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6.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27.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customProperty46.bin" ContentType="application/vnd.openxmlformats-officedocument.spreadsheetml.customProperty"/>
  <Override PartName="/xl/customProperty48.bin" ContentType="application/vnd.openxmlformats-officedocument.spreadsheetml.customProperty"/>
  <Override PartName="/xl/customProperty47.bin" ContentType="application/vnd.openxmlformats-officedocument.spreadsheetml.customProperty"/>
  <Override PartName="/xl/customProperty49.bin" ContentType="application/vnd.openxmlformats-officedocument.spreadsheetml.customProperty"/>
  <Override PartName="/xl/customProperty45.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2.bin" ContentType="application/vnd.openxmlformats-officedocument.spreadsheetml.customProperty"/>
  <Override PartName="/xl/customProperty50.bin" ContentType="application/vnd.openxmlformats-officedocument.spreadsheetml.customProperty"/>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ustomProperty51.bin" ContentType="application/vnd.openxmlformats-officedocument.spreadsheetml.customProperty"/>
  <Override PartName="/xl/customProperty52.bin" ContentType="application/vnd.openxmlformats-officedocument.spreadsheetml.customProperty"/>
  <Override PartName="/xl/customProperty41.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13.bin" ContentType="application/vnd.openxmlformats-officedocument.spreadsheetml.customProperty"/>
  <Override PartName="/xl/customProperty12.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20.bin" ContentType="application/vnd.openxmlformats-officedocument.spreadsheetml.customProperty"/>
  <Override PartName="/xl/customProperty19.bin" ContentType="application/vnd.openxmlformats-officedocument.spreadsheetml.customProperty"/>
  <Override PartName="/xl/customProperty18.bin" ContentType="application/vnd.openxmlformats-officedocument.spreadsheetml.customProperty"/>
  <Override PartName="/xl/customProperty11.bin" ContentType="application/vnd.openxmlformats-officedocument.spreadsheetml.customProperty"/>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2.bin" ContentType="application/vnd.openxmlformats-officedocument.spreadsheetml.customProperty"/>
  <Override PartName="/xl/customProperty6.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customProperty8.bin" ContentType="application/vnd.openxmlformats-officedocument.spreadsheetml.customProperty"/>
  <Override PartName="/xl/customProperty7.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35.bin" ContentType="application/vnd.openxmlformats-officedocument.spreadsheetml.customProperty"/>
  <Override PartName="/xl/customProperty34.bin" ContentType="application/vnd.openxmlformats-officedocument.spreadsheetml.customProperty"/>
  <Override PartName="/xl/customProperty33.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40.bin" ContentType="application/vnd.openxmlformats-officedocument.spreadsheetml.customProperty"/>
  <Override PartName="/xl/customProperty39.bin" ContentType="application/vnd.openxmlformats-officedocument.spreadsheetml.customProperty"/>
  <Override PartName="/xl/customProperty38.bin" ContentType="application/vnd.openxmlformats-officedocument.spreadsheetml.customProperty"/>
  <Override PartName="/xl/customProperty32.bin" ContentType="application/vnd.openxmlformats-officedocument.spreadsheetml.customProperty"/>
  <Override PartName="/xl/customProperty31.bin" ContentType="application/vnd.openxmlformats-officedocument.spreadsheetml.customProperty"/>
  <Override PartName="/xl/customProperty25.bin" ContentType="application/vnd.openxmlformats-officedocument.spreadsheetml.customProperty"/>
  <Override PartName="/xl/customProperty24.bin" ContentType="application/vnd.openxmlformats-officedocument.spreadsheetml.customProperty"/>
  <Override PartName="/xl/customProperty23.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30.bin" ContentType="application/vnd.openxmlformats-officedocument.spreadsheetml.customProperty"/>
  <Override PartName="/xl/customProperty29.bin" ContentType="application/vnd.openxmlformats-officedocument.spreadsheetml.customProperty"/>
  <Override PartName="/xl/customProperty28.bin" ContentType="application/vnd.openxmlformats-officedocument.spreadsheetml.customProperty"/>
  <Override PartName="/xl/customProperty1.bin" ContentType="application/vnd.openxmlformats-officedocument.spreadsheetml.customPropert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FOLDER WAHYU\SPI\2021\10 Okt 2021\"/>
    </mc:Choice>
  </mc:AlternateContent>
  <bookViews>
    <workbookView xWindow="0" yWindow="0" windowWidth="19200" windowHeight="7300" tabRatio="915"/>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LU Penerusan_3.16.a." sheetId="160" r:id="rId44"/>
    <sheet name="Kredit per Jns&amp;Gol.Pnylr 3.17.a" sheetId="161" r:id="rId45"/>
    <sheet name="Kredit BPR SE_3.18.a." sheetId="77" r:id="rId46"/>
    <sheet name="Kredit BPR per JP_3.19.a." sheetId="79" r:id="rId47"/>
    <sheet name="Kredit BPR per Lok_3.20.a." sheetId="80" r:id="rId48"/>
    <sheet name="UMKM SE_3.21.a." sheetId="73" r:id="rId49"/>
    <sheet name="UMKM JP_3.22.a." sheetId="72" r:id="rId50"/>
    <sheet name="UMKM Kel.Bank_3.23.a." sheetId="71" r:id="rId51"/>
    <sheet name="UMKM Lok. Dati I_3.24.a." sheetId="81" r:id="rId52"/>
  </sheets>
  <externalReferences>
    <externalReference r:id="rId53"/>
    <externalReference r:id="rId54"/>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6">#REF!</definedName>
    <definedName name="\A" localSheetId="47">#REF!</definedName>
    <definedName name="\A" localSheetId="45">#REF!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9">#REF!</definedName>
    <definedName name="\A" localSheetId="50">#REF!</definedName>
    <definedName name="\A" localSheetId="51">#REF!</definedName>
    <definedName name="\A" localSheetId="48">#REF!</definedName>
    <definedName name="\A">#REF!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6">#REF!</definedName>
    <definedName name="\B" localSheetId="47">#REF!</definedName>
    <definedName name="\B" localSheetId="45">#REF!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9">#REF!</definedName>
    <definedName name="\B" localSheetId="50">#REF!</definedName>
    <definedName name="\B" localSheetId="51">#REF!</definedName>
    <definedName name="\B" localSheetId="48">#REF!</definedName>
    <definedName name="\B">#REF!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6">#REF!</definedName>
    <definedName name="ada" localSheetId="47">#REF!</definedName>
    <definedName name="ada" localSheetId="45">#REF!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9">#REF!</definedName>
    <definedName name="ada" localSheetId="50">#REF!</definedName>
    <definedName name="ada" localSheetId="51">#REF!</definedName>
    <definedName name="ada" localSheetId="48">#REF!</definedName>
    <definedName name="ada">#REF!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6">#REF!</definedName>
    <definedName name="adi" localSheetId="47">#REF!</definedName>
    <definedName name="adi" localSheetId="45">#REF!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9">#REF!</definedName>
    <definedName name="adi" localSheetId="50">#REF!</definedName>
    <definedName name="adi" localSheetId="51">#REF!</definedName>
    <definedName name="adi" localSheetId="48">#REF!</definedName>
    <definedName name="adi">#REF!</definedName>
    <definedName name="bpr" localSheetId="1">#REF!</definedName>
    <definedName name="bpr" localSheetId="4">#REF!</definedName>
    <definedName name="bpr" localSheetId="19">#REF!</definedName>
    <definedName name="bpr" localSheetId="8">#REF!</definedName>
    <definedName name="bpr" localSheetId="46">#REF!</definedName>
    <definedName name="bpr" localSheetId="47">#REF!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51">#REF!</definedName>
    <definedName name="bpr">#REF!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6">#REF!</definedName>
    <definedName name="D01_2" localSheetId="47">#REF!</definedName>
    <definedName name="D01_2" localSheetId="45">#REF!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9">#REF!</definedName>
    <definedName name="D01_2" localSheetId="50">#REF!</definedName>
    <definedName name="D01_2" localSheetId="51">#REF!</definedName>
    <definedName name="D01_2" localSheetId="48">#REF!</definedName>
    <definedName name="D01_2">#REF!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6">#REF!</definedName>
    <definedName name="D02_1" localSheetId="47">#REF!</definedName>
    <definedName name="D02_1" localSheetId="45">#REF!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9">#REF!</definedName>
    <definedName name="D02_1" localSheetId="50">#REF!</definedName>
    <definedName name="D02_1" localSheetId="51">#REF!</definedName>
    <definedName name="D02_1" localSheetId="48">#REF!</definedName>
    <definedName name="D02_1">#REF!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6">#REF!</definedName>
    <definedName name="d02_1_4" localSheetId="47">#REF!</definedName>
    <definedName name="d02_1_4" localSheetId="45">#REF!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9">#REF!</definedName>
    <definedName name="d02_1_4" localSheetId="50">#REF!</definedName>
    <definedName name="d02_1_4" localSheetId="51">#REF!</definedName>
    <definedName name="d02_1_4" localSheetId="48">#REF!</definedName>
    <definedName name="d02_1_4">#REF!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6">#REF!</definedName>
    <definedName name="D02_1_5" localSheetId="47">#REF!</definedName>
    <definedName name="D02_1_5" localSheetId="45">#REF!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9">#REF!</definedName>
    <definedName name="D02_1_5" localSheetId="50">#REF!</definedName>
    <definedName name="D02_1_5" localSheetId="51">#REF!</definedName>
    <definedName name="D02_1_5" localSheetId="48">#REF!</definedName>
    <definedName name="D02_1_5">#REF!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6">#REF!</definedName>
    <definedName name="D02_25_50" localSheetId="47">#REF!</definedName>
    <definedName name="D02_25_50" localSheetId="45">#REF!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9">#REF!</definedName>
    <definedName name="D02_25_50" localSheetId="50">#REF!</definedName>
    <definedName name="D02_25_50" localSheetId="51">#REF!</definedName>
    <definedName name="D02_25_50" localSheetId="48">#REF!</definedName>
    <definedName name="D02_25_50">#REF!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6">#REF!</definedName>
    <definedName name="D02_5_25" localSheetId="47">#REF!</definedName>
    <definedName name="D02_5_25" localSheetId="45">#REF!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9">#REF!</definedName>
    <definedName name="D02_5_25" localSheetId="50">#REF!</definedName>
    <definedName name="D02_5_25" localSheetId="51">#REF!</definedName>
    <definedName name="D02_5_25" localSheetId="48">#REF!</definedName>
    <definedName name="D02_5_25">#REF!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6">#REF!</definedName>
    <definedName name="D02_50" localSheetId="47">#REF!</definedName>
    <definedName name="D02_50" localSheetId="45">#REF!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9">#REF!</definedName>
    <definedName name="D02_50" localSheetId="50">#REF!</definedName>
    <definedName name="D02_50" localSheetId="51">#REF!</definedName>
    <definedName name="D02_50" localSheetId="48">#REF!</definedName>
    <definedName name="D02_50">#REF!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6">#REF!</definedName>
    <definedName name="D12_1" localSheetId="47">#REF!</definedName>
    <definedName name="D12_1" localSheetId="45">#REF!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9">#REF!</definedName>
    <definedName name="D12_1" localSheetId="50">#REF!</definedName>
    <definedName name="D12_1" localSheetId="51">#REF!</definedName>
    <definedName name="D12_1" localSheetId="48">#REF!</definedName>
    <definedName name="D12_1">#REF!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6">#REF!</definedName>
    <definedName name="D12_1_5" localSheetId="47">#REF!</definedName>
    <definedName name="D12_1_5" localSheetId="45">#REF!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9">#REF!</definedName>
    <definedName name="D12_1_5" localSheetId="50">#REF!</definedName>
    <definedName name="D12_1_5" localSheetId="51">#REF!</definedName>
    <definedName name="D12_1_5" localSheetId="48">#REF!</definedName>
    <definedName name="D12_1_5">#REF!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6">#REF!</definedName>
    <definedName name="D12_25_50" localSheetId="47">#REF!</definedName>
    <definedName name="D12_25_50" localSheetId="45">#REF!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9">#REF!</definedName>
    <definedName name="D12_25_50" localSheetId="50">#REF!</definedName>
    <definedName name="D12_25_50" localSheetId="51">#REF!</definedName>
    <definedName name="D12_25_50" localSheetId="48">#REF!</definedName>
    <definedName name="D12_25_50">#REF!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6">#REF!</definedName>
    <definedName name="D12_5_25" localSheetId="47">#REF!</definedName>
    <definedName name="D12_5_25" localSheetId="45">#REF!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9">#REF!</definedName>
    <definedName name="D12_5_25" localSheetId="50">#REF!</definedName>
    <definedName name="D12_5_25" localSheetId="51">#REF!</definedName>
    <definedName name="D12_5_25" localSheetId="48">#REF!</definedName>
    <definedName name="D12_5_25">#REF!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6">#REF!</definedName>
    <definedName name="D12_50" localSheetId="47">#REF!</definedName>
    <definedName name="D12_50" localSheetId="45">#REF!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9">#REF!</definedName>
    <definedName name="D12_50" localSheetId="50">#REF!</definedName>
    <definedName name="D12_50" localSheetId="51">#REF!</definedName>
    <definedName name="D12_50" localSheetId="48">#REF!</definedName>
    <definedName name="D12_50">#REF!</definedName>
    <definedName name="data" localSheetId="1">#REF!</definedName>
    <definedName name="data" localSheetId="4">#REF!</definedName>
    <definedName name="data" localSheetId="19">#REF!</definedName>
    <definedName name="data" localSheetId="8">#REF!</definedName>
    <definedName name="data" localSheetId="46">#REF!</definedName>
    <definedName name="data" localSheetId="47">#REF!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51">#REF!</definedName>
    <definedName name="data">#REF!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6">#REF!</definedName>
    <definedName name="dd" localSheetId="47">#REF!</definedName>
    <definedName name="dd" localSheetId="45">#REF!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9">#REF!</definedName>
    <definedName name="dd" localSheetId="50">#REF!</definedName>
    <definedName name="dd" localSheetId="51">#REF!</definedName>
    <definedName name="dd" localSheetId="48">#REF!</definedName>
    <definedName name="dd">#REF!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6">#REF!</definedName>
    <definedName name="do1_1" localSheetId="47">#REF!</definedName>
    <definedName name="do1_1" localSheetId="45">#REF!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9">#REF!</definedName>
    <definedName name="do1_1" localSheetId="50">#REF!</definedName>
    <definedName name="do1_1" localSheetId="51">#REF!</definedName>
    <definedName name="do1_1" localSheetId="48">#REF!</definedName>
    <definedName name="do1_1">#REF!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nama">[1]Ref!#REF!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6">#REF!</definedName>
    <definedName name="penda" localSheetId="47">#REF!</definedName>
    <definedName name="penda" localSheetId="45">#REF!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9">#REF!</definedName>
    <definedName name="penda" localSheetId="50">#REF!</definedName>
    <definedName name="penda" localSheetId="51">#REF!</definedName>
    <definedName name="penda" localSheetId="48">#REF!</definedName>
    <definedName name="penda">#REF!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6">#REF!</definedName>
    <definedName name="PENDAPATAN" localSheetId="47">#REF!</definedName>
    <definedName name="PENDAPATAN" localSheetId="45">#REF!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9">#REF!</definedName>
    <definedName name="PENDAPATAN" localSheetId="50">#REF!</definedName>
    <definedName name="PENDAPATAN" localSheetId="51">#REF!</definedName>
    <definedName name="PENDAPATAN" localSheetId="48">#REF!</definedName>
    <definedName name="PENDAPATAN">#REF!</definedName>
    <definedName name="_xlnm.Print_Area" localSheetId="24">' Jml BU_1.42.a.'!$B$2:$Q$24</definedName>
    <definedName name="_xlnm.Print_Area" localSheetId="10">' Jml BU_KBMI 1.38.'!$A$1:$K$23</definedName>
    <definedName name="_xlnm.Print_Area" localSheetId="17">'AP Konven_1.23.a.-1.27.a.'!$A$1:$P$118</definedName>
    <definedName name="_xlnm.Print_Area" localSheetId="7">'AP_KBMI 1.23.-1.27.'!$A$1:$K$115</definedName>
    <definedName name="_xlnm.Print_Area" localSheetId="5">'Aset BU per KBMI_1.21.'!$A$1:$L$9</definedName>
    <definedName name="_xlnm.Print_Area" localSheetId="15">'Aset BU per Kel.Bank_1.21.a'!$A$1:$Q$10</definedName>
    <definedName name="_xlnm.Print_Area" localSheetId="26">'BPR 2.1-2.6'!$A$2:$Q$146</definedName>
    <definedName name="_xlnm.Print_Area" localSheetId="29">'DPK Lok&amp; SB BPR_2.9-2.10'!$B$2:$R$49</definedName>
    <definedName name="_xlnm.Print_Area" localSheetId="20">'DPK per Lok_1.34.a.'!$A$1:$Q$38</definedName>
    <definedName name="_xlnm.Print_Area" localSheetId="32">'Juml BPR per Lok_2.14'!$B$1:$G$39</definedName>
    <definedName name="_xlnm.Print_Area" localSheetId="16">'Juml BU per Aset_1.22.a.'!$A$1:$U$8</definedName>
    <definedName name="_xlnm.Print_Area" localSheetId="6">'Juml BU per Aset_KBMI 1.22.'!$A$1:$E$10</definedName>
    <definedName name="_xlnm.Print_Area" localSheetId="25">'Juml KC per Lok_1.43.a.'!$A$2:$Q$39</definedName>
    <definedName name="_xlnm.Print_Area" localSheetId="0">'Keg. Usaha Perbankan_1'!$A$2:$Q$21</definedName>
    <definedName name="_xlnm.Print_Area" localSheetId="1">'Keg.usaha KBMI 1.1.-1.5.'!$A$1:$L$295</definedName>
    <definedName name="_xlnm.Print_Area" localSheetId="11">'Keg.usaha_1.1.a.-1.5.a.'!$A$1:$Q$325</definedName>
    <definedName name="_xlnm.Print_Area" localSheetId="14">'Kinerja_1.16.a.-1.20.a.'!$A$1:$R$130</definedName>
    <definedName name="_xlnm.Print_Area" localSheetId="4">'Kinerja_KBMI 1.16.-1.20.'!$A$1:$M$125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KBMI_3.11.'!$A$3:$L$16</definedName>
    <definedName name="_xlnm.Print_Area" localSheetId="42">'KR kategori&amp;Kartu_3.14.a-3.15.a'!$A$2:$Q$45</definedName>
    <definedName name="_xlnm.Print_Area" localSheetId="46">'Kredit BPR per JP_3.19.a.'!$A$2:$Q$52</definedName>
    <definedName name="_xlnm.Print_Area" localSheetId="47">'Kredit BPR per Lok_3.20.a.'!$B$2:$R$40</definedName>
    <definedName name="_xlnm.Print_Area" localSheetId="45">'Kredit BPR SE_3.18.a.'!$A$2:$Q$24</definedName>
    <definedName name="_xlnm.Print_Area" localSheetId="40">'Kredit JP-OP per Lok._3.12.a.'!$B$2:$I$74</definedName>
    <definedName name="_xlnm.Print_Area" localSheetId="39">'Kredit JP-OP_3.7.a.-3.11.a.'!$A$2:$Q$125</definedName>
    <definedName name="_xlnm.Print_Area" localSheetId="35">'Kredit JP-OP_KBMI 3.6.-3.10.'!$A$2:$L$121</definedName>
    <definedName name="_xlnm.Print_Area" localSheetId="43">'Kredit LU Penerusan_3.16.a.'!$B$2:$R$47</definedName>
    <definedName name="_xlnm.Print_Area" localSheetId="38">'Kredit LU per Lok.Dati I_3.6.a.'!$B$2:$Z$75</definedName>
    <definedName name="_xlnm.Print_Area" localSheetId="37">'Kredit LU_3.1.a.-3.5.a.'!$A$1:$Q$278</definedName>
    <definedName name="_xlnm.Print_Area" localSheetId="34">'Kredit LU_KBMI 3.1-3.5.'!$B$1:$M$271</definedName>
    <definedName name="_xlnm.Print_Area" localSheetId="44">'Kredit per Jns&amp;Gol.Pnylr 3.17.a'!$B$1:$R$31</definedName>
    <definedName name="_xlnm.Print_Area" localSheetId="41">'Kredit per Lok. Dati I_3.13.a'!$A$2:$Q$74</definedName>
    <definedName name="_xlnm.Print_Area" localSheetId="33">'KU &amp; AP_BPRS_2.15-2.16'!$B$1:$R$38</definedName>
    <definedName name="_xlnm.Print_Area" localSheetId="12">'Lap.L.R_1.6.a.-1.10.a.'!$A$1:$S$244</definedName>
    <definedName name="_xlnm.Print_Area" localSheetId="2">'Lap.L.R_KBMI1.6.-1.10.'!$A$1:$N$240</definedName>
    <definedName name="_xlnm.Print_Area" localSheetId="13">'Rek.Adm_1.11.a.-1.15.a.'!$A$1:$Q$185</definedName>
    <definedName name="_xlnm.Print_Area" localSheetId="3">'Rek.Adm_KBMI 1.11.-1.15.'!$A$1:$L$167</definedName>
    <definedName name="_xlnm.Print_Area" localSheetId="30">'SB BPR per SE_2.11'!$A$2:$Q$24</definedName>
    <definedName name="_xlnm.Print_Area" localSheetId="21">'SB DPK_1.35.a.-1.39.a.'!$A$1:$P$112</definedName>
    <definedName name="_xlnm.Print_Area" localSheetId="22">'SB Kredit per LU_1.40.a.'!$A$2:$Q$80</definedName>
    <definedName name="_xlnm.Print_Area" localSheetId="31">'SB per JP &amp; Juml.BPR_2.12-2.13'!$A$2:$Q$17</definedName>
    <definedName name="_xlnm.Print_Area" localSheetId="23">'SB per JPOP_1.41.a.'!$A$2:$Q$28</definedName>
    <definedName name="_xlnm.Print_Area" localSheetId="49">'UMKM JP_3.22.a.'!$A$2:$Q$35</definedName>
    <definedName name="_xlnm.Print_Area" localSheetId="50">'UMKM Kel.Bank_3.23.a.'!$A$2:$Q$44</definedName>
    <definedName name="_xlnm.Print_Area" localSheetId="51">'UMKM Lok. Dati I_3.24.a.'!$A$1:$Q$40</definedName>
    <definedName name="_xlnm.Print_Area" localSheetId="48">'UMKM SE_3.21.a.'!$B$1:$R$68</definedName>
    <definedName name="_xlnm.Print_Titles" localSheetId="46">'Kredit BPR per JP_3.19.a.'!$2:$4</definedName>
    <definedName name="_xlnm.Print_Titles" localSheetId="47">'Kredit BPR per Lok_3.20.a.'!$2:$4</definedName>
    <definedName name="_xlnm.Print_Titles" localSheetId="45">'Kredit BPR SE_3.18.a.'!$2:$4</definedName>
    <definedName name="_xlnm.Print_Titles" localSheetId="50">'UMKM Kel.Bank_3.23.a.'!$2:$4</definedName>
    <definedName name="_xlnm.Print_Titles" localSheetId="51">'UMKM Lok. Dati I_3.24.a.'!$1:$3</definedName>
    <definedName name="_xlnm.Print_Titles" localSheetId="48">'UMKM SE_3.21.a.'!$1:$3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6">#REF!</definedName>
    <definedName name="qw" localSheetId="47">#REF!</definedName>
    <definedName name="qw" localSheetId="45">#REF!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9">#REF!</definedName>
    <definedName name="qw" localSheetId="50">#REF!</definedName>
    <definedName name="qw" localSheetId="51">#REF!</definedName>
    <definedName name="qw" localSheetId="48">#REF!</definedName>
    <definedName name="qw">#REF!</definedName>
    <definedName name="ref" localSheetId="33">#REF!</definedName>
    <definedName name="re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9" i="140" l="1"/>
  <c r="M5" i="126"/>
  <c r="R5" i="139"/>
  <c r="C9" i="111" l="1"/>
  <c r="F9" i="111" s="1"/>
  <c r="D9" i="111"/>
  <c r="E9" i="111"/>
  <c r="E7" i="97" l="1"/>
  <c r="F7" i="97"/>
  <c r="G7" i="97"/>
  <c r="H7" i="97"/>
  <c r="I7" i="97"/>
  <c r="J7" i="97"/>
  <c r="K7" i="97"/>
  <c r="L7" i="97"/>
  <c r="M7" i="97"/>
  <c r="N7" i="97"/>
  <c r="O7" i="97"/>
  <c r="P7" i="97"/>
  <c r="L9" i="110" l="1"/>
  <c r="K23" i="121" l="1"/>
  <c r="K24" i="121"/>
  <c r="K22" i="121"/>
  <c r="P6" i="97" l="1"/>
  <c r="Q6" i="97"/>
  <c r="Q7" i="97"/>
  <c r="P8" i="97"/>
  <c r="Q8" i="97"/>
  <c r="P10" i="97"/>
  <c r="Q10" i="97"/>
  <c r="P11" i="97"/>
  <c r="Q11" i="97"/>
  <c r="P17" i="97"/>
  <c r="Q17" i="97"/>
  <c r="P20" i="97"/>
  <c r="Q20" i="97"/>
  <c r="Q40" i="80" l="1"/>
  <c r="Q52" i="79"/>
  <c r="P52" i="79"/>
  <c r="P24" i="77"/>
  <c r="Q29" i="161"/>
  <c r="Q43" i="160"/>
  <c r="Q42" i="160"/>
  <c r="P74" i="158"/>
  <c r="P73" i="158"/>
  <c r="I74" i="61"/>
  <c r="H74" i="61"/>
  <c r="G74" i="61"/>
  <c r="F74" i="61"/>
  <c r="E74" i="61"/>
  <c r="D74" i="61"/>
  <c r="I73" i="61"/>
  <c r="H73" i="61"/>
  <c r="G73" i="61"/>
  <c r="F73" i="61"/>
  <c r="E73" i="61"/>
  <c r="D73" i="61"/>
  <c r="Z75" i="43"/>
  <c r="Y75" i="43"/>
  <c r="X75" i="43"/>
  <c r="W75" i="43"/>
  <c r="V75" i="43"/>
  <c r="U75" i="43"/>
  <c r="T75" i="43"/>
  <c r="S75" i="43"/>
  <c r="R75" i="43"/>
  <c r="Q75" i="43"/>
  <c r="P75" i="43"/>
  <c r="O75" i="43"/>
  <c r="N75" i="43"/>
  <c r="M75" i="43"/>
  <c r="L75" i="43"/>
  <c r="K75" i="43"/>
  <c r="J75" i="43"/>
  <c r="I75" i="43"/>
  <c r="H75" i="43"/>
  <c r="G75" i="43"/>
  <c r="F75" i="43"/>
  <c r="E75" i="43"/>
  <c r="D75" i="43"/>
  <c r="C75" i="43"/>
  <c r="Z74" i="43"/>
  <c r="Y74" i="43"/>
  <c r="X74" i="43"/>
  <c r="W74" i="43"/>
  <c r="V74" i="43"/>
  <c r="U74" i="43"/>
  <c r="T74" i="43"/>
  <c r="S74" i="43"/>
  <c r="R74" i="43"/>
  <c r="Q74" i="43"/>
  <c r="P74" i="43"/>
  <c r="O74" i="43"/>
  <c r="N74" i="43"/>
  <c r="M74" i="43"/>
  <c r="L74" i="43"/>
  <c r="K74" i="43"/>
  <c r="J74" i="43"/>
  <c r="I74" i="43"/>
  <c r="H74" i="43"/>
  <c r="G74" i="43"/>
  <c r="F74" i="43"/>
  <c r="E74" i="43"/>
  <c r="D74" i="43"/>
  <c r="C74" i="43"/>
  <c r="G39" i="96"/>
  <c r="F39" i="96"/>
  <c r="E39" i="96"/>
  <c r="D39" i="96"/>
  <c r="Q40" i="93"/>
  <c r="G38" i="92"/>
  <c r="F38" i="92"/>
  <c r="E38" i="92"/>
  <c r="D38" i="92"/>
  <c r="P146" i="90"/>
  <c r="P96" i="90"/>
  <c r="P82" i="90"/>
  <c r="P14" i="97" s="1"/>
  <c r="P39" i="153"/>
  <c r="P23" i="152"/>
  <c r="P19" i="97" s="1"/>
  <c r="P22" i="152"/>
  <c r="P16" i="97" s="1"/>
  <c r="P38" i="148"/>
  <c r="M38" i="84"/>
  <c r="L38" i="84"/>
  <c r="K38" i="84"/>
  <c r="J38" i="84"/>
  <c r="I38" i="84"/>
  <c r="H38" i="84"/>
  <c r="G38" i="84"/>
  <c r="F38" i="84"/>
  <c r="E38" i="84"/>
  <c r="D38" i="84"/>
  <c r="P9" i="143"/>
  <c r="P13" i="97" s="1"/>
  <c r="A75" i="43" l="1"/>
  <c r="A74" i="43"/>
  <c r="O6" i="97" l="1"/>
  <c r="O8" i="97"/>
  <c r="O10" i="97"/>
  <c r="O11" i="97"/>
  <c r="O17" i="97"/>
  <c r="O20" i="97"/>
  <c r="P40" i="80"/>
  <c r="O52" i="79"/>
  <c r="O24" i="77"/>
  <c r="P29" i="161"/>
  <c r="P43" i="160"/>
  <c r="P42" i="160"/>
  <c r="O74" i="158"/>
  <c r="O73" i="158"/>
  <c r="P40" i="93"/>
  <c r="O146" i="90"/>
  <c r="O96" i="90"/>
  <c r="O82" i="90"/>
  <c r="O14" i="97" s="1"/>
  <c r="O39" i="153"/>
  <c r="Q22" i="152"/>
  <c r="Q16" i="97" s="1"/>
  <c r="Q23" i="152"/>
  <c r="Q19" i="97" s="1"/>
  <c r="O23" i="152"/>
  <c r="O19" i="97" s="1"/>
  <c r="O22" i="152"/>
  <c r="O16" i="97" s="1"/>
  <c r="O38" i="148"/>
  <c r="O9" i="143"/>
  <c r="O13" i="97" s="1"/>
  <c r="N20" i="97" l="1"/>
  <c r="N17" i="97"/>
  <c r="N11" i="97"/>
  <c r="N10" i="97"/>
  <c r="N8" i="97"/>
  <c r="N6" i="97"/>
  <c r="O40" i="80" l="1"/>
  <c r="N52" i="79"/>
  <c r="N24" i="77"/>
  <c r="O29" i="161"/>
  <c r="O43" i="160" l="1"/>
  <c r="O42" i="160"/>
  <c r="N74" i="158"/>
  <c r="N73" i="158"/>
  <c r="O40" i="93"/>
  <c r="N146" i="90"/>
  <c r="N96" i="90"/>
  <c r="N82" i="90"/>
  <c r="N14" i="97" s="1"/>
  <c r="N39" i="153"/>
  <c r="N23" i="152"/>
  <c r="N19" i="97" s="1"/>
  <c r="N22" i="152"/>
  <c r="N16" i="97" s="1"/>
  <c r="N38" i="148"/>
  <c r="N9" i="143"/>
  <c r="N13" i="97" s="1"/>
  <c r="M20" i="97" l="1"/>
  <c r="M17" i="97"/>
  <c r="M11" i="97"/>
  <c r="M10" i="97"/>
  <c r="M8" i="97"/>
  <c r="M6" i="97"/>
  <c r="N40" i="80"/>
  <c r="M52" i="79"/>
  <c r="M24" i="77"/>
  <c r="N29" i="161"/>
  <c r="N43" i="160"/>
  <c r="N42" i="160"/>
  <c r="M74" i="158"/>
  <c r="M73" i="158"/>
  <c r="N40" i="93"/>
  <c r="M146" i="90"/>
  <c r="M96" i="90"/>
  <c r="M82" i="90"/>
  <c r="M14" i="97" s="1"/>
  <c r="M39" i="153"/>
  <c r="M23" i="152"/>
  <c r="M19" i="97" s="1"/>
  <c r="M22" i="152"/>
  <c r="M16" i="97" s="1"/>
  <c r="M38" i="148"/>
  <c r="M9" i="143"/>
  <c r="M13" i="97" s="1"/>
  <c r="L20" i="97" l="1"/>
  <c r="L17" i="97"/>
  <c r="L11" i="97"/>
  <c r="L10" i="97"/>
  <c r="L8" i="97"/>
  <c r="L6" i="97"/>
  <c r="M40" i="80"/>
  <c r="L52" i="79"/>
  <c r="L24" i="77"/>
  <c r="R29" i="161"/>
  <c r="M29" i="161"/>
  <c r="R43" i="160"/>
  <c r="M43" i="160"/>
  <c r="R42" i="160"/>
  <c r="M42" i="160"/>
  <c r="L74" i="158"/>
  <c r="L73" i="158"/>
  <c r="M40" i="93"/>
  <c r="L146" i="90"/>
  <c r="L96" i="90"/>
  <c r="L82" i="90"/>
  <c r="L14" i="97" s="1"/>
  <c r="L39" i="153"/>
  <c r="L23" i="152"/>
  <c r="L19" i="97" s="1"/>
  <c r="L22" i="152"/>
  <c r="L16" i="97" s="1"/>
  <c r="L38" i="148"/>
  <c r="L9" i="143"/>
  <c r="L13" i="97" s="1"/>
  <c r="K20" i="97" l="1"/>
  <c r="K17" i="97"/>
  <c r="K11" i="97"/>
  <c r="K10" i="97"/>
  <c r="K8" i="97"/>
  <c r="K6" i="97"/>
  <c r="J6" i="97"/>
  <c r="R14" i="156" l="1"/>
  <c r="S14" i="156" s="1"/>
  <c r="R40" i="80" l="1"/>
  <c r="Q24" i="77"/>
  <c r="L40" i="80" l="1"/>
  <c r="K52" i="79"/>
  <c r="K24" i="77"/>
  <c r="L29" i="161"/>
  <c r="L43" i="160"/>
  <c r="L42" i="160"/>
  <c r="K74" i="158"/>
  <c r="K73" i="158"/>
  <c r="L40" i="93"/>
  <c r="K146" i="90"/>
  <c r="K96" i="90"/>
  <c r="K82" i="90"/>
  <c r="K14" i="97" s="1"/>
  <c r="K39" i="153"/>
  <c r="K23" i="152"/>
  <c r="K19" i="97" s="1"/>
  <c r="K22" i="152"/>
  <c r="K16" i="97" s="1"/>
  <c r="K38" i="148"/>
  <c r="K9" i="143"/>
  <c r="K13" i="97" s="1"/>
  <c r="J20" i="97" l="1"/>
  <c r="J17" i="97"/>
  <c r="J11" i="97"/>
  <c r="J10" i="97"/>
  <c r="J8" i="97"/>
  <c r="Q38" i="148"/>
  <c r="K40" i="80" l="1"/>
  <c r="J52" i="79"/>
  <c r="J24" i="77"/>
  <c r="K29" i="161"/>
  <c r="K43" i="160"/>
  <c r="K42" i="160"/>
  <c r="J74" i="158"/>
  <c r="J73" i="158"/>
  <c r="K40" i="93"/>
  <c r="Q146" i="90"/>
  <c r="J146" i="90"/>
  <c r="J96" i="90"/>
  <c r="J82" i="90"/>
  <c r="J14" i="97" s="1"/>
  <c r="J39" i="153"/>
  <c r="J23" i="152"/>
  <c r="J19" i="97" s="1"/>
  <c r="J22" i="152"/>
  <c r="J16" i="97" s="1"/>
  <c r="J38" i="148"/>
  <c r="Q9" i="143" l="1"/>
  <c r="Q13" i="97" s="1"/>
  <c r="J9" i="143"/>
  <c r="J13" i="97" s="1"/>
  <c r="I20" i="97" l="1"/>
  <c r="I17" i="97"/>
  <c r="I11" i="97"/>
  <c r="I10" i="97"/>
  <c r="I8" i="97"/>
  <c r="I6" i="97"/>
  <c r="J40" i="80" l="1"/>
  <c r="I52" i="79"/>
  <c r="I24" i="77"/>
  <c r="J29" i="161"/>
  <c r="J43" i="160"/>
  <c r="J42" i="160"/>
  <c r="I74" i="158"/>
  <c r="I73" i="158"/>
  <c r="J40" i="93"/>
  <c r="I146" i="90"/>
  <c r="I96" i="90"/>
  <c r="I82" i="90"/>
  <c r="I39" i="153"/>
  <c r="I23" i="152"/>
  <c r="I19" i="97" s="1"/>
  <c r="I22" i="152"/>
  <c r="I16" i="97" s="1"/>
  <c r="I38" i="148"/>
  <c r="I9" i="143"/>
  <c r="I13" i="97" s="1"/>
  <c r="I14" i="97" l="1"/>
  <c r="H20" i="97"/>
  <c r="H17" i="97"/>
  <c r="H11" i="97"/>
  <c r="H10" i="97"/>
  <c r="H8" i="97"/>
  <c r="H6" i="97"/>
  <c r="I40" i="80" l="1"/>
  <c r="H52" i="79"/>
  <c r="H24" i="77"/>
  <c r="I29" i="161"/>
  <c r="I43" i="160"/>
  <c r="I42" i="160"/>
  <c r="H74" i="158"/>
  <c r="H73" i="158"/>
  <c r="I40" i="93"/>
  <c r="H146" i="90"/>
  <c r="H96" i="90"/>
  <c r="H82" i="90"/>
  <c r="H14" i="97" s="1"/>
  <c r="H39" i="153"/>
  <c r="H23" i="152"/>
  <c r="H19" i="97" s="1"/>
  <c r="H22" i="152"/>
  <c r="H16" i="97" s="1"/>
  <c r="H38" i="148" l="1"/>
  <c r="U8" i="144"/>
  <c r="T8" i="144"/>
  <c r="S8" i="144"/>
  <c r="V8" i="144" s="1"/>
  <c r="R8" i="144"/>
  <c r="H9" i="143"/>
  <c r="H13" i="97" s="1"/>
  <c r="B9" i="111"/>
  <c r="Q74" i="158" l="1"/>
  <c r="Q73" i="158"/>
  <c r="Q39" i="153"/>
  <c r="R40" i="93" l="1"/>
  <c r="Q96" i="90"/>
  <c r="Q82" i="90"/>
  <c r="Q14" i="97" s="1"/>
  <c r="G146" i="90" l="1"/>
  <c r="G9" i="143" l="1"/>
  <c r="G13" i="97" l="1"/>
  <c r="C10" i="97"/>
  <c r="D10" i="97"/>
  <c r="E10" i="97"/>
  <c r="F10" i="97"/>
  <c r="G10" i="97"/>
  <c r="C8" i="97"/>
  <c r="D8" i="97"/>
  <c r="E8" i="97"/>
  <c r="F8" i="97"/>
  <c r="G8" i="97"/>
  <c r="C6" i="97"/>
  <c r="D6" i="97"/>
  <c r="E6" i="97"/>
  <c r="F6" i="97"/>
  <c r="G6" i="97"/>
  <c r="F29" i="161" l="1"/>
  <c r="G29" i="161"/>
  <c r="H29" i="161"/>
  <c r="F42" i="160"/>
  <c r="G42" i="160"/>
  <c r="H42" i="160"/>
  <c r="F43" i="160"/>
  <c r="G43" i="160"/>
  <c r="H43" i="160"/>
  <c r="E73" i="158"/>
  <c r="F73" i="158"/>
  <c r="G73" i="158"/>
  <c r="E74" i="158"/>
  <c r="F74" i="158"/>
  <c r="G74" i="158"/>
  <c r="E39" i="153"/>
  <c r="F39" i="153"/>
  <c r="G39" i="153"/>
  <c r="E22" i="152"/>
  <c r="E16" i="97" s="1"/>
  <c r="F22" i="152"/>
  <c r="F16" i="97" s="1"/>
  <c r="G22" i="152"/>
  <c r="G16" i="97" s="1"/>
  <c r="E23" i="152"/>
  <c r="E19" i="97" s="1"/>
  <c r="F23" i="152"/>
  <c r="F19" i="97" s="1"/>
  <c r="G23" i="152"/>
  <c r="G19" i="97" s="1"/>
  <c r="E38" i="148"/>
  <c r="F38" i="148"/>
  <c r="G38" i="148"/>
  <c r="E9" i="143"/>
  <c r="E13" i="97" s="1"/>
  <c r="F9" i="143"/>
  <c r="F13" i="97" s="1"/>
  <c r="E29" i="161" l="1"/>
  <c r="E43" i="160"/>
  <c r="E42" i="160"/>
  <c r="D74" i="158"/>
  <c r="D73" i="158"/>
  <c r="D39" i="153"/>
  <c r="D23" i="152"/>
  <c r="D19" i="97" s="1"/>
  <c r="D22" i="152"/>
  <c r="D16" i="97" s="1"/>
  <c r="D38" i="148"/>
  <c r="J8" i="144"/>
  <c r="K8" i="144"/>
  <c r="L8" i="144"/>
  <c r="M8" i="144"/>
  <c r="Q8" i="144"/>
  <c r="P8" i="144"/>
  <c r="O8" i="144"/>
  <c r="N8" i="144"/>
  <c r="D9" i="143"/>
  <c r="D13" i="97" s="1"/>
  <c r="D29" i="161"/>
  <c r="D43" i="160"/>
  <c r="D42" i="160"/>
  <c r="C74" i="158"/>
  <c r="C73" i="158"/>
  <c r="C39" i="153"/>
  <c r="C23" i="152"/>
  <c r="C19" i="97" s="1"/>
  <c r="C22" i="152"/>
  <c r="C16" i="97" s="1"/>
  <c r="C38" i="148"/>
  <c r="I8" i="144"/>
  <c r="H8" i="144"/>
  <c r="G8" i="144"/>
  <c r="F8" i="144"/>
  <c r="E8" i="144"/>
  <c r="D8" i="144"/>
  <c r="C8" i="144"/>
  <c r="B8" i="144"/>
  <c r="C9" i="143"/>
  <c r="C13" i="97" s="1"/>
  <c r="G11" i="97" l="1"/>
  <c r="G17" i="97"/>
  <c r="G20" i="97"/>
  <c r="G52" i="79"/>
  <c r="H40" i="80"/>
  <c r="G24" i="77"/>
  <c r="H40" i="93"/>
  <c r="G96" i="90"/>
  <c r="G82" i="90"/>
  <c r="G14" i="97" s="1"/>
  <c r="E40" i="80" l="1"/>
  <c r="D52" i="79"/>
  <c r="D24" i="77"/>
  <c r="E40" i="93"/>
  <c r="D146" i="90" l="1"/>
  <c r="D96" i="90"/>
  <c r="D82" i="90"/>
  <c r="F52" i="79" l="1"/>
  <c r="G40" i="80" l="1"/>
  <c r="F24" i="77"/>
  <c r="G40" i="93"/>
  <c r="F146" i="90"/>
  <c r="F96" i="90"/>
  <c r="F82" i="90"/>
  <c r="F11" i="97" l="1"/>
  <c r="F14" i="97"/>
  <c r="F17" i="97"/>
  <c r="F20" i="97"/>
  <c r="F40" i="93" l="1"/>
  <c r="F40" i="80" l="1"/>
  <c r="E52" i="79"/>
  <c r="E24" i="77"/>
  <c r="E146" i="90" l="1"/>
  <c r="E96" i="90"/>
  <c r="E82" i="90"/>
  <c r="E11" i="97" l="1"/>
  <c r="E14" i="97"/>
  <c r="E17" i="97"/>
  <c r="E20" i="97"/>
  <c r="K9" i="110" l="1"/>
  <c r="J9" i="110" l="1"/>
  <c r="I9" i="110" l="1"/>
  <c r="H9" i="110" l="1"/>
  <c r="G9" i="110" l="1"/>
  <c r="F9" i="110" l="1"/>
  <c r="E9" i="110" l="1"/>
  <c r="D9" i="110" l="1"/>
  <c r="D40" i="80" l="1"/>
  <c r="C52" i="79"/>
  <c r="C24" i="77"/>
  <c r="D40" i="93"/>
  <c r="C146" i="90"/>
  <c r="C96" i="90"/>
  <c r="C82" i="90"/>
  <c r="C9" i="110"/>
</calcChain>
</file>

<file path=xl/sharedStrings.xml><?xml version="1.0" encoding="utf-8"?>
<sst xmlns="http://schemas.openxmlformats.org/spreadsheetml/2006/main" count="8135" uniqueCount="888">
  <si>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</si>
  <si>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</si>
  <si>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</si>
  <si>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</si>
  <si>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</si>
  <si>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</si>
  <si>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</si>
  <si>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</si>
  <si>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</si>
  <si>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</si>
  <si>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</si>
  <si>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</si>
  <si>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</si>
  <si>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</si>
  <si>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</si>
  <si>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</si>
  <si>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</si>
  <si>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</si>
  <si>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</si>
  <si>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</si>
  <si>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</si>
  <si>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</si>
  <si>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</si>
  <si>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</si>
  <si>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</si>
  <si>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</si>
  <si>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</si>
  <si>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</si>
  <si>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</si>
  <si>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</si>
  <si>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</si>
  <si>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</si>
  <si>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</si>
  <si>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</si>
  <si>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</si>
  <si>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</si>
  <si>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</si>
  <si>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</si>
  <si>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</si>
  <si>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</si>
  <si>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</si>
  <si>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</si>
  <si>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</si>
  <si>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</si>
  <si>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</si>
  <si>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</si>
  <si>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</si>
  <si>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</si>
  <si>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</si>
  <si>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</si>
  <si>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</si>
  <si>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</si>
  <si>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</si>
  <si>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</si>
  <si>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</si>
  <si>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</si>
  <si>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</si>
  <si>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</si>
  <si>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</si>
  <si>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</si>
  <si>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</si>
  <si>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</si>
  <si>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</si>
  <si>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</si>
  <si>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</si>
  <si>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</si>
  <si>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</si>
  <si>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</si>
  <si>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</si>
  <si>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</si>
  <si>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</si>
  <si>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</si>
  <si>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</si>
  <si>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</si>
  <si>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</si>
  <si>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</si>
  <si>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</si>
  <si>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</si>
  <si>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</si>
  <si>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</si>
  <si>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</si>
  <si>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</si>
  <si>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</si>
  <si>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</si>
  <si>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</si>
  <si>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</si>
  <si>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</si>
  <si>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</si>
  <si>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</si>
  <si>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</si>
  <si>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</si>
  <si>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</si>
  <si>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</si>
  <si>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</si>
  <si>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</si>
  <si>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</si>
  <si>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</si>
  <si>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</si>
  <si>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</si>
  <si>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</si>
  <si>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</si>
  <si>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</si>
  <si>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</si>
  <si>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</si>
  <si>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</si>
  <si>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</si>
  <si>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</si>
  <si>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</si>
  <si>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</si>
  <si>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</si>
  <si>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</si>
  <si>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</si>
  <si>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</si>
  <si>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</si>
  <si>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</si>
  <si>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</si>
  <si>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</si>
  <si>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</si>
  <si>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</si>
  <si>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</si>
  <si>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</si>
  <si>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</si>
  <si>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</si>
  <si>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</si>
  <si>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</si>
  <si>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</si>
  <si>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</si>
  <si>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</si>
  <si>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</si>
  <si>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</si>
  <si>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</si>
  <si>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</si>
  <si>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</si>
  <si>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</si>
  <si>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</si>
  <si>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</si>
  <si>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</si>
  <si>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</si>
  <si>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</si>
  <si>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</si>
  <si>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</si>
  <si>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</si>
  <si>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</si>
  <si>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</si>
  <si>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</si>
  <si>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</si>
  <si>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</si>
  <si>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</si>
  <si>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</si>
  <si>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</si>
  <si>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</si>
  <si>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</si>
  <si>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</si>
  <si>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</si>
  <si>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</si>
  <si>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</si>
  <si>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</si>
  <si>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</si>
  <si>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</si>
  <si>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</si>
  <si>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</si>
  <si>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</si>
  <si>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</si>
  <si>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</si>
  <si>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</si>
  <si>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</si>
  <si>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</si>
  <si>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</si>
  <si>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</si>
  <si>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</si>
  <si>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</si>
  <si>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</si>
  <si>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</si>
  <si>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</si>
  <si>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</si>
  <si>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</si>
  <si>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</si>
  <si>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</si>
  <si>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</si>
  <si>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</si>
  <si>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</si>
  <si>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</si>
  <si>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</si>
  <si>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</si>
  <si>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</si>
  <si>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</si>
  <si>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</si>
  <si>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</si>
  <si>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</si>
  <si>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</si>
  <si>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</si>
  <si>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</si>
  <si>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</si>
  <si>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</si>
  <si>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</si>
  <si>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</si>
  <si>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</si>
  <si>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</si>
  <si>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</si>
  <si>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</si>
  <si>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</si>
  <si>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</si>
  <si>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</si>
  <si>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</si>
  <si>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</si>
  <si>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</si>
  <si>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</si>
  <si>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</si>
  <si>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</si>
  <si>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</si>
  <si>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</si>
  <si>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</si>
  <si>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</si>
  <si>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</si>
  <si>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</si>
  <si>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</si>
  <si>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</si>
  <si>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</si>
  <si>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</si>
  <si>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</si>
  <si>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</si>
  <si>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</si>
  <si>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</si>
  <si>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</si>
  <si>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</si>
  <si>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</si>
  <si>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</si>
  <si>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</si>
  <si>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</si>
  <si>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</si>
  <si>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</si>
  <si>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</si>
  <si>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</si>
  <si>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</si>
  <si>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</si>
  <si>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</si>
  <si>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</si>
  <si>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</si>
  <si>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</si>
  <si>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</si>
  <si>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</si>
  <si>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</si>
  <si>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</si>
  <si>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</si>
  <si>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</si>
  <si>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</si>
  <si>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</si>
  <si>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r) angka-angka diperbaiki</t>
  </si>
  <si>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</si>
  <si>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</si>
  <si>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</si>
  <si>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</si>
  <si>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</si>
  <si>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</si>
  <si>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</si>
  <si>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</si>
  <si>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</si>
  <si>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</si>
  <si>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</si>
  <si>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</si>
  <si>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</si>
  <si>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</si>
  <si>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</si>
  <si>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charset val="1"/>
      </rPr>
      <t>(Demand Deposits)</t>
    </r>
  </si>
  <si>
    <r>
      <t xml:space="preserve">Tabungan 
</t>
    </r>
    <r>
      <rPr>
        <b/>
        <i/>
        <sz val="11"/>
        <rFont val="Optima"/>
        <charset val="1"/>
      </rPr>
      <t>(Saving Deposits)</t>
    </r>
  </si>
  <si>
    <r>
      <t>Deposito</t>
    </r>
    <r>
      <rPr>
        <b/>
        <i/>
        <sz val="11"/>
        <rFont val="Optima"/>
        <charset val="1"/>
      </rPr>
      <t xml:space="preserve">
(Time Deposits)</t>
    </r>
  </si>
  <si>
    <r>
      <t>Total DPK</t>
    </r>
    <r>
      <rPr>
        <b/>
        <i/>
        <sz val="11"/>
        <rFont val="Optima"/>
        <charset val="1"/>
      </rPr>
      <t xml:space="preserve">
(Total Third Party Funds)</t>
    </r>
  </si>
  <si>
    <r>
      <t>Pangsa Thd Total DPK (%)</t>
    </r>
    <r>
      <rPr>
        <b/>
        <vertAlign val="superscript"/>
        <sz val="11"/>
        <rFont val="Optima"/>
        <charset val="1"/>
      </rPr>
      <t xml:space="preserve">
</t>
    </r>
    <r>
      <rPr>
        <b/>
        <i/>
        <sz val="11"/>
        <rFont val="Optima"/>
        <charset val="1"/>
      </rPr>
      <t>(Portion to Total Third Party (%)</t>
    </r>
  </si>
  <si>
    <r>
      <rPr>
        <b/>
        <sz val="11"/>
        <rFont val="Optima"/>
        <charset val="1"/>
      </rPr>
      <t>Valas</t>
    </r>
    <r>
      <rPr>
        <b/>
        <i/>
        <sz val="11"/>
        <rFont val="Optima"/>
        <charset val="1"/>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</si>
  <si>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</si>
  <si>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</si>
  <si>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</si>
  <si>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</si>
  <si>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</si>
  <si>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</si>
  <si>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</si>
  <si>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</si>
  <si>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t>Desember 2018</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</si>
  <si>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</si>
  <si>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</si>
  <si>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</si>
  <si>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Desember 2019</t>
  </si>
  <si>
    <t>Kalimantan Utara</t>
  </si>
  <si>
    <t>Oktober 2020</t>
  </si>
  <si>
    <t>2019</t>
  </si>
  <si>
    <t>Desember 2020</t>
  </si>
  <si>
    <r>
      <t>Tabel 1.1.
Kegiatan Usaha Bank Umum 
(</t>
    </r>
    <r>
      <rPr>
        <b/>
        <i/>
        <sz val="13"/>
        <color indexed="9"/>
        <rFont val="Optima"/>
        <charset val="1"/>
      </rPr>
      <t>Commercial Bank Operations</t>
    </r>
    <r>
      <rPr>
        <b/>
        <sz val="13"/>
        <color indexed="9"/>
        <rFont val="Optima"/>
        <family val="2"/>
      </rPr>
      <t>)
Miliar Rp (</t>
    </r>
    <r>
      <rPr>
        <b/>
        <i/>
        <sz val="13"/>
        <color indexed="9"/>
        <rFont val="Optima"/>
        <charset val="1"/>
      </rPr>
      <t>Billion Rp</t>
    </r>
    <r>
      <rPr>
        <b/>
        <sz val="13"/>
        <color indexed="9"/>
        <rFont val="Optima"/>
        <family val="2"/>
      </rPr>
      <t>)</t>
    </r>
  </si>
  <si>
    <r>
      <t xml:space="preserve">Tabel 2.1
Kegiatan Usaha Bank Perkreditan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</si>
  <si>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2.7
Komposisi DPK Bank Perkreditan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</si>
  <si>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</si>
  <si>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</si>
  <si>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2.13
Perkembangan Jumlah Bank Perkreditan Rakyat
</t>
    </r>
    <r>
      <rPr>
        <b/>
        <i/>
        <sz val="13"/>
        <color indexed="9"/>
        <rFont val="Optima"/>
        <family val="2"/>
      </rPr>
      <t>(Growth of Total Rural Banks)</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</si>
  <si>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</si>
  <si>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</si>
  <si>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</si>
  <si>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</si>
  <si>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</si>
  <si>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charset val="1"/>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</si>
  <si>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</si>
  <si>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</si>
  <si>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</si>
  <si>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</si>
  <si>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charset val="1"/>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</si>
  <si>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</si>
  <si>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</si>
  <si>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1.21.a.
Perkembangan Aset Bank Umum Berdasarkan Kelompok Bank
</t>
    </r>
    <r>
      <rPr>
        <b/>
        <i/>
        <sz val="13"/>
        <color indexed="9"/>
        <rFont val="Optima"/>
        <family val="2"/>
      </rPr>
      <t>(Growth of Commercial Banks Assets Based Group Bank)</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</si>
  <si>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1.22.a. 
Jumlah Bank Umum Berdasarkan Pengelompokan Total Aset 
</t>
    </r>
    <r>
      <rPr>
        <b/>
        <i/>
        <sz val="13"/>
        <color indexed="9"/>
        <rFont val="Optima"/>
        <family val="2"/>
      </rPr>
      <t>(Total of Commercial Banks Based on Total Assets)</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</si>
  <si>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</si>
  <si>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</si>
  <si>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</si>
  <si>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</si>
  <si>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</si>
  <si>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</si>
  <si>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</si>
  <si>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Industrial Origin and Non Industrial Origin Credit Recipients)
</t>
    </r>
    <r>
      <rPr>
        <b/>
        <sz val="11"/>
        <color indexed="9"/>
        <rFont val="Optima"/>
        <family val="2"/>
      </rPr>
      <t xml:space="preserve">Persen </t>
    </r>
    <r>
      <rPr>
        <b/>
        <i/>
        <sz val="11"/>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</si>
  <si>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</si>
  <si>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Tabel 3.8.a. 
Kredit dan NPL Bank Persero Kepada Pihak Ketiga Bukan Bank Berdasarkan Jenis Penggunaan dan Orientasi Penggunaan 
</t>
    </r>
    <r>
      <rPr>
        <b/>
        <i/>
        <sz val="13"/>
        <color indexed="9"/>
        <rFont val="Optima"/>
        <family val="2"/>
      </rPr>
      <t xml:space="preserve">(Credit and NPL of State Owned Banks to Non Bank Third Party Based on Types and Orientation of Use)
Miliar Rp (Billion Rp) </t>
    </r>
  </si>
  <si>
    <r>
      <t xml:space="preserve">Tabel 3.9.a. 
Kredit dan NPL BPD Kepada Pihak Ketiga Bukan Bank Berdasarkan Jenis Penggunaan dan Orientasi Penggunaan 
</t>
    </r>
    <r>
      <rPr>
        <b/>
        <i/>
        <sz val="13"/>
        <color indexed="9"/>
        <rFont val="Optima"/>
        <family val="2"/>
      </rPr>
      <t xml:space="preserve">(Credit and NPL of Regional Development Banks to Non Bank Third Party Based on Types and Orientation of Use)
Miliar Rp (Billion Rp) </t>
    </r>
  </si>
  <si>
    <r>
      <t xml:space="preserve">Tabel 3.10.a.
Kredit dan NPL Bank Swasta Nasional Kepada Pihak Ketiga Bukan Bank Berdasarkan Jenis Penggunaan dan Orientasi Penggunaan 
</t>
    </r>
    <r>
      <rPr>
        <b/>
        <i/>
        <sz val="13"/>
        <color indexed="9"/>
        <rFont val="Optima"/>
        <family val="2"/>
      </rPr>
      <t xml:space="preserve">(Credit and NPL of Domestic Private Banks to Non Bank Third Party Based on Types and Orientation of Use)
Miliar Rp (Billion Rp) </t>
    </r>
  </si>
  <si>
    <r>
      <t xml:space="preserve">Tabel 3.18.a.
Kredit Bank Perkreditan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</si>
  <si>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3.20.a.
Kredit Bank Perkreditan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</si>
  <si>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r>
      <t xml:space="preserve">Tabel 3.22.a.
Kredit dan Non Performing Loan UMKM dan MKM Menurut Jenis Penggunaan
</t>
    </r>
    <r>
      <rPr>
        <b/>
        <i/>
        <sz val="13"/>
        <color indexed="9"/>
        <rFont val="Optima"/>
        <family val="2"/>
      </rPr>
      <t>(SMEs Credit and NPL Credit Based on Type of Use)</t>
    </r>
    <r>
      <rPr>
        <b/>
        <sz val="13"/>
        <color indexed="9"/>
        <rFont val="Optima"/>
        <family val="2"/>
      </rPr>
      <t xml:space="preserve">
Miliar Rp </t>
    </r>
    <r>
      <rPr>
        <b/>
        <i/>
        <sz val="13"/>
        <color indexed="9"/>
        <rFont val="Optima"/>
        <family val="2"/>
      </rPr>
      <t>(Billion Rp)</t>
    </r>
  </si>
  <si>
    <r>
      <t xml:space="preserve">Tabel 3.23.a.
Kredit dan Non Performing Loan Rincian Kredit UMKM dan MKM Menurut Kelompok Bank 
</t>
    </r>
    <r>
      <rPr>
        <b/>
        <i/>
        <sz val="13"/>
        <color indexed="9"/>
        <rFont val="Optima"/>
        <family val="2"/>
      </rPr>
      <t>(Detail of SMEs Credit and Detail of MKM Credit Based on Group of Bank)</t>
    </r>
    <r>
      <rPr>
        <b/>
        <sz val="13"/>
        <color indexed="9"/>
        <rFont val="Optima"/>
        <family val="2"/>
      </rPr>
      <t xml:space="preserve">
Miliar Rp </t>
    </r>
    <r>
      <rPr>
        <b/>
        <i/>
        <sz val="13"/>
        <color indexed="9"/>
        <rFont val="Optima"/>
        <family val="2"/>
      </rPr>
      <t>(Billion Rp)</t>
    </r>
  </si>
  <si>
    <r>
      <t xml:space="preserve">Tabel 3.24.a.
Kredit UMKM dan MKM Menurut Lokasi Proyek Per Daerah Tingkat I 
</t>
    </r>
    <r>
      <rPr>
        <b/>
        <i/>
        <sz val="13"/>
        <color indexed="9"/>
        <rFont val="Optima"/>
        <family val="2"/>
      </rPr>
      <t>(SMEs Credit and MKM Credit Based on Project Location)</t>
    </r>
    <r>
      <rPr>
        <b/>
        <sz val="13"/>
        <color indexed="9"/>
        <rFont val="Optima"/>
        <family val="2"/>
      </rPr>
      <t xml:space="preserve">
Miliar Rp </t>
    </r>
    <r>
      <rPr>
        <b/>
        <i/>
        <sz val="13"/>
        <color indexed="9"/>
        <rFont val="Optima"/>
        <family val="2"/>
      </rPr>
      <t>(Billion Rp)</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</si>
  <si>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</si>
  <si>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</si>
  <si>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Bank Perkreditan Rakyat / </t>
    </r>
    <r>
      <rPr>
        <i/>
        <sz val="9"/>
        <rFont val="Frutiger 45 Light"/>
        <charset val="1"/>
      </rPr>
      <t>Rural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</si>
  <si>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</si>
  <si>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</si>
  <si>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</si>
  <si>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</si>
  <si>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</si>
  <si>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</si>
  <si>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</si>
  <si>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</si>
  <si>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</si>
  <si>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</si>
  <si>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</si>
  <si>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</si>
  <si>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t>2021</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</si>
  <si>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</si>
  <si>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</si>
  <si>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</si>
  <si>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</si>
  <si>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</si>
  <si>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</si>
  <si>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</si>
  <si>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</si>
  <si>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</si>
  <si>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</si>
  <si>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</si>
  <si>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</si>
  <si>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</si>
  <si>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</si>
  <si>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</si>
  <si>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</si>
  <si>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</si>
  <si>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</si>
  <si>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</si>
  <si>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</si>
  <si>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</si>
  <si>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</si>
  <si>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</si>
  <si>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</si>
  <si>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</si>
  <si>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</si>
  <si>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</si>
  <si>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</si>
  <si>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</si>
  <si>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</si>
  <si>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</si>
  <si>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</si>
  <si>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</si>
  <si>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</si>
  <si>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</si>
  <si>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</si>
  <si>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</si>
  <si>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</si>
  <si>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</si>
  <si>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</si>
  <si>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</si>
  <si>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</si>
  <si>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</si>
  <si>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</si>
  <si>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</si>
  <si>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</si>
  <si>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</si>
  <si>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</si>
  <si>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</si>
  <si>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</si>
  <si>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</si>
  <si>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</si>
  <si>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</si>
  <si>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</si>
  <si>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</si>
  <si>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</si>
  <si>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</si>
  <si>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</si>
  <si>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</si>
  <si>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</si>
  <si>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</si>
  <si>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charset val="1"/>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</si>
  <si>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</si>
  <si>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</si>
  <si>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</si>
  <si>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</si>
  <si>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</si>
  <si>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</si>
  <si>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</si>
  <si>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</si>
  <si>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</si>
  <si>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</si>
  <si>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</si>
  <si>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</si>
  <si>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</si>
  <si>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</si>
  <si>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</si>
  <si>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</si>
  <si>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</si>
  <si>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</si>
  <si>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</si>
  <si>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</si>
  <si>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</si>
  <si>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</si>
  <si>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charset val="1"/>
      </rPr>
      <t>Indicator</t>
    </r>
  </si>
  <si>
    <r>
      <t xml:space="preserve">Kelompok Bank / </t>
    </r>
    <r>
      <rPr>
        <b/>
        <i/>
        <sz val="11"/>
        <rFont val="Optima"/>
        <charset val="1"/>
      </rPr>
      <t>Group of Bank</t>
    </r>
  </si>
  <si>
    <r>
      <t xml:space="preserve">Kelompok Bank /
</t>
    </r>
    <r>
      <rPr>
        <b/>
        <i/>
        <sz val="11"/>
        <rFont val="Optima"/>
        <charset val="1"/>
      </rPr>
      <t>Group of Bank</t>
    </r>
  </si>
  <si>
    <r>
      <t xml:space="preserve">Indikator / </t>
    </r>
    <r>
      <rPr>
        <b/>
        <i/>
        <sz val="10"/>
        <rFont val="Optima"/>
        <charset val="1"/>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</si>
  <si>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</si>
  <si>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</si>
  <si>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</si>
  <si>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</si>
  <si>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</si>
  <si>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</si>
  <si>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</si>
  <si>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</si>
  <si>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</si>
  <si>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</si>
  <si>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charset val="1"/>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</si>
  <si>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</si>
  <si>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</si>
  <si>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</si>
  <si>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</si>
  <si>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</si>
  <si>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</si>
  <si>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</si>
  <si>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</si>
  <si>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</si>
  <si>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</si>
  <si>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</si>
  <si>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</si>
  <si>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</si>
  <si>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</si>
  <si>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</si>
  <si>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</si>
  <si>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</si>
  <si>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</si>
  <si>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</si>
  <si>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</si>
  <si>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</si>
  <si>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</si>
  <si>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</si>
  <si>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</si>
  <si>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</si>
  <si>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</si>
  <si>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</si>
  <si>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</si>
  <si>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</si>
  <si>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</si>
  <si>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</si>
  <si>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</si>
  <si>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</si>
  <si>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</si>
  <si>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</si>
  <si>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</si>
  <si>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</si>
  <si>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</si>
  <si>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</si>
  <si>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</si>
  <si>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</si>
  <si>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</si>
  <si>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</si>
  <si>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</si>
  <si>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</si>
  <si>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</si>
  <si>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</si>
  <si>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</si>
  <si>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</si>
  <si>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</si>
  <si>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</si>
  <si>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</si>
  <si>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</si>
  <si>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</si>
  <si>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</si>
  <si>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</si>
  <si>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</si>
  <si>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</si>
  <si>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</si>
  <si>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charset val="1"/>
      </rPr>
      <t>Group of Banks</t>
    </r>
  </si>
  <si>
    <r>
      <t xml:space="preserve">Lokasi / </t>
    </r>
    <r>
      <rPr>
        <b/>
        <i/>
        <sz val="11"/>
        <rFont val="Optima"/>
        <charset val="1"/>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</si>
  <si>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</si>
  <si>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</si>
  <si>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</si>
  <si>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</si>
  <si>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</si>
  <si>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</si>
  <si>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</si>
  <si>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</si>
  <si>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</si>
  <si>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</si>
  <si>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</si>
  <si>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</si>
  <si>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</si>
  <si>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</si>
  <si>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</si>
  <si>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</si>
  <si>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</si>
  <si>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</si>
  <si>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</si>
  <si>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</si>
  <si>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</si>
  <si>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</si>
  <si>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</si>
  <si>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</si>
  <si>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</si>
  <si>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</si>
  <si>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</si>
  <si>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</si>
  <si>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charset val="1"/>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</si>
  <si>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</si>
  <si>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</si>
  <si>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</si>
  <si>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</si>
  <si>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</si>
  <si>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</si>
  <si>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</si>
  <si>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</si>
  <si>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</si>
  <si>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</si>
  <si>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</si>
  <si>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</si>
  <si>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</si>
  <si>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</si>
  <si>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</si>
  <si>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</si>
  <si>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</si>
  <si>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</si>
  <si>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</si>
  <si>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</si>
  <si>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</si>
  <si>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</si>
  <si>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</si>
  <si>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</si>
  <si>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</si>
  <si>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</si>
  <si>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</si>
  <si>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</si>
  <si>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</si>
  <si>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</si>
  <si>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</si>
  <si>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</si>
  <si>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</si>
  <si>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</si>
  <si>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</si>
  <si>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charset val="1"/>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</si>
  <si>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</si>
  <si>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</si>
  <si>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</si>
  <si>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</si>
  <si>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</si>
  <si>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charset val="1"/>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</si>
  <si>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</si>
  <si>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</si>
  <si>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</si>
  <si>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</si>
  <si>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</si>
  <si>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</si>
  <si>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</si>
  <si>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charset val="1"/>
      </rPr>
      <t>(Saving Deposits)</t>
    </r>
  </si>
  <si>
    <r>
      <t xml:space="preserve">Deposito
</t>
    </r>
    <r>
      <rPr>
        <b/>
        <i/>
        <sz val="11"/>
        <rFont val="Optima"/>
        <charset val="1"/>
      </rPr>
      <t>(Time Deposits)</t>
    </r>
  </si>
  <si>
    <r>
      <t xml:space="preserve">Total DPK 
</t>
    </r>
    <r>
      <rPr>
        <b/>
        <i/>
        <sz val="11"/>
        <rFont val="Optima"/>
        <charset val="1"/>
      </rPr>
      <t>(Total of Third Party Funds)</t>
    </r>
  </si>
  <si>
    <r>
      <t xml:space="preserve">Pangsa Thd Total DPK (%) 
</t>
    </r>
    <r>
      <rPr>
        <b/>
        <i/>
        <sz val="11"/>
        <rFont val="Optima"/>
        <charset val="1"/>
      </rPr>
      <t>(Portion to Total Third Party Funds (%)</t>
    </r>
  </si>
  <si>
    <r>
      <t xml:space="preserve">Tabungan / </t>
    </r>
    <r>
      <rPr>
        <i/>
        <sz val="9"/>
        <rFont val="Frutiger 45 Light"/>
        <charset val="1"/>
      </rPr>
      <t>Saving</t>
    </r>
  </si>
  <si>
    <r>
      <t xml:space="preserve">Tabel 2.10
Suku Bunga Rata-rata DPK Bank Perkreditan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</si>
  <si>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</si>
  <si>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</si>
  <si>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</si>
  <si>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charset val="1"/>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</si>
  <si>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</si>
  <si>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</si>
  <si>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</si>
  <si>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</si>
  <si>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</si>
  <si>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</si>
  <si>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</si>
  <si>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</si>
  <si>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</si>
  <si>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</si>
  <si>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</si>
  <si>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</si>
  <si>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</si>
  <si>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</si>
  <si>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</si>
  <si>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</si>
  <si>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</si>
  <si>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charset val="1"/>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</si>
  <si>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</si>
  <si>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</si>
  <si>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</si>
  <si>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</si>
  <si>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</si>
  <si>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</si>
  <si>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</si>
  <si>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</si>
  <si>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</si>
  <si>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</si>
  <si>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</si>
  <si>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</si>
  <si>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</si>
  <si>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</si>
  <si>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</si>
  <si>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</si>
  <si>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</si>
  <si>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</si>
  <si>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</si>
  <si>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</si>
  <si>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</si>
  <si>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</si>
  <si>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</si>
  <si>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</si>
  <si>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</si>
  <si>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</si>
  <si>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</si>
  <si>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</si>
  <si>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</si>
  <si>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</si>
  <si>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</si>
  <si>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</si>
  <si>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</si>
  <si>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</si>
  <si>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</si>
  <si>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</si>
  <si>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</si>
  <si>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</si>
  <si>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</si>
  <si>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</si>
  <si>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</si>
  <si>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</si>
  <si>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</si>
  <si>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</si>
  <si>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</si>
  <si>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</si>
  <si>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</si>
  <si>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</si>
  <si>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</si>
  <si>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</si>
  <si>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</si>
  <si>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</si>
  <si>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</si>
  <si>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</si>
  <si>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</si>
  <si>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</si>
  <si>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charset val="1"/>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</si>
  <si>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</si>
  <si>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</si>
  <si>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</si>
  <si>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</si>
  <si>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</si>
  <si>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</si>
  <si>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</si>
  <si>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</si>
  <si>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charset val="1"/>
      </rPr>
      <t>Location</t>
    </r>
  </si>
  <si>
    <r>
      <t xml:space="preserve">     e. Macet / </t>
    </r>
    <r>
      <rPr>
        <i/>
        <sz val="9"/>
        <rFont val="Frutiger 45 Light"/>
        <charset val="1"/>
      </rPr>
      <t>Lost</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</si>
  <si>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</si>
  <si>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</si>
  <si>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</si>
  <si>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</si>
  <si>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</si>
  <si>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Penyediaan akomodasi dan penyediaan makan minum / </t>
    </r>
    <r>
      <rPr>
        <i/>
        <sz val="9"/>
        <rFont val="Frutiger 45 Light"/>
        <charset val="1"/>
      </rPr>
      <t>Provision of accomodation and the provision of eating and drinking</t>
    </r>
  </si>
  <si>
    <t>Lainnya / Other</t>
  </si>
  <si>
    <r>
      <t xml:space="preserve">2. Bukan KUK / </t>
    </r>
    <r>
      <rPr>
        <i/>
        <sz val="9"/>
        <rFont val="Frutiger 45 Light"/>
        <charset val="1"/>
      </rPr>
      <t>Not Small Business Loans</t>
    </r>
  </si>
  <si>
    <r>
      <t xml:space="preserve">Bantuan Proyek / </t>
    </r>
    <r>
      <rPr>
        <i/>
        <sz val="9"/>
        <rFont val="Frutiger 45 Light"/>
        <charset val="1"/>
      </rPr>
      <t>Aid Project</t>
    </r>
  </si>
  <si>
    <r>
      <t xml:space="preserve">Berdasarkan Golongan Penyalur / </t>
    </r>
    <r>
      <rPr>
        <b/>
        <i/>
        <sz val="9"/>
        <rFont val="Frutiger 45 Light"/>
        <charset val="1"/>
      </rPr>
      <t>Based Distribution Group</t>
    </r>
  </si>
  <si>
    <r>
      <t xml:space="preserve">1. Koperasi / </t>
    </r>
    <r>
      <rPr>
        <i/>
        <sz val="9"/>
        <rFont val="Frutiger 45 Light"/>
        <charset val="1"/>
      </rPr>
      <t>Cooperation</t>
    </r>
  </si>
  <si>
    <r>
      <t xml:space="preserve">2. Lembaga Swadaya Masyarakat / </t>
    </r>
    <r>
      <rPr>
        <i/>
        <sz val="9"/>
        <rFont val="Frutiger 45 Light"/>
        <charset val="1"/>
      </rPr>
      <t>Non-Governmental Organization</t>
    </r>
  </si>
  <si>
    <r>
      <t xml:space="preserve">3. Swasta Lainnya / </t>
    </r>
    <r>
      <rPr>
        <i/>
        <sz val="9"/>
        <rFont val="Frutiger 45 Light"/>
        <charset val="1"/>
      </rPr>
      <t>Other Private</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</si>
  <si>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</si>
  <si>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</si>
  <si>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</si>
  <si>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</si>
  <si>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</si>
  <si>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</si>
  <si>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</si>
  <si>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</si>
  <si>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</si>
  <si>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</si>
  <si>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</si>
  <si>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</si>
  <si>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</si>
  <si>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</si>
  <si>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</si>
  <si>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</si>
  <si>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</si>
  <si>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</si>
  <si>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</si>
  <si>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</si>
  <si>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</si>
  <si>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</si>
  <si>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</si>
  <si>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</si>
  <si>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</si>
  <si>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</si>
  <si>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</si>
  <si>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</si>
  <si>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</si>
  <si>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</si>
  <si>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</si>
  <si>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</si>
  <si>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</si>
  <si>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</si>
  <si>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</si>
  <si>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</si>
  <si>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</si>
  <si>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Komposisi thd Total DPK (%) 
</t>
    </r>
    <r>
      <rPr>
        <b/>
        <i/>
        <sz val="10"/>
        <rFont val="Optima"/>
        <charset val="1"/>
      </rPr>
      <t>(Composition to Total Third Party Funds)</t>
    </r>
    <r>
      <rPr>
        <b/>
        <sz val="10"/>
        <rFont val="Optima"/>
        <charset val="1"/>
      </rPr>
      <t xml:space="preserve"> (%)</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</si>
  <si>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</si>
  <si>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</si>
  <si>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</si>
  <si>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</si>
  <si>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</si>
  <si>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</si>
  <si>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</si>
  <si>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</si>
  <si>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</si>
  <si>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</si>
  <si>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</si>
  <si>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</si>
  <si>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</si>
  <si>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</si>
  <si>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</si>
  <si>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</si>
  <si>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</si>
  <si>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</si>
  <si>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</si>
  <si>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</si>
  <si>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</si>
  <si>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</si>
  <si>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</si>
  <si>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Tabel 3.11.a.
Kredit dan NPL Kantor Cabang Dari Bank Yang Berkedudukan Di Luar Negeri Kepada Pihak Ketiga Bukan Bank Berdasarkan Jenis Penggunaan dan Orientasi Penggunaan 
</t>
    </r>
    <r>
      <rPr>
        <b/>
        <i/>
        <sz val="13"/>
        <color indexed="9"/>
        <rFont val="Optima"/>
        <family val="2"/>
      </rPr>
      <t xml:space="preserve">(Credit and NPL of Branch Offices of Foreign Banks to Non Bank Third Party Based on Types and Orientation of Use)
Miliar Rp (Billion Rp) </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</si>
  <si>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</si>
  <si>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</si>
  <si>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</si>
  <si>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r>
      <t xml:space="preserve">Persentase thd Total DPK (%) 
</t>
    </r>
    <r>
      <rPr>
        <b/>
        <i/>
        <sz val="10"/>
        <rFont val="Optima"/>
        <charset val="1"/>
      </rPr>
      <t>(Persentage of Total Third Party Funds)</t>
    </r>
    <r>
      <rPr>
        <b/>
        <sz val="10"/>
        <rFont val="Optima"/>
        <charset val="1"/>
      </rPr>
      <t xml:space="preserve"> (%)</t>
    </r>
  </si>
  <si>
    <t>Persentase thd Total DPK (%) 
(Persentage of Total Third Party Funds) (%)</t>
  </si>
  <si>
    <r>
      <t xml:space="preserve">Tabel 3.19.a.
Kredit Bank Perkreditan Rakyat Berdasarkan Jenis Penggunaan
</t>
    </r>
    <r>
      <rPr>
        <b/>
        <i/>
        <sz val="12"/>
        <color indexed="9"/>
        <rFont val="Optima"/>
        <charset val="1"/>
      </rPr>
      <t>(Credit of Rural Banks Based on Type of Use)</t>
    </r>
    <r>
      <rPr>
        <b/>
        <sz val="12"/>
        <color indexed="9"/>
        <rFont val="Optima"/>
        <charset val="1"/>
      </rPr>
      <t xml:space="preserve">
Miliar Rp </t>
    </r>
    <r>
      <rPr>
        <b/>
        <i/>
        <sz val="12"/>
        <color indexed="9"/>
        <rFont val="Optima"/>
        <charset val="1"/>
      </rPr>
      <t>(Billion Rp)</t>
    </r>
  </si>
  <si>
    <r>
      <t xml:space="preserve">Tabel 3.21.a.
Kredit dan Non Performing Loan UMKM dan MKM Sektor Ekonomi 
</t>
    </r>
    <r>
      <rPr>
        <b/>
        <i/>
        <sz val="12"/>
        <color theme="0"/>
        <rFont val="Optima"/>
        <charset val="1"/>
      </rPr>
      <t>(SMEs Credit &amp; Micro, Small, and NPL Based on Economic Sector)</t>
    </r>
    <r>
      <rPr>
        <b/>
        <sz val="12"/>
        <color theme="0"/>
        <rFont val="Optima"/>
        <charset val="1"/>
      </rPr>
      <t xml:space="preserve">
Miliar Rp </t>
    </r>
    <r>
      <rPr>
        <b/>
        <i/>
        <sz val="12"/>
        <color theme="0"/>
        <rFont val="Optima"/>
        <charset val="1"/>
      </rPr>
      <t>(Billion Rp)</t>
    </r>
  </si>
  <si>
    <r>
      <t xml:space="preserve">Tabel 2.2
Kinerja Bank Perkreditan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</si>
  <si>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</si>
  <si>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</si>
  <si>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2.5
</t>
    </r>
    <r>
      <rPr>
        <b/>
        <i/>
        <sz val="13"/>
        <color indexed="9"/>
        <rFont val="Optima"/>
        <charset val="1"/>
      </rPr>
      <t>Non Performing Loan</t>
    </r>
    <r>
      <rPr>
        <b/>
        <sz val="13"/>
        <color indexed="9"/>
        <rFont val="Optima"/>
        <family val="2"/>
      </rPr>
      <t xml:space="preserve"> Bank Perkreditan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</si>
  <si>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</si>
  <si>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</si>
  <si>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 xml:space="preserve">  </t>
  </si>
  <si>
    <t>DPK</t>
  </si>
  <si>
    <t/>
  </si>
  <si>
    <t>Oktober 2021</t>
  </si>
  <si>
    <r>
      <t>Tabel 1.33.a. 
Komposisi DPK Bank Umum Berdasarkan Lokasi Penghimpunan Dana Oktober 2021
(</t>
    </r>
    <r>
      <rPr>
        <b/>
        <i/>
        <sz val="13"/>
        <color indexed="9"/>
        <rFont val="Optima"/>
        <family val="2"/>
      </rPr>
      <t>Composition of Third Party Funds of Commercial Banks Based on Location - October 2021)</t>
    </r>
    <r>
      <rPr>
        <b/>
        <sz val="13"/>
        <color indexed="9"/>
        <rFont val="Optima"/>
        <family val="2"/>
      </rPr>
      <t xml:space="preserve">
Miliar Rp </t>
    </r>
    <r>
      <rPr>
        <b/>
        <i/>
        <sz val="13"/>
        <color indexed="9"/>
        <rFont val="Optima"/>
        <family val="2"/>
      </rPr>
      <t>(Billion Rp)</t>
    </r>
  </si>
  <si>
    <r>
      <t xml:space="preserve">Tabel 2.14
Perkembangan Jumlah BPR dan Kantor BPR Berdasarkan Lokasi - Oktober 2021
</t>
    </r>
    <r>
      <rPr>
        <b/>
        <i/>
        <sz val="13"/>
        <color indexed="9"/>
        <rFont val="Optima"/>
        <family val="2"/>
      </rPr>
      <t>(Growth of Total Rural Bank and Rural Banks Offices Based on Location - October 2021)</t>
    </r>
  </si>
  <si>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</si>
  <si>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</si>
  <si>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</si>
  <si>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</si>
  <si>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</si>
  <si>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</si>
  <si>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</si>
  <si>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</si>
  <si>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</si>
  <si>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</si>
  <si>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</si>
  <si>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</si>
  <si>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</si>
  <si>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charset val="1"/>
      </rPr>
      <t>(Commercial Banks Off-Balance Sheet)</t>
    </r>
    <r>
      <rPr>
        <b/>
        <sz val="12"/>
        <color indexed="9"/>
        <rFont val="Optima"/>
        <charset val="1"/>
      </rPr>
      <t xml:space="preserve">
Miliar Rp </t>
    </r>
    <r>
      <rPr>
        <b/>
        <i/>
        <sz val="12"/>
        <color indexed="9"/>
        <rFont val="Optima"/>
        <charset val="1"/>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</si>
  <si>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</si>
  <si>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</si>
  <si>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1.14.
Rekening Administratif Bank Umum - BUKU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</si>
  <si>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</si>
  <si>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</si>
  <si>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</si>
  <si>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</si>
  <si>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</si>
  <si>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</si>
  <si>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charset val="1"/>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</si>
  <si>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charset val="1"/>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</si>
  <si>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charset val="1"/>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</si>
  <si>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charset val="1"/>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</si>
  <si>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</si>
  <si>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Group of Business Activities)</t>
    </r>
  </si>
  <si>
    <r>
      <t xml:space="preserve">Tabel 2.8
Komposisi DPK BPR Berdasarkan Lokasi Penghimpunan - Oktober 2021
</t>
    </r>
    <r>
      <rPr>
        <b/>
        <i/>
        <sz val="13"/>
        <color indexed="9"/>
        <rFont val="Optima"/>
        <family val="2"/>
      </rPr>
      <t xml:space="preserve">(Composition of Third Party Funds of Rural Banks Based on Location - October 2021)
</t>
    </r>
    <r>
      <rPr>
        <b/>
        <sz val="13"/>
        <color indexed="9"/>
        <rFont val="Optima"/>
        <charset val="1"/>
      </rPr>
      <t>Nilai DPK dalam Miliar Rupiah (Billion Rp) dan Pangsa Terhadap DPK dalam Persentase (%)</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</si>
  <si>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</si>
  <si>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</si>
  <si>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</si>
  <si>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</si>
  <si>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</si>
  <si>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</si>
  <si>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</si>
  <si>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</si>
  <si>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</si>
  <si>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</si>
  <si>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</si>
  <si>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</si>
  <si>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</si>
  <si>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</si>
  <si>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</si>
  <si>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</si>
  <si>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</si>
  <si>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</si>
  <si>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</si>
  <si>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</si>
  <si>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</si>
  <si>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</si>
  <si>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</si>
  <si>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</si>
  <si>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</si>
  <si>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</si>
  <si>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</si>
  <si>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</si>
  <si>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</si>
  <si>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</si>
  <si>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</si>
  <si>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</si>
  <si>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</si>
  <si>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</si>
  <si>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</si>
  <si>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</si>
  <si>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</si>
  <si>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</si>
  <si>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</si>
  <si>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</si>
  <si>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</si>
  <si>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</si>
  <si>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charset val="1"/>
      </rPr>
      <t>dan</t>
    </r>
    <r>
      <rPr>
        <b/>
        <i/>
        <sz val="13"/>
        <color theme="0"/>
        <rFont val="Optima"/>
        <family val="2"/>
      </rPr>
      <t xml:space="preserve"> </t>
    </r>
    <r>
      <rPr>
        <b/>
        <sz val="13"/>
        <color theme="0"/>
        <rFont val="Optima"/>
        <charset val="1"/>
      </rPr>
      <t xml:space="preserve">Rasio Kinerja </t>
    </r>
    <r>
      <rPr>
        <b/>
        <i/>
        <sz val="13"/>
        <color theme="0"/>
        <rFont val="Optima"/>
        <family val="2"/>
      </rPr>
      <t>(%)</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</si>
  <si>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</si>
  <si>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</si>
  <si>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</si>
  <si>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</si>
  <si>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</si>
  <si>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charset val="1"/>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</si>
  <si>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</si>
  <si>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</si>
  <si>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1.23.
Aset Produktif dan Kualitas Kredit/Pembiayaan Bank Umum kepada Bank Lain
</t>
    </r>
    <r>
      <rPr>
        <b/>
        <i/>
        <sz val="13"/>
        <color theme="0"/>
        <rFont val="Optima"/>
        <family val="2"/>
      </rPr>
      <t>(Earning Assets  and Credit/Financing Quality of Commercial Banks to Other Bank)</t>
    </r>
    <r>
      <rPr>
        <b/>
        <sz val="13"/>
        <color theme="0"/>
        <rFont val="Optima"/>
        <family val="2"/>
      </rPr>
      <t xml:space="preserve">
Miliar Rp </t>
    </r>
    <r>
      <rPr>
        <b/>
        <i/>
        <sz val="13"/>
        <color theme="0"/>
        <rFont val="Optima"/>
        <family val="2"/>
      </rPr>
      <t>(Billion Rp)</t>
    </r>
  </si>
  <si>
    <r>
      <t xml:space="preserve">Tabel 1.21.
Perkembangan Aset Bank Umum Berdasarkan Kelompok </t>
    </r>
    <r>
      <rPr>
        <b/>
        <i/>
        <sz val="13"/>
        <color rgb="FFFFFF00"/>
        <rFont val="Optima"/>
      </rPr>
      <t>Bank</t>
    </r>
    <r>
      <rPr>
        <b/>
        <sz val="13"/>
        <color indexed="9"/>
        <rFont val="Optima"/>
        <family val="2"/>
      </rPr>
      <t xml:space="preserve">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</si>
  <si>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1.27.a. 
Aset Produktif Kantor Cabang Dari Bank Yang Berkedudukan Di Luar Negeri dan Kualitas Kredit Kantor Cabang Dari Bank Yang Berkedudukan Di Luar Negeri Konvensional kepada Bank Lain 
</t>
    </r>
    <r>
      <rPr>
        <b/>
        <i/>
        <sz val="13"/>
        <color indexed="9"/>
        <rFont val="Optima"/>
        <family val="2"/>
      </rPr>
      <t>(Earning Assets of Branch Offices of Foreign Banks and Credit Quality of Conventional Foreign Owned Banks to Other Bank)</t>
    </r>
    <r>
      <rPr>
        <b/>
        <sz val="13"/>
        <color indexed="9"/>
        <rFont val="Optima"/>
        <family val="2"/>
      </rPr>
      <t xml:space="preserve">
Miliar Rp </t>
    </r>
    <r>
      <rPr>
        <b/>
        <i/>
        <sz val="13"/>
        <color indexed="9"/>
        <rFont val="Optima"/>
        <family val="2"/>
      </rPr>
      <t>(Billion Rp)</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</si>
  <si>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</si>
  <si>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theme="0"/>
        <rFont val="Optima"/>
        <family val="2"/>
      </rPr>
      <t>(Earning Assets of Conventional Commercial Banks and Credit/Financing Quality of Commercial Banks to Other Bank)</t>
    </r>
    <r>
      <rPr>
        <b/>
        <sz val="13"/>
        <color theme="0"/>
        <rFont val="Optima"/>
        <family val="2"/>
      </rPr>
      <t xml:space="preserve">
Miliar Rp </t>
    </r>
    <r>
      <rPr>
        <b/>
        <i/>
        <sz val="13"/>
        <color theme="0"/>
        <rFont val="Optima"/>
        <family val="2"/>
      </rPr>
      <t>(Billion Rp)</t>
    </r>
  </si>
  <si>
    <r>
      <t xml:space="preserve">Tabel 1.24.a.
Aset Produktif Bank Persero dan Kualitas Kredit Bank Persero kepada Bank Lain
</t>
    </r>
    <r>
      <rPr>
        <b/>
        <i/>
        <sz val="13"/>
        <color theme="0"/>
        <rFont val="Optima"/>
        <family val="2"/>
      </rPr>
      <t>(Earning Asset of State Owned Banks and Credit Quality of State Owned  Banks to Other Bank)</t>
    </r>
    <r>
      <rPr>
        <b/>
        <sz val="13"/>
        <color theme="0"/>
        <rFont val="Optima"/>
        <family val="2"/>
      </rPr>
      <t xml:space="preserve">
Miliar Rp </t>
    </r>
    <r>
      <rPr>
        <b/>
        <i/>
        <sz val="13"/>
        <color theme="0"/>
        <rFont val="Optima"/>
        <family val="2"/>
      </rPr>
      <t>(Billion Rp)</t>
    </r>
  </si>
  <si>
    <r>
      <t>Tabel 1.25.a.
Aset Produktif BPD dan Kualitas Kredit BPD kepada Bank Lain</t>
    </r>
    <r>
      <rPr>
        <b/>
        <i/>
        <sz val="13"/>
        <color theme="0"/>
        <rFont val="Optima"/>
        <family val="2"/>
      </rPr>
      <t xml:space="preserve">
(Earning Asset of Regional Development Banks and Credit Quality of Regional Development  Banks to Other Bank)</t>
    </r>
    <r>
      <rPr>
        <b/>
        <sz val="13"/>
        <color theme="0"/>
        <rFont val="Optima"/>
        <family val="2"/>
      </rPr>
      <t xml:space="preserve">
Miliar Rp </t>
    </r>
    <r>
      <rPr>
        <b/>
        <i/>
        <sz val="13"/>
        <color theme="0"/>
        <rFont val="Optima"/>
        <family val="2"/>
      </rPr>
      <t>(Billion Rp)</t>
    </r>
  </si>
  <si>
    <r>
      <t xml:space="preserve">Tabel 1.26.a. 
Aset Produktif Bank Swasta Nasional dan Kualitas Kredit Bank Swasta kepada Bank Lain 
</t>
    </r>
    <r>
      <rPr>
        <b/>
        <i/>
        <sz val="13"/>
        <color theme="0"/>
        <rFont val="Optima"/>
        <family val="2"/>
      </rPr>
      <t>(Earning Assets of Foreign Owned Banks and Credit Quality of Foreign Owned Banks to Other Bank)</t>
    </r>
    <r>
      <rPr>
        <b/>
        <sz val="13"/>
        <color theme="0"/>
        <rFont val="Optima"/>
        <family val="2"/>
      </rPr>
      <t xml:space="preserve">
Miliar Rp </t>
    </r>
    <r>
      <rPr>
        <b/>
        <i/>
        <sz val="13"/>
        <color theme="0"/>
        <rFont val="Optima"/>
        <family val="2"/>
      </rPr>
      <t>(Billion Rp)</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</si>
  <si>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</si>
  <si>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</si>
  <si>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</si>
  <si>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</si>
  <si>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</si>
  <si>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Kredit/Pembiayaan kepada Pihak Ketiga / </t>
    </r>
    <r>
      <rPr>
        <b/>
        <i/>
        <sz val="9"/>
        <rFont val="Frutiger 45 Light"/>
        <charset val="1"/>
      </rPr>
      <t>Credit/Financing to Third Party</t>
    </r>
  </si>
  <si>
    <r>
      <t xml:space="preserve">Tabel 3.11.
Kredit/Pembiayaan dan NPL/NPF Bank Umum KBMI
kepada Pihak Ketiga Bukan Bank Yang Penarikannya Menggunakan Kartu 
</t>
    </r>
    <r>
      <rPr>
        <b/>
        <i/>
        <sz val="12"/>
        <color theme="0"/>
        <rFont val="Optima"/>
        <family val="2"/>
      </rPr>
      <t>(Credit/Financing and NPL/NPF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</si>
  <si>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 xml:space="preserve">Tabel 3.2.a.
Kredit/Pembiayaan dan NPL/NPF Bank Persero Kepada Pihak Ketiga Bukan Bank Berdasarkan Lapangan Usaha dan Bukan Lapangan Usaha Penerima Kredit/Pembiayaan 
</t>
    </r>
    <r>
      <rPr>
        <b/>
        <i/>
        <sz val="13"/>
        <color indexed="9"/>
        <rFont val="Optima"/>
        <family val="2"/>
      </rPr>
      <t>(Credit/Financing and NPL/NPF of State Owned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</si>
  <si>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3.1.a.
Kredit/Pembiayaan dan NPL/NPF Bank Umum Kepada Pihak Ketiga Bukan Bank Berdasarkan Lapangan Usaha dan Bukan Lapangan Usaha Penerima Kredit/Pembiayaan 
</t>
    </r>
    <r>
      <rPr>
        <b/>
        <i/>
        <sz val="12"/>
        <color indexed="9"/>
        <rFont val="Optima"/>
        <family val="2"/>
      </rPr>
      <t>(Credit/Financing and NPL/NPF Credit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</si>
  <si>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3.3.a. 
Kredit/Pembiayaan dan NPL/NPF BPD Kepada Pihak Ketiga Bukan Bank Berdasarkan Lapangan Usaha dan Bukan Lapangan Usaha Penerima Kredit/Pembiayaan
</t>
    </r>
    <r>
      <rPr>
        <b/>
        <i/>
        <sz val="13"/>
        <color indexed="9"/>
        <rFont val="Optima"/>
        <family val="2"/>
      </rPr>
      <t>(Credit/Financing and NPL/NPF of Regional Development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</si>
  <si>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Kredit/Pembiayaan
</t>
    </r>
    <r>
      <rPr>
        <b/>
        <i/>
        <sz val="13"/>
        <color indexed="9"/>
        <rFont val="Optima"/>
        <family val="2"/>
      </rPr>
      <t>(Credit/Financing and NPL/NPF of Domestic Private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</si>
  <si>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Kredit/Pembiayaan
</t>
    </r>
    <r>
      <rPr>
        <b/>
        <i/>
        <sz val="13"/>
        <color indexed="9"/>
        <rFont val="Optima"/>
        <family val="2"/>
      </rPr>
      <t>(Credit/Financing and NPL/NPFof Branch Offices of Foreign Banks to Non Bank Third Party Based on Business Sector and non Business Sector of Credit/Financing Beneficiary)</t>
    </r>
    <r>
      <rPr>
        <b/>
        <sz val="13"/>
        <color indexed="9"/>
        <rFont val="Optima"/>
        <family val="2"/>
      </rPr>
      <t xml:space="preserve">
Miliar Rp </t>
    </r>
    <r>
      <rPr>
        <b/>
        <i/>
        <sz val="13"/>
        <color indexed="9"/>
        <rFont val="Optima"/>
        <family val="2"/>
      </rPr>
      <t xml:space="preserve">(Billion Rp) </t>
    </r>
  </si>
  <si>
    <r>
      <t xml:space="preserve">Tabel 3.6.a. 
Kredit/Pembiayaan dan NPL/NPF Bank Umum Kepada Pihak Ketiga Bukan Bank Berdasarkan Lapangan Usaha dan Bukan Lapangan Usaha Per Lokasi Dati I Bank Penyalur Kredit/Pembiayaan - Oktober 2021
</t>
    </r>
    <r>
      <rPr>
        <b/>
        <i/>
        <sz val="13"/>
        <color indexed="9"/>
        <rFont val="Optima"/>
        <charset val="1"/>
      </rPr>
      <t>(</t>
    </r>
    <r>
      <rPr>
        <b/>
        <i/>
        <sz val="14"/>
        <color indexed="9"/>
        <rFont val="Optima"/>
        <charset val="1"/>
      </rPr>
      <t>Credit/Financing and NPL/NPF of Commercial Bank to Non Banks Third Party Based on Business Sector and non Business Sector of Credit/Financing by Region - October 2021)</t>
    </r>
    <r>
      <rPr>
        <b/>
        <sz val="14"/>
        <color indexed="9"/>
        <rFont val="Optima"/>
        <charset val="1"/>
      </rPr>
      <t xml:space="preserve">
Miliar Rp </t>
    </r>
    <r>
      <rPr>
        <b/>
        <i/>
        <sz val="14"/>
        <color indexed="9"/>
        <rFont val="Optima"/>
        <charset val="1"/>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</si>
  <si>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</si>
  <si>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Total Kredit/Pembiayaan / </t>
    </r>
    <r>
      <rPr>
        <b/>
        <i/>
        <sz val="9"/>
        <rFont val="Frutiger 45 Light"/>
        <charset val="1"/>
      </rPr>
      <t>Total Credit/Financing</t>
    </r>
  </si>
  <si>
    <r>
      <t>Tabel 3.12.a. 
Kredit/Pembiayaan dan NPL/NPF Bank Umum Kepada Pihak Ketiga Bukan Bank Berdasarkan Jenis Penggunaan dan Orientasi Penggunaan per Lokasi Dati I Bank Penyalur Kredit/Pembiayaan - Oktober 2021
(</t>
    </r>
    <r>
      <rPr>
        <b/>
        <i/>
        <sz val="11"/>
        <color indexed="9"/>
        <rFont val="Optima"/>
        <family val="2"/>
      </rPr>
      <t>Credit/Financing and NPL/NPF of Commercial Banks to Non Bank Third Party Based on Types and Orientation of Use based on Bank Location for October 2021)</t>
    </r>
    <r>
      <rPr>
        <b/>
        <sz val="11"/>
        <color indexed="9"/>
        <rFont val="Optima"/>
        <family val="2"/>
      </rPr>
      <t xml:space="preserve">
Miliar Rp </t>
    </r>
    <r>
      <rPr>
        <b/>
        <i/>
        <sz val="11"/>
        <color indexed="9"/>
        <rFont val="Optima"/>
        <family val="2"/>
      </rPr>
      <t>(Billion Rp)</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</si>
  <si>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</si>
  <si>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3.14.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</si>
  <si>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r>
      <t xml:space="preserve">Kredit/Pembiayaan Kepada Pihak Tidak Terkait / </t>
    </r>
    <r>
      <rPr>
        <b/>
        <i/>
        <sz val="9"/>
        <rFont val="Frutiger 45 Light"/>
        <charset val="1"/>
      </rPr>
      <t>Loan/Financing for Unconnected Parties</t>
    </r>
  </si>
  <si>
    <r>
      <t xml:space="preserve">NPL/NPF Pihak Tidak Terkait / </t>
    </r>
    <r>
      <rPr>
        <i/>
        <sz val="9"/>
        <rFont val="Frutiger 45 Light"/>
        <charset val="1"/>
      </rPr>
      <t>NPL/NPF of Non Connected Parties</t>
    </r>
  </si>
  <si>
    <r>
      <t xml:space="preserve"> Kredit/Pembiayaan Kepada PihakTerkait / </t>
    </r>
    <r>
      <rPr>
        <b/>
        <i/>
        <sz val="9"/>
        <rFont val="Frutiger 45 Light"/>
        <charset val="1"/>
      </rPr>
      <t>Loan/Financing for Connected Parties</t>
    </r>
  </si>
  <si>
    <r>
      <t xml:space="preserve">NPL/NPF Pihak Terkait / </t>
    </r>
    <r>
      <rPr>
        <i/>
        <sz val="9"/>
        <rFont val="Frutiger 45 Light"/>
        <charset val="1"/>
      </rPr>
      <t>NPL/NPF of Connected Parties</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</si>
  <si>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</si>
  <si>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Tabel 3.16.a. 
Penerusan Kredit/Pembiayaan (</t>
    </r>
    <r>
      <rPr>
        <b/>
        <i/>
        <sz val="13"/>
        <color indexed="9"/>
        <rFont val="Optima"/>
        <charset val="1"/>
      </rPr>
      <t xml:space="preserve">Off - Balance Sheet </t>
    </r>
    <r>
      <rPr>
        <b/>
        <sz val="13"/>
        <color indexed="9"/>
        <rFont val="Optima"/>
        <family val="2"/>
      </rPr>
      <t xml:space="preserve">) dan NPL/NPF Penerusan Kredit Bank Umum Kepada Pihak Ketiga Bukan Bank Berdasarkan Lapangan Usaha Penerima Penerusan Kredit/Pembiayaan
</t>
    </r>
    <r>
      <rPr>
        <b/>
        <i/>
        <sz val="13"/>
        <color indexed="9"/>
        <rFont val="Optima"/>
        <family val="2"/>
      </rPr>
      <t>(Credit/Financing Channeling (Off-Balance Sheet) and NPL/NPF of Commercial Banks  Based on Industries Sector and non Industries Sector of Credit/Financing Channeling Beneficiary)</t>
    </r>
    <r>
      <rPr>
        <b/>
        <sz val="13"/>
        <color indexed="9"/>
        <rFont val="Optima"/>
        <family val="2"/>
      </rPr>
      <t xml:space="preserve">
Miliar Rp </t>
    </r>
    <r>
      <rPr>
        <b/>
        <i/>
        <sz val="13"/>
        <color indexed="9"/>
        <rFont val="Optima"/>
        <family val="2"/>
      </rPr>
      <t>(Billion Rp)</t>
    </r>
  </si>
  <si>
    <r>
      <t xml:space="preserve">Penerima Kredit/Pembiayaan Lapangan Usaha / </t>
    </r>
    <r>
      <rPr>
        <b/>
        <i/>
        <sz val="9"/>
        <rFont val="Frutiger 45 Light"/>
        <charset val="1"/>
      </rPr>
      <t>Loan/Financing by Industrial Origin</t>
    </r>
  </si>
  <si>
    <r>
      <t>Tabel 3.17.a. 
Penerusan Kredit/Pembiayaan (</t>
    </r>
    <r>
      <rPr>
        <b/>
        <i/>
        <sz val="13"/>
        <color indexed="9"/>
        <rFont val="Optima"/>
        <charset val="1"/>
      </rPr>
      <t>Off-Balance Sheet</t>
    </r>
    <r>
      <rPr>
        <b/>
        <sz val="13"/>
        <color indexed="9"/>
        <rFont val="Optima"/>
        <family val="2"/>
      </rPr>
      <t xml:space="preserve">) dan NPL/NPF Penerusan Kredit Bank Umum Kepada Pihak Ketiga Bukan Bank Berdasarkan Jenis Kredit/Pembiayaan dan Golongan Penyalur Kredit/Pembiayaan
</t>
    </r>
    <r>
      <rPr>
        <b/>
        <i/>
        <sz val="13"/>
        <color indexed="9"/>
        <rFont val="Optima"/>
        <family val="2"/>
      </rPr>
      <t>(Off-Balance Sheet Credit/Financing Channeling and NPL/NPF of Commercial Banks to Non-Bank Third Party Based on Types of Credit/Financing and Classification of Credit/Financing Providers)</t>
    </r>
    <r>
      <rPr>
        <b/>
        <sz val="13"/>
        <color indexed="9"/>
        <rFont val="Optima"/>
        <family val="2"/>
      </rPr>
      <t xml:space="preserve">
Miliar Rp </t>
    </r>
    <r>
      <rPr>
        <b/>
        <i/>
        <sz val="13"/>
        <color indexed="9"/>
        <rFont val="Optima"/>
        <family val="2"/>
      </rPr>
      <t>(Billion Rp)</t>
    </r>
  </si>
  <si>
    <r>
      <t xml:space="preserve">Berdasarkan Jenis Kredit/Pembiayaan / </t>
    </r>
    <r>
      <rPr>
        <b/>
        <i/>
        <sz val="9"/>
        <rFont val="Frutiger 45 Light"/>
        <charset val="1"/>
      </rPr>
      <t>Based on the type of credit/Financing</t>
    </r>
  </si>
  <si>
    <r>
      <t xml:space="preserve">1. Kredit/Pembiayaan Usaha Kecil / </t>
    </r>
    <r>
      <rPr>
        <i/>
        <sz val="9"/>
        <rFont val="Frutiger 45 Light"/>
        <charset val="1"/>
      </rPr>
      <t>Small Business Loans/Financing</t>
    </r>
  </si>
  <si>
    <r>
      <t xml:space="preserve">Dalam rangka penerusan kredit/Pembiayaan dari BI / </t>
    </r>
    <r>
      <rPr>
        <i/>
        <sz val="9"/>
        <rFont val="Frutiger 45 Light"/>
        <charset val="1"/>
      </rPr>
      <t>Channeling Credit/Financing From BI</t>
    </r>
  </si>
  <si>
    <r>
      <t xml:space="preserve">Kredit/Pembiayaan kelolaan / </t>
    </r>
    <r>
      <rPr>
        <i/>
        <sz val="9"/>
        <rFont val="Frutiger 45 Light"/>
        <charset val="1"/>
      </rPr>
      <t>Loans/Financing</t>
    </r>
  </si>
  <si>
    <r>
      <t xml:space="preserve">Dalam rangka penerusan kredit/Pembiayaan dari BI / </t>
    </r>
    <r>
      <rPr>
        <i/>
        <sz val="9"/>
        <rFont val="Frutiger 45 Light"/>
        <charset val="1"/>
      </rPr>
      <t>Channeling Credit/Financing from BI</t>
    </r>
  </si>
  <si>
    <r>
      <t xml:space="preserve">Kredit/Pembiayaan Kelolaan di luar bantuan proyek / </t>
    </r>
    <r>
      <rPr>
        <i/>
        <sz val="9"/>
        <rFont val="Frutiger 45 Light"/>
        <charset val="1"/>
      </rPr>
      <t xml:space="preserve">Credit/Financing Channeling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</si>
</sst>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s>
  <fonts count="169">
    <font>
      <sz val="12"/>
      <name val="SWISS"/>
      <charset val="178"/>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sz val="9"/>
      <name val="Arial"/>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7"/>
      <color indexed="9"/>
      <name val="Frutiger 45 Light"/>
      <family val="2"/>
    </font>
    <font>
      <sz val="9"/>
      <color indexed="10"/>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sz val="12"/>
      <color indexed="10"/>
      <name val="SWISS"/>
      <charset val="178"/>
    </font>
    <font>
      <sz val="9"/>
      <color indexed="10"/>
      <name val="Arial"/>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charset val="1"/>
    </font>
    <font>
      <vertAlign val="superscript"/>
      <sz val="9"/>
      <name val="Frutiger 45 Light"/>
      <charset val="1"/>
    </font>
    <font>
      <b/>
      <sz val="9"/>
      <name val="Frutiger 45 Light"/>
      <charset val="1"/>
    </font>
    <font>
      <i/>
      <sz val="9"/>
      <name val="Frutiger 45 Light"/>
      <charset val="1"/>
    </font>
    <font>
      <b/>
      <sz val="10"/>
      <name val="Optima"/>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2"/>
      <color indexed="9"/>
      <name val="Optima"/>
      <charset val="1"/>
    </font>
    <font>
      <b/>
      <sz val="12"/>
      <color indexed="9"/>
      <name val="Optima"/>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charset val="1"/>
    </font>
    <font>
      <sz val="11"/>
      <name val="Optima"/>
      <charset val="1"/>
    </font>
    <font>
      <i/>
      <sz val="9"/>
      <name val="Optima"/>
      <charset val="1"/>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3"/>
      <color indexed="9"/>
      <name val="Optima"/>
      <charset val="1"/>
    </font>
    <font>
      <b/>
      <sz val="12"/>
      <name val="Optima"/>
      <charset val="1"/>
    </font>
    <font>
      <b/>
      <sz val="8"/>
      <name val="Optima"/>
      <charset val="1"/>
    </font>
    <font>
      <b/>
      <i/>
      <sz val="11"/>
      <name val="Optima"/>
      <charset val="1"/>
    </font>
    <font>
      <b/>
      <i/>
      <sz val="13"/>
      <color indexed="9"/>
      <name val="Optima"/>
      <charset val="1"/>
    </font>
    <font>
      <b/>
      <i/>
      <sz val="13"/>
      <color theme="0"/>
      <name val="Optima"/>
      <charset val="1"/>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b/>
      <i/>
      <sz val="14"/>
      <color indexed="9"/>
      <name val="Optima"/>
      <charset val="1"/>
    </font>
    <font>
      <b/>
      <sz val="14"/>
      <color indexed="9"/>
      <name val="Optima"/>
      <charset val="1"/>
    </font>
    <font>
      <b/>
      <sz val="13"/>
      <color theme="0"/>
      <name val="Optima"/>
      <charset val="1"/>
    </font>
    <font>
      <b/>
      <i/>
      <sz val="9"/>
      <name val="Optima"/>
      <charset val="1"/>
    </font>
    <font>
      <b/>
      <i/>
      <sz val="10"/>
      <name val="Optima"/>
      <charset val="1"/>
    </font>
    <font>
      <i/>
      <sz val="10"/>
      <name val="Frutiger 45 Light"/>
      <charset val="1"/>
    </font>
    <font>
      <b/>
      <i/>
      <sz val="12"/>
      <color theme="0"/>
      <name val="Optima"/>
      <charset val="1"/>
    </font>
    <font>
      <b/>
      <sz val="12"/>
      <color theme="0"/>
      <name val="Optima"/>
      <charset val="1"/>
    </font>
    <font>
      <b/>
      <i/>
      <sz val="9"/>
      <name val="Frutiger 45 Light"/>
    </font>
    <font>
      <b/>
      <i/>
      <sz val="13"/>
      <color rgb="FFFFFF00"/>
      <name val="Optima"/>
    </font>
  </fonts>
  <fills count="1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s>
  <borders count="23">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71">
    <xf numFmtId="0" fontId="0" fillId="0" borderId="0"/>
    <xf numFmtId="16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29" fillId="0" borderId="0" applyFont="0" applyFill="0" applyBorder="0" applyAlignment="0" applyProtection="0"/>
    <xf numFmtId="164" fontId="7" fillId="0" borderId="0" applyFont="0" applyFill="0" applyBorder="0" applyAlignment="0" applyProtection="0"/>
    <xf numFmtId="164" fontId="84" fillId="0" borderId="0" applyFont="0" applyFill="0" applyBorder="0" applyAlignment="0" applyProtection="0"/>
    <xf numFmtId="165" fontId="92" fillId="0" borderId="0" applyFont="0" applyFill="0" applyBorder="0" applyAlignment="0" applyProtection="0"/>
    <xf numFmtId="165" fontId="91" fillId="0" borderId="0" applyFont="0" applyFill="0" applyBorder="0" applyAlignment="0" applyProtection="0"/>
    <xf numFmtId="165" fontId="8" fillId="0" borderId="0" applyFont="0" applyFill="0" applyBorder="0" applyAlignment="0" applyProtection="0"/>
    <xf numFmtId="165" fontId="8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74" fillId="0" borderId="0" applyFont="0" applyFill="0" applyBorder="0" applyAlignment="0" applyProtection="0"/>
    <xf numFmtId="0" fontId="49" fillId="0" borderId="0"/>
    <xf numFmtId="0" fontId="93" fillId="0" borderId="0"/>
    <xf numFmtId="0" fontId="8" fillId="0" borderId="0"/>
    <xf numFmtId="0" fontId="8" fillId="0" borderId="0"/>
    <xf numFmtId="0" fontId="94" fillId="0" borderId="0"/>
    <xf numFmtId="0" fontId="94" fillId="0" borderId="0"/>
    <xf numFmtId="0" fontId="94" fillId="0" borderId="0"/>
    <xf numFmtId="0" fontId="8" fillId="0" borderId="0"/>
    <xf numFmtId="0" fontId="34" fillId="0" borderId="0"/>
    <xf numFmtId="0" fontId="8" fillId="0" borderId="0"/>
    <xf numFmtId="0" fontId="49" fillId="0" borderId="0"/>
    <xf numFmtId="0" fontId="95"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165" fontId="93"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74"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4" fontId="8" fillId="0" borderId="0" applyFont="0" applyFill="0" applyBorder="0" applyAlignment="0" applyProtection="0"/>
    <xf numFmtId="164"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7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8"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3" fillId="0" borderId="0"/>
    <xf numFmtId="0" fontId="103" fillId="0" borderId="0"/>
    <xf numFmtId="0" fontId="49" fillId="0" borderId="0"/>
    <xf numFmtId="0" fontId="103" fillId="0" borderId="0"/>
    <xf numFmtId="0" fontId="103" fillId="0" borderId="0"/>
    <xf numFmtId="0" fontId="93" fillId="0" borderId="0"/>
    <xf numFmtId="0" fontId="93" fillId="0" borderId="0"/>
    <xf numFmtId="0" fontId="103" fillId="0" borderId="0"/>
    <xf numFmtId="0" fontId="103" fillId="0" borderId="0"/>
    <xf numFmtId="0" fontId="9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103" fillId="0" borderId="0"/>
    <xf numFmtId="0" fontId="103" fillId="0" borderId="0"/>
    <xf numFmtId="0" fontId="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alignment wrapText="1"/>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8" fillId="0" borderId="0"/>
    <xf numFmtId="0" fontId="103" fillId="0" borderId="0"/>
    <xf numFmtId="0" fontId="103" fillId="0" borderId="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164" fontId="93" fillId="0" borderId="0" applyFont="0" applyFill="0" applyBorder="0" applyAlignment="0" applyProtection="0"/>
    <xf numFmtId="165" fontId="9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8" fillId="0" borderId="0"/>
    <xf numFmtId="164" fontId="6" fillId="0" borderId="0" applyFont="0" applyFill="0" applyBorder="0" applyAlignment="0" applyProtection="0"/>
    <xf numFmtId="165" fontId="6" fillId="0" borderId="0" applyFont="0" applyFill="0" applyBorder="0" applyAlignment="0" applyProtection="0"/>
    <xf numFmtId="0" fontId="2" fillId="0" borderId="0"/>
    <xf numFmtId="0" fontId="2" fillId="0" borderId="0"/>
    <xf numFmtId="165" fontId="6"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cellStyleXfs>
  <cellXfs count="1580">
    <xf numFmtId="0" fontId="0" fillId="0" borderId="0" xfId="0"/>
    <xf numFmtId="0" fontId="9" fillId="0" borderId="0" xfId="19" applyFont="1" applyFill="1" applyBorder="1" applyAlignment="1"/>
    <xf numFmtId="0" fontId="10" fillId="0" borderId="0" xfId="19" applyFont="1" applyFill="1" applyBorder="1" applyAlignment="1"/>
    <xf numFmtId="0" fontId="9" fillId="0" borderId="0" xfId="19" applyFont="1" applyFill="1" applyBorder="1" applyAlignment="1">
      <alignment horizontal="left" indent="2"/>
    </xf>
    <xf numFmtId="0" fontId="9" fillId="0" borderId="0" xfId="19" applyFont="1" applyFill="1" applyBorder="1" applyAlignment="1">
      <alignment horizontal="right"/>
    </xf>
    <xf numFmtId="49" fontId="9" fillId="0" borderId="0" xfId="19" applyNumberFormat="1" applyFont="1" applyFill="1" applyBorder="1" applyAlignment="1">
      <alignment horizontal="left" vertical="center"/>
    </xf>
    <xf numFmtId="0" fontId="17" fillId="0" borderId="0" xfId="19" applyFont="1" applyFill="1" applyBorder="1" applyAlignment="1">
      <alignment vertical="center"/>
    </xf>
    <xf numFmtId="0" fontId="22" fillId="0" borderId="0" xfId="24" applyFont="1" applyFill="1"/>
    <xf numFmtId="0" fontId="14" fillId="0" borderId="0" xfId="24" applyFont="1" applyFill="1"/>
    <xf numFmtId="0" fontId="22" fillId="0" borderId="0" xfId="24" applyFont="1" applyFill="1" applyAlignment="1"/>
    <xf numFmtId="0" fontId="9" fillId="0" borderId="0" xfId="24" applyFont="1" applyFill="1"/>
    <xf numFmtId="0" fontId="22" fillId="0" borderId="0" xfId="24" applyFont="1" applyFill="1" applyBorder="1"/>
    <xf numFmtId="0" fontId="9" fillId="0" borderId="0" xfId="18" applyFont="1" applyFill="1" applyBorder="1"/>
    <xf numFmtId="0" fontId="9" fillId="0" borderId="0" xfId="19" applyFont="1" applyFill="1" applyBorder="1"/>
    <xf numFmtId="0" fontId="22" fillId="0" borderId="0" xfId="19" applyFont="1" applyFill="1" applyBorder="1"/>
    <xf numFmtId="0" fontId="8" fillId="0" borderId="0" xfId="19"/>
    <xf numFmtId="0" fontId="8" fillId="0" borderId="0" xfId="19" applyAlignment="1">
      <alignment horizontal="center" vertical="center" wrapText="1"/>
    </xf>
    <xf numFmtId="0" fontId="22" fillId="0" borderId="0" xfId="19" applyFont="1" applyBorder="1"/>
    <xf numFmtId="0" fontId="22" fillId="0" borderId="0" xfId="19" applyFont="1" applyBorder="1" applyAlignment="1">
      <alignment horizontal="left"/>
    </xf>
    <xf numFmtId="0" fontId="9" fillId="0" borderId="0" xfId="19" applyFont="1" applyFill="1" applyBorder="1" applyAlignment="1">
      <alignment vertical="center" wrapText="1"/>
    </xf>
    <xf numFmtId="164" fontId="41" fillId="0" borderId="0" xfId="2" applyFont="1" applyFill="1" applyBorder="1" applyAlignment="1">
      <alignment vertical="center" wrapText="1"/>
    </xf>
    <xf numFmtId="167" fontId="10" fillId="0" borderId="0" xfId="19" applyNumberFormat="1" applyFont="1" applyFill="1" applyBorder="1" applyAlignment="1"/>
    <xf numFmtId="164" fontId="17" fillId="0" borderId="0" xfId="2" applyFont="1" applyFill="1" applyBorder="1" applyAlignment="1">
      <alignment horizontal="center"/>
    </xf>
    <xf numFmtId="164" fontId="31" fillId="0" borderId="0" xfId="19" applyNumberFormat="1" applyFont="1" applyFill="1" applyBorder="1" applyAlignment="1"/>
    <xf numFmtId="0" fontId="9" fillId="0" borderId="0" xfId="19" applyFont="1" applyFill="1" applyBorder="1" applyAlignment="1">
      <alignment vertical="center"/>
    </xf>
    <xf numFmtId="164" fontId="41" fillId="0" borderId="0" xfId="19" applyNumberFormat="1" applyFont="1" applyFill="1" applyBorder="1" applyAlignment="1">
      <alignment vertical="center"/>
    </xf>
    <xf numFmtId="0" fontId="10" fillId="0" borderId="0" xfId="19" applyFont="1" applyFill="1" applyBorder="1" applyAlignment="1">
      <alignment horizontal="left" indent="1"/>
    </xf>
    <xf numFmtId="0" fontId="9" fillId="0" borderId="0" xfId="19" applyFont="1" applyFill="1" applyBorder="1" applyAlignment="1">
      <alignment horizontal="left" indent="1"/>
    </xf>
    <xf numFmtId="164" fontId="9" fillId="0" borderId="0" xfId="19" applyNumberFormat="1" applyFont="1" applyFill="1" applyBorder="1" applyAlignment="1"/>
    <xf numFmtId="49" fontId="9" fillId="2" borderId="0" xfId="23" applyNumberFormat="1" applyFont="1" applyFill="1" applyBorder="1" applyAlignment="1">
      <alignment horizontal="left" vertical="center"/>
    </xf>
    <xf numFmtId="0" fontId="9" fillId="0" borderId="4" xfId="19" applyFont="1" applyFill="1" applyBorder="1"/>
    <xf numFmtId="0" fontId="9" fillId="0" borderId="3" xfId="19" applyFont="1" applyFill="1" applyBorder="1"/>
    <xf numFmtId="164" fontId="9" fillId="0" borderId="0" xfId="19" applyNumberFormat="1" applyFont="1" applyFill="1" applyBorder="1" applyAlignment="1">
      <alignment vertical="top"/>
    </xf>
    <xf numFmtId="49" fontId="9" fillId="0" borderId="0" xfId="18" applyNumberFormat="1" applyFont="1" applyFill="1" applyBorder="1" applyAlignment="1">
      <alignment vertical="top" wrapText="1"/>
    </xf>
    <xf numFmtId="49" fontId="9" fillId="0" borderId="0" xfId="18" applyNumberFormat="1" applyFont="1" applyFill="1" applyBorder="1" applyAlignment="1">
      <alignment horizontal="left" vertical="top" wrapText="1" indent="1"/>
    </xf>
    <xf numFmtId="0" fontId="16" fillId="0" borderId="0" xfId="6" applyNumberFormat="1" applyFont="1" applyFill="1" applyBorder="1" applyAlignment="1">
      <alignment horizontal="left" vertical="top" wrapText="1"/>
    </xf>
    <xf numFmtId="164" fontId="41" fillId="0" borderId="0" xfId="3" applyFont="1" applyFill="1" applyBorder="1" applyAlignment="1">
      <alignment vertical="center" wrapText="1"/>
    </xf>
    <xf numFmtId="0" fontId="22" fillId="0" borderId="0" xfId="30" applyFont="1" applyBorder="1"/>
    <xf numFmtId="0" fontId="9" fillId="0" borderId="3" xfId="19" applyFont="1" applyFill="1" applyBorder="1" applyAlignment="1"/>
    <xf numFmtId="164" fontId="9" fillId="0" borderId="0" xfId="3" applyFont="1" applyFill="1" applyBorder="1" applyAlignment="1"/>
    <xf numFmtId="0" fontId="22" fillId="0" borderId="0" xfId="25" applyFont="1" applyFill="1"/>
    <xf numFmtId="0" fontId="22" fillId="0" borderId="0" xfId="25" applyFont="1" applyAlignment="1">
      <alignment vertical="top"/>
    </xf>
    <xf numFmtId="0" fontId="22" fillId="0" borderId="0" xfId="25" applyFont="1" applyFill="1" applyAlignment="1">
      <alignment vertical="top"/>
    </xf>
    <xf numFmtId="164" fontId="9" fillId="0" borderId="0" xfId="19" applyNumberFormat="1" applyFont="1" applyFill="1" applyBorder="1"/>
    <xf numFmtId="164" fontId="9" fillId="0" borderId="0" xfId="2" applyFont="1" applyFill="1" applyBorder="1"/>
    <xf numFmtId="164" fontId="10" fillId="0" borderId="0" xfId="19" applyNumberFormat="1" applyFont="1" applyFill="1" applyBorder="1" applyAlignment="1"/>
    <xf numFmtId="166" fontId="9" fillId="0" borderId="0" xfId="19" applyNumberFormat="1" applyFont="1" applyFill="1" applyBorder="1"/>
    <xf numFmtId="164" fontId="9" fillId="0" borderId="0" xfId="2" applyFont="1" applyFill="1" applyBorder="1" applyAlignment="1"/>
    <xf numFmtId="0" fontId="17" fillId="0" borderId="0" xfId="0" applyFont="1" applyFill="1" applyBorder="1" applyAlignment="1">
      <alignment horizontal="center"/>
    </xf>
    <xf numFmtId="0" fontId="22" fillId="0" borderId="0" xfId="25" applyFont="1" applyAlignment="1"/>
    <xf numFmtId="0" fontId="22" fillId="0" borderId="0" xfId="25" applyFont="1" applyFill="1" applyAlignment="1"/>
    <xf numFmtId="3" fontId="67" fillId="3" borderId="0" xfId="18" applyNumberFormat="1" applyFont="1" applyFill="1" applyBorder="1"/>
    <xf numFmtId="4" fontId="9" fillId="0" borderId="0" xfId="19" applyNumberFormat="1" applyFont="1" applyFill="1" applyBorder="1" applyAlignment="1"/>
    <xf numFmtId="0" fontId="9" fillId="4" borderId="0" xfId="19" applyFont="1" applyFill="1" applyBorder="1" applyAlignment="1"/>
    <xf numFmtId="0" fontId="17" fillId="0" borderId="0" xfId="19" applyFont="1" applyFill="1" applyBorder="1"/>
    <xf numFmtId="164" fontId="0" fillId="0" borderId="0" xfId="0" applyNumberFormat="1"/>
    <xf numFmtId="0" fontId="9" fillId="0" borderId="0" xfId="19" applyFont="1" applyFill="1" applyBorder="1" applyAlignment="1">
      <alignment horizontal="left" vertical="top"/>
    </xf>
    <xf numFmtId="164" fontId="22" fillId="0" borderId="0" xfId="2" applyFont="1" applyFill="1" applyAlignment="1"/>
    <xf numFmtId="3" fontId="9" fillId="0" borderId="0" xfId="19" applyNumberFormat="1" applyFont="1" applyFill="1" applyBorder="1" applyAlignment="1"/>
    <xf numFmtId="2" fontId="22" fillId="0" borderId="0" xfId="19" applyNumberFormat="1" applyFont="1" applyFill="1" applyBorder="1"/>
    <xf numFmtId="164" fontId="9" fillId="0" borderId="0" xfId="2" applyFont="1" applyFill="1" applyBorder="1" applyAlignment="1">
      <alignment vertical="top" wrapText="1"/>
    </xf>
    <xf numFmtId="0" fontId="9" fillId="2" borderId="0" xfId="19" applyFont="1" applyFill="1" applyBorder="1" applyAlignment="1">
      <alignment horizontal="right" vertical="center" wrapText="1"/>
    </xf>
    <xf numFmtId="0" fontId="9" fillId="0" borderId="0" xfId="19" applyFont="1" applyFill="1" applyBorder="1" applyAlignment="1">
      <alignment vertical="top"/>
    </xf>
    <xf numFmtId="0" fontId="10" fillId="0" borderId="0" xfId="19" applyFont="1" applyFill="1" applyBorder="1" applyAlignment="1">
      <alignment vertical="center"/>
    </xf>
    <xf numFmtId="164" fontId="70" fillId="0" borderId="0" xfId="19" applyNumberFormat="1" applyFont="1" applyFill="1" applyBorder="1" applyAlignment="1">
      <alignment vertical="center"/>
    </xf>
    <xf numFmtId="164" fontId="71" fillId="0" borderId="0" xfId="2" applyFont="1" applyFill="1" applyBorder="1" applyAlignment="1">
      <alignment vertical="center" wrapText="1"/>
    </xf>
    <xf numFmtId="0" fontId="9" fillId="0" borderId="0" xfId="19" applyFont="1" applyFill="1" applyBorder="1" applyAlignment="1">
      <alignment horizontal="right" vertical="top"/>
    </xf>
    <xf numFmtId="164" fontId="10" fillId="0" borderId="0" xfId="19" applyNumberFormat="1" applyFont="1" applyFill="1" applyBorder="1" applyAlignment="1">
      <alignment vertical="top"/>
    </xf>
    <xf numFmtId="0" fontId="10" fillId="0" borderId="0" xfId="19" applyFont="1" applyFill="1" applyBorder="1" applyAlignment="1">
      <alignment horizontal="left"/>
    </xf>
    <xf numFmtId="3" fontId="9" fillId="0" borderId="0" xfId="19" applyNumberFormat="1" applyFont="1" applyFill="1" applyBorder="1"/>
    <xf numFmtId="0" fontId="22" fillId="0" borderId="0" xfId="25" applyFont="1"/>
    <xf numFmtId="164" fontId="22" fillId="0" borderId="0" xfId="25" applyNumberFormat="1" applyFont="1"/>
    <xf numFmtId="164" fontId="67" fillId="0" borderId="0" xfId="25" applyNumberFormat="1" applyFont="1"/>
    <xf numFmtId="0" fontId="35" fillId="0" borderId="0" xfId="25" applyFont="1"/>
    <xf numFmtId="164" fontId="67" fillId="0" borderId="0" xfId="25" applyNumberFormat="1" applyFont="1" applyFill="1"/>
    <xf numFmtId="164" fontId="22" fillId="0" borderId="0" xfId="25" applyNumberFormat="1" applyFont="1" applyFill="1"/>
    <xf numFmtId="0" fontId="22" fillId="0" borderId="0" xfId="25" applyFont="1" applyFill="1" applyAlignment="1">
      <alignment horizontal="left"/>
    </xf>
    <xf numFmtId="166" fontId="65" fillId="0" borderId="0" xfId="19" applyNumberFormat="1" applyFont="1" applyFill="1" applyBorder="1" applyAlignment="1"/>
    <xf numFmtId="3" fontId="22" fillId="0" borderId="0" xfId="25" applyNumberFormat="1" applyFont="1"/>
    <xf numFmtId="166" fontId="9" fillId="0" borderId="0" xfId="1" applyNumberFormat="1" applyFont="1" applyFill="1" applyBorder="1" applyAlignment="1"/>
    <xf numFmtId="166" fontId="9" fillId="0" borderId="0" xfId="1" applyNumberFormat="1" applyFont="1" applyFill="1" applyBorder="1"/>
    <xf numFmtId="0" fontId="13" fillId="0" borderId="0" xfId="18" applyFont="1" applyFill="1" applyBorder="1" applyAlignment="1">
      <alignment horizontal="center" vertical="center" wrapText="1"/>
    </xf>
    <xf numFmtId="0" fontId="22" fillId="2" borderId="0" xfId="25" applyFont="1" applyFill="1"/>
    <xf numFmtId="0" fontId="22" fillId="2" borderId="0" xfId="25" applyFont="1" applyFill="1" applyAlignment="1">
      <alignment horizontal="center"/>
    </xf>
    <xf numFmtId="165" fontId="8" fillId="0" borderId="0" xfId="19" applyNumberFormat="1"/>
    <xf numFmtId="164" fontId="22" fillId="0" borderId="0" xfId="25" applyNumberFormat="1" applyFont="1" applyFill="1" applyAlignment="1"/>
    <xf numFmtId="0" fontId="6" fillId="0" borderId="0" xfId="25" applyFont="1" applyFill="1" applyAlignment="1"/>
    <xf numFmtId="0" fontId="6" fillId="0" borderId="0" xfId="25" applyFont="1" applyFill="1" applyBorder="1" applyAlignment="1"/>
    <xf numFmtId="0" fontId="39" fillId="0" borderId="0" xfId="25" applyFont="1" applyFill="1" applyAlignment="1"/>
    <xf numFmtId="164" fontId="22" fillId="2" borderId="0" xfId="25" applyNumberFormat="1" applyFont="1" applyFill="1"/>
    <xf numFmtId="164" fontId="9" fillId="0" borderId="0" xfId="2" applyFont="1" applyFill="1" applyBorder="1" applyAlignment="1">
      <alignment horizontal="left"/>
    </xf>
    <xf numFmtId="164" fontId="17" fillId="0" borderId="0" xfId="2" applyFont="1" applyFill="1" applyBorder="1" applyAlignment="1">
      <alignment vertical="center"/>
    </xf>
    <xf numFmtId="164" fontId="9" fillId="0" borderId="0" xfId="2" applyFont="1" applyFill="1" applyBorder="1" applyAlignment="1">
      <alignment vertical="top"/>
    </xf>
    <xf numFmtId="167" fontId="9" fillId="0" borderId="0" xfId="2" applyNumberFormat="1" applyFont="1" applyFill="1" applyBorder="1" applyAlignment="1"/>
    <xf numFmtId="167" fontId="9" fillId="0" borderId="0" xfId="2" applyNumberFormat="1" applyFont="1" applyFill="1" applyBorder="1" applyAlignment="1">
      <alignment horizontal="left"/>
    </xf>
    <xf numFmtId="167" fontId="16" fillId="0" borderId="0" xfId="6" applyNumberFormat="1" applyFont="1" applyFill="1" applyBorder="1" applyAlignment="1">
      <alignment horizontal="right" vertical="top" wrapText="1"/>
    </xf>
    <xf numFmtId="164" fontId="9" fillId="0" borderId="0" xfId="2" applyFont="1" applyFill="1" applyBorder="1" applyAlignment="1">
      <alignment horizontal="right" vertical="center"/>
    </xf>
    <xf numFmtId="167" fontId="17" fillId="0" borderId="0" xfId="2" applyNumberFormat="1" applyFont="1" applyFill="1" applyBorder="1" applyAlignment="1">
      <alignment vertical="top"/>
    </xf>
    <xf numFmtId="165" fontId="9" fillId="0" borderId="0" xfId="19" applyNumberFormat="1" applyFont="1" applyFill="1" applyBorder="1" applyAlignment="1"/>
    <xf numFmtId="0" fontId="16" fillId="7" borderId="0" xfId="18" applyFont="1" applyFill="1" applyBorder="1"/>
    <xf numFmtId="0" fontId="37" fillId="7" borderId="0" xfId="18" applyFont="1" applyFill="1" applyBorder="1" applyAlignment="1">
      <alignment horizontal="right" vertical="top" wrapText="1"/>
    </xf>
    <xf numFmtId="0" fontId="9" fillId="5" borderId="0" xfId="18" applyFont="1" applyFill="1" applyBorder="1"/>
    <xf numFmtId="0" fontId="16" fillId="5" borderId="0" xfId="18" applyFont="1" applyFill="1" applyBorder="1"/>
    <xf numFmtId="164" fontId="22" fillId="0" borderId="0" xfId="25" applyNumberFormat="1" applyFont="1" applyFill="1" applyBorder="1" applyAlignment="1"/>
    <xf numFmtId="0" fontId="22" fillId="0" borderId="0" xfId="25" applyFont="1" applyFill="1" applyBorder="1" applyAlignment="1"/>
    <xf numFmtId="164" fontId="22" fillId="0" borderId="0" xfId="2" applyFont="1" applyFill="1" applyBorder="1"/>
    <xf numFmtId="164" fontId="55" fillId="0" borderId="0" xfId="2" applyFont="1" applyFill="1" applyBorder="1" applyAlignment="1">
      <alignment vertical="top"/>
    </xf>
    <xf numFmtId="166" fontId="52" fillId="0" borderId="0" xfId="1" applyNumberFormat="1" applyFont="1" applyFill="1" applyBorder="1" applyAlignment="1"/>
    <xf numFmtId="0" fontId="83" fillId="0" borderId="0" xfId="25" applyFont="1" applyFill="1" applyAlignment="1">
      <alignment horizontal="right"/>
    </xf>
    <xf numFmtId="164" fontId="28" fillId="0" borderId="0" xfId="19" applyNumberFormat="1" applyFont="1" applyFill="1" applyBorder="1" applyAlignment="1"/>
    <xf numFmtId="164" fontId="35" fillId="0" borderId="0" xfId="19" applyNumberFormat="1" applyFont="1" applyFill="1" applyBorder="1" applyAlignment="1"/>
    <xf numFmtId="164" fontId="53" fillId="0" borderId="7" xfId="19" applyNumberFormat="1" applyFont="1" applyFill="1" applyBorder="1" applyAlignment="1">
      <alignment vertical="top"/>
    </xf>
    <xf numFmtId="4" fontId="53" fillId="0" borderId="7" xfId="19" applyNumberFormat="1" applyFont="1" applyFill="1" applyBorder="1" applyAlignment="1">
      <alignment vertical="top"/>
    </xf>
    <xf numFmtId="0" fontId="16" fillId="0" borderId="10" xfId="6" applyNumberFormat="1" applyFont="1" applyFill="1" applyBorder="1" applyAlignment="1">
      <alignment horizontal="right" vertical="top" wrapText="1"/>
    </xf>
    <xf numFmtId="0" fontId="16" fillId="0" borderId="10" xfId="6" applyNumberFormat="1" applyFont="1" applyFill="1" applyBorder="1" applyAlignment="1">
      <alignment horizontal="left" vertical="top"/>
    </xf>
    <xf numFmtId="0" fontId="16" fillId="0" borderId="10" xfId="6" quotePrefix="1" applyNumberFormat="1" applyFont="1" applyFill="1" applyBorder="1" applyAlignment="1">
      <alignment horizontal="right" vertical="top" wrapText="1"/>
    </xf>
    <xf numFmtId="0" fontId="16" fillId="5" borderId="14" xfId="18" applyFont="1" applyFill="1" applyBorder="1" applyAlignment="1">
      <alignment vertical="center"/>
    </xf>
    <xf numFmtId="0" fontId="17" fillId="0" borderId="10" xfId="6" quotePrefix="1" applyNumberFormat="1" applyFont="1" applyFill="1" applyBorder="1" applyAlignment="1">
      <alignment horizontal="right" vertical="center" wrapText="1"/>
    </xf>
    <xf numFmtId="0" fontId="9" fillId="0" borderId="10" xfId="6" applyNumberFormat="1" applyFont="1" applyFill="1" applyBorder="1" applyAlignment="1">
      <alignment horizontal="right" vertical="center" wrapText="1"/>
    </xf>
    <xf numFmtId="166" fontId="9" fillId="0" borderId="10" xfId="1" applyNumberFormat="1" applyFont="1" applyFill="1" applyBorder="1" applyAlignment="1">
      <alignment horizontal="right" vertical="top"/>
    </xf>
    <xf numFmtId="0" fontId="9" fillId="0" borderId="10" xfId="19" applyFont="1" applyFill="1" applyBorder="1" applyAlignment="1">
      <alignment horizontal="left" vertical="top"/>
    </xf>
    <xf numFmtId="0" fontId="17" fillId="0" borderId="10" xfId="19" applyFont="1" applyFill="1" applyBorder="1" applyAlignment="1">
      <alignment horizontal="left" vertical="top"/>
    </xf>
    <xf numFmtId="0" fontId="9" fillId="0" borderId="10" xfId="19" applyFont="1" applyFill="1" applyBorder="1" applyAlignment="1">
      <alignment horizontal="right" vertical="top" wrapText="1"/>
    </xf>
    <xf numFmtId="0" fontId="17" fillId="0" borderId="10" xfId="19" applyFont="1" applyFill="1" applyBorder="1" applyAlignment="1">
      <alignment horizontal="right" vertical="top" wrapText="1"/>
    </xf>
    <xf numFmtId="49" fontId="9" fillId="0" borderId="10" xfId="23" applyNumberFormat="1" applyFont="1" applyFill="1" applyBorder="1" applyAlignment="1">
      <alignment horizontal="right" vertical="center"/>
    </xf>
    <xf numFmtId="0" fontId="9" fillId="0" borderId="10" xfId="23" applyFont="1" applyFill="1" applyBorder="1" applyAlignment="1">
      <alignment horizontal="right" vertical="center"/>
    </xf>
    <xf numFmtId="0" fontId="9" fillId="0" borderId="10" xfId="19" applyFont="1" applyFill="1" applyBorder="1" applyAlignment="1">
      <alignment horizontal="left" vertical="center"/>
    </xf>
    <xf numFmtId="0" fontId="28" fillId="2" borderId="10" xfId="33" applyFont="1" applyFill="1" applyBorder="1" applyAlignment="1">
      <alignment horizontal="left" vertical="top" indent="2"/>
    </xf>
    <xf numFmtId="0" fontId="9" fillId="0" borderId="10" xfId="33" applyFont="1" applyFill="1" applyBorder="1" applyAlignment="1">
      <alignment horizontal="left" vertical="top" indent="2"/>
    </xf>
    <xf numFmtId="0" fontId="58" fillId="6" borderId="8" xfId="18" applyFont="1" applyFill="1" applyBorder="1" applyAlignment="1">
      <alignment vertical="top" wrapText="1"/>
    </xf>
    <xf numFmtId="49" fontId="9" fillId="0" borderId="10" xfId="18" applyNumberFormat="1" applyFont="1" applyFill="1" applyBorder="1" applyAlignment="1">
      <alignment horizontal="right" vertical="top" wrapText="1"/>
    </xf>
    <xf numFmtId="0" fontId="16" fillId="6" borderId="0" xfId="18" applyFont="1" applyFill="1" applyBorder="1"/>
    <xf numFmtId="49" fontId="9" fillId="0" borderId="10" xfId="25" applyNumberFormat="1" applyFont="1" applyFill="1" applyBorder="1" applyAlignment="1">
      <alignment horizontal="right" vertical="center"/>
    </xf>
    <xf numFmtId="3" fontId="67" fillId="0" borderId="0" xfId="0" applyNumberFormat="1" applyFont="1" applyFill="1" applyBorder="1"/>
    <xf numFmtId="0" fontId="9" fillId="0" borderId="0" xfId="25" applyFont="1" applyFill="1" applyBorder="1" applyAlignment="1">
      <alignment vertical="center"/>
    </xf>
    <xf numFmtId="0" fontId="24" fillId="0" borderId="10" xfId="4" applyNumberFormat="1" applyFont="1" applyFill="1" applyBorder="1" applyAlignment="1">
      <alignment horizontal="left" vertical="top" indent="1"/>
    </xf>
    <xf numFmtId="0" fontId="9" fillId="0" borderId="0" xfId="25" applyFont="1" applyFill="1"/>
    <xf numFmtId="0" fontId="43" fillId="0" borderId="0" xfId="25" applyFont="1" applyFill="1" applyBorder="1"/>
    <xf numFmtId="0" fontId="8" fillId="0" borderId="0" xfId="25"/>
    <xf numFmtId="0" fontId="87" fillId="0" borderId="0" xfId="19" applyFont="1" applyFill="1" applyBorder="1" applyAlignment="1">
      <alignment vertical="center" wrapText="1"/>
    </xf>
    <xf numFmtId="167" fontId="22" fillId="0" borderId="0" xfId="19" applyNumberFormat="1" applyFont="1" applyFill="1" applyBorder="1"/>
    <xf numFmtId="0" fontId="53" fillId="0" borderId="0" xfId="19" applyFont="1" applyFill="1" applyBorder="1"/>
    <xf numFmtId="164" fontId="53" fillId="0" borderId="0" xfId="19" applyNumberFormat="1" applyFont="1" applyFill="1" applyBorder="1"/>
    <xf numFmtId="0" fontId="19" fillId="0" borderId="0" xfId="19" applyFont="1" applyFill="1" applyBorder="1"/>
    <xf numFmtId="0" fontId="22" fillId="0" borderId="0" xfId="25" applyFont="1" applyFill="1" applyBorder="1"/>
    <xf numFmtId="164" fontId="0" fillId="0" borderId="0" xfId="0" applyNumberFormat="1" applyBorder="1"/>
    <xf numFmtId="0" fontId="45" fillId="0" borderId="0" xfId="19" applyNumberFormat="1" applyFont="1" applyFill="1" applyBorder="1" applyAlignment="1">
      <alignment horizontal="center" vertical="center"/>
    </xf>
    <xf numFmtId="164" fontId="17" fillId="0" borderId="0" xfId="19" applyNumberFormat="1" applyFont="1" applyFill="1" applyBorder="1" applyAlignment="1">
      <alignment vertical="top"/>
    </xf>
    <xf numFmtId="17" fontId="9" fillId="0" borderId="0" xfId="19" applyNumberFormat="1" applyFont="1" applyFill="1" applyBorder="1" applyAlignment="1">
      <alignment horizontal="center" vertical="center"/>
    </xf>
    <xf numFmtId="0" fontId="9" fillId="0" borderId="2" xfId="19" applyFont="1" applyFill="1" applyBorder="1"/>
    <xf numFmtId="164" fontId="22" fillId="0" borderId="0" xfId="25" applyNumberFormat="1" applyFont="1" applyBorder="1"/>
    <xf numFmtId="3" fontId="9" fillId="2" borderId="0" xfId="30" applyNumberFormat="1" applyFont="1" applyFill="1" applyBorder="1" applyAlignment="1">
      <alignment horizontal="left" vertical="top" wrapText="1" indent="1"/>
    </xf>
    <xf numFmtId="0" fontId="9" fillId="2" borderId="0" xfId="30" applyFont="1" applyFill="1" applyBorder="1" applyAlignment="1">
      <alignment horizontal="left" vertical="top" wrapText="1"/>
    </xf>
    <xf numFmtId="0" fontId="9" fillId="0" borderId="0" xfId="19" applyFont="1" applyFill="1" applyBorder="1" applyAlignment="1">
      <alignment vertical="top" wrapText="1"/>
    </xf>
    <xf numFmtId="0" fontId="22" fillId="0" borderId="0" xfId="18" applyNumberFormat="1" applyFont="1" applyFill="1" applyBorder="1" applyAlignment="1">
      <alignment horizontal="left" vertical="center" wrapText="1"/>
    </xf>
    <xf numFmtId="0" fontId="9" fillId="0" borderId="0" xfId="18" applyNumberFormat="1" applyFont="1" applyFill="1" applyBorder="1" applyAlignment="1">
      <alignment horizontal="left"/>
    </xf>
    <xf numFmtId="0" fontId="9" fillId="0" borderId="0" xfId="18" applyNumberFormat="1" applyFont="1" applyFill="1" applyBorder="1" applyAlignment="1">
      <alignment horizontal="left" wrapText="1"/>
    </xf>
    <xf numFmtId="166" fontId="9" fillId="2" borderId="0" xfId="1" applyNumberFormat="1" applyFont="1" applyFill="1" applyBorder="1"/>
    <xf numFmtId="0" fontId="9" fillId="2" borderId="10" xfId="25" applyFont="1" applyFill="1" applyBorder="1" applyAlignment="1">
      <alignment horizontal="right" vertical="top"/>
    </xf>
    <xf numFmtId="0" fontId="9" fillId="2" borderId="10" xfId="25" quotePrefix="1" applyFont="1" applyFill="1" applyBorder="1" applyAlignment="1">
      <alignment horizontal="right" vertical="top"/>
    </xf>
    <xf numFmtId="0" fontId="9" fillId="2" borderId="10" xfId="25" quotePrefix="1" applyFont="1" applyFill="1" applyBorder="1" applyAlignment="1">
      <alignment horizontal="right" vertical="top" wrapText="1"/>
    </xf>
    <xf numFmtId="0" fontId="9" fillId="2" borderId="10" xfId="19" applyFont="1" applyFill="1" applyBorder="1" applyAlignment="1">
      <alignment horizontal="right" vertical="top" wrapText="1"/>
    </xf>
    <xf numFmtId="0" fontId="9" fillId="2" borderId="10" xfId="30" applyFont="1" applyFill="1" applyBorder="1" applyAlignment="1">
      <alignment horizontal="right" vertical="top"/>
    </xf>
    <xf numFmtId="0" fontId="9" fillId="0" borderId="18" xfId="19" applyFont="1" applyFill="1" applyBorder="1" applyAlignment="1"/>
    <xf numFmtId="49" fontId="9" fillId="0" borderId="10" xfId="18" applyNumberFormat="1" applyFont="1" applyFill="1" applyBorder="1" applyAlignment="1">
      <alignment horizontal="right" vertical="top"/>
    </xf>
    <xf numFmtId="0" fontId="9" fillId="2" borderId="10" xfId="19" applyFont="1" applyFill="1" applyBorder="1" applyAlignment="1">
      <alignment vertical="top" wrapText="1"/>
    </xf>
    <xf numFmtId="0" fontId="57" fillId="0" borderId="0" xfId="19" applyFont="1" applyFill="1" applyBorder="1"/>
    <xf numFmtId="0" fontId="9" fillId="0" borderId="10" xfId="19" applyFont="1" applyFill="1" applyBorder="1"/>
    <xf numFmtId="164" fontId="53" fillId="0" borderId="0" xfId="0" applyNumberFormat="1" applyFont="1" applyBorder="1"/>
    <xf numFmtId="0" fontId="101" fillId="10" borderId="0" xfId="18" applyFont="1" applyFill="1" applyBorder="1"/>
    <xf numFmtId="0" fontId="10" fillId="0" borderId="0" xfId="19" applyFont="1" applyFill="1" applyBorder="1" applyAlignment="1">
      <alignment horizontal="right"/>
    </xf>
    <xf numFmtId="0" fontId="53" fillId="0" borderId="0" xfId="19" applyFont="1" applyFill="1" applyBorder="1" applyAlignment="1">
      <alignment horizontal="right"/>
    </xf>
    <xf numFmtId="0" fontId="0" fillId="0" borderId="0" xfId="0" applyAlignment="1">
      <alignment horizontal="right"/>
    </xf>
    <xf numFmtId="164" fontId="9" fillId="0" borderId="0" xfId="19" applyNumberFormat="1" applyFont="1" applyFill="1" applyBorder="1" applyAlignment="1">
      <alignment horizontal="right"/>
    </xf>
    <xf numFmtId="0" fontId="10" fillId="0" borderId="1" xfId="19" applyFont="1" applyFill="1" applyBorder="1" applyAlignment="1">
      <alignment horizontal="right"/>
    </xf>
    <xf numFmtId="0" fontId="22" fillId="0" borderId="0" xfId="25" applyFont="1" applyFill="1" applyAlignment="1">
      <alignment horizontal="right"/>
    </xf>
    <xf numFmtId="3" fontId="9" fillId="0" borderId="0" xfId="19" applyNumberFormat="1" applyFont="1" applyFill="1" applyBorder="1" applyAlignment="1">
      <alignment horizontal="right"/>
    </xf>
    <xf numFmtId="49" fontId="9" fillId="0" borderId="10" xfId="19" applyNumberFormat="1" applyFont="1" applyFill="1" applyBorder="1" applyAlignment="1">
      <alignment horizontal="left" vertical="center"/>
    </xf>
    <xf numFmtId="49" fontId="9" fillId="0" borderId="10" xfId="23" applyNumberFormat="1" applyFont="1" applyFill="1" applyBorder="1" applyAlignment="1">
      <alignment horizontal="left" vertical="center"/>
    </xf>
    <xf numFmtId="0" fontId="9" fillId="0" borderId="10" xfId="23" applyFont="1" applyFill="1" applyBorder="1" applyAlignment="1">
      <alignment horizontal="left" vertical="center"/>
    </xf>
    <xf numFmtId="49" fontId="9" fillId="0" borderId="10" xfId="23" applyNumberFormat="1" applyFont="1" applyFill="1" applyBorder="1" applyAlignment="1">
      <alignment horizontal="left" vertical="center" wrapText="1"/>
    </xf>
    <xf numFmtId="0" fontId="9" fillId="0" borderId="10" xfId="23" applyFont="1" applyFill="1" applyBorder="1" applyAlignment="1">
      <alignment vertical="center"/>
    </xf>
    <xf numFmtId="0" fontId="9" fillId="0" borderId="10" xfId="19" applyFont="1" applyFill="1" applyBorder="1" applyAlignment="1"/>
    <xf numFmtId="0" fontId="9" fillId="2" borderId="10" xfId="19" applyFont="1" applyFill="1" applyBorder="1" applyAlignment="1">
      <alignment horizontal="right" vertical="center" wrapText="1"/>
    </xf>
    <xf numFmtId="0" fontId="53" fillId="0" borderId="10" xfId="18" applyFont="1" applyFill="1" applyBorder="1" applyAlignment="1">
      <alignment horizontal="left" vertical="top" wrapText="1"/>
    </xf>
    <xf numFmtId="0" fontId="53" fillId="0" borderId="10" xfId="25" applyFont="1" applyBorder="1" applyAlignment="1">
      <alignment vertical="top"/>
    </xf>
    <xf numFmtId="0" fontId="55" fillId="0" borderId="10" xfId="18" applyFont="1" applyFill="1" applyBorder="1" applyAlignment="1">
      <alignment horizontal="left" vertical="top"/>
    </xf>
    <xf numFmtId="166" fontId="9" fillId="0" borderId="0" xfId="2" applyNumberFormat="1" applyFont="1" applyFill="1" applyBorder="1" applyAlignment="1">
      <alignment vertical="top"/>
    </xf>
    <xf numFmtId="0" fontId="9" fillId="0" borderId="0" xfId="25" applyFont="1" applyFill="1" applyAlignment="1"/>
    <xf numFmtId="0" fontId="17" fillId="0" borderId="0" xfId="25" applyFont="1" applyFill="1" applyAlignment="1"/>
    <xf numFmtId="0" fontId="16" fillId="6" borderId="0" xfId="18" applyFont="1" applyFill="1" applyBorder="1" applyAlignment="1">
      <alignment vertical="center"/>
    </xf>
    <xf numFmtId="0" fontId="0" fillId="0" borderId="0" xfId="0" applyBorder="1"/>
    <xf numFmtId="2" fontId="22" fillId="0" borderId="0" xfId="0" applyNumberFormat="1" applyFont="1" applyFill="1" applyBorder="1" applyAlignment="1">
      <alignment vertical="center"/>
    </xf>
    <xf numFmtId="2" fontId="22" fillId="0" borderId="14" xfId="0" applyNumberFormat="1" applyFont="1" applyFill="1" applyBorder="1" applyAlignment="1">
      <alignment vertical="center"/>
    </xf>
    <xf numFmtId="166" fontId="22" fillId="0" borderId="0" xfId="25" applyNumberFormat="1" applyFont="1" applyFill="1"/>
    <xf numFmtId="49" fontId="9" fillId="0" borderId="16" xfId="18" applyNumberFormat="1" applyFont="1" applyFill="1" applyBorder="1" applyAlignment="1">
      <alignment horizontal="left" vertical="top"/>
    </xf>
    <xf numFmtId="0" fontId="104" fillId="0" borderId="0" xfId="19" applyFont="1"/>
    <xf numFmtId="166" fontId="0" fillId="0" borderId="0" xfId="0" applyNumberFormat="1"/>
    <xf numFmtId="3" fontId="55" fillId="5" borderId="0" xfId="3" applyNumberFormat="1" applyFont="1" applyFill="1" applyBorder="1" applyAlignment="1">
      <alignment vertical="top" wrapText="1"/>
    </xf>
    <xf numFmtId="164" fontId="17" fillId="5" borderId="0" xfId="3" applyFont="1" applyFill="1" applyBorder="1" applyAlignment="1">
      <alignment vertical="center"/>
    </xf>
    <xf numFmtId="49" fontId="24" fillId="5" borderId="0" xfId="4" applyNumberFormat="1" applyFont="1" applyFill="1" applyBorder="1" applyAlignment="1">
      <alignment vertical="top" wrapText="1"/>
    </xf>
    <xf numFmtId="0" fontId="9" fillId="14" borderId="0" xfId="19" applyFont="1" applyFill="1" applyBorder="1" applyAlignment="1"/>
    <xf numFmtId="0" fontId="55" fillId="0" borderId="10" xfId="18" applyFont="1" applyFill="1" applyBorder="1" applyAlignment="1">
      <alignment horizontal="left" vertical="top" wrapText="1"/>
    </xf>
    <xf numFmtId="0" fontId="0" fillId="0" borderId="0" xfId="0" applyAlignment="1">
      <alignment vertical="center"/>
    </xf>
    <xf numFmtId="10" fontId="10" fillId="0" borderId="0" xfId="34" applyNumberFormat="1" applyFont="1" applyFill="1" applyBorder="1" applyAlignment="1"/>
    <xf numFmtId="0" fontId="10" fillId="10" borderId="0" xfId="19" applyFont="1" applyFill="1" applyBorder="1" applyAlignment="1"/>
    <xf numFmtId="0" fontId="9" fillId="10" borderId="0" xfId="19" applyFont="1" applyFill="1" applyBorder="1" applyAlignment="1"/>
    <xf numFmtId="0" fontId="13" fillId="0" borderId="10" xfId="18" applyFont="1" applyFill="1" applyBorder="1" applyAlignment="1">
      <alignment horizontal="center" vertical="center" wrapText="1"/>
    </xf>
    <xf numFmtId="165" fontId="9" fillId="2" borderId="10" xfId="1" applyNumberFormat="1" applyFont="1" applyFill="1" applyBorder="1" applyAlignment="1">
      <alignment vertical="center"/>
    </xf>
    <xf numFmtId="0" fontId="16" fillId="5" borderId="14" xfId="18" applyFont="1" applyFill="1" applyBorder="1" applyAlignment="1">
      <alignment vertical="top"/>
    </xf>
    <xf numFmtId="0" fontId="22" fillId="0" borderId="0" xfId="24" applyFont="1" applyFill="1" applyBorder="1" applyAlignment="1">
      <alignment vertical="top"/>
    </xf>
    <xf numFmtId="0" fontId="8" fillId="0" borderId="0" xfId="19" applyFont="1" applyAlignment="1">
      <alignment horizontal="center" vertical="center" wrapText="1"/>
    </xf>
    <xf numFmtId="0" fontId="9" fillId="0" borderId="0" xfId="19" applyNumberFormat="1" applyFont="1" applyFill="1" applyBorder="1" applyAlignment="1">
      <alignment horizontal="right"/>
    </xf>
    <xf numFmtId="0" fontId="10" fillId="0" borderId="0" xfId="19" applyFont="1" applyFill="1" applyBorder="1" applyAlignment="1">
      <alignment vertical="top"/>
    </xf>
    <xf numFmtId="0" fontId="107" fillId="0" borderId="0" xfId="19" applyFont="1" applyFill="1" applyBorder="1" applyAlignment="1"/>
    <xf numFmtId="164" fontId="107" fillId="0" borderId="0" xfId="2" applyFont="1" applyFill="1" applyBorder="1" applyAlignment="1">
      <alignment vertical="top"/>
    </xf>
    <xf numFmtId="0" fontId="112" fillId="0" borderId="0" xfId="25" applyFont="1" applyFill="1" applyBorder="1" applyAlignment="1"/>
    <xf numFmtId="0" fontId="112" fillId="0" borderId="0" xfId="25" applyFont="1" applyFill="1"/>
    <xf numFmtId="0" fontId="6" fillId="0" borderId="10" xfId="21" applyFont="1" applyFill="1" applyBorder="1" applyAlignment="1">
      <alignment horizontal="left" vertical="top"/>
    </xf>
    <xf numFmtId="0" fontId="59" fillId="0" borderId="10" xfId="21" applyFont="1" applyFill="1" applyBorder="1" applyAlignment="1">
      <alignment vertical="center"/>
    </xf>
    <xf numFmtId="0" fontId="118" fillId="0" borderId="0" xfId="18" applyFont="1" applyFill="1" applyBorder="1" applyAlignment="1">
      <alignment horizontal="left" vertical="center" wrapText="1"/>
    </xf>
    <xf numFmtId="0" fontId="118" fillId="0" borderId="0" xfId="32" applyFont="1" applyFill="1" applyBorder="1" applyAlignment="1">
      <alignment horizontal="left" vertical="center" wrapText="1"/>
    </xf>
    <xf numFmtId="0" fontId="22" fillId="0" borderId="0" xfId="24" applyFont="1" applyFill="1" applyAlignment="1">
      <alignment wrapText="1"/>
    </xf>
    <xf numFmtId="0" fontId="118" fillId="0" borderId="10" xfId="18" applyFont="1" applyFill="1" applyBorder="1" applyAlignment="1">
      <alignment horizontal="left" vertical="center" wrapText="1"/>
    </xf>
    <xf numFmtId="0" fontId="118" fillId="0" borderId="0" xfId="18" quotePrefix="1" applyFont="1" applyFill="1" applyBorder="1" applyAlignment="1">
      <alignment horizontal="left" vertical="center" wrapText="1"/>
    </xf>
    <xf numFmtId="0" fontId="118" fillId="0" borderId="10" xfId="18" applyFont="1" applyFill="1" applyBorder="1" applyAlignment="1">
      <alignment vertical="center" wrapText="1"/>
    </xf>
    <xf numFmtId="0" fontId="119" fillId="0" borderId="0" xfId="19" applyFont="1" applyFill="1" applyBorder="1"/>
    <xf numFmtId="164" fontId="0" fillId="11" borderId="14" xfId="0" applyNumberFormat="1" applyFont="1" applyFill="1" applyBorder="1"/>
    <xf numFmtId="0" fontId="0" fillId="0" borderId="0" xfId="0" applyFont="1"/>
    <xf numFmtId="0" fontId="118" fillId="0" borderId="0" xfId="25" applyFont="1" applyBorder="1" applyAlignment="1">
      <alignment vertical="top"/>
    </xf>
    <xf numFmtId="0" fontId="119" fillId="0" borderId="10" xfId="18" applyFont="1" applyFill="1" applyBorder="1" applyAlignment="1">
      <alignment horizontal="left" vertical="center"/>
    </xf>
    <xf numFmtId="0" fontId="119" fillId="0" borderId="10" xfId="18" applyFont="1" applyFill="1" applyBorder="1" applyAlignment="1">
      <alignment vertical="center"/>
    </xf>
    <xf numFmtId="0" fontId="118" fillId="0" borderId="10" xfId="18" applyFont="1" applyFill="1" applyBorder="1" applyAlignment="1">
      <alignment horizontal="left" vertical="center"/>
    </xf>
    <xf numFmtId="0" fontId="118" fillId="0" borderId="10" xfId="18" applyNumberFormat="1" applyFont="1" applyFill="1" applyBorder="1" applyAlignment="1">
      <alignment horizontal="left" vertical="center"/>
    </xf>
    <xf numFmtId="0" fontId="118" fillId="2" borderId="0" xfId="18" applyFont="1" applyFill="1" applyBorder="1" applyAlignment="1">
      <alignment vertical="center"/>
    </xf>
    <xf numFmtId="0" fontId="118" fillId="2" borderId="0" xfId="18" applyFont="1" applyFill="1" applyBorder="1" applyAlignment="1">
      <alignment vertical="top"/>
    </xf>
    <xf numFmtId="49" fontId="118" fillId="0" borderId="10" xfId="24" applyNumberFormat="1" applyFont="1" applyFill="1" applyBorder="1" applyAlignment="1">
      <alignment horizontal="right"/>
    </xf>
    <xf numFmtId="0" fontId="118" fillId="0" borderId="10" xfId="19" applyFont="1" applyFill="1" applyBorder="1" applyAlignment="1">
      <alignment horizontal="right" vertical="top"/>
    </xf>
    <xf numFmtId="0" fontId="118" fillId="0" borderId="10" xfId="19" applyFont="1" applyFill="1" applyBorder="1" applyAlignment="1">
      <alignment vertical="top"/>
    </xf>
    <xf numFmtId="49" fontId="118" fillId="0" borderId="10" xfId="25" applyNumberFormat="1" applyFont="1" applyFill="1" applyBorder="1" applyAlignment="1">
      <alignment horizontal="right" vertical="center"/>
    </xf>
    <xf numFmtId="0" fontId="118" fillId="0" borderId="10" xfId="19" applyFont="1" applyFill="1" applyBorder="1"/>
    <xf numFmtId="0" fontId="118" fillId="0" borderId="10" xfId="19" quotePrefix="1" applyFont="1" applyFill="1" applyBorder="1" applyAlignment="1">
      <alignment horizontal="right" vertical="top"/>
    </xf>
    <xf numFmtId="0" fontId="118" fillId="0" borderId="16" xfId="19" applyFont="1" applyFill="1" applyBorder="1" applyAlignment="1">
      <alignment horizontal="right" vertical="top"/>
    </xf>
    <xf numFmtId="0" fontId="118" fillId="0" borderId="10" xfId="19" applyFont="1" applyFill="1" applyBorder="1" applyAlignment="1">
      <alignment horizontal="center" vertical="center" wrapText="1"/>
    </xf>
    <xf numFmtId="0" fontId="118" fillId="0" borderId="0" xfId="0" applyFont="1" applyFill="1" applyBorder="1" applyAlignment="1">
      <alignment horizontal="left" vertical="top" wrapText="1"/>
    </xf>
    <xf numFmtId="0" fontId="118" fillId="0" borderId="0" xfId="0" applyFont="1" applyFill="1" applyBorder="1" applyAlignment="1">
      <alignment vertical="top" wrapText="1"/>
    </xf>
    <xf numFmtId="166" fontId="118" fillId="0" borderId="0" xfId="2" applyNumberFormat="1" applyFont="1" applyFill="1" applyBorder="1" applyAlignment="1">
      <alignment vertical="top"/>
    </xf>
    <xf numFmtId="0" fontId="118" fillId="2" borderId="10" xfId="19" applyFont="1" applyFill="1" applyBorder="1" applyAlignment="1">
      <alignment vertical="top"/>
    </xf>
    <xf numFmtId="0" fontId="118" fillId="2" borderId="10" xfId="19" applyFont="1" applyFill="1" applyBorder="1" applyAlignment="1">
      <alignment horizontal="right" vertical="top"/>
    </xf>
    <xf numFmtId="0" fontId="118" fillId="2" borderId="10" xfId="19" applyFont="1" applyFill="1" applyBorder="1" applyAlignment="1">
      <alignment horizontal="right" vertical="top" wrapText="1"/>
    </xf>
    <xf numFmtId="0" fontId="118" fillId="2" borderId="10" xfId="30" applyFont="1" applyFill="1" applyBorder="1" applyAlignment="1">
      <alignment horizontal="right" vertical="top"/>
    </xf>
    <xf numFmtId="0" fontId="0" fillId="0" borderId="10" xfId="0" applyFont="1" applyBorder="1"/>
    <xf numFmtId="0" fontId="118" fillId="2" borderId="10" xfId="25" applyFont="1" applyFill="1" applyBorder="1" applyAlignment="1">
      <alignment horizontal="left" vertical="top"/>
    </xf>
    <xf numFmtId="3" fontId="107" fillId="0" borderId="0" xfId="19" applyNumberFormat="1" applyFont="1" applyFill="1" applyBorder="1" applyAlignment="1">
      <alignment vertical="top"/>
    </xf>
    <xf numFmtId="0" fontId="118" fillId="2" borderId="10" xfId="19" applyFont="1" applyFill="1" applyBorder="1" applyAlignment="1">
      <alignment horizontal="center" vertical="top" wrapText="1"/>
    </xf>
    <xf numFmtId="49" fontId="118" fillId="0" borderId="0" xfId="23" applyNumberFormat="1" applyFont="1" applyFill="1" applyBorder="1" applyAlignment="1">
      <alignment horizontal="left" vertical="top"/>
    </xf>
    <xf numFmtId="0" fontId="121" fillId="11" borderId="16" xfId="0" applyFont="1" applyFill="1" applyBorder="1" applyAlignment="1">
      <alignment horizontal="left" vertical="top"/>
    </xf>
    <xf numFmtId="165" fontId="119" fillId="0" borderId="0" xfId="1" applyFont="1" applyFill="1" applyBorder="1" applyAlignment="1">
      <alignment vertical="center"/>
    </xf>
    <xf numFmtId="0" fontId="141" fillId="0" borderId="0" xfId="0" applyFont="1" applyFill="1" applyBorder="1" applyAlignment="1">
      <alignment vertical="center"/>
    </xf>
    <xf numFmtId="2" fontId="119" fillId="0" borderId="0" xfId="0" applyNumberFormat="1" applyFont="1" applyFill="1" applyBorder="1" applyAlignment="1">
      <alignment vertical="center"/>
    </xf>
    <xf numFmtId="166" fontId="118" fillId="0" borderId="0" xfId="37" applyNumberFormat="1" applyFont="1" applyFill="1" applyBorder="1" applyAlignment="1">
      <alignment vertical="center"/>
    </xf>
    <xf numFmtId="164" fontId="118" fillId="0" borderId="0" xfId="2" applyFont="1" applyFill="1" applyBorder="1" applyAlignment="1">
      <alignment vertical="top"/>
    </xf>
    <xf numFmtId="0" fontId="107" fillId="0" borderId="10" xfId="18" applyFont="1" applyFill="1" applyBorder="1" applyAlignment="1">
      <alignment horizontal="left" vertical="top"/>
    </xf>
    <xf numFmtId="0" fontId="9" fillId="5" borderId="0" xfId="18" applyFont="1" applyFill="1" applyBorder="1" applyAlignment="1">
      <alignment horizontal="left" vertical="top"/>
    </xf>
    <xf numFmtId="0" fontId="118" fillId="0" borderId="10" xfId="19" applyFont="1" applyFill="1" applyBorder="1" applyAlignment="1">
      <alignment horizontal="right" vertical="top" wrapText="1"/>
    </xf>
    <xf numFmtId="0" fontId="19" fillId="0" borderId="0" xfId="19" applyFont="1" applyFill="1" applyBorder="1" applyAlignment="1">
      <alignment vertical="center"/>
    </xf>
    <xf numFmtId="0" fontId="21" fillId="0" borderId="0" xfId="19" applyFont="1" applyFill="1" applyBorder="1" applyAlignment="1">
      <alignment vertical="center"/>
    </xf>
    <xf numFmtId="0" fontId="9" fillId="0" borderId="10" xfId="33" applyFont="1" applyFill="1" applyBorder="1" applyAlignment="1">
      <alignment horizontal="left" vertical="center"/>
    </xf>
    <xf numFmtId="0" fontId="9" fillId="0" borderId="16" xfId="33" applyFont="1" applyFill="1" applyBorder="1" applyAlignment="1">
      <alignment horizontal="left" vertical="center"/>
    </xf>
    <xf numFmtId="0" fontId="118" fillId="2" borderId="0" xfId="19" applyFont="1" applyFill="1" applyBorder="1" applyAlignment="1">
      <alignment horizontal="left" vertical="top" wrapText="1" indent="1"/>
    </xf>
    <xf numFmtId="0" fontId="145" fillId="2" borderId="0" xfId="19" applyFont="1" applyFill="1" applyBorder="1" applyAlignment="1">
      <alignment horizontal="left" vertical="top" wrapText="1"/>
    </xf>
    <xf numFmtId="164" fontId="118" fillId="0" borderId="0" xfId="2" applyFont="1" applyBorder="1"/>
    <xf numFmtId="166" fontId="9" fillId="0" borderId="0" xfId="1" applyNumberFormat="1" applyFont="1" applyFill="1" applyBorder="1" applyAlignment="1">
      <alignment vertical="top"/>
    </xf>
    <xf numFmtId="0" fontId="22" fillId="2" borderId="0" xfId="25" applyFont="1" applyFill="1" applyBorder="1"/>
    <xf numFmtId="166" fontId="118" fillId="0" borderId="0" xfId="1" applyNumberFormat="1" applyFont="1" applyFill="1" applyBorder="1" applyAlignment="1">
      <alignment vertical="center"/>
    </xf>
    <xf numFmtId="1" fontId="118" fillId="0" borderId="0" xfId="19" applyNumberFormat="1" applyFont="1" applyFill="1" applyBorder="1" applyAlignment="1">
      <alignment vertical="top"/>
    </xf>
    <xf numFmtId="10" fontId="9" fillId="0" borderId="0" xfId="34" applyNumberFormat="1" applyFont="1" applyFill="1" applyBorder="1" applyAlignment="1"/>
    <xf numFmtId="10" fontId="9" fillId="0" borderId="0" xfId="2" applyNumberFormat="1" applyFont="1" applyFill="1" applyBorder="1" applyAlignment="1"/>
    <xf numFmtId="165" fontId="28" fillId="0" borderId="0" xfId="1" applyFont="1" applyFill="1" applyBorder="1" applyAlignment="1" applyProtection="1">
      <alignment vertical="center"/>
    </xf>
    <xf numFmtId="164" fontId="118" fillId="0" borderId="0" xfId="2" applyFont="1" applyFill="1" applyBorder="1" applyAlignment="1">
      <alignment vertical="center"/>
    </xf>
    <xf numFmtId="0" fontId="9" fillId="0" borderId="0" xfId="18" applyFont="1" applyFill="1" applyBorder="1" applyAlignment="1">
      <alignment vertical="top"/>
    </xf>
    <xf numFmtId="0" fontId="9" fillId="7" borderId="0" xfId="18" applyFont="1" applyFill="1" applyBorder="1"/>
    <xf numFmtId="0" fontId="53" fillId="6" borderId="14" xfId="18" applyFont="1" applyFill="1" applyBorder="1" applyAlignment="1">
      <alignment vertical="top" wrapText="1"/>
    </xf>
    <xf numFmtId="164" fontId="22" fillId="0" borderId="0" xfId="24" applyNumberFormat="1" applyFont="1" applyFill="1" applyAlignment="1"/>
    <xf numFmtId="164" fontId="9" fillId="0" borderId="0" xfId="2" applyFont="1" applyFill="1" applyBorder="1" applyAlignment="1">
      <alignment horizontal="left" vertical="top"/>
    </xf>
    <xf numFmtId="167" fontId="9" fillId="0" borderId="0" xfId="2" applyNumberFormat="1" applyFont="1" applyFill="1" applyBorder="1" applyAlignment="1">
      <alignment horizontal="left" vertical="top"/>
    </xf>
    <xf numFmtId="167" fontId="9" fillId="0" borderId="0" xfId="2" applyNumberFormat="1" applyFont="1" applyFill="1" applyBorder="1" applyAlignment="1">
      <alignment vertical="top"/>
    </xf>
    <xf numFmtId="49" fontId="118" fillId="0" borderId="10" xfId="25" applyNumberFormat="1" applyFont="1" applyFill="1" applyBorder="1" applyAlignment="1">
      <alignment horizontal="right"/>
    </xf>
    <xf numFmtId="166" fontId="10" fillId="0" borderId="0" xfId="19" applyNumberFormat="1" applyFont="1" applyFill="1" applyBorder="1" applyAlignment="1">
      <alignment horizontal="left" indent="1"/>
    </xf>
    <xf numFmtId="0" fontId="73" fillId="0" borderId="0" xfId="19" applyFont="1" applyFill="1" applyBorder="1" applyAlignment="1">
      <alignment horizontal="left" indent="1"/>
    </xf>
    <xf numFmtId="164" fontId="33" fillId="0" borderId="0" xfId="19" applyNumberFormat="1" applyFont="1" applyFill="1" applyBorder="1" applyAlignment="1">
      <alignment horizontal="left" vertical="center" wrapText="1"/>
    </xf>
    <xf numFmtId="0" fontId="9" fillId="0" borderId="10" xfId="19" applyFont="1" applyFill="1" applyBorder="1" applyAlignment="1">
      <alignment horizontal="right"/>
    </xf>
    <xf numFmtId="0" fontId="0" fillId="0" borderId="10" xfId="0" applyBorder="1"/>
    <xf numFmtId="0" fontId="9" fillId="0" borderId="10" xfId="18" applyFont="1" applyFill="1" applyBorder="1" applyAlignment="1">
      <alignment vertical="top"/>
    </xf>
    <xf numFmtId="164" fontId="17" fillId="0" borderId="0" xfId="2" applyFont="1" applyFill="1" applyBorder="1"/>
    <xf numFmtId="0" fontId="22" fillId="0" borderId="10" xfId="19" applyNumberFormat="1" applyFont="1" applyFill="1" applyBorder="1" applyAlignment="1">
      <alignment horizontal="center" vertical="center" wrapText="1"/>
    </xf>
    <xf numFmtId="0" fontId="22" fillId="0" borderId="10" xfId="19" applyFont="1" applyFill="1" applyBorder="1" applyAlignment="1">
      <alignment horizontal="center" vertical="center" wrapText="1"/>
    </xf>
    <xf numFmtId="0" fontId="118" fillId="2" borderId="10" xfId="18" applyFont="1" applyFill="1" applyBorder="1" applyAlignment="1">
      <alignment vertical="center"/>
    </xf>
    <xf numFmtId="0" fontId="108" fillId="10" borderId="0" xfId="0" applyFont="1" applyFill="1" applyBorder="1" applyAlignment="1">
      <alignment vertical="top" wrapText="1"/>
    </xf>
    <xf numFmtId="168" fontId="9" fillId="0" borderId="0" xfId="2" applyNumberFormat="1" applyFont="1" applyFill="1" applyBorder="1" applyAlignment="1">
      <alignment horizontal="right" vertical="center"/>
    </xf>
    <xf numFmtId="165" fontId="10" fillId="0" borderId="0" xfId="19" applyNumberFormat="1" applyFont="1" applyFill="1" applyBorder="1" applyAlignment="1"/>
    <xf numFmtId="166" fontId="28" fillId="0" borderId="0" xfId="1" applyNumberFormat="1" applyFont="1" applyFill="1" applyBorder="1" applyAlignment="1" applyProtection="1">
      <alignment vertical="center"/>
    </xf>
    <xf numFmtId="166" fontId="27" fillId="0" borderId="14" xfId="2" applyNumberFormat="1" applyFont="1" applyFill="1" applyBorder="1" applyAlignment="1" applyProtection="1">
      <alignment vertical="center"/>
    </xf>
    <xf numFmtId="0" fontId="36" fillId="0" borderId="0" xfId="25" applyFont="1" applyFill="1" applyBorder="1"/>
    <xf numFmtId="0" fontId="113" fillId="0" borderId="0" xfId="25" applyFont="1" applyFill="1" applyBorder="1" applyAlignment="1"/>
    <xf numFmtId="0" fontId="39" fillId="0" borderId="0" xfId="25" applyFont="1" applyFill="1" applyBorder="1" applyAlignment="1"/>
    <xf numFmtId="164" fontId="113" fillId="0" borderId="0" xfId="2" applyFont="1" applyFill="1" applyBorder="1" applyAlignment="1"/>
    <xf numFmtId="0" fontId="40" fillId="0" borderId="0" xfId="25" applyFont="1" applyFill="1" applyBorder="1" applyAlignment="1"/>
    <xf numFmtId="166" fontId="9" fillId="0" borderId="0" xfId="19" applyNumberFormat="1" applyFont="1" applyFill="1" applyBorder="1" applyAlignment="1">
      <alignment horizontal="right"/>
    </xf>
    <xf numFmtId="166" fontId="118" fillId="0" borderId="0" xfId="1" applyNumberFormat="1" applyFont="1" applyFill="1" applyBorder="1" applyAlignment="1">
      <alignment vertical="top"/>
    </xf>
    <xf numFmtId="166" fontId="107" fillId="0" borderId="0" xfId="1" applyNumberFormat="1" applyFont="1" applyFill="1" applyBorder="1" applyAlignment="1">
      <alignment vertical="top"/>
    </xf>
    <xf numFmtId="166" fontId="118" fillId="0" borderId="14" xfId="1" applyNumberFormat="1" applyFont="1" applyFill="1" applyBorder="1" applyAlignment="1"/>
    <xf numFmtId="164" fontId="118" fillId="2" borderId="0" xfId="3" applyFont="1" applyFill="1" applyBorder="1" applyAlignment="1">
      <alignment vertical="top" wrapText="1"/>
    </xf>
    <xf numFmtId="164" fontId="107" fillId="2" borderId="0" xfId="3" applyFont="1" applyFill="1" applyBorder="1" applyAlignment="1">
      <alignment vertical="top" wrapText="1"/>
    </xf>
    <xf numFmtId="164" fontId="107" fillId="2" borderId="14" xfId="3" applyFont="1" applyFill="1" applyBorder="1" applyAlignment="1">
      <alignment horizontal="left" vertical="top" wrapText="1"/>
    </xf>
    <xf numFmtId="164" fontId="118" fillId="0" borderId="0" xfId="2" applyFont="1" applyFill="1" applyBorder="1" applyAlignment="1">
      <alignment horizontal="right"/>
    </xf>
    <xf numFmtId="166" fontId="107" fillId="0" borderId="0" xfId="2" applyNumberFormat="1" applyFont="1" applyFill="1" applyBorder="1" applyAlignment="1">
      <alignment vertical="top"/>
    </xf>
    <xf numFmtId="164" fontId="9" fillId="0" borderId="0" xfId="2" applyNumberFormat="1" applyFont="1" applyFill="1" applyBorder="1" applyAlignment="1">
      <alignment vertical="top"/>
    </xf>
    <xf numFmtId="0" fontId="130" fillId="0" borderId="0" xfId="0" applyFont="1" applyBorder="1"/>
    <xf numFmtId="166" fontId="118" fillId="0" borderId="14" xfId="1" applyNumberFormat="1" applyFont="1" applyFill="1" applyBorder="1" applyAlignment="1">
      <alignment vertical="top"/>
    </xf>
    <xf numFmtId="164" fontId="107" fillId="0" borderId="0" xfId="3" applyFont="1" applyFill="1" applyBorder="1" applyAlignment="1">
      <alignment vertical="top" wrapText="1"/>
    </xf>
    <xf numFmtId="164" fontId="38" fillId="2" borderId="0" xfId="2" applyFont="1" applyFill="1" applyBorder="1"/>
    <xf numFmtId="164" fontId="38" fillId="0" borderId="0" xfId="2" applyFont="1" applyFill="1" applyBorder="1"/>
    <xf numFmtId="0" fontId="53" fillId="0" borderId="10" xfId="19" applyFont="1" applyFill="1" applyBorder="1" applyAlignment="1">
      <alignment horizontal="right"/>
    </xf>
    <xf numFmtId="164" fontId="38" fillId="2" borderId="0" xfId="2" applyFont="1" applyFill="1" applyBorder="1" applyAlignment="1">
      <alignment horizontal="right"/>
    </xf>
    <xf numFmtId="10" fontId="22" fillId="0" borderId="0" xfId="34" applyNumberFormat="1" applyFont="1" applyFill="1" applyAlignment="1"/>
    <xf numFmtId="10" fontId="22" fillId="0" borderId="0" xfId="34" applyNumberFormat="1" applyFont="1" applyFill="1"/>
    <xf numFmtId="10" fontId="67" fillId="3" borderId="0" xfId="34" applyNumberFormat="1" applyFont="1" applyFill="1" applyBorder="1"/>
    <xf numFmtId="10" fontId="22" fillId="0" borderId="0" xfId="34" applyNumberFormat="1" applyFont="1" applyFill="1" applyBorder="1" applyAlignment="1"/>
    <xf numFmtId="0" fontId="11" fillId="0" borderId="0" xfId="19" applyFont="1" applyFill="1" applyBorder="1" applyAlignment="1">
      <alignment vertical="center" wrapText="1"/>
    </xf>
    <xf numFmtId="0" fontId="14" fillId="0" borderId="0" xfId="25" applyFont="1" applyFill="1" applyBorder="1"/>
    <xf numFmtId="164" fontId="22" fillId="0" borderId="0" xfId="25" applyNumberFormat="1" applyFont="1" applyFill="1" applyBorder="1"/>
    <xf numFmtId="0" fontId="9" fillId="0" borderId="0" xfId="25" applyFont="1" applyFill="1" applyBorder="1"/>
    <xf numFmtId="0" fontId="108" fillId="10" borderId="0" xfId="0" applyFont="1" applyFill="1" applyBorder="1" applyAlignment="1">
      <alignment horizontal="right" vertical="top" wrapText="1"/>
    </xf>
    <xf numFmtId="0" fontId="152" fillId="13" borderId="0" xfId="0" applyFont="1" applyFill="1" applyBorder="1" applyAlignment="1">
      <alignment horizontal="center" vertical="center" wrapText="1"/>
    </xf>
    <xf numFmtId="0" fontId="15" fillId="5" borderId="0" xfId="19" quotePrefix="1" applyFont="1" applyFill="1" applyBorder="1" applyAlignment="1">
      <alignment horizontal="center" vertical="center"/>
    </xf>
    <xf numFmtId="0" fontId="135" fillId="2" borderId="0" xfId="30" applyFont="1" applyFill="1" applyBorder="1" applyAlignment="1">
      <alignment vertical="top" wrapText="1"/>
    </xf>
    <xf numFmtId="0" fontId="108" fillId="2" borderId="0" xfId="30" applyFont="1" applyFill="1" applyBorder="1" applyAlignment="1">
      <alignment vertical="top" wrapText="1"/>
    </xf>
    <xf numFmtId="3" fontId="108" fillId="2" borderId="0" xfId="30" applyNumberFormat="1" applyFont="1" applyFill="1" applyBorder="1" applyAlignment="1">
      <alignment horizontal="left" vertical="top" wrapText="1" indent="1"/>
    </xf>
    <xf numFmtId="0" fontId="108" fillId="0" borderId="0" xfId="4" applyNumberFormat="1" applyFont="1" applyFill="1" applyBorder="1" applyAlignment="1">
      <alignment vertical="top" wrapText="1"/>
    </xf>
    <xf numFmtId="0" fontId="110" fillId="10" borderId="0" xfId="0" applyFont="1" applyFill="1" applyBorder="1"/>
    <xf numFmtId="0" fontId="110" fillId="5" borderId="0" xfId="30" applyFont="1" applyFill="1" applyBorder="1" applyAlignment="1">
      <alignment vertical="top" wrapText="1"/>
    </xf>
    <xf numFmtId="0" fontId="110" fillId="5" borderId="0" xfId="30" applyFont="1" applyFill="1" applyBorder="1" applyAlignment="1">
      <alignment vertical="center" wrapText="1"/>
    </xf>
    <xf numFmtId="164" fontId="110" fillId="2" borderId="0" xfId="4" applyFont="1" applyFill="1" applyBorder="1" applyAlignment="1">
      <alignment horizontal="left" vertical="top" wrapText="1"/>
    </xf>
    <xf numFmtId="164" fontId="108" fillId="2" borderId="0" xfId="4" applyFont="1" applyFill="1" applyBorder="1" applyAlignment="1">
      <alignment horizontal="left" vertical="top" wrapText="1"/>
    </xf>
    <xf numFmtId="164" fontId="108" fillId="2" borderId="0" xfId="19" applyNumberFormat="1" applyFont="1" applyFill="1" applyBorder="1" applyAlignment="1">
      <alignment horizontal="left" vertical="top" wrapText="1"/>
    </xf>
    <xf numFmtId="0" fontId="108" fillId="10" borderId="0" xfId="0" applyFont="1" applyFill="1" applyBorder="1" applyAlignment="1">
      <alignment horizontal="center" vertical="top" wrapText="1"/>
    </xf>
    <xf numFmtId="166" fontId="108" fillId="10" borderId="0" xfId="1" applyNumberFormat="1" applyFont="1" applyFill="1" applyBorder="1" applyAlignment="1">
      <alignment horizontal="right" vertical="top" wrapText="1"/>
    </xf>
    <xf numFmtId="0" fontId="22" fillId="0" borderId="0" xfId="25" applyFont="1" applyBorder="1"/>
    <xf numFmtId="10" fontId="22" fillId="0" borderId="0" xfId="34" applyNumberFormat="1" applyFont="1" applyFill="1" applyBorder="1"/>
    <xf numFmtId="164" fontId="22" fillId="0" borderId="0" xfId="2" applyFont="1" applyFill="1" applyBorder="1" applyAlignment="1"/>
    <xf numFmtId="164" fontId="22" fillId="0" borderId="0" xfId="34" applyNumberFormat="1" applyFont="1" applyFill="1" applyAlignment="1"/>
    <xf numFmtId="0" fontId="158" fillId="2" borderId="0" xfId="25" applyFont="1" applyFill="1"/>
    <xf numFmtId="0" fontId="9" fillId="0" borderId="10" xfId="19" applyFont="1" applyFill="1" applyBorder="1" applyAlignment="1">
      <alignment horizontal="right" vertical="center"/>
    </xf>
    <xf numFmtId="0" fontId="9" fillId="0" borderId="10" xfId="19" applyFont="1" applyFill="1" applyBorder="1" applyAlignment="1">
      <alignment vertical="center"/>
    </xf>
    <xf numFmtId="0" fontId="9" fillId="7" borderId="0" xfId="18" applyFont="1" applyFill="1" applyBorder="1" applyAlignment="1">
      <alignment vertical="top"/>
    </xf>
    <xf numFmtId="0" fontId="16" fillId="7" borderId="0" xfId="18" applyFont="1" applyFill="1" applyBorder="1" applyAlignment="1">
      <alignment horizontal="right" vertical="top"/>
    </xf>
    <xf numFmtId="0" fontId="16" fillId="7" borderId="0" xfId="18" applyFont="1" applyFill="1" applyBorder="1" applyAlignment="1">
      <alignment vertical="top"/>
    </xf>
    <xf numFmtId="0" fontId="9" fillId="0" borderId="0" xfId="19" applyFont="1" applyFill="1" applyBorder="1" applyAlignment="1">
      <alignment horizontal="left" vertical="center"/>
    </xf>
    <xf numFmtId="0" fontId="9" fillId="0" borderId="0" xfId="18" applyFont="1" applyFill="1" applyBorder="1" applyAlignment="1">
      <alignment horizontal="right"/>
    </xf>
    <xf numFmtId="0" fontId="9" fillId="7" borderId="0" xfId="18" applyFont="1" applyFill="1" applyBorder="1" applyAlignment="1">
      <alignment horizontal="right" vertical="top"/>
    </xf>
    <xf numFmtId="0" fontId="15" fillId="5" borderId="0" xfId="18" applyFont="1" applyFill="1" applyBorder="1" applyAlignment="1">
      <alignment horizontal="center" vertical="center" wrapText="1"/>
    </xf>
    <xf numFmtId="0" fontId="118" fillId="2" borderId="0" xfId="18" applyFont="1" applyFill="1" applyBorder="1" applyAlignment="1">
      <alignment vertical="top" wrapText="1"/>
    </xf>
    <xf numFmtId="0" fontId="41" fillId="0" borderId="0" xfId="19" applyFont="1" applyFill="1" applyBorder="1" applyAlignment="1"/>
    <xf numFmtId="2" fontId="140" fillId="0" borderId="0" xfId="459" applyNumberFormat="1" applyFont="1" applyFill="1" applyBorder="1" applyAlignment="1">
      <alignment vertical="center"/>
    </xf>
    <xf numFmtId="0" fontId="42" fillId="0" borderId="0" xfId="25" applyFont="1" applyFill="1" applyBorder="1" applyAlignment="1">
      <alignment vertical="center" wrapText="1"/>
    </xf>
    <xf numFmtId="0" fontId="42" fillId="0" borderId="0" xfId="25" applyFont="1" applyFill="1" applyBorder="1" applyAlignment="1">
      <alignment horizontal="center" vertical="center" wrapText="1"/>
    </xf>
    <xf numFmtId="0" fontId="42" fillId="0" borderId="0" xfId="25" applyFont="1" applyFill="1" applyBorder="1" applyAlignment="1">
      <alignment horizontal="center" vertical="top" wrapText="1"/>
    </xf>
    <xf numFmtId="0" fontId="47" fillId="0" borderId="0" xfId="25" applyFont="1" applyFill="1" applyBorder="1" applyAlignment="1"/>
    <xf numFmtId="0" fontId="16" fillId="0" borderId="0" xfId="25" applyFont="1" applyFill="1" applyBorder="1"/>
    <xf numFmtId="0" fontId="42" fillId="10" borderId="0" xfId="25" applyFont="1" applyFill="1" applyBorder="1" applyAlignment="1">
      <alignment vertical="center" wrapText="1"/>
    </xf>
    <xf numFmtId="10" fontId="9" fillId="0" borderId="0" xfId="34" applyNumberFormat="1" applyFont="1" applyFill="1" applyBorder="1" applyAlignment="1">
      <alignment horizontal="right"/>
    </xf>
    <xf numFmtId="0" fontId="41" fillId="0" borderId="0" xfId="19" applyFont="1" applyFill="1" applyBorder="1" applyAlignment="1">
      <alignment horizontal="right"/>
    </xf>
    <xf numFmtId="0" fontId="63" fillId="7" borderId="0" xfId="25" applyFont="1" applyFill="1" applyBorder="1" applyAlignment="1">
      <alignment horizontal="right" vertical="top" wrapText="1"/>
    </xf>
    <xf numFmtId="0" fontId="22" fillId="0" borderId="10" xfId="19" quotePrefix="1" applyNumberFormat="1" applyFont="1" applyFill="1" applyBorder="1" applyAlignment="1">
      <alignment horizontal="center" vertical="center" wrapText="1"/>
    </xf>
    <xf numFmtId="0" fontId="22" fillId="0" borderId="10" xfId="19" quotePrefix="1" applyFont="1" applyFill="1" applyBorder="1" applyAlignment="1">
      <alignment horizontal="center" vertical="center" wrapText="1"/>
    </xf>
    <xf numFmtId="0" fontId="107" fillId="0" borderId="16" xfId="18" applyFont="1" applyFill="1" applyBorder="1" applyAlignment="1">
      <alignment horizontal="left" vertical="top"/>
    </xf>
    <xf numFmtId="164" fontId="38" fillId="0" borderId="14" xfId="2" applyFont="1" applyFill="1" applyBorder="1" applyAlignment="1">
      <alignment vertical="top"/>
    </xf>
    <xf numFmtId="49" fontId="9" fillId="0" borderId="14" xfId="18" applyNumberFormat="1" applyFont="1" applyFill="1" applyBorder="1" applyAlignment="1">
      <alignment horizontal="left" vertical="top" wrapText="1"/>
    </xf>
    <xf numFmtId="49" fontId="118" fillId="0" borderId="16" xfId="18" applyNumberFormat="1" applyFont="1" applyFill="1" applyBorder="1" applyAlignment="1">
      <alignment horizontal="left" vertical="top"/>
    </xf>
    <xf numFmtId="49" fontId="118" fillId="0" borderId="14" xfId="18" applyNumberFormat="1" applyFont="1" applyFill="1" applyBorder="1" applyAlignment="1">
      <alignment horizontal="left" vertical="top" wrapText="1"/>
    </xf>
    <xf numFmtId="0" fontId="19" fillId="5" borderId="0" xfId="19" applyFont="1" applyFill="1" applyBorder="1" applyAlignment="1">
      <alignment vertical="center"/>
    </xf>
    <xf numFmtId="0" fontId="9" fillId="5" borderId="0" xfId="19" applyFont="1" applyFill="1" applyBorder="1" applyAlignment="1"/>
    <xf numFmtId="0" fontId="9" fillId="0" borderId="16" xfId="33" applyFont="1" applyFill="1" applyBorder="1" applyAlignment="1">
      <alignment horizontal="left" vertical="top" indent="2"/>
    </xf>
    <xf numFmtId="0" fontId="118" fillId="0" borderId="16" xfId="18" applyFont="1" applyFill="1" applyBorder="1" applyAlignment="1">
      <alignment vertical="center" wrapText="1"/>
    </xf>
    <xf numFmtId="0" fontId="118" fillId="0" borderId="14" xfId="18" quotePrefix="1" applyFont="1" applyFill="1" applyBorder="1" applyAlignment="1">
      <alignment horizontal="left" vertical="center" wrapText="1"/>
    </xf>
    <xf numFmtId="0" fontId="118" fillId="0" borderId="14" xfId="32" applyFont="1" applyFill="1" applyBorder="1" applyAlignment="1">
      <alignment vertical="center" wrapText="1"/>
    </xf>
    <xf numFmtId="0" fontId="139" fillId="5" borderId="14" xfId="18" applyFont="1" applyFill="1" applyBorder="1" applyAlignment="1">
      <alignment vertical="top" wrapText="1"/>
    </xf>
    <xf numFmtId="0" fontId="118" fillId="0" borderId="0" xfId="18" applyFont="1" applyFill="1" applyBorder="1" applyAlignment="1">
      <alignment horizontal="left" vertical="center"/>
    </xf>
    <xf numFmtId="0" fontId="118" fillId="0" borderId="16" xfId="18" applyNumberFormat="1" applyFont="1" applyFill="1" applyBorder="1" applyAlignment="1">
      <alignment horizontal="left" vertical="center"/>
    </xf>
    <xf numFmtId="0" fontId="118" fillId="0" borderId="14" xfId="18" applyFont="1" applyFill="1" applyBorder="1" applyAlignment="1">
      <alignment horizontal="left" vertical="center"/>
    </xf>
    <xf numFmtId="0" fontId="139" fillId="5" borderId="0" xfId="18" applyFont="1" applyFill="1" applyBorder="1" applyAlignment="1">
      <alignment horizontal="right" vertical="top" wrapText="1"/>
    </xf>
    <xf numFmtId="0" fontId="22" fillId="2" borderId="11" xfId="25" applyFont="1" applyFill="1" applyBorder="1"/>
    <xf numFmtId="166" fontId="118" fillId="0" borderId="11" xfId="1" applyNumberFormat="1" applyFont="1" applyFill="1" applyBorder="1" applyAlignment="1">
      <alignment vertical="center"/>
    </xf>
    <xf numFmtId="166" fontId="118" fillId="0" borderId="14" xfId="1" applyNumberFormat="1" applyFont="1" applyFill="1" applyBorder="1" applyAlignment="1">
      <alignment vertical="center"/>
    </xf>
    <xf numFmtId="164" fontId="9" fillId="0" borderId="0" xfId="2" applyFont="1" applyFill="1" applyBorder="1" applyAlignment="1">
      <alignment wrapText="1"/>
    </xf>
    <xf numFmtId="0" fontId="14" fillId="0" borderId="0" xfId="24" applyFont="1" applyFill="1" applyBorder="1"/>
    <xf numFmtId="164" fontId="14" fillId="0" borderId="0" xfId="24" applyNumberFormat="1" applyFont="1" applyFill="1" applyBorder="1"/>
    <xf numFmtId="164" fontId="22" fillId="0" borderId="0" xfId="24" applyNumberFormat="1" applyFont="1" applyFill="1" applyBorder="1"/>
    <xf numFmtId="49" fontId="9" fillId="0" borderId="0" xfId="18" applyNumberFormat="1" applyFont="1" applyFill="1" applyBorder="1" applyAlignment="1">
      <alignment horizontal="left" vertical="top" wrapText="1"/>
    </xf>
    <xf numFmtId="49" fontId="9" fillId="0" borderId="0" xfId="18" quotePrefix="1" applyNumberFormat="1" applyFont="1" applyFill="1" applyBorder="1" applyAlignment="1">
      <alignment horizontal="left" vertical="top" wrapText="1"/>
    </xf>
    <xf numFmtId="166" fontId="22" fillId="0" borderId="0" xfId="24" applyNumberFormat="1" applyFont="1" applyFill="1" applyBorder="1"/>
    <xf numFmtId="164" fontId="118" fillId="0" borderId="0" xfId="2" applyFont="1" applyFill="1" applyBorder="1" applyAlignment="1">
      <alignment horizontal="right" vertical="top"/>
    </xf>
    <xf numFmtId="0" fontId="9" fillId="0" borderId="0" xfId="24" applyFont="1" applyFill="1" applyBorder="1"/>
    <xf numFmtId="166" fontId="53" fillId="5" borderId="0" xfId="2" applyNumberFormat="1" applyFont="1" applyFill="1" applyBorder="1" applyAlignment="1">
      <alignment vertical="top"/>
    </xf>
    <xf numFmtId="164" fontId="118" fillId="0" borderId="11" xfId="2" applyFont="1" applyFill="1" applyBorder="1" applyAlignment="1">
      <alignment vertical="top"/>
    </xf>
    <xf numFmtId="164" fontId="118" fillId="0" borderId="14" xfId="2" applyFont="1" applyFill="1" applyBorder="1" applyAlignment="1">
      <alignment vertical="top"/>
    </xf>
    <xf numFmtId="0" fontId="0" fillId="0" borderId="0" xfId="0" applyBorder="1"/>
    <xf numFmtId="166" fontId="0" fillId="0" borderId="0" xfId="0" applyNumberFormat="1" applyBorder="1"/>
    <xf numFmtId="0" fontId="118" fillId="0" borderId="0" xfId="18" quotePrefix="1" applyFont="1" applyFill="1" applyBorder="1" applyAlignment="1">
      <alignment horizontal="left" vertical="top" wrapText="1"/>
    </xf>
    <xf numFmtId="0" fontId="118" fillId="0" borderId="0" xfId="25" quotePrefix="1" applyFont="1" applyBorder="1" applyAlignment="1">
      <alignment vertical="top"/>
    </xf>
    <xf numFmtId="166" fontId="9" fillId="0" borderId="0" xfId="1" applyNumberFormat="1" applyFont="1" applyBorder="1"/>
    <xf numFmtId="166" fontId="107" fillId="0" borderId="0" xfId="1" applyNumberFormat="1" applyFont="1" applyFill="1" applyBorder="1"/>
    <xf numFmtId="166" fontId="22" fillId="0" borderId="0" xfId="25" applyNumberFormat="1" applyFont="1" applyFill="1" applyBorder="1"/>
    <xf numFmtId="0" fontId="55" fillId="0" borderId="10" xfId="18" applyFont="1" applyFill="1" applyBorder="1" applyAlignment="1">
      <alignment vertical="top"/>
    </xf>
    <xf numFmtId="166" fontId="9" fillId="0" borderId="11" xfId="1" applyNumberFormat="1" applyFont="1" applyFill="1" applyBorder="1" applyAlignment="1"/>
    <xf numFmtId="166" fontId="9" fillId="0" borderId="11" xfId="1" applyNumberFormat="1" applyFont="1" applyFill="1" applyBorder="1" applyAlignment="1">
      <alignment vertical="top"/>
    </xf>
    <xf numFmtId="0" fontId="107" fillId="0" borderId="10" xfId="18" applyFont="1" applyFill="1" applyBorder="1" applyAlignment="1">
      <alignment vertical="top"/>
    </xf>
    <xf numFmtId="166" fontId="118" fillId="0" borderId="0" xfId="9" applyNumberFormat="1" applyFont="1" applyFill="1" applyBorder="1" applyAlignment="1">
      <alignment vertical="top"/>
    </xf>
    <xf numFmtId="0" fontId="16" fillId="5" borderId="0" xfId="18" applyFont="1" applyFill="1" applyBorder="1" applyAlignment="1">
      <alignment vertical="top"/>
    </xf>
    <xf numFmtId="0" fontId="16" fillId="5" borderId="0" xfId="18" applyFont="1" applyFill="1" applyBorder="1" applyAlignment="1">
      <alignment vertical="center"/>
    </xf>
    <xf numFmtId="164" fontId="118" fillId="0" borderId="0" xfId="2" applyFont="1" applyFill="1" applyBorder="1" applyAlignment="1">
      <alignment horizontal="right" vertical="center"/>
    </xf>
    <xf numFmtId="167" fontId="17" fillId="17" borderId="0" xfId="2" applyNumberFormat="1" applyFont="1" applyFill="1" applyBorder="1" applyAlignment="1">
      <alignment horizontal="right" vertical="center"/>
    </xf>
    <xf numFmtId="10" fontId="22" fillId="17" borderId="0" xfId="34" applyNumberFormat="1" applyFont="1" applyFill="1" applyAlignment="1"/>
    <xf numFmtId="10" fontId="22" fillId="17" borderId="0" xfId="34" applyNumberFormat="1" applyFont="1" applyFill="1" applyBorder="1" applyAlignment="1"/>
    <xf numFmtId="0" fontId="22" fillId="17" borderId="0" xfId="24" applyFont="1" applyFill="1" applyAlignment="1"/>
    <xf numFmtId="2" fontId="68" fillId="17" borderId="0" xfId="18" applyNumberFormat="1" applyFont="1" applyFill="1" applyBorder="1"/>
    <xf numFmtId="2" fontId="17" fillId="17" borderId="0" xfId="34" applyNumberFormat="1" applyFont="1" applyFill="1" applyBorder="1" applyAlignment="1">
      <alignment horizontal="right" vertical="center"/>
    </xf>
    <xf numFmtId="167" fontId="17" fillId="17" borderId="0" xfId="2" applyNumberFormat="1" applyFont="1" applyFill="1" applyBorder="1" applyAlignment="1">
      <alignment horizontal="right" vertical="top"/>
    </xf>
    <xf numFmtId="164" fontId="9" fillId="0" borderId="0" xfId="2" applyFont="1" applyFill="1" applyBorder="1" applyAlignment="1">
      <alignment horizontal="right" vertical="top"/>
    </xf>
    <xf numFmtId="164" fontId="118" fillId="0" borderId="11" xfId="2" applyFont="1" applyFill="1" applyBorder="1" applyAlignment="1">
      <alignment horizontal="right" vertical="top"/>
    </xf>
    <xf numFmtId="167" fontId="17" fillId="17" borderId="11" xfId="2" applyNumberFormat="1" applyFont="1" applyFill="1" applyBorder="1" applyAlignment="1">
      <alignment horizontal="right" vertical="top"/>
    </xf>
    <xf numFmtId="164" fontId="9" fillId="0" borderId="11" xfId="2" applyFont="1" applyFill="1" applyBorder="1" applyAlignment="1">
      <alignment horizontal="right" vertical="top"/>
    </xf>
    <xf numFmtId="164" fontId="9" fillId="0" borderId="14" xfId="2" applyFont="1" applyFill="1" applyBorder="1" applyAlignment="1">
      <alignment horizontal="right" vertical="top"/>
    </xf>
    <xf numFmtId="164" fontId="9" fillId="0" borderId="15" xfId="2" applyFont="1" applyFill="1" applyBorder="1" applyAlignment="1">
      <alignment horizontal="right" vertical="top"/>
    </xf>
    <xf numFmtId="0" fontId="121" fillId="5"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07" fillId="0" borderId="0" xfId="18" applyFont="1" applyFill="1" applyBorder="1" applyAlignment="1">
      <alignment horizontal="left" vertical="top" wrapText="1"/>
    </xf>
    <xf numFmtId="0" fontId="0" fillId="0" borderId="0" xfId="0" applyBorder="1"/>
    <xf numFmtId="0" fontId="120" fillId="5" borderId="14" xfId="24" applyFont="1" applyFill="1" applyBorder="1" applyAlignment="1">
      <alignment vertical="top" wrapText="1"/>
    </xf>
    <xf numFmtId="165" fontId="17" fillId="17" borderId="16" xfId="1" applyNumberFormat="1" applyFont="1" applyFill="1" applyBorder="1" applyAlignment="1">
      <alignment vertical="center"/>
    </xf>
    <xf numFmtId="0" fontId="107" fillId="17" borderId="14" xfId="18" applyFont="1" applyFill="1" applyBorder="1" applyAlignment="1">
      <alignment horizontal="left" vertical="center"/>
    </xf>
    <xf numFmtId="164" fontId="17" fillId="17" borderId="14" xfId="2" applyFont="1" applyFill="1" applyBorder="1" applyAlignment="1">
      <alignment vertical="center"/>
    </xf>
    <xf numFmtId="164" fontId="17" fillId="17" borderId="15" xfId="2" applyFont="1" applyFill="1" applyBorder="1" applyAlignment="1">
      <alignment vertical="center"/>
    </xf>
    <xf numFmtId="0" fontId="53" fillId="0" borderId="0" xfId="25" applyFont="1" applyFill="1" applyBorder="1" applyAlignment="1">
      <alignment horizontal="right" vertical="center"/>
    </xf>
    <xf numFmtId="0" fontId="13" fillId="16" borderId="0" xfId="25" applyFont="1" applyFill="1" applyBorder="1" applyAlignment="1">
      <alignment horizontal="center" vertical="center" wrapText="1"/>
    </xf>
    <xf numFmtId="0" fontId="13" fillId="16" borderId="11" xfId="25" applyFont="1" applyFill="1" applyBorder="1" applyAlignment="1">
      <alignment horizontal="center" vertical="center" wrapText="1"/>
    </xf>
    <xf numFmtId="0" fontId="53" fillId="2" borderId="10" xfId="25" applyFont="1" applyFill="1" applyBorder="1" applyAlignment="1">
      <alignment horizontal="left" vertical="center" wrapText="1" indent="1"/>
    </xf>
    <xf numFmtId="0" fontId="53" fillId="0" borderId="11" xfId="25" applyFont="1" applyFill="1" applyBorder="1" applyAlignment="1">
      <alignment horizontal="right" vertical="center"/>
    </xf>
    <xf numFmtId="0" fontId="107" fillId="17" borderId="16" xfId="25" applyFont="1" applyFill="1" applyBorder="1" applyAlignment="1">
      <alignment horizontal="left" vertical="center" indent="1"/>
    </xf>
    <xf numFmtId="0" fontId="118" fillId="10" borderId="0" xfId="19" applyFont="1" applyFill="1" applyBorder="1" applyAlignment="1">
      <alignment vertical="top" wrapText="1"/>
    </xf>
    <xf numFmtId="0" fontId="0" fillId="0" borderId="0" xfId="0" applyFill="1" applyBorder="1"/>
    <xf numFmtId="0" fontId="17" fillId="2" borderId="10" xfId="19" applyFont="1" applyFill="1" applyBorder="1" applyAlignment="1">
      <alignment vertical="top" wrapText="1"/>
    </xf>
    <xf numFmtId="0" fontId="25" fillId="2" borderId="10" xfId="19" applyFont="1" applyFill="1" applyBorder="1" applyAlignment="1">
      <alignment vertical="top" wrapText="1"/>
    </xf>
    <xf numFmtId="0" fontId="17" fillId="2" borderId="10" xfId="19" applyFont="1" applyFill="1" applyBorder="1" applyAlignment="1">
      <alignment wrapText="1"/>
    </xf>
    <xf numFmtId="0" fontId="25" fillId="2" borderId="16" xfId="19" applyFont="1" applyFill="1" applyBorder="1" applyAlignment="1">
      <alignment vertical="top" wrapText="1"/>
    </xf>
    <xf numFmtId="0" fontId="9" fillId="0" borderId="10" xfId="18" applyFont="1" applyFill="1" applyBorder="1" applyAlignment="1">
      <alignment horizontal="left" indent="2"/>
    </xf>
    <xf numFmtId="0" fontId="17" fillId="0" borderId="10" xfId="18" applyFont="1" applyFill="1" applyBorder="1"/>
    <xf numFmtId="0" fontId="9" fillId="0" borderId="10" xfId="18" quotePrefix="1" applyFont="1" applyFill="1" applyBorder="1" applyAlignment="1">
      <alignment horizontal="left" indent="2"/>
    </xf>
    <xf numFmtId="0" fontId="9" fillId="0" borderId="10" xfId="18" applyFont="1" applyFill="1" applyBorder="1" applyAlignment="1">
      <alignment horizontal="left" indent="4"/>
    </xf>
    <xf numFmtId="0" fontId="9" fillId="0" borderId="10" xfId="18" applyFont="1" applyFill="1" applyBorder="1" applyAlignment="1">
      <alignment horizontal="left" indent="1"/>
    </xf>
    <xf numFmtId="0" fontId="9" fillId="0" borderId="16" xfId="18" applyFont="1" applyFill="1" applyBorder="1" applyAlignment="1">
      <alignment horizontal="left" indent="2"/>
    </xf>
    <xf numFmtId="0" fontId="19" fillId="16" borderId="0" xfId="3" applyNumberFormat="1" applyFont="1" applyFill="1" applyBorder="1" applyAlignment="1">
      <alignment horizontal="center" wrapText="1"/>
    </xf>
    <xf numFmtId="164" fontId="30" fillId="0" borderId="0" xfId="2" applyFont="1" applyFill="1" applyBorder="1" applyAlignment="1">
      <alignment horizontal="center" vertical="center"/>
    </xf>
    <xf numFmtId="164" fontId="9" fillId="0" borderId="0" xfId="2" applyFont="1" applyFill="1" applyBorder="1" applyAlignment="1">
      <alignment horizontal="center" vertical="center"/>
    </xf>
    <xf numFmtId="164" fontId="38" fillId="0" borderId="0" xfId="2" applyFont="1" applyFill="1" applyBorder="1" applyAlignment="1">
      <alignment horizontal="center" vertical="center"/>
    </xf>
    <xf numFmtId="0" fontId="19" fillId="16" borderId="11" xfId="3" applyNumberFormat="1" applyFont="1" applyFill="1" applyBorder="1" applyAlignment="1">
      <alignment horizontal="center" wrapText="1"/>
    </xf>
    <xf numFmtId="164" fontId="38" fillId="0" borderId="14" xfId="2" applyFont="1" applyFill="1" applyBorder="1" applyAlignment="1">
      <alignment horizontal="center" vertical="center"/>
    </xf>
    <xf numFmtId="167" fontId="36" fillId="0" borderId="0" xfId="21" applyNumberFormat="1" applyFont="1" applyFill="1" applyBorder="1" applyAlignment="1">
      <alignment vertical="center"/>
    </xf>
    <xf numFmtId="164" fontId="118" fillId="10" borderId="0" xfId="3" applyFont="1" applyFill="1" applyBorder="1" applyAlignment="1">
      <alignment vertical="top" wrapText="1"/>
    </xf>
    <xf numFmtId="167" fontId="57" fillId="0" borderId="0" xfId="0" applyNumberFormat="1" applyFont="1" applyBorder="1"/>
    <xf numFmtId="0" fontId="0" fillId="0" borderId="0" xfId="0" applyBorder="1"/>
    <xf numFmtId="0" fontId="6" fillId="0" borderId="10" xfId="21" applyFont="1" applyFill="1" applyBorder="1" applyAlignment="1">
      <alignment horizontal="left" vertical="center" indent="3"/>
    </xf>
    <xf numFmtId="0" fontId="6" fillId="0" borderId="10" xfId="21" quotePrefix="1" applyFont="1" applyFill="1" applyBorder="1" applyAlignment="1">
      <alignment horizontal="left" vertical="center" wrapText="1" indent="1"/>
    </xf>
    <xf numFmtId="0" fontId="6" fillId="0" borderId="16" xfId="21" applyFont="1" applyFill="1" applyBorder="1" applyAlignment="1">
      <alignment horizontal="left" vertical="center" indent="3"/>
    </xf>
    <xf numFmtId="164" fontId="107" fillId="0" borderId="0" xfId="2" applyFont="1" applyFill="1" applyBorder="1" applyAlignment="1">
      <alignment horizontal="right"/>
    </xf>
    <xf numFmtId="0" fontId="6" fillId="0" borderId="16" xfId="21" applyFont="1" applyFill="1" applyBorder="1" applyAlignment="1">
      <alignment horizontal="left" vertical="top"/>
    </xf>
    <xf numFmtId="0" fontId="9" fillId="0" borderId="10" xfId="18" applyNumberFormat="1" applyFont="1" applyFill="1" applyBorder="1" applyAlignment="1">
      <alignment horizontal="right" vertical="top" wrapText="1"/>
    </xf>
    <xf numFmtId="0" fontId="9" fillId="0" borderId="0" xfId="18" applyNumberFormat="1" applyFont="1" applyFill="1" applyBorder="1" applyAlignment="1">
      <alignment horizontal="left" vertical="top" wrapText="1"/>
    </xf>
    <xf numFmtId="0" fontId="9" fillId="0" borderId="0" xfId="18" quotePrefix="1" applyNumberFormat="1" applyFont="1" applyFill="1" applyBorder="1" applyAlignment="1">
      <alignment horizontal="left" vertical="top" wrapText="1"/>
    </xf>
    <xf numFmtId="0" fontId="41" fillId="0" borderId="10" xfId="18" applyNumberFormat="1" applyFont="1" applyFill="1" applyBorder="1" applyAlignment="1">
      <alignment horizontal="right" vertical="top" wrapText="1"/>
    </xf>
    <xf numFmtId="0" fontId="38" fillId="0" borderId="10" xfId="18" applyNumberFormat="1" applyFont="1" applyFill="1" applyBorder="1" applyAlignment="1">
      <alignment horizontal="right" vertical="top" wrapText="1"/>
    </xf>
    <xf numFmtId="0" fontId="9" fillId="0" borderId="0" xfId="18" applyNumberFormat="1" applyFont="1" applyFill="1" applyBorder="1" applyAlignment="1">
      <alignment vertical="top" wrapText="1"/>
    </xf>
    <xf numFmtId="0" fontId="9" fillId="0" borderId="10" xfId="18" quotePrefix="1" applyNumberFormat="1" applyFont="1" applyFill="1" applyBorder="1" applyAlignment="1">
      <alignment horizontal="right" vertical="top" wrapText="1"/>
    </xf>
    <xf numFmtId="0" fontId="9" fillId="0" borderId="16" xfId="18" applyNumberFormat="1" applyFont="1" applyFill="1" applyBorder="1" applyAlignment="1">
      <alignment horizontal="right" vertical="top" wrapText="1"/>
    </xf>
    <xf numFmtId="0" fontId="9" fillId="0" borderId="14" xfId="18" applyNumberFormat="1" applyFont="1" applyFill="1" applyBorder="1" applyAlignment="1">
      <alignment vertical="top" wrapText="1"/>
    </xf>
    <xf numFmtId="164" fontId="14" fillId="0" borderId="0" xfId="25" applyNumberFormat="1" applyFont="1" applyFill="1" applyBorder="1"/>
    <xf numFmtId="17" fontId="137" fillId="16" borderId="0" xfId="19" applyNumberFormat="1" applyFont="1" applyFill="1" applyBorder="1" applyAlignment="1">
      <alignment horizontal="center" vertical="center"/>
    </xf>
    <xf numFmtId="0" fontId="22" fillId="0" borderId="11" xfId="25" applyFont="1" applyFill="1" applyBorder="1"/>
    <xf numFmtId="164" fontId="9" fillId="0" borderId="11" xfId="2" applyFont="1" applyFill="1" applyBorder="1"/>
    <xf numFmtId="164" fontId="9" fillId="0" borderId="11" xfId="2" applyFont="1" applyFill="1" applyBorder="1" applyAlignment="1">
      <alignment vertical="top"/>
    </xf>
    <xf numFmtId="164" fontId="9" fillId="0" borderId="14" xfId="2" applyFont="1" applyFill="1" applyBorder="1"/>
    <xf numFmtId="164" fontId="9" fillId="0" borderId="15" xfId="2" applyFont="1" applyFill="1" applyBorder="1"/>
    <xf numFmtId="0" fontId="9" fillId="5" borderId="0" xfId="18" applyFont="1" applyFill="1" applyBorder="1" applyAlignment="1">
      <alignment vertical="top"/>
    </xf>
    <xf numFmtId="0" fontId="9" fillId="5" borderId="0" xfId="25" applyFont="1" applyFill="1" applyBorder="1" applyAlignment="1">
      <alignment vertical="top"/>
    </xf>
    <xf numFmtId="166" fontId="53" fillId="5" borderId="0" xfId="2" applyNumberFormat="1" applyFont="1" applyFill="1" applyBorder="1" applyAlignment="1">
      <alignment horizontal="right" vertical="top"/>
    </xf>
    <xf numFmtId="166" fontId="9" fillId="0" borderId="11" xfId="2" applyNumberFormat="1" applyFont="1" applyFill="1" applyBorder="1" applyAlignment="1">
      <alignment vertical="top"/>
    </xf>
    <xf numFmtId="166" fontId="107" fillId="0" borderId="11" xfId="2" applyNumberFormat="1" applyFont="1" applyFill="1" applyBorder="1" applyAlignment="1">
      <alignment vertical="top"/>
    </xf>
    <xf numFmtId="166" fontId="107" fillId="0" borderId="14" xfId="2" applyNumberFormat="1" applyFont="1" applyFill="1" applyBorder="1" applyAlignment="1">
      <alignment vertical="top"/>
    </xf>
    <xf numFmtId="166" fontId="107" fillId="0" borderId="15" xfId="2" applyNumberFormat="1" applyFont="1" applyFill="1" applyBorder="1" applyAlignment="1">
      <alignment vertical="top"/>
    </xf>
    <xf numFmtId="0" fontId="0" fillId="0" borderId="11" xfId="0" applyBorder="1"/>
    <xf numFmtId="164" fontId="112" fillId="0" borderId="0" xfId="25" applyNumberFormat="1" applyFont="1" applyFill="1" applyBorder="1" applyAlignment="1"/>
    <xf numFmtId="0" fontId="16" fillId="5" borderId="0" xfId="18" applyFont="1" applyFill="1" applyBorder="1" applyAlignment="1">
      <alignment horizontal="left" vertical="center" indent="1"/>
    </xf>
    <xf numFmtId="164" fontId="36" fillId="0" borderId="0" xfId="25" applyNumberFormat="1" applyFont="1" applyFill="1" applyBorder="1" applyAlignment="1"/>
    <xf numFmtId="164" fontId="38" fillId="0" borderId="15" xfId="2" applyFont="1" applyFill="1" applyBorder="1" applyAlignment="1">
      <alignment vertical="top"/>
    </xf>
    <xf numFmtId="10" fontId="9" fillId="0" borderId="0" xfId="34" applyNumberFormat="1" applyFont="1" applyFill="1" applyBorder="1" applyAlignment="1">
      <alignment horizontal="right" vertical="center"/>
    </xf>
    <xf numFmtId="0" fontId="9" fillId="5" borderId="0" xfId="18" applyFont="1" applyFill="1" applyBorder="1" applyAlignment="1">
      <alignment vertical="center"/>
    </xf>
    <xf numFmtId="10" fontId="17" fillId="17" borderId="0" xfId="34" applyNumberFormat="1" applyFont="1" applyFill="1" applyBorder="1" applyAlignment="1">
      <alignment horizontal="right" vertical="center"/>
    </xf>
    <xf numFmtId="0" fontId="22" fillId="17" borderId="0" xfId="25" applyFont="1" applyFill="1" applyBorder="1" applyAlignment="1"/>
    <xf numFmtId="0" fontId="22" fillId="17" borderId="0" xfId="25" applyFont="1" applyFill="1" applyAlignment="1"/>
    <xf numFmtId="2" fontId="68" fillId="17" borderId="0" xfId="0" applyNumberFormat="1" applyFont="1" applyFill="1" applyBorder="1"/>
    <xf numFmtId="0" fontId="8" fillId="0" borderId="0" xfId="25" applyBorder="1"/>
    <xf numFmtId="17" fontId="14" fillId="0" borderId="0" xfId="18" applyNumberFormat="1" applyFont="1" applyFill="1" applyBorder="1" applyAlignment="1">
      <alignment horizontal="center" vertical="center"/>
    </xf>
    <xf numFmtId="0" fontId="8" fillId="0" borderId="0" xfId="25" applyBorder="1" applyAlignment="1">
      <alignment vertical="top"/>
    </xf>
    <xf numFmtId="0" fontId="14" fillId="16" borderId="0" xfId="25" applyFont="1" applyFill="1" applyBorder="1" applyAlignment="1">
      <alignment horizontal="center" vertical="center" wrapText="1"/>
    </xf>
    <xf numFmtId="0" fontId="14" fillId="16" borderId="11" xfId="25" applyFont="1" applyFill="1" applyBorder="1" applyAlignment="1">
      <alignment horizontal="center" vertical="center" wrapText="1"/>
    </xf>
    <xf numFmtId="0" fontId="118" fillId="2" borderId="10" xfId="25" applyFont="1" applyFill="1" applyBorder="1" applyAlignment="1">
      <alignment horizontal="left" vertical="center" wrapText="1" indent="1"/>
    </xf>
    <xf numFmtId="0" fontId="118" fillId="2" borderId="10" xfId="25" applyFont="1" applyFill="1" applyBorder="1" applyAlignment="1">
      <alignment horizontal="left" vertical="top" wrapText="1" indent="1"/>
    </xf>
    <xf numFmtId="0" fontId="17" fillId="17" borderId="16" xfId="25" applyFont="1" applyFill="1" applyBorder="1" applyAlignment="1">
      <alignment horizontal="left" vertical="center" indent="1"/>
    </xf>
    <xf numFmtId="164" fontId="17" fillId="2" borderId="0" xfId="2" applyFont="1" applyFill="1" applyBorder="1" applyAlignment="1">
      <alignment vertical="top" wrapText="1"/>
    </xf>
    <xf numFmtId="3" fontId="102" fillId="0" borderId="0" xfId="34" applyNumberFormat="1" applyFont="1" applyFill="1" applyBorder="1" applyAlignment="1"/>
    <xf numFmtId="164" fontId="17" fillId="2" borderId="0" xfId="2" applyFont="1" applyFill="1" applyBorder="1" applyAlignment="1">
      <alignment horizontal="right" vertical="top" wrapText="1"/>
    </xf>
    <xf numFmtId="164" fontId="9" fillId="2" borderId="0" xfId="2" applyFont="1" applyFill="1" applyBorder="1" applyAlignment="1">
      <alignment vertical="top"/>
    </xf>
    <xf numFmtId="164" fontId="9" fillId="0" borderId="0" xfId="2" quotePrefix="1" applyFont="1" applyFill="1" applyBorder="1" applyAlignment="1">
      <alignment vertical="top"/>
    </xf>
    <xf numFmtId="164" fontId="17" fillId="2" borderId="0" xfId="2" applyFont="1" applyFill="1" applyBorder="1" applyAlignment="1">
      <alignment vertical="center" wrapText="1"/>
    </xf>
    <xf numFmtId="164" fontId="17" fillId="0" borderId="0" xfId="2" applyFont="1" applyFill="1" applyBorder="1" applyAlignment="1">
      <alignment vertical="center" wrapText="1"/>
    </xf>
    <xf numFmtId="164" fontId="9" fillId="2" borderId="0" xfId="2" applyFont="1" applyFill="1" applyBorder="1" applyAlignment="1">
      <alignment vertical="center" wrapText="1"/>
    </xf>
    <xf numFmtId="164" fontId="9" fillId="0" borderId="0" xfId="2" applyFont="1" applyFill="1" applyBorder="1" applyAlignment="1">
      <alignment vertical="center" wrapText="1"/>
    </xf>
    <xf numFmtId="164" fontId="17" fillId="0" borderId="0" xfId="2" applyFont="1" applyFill="1" applyBorder="1" applyAlignment="1">
      <alignment vertical="top" wrapText="1"/>
    </xf>
    <xf numFmtId="164" fontId="17" fillId="0" borderId="0" xfId="3" applyFont="1" applyFill="1" applyBorder="1" applyAlignment="1">
      <alignment horizontal="right" vertical="center" wrapText="1"/>
    </xf>
    <xf numFmtId="164" fontId="17" fillId="2" borderId="0" xfId="2" applyFont="1" applyFill="1" applyBorder="1" applyAlignment="1">
      <alignment horizontal="right" vertical="center" wrapText="1"/>
    </xf>
    <xf numFmtId="164" fontId="17" fillId="0" borderId="0" xfId="2" applyFont="1" applyFill="1" applyBorder="1" applyAlignment="1">
      <alignment horizontal="right" vertical="center" wrapText="1"/>
    </xf>
    <xf numFmtId="164" fontId="9" fillId="0" borderId="0" xfId="2" applyFont="1" applyFill="1" applyBorder="1" applyAlignment="1">
      <alignment horizontal="right" vertical="center" wrapText="1"/>
    </xf>
    <xf numFmtId="164" fontId="17" fillId="0" borderId="0" xfId="3" applyFont="1" applyFill="1" applyBorder="1" applyAlignment="1">
      <alignment vertical="center" wrapText="1"/>
    </xf>
    <xf numFmtId="164" fontId="17" fillId="2" borderId="0" xfId="2" applyFont="1" applyFill="1" applyBorder="1" applyAlignment="1">
      <alignment vertical="center"/>
    </xf>
    <xf numFmtId="164" fontId="9" fillId="2" borderId="0" xfId="2" applyFont="1" applyFill="1" applyBorder="1" applyAlignment="1">
      <alignment vertical="center"/>
    </xf>
    <xf numFmtId="164" fontId="17" fillId="2" borderId="14" xfId="2" applyFont="1" applyFill="1" applyBorder="1" applyAlignment="1">
      <alignment vertical="center" wrapText="1"/>
    </xf>
    <xf numFmtId="164" fontId="17" fillId="2" borderId="11" xfId="2" applyFont="1" applyFill="1" applyBorder="1" applyAlignment="1">
      <alignment vertical="center"/>
    </xf>
    <xf numFmtId="164" fontId="9" fillId="2" borderId="11" xfId="2" applyFont="1" applyFill="1" applyBorder="1" applyAlignment="1">
      <alignment vertical="center"/>
    </xf>
    <xf numFmtId="164" fontId="17" fillId="0" borderId="14" xfId="2" applyFont="1" applyFill="1" applyBorder="1" applyAlignment="1">
      <alignment vertical="center" wrapText="1"/>
    </xf>
    <xf numFmtId="164" fontId="17" fillId="2" borderId="14" xfId="2" applyFont="1" applyFill="1" applyBorder="1" applyAlignment="1">
      <alignment horizontal="right" vertical="top" wrapText="1"/>
    </xf>
    <xf numFmtId="164" fontId="137" fillId="16" borderId="0" xfId="2" applyFont="1" applyFill="1" applyBorder="1" applyAlignment="1">
      <alignment horizontal="center" vertical="center"/>
    </xf>
    <xf numFmtId="0" fontId="0" fillId="0" borderId="0" xfId="0" applyBorder="1"/>
    <xf numFmtId="0" fontId="8" fillId="0" borderId="0" xfId="19" applyBorder="1"/>
    <xf numFmtId="0" fontId="8" fillId="0" borderId="0" xfId="19" applyBorder="1" applyAlignment="1">
      <alignment horizontal="center" vertical="center" wrapText="1"/>
    </xf>
    <xf numFmtId="164" fontId="127" fillId="0" borderId="0" xfId="2" applyFont="1" applyFill="1" applyBorder="1" applyAlignment="1">
      <alignment horizontal="center" vertical="center"/>
    </xf>
    <xf numFmtId="167" fontId="127" fillId="0" borderId="0" xfId="3" applyNumberFormat="1" applyFont="1" applyFill="1" applyBorder="1" applyAlignment="1">
      <alignment horizontal="center" vertical="center"/>
    </xf>
    <xf numFmtId="164" fontId="127" fillId="0" borderId="0" xfId="3" applyNumberFormat="1" applyFont="1" applyFill="1" applyBorder="1" applyAlignment="1">
      <alignment horizontal="center" vertical="center"/>
    </xf>
    <xf numFmtId="166" fontId="127" fillId="0" borderId="0" xfId="1" applyNumberFormat="1" applyFont="1" applyFill="1" applyBorder="1" applyAlignment="1">
      <alignment horizontal="center" vertical="center"/>
    </xf>
    <xf numFmtId="165" fontId="127" fillId="0" borderId="0" xfId="1" applyNumberFormat="1" applyFont="1" applyFill="1" applyBorder="1" applyAlignment="1">
      <alignment horizontal="center" vertical="center"/>
    </xf>
    <xf numFmtId="167" fontId="72" fillId="0" borderId="0" xfId="0" applyNumberFormat="1" applyFont="1" applyBorder="1"/>
    <xf numFmtId="167" fontId="8" fillId="0" borderId="0" xfId="19" applyNumberFormat="1" applyBorder="1"/>
    <xf numFmtId="164" fontId="8" fillId="0" borderId="0" xfId="19" applyNumberFormat="1" applyBorder="1"/>
    <xf numFmtId="164" fontId="122" fillId="0" borderId="0" xfId="2" applyFont="1" applyFill="1" applyBorder="1" applyAlignment="1">
      <alignment horizontal="center" vertical="center"/>
    </xf>
    <xf numFmtId="167" fontId="122" fillId="0" borderId="0" xfId="3" applyNumberFormat="1" applyFont="1" applyFill="1" applyBorder="1" applyAlignment="1">
      <alignment horizontal="center" vertical="center"/>
    </xf>
    <xf numFmtId="164" fontId="122" fillId="0" borderId="0" xfId="3" applyNumberFormat="1" applyFont="1" applyFill="1" applyBorder="1" applyAlignment="1">
      <alignment horizontal="center" vertical="center"/>
    </xf>
    <xf numFmtId="166" fontId="122" fillId="0" borderId="0" xfId="1" applyNumberFormat="1" applyFont="1" applyFill="1" applyBorder="1" applyAlignment="1">
      <alignment horizontal="center" vertical="center"/>
    </xf>
    <xf numFmtId="165" fontId="122" fillId="0" borderId="0" xfId="1" applyNumberFormat="1" applyFont="1" applyFill="1" applyBorder="1" applyAlignment="1">
      <alignment horizontal="center" vertical="center"/>
    </xf>
    <xf numFmtId="0" fontId="72" fillId="0" borderId="0" xfId="0" applyFont="1" applyBorder="1"/>
    <xf numFmtId="166" fontId="118" fillId="0" borderId="0" xfId="1" applyNumberFormat="1" applyFont="1" applyFill="1" applyBorder="1" applyAlignment="1">
      <alignment horizontal="center" vertical="center"/>
    </xf>
    <xf numFmtId="165" fontId="118" fillId="0" borderId="0" xfId="1" applyNumberFormat="1" applyFont="1" applyFill="1" applyBorder="1" applyAlignment="1">
      <alignment horizontal="center" vertical="center"/>
    </xf>
    <xf numFmtId="164" fontId="118" fillId="0" borderId="0" xfId="2" applyFont="1" applyFill="1" applyBorder="1" applyAlignment="1">
      <alignment horizontal="center" vertical="center"/>
    </xf>
    <xf numFmtId="164" fontId="72" fillId="0" borderId="0" xfId="0" applyNumberFormat="1" applyFont="1" applyBorder="1"/>
    <xf numFmtId="0" fontId="72" fillId="0" borderId="0" xfId="0" applyFont="1" applyFill="1" applyBorder="1"/>
    <xf numFmtId="167" fontId="60" fillId="0" borderId="0" xfId="0" applyNumberFormat="1" applyFont="1" applyFill="1" applyBorder="1"/>
    <xf numFmtId="0" fontId="85" fillId="0" borderId="0" xfId="0" applyFont="1" applyFill="1" applyBorder="1"/>
    <xf numFmtId="166" fontId="107" fillId="2" borderId="0" xfId="1" applyNumberFormat="1" applyFont="1" applyFill="1" applyBorder="1" applyAlignment="1">
      <alignment horizontal="center" vertical="center"/>
    </xf>
    <xf numFmtId="165" fontId="107" fillId="2" borderId="0" xfId="1" applyFont="1" applyFill="1" applyBorder="1" applyAlignment="1">
      <alignment horizontal="center" vertical="center"/>
    </xf>
    <xf numFmtId="164" fontId="107" fillId="2" borderId="0" xfId="2" applyFont="1" applyFill="1" applyBorder="1" applyAlignment="1">
      <alignment horizontal="center" vertical="center"/>
    </xf>
    <xf numFmtId="166" fontId="118" fillId="2" borderId="0" xfId="1" applyNumberFormat="1" applyFont="1" applyFill="1" applyBorder="1" applyAlignment="1">
      <alignment horizontal="center" vertical="center"/>
    </xf>
    <xf numFmtId="165" fontId="118" fillId="2" borderId="0" xfId="1" applyFont="1" applyFill="1" applyBorder="1" applyAlignment="1">
      <alignment horizontal="center" vertical="center"/>
    </xf>
    <xf numFmtId="164" fontId="118" fillId="2" borderId="0" xfId="2" applyFont="1" applyFill="1" applyBorder="1" applyAlignment="1">
      <alignment horizontal="center" vertical="center"/>
    </xf>
    <xf numFmtId="167" fontId="86" fillId="0" borderId="0" xfId="0" applyNumberFormat="1" applyFont="1" applyFill="1" applyBorder="1"/>
    <xf numFmtId="165" fontId="8" fillId="0" borderId="0" xfId="19" applyNumberFormat="1" applyBorder="1"/>
    <xf numFmtId="0" fontId="139" fillId="16" borderId="0" xfId="3" applyNumberFormat="1" applyFont="1" applyFill="1" applyBorder="1" applyAlignment="1">
      <alignment horizontal="center" vertical="top" wrapText="1"/>
    </xf>
    <xf numFmtId="0" fontId="139" fillId="16" borderId="11" xfId="3" applyNumberFormat="1" applyFont="1" applyFill="1" applyBorder="1" applyAlignment="1">
      <alignment horizontal="center" vertical="top" wrapText="1"/>
    </xf>
    <xf numFmtId="165" fontId="127" fillId="0" borderId="11" xfId="1" applyNumberFormat="1" applyFont="1" applyFill="1" applyBorder="1" applyAlignment="1">
      <alignment horizontal="center" vertical="center"/>
    </xf>
    <xf numFmtId="165" fontId="122" fillId="0" borderId="11" xfId="1" applyNumberFormat="1" applyFont="1" applyFill="1" applyBorder="1" applyAlignment="1">
      <alignment horizontal="center" vertical="center"/>
    </xf>
    <xf numFmtId="165" fontId="118" fillId="0" borderId="11" xfId="1" applyNumberFormat="1" applyFont="1" applyFill="1" applyBorder="1" applyAlignment="1">
      <alignment horizontal="center" vertical="center"/>
    </xf>
    <xf numFmtId="164" fontId="122" fillId="0" borderId="14" xfId="2" applyFont="1" applyFill="1" applyBorder="1" applyAlignment="1">
      <alignment horizontal="center" vertical="center"/>
    </xf>
    <xf numFmtId="167" fontId="122" fillId="0" borderId="14" xfId="3" applyNumberFormat="1" applyFont="1" applyFill="1" applyBorder="1" applyAlignment="1">
      <alignment horizontal="center" vertical="center"/>
    </xf>
    <xf numFmtId="164" fontId="122" fillId="0" borderId="14" xfId="3" applyNumberFormat="1" applyFont="1" applyFill="1" applyBorder="1" applyAlignment="1">
      <alignment horizontal="center" vertical="center"/>
    </xf>
    <xf numFmtId="166" fontId="122" fillId="0" borderId="14" xfId="1" applyNumberFormat="1" applyFont="1" applyFill="1" applyBorder="1" applyAlignment="1">
      <alignment horizontal="center" vertical="center"/>
    </xf>
    <xf numFmtId="165" fontId="122" fillId="0" borderId="14" xfId="1" applyNumberFormat="1" applyFont="1" applyFill="1" applyBorder="1" applyAlignment="1">
      <alignment horizontal="center" vertical="center"/>
    </xf>
    <xf numFmtId="165" fontId="122" fillId="0" borderId="15" xfId="1" applyNumberFormat="1" applyFont="1" applyFill="1" applyBorder="1" applyAlignment="1">
      <alignment horizontal="center" vertical="center"/>
    </xf>
    <xf numFmtId="166" fontId="118" fillId="2" borderId="14" xfId="1" applyNumberFormat="1" applyFont="1" applyFill="1" applyBorder="1" applyAlignment="1">
      <alignment horizontal="center" vertical="center"/>
    </xf>
    <xf numFmtId="165" fontId="118" fillId="2" borderId="14" xfId="1" applyFont="1" applyFill="1" applyBorder="1" applyAlignment="1">
      <alignment horizontal="center" vertical="center"/>
    </xf>
    <xf numFmtId="164" fontId="118" fillId="2" borderId="14" xfId="2" applyFont="1" applyFill="1" applyBorder="1" applyAlignment="1">
      <alignment horizontal="center" vertical="center"/>
    </xf>
    <xf numFmtId="49" fontId="118" fillId="0" borderId="0" xfId="24" applyNumberFormat="1" applyFont="1" applyFill="1" applyBorder="1" applyAlignment="1">
      <alignment horizontal="left"/>
    </xf>
    <xf numFmtId="166" fontId="118" fillId="0" borderId="0" xfId="9" applyNumberFormat="1" applyFont="1" applyFill="1" applyBorder="1"/>
    <xf numFmtId="166" fontId="122" fillId="0" borderId="0" xfId="9" applyNumberFormat="1" applyFont="1" applyFill="1" applyBorder="1"/>
    <xf numFmtId="0" fontId="118" fillId="0" borderId="0" xfId="24" applyFont="1" applyFill="1" applyBorder="1" applyAlignment="1">
      <alignment horizontal="left"/>
    </xf>
    <xf numFmtId="0" fontId="137" fillId="16" borderId="0" xfId="19" applyFont="1" applyFill="1" applyBorder="1" applyAlignment="1">
      <alignment horizontal="center" vertical="center" wrapText="1"/>
    </xf>
    <xf numFmtId="0" fontId="149" fillId="16" borderId="0" xfId="19" applyFont="1" applyFill="1" applyBorder="1" applyAlignment="1">
      <alignment horizontal="center" vertical="center" wrapText="1"/>
    </xf>
    <xf numFmtId="3" fontId="107" fillId="17" borderId="14" xfId="23" applyNumberFormat="1" applyFont="1" applyFill="1" applyBorder="1" applyAlignment="1">
      <alignment vertical="center"/>
    </xf>
    <xf numFmtId="49" fontId="118" fillId="0" borderId="0" xfId="25" applyNumberFormat="1" applyFont="1" applyFill="1" applyBorder="1" applyAlignment="1">
      <alignment horizontal="left"/>
    </xf>
    <xf numFmtId="166" fontId="118" fillId="0" borderId="0" xfId="1" applyNumberFormat="1" applyFont="1" applyBorder="1" applyAlignment="1">
      <alignment vertical="center"/>
    </xf>
    <xf numFmtId="0" fontId="118" fillId="0" borderId="0" xfId="25" applyFont="1" applyFill="1" applyBorder="1" applyAlignment="1">
      <alignment horizontal="left"/>
    </xf>
    <xf numFmtId="166" fontId="118" fillId="0" borderId="11" xfId="1" applyNumberFormat="1" applyFont="1" applyBorder="1" applyAlignment="1">
      <alignment vertical="center"/>
    </xf>
    <xf numFmtId="0" fontId="107" fillId="17" borderId="16" xfId="23" applyFont="1" applyFill="1" applyBorder="1" applyAlignment="1">
      <alignment vertical="center"/>
    </xf>
    <xf numFmtId="0" fontId="107" fillId="17" borderId="14" xfId="23" applyFont="1" applyFill="1" applyBorder="1" applyAlignment="1">
      <alignment vertical="center"/>
    </xf>
    <xf numFmtId="164" fontId="107" fillId="17" borderId="14" xfId="18" applyNumberFormat="1" applyFont="1" applyFill="1" applyBorder="1" applyAlignment="1">
      <alignment vertical="center"/>
    </xf>
    <xf numFmtId="164" fontId="107" fillId="17" borderId="15" xfId="18" applyNumberFormat="1" applyFont="1" applyFill="1" applyBorder="1" applyAlignment="1">
      <alignment vertical="center"/>
    </xf>
    <xf numFmtId="0" fontId="36" fillId="0" borderId="0" xfId="458" applyFont="1" applyFill="1" applyBorder="1" applyAlignment="1">
      <alignment vertical="center"/>
    </xf>
    <xf numFmtId="165" fontId="124" fillId="0" borderId="0" xfId="1" applyFont="1" applyBorder="1" applyAlignment="1">
      <alignment horizontal="left" vertical="center"/>
    </xf>
    <xf numFmtId="165" fontId="124" fillId="0" borderId="0" xfId="1" applyFont="1" applyBorder="1" applyAlignment="1">
      <alignment vertical="center"/>
    </xf>
    <xf numFmtId="0" fontId="141" fillId="0" borderId="0" xfId="0" applyFont="1" applyFill="1" applyBorder="1"/>
    <xf numFmtId="165" fontId="119" fillId="0" borderId="0" xfId="1" applyFont="1" applyBorder="1" applyAlignment="1">
      <alignment vertical="center"/>
    </xf>
    <xf numFmtId="2" fontId="142" fillId="0" borderId="0" xfId="459" applyNumberFormat="1" applyFont="1" applyFill="1" applyBorder="1" applyAlignment="1">
      <alignment vertical="center"/>
    </xf>
    <xf numFmtId="165" fontId="143" fillId="0" borderId="0" xfId="1" applyNumberFormat="1" applyFont="1" applyFill="1" applyBorder="1" applyAlignment="1">
      <alignment horizontal="center" vertical="center"/>
    </xf>
    <xf numFmtId="0" fontId="144" fillId="0" borderId="0" xfId="0" applyFont="1" applyFill="1" applyBorder="1" applyAlignment="1">
      <alignment vertical="center"/>
    </xf>
    <xf numFmtId="0" fontId="36" fillId="0" borderId="11" xfId="458" applyFont="1" applyFill="1" applyBorder="1" applyAlignment="1">
      <alignment vertical="center"/>
    </xf>
    <xf numFmtId="165" fontId="124" fillId="0" borderId="11" xfId="1" applyFont="1" applyBorder="1" applyAlignment="1">
      <alignment horizontal="left" vertical="center"/>
    </xf>
    <xf numFmtId="2" fontId="140" fillId="0" borderId="11" xfId="459" applyNumberFormat="1" applyFont="1" applyFill="1" applyBorder="1" applyAlignment="1">
      <alignment vertical="center"/>
    </xf>
    <xf numFmtId="165" fontId="124" fillId="0" borderId="11" xfId="1" applyFont="1" applyBorder="1" applyAlignment="1">
      <alignment vertical="center"/>
    </xf>
    <xf numFmtId="0" fontId="141" fillId="0" borderId="11" xfId="0" applyFont="1" applyFill="1" applyBorder="1" applyAlignment="1">
      <alignment vertical="center"/>
    </xf>
    <xf numFmtId="0" fontId="141" fillId="0" borderId="11" xfId="0" applyFont="1" applyFill="1" applyBorder="1"/>
    <xf numFmtId="165" fontId="119" fillId="0" borderId="11" xfId="1" applyFont="1" applyBorder="1" applyAlignment="1">
      <alignment vertical="center"/>
    </xf>
    <xf numFmtId="2" fontId="119" fillId="0" borderId="14" xfId="0" applyNumberFormat="1" applyFont="1" applyFill="1" applyBorder="1" applyAlignment="1">
      <alignment vertical="center"/>
    </xf>
    <xf numFmtId="165" fontId="119" fillId="0" borderId="14" xfId="1" applyFont="1" applyBorder="1" applyAlignment="1">
      <alignment vertical="center"/>
    </xf>
    <xf numFmtId="165" fontId="119" fillId="0" borderId="15" xfId="1" applyFont="1" applyBorder="1" applyAlignment="1">
      <alignment vertical="center"/>
    </xf>
    <xf numFmtId="165" fontId="143" fillId="0" borderId="14" xfId="1" applyNumberFormat="1" applyFont="1" applyFill="1" applyBorder="1" applyAlignment="1">
      <alignment horizontal="center" vertical="center"/>
    </xf>
    <xf numFmtId="167" fontId="18" fillId="0" borderId="0" xfId="2" applyNumberFormat="1" applyFont="1" applyFill="1" applyBorder="1" applyAlignment="1">
      <alignment vertical="top" wrapText="1"/>
    </xf>
    <xf numFmtId="167" fontId="16" fillId="0" borderId="0" xfId="2" applyNumberFormat="1" applyFont="1" applyFill="1" applyBorder="1" applyAlignment="1">
      <alignment vertical="top" wrapText="1"/>
    </xf>
    <xf numFmtId="165" fontId="56" fillId="0" borderId="0" xfId="1" applyFont="1" applyBorder="1"/>
    <xf numFmtId="0" fontId="46" fillId="0" borderId="0" xfId="0" applyFont="1" applyBorder="1"/>
    <xf numFmtId="165" fontId="16" fillId="0" borderId="0" xfId="1" applyFont="1" applyBorder="1"/>
    <xf numFmtId="165" fontId="16" fillId="0" borderId="0" xfId="1" applyFont="1" applyFill="1" applyBorder="1" applyAlignment="1">
      <alignment horizontal="right"/>
    </xf>
    <xf numFmtId="167" fontId="16" fillId="0" borderId="0" xfId="2" applyNumberFormat="1" applyFont="1" applyBorder="1" applyAlignment="1">
      <alignment vertical="top"/>
    </xf>
    <xf numFmtId="167" fontId="16" fillId="0" borderId="0" xfId="2" quotePrefix="1" applyNumberFormat="1" applyFont="1" applyBorder="1" applyAlignment="1">
      <alignment horizontal="right"/>
    </xf>
    <xf numFmtId="164" fontId="16" fillId="0" borderId="0" xfId="1" applyNumberFormat="1" applyFont="1" applyBorder="1" applyAlignment="1">
      <alignment horizontal="right"/>
    </xf>
    <xf numFmtId="165" fontId="16" fillId="0" borderId="0" xfId="1" applyFont="1" applyFill="1" applyBorder="1"/>
    <xf numFmtId="0" fontId="56" fillId="0" borderId="0" xfId="27" applyFont="1" applyFill="1" applyBorder="1" applyAlignment="1">
      <alignment vertical="top" wrapText="1"/>
    </xf>
    <xf numFmtId="0" fontId="16" fillId="0" borderId="0" xfId="0" applyFont="1" applyBorder="1" applyAlignment="1"/>
    <xf numFmtId="165" fontId="16" fillId="0" borderId="0" xfId="1" applyNumberFormat="1" applyFont="1" applyFill="1" applyBorder="1" applyAlignment="1"/>
    <xf numFmtId="165" fontId="16" fillId="0" borderId="0" xfId="1" applyFont="1" applyFill="1" applyBorder="1" applyAlignment="1"/>
    <xf numFmtId="167" fontId="16" fillId="0" borderId="0" xfId="2" applyNumberFormat="1" applyFont="1" applyFill="1" applyBorder="1" applyAlignment="1"/>
    <xf numFmtId="167" fontId="16" fillId="0" borderId="0" xfId="2" applyNumberFormat="1" applyFont="1" applyBorder="1" applyAlignment="1"/>
    <xf numFmtId="167" fontId="18" fillId="0" borderId="11" xfId="2" applyNumberFormat="1" applyFont="1" applyFill="1" applyBorder="1" applyAlignment="1">
      <alignment vertical="top" wrapText="1"/>
    </xf>
    <xf numFmtId="167" fontId="16" fillId="0" borderId="11" xfId="2" applyNumberFormat="1" applyFont="1" applyFill="1" applyBorder="1" applyAlignment="1">
      <alignment vertical="top" wrapText="1"/>
    </xf>
    <xf numFmtId="165" fontId="56" fillId="0" borderId="11" xfId="1" applyFont="1" applyBorder="1"/>
    <xf numFmtId="0" fontId="46" fillId="0" borderId="11" xfId="0" applyFont="1" applyBorder="1"/>
    <xf numFmtId="165" fontId="16" fillId="0" borderId="11" xfId="1" applyFont="1" applyBorder="1"/>
    <xf numFmtId="165" fontId="16" fillId="0" borderId="11" xfId="1" applyFont="1" applyFill="1" applyBorder="1" applyAlignment="1">
      <alignment horizontal="right"/>
    </xf>
    <xf numFmtId="167" fontId="16" fillId="0" borderId="11" xfId="2" applyNumberFormat="1" applyFont="1" applyBorder="1" applyAlignment="1">
      <alignment vertical="top"/>
    </xf>
    <xf numFmtId="167" fontId="16" fillId="0" borderId="11" xfId="2" quotePrefix="1" applyNumberFormat="1" applyFont="1" applyBorder="1" applyAlignment="1">
      <alignment horizontal="right"/>
    </xf>
    <xf numFmtId="164" fontId="16" fillId="0" borderId="11" xfId="1" applyNumberFormat="1" applyFont="1" applyBorder="1" applyAlignment="1">
      <alignment horizontal="right"/>
    </xf>
    <xf numFmtId="165" fontId="16" fillId="0" borderId="11" xfId="1" applyFont="1" applyFill="1" applyBorder="1"/>
    <xf numFmtId="0" fontId="16" fillId="0" borderId="11" xfId="0" applyFont="1" applyBorder="1" applyAlignment="1"/>
    <xf numFmtId="165" fontId="16" fillId="0" borderId="11" xfId="1" applyNumberFormat="1" applyFont="1" applyFill="1" applyBorder="1" applyAlignment="1"/>
    <xf numFmtId="165" fontId="16" fillId="0" borderId="11" xfId="1" applyFont="1" applyFill="1" applyBorder="1" applyAlignment="1"/>
    <xf numFmtId="167" fontId="16" fillId="0" borderId="11" xfId="2" applyNumberFormat="1" applyFont="1" applyFill="1" applyBorder="1" applyAlignment="1"/>
    <xf numFmtId="167" fontId="16" fillId="0" borderId="11" xfId="2" applyNumberFormat="1" applyFont="1" applyBorder="1" applyAlignment="1"/>
    <xf numFmtId="0" fontId="16" fillId="0" borderId="16" xfId="6" applyNumberFormat="1" applyFont="1" applyFill="1" applyBorder="1" applyAlignment="1">
      <alignment horizontal="right" vertical="top" wrapText="1"/>
    </xf>
    <xf numFmtId="0" fontId="16" fillId="0" borderId="14" xfId="6" applyNumberFormat="1" applyFont="1" applyFill="1" applyBorder="1" applyAlignment="1">
      <alignment horizontal="left" vertical="top" wrapText="1"/>
    </xf>
    <xf numFmtId="165" fontId="16" fillId="0" borderId="14" xfId="1" applyFont="1" applyBorder="1"/>
    <xf numFmtId="165" fontId="16" fillId="0" borderId="15" xfId="1" applyFont="1" applyBorder="1"/>
    <xf numFmtId="0" fontId="118" fillId="0" borderId="0" xfId="18" applyFont="1" applyFill="1" applyBorder="1" applyAlignment="1">
      <alignment horizontal="left" vertical="top" wrapText="1"/>
    </xf>
    <xf numFmtId="0" fontId="0" fillId="0" borderId="0" xfId="0" applyBorder="1"/>
    <xf numFmtId="0" fontId="17" fillId="0" borderId="0" xfId="458" applyFont="1" applyFill="1" applyBorder="1" applyAlignment="1">
      <alignment vertical="center"/>
    </xf>
    <xf numFmtId="0" fontId="17" fillId="0" borderId="0" xfId="6" applyNumberFormat="1" applyFont="1" applyFill="1" applyBorder="1" applyAlignment="1">
      <alignment vertical="center" wrapText="1"/>
    </xf>
    <xf numFmtId="0" fontId="9" fillId="0" borderId="0" xfId="6" applyNumberFormat="1" applyFont="1" applyFill="1" applyBorder="1" applyAlignment="1">
      <alignment horizontal="left" vertical="center" wrapText="1" indent="1"/>
    </xf>
    <xf numFmtId="165" fontId="118" fillId="0" borderId="0" xfId="1" applyFont="1" applyFill="1" applyBorder="1" applyAlignment="1">
      <alignment vertical="top"/>
    </xf>
    <xf numFmtId="165" fontId="140" fillId="0" borderId="0" xfId="1" applyFont="1" applyFill="1" applyBorder="1" applyAlignment="1">
      <alignment horizontal="right" vertical="top"/>
    </xf>
    <xf numFmtId="165" fontId="140" fillId="0" borderId="0" xfId="1" applyFont="1" applyFill="1" applyBorder="1" applyAlignment="1">
      <alignment vertical="top"/>
    </xf>
    <xf numFmtId="165" fontId="118" fillId="0" borderId="0" xfId="1" applyFont="1" applyFill="1" applyBorder="1" applyAlignment="1"/>
    <xf numFmtId="165" fontId="118" fillId="0" borderId="0" xfId="1" applyFont="1" applyFill="1" applyBorder="1" applyAlignment="1">
      <alignment horizontal="right" vertical="top"/>
    </xf>
    <xf numFmtId="0" fontId="108" fillId="5" borderId="0" xfId="18" applyFont="1" applyFill="1" applyBorder="1" applyAlignment="1">
      <alignment vertical="top" wrapText="1"/>
    </xf>
    <xf numFmtId="0" fontId="17" fillId="0" borderId="11" xfId="458" applyFont="1" applyFill="1" applyBorder="1" applyAlignment="1">
      <alignment vertical="center"/>
    </xf>
    <xf numFmtId="165" fontId="118" fillId="0" borderId="11" xfId="1" applyFont="1" applyFill="1" applyBorder="1" applyAlignment="1">
      <alignment vertical="top"/>
    </xf>
    <xf numFmtId="165" fontId="140" fillId="0" borderId="11" xfId="1" applyFont="1" applyFill="1" applyBorder="1" applyAlignment="1">
      <alignment horizontal="right" vertical="top"/>
    </xf>
    <xf numFmtId="165" fontId="140" fillId="0" borderId="11" xfId="1" applyFont="1" applyFill="1" applyBorder="1" applyAlignment="1">
      <alignment vertical="top"/>
    </xf>
    <xf numFmtId="165" fontId="118" fillId="0" borderId="11" xfId="1" applyFont="1" applyFill="1" applyBorder="1" applyAlignment="1"/>
    <xf numFmtId="165" fontId="118" fillId="0" borderId="11" xfId="1" applyFont="1" applyFill="1" applyBorder="1" applyAlignment="1">
      <alignment horizontal="right" vertical="top"/>
    </xf>
    <xf numFmtId="0" fontId="9" fillId="0" borderId="16" xfId="6" applyNumberFormat="1" applyFont="1" applyFill="1" applyBorder="1" applyAlignment="1">
      <alignment horizontal="right" vertical="center" wrapText="1"/>
    </xf>
    <xf numFmtId="0" fontId="9" fillId="0" borderId="14" xfId="6" applyNumberFormat="1" applyFont="1" applyFill="1" applyBorder="1" applyAlignment="1">
      <alignment horizontal="left" vertical="center" wrapText="1" indent="1"/>
    </xf>
    <xf numFmtId="165" fontId="118" fillId="0" borderId="14" xfId="1" applyFont="1" applyFill="1" applyBorder="1" applyAlignment="1"/>
    <xf numFmtId="165" fontId="118" fillId="0" borderId="15" xfId="1" applyFont="1" applyFill="1" applyBorder="1" applyAlignment="1"/>
    <xf numFmtId="0" fontId="9" fillId="0" borderId="0" xfId="25" applyFont="1" applyFill="1" applyBorder="1" applyAlignment="1">
      <alignment horizontal="left" vertical="center" wrapText="1" indent="1"/>
    </xf>
    <xf numFmtId="164" fontId="9" fillId="14" borderId="0" xfId="2" applyFont="1" applyFill="1" applyBorder="1" applyAlignment="1">
      <alignment horizontal="left" vertical="top" wrapText="1" indent="1"/>
    </xf>
    <xf numFmtId="164" fontId="9" fillId="0" borderId="0" xfId="3" applyFont="1" applyFill="1" applyBorder="1" applyAlignment="1">
      <alignment vertical="top" wrapText="1"/>
    </xf>
    <xf numFmtId="0" fontId="9" fillId="0" borderId="0" xfId="2" applyNumberFormat="1" applyFont="1" applyFill="1" applyBorder="1" applyAlignment="1">
      <alignment horizontal="right" vertical="top" wrapText="1" indent="1"/>
    </xf>
    <xf numFmtId="17" fontId="17" fillId="2" borderId="10" xfId="25" applyNumberFormat="1" applyFont="1" applyFill="1" applyBorder="1" applyAlignment="1">
      <alignment horizontal="left" vertical="center" wrapText="1" indent="1"/>
    </xf>
    <xf numFmtId="0" fontId="9" fillId="0" borderId="11" xfId="25" applyFont="1" applyFill="1" applyBorder="1" applyAlignment="1">
      <alignment horizontal="left" vertical="center" wrapText="1" indent="1"/>
    </xf>
    <xf numFmtId="0" fontId="9" fillId="2" borderId="10" xfId="25" applyFont="1" applyFill="1" applyBorder="1" applyAlignment="1">
      <alignment vertical="top" wrapText="1"/>
    </xf>
    <xf numFmtId="164" fontId="9" fillId="14" borderId="11" xfId="2" applyFont="1" applyFill="1" applyBorder="1" applyAlignment="1">
      <alignment horizontal="left" vertical="top" wrapText="1" indent="1"/>
    </xf>
    <xf numFmtId="0" fontId="9" fillId="2" borderId="10" xfId="25" applyFont="1" applyFill="1" applyBorder="1" applyAlignment="1">
      <alignment horizontal="left" vertical="top" wrapText="1" indent="1"/>
    </xf>
    <xf numFmtId="164" fontId="9" fillId="0" borderId="11" xfId="3" applyFont="1" applyFill="1" applyBorder="1" applyAlignment="1">
      <alignment vertical="top" wrapText="1"/>
    </xf>
    <xf numFmtId="17" fontId="17" fillId="2" borderId="10" xfId="25" applyNumberFormat="1" applyFont="1" applyFill="1" applyBorder="1" applyAlignment="1">
      <alignment horizontal="left" vertical="top" wrapText="1" indent="1"/>
    </xf>
    <xf numFmtId="164" fontId="9" fillId="0" borderId="11" xfId="2" applyFont="1" applyFill="1" applyBorder="1" applyAlignment="1">
      <alignment vertical="top" wrapText="1"/>
    </xf>
    <xf numFmtId="17" fontId="137" fillId="16" borderId="0" xfId="23" applyNumberFormat="1" applyFont="1" applyFill="1" applyBorder="1" applyAlignment="1">
      <alignment horizontal="center" vertical="center"/>
    </xf>
    <xf numFmtId="0" fontId="17" fillId="17" borderId="10" xfId="25" applyFont="1" applyFill="1" applyBorder="1" applyAlignment="1">
      <alignment horizontal="left" vertical="top" wrapText="1" indent="1"/>
    </xf>
    <xf numFmtId="164" fontId="9" fillId="17" borderId="0" xfId="2" applyFont="1" applyFill="1" applyBorder="1" applyAlignment="1">
      <alignment vertical="top"/>
    </xf>
    <xf numFmtId="164" fontId="9" fillId="17" borderId="11" xfId="2" applyFont="1" applyFill="1" applyBorder="1" applyAlignment="1">
      <alignment vertical="top"/>
    </xf>
    <xf numFmtId="0" fontId="107" fillId="17" borderId="10" xfId="25" applyFont="1" applyFill="1" applyBorder="1" applyAlignment="1">
      <alignment horizontal="left" vertical="top" wrapText="1" indent="1"/>
    </xf>
    <xf numFmtId="164" fontId="107" fillId="17" borderId="0" xfId="2" applyFont="1" applyFill="1" applyBorder="1" applyAlignment="1">
      <alignment vertical="top"/>
    </xf>
    <xf numFmtId="164" fontId="107" fillId="17" borderId="11" xfId="2" applyFont="1" applyFill="1" applyBorder="1" applyAlignment="1">
      <alignment vertical="top"/>
    </xf>
    <xf numFmtId="0" fontId="107" fillId="17" borderId="16" xfId="25" applyFont="1" applyFill="1" applyBorder="1" applyAlignment="1">
      <alignment horizontal="left" vertical="top" wrapText="1" indent="1"/>
    </xf>
    <xf numFmtId="164" fontId="107" fillId="17" borderId="14" xfId="2" applyFont="1" applyFill="1" applyBorder="1" applyAlignment="1">
      <alignment vertical="top"/>
    </xf>
    <xf numFmtId="164" fontId="107" fillId="17" borderId="15" xfId="2" applyFont="1" applyFill="1" applyBorder="1" applyAlignment="1">
      <alignment vertical="top"/>
    </xf>
    <xf numFmtId="49" fontId="9" fillId="0" borderId="0" xfId="25" applyNumberFormat="1" applyFont="1" applyFill="1" applyBorder="1" applyAlignment="1">
      <alignment horizontal="left" vertical="center"/>
    </xf>
    <xf numFmtId="0" fontId="9" fillId="0" borderId="0" xfId="25" applyFont="1" applyFill="1" applyBorder="1" applyAlignment="1">
      <alignment horizontal="left" vertical="center"/>
    </xf>
    <xf numFmtId="166" fontId="17" fillId="17" borderId="14" xfId="19" applyNumberFormat="1" applyFont="1" applyFill="1" applyBorder="1" applyAlignment="1">
      <alignment vertical="center"/>
    </xf>
    <xf numFmtId="166" fontId="17" fillId="17" borderId="15" xfId="19" applyNumberFormat="1" applyFont="1" applyFill="1" applyBorder="1" applyAlignment="1">
      <alignment vertical="center"/>
    </xf>
    <xf numFmtId="164" fontId="9" fillId="0" borderId="0" xfId="2" applyFont="1" applyFill="1" applyBorder="1" applyAlignment="1">
      <alignment horizontal="center"/>
    </xf>
    <xf numFmtId="164" fontId="18" fillId="0" borderId="0" xfId="2" applyNumberFormat="1" applyFont="1" applyFill="1" applyBorder="1" applyAlignment="1">
      <alignment vertical="top"/>
    </xf>
    <xf numFmtId="0" fontId="118" fillId="0" borderId="0" xfId="19" applyFont="1" applyFill="1" applyBorder="1" applyAlignment="1">
      <alignment vertical="top" wrapText="1"/>
    </xf>
    <xf numFmtId="0" fontId="9" fillId="5" borderId="0" xfId="19" applyFont="1" applyFill="1" applyBorder="1" applyAlignment="1">
      <alignment vertical="top" wrapText="1"/>
    </xf>
    <xf numFmtId="166" fontId="9" fillId="0" borderId="0" xfId="1" applyNumberFormat="1" applyFont="1" applyFill="1" applyBorder="1" applyAlignment="1">
      <alignment horizontal="left" vertical="top"/>
    </xf>
    <xf numFmtId="164" fontId="118" fillId="0" borderId="0" xfId="2" applyNumberFormat="1" applyFont="1" applyFill="1" applyBorder="1" applyAlignment="1">
      <alignment vertical="top"/>
    </xf>
    <xf numFmtId="0" fontId="9" fillId="0" borderId="0" xfId="19" applyFont="1" applyFill="1" applyBorder="1" applyAlignment="1">
      <alignment horizontal="left" vertical="top" wrapText="1"/>
    </xf>
    <xf numFmtId="0" fontId="9" fillId="0" borderId="0" xfId="1" applyNumberFormat="1" applyFont="1" applyFill="1" applyBorder="1" applyAlignment="1">
      <alignment horizontal="left" vertical="top"/>
    </xf>
    <xf numFmtId="0" fontId="9" fillId="0" borderId="0" xfId="19" applyNumberFormat="1" applyFont="1" applyFill="1" applyBorder="1" applyAlignment="1">
      <alignment horizontal="left" vertical="top"/>
    </xf>
    <xf numFmtId="167" fontId="107" fillId="0" borderId="0" xfId="2" applyNumberFormat="1" applyFont="1" applyFill="1" applyBorder="1" applyAlignment="1">
      <alignment vertical="top"/>
    </xf>
    <xf numFmtId="0" fontId="9" fillId="0" borderId="0" xfId="2" applyNumberFormat="1" applyFont="1" applyFill="1" applyBorder="1" applyAlignment="1">
      <alignment horizontal="left" vertical="top"/>
    </xf>
    <xf numFmtId="0" fontId="19" fillId="5" borderId="0" xfId="19" applyFont="1" applyFill="1" applyBorder="1" applyAlignment="1">
      <alignment vertical="top"/>
    </xf>
    <xf numFmtId="164" fontId="9" fillId="5" borderId="0" xfId="2" applyNumberFormat="1" applyFont="1" applyFill="1" applyBorder="1" applyAlignment="1">
      <alignment vertical="top"/>
    </xf>
    <xf numFmtId="49" fontId="9" fillId="0" borderId="0" xfId="23" applyNumberFormat="1" applyFont="1" applyFill="1" applyBorder="1" applyAlignment="1">
      <alignment horizontal="left" vertical="center"/>
    </xf>
    <xf numFmtId="0" fontId="9" fillId="0" borderId="0" xfId="23" applyFont="1" applyFill="1" applyBorder="1" applyAlignment="1">
      <alignment horizontal="left" vertical="center"/>
    </xf>
    <xf numFmtId="0" fontId="9" fillId="0" borderId="0" xfId="19" applyFont="1" applyFill="1" applyBorder="1" applyAlignment="1">
      <alignment horizontal="left" vertical="center" wrapText="1"/>
    </xf>
    <xf numFmtId="3" fontId="17" fillId="0" borderId="0" xfId="0" applyNumberFormat="1" applyFont="1" applyFill="1" applyBorder="1" applyAlignment="1">
      <alignment vertical="center"/>
    </xf>
    <xf numFmtId="3" fontId="9" fillId="0" borderId="0" xfId="0" applyNumberFormat="1" applyFont="1" applyFill="1" applyBorder="1" applyAlignment="1">
      <alignment vertical="top"/>
    </xf>
    <xf numFmtId="3" fontId="17" fillId="0" borderId="0" xfId="0" applyNumberFormat="1" applyFont="1" applyFill="1" applyBorder="1" applyAlignment="1">
      <alignment vertical="top"/>
    </xf>
    <xf numFmtId="49" fontId="118" fillId="0" borderId="0" xfId="23" applyNumberFormat="1" applyFont="1" applyFill="1" applyBorder="1" applyAlignment="1">
      <alignment horizontal="left" vertical="center"/>
    </xf>
    <xf numFmtId="0" fontId="19" fillId="0" borderId="0" xfId="19" applyFont="1" applyFill="1" applyBorder="1" applyAlignment="1">
      <alignment horizontal="left" vertical="center" indent="1"/>
    </xf>
    <xf numFmtId="164" fontId="18" fillId="0" borderId="11" xfId="2" applyNumberFormat="1" applyFont="1" applyFill="1" applyBorder="1" applyAlignment="1">
      <alignment vertical="top"/>
    </xf>
    <xf numFmtId="164" fontId="9" fillId="0" borderId="11" xfId="2" applyNumberFormat="1" applyFont="1" applyFill="1" applyBorder="1" applyAlignment="1">
      <alignment vertical="top"/>
    </xf>
    <xf numFmtId="0" fontId="118" fillId="0" borderId="14" xfId="19" applyFont="1" applyFill="1" applyBorder="1" applyAlignment="1">
      <alignment vertical="top" wrapText="1"/>
    </xf>
    <xf numFmtId="164" fontId="9" fillId="0" borderId="14" xfId="2" applyNumberFormat="1" applyFont="1" applyFill="1" applyBorder="1" applyAlignment="1">
      <alignment vertical="top"/>
    </xf>
    <xf numFmtId="164" fontId="9" fillId="0" borderId="15" xfId="2" applyNumberFormat="1" applyFont="1" applyFill="1" applyBorder="1" applyAlignment="1">
      <alignment vertical="top"/>
    </xf>
    <xf numFmtId="167" fontId="17" fillId="0" borderId="11" xfId="2" applyNumberFormat="1" applyFont="1" applyFill="1" applyBorder="1" applyAlignment="1">
      <alignment vertical="top"/>
    </xf>
    <xf numFmtId="164" fontId="118" fillId="0" borderId="11" xfId="2" applyNumberFormat="1" applyFont="1" applyFill="1" applyBorder="1" applyAlignment="1">
      <alignment vertical="top"/>
    </xf>
    <xf numFmtId="167" fontId="9" fillId="0" borderId="11" xfId="2" applyNumberFormat="1" applyFont="1" applyFill="1" applyBorder="1" applyAlignment="1">
      <alignment vertical="top"/>
    </xf>
    <xf numFmtId="167" fontId="107" fillId="0" borderId="11" xfId="2" applyNumberFormat="1" applyFont="1" applyFill="1" applyBorder="1" applyAlignment="1">
      <alignment vertical="top"/>
    </xf>
    <xf numFmtId="166" fontId="9" fillId="0" borderId="16" xfId="1" applyNumberFormat="1" applyFont="1" applyFill="1" applyBorder="1" applyAlignment="1">
      <alignment horizontal="right" vertical="top"/>
    </xf>
    <xf numFmtId="0" fontId="9" fillId="0" borderId="14" xfId="19" applyNumberFormat="1" applyFont="1" applyFill="1" applyBorder="1" applyAlignment="1">
      <alignment horizontal="left" vertical="top"/>
    </xf>
    <xf numFmtId="0" fontId="17" fillId="17" borderId="16" xfId="23" applyFont="1" applyFill="1" applyBorder="1" applyAlignment="1">
      <alignment vertical="center"/>
    </xf>
    <xf numFmtId="0" fontId="17" fillId="17" borderId="14" xfId="23" applyFont="1" applyFill="1" applyBorder="1" applyAlignment="1">
      <alignment horizontal="left" vertical="center"/>
    </xf>
    <xf numFmtId="166" fontId="17" fillId="17" borderId="14" xfId="1" applyNumberFormat="1" applyFont="1" applyFill="1" applyBorder="1" applyAlignment="1">
      <alignment vertical="center"/>
    </xf>
    <xf numFmtId="166" fontId="17" fillId="17" borderId="15" xfId="1" applyNumberFormat="1" applyFont="1" applyFill="1" applyBorder="1" applyAlignment="1">
      <alignment vertical="center"/>
    </xf>
    <xf numFmtId="0" fontId="19" fillId="17" borderId="16" xfId="19" applyFont="1" applyFill="1" applyBorder="1" applyAlignment="1">
      <alignment vertical="top"/>
    </xf>
    <xf numFmtId="0" fontId="32" fillId="17" borderId="14" xfId="19" applyFont="1" applyFill="1" applyBorder="1" applyAlignment="1">
      <alignment vertical="center"/>
    </xf>
    <xf numFmtId="164" fontId="32" fillId="17" borderId="14" xfId="19" applyNumberFormat="1" applyFont="1" applyFill="1" applyBorder="1" applyAlignment="1">
      <alignment horizontal="right" vertical="center"/>
    </xf>
    <xf numFmtId="164" fontId="32" fillId="17" borderId="15" xfId="19" applyNumberFormat="1" applyFont="1" applyFill="1" applyBorder="1" applyAlignment="1">
      <alignment horizontal="right" vertical="center"/>
    </xf>
    <xf numFmtId="3" fontId="17" fillId="0" borderId="11" xfId="0" applyNumberFormat="1" applyFont="1" applyFill="1" applyBorder="1" applyAlignment="1">
      <alignment vertical="center"/>
    </xf>
    <xf numFmtId="3" fontId="9" fillId="0" borderId="11" xfId="0" applyNumberFormat="1" applyFont="1" applyFill="1" applyBorder="1" applyAlignment="1">
      <alignment vertical="top"/>
    </xf>
    <xf numFmtId="3" fontId="17" fillId="0" borderId="11" xfId="0" applyNumberFormat="1" applyFont="1" applyFill="1" applyBorder="1" applyAlignment="1">
      <alignment vertical="top"/>
    </xf>
    <xf numFmtId="4" fontId="17" fillId="0" borderId="14" xfId="0" applyNumberFormat="1" applyFont="1" applyFill="1" applyBorder="1" applyAlignment="1">
      <alignment vertical="top"/>
    </xf>
    <xf numFmtId="4" fontId="17" fillId="0" borderId="15" xfId="0" applyNumberFormat="1" applyFont="1" applyFill="1" applyBorder="1" applyAlignment="1">
      <alignment vertical="top"/>
    </xf>
    <xf numFmtId="165" fontId="28" fillId="0" borderId="0" xfId="1" applyNumberFormat="1" applyFont="1" applyFill="1" applyBorder="1" applyAlignment="1" applyProtection="1">
      <alignment vertical="center"/>
    </xf>
    <xf numFmtId="165" fontId="27" fillId="0" borderId="14" xfId="2" applyNumberFormat="1" applyFont="1" applyFill="1" applyBorder="1" applyAlignment="1" applyProtection="1">
      <alignment vertical="center"/>
    </xf>
    <xf numFmtId="0" fontId="28" fillId="2" borderId="0" xfId="19" applyFont="1" applyFill="1" applyBorder="1" applyAlignment="1">
      <alignment horizontal="left" vertical="top"/>
    </xf>
    <xf numFmtId="164" fontId="28" fillId="0" borderId="0" xfId="2" applyFont="1" applyFill="1" applyBorder="1" applyAlignment="1" applyProtection="1">
      <alignment vertical="center"/>
    </xf>
    <xf numFmtId="168" fontId="9" fillId="0" borderId="11" xfId="2" applyNumberFormat="1" applyFont="1" applyFill="1" applyBorder="1" applyAlignment="1">
      <alignment horizontal="right" vertical="center"/>
    </xf>
    <xf numFmtId="165" fontId="28" fillId="0" borderId="11" xfId="1" applyNumberFormat="1" applyFont="1" applyFill="1" applyBorder="1" applyAlignment="1" applyProtection="1">
      <alignment vertical="center"/>
    </xf>
    <xf numFmtId="164" fontId="27" fillId="0" borderId="14" xfId="2" applyFont="1" applyFill="1" applyBorder="1" applyAlignment="1" applyProtection="1">
      <alignment vertical="center"/>
    </xf>
    <xf numFmtId="165" fontId="27" fillId="0" borderId="15" xfId="2" applyNumberFormat="1" applyFont="1" applyFill="1" applyBorder="1" applyAlignment="1" applyProtection="1">
      <alignment vertical="center"/>
    </xf>
    <xf numFmtId="49" fontId="118" fillId="2" borderId="0" xfId="23" applyNumberFormat="1" applyFont="1" applyFill="1" applyBorder="1" applyAlignment="1">
      <alignment vertical="center"/>
    </xf>
    <xf numFmtId="0" fontId="118" fillId="2" borderId="0" xfId="23" applyFont="1" applyFill="1" applyBorder="1" applyAlignment="1">
      <alignment vertical="center"/>
    </xf>
    <xf numFmtId="49" fontId="118" fillId="0" borderId="10" xfId="25" quotePrefix="1" applyNumberFormat="1" applyFont="1" applyFill="1" applyBorder="1" applyAlignment="1">
      <alignment horizontal="right" vertical="center"/>
    </xf>
    <xf numFmtId="10" fontId="118" fillId="0" borderId="11" xfId="34" applyNumberFormat="1" applyFont="1" applyFill="1" applyBorder="1"/>
    <xf numFmtId="0" fontId="17" fillId="17" borderId="14" xfId="23" applyFont="1" applyFill="1" applyBorder="1" applyAlignment="1">
      <alignment vertical="center"/>
    </xf>
    <xf numFmtId="164" fontId="107" fillId="17" borderId="14" xfId="19" applyNumberFormat="1" applyFont="1" applyFill="1" applyBorder="1" applyAlignment="1">
      <alignment vertical="center"/>
    </xf>
    <xf numFmtId="10" fontId="17" fillId="17" borderId="15" xfId="19" applyNumberFormat="1" applyFont="1" applyFill="1" applyBorder="1" applyAlignment="1">
      <alignment vertical="center"/>
    </xf>
    <xf numFmtId="0" fontId="137" fillId="16" borderId="11" xfId="19" applyFont="1" applyFill="1" applyBorder="1" applyAlignment="1">
      <alignment horizontal="center" vertical="center" wrapText="1"/>
    </xf>
    <xf numFmtId="0" fontId="118" fillId="0" borderId="0" xfId="23" applyFont="1" applyFill="1" applyBorder="1" applyAlignment="1">
      <alignment horizontal="left" vertical="center"/>
    </xf>
    <xf numFmtId="0" fontId="19" fillId="0" borderId="0" xfId="19" applyFont="1" applyFill="1" applyBorder="1" applyAlignment="1">
      <alignment horizontal="left" vertical="center"/>
    </xf>
    <xf numFmtId="167" fontId="9" fillId="0" borderId="0" xfId="2" applyNumberFormat="1" applyFont="1" applyFill="1" applyBorder="1" applyAlignment="1">
      <alignment vertical="center"/>
    </xf>
    <xf numFmtId="167" fontId="9" fillId="0" borderId="0" xfId="2" applyNumberFormat="1" applyFont="1" applyFill="1" applyBorder="1" applyAlignment="1">
      <alignment vertical="center" wrapText="1"/>
    </xf>
    <xf numFmtId="0" fontId="75" fillId="5" borderId="0" xfId="19" applyFont="1" applyFill="1" applyBorder="1" applyAlignment="1">
      <alignment vertical="top"/>
    </xf>
    <xf numFmtId="164" fontId="9" fillId="0" borderId="11" xfId="2" applyFont="1" applyFill="1" applyBorder="1" applyAlignment="1"/>
    <xf numFmtId="0" fontId="107" fillId="17" borderId="14" xfId="23" applyFont="1" applyFill="1" applyBorder="1" applyAlignment="1">
      <alignment horizontal="left" vertical="center"/>
    </xf>
    <xf numFmtId="167" fontId="9" fillId="0" borderId="11" xfId="2" applyNumberFormat="1" applyFont="1" applyFill="1" applyBorder="1" applyAlignment="1">
      <alignment vertical="center"/>
    </xf>
    <xf numFmtId="167" fontId="9" fillId="0" borderId="11" xfId="2" applyNumberFormat="1" applyFont="1" applyFill="1" applyBorder="1" applyAlignment="1">
      <alignment vertical="center" wrapText="1"/>
    </xf>
    <xf numFmtId="0" fontId="9" fillId="0" borderId="14" xfId="19" applyFont="1" applyFill="1" applyBorder="1" applyAlignment="1">
      <alignment horizontal="left" vertical="top"/>
    </xf>
    <xf numFmtId="167" fontId="9" fillId="0" borderId="14" xfId="2" applyNumberFormat="1" applyFont="1" applyFill="1" applyBorder="1" applyAlignment="1">
      <alignment vertical="center" wrapText="1"/>
    </xf>
    <xf numFmtId="167" fontId="9" fillId="0" borderId="15" xfId="2" applyNumberFormat="1" applyFont="1" applyFill="1" applyBorder="1" applyAlignment="1">
      <alignment vertical="center" wrapText="1"/>
    </xf>
    <xf numFmtId="0" fontId="118" fillId="0" borderId="0" xfId="19" applyFont="1" applyFill="1" applyBorder="1" applyAlignment="1">
      <alignment horizontal="left" vertical="top" wrapText="1"/>
    </xf>
    <xf numFmtId="0" fontId="22" fillId="0" borderId="0" xfId="19" applyFont="1" applyFill="1" applyBorder="1" applyAlignment="1">
      <alignment vertical="top"/>
    </xf>
    <xf numFmtId="0" fontId="54" fillId="5" borderId="0" xfId="25" applyFont="1" applyFill="1" applyBorder="1" applyAlignment="1">
      <alignment horizontal="left" vertical="center"/>
    </xf>
    <xf numFmtId="0" fontId="118" fillId="0" borderId="16" xfId="19" applyFont="1" applyFill="1" applyBorder="1" applyAlignment="1">
      <alignment horizontal="right" vertical="top" wrapText="1"/>
    </xf>
    <xf numFmtId="0" fontId="118" fillId="0" borderId="14" xfId="19" applyFont="1" applyFill="1" applyBorder="1" applyAlignment="1">
      <alignment horizontal="left" vertical="top" wrapText="1"/>
    </xf>
    <xf numFmtId="167" fontId="9" fillId="0" borderId="14" xfId="2" applyNumberFormat="1" applyFont="1" applyFill="1" applyBorder="1" applyAlignment="1">
      <alignment vertical="top"/>
    </xf>
    <xf numFmtId="167" fontId="9" fillId="0" borderId="15" xfId="2" applyNumberFormat="1" applyFont="1" applyFill="1" applyBorder="1" applyAlignment="1">
      <alignment vertical="top"/>
    </xf>
    <xf numFmtId="164" fontId="9" fillId="0" borderId="0" xfId="2" applyNumberFormat="1" applyFont="1" applyFill="1" applyBorder="1" applyAlignment="1">
      <alignment vertical="center" wrapText="1"/>
    </xf>
    <xf numFmtId="0" fontId="19" fillId="8" borderId="0" xfId="19" applyFont="1" applyFill="1" applyBorder="1" applyAlignment="1">
      <alignment vertical="center"/>
    </xf>
    <xf numFmtId="0" fontId="9" fillId="8" borderId="0" xfId="19" applyFont="1" applyFill="1" applyBorder="1" applyAlignment="1"/>
    <xf numFmtId="0" fontId="17" fillId="0" borderId="10" xfId="19" applyFont="1" applyFill="1" applyBorder="1" applyAlignment="1">
      <alignment horizontal="left" vertical="center"/>
    </xf>
    <xf numFmtId="0" fontId="9" fillId="0" borderId="14" xfId="19" applyFont="1" applyFill="1" applyBorder="1" applyAlignment="1">
      <alignment horizontal="left" vertical="center"/>
    </xf>
    <xf numFmtId="164" fontId="9" fillId="0" borderId="14" xfId="2" applyNumberFormat="1" applyFont="1" applyFill="1" applyBorder="1" applyAlignment="1">
      <alignment vertical="center" wrapText="1"/>
    </xf>
    <xf numFmtId="164" fontId="9" fillId="0" borderId="11" xfId="2" applyNumberFormat="1" applyFont="1" applyFill="1" applyBorder="1" applyAlignment="1">
      <alignment vertical="center" wrapText="1"/>
    </xf>
    <xf numFmtId="164" fontId="9" fillId="0" borderId="15" xfId="2" applyNumberFormat="1" applyFont="1" applyFill="1" applyBorder="1" applyAlignment="1">
      <alignment vertical="center" wrapText="1"/>
    </xf>
    <xf numFmtId="49" fontId="9" fillId="2" borderId="0" xfId="23" applyNumberFormat="1" applyFont="1" applyFill="1" applyBorder="1" applyAlignment="1">
      <alignment vertical="center"/>
    </xf>
    <xf numFmtId="0" fontId="9" fillId="2" borderId="0" xfId="23" applyFont="1" applyFill="1" applyBorder="1" applyAlignment="1">
      <alignment vertical="center"/>
    </xf>
    <xf numFmtId="164" fontId="17" fillId="17" borderId="14" xfId="19" applyNumberFormat="1" applyFont="1" applyFill="1" applyBorder="1" applyAlignment="1">
      <alignment vertical="center"/>
    </xf>
    <xf numFmtId="164" fontId="17" fillId="17" borderId="15" xfId="19" applyNumberFormat="1" applyFont="1" applyFill="1" applyBorder="1" applyAlignment="1">
      <alignment vertical="center"/>
    </xf>
    <xf numFmtId="164" fontId="118" fillId="0" borderId="0" xfId="31" applyNumberFormat="1" applyFont="1" applyFill="1" applyBorder="1" applyAlignment="1">
      <alignment vertical="top"/>
    </xf>
    <xf numFmtId="0" fontId="118" fillId="0" borderId="0" xfId="19" applyFont="1" applyFill="1" applyBorder="1" applyAlignment="1">
      <alignment horizontal="left" vertical="top" wrapText="1" indent="1"/>
    </xf>
    <xf numFmtId="49" fontId="9" fillId="14" borderId="0" xfId="19" applyNumberFormat="1" applyFont="1" applyFill="1" applyBorder="1" applyAlignment="1">
      <alignment horizontal="left" vertical="top" wrapText="1"/>
    </xf>
    <xf numFmtId="49" fontId="24" fillId="14" borderId="0" xfId="4" applyNumberFormat="1" applyFont="1" applyFill="1" applyBorder="1" applyAlignment="1">
      <alignment vertical="top" wrapText="1"/>
    </xf>
    <xf numFmtId="164" fontId="118" fillId="0" borderId="0" xfId="31" applyNumberFormat="1" applyFont="1" applyFill="1" applyBorder="1" applyAlignment="1">
      <alignment horizontal="center" vertical="center"/>
    </xf>
    <xf numFmtId="0" fontId="136" fillId="0" borderId="0" xfId="19" applyFont="1" applyFill="1" applyBorder="1" applyAlignment="1"/>
    <xf numFmtId="49" fontId="24" fillId="5" borderId="0" xfId="4" applyNumberFormat="1" applyFont="1" applyFill="1" applyBorder="1" applyAlignment="1">
      <alignment vertical="center" wrapText="1"/>
    </xf>
    <xf numFmtId="164" fontId="118" fillId="0" borderId="11" xfId="31" applyNumberFormat="1" applyFont="1" applyFill="1" applyBorder="1" applyAlignment="1">
      <alignment vertical="top"/>
    </xf>
    <xf numFmtId="164" fontId="118" fillId="0" borderId="14" xfId="31" applyNumberFormat="1" applyFont="1" applyFill="1" applyBorder="1" applyAlignment="1">
      <alignment horizontal="center" vertical="top"/>
    </xf>
    <xf numFmtId="164" fontId="118" fillId="0" borderId="15" xfId="31" applyNumberFormat="1" applyFont="1" applyFill="1" applyBorder="1" applyAlignment="1">
      <alignment horizontal="center" vertical="top"/>
    </xf>
    <xf numFmtId="164" fontId="118" fillId="0" borderId="11" xfId="31" applyNumberFormat="1" applyFont="1" applyFill="1" applyBorder="1" applyAlignment="1">
      <alignment horizontal="center" vertical="center"/>
    </xf>
    <xf numFmtId="0" fontId="136" fillId="0" borderId="11" xfId="19" applyFont="1" applyFill="1" applyBorder="1" applyAlignment="1"/>
    <xf numFmtId="164" fontId="53" fillId="0" borderId="0" xfId="3" applyFont="1" applyFill="1" applyBorder="1" applyAlignment="1">
      <alignment vertical="top"/>
    </xf>
    <xf numFmtId="0" fontId="118" fillId="0" borderId="0" xfId="18" applyFont="1" applyFill="1" applyBorder="1" applyAlignment="1">
      <alignment vertical="top" wrapText="1"/>
    </xf>
    <xf numFmtId="164" fontId="53" fillId="0" borderId="11" xfId="3" applyFont="1" applyFill="1" applyBorder="1" applyAlignment="1">
      <alignment vertical="top"/>
    </xf>
    <xf numFmtId="0" fontId="130" fillId="0" borderId="11" xfId="0" applyFont="1" applyBorder="1"/>
    <xf numFmtId="0" fontId="118" fillId="0" borderId="14" xfId="18" applyFont="1" applyFill="1" applyBorder="1" applyAlignment="1">
      <alignment vertical="top" wrapText="1"/>
    </xf>
    <xf numFmtId="164" fontId="137" fillId="16" borderId="0" xfId="2" applyFont="1" applyFill="1" applyBorder="1" applyAlignment="1">
      <alignment horizontal="center" vertical="center"/>
    </xf>
    <xf numFmtId="0" fontId="9" fillId="0" borderId="0" xfId="19" applyFont="1" applyFill="1" applyBorder="1" applyAlignment="1">
      <alignment horizontal="left" vertical="center"/>
    </xf>
    <xf numFmtId="0" fontId="53" fillId="0" borderId="0" xfId="0" applyFont="1" applyBorder="1"/>
    <xf numFmtId="0" fontId="0" fillId="0" borderId="0" xfId="0" applyBorder="1"/>
    <xf numFmtId="0" fontId="118" fillId="10" borderId="0" xfId="0" applyFont="1" applyFill="1" applyBorder="1" applyAlignment="1">
      <alignment horizontal="left" vertical="top" wrapText="1"/>
    </xf>
    <xf numFmtId="3" fontId="38" fillId="2" borderId="0" xfId="0" applyNumberFormat="1" applyFont="1" applyFill="1" applyBorder="1" applyAlignment="1">
      <alignment vertical="center"/>
    </xf>
    <xf numFmtId="166" fontId="38" fillId="2" borderId="0" xfId="0" applyNumberFormat="1" applyFont="1" applyFill="1" applyBorder="1" applyAlignment="1">
      <alignment vertical="center"/>
    </xf>
    <xf numFmtId="4" fontId="38" fillId="2" borderId="0" xfId="12" applyNumberFormat="1" applyFont="1" applyFill="1" applyBorder="1" applyAlignment="1">
      <alignment vertical="center"/>
    </xf>
    <xf numFmtId="3" fontId="41" fillId="2" borderId="0" xfId="12" applyNumberFormat="1" applyFont="1" applyFill="1" applyBorder="1" applyAlignment="1">
      <alignment vertical="center"/>
    </xf>
    <xf numFmtId="0" fontId="9" fillId="0" borderId="0" xfId="18" applyFont="1" applyFill="1" applyBorder="1" applyAlignment="1">
      <alignment horizontal="right" vertical="top"/>
    </xf>
    <xf numFmtId="166" fontId="38" fillId="2" borderId="0" xfId="0" applyNumberFormat="1" applyFont="1" applyFill="1" applyBorder="1" applyAlignment="1">
      <alignment horizontal="right" vertical="top"/>
    </xf>
    <xf numFmtId="166" fontId="38" fillId="0" borderId="0" xfId="0" applyNumberFormat="1" applyFont="1" applyFill="1" applyBorder="1" applyAlignment="1">
      <alignment horizontal="right" vertical="top"/>
    </xf>
    <xf numFmtId="166" fontId="38" fillId="2" borderId="0" xfId="1" applyNumberFormat="1" applyFont="1" applyFill="1" applyBorder="1" applyAlignment="1">
      <alignment vertical="center"/>
    </xf>
    <xf numFmtId="166" fontId="38" fillId="2" borderId="0" xfId="1" applyNumberFormat="1" applyFont="1" applyFill="1" applyBorder="1" applyAlignment="1">
      <alignment horizontal="right" vertical="center"/>
    </xf>
    <xf numFmtId="166" fontId="38" fillId="0" borderId="0" xfId="1" applyNumberFormat="1" applyFont="1" applyFill="1" applyBorder="1" applyAlignment="1">
      <alignment horizontal="right" vertical="center"/>
    </xf>
    <xf numFmtId="164" fontId="17" fillId="17" borderId="0" xfId="2" applyFont="1" applyFill="1" applyBorder="1" applyAlignment="1">
      <alignment horizontal="center" vertical="center"/>
    </xf>
    <xf numFmtId="166" fontId="9" fillId="17" borderId="0" xfId="19" applyNumberFormat="1" applyFont="1" applyFill="1" applyBorder="1"/>
    <xf numFmtId="0" fontId="9" fillId="17" borderId="0" xfId="18" applyFont="1" applyFill="1" applyBorder="1"/>
    <xf numFmtId="0" fontId="17" fillId="17" borderId="0" xfId="19" applyFont="1" applyFill="1" applyBorder="1" applyAlignment="1">
      <alignment horizontal="left" vertical="center"/>
    </xf>
    <xf numFmtId="164" fontId="17" fillId="17" borderId="0" xfId="2" applyFont="1" applyFill="1" applyBorder="1" applyAlignment="1">
      <alignment horizontal="right" vertical="center"/>
    </xf>
    <xf numFmtId="0" fontId="9" fillId="17" borderId="0" xfId="19" applyFont="1" applyFill="1" applyBorder="1"/>
    <xf numFmtId="0" fontId="118" fillId="0" borderId="0" xfId="18" applyNumberFormat="1" applyFont="1" applyFill="1" applyBorder="1" applyAlignment="1">
      <alignment horizontal="left" vertical="center" wrapText="1"/>
    </xf>
    <xf numFmtId="166" fontId="22" fillId="0" borderId="0" xfId="37" applyNumberFormat="1" applyFont="1" applyBorder="1" applyAlignment="1">
      <alignment vertical="center"/>
    </xf>
    <xf numFmtId="0" fontId="118" fillId="0" borderId="0" xfId="18" applyNumberFormat="1" applyFont="1" applyFill="1" applyBorder="1" applyAlignment="1">
      <alignment horizontal="left" vertical="center" wrapText="1" indent="1"/>
    </xf>
    <xf numFmtId="166" fontId="53" fillId="10" borderId="0" xfId="37" applyNumberFormat="1" applyFont="1" applyFill="1" applyBorder="1" applyAlignment="1">
      <alignment vertical="center"/>
    </xf>
    <xf numFmtId="0" fontId="118" fillId="0" borderId="16" xfId="19" applyFont="1" applyFill="1" applyBorder="1" applyAlignment="1">
      <alignment horizontal="center" vertical="center" wrapText="1"/>
    </xf>
    <xf numFmtId="0" fontId="118" fillId="0" borderId="14" xfId="18" applyNumberFormat="1" applyFont="1" applyFill="1" applyBorder="1" applyAlignment="1">
      <alignment horizontal="left" vertical="center" wrapText="1" indent="1"/>
    </xf>
    <xf numFmtId="166" fontId="118" fillId="0" borderId="14" xfId="37" applyNumberFormat="1" applyFont="1" applyFill="1" applyBorder="1" applyAlignment="1">
      <alignment vertical="center"/>
    </xf>
    <xf numFmtId="17" fontId="9" fillId="0" borderId="11" xfId="19" applyNumberFormat="1" applyFont="1" applyFill="1" applyBorder="1" applyAlignment="1">
      <alignment horizontal="center" vertical="center"/>
    </xf>
    <xf numFmtId="164" fontId="17" fillId="17" borderId="11" xfId="2" applyFont="1" applyFill="1" applyBorder="1" applyAlignment="1">
      <alignment horizontal="center" vertical="center"/>
    </xf>
    <xf numFmtId="0" fontId="9" fillId="17" borderId="10" xfId="19" applyFont="1" applyFill="1" applyBorder="1" applyAlignment="1">
      <alignment vertical="center"/>
    </xf>
    <xf numFmtId="4" fontId="38" fillId="2" borderId="11" xfId="12" applyNumberFormat="1" applyFont="1" applyFill="1" applyBorder="1" applyAlignment="1">
      <alignment vertical="center"/>
    </xf>
    <xf numFmtId="3" fontId="41" fillId="2" borderId="11" xfId="12" applyNumberFormat="1" applyFont="1" applyFill="1" applyBorder="1" applyAlignment="1">
      <alignment vertical="center"/>
    </xf>
    <xf numFmtId="0" fontId="9" fillId="17" borderId="16" xfId="19" applyFont="1" applyFill="1" applyBorder="1" applyAlignment="1">
      <alignment vertical="center"/>
    </xf>
    <xf numFmtId="0" fontId="17" fillId="17" borderId="14" xfId="19" applyFont="1" applyFill="1" applyBorder="1" applyAlignment="1">
      <alignment horizontal="left" vertical="center"/>
    </xf>
    <xf numFmtId="164" fontId="17" fillId="17" borderId="14" xfId="2" applyFont="1" applyFill="1" applyBorder="1" applyAlignment="1">
      <alignment horizontal="center" vertical="center"/>
    </xf>
    <xf numFmtId="164" fontId="17" fillId="17" borderId="14" xfId="2" applyFont="1" applyFill="1" applyBorder="1" applyAlignment="1">
      <alignment horizontal="right" vertical="center"/>
    </xf>
    <xf numFmtId="164" fontId="17" fillId="17" borderId="15" xfId="2" applyFont="1" applyFill="1" applyBorder="1" applyAlignment="1">
      <alignment horizontal="right" vertical="center"/>
    </xf>
    <xf numFmtId="0" fontId="9" fillId="6" borderId="0" xfId="18" applyFont="1" applyFill="1" applyBorder="1" applyAlignment="1">
      <alignment vertical="top"/>
    </xf>
    <xf numFmtId="164" fontId="9" fillId="6" borderId="0" xfId="18" applyNumberFormat="1" applyFont="1" applyFill="1" applyBorder="1" applyAlignment="1">
      <alignment vertical="top"/>
    </xf>
    <xf numFmtId="0" fontId="132" fillId="0" borderId="0" xfId="0" applyFont="1" applyBorder="1" applyAlignment="1">
      <alignment horizontal="right" vertical="top"/>
    </xf>
    <xf numFmtId="17" fontId="137" fillId="16" borderId="0" xfId="19" applyNumberFormat="1" applyFont="1" applyFill="1" applyBorder="1" applyAlignment="1">
      <alignment horizontal="center" vertical="center"/>
    </xf>
    <xf numFmtId="1" fontId="118" fillId="0" borderId="11" xfId="19" applyNumberFormat="1" applyFont="1" applyFill="1" applyBorder="1" applyAlignment="1">
      <alignment vertical="top"/>
    </xf>
    <xf numFmtId="0" fontId="9" fillId="0" borderId="11" xfId="19" applyFont="1" applyFill="1" applyBorder="1"/>
    <xf numFmtId="166" fontId="9" fillId="0" borderId="14" xfId="1" applyNumberFormat="1" applyFont="1" applyFill="1" applyBorder="1" applyAlignment="1">
      <alignment vertical="top"/>
    </xf>
    <xf numFmtId="166" fontId="9" fillId="0" borderId="15" xfId="1" applyNumberFormat="1" applyFont="1" applyFill="1" applyBorder="1" applyAlignment="1">
      <alignment vertical="top"/>
    </xf>
    <xf numFmtId="0" fontId="9" fillId="0" borderId="0" xfId="23" applyFont="1" applyFill="1" applyBorder="1" applyAlignment="1">
      <alignment vertical="center"/>
    </xf>
    <xf numFmtId="0" fontId="16" fillId="6" borderId="0" xfId="18" applyFont="1" applyFill="1" applyBorder="1" applyAlignment="1">
      <alignment vertical="top"/>
    </xf>
    <xf numFmtId="0" fontId="37" fillId="6" borderId="0" xfId="18" applyFont="1" applyFill="1" applyBorder="1" applyAlignment="1">
      <alignment vertical="top"/>
    </xf>
    <xf numFmtId="164" fontId="37" fillId="6" borderId="0" xfId="18" applyNumberFormat="1" applyFont="1" applyFill="1" applyBorder="1" applyAlignment="1">
      <alignment vertical="top"/>
    </xf>
    <xf numFmtId="164" fontId="16" fillId="6" borderId="0" xfId="18" applyNumberFormat="1" applyFont="1" applyFill="1" applyBorder="1" applyAlignment="1">
      <alignment vertical="top"/>
    </xf>
    <xf numFmtId="0" fontId="148" fillId="16" borderId="0" xfId="0" applyFont="1" applyFill="1" applyBorder="1" applyAlignment="1">
      <alignment horizontal="center" vertical="center" wrapText="1"/>
    </xf>
    <xf numFmtId="49" fontId="148" fillId="16" borderId="0" xfId="18" applyNumberFormat="1" applyFont="1" applyFill="1" applyBorder="1" applyAlignment="1">
      <alignment horizontal="center" vertical="center" wrapText="1"/>
    </xf>
    <xf numFmtId="3" fontId="123" fillId="17" borderId="0" xfId="0" applyNumberFormat="1" applyFont="1" applyFill="1" applyBorder="1"/>
    <xf numFmtId="164" fontId="118" fillId="0" borderId="11" xfId="2" applyFont="1" applyBorder="1"/>
    <xf numFmtId="0" fontId="17" fillId="17" borderId="10" xfId="19" applyFont="1" applyFill="1" applyBorder="1" applyAlignment="1"/>
    <xf numFmtId="0" fontId="17" fillId="17" borderId="16" xfId="19" applyFont="1" applyFill="1" applyBorder="1" applyAlignment="1"/>
    <xf numFmtId="3" fontId="123" fillId="17" borderId="14" xfId="0" applyNumberFormat="1" applyFont="1" applyFill="1" applyBorder="1"/>
    <xf numFmtId="164" fontId="9" fillId="0" borderId="0" xfId="2" applyFont="1" applyFill="1" applyBorder="1" applyAlignment="1">
      <alignment vertical="center"/>
    </xf>
    <xf numFmtId="166" fontId="38" fillId="0" borderId="0" xfId="456" applyNumberFormat="1" applyFont="1" applyFill="1" applyBorder="1" applyAlignment="1">
      <alignment vertical="center"/>
    </xf>
    <xf numFmtId="164" fontId="38" fillId="0" borderId="0" xfId="456" applyFont="1" applyFill="1" applyBorder="1" applyAlignment="1">
      <alignment vertical="center"/>
    </xf>
    <xf numFmtId="166" fontId="9" fillId="0" borderId="0" xfId="2" applyNumberFormat="1" applyFont="1" applyFill="1" applyBorder="1" applyAlignment="1">
      <alignment horizontal="center" vertical="center"/>
    </xf>
    <xf numFmtId="166" fontId="9" fillId="0" borderId="0" xfId="2" applyNumberFormat="1" applyFont="1" applyFill="1" applyBorder="1" applyAlignment="1">
      <alignment horizontal="right" vertical="center"/>
    </xf>
    <xf numFmtId="0" fontId="9" fillId="17" borderId="0" xfId="19" applyFont="1" applyFill="1" applyBorder="1" applyAlignment="1">
      <alignment horizontal="right"/>
    </xf>
    <xf numFmtId="164" fontId="9" fillId="17" borderId="0" xfId="18" applyNumberFormat="1" applyFont="1" applyFill="1" applyBorder="1"/>
    <xf numFmtId="164" fontId="17" fillId="17" borderId="0" xfId="3" applyFont="1" applyFill="1" applyBorder="1" applyAlignment="1">
      <alignment horizontal="center" vertical="center"/>
    </xf>
    <xf numFmtId="0" fontId="9" fillId="17" borderId="0" xfId="18" applyFont="1" applyFill="1" applyBorder="1" applyAlignment="1">
      <alignment horizontal="right"/>
    </xf>
    <xf numFmtId="166" fontId="9" fillId="17" borderId="0" xfId="19" applyNumberFormat="1" applyFont="1" applyFill="1" applyBorder="1" applyAlignment="1">
      <alignment horizontal="right"/>
    </xf>
    <xf numFmtId="3" fontId="38" fillId="2" borderId="11" xfId="0" applyNumberFormat="1" applyFont="1" applyFill="1" applyBorder="1" applyAlignment="1">
      <alignment vertical="center"/>
    </xf>
    <xf numFmtId="0" fontId="9" fillId="0" borderId="11" xfId="18" applyFont="1" applyFill="1" applyBorder="1"/>
    <xf numFmtId="164" fontId="9" fillId="0" borderId="11" xfId="2" applyFont="1" applyFill="1" applyBorder="1" applyAlignment="1">
      <alignment vertical="center"/>
    </xf>
    <xf numFmtId="164" fontId="17" fillId="17" borderId="15" xfId="2" applyFont="1" applyFill="1" applyBorder="1" applyAlignment="1">
      <alignment horizontal="center" vertical="center"/>
    </xf>
    <xf numFmtId="0" fontId="9" fillId="0" borderId="0" xfId="18" applyNumberFormat="1" applyFont="1" applyFill="1" applyBorder="1" applyAlignment="1">
      <alignment horizontal="left" indent="1"/>
    </xf>
    <xf numFmtId="0" fontId="9" fillId="0" borderId="0" xfId="18" applyNumberFormat="1" applyFont="1" applyFill="1" applyBorder="1" applyAlignment="1">
      <alignment horizontal="left" wrapText="1" indent="1"/>
    </xf>
    <xf numFmtId="164" fontId="9" fillId="0" borderId="0" xfId="2" applyFont="1" applyBorder="1"/>
    <xf numFmtId="164" fontId="17" fillId="17" borderId="0" xfId="2" applyNumberFormat="1" applyFont="1" applyFill="1" applyBorder="1"/>
    <xf numFmtId="0" fontId="132" fillId="17" borderId="10" xfId="0" applyFont="1" applyFill="1" applyBorder="1"/>
    <xf numFmtId="0" fontId="132" fillId="17" borderId="16" xfId="0" applyFont="1" applyFill="1" applyBorder="1"/>
    <xf numFmtId="0" fontId="107" fillId="17" borderId="14" xfId="0" applyFont="1" applyFill="1" applyBorder="1"/>
    <xf numFmtId="164" fontId="17" fillId="17" borderId="14" xfId="2" applyNumberFormat="1" applyFont="1" applyFill="1" applyBorder="1"/>
    <xf numFmtId="166" fontId="9" fillId="2" borderId="0" xfId="1" applyNumberFormat="1" applyFont="1" applyFill="1" applyBorder="1" applyAlignment="1"/>
    <xf numFmtId="166" fontId="9" fillId="2" borderId="0" xfId="1" applyNumberFormat="1" applyFont="1" applyFill="1" applyBorder="1" applyAlignment="1">
      <alignment horizontal="right"/>
    </xf>
    <xf numFmtId="166" fontId="9" fillId="0" borderId="0" xfId="1" applyNumberFormat="1" applyFont="1" applyFill="1" applyBorder="1" applyAlignment="1">
      <alignment horizontal="right"/>
    </xf>
    <xf numFmtId="164" fontId="57" fillId="0" borderId="0" xfId="2" applyFont="1" applyFill="1" applyBorder="1"/>
    <xf numFmtId="166" fontId="9" fillId="2" borderId="11" xfId="1" applyNumberFormat="1" applyFont="1" applyFill="1" applyBorder="1" applyAlignment="1"/>
    <xf numFmtId="166" fontId="9" fillId="2" borderId="11" xfId="1" applyNumberFormat="1" applyFont="1" applyFill="1" applyBorder="1"/>
    <xf numFmtId="166" fontId="9" fillId="2" borderId="11" xfId="1" applyNumberFormat="1" applyFont="1" applyFill="1" applyBorder="1" applyAlignment="1">
      <alignment horizontal="right"/>
    </xf>
    <xf numFmtId="166" fontId="9" fillId="0" borderId="11" xfId="1" applyNumberFormat="1" applyFont="1" applyFill="1" applyBorder="1" applyAlignment="1">
      <alignment horizontal="right"/>
    </xf>
    <xf numFmtId="0" fontId="17" fillId="17" borderId="10" xfId="19" applyFont="1" applyFill="1" applyBorder="1" applyAlignment="1">
      <alignment horizontal="right"/>
    </xf>
    <xf numFmtId="0" fontId="17" fillId="17" borderId="0" xfId="18" applyNumberFormat="1" applyFont="1" applyFill="1" applyBorder="1" applyAlignment="1">
      <alignment horizontal="left"/>
    </xf>
    <xf numFmtId="166" fontId="17" fillId="17" borderId="0" xfId="12" applyNumberFormat="1" applyFont="1" applyFill="1" applyBorder="1" applyAlignment="1"/>
    <xf numFmtId="166" fontId="17" fillId="17" borderId="11" xfId="12" applyNumberFormat="1" applyFont="1" applyFill="1" applyBorder="1" applyAlignment="1"/>
    <xf numFmtId="0" fontId="17" fillId="17" borderId="16" xfId="19" applyFont="1" applyFill="1" applyBorder="1" applyAlignment="1">
      <alignment horizontal="right" vertical="center"/>
    </xf>
    <xf numFmtId="0" fontId="17" fillId="17" borderId="14" xfId="18" applyNumberFormat="1" applyFont="1" applyFill="1" applyBorder="1" applyAlignment="1">
      <alignment horizontal="left" vertical="center"/>
    </xf>
    <xf numFmtId="166" fontId="17" fillId="17" borderId="14" xfId="12" applyNumberFormat="1" applyFont="1" applyFill="1" applyBorder="1" applyAlignment="1">
      <alignment vertical="center"/>
    </xf>
    <xf numFmtId="166" fontId="17" fillId="17" borderId="15" xfId="12" applyNumberFormat="1" applyFont="1" applyFill="1" applyBorder="1" applyAlignment="1">
      <alignment vertical="center"/>
    </xf>
    <xf numFmtId="164" fontId="107" fillId="0" borderId="0" xfId="2" applyFont="1" applyFill="1" applyBorder="1" applyAlignment="1">
      <alignment vertical="center"/>
    </xf>
    <xf numFmtId="0" fontId="9" fillId="0" borderId="0" xfId="18" applyFont="1" applyFill="1" applyBorder="1" applyAlignment="1">
      <alignment horizontal="left" vertical="top" indent="1"/>
    </xf>
    <xf numFmtId="164" fontId="118" fillId="0" borderId="0" xfId="2" applyFont="1" applyBorder="1" applyAlignment="1">
      <alignment vertical="top"/>
    </xf>
    <xf numFmtId="164" fontId="118" fillId="0" borderId="0" xfId="2" applyFont="1" applyBorder="1" applyAlignment="1">
      <alignment vertical="center"/>
    </xf>
    <xf numFmtId="0" fontId="16" fillId="7" borderId="0" xfId="18" applyFont="1" applyFill="1" applyBorder="1" applyAlignment="1">
      <alignment vertical="center"/>
    </xf>
    <xf numFmtId="166" fontId="22" fillId="2" borderId="0" xfId="1" applyNumberFormat="1" applyFont="1" applyFill="1" applyBorder="1" applyAlignment="1">
      <alignment vertical="center"/>
    </xf>
    <xf numFmtId="164" fontId="22" fillId="2" borderId="0" xfId="3" applyFont="1" applyFill="1" applyBorder="1" applyAlignment="1">
      <alignment vertical="center"/>
    </xf>
    <xf numFmtId="0" fontId="9" fillId="10" borderId="0" xfId="19" applyFont="1" applyFill="1" applyBorder="1" applyAlignment="1">
      <alignment vertical="top"/>
    </xf>
    <xf numFmtId="164" fontId="107" fillId="0" borderId="11" xfId="2" applyFont="1" applyFill="1" applyBorder="1" applyAlignment="1">
      <alignment vertical="center"/>
    </xf>
    <xf numFmtId="164" fontId="118" fillId="0" borderId="11" xfId="2" applyFont="1" applyBorder="1" applyAlignment="1">
      <alignment vertical="top"/>
    </xf>
    <xf numFmtId="164" fontId="118" fillId="0" borderId="11" xfId="2" applyFont="1" applyBorder="1" applyAlignment="1">
      <alignment vertical="center"/>
    </xf>
    <xf numFmtId="164" fontId="118" fillId="0" borderId="11" xfId="2" applyFont="1" applyFill="1" applyBorder="1" applyAlignment="1">
      <alignment vertical="center"/>
    </xf>
    <xf numFmtId="164" fontId="118" fillId="0" borderId="11" xfId="2" applyFont="1" applyFill="1" applyBorder="1" applyAlignment="1">
      <alignment horizontal="right" vertical="center"/>
    </xf>
    <xf numFmtId="164" fontId="118" fillId="0" borderId="14" xfId="2" applyFont="1" applyBorder="1" applyAlignment="1">
      <alignment horizontal="right" vertical="center"/>
    </xf>
    <xf numFmtId="164" fontId="118" fillId="0" borderId="15" xfId="2" applyFont="1" applyBorder="1" applyAlignment="1">
      <alignment horizontal="right" vertical="center"/>
    </xf>
    <xf numFmtId="0" fontId="26" fillId="0" borderId="16" xfId="30" applyFont="1" applyFill="1" applyBorder="1" applyAlignment="1">
      <alignment horizontal="center" vertical="center"/>
    </xf>
    <xf numFmtId="0" fontId="22" fillId="0" borderId="14" xfId="18" applyNumberFormat="1" applyFont="1" applyFill="1" applyBorder="1" applyAlignment="1">
      <alignment horizontal="left" vertical="center" wrapText="1"/>
    </xf>
    <xf numFmtId="166" fontId="22" fillId="2" borderId="14" xfId="13" applyNumberFormat="1" applyFont="1" applyFill="1" applyBorder="1" applyAlignment="1">
      <alignment vertical="center"/>
    </xf>
    <xf numFmtId="164" fontId="53" fillId="0" borderId="0" xfId="2" applyFont="1" applyFill="1" applyBorder="1" applyAlignment="1">
      <alignment vertical="top"/>
    </xf>
    <xf numFmtId="166" fontId="122" fillId="0" borderId="0" xfId="2" applyNumberFormat="1" applyFont="1" applyFill="1" applyBorder="1" applyAlignment="1">
      <alignment horizontal="right" vertical="top"/>
    </xf>
    <xf numFmtId="166" fontId="118" fillId="0" borderId="0" xfId="2" applyNumberFormat="1" applyFont="1" applyFill="1" applyBorder="1" applyAlignment="1">
      <alignment horizontal="right" vertical="top"/>
    </xf>
    <xf numFmtId="166" fontId="122" fillId="0" borderId="0" xfId="2" applyNumberFormat="1" applyFont="1" applyFill="1" applyBorder="1" applyAlignment="1">
      <alignment vertical="top"/>
    </xf>
    <xf numFmtId="166" fontId="118" fillId="2" borderId="0" xfId="2" applyNumberFormat="1" applyFont="1" applyFill="1" applyBorder="1" applyAlignment="1">
      <alignment horizontal="right" vertical="top"/>
    </xf>
    <xf numFmtId="0" fontId="107" fillId="17" borderId="0" xfId="0" applyFont="1" applyFill="1" applyBorder="1" applyAlignment="1">
      <alignment horizontal="left" vertical="center"/>
    </xf>
    <xf numFmtId="164" fontId="107" fillId="17" borderId="0" xfId="3" applyFont="1" applyFill="1" applyBorder="1" applyAlignment="1">
      <alignment vertical="center"/>
    </xf>
    <xf numFmtId="164" fontId="9" fillId="2" borderId="0" xfId="2" applyFont="1" applyFill="1" applyBorder="1" applyAlignment="1">
      <alignment horizontal="left" vertical="top" wrapText="1" indent="1"/>
    </xf>
    <xf numFmtId="0" fontId="118" fillId="2" borderId="0" xfId="19" applyFont="1" applyFill="1" applyBorder="1" applyAlignment="1">
      <alignment horizontal="right" vertical="top"/>
    </xf>
    <xf numFmtId="0" fontId="118" fillId="2" borderId="0" xfId="19" applyFont="1" applyFill="1" applyBorder="1" applyAlignment="1">
      <alignment vertical="top" wrapText="1"/>
    </xf>
    <xf numFmtId="164" fontId="9" fillId="2" borderId="0" xfId="25" applyNumberFormat="1" applyFont="1" applyFill="1" applyBorder="1" applyAlignment="1">
      <alignment vertical="top"/>
    </xf>
    <xf numFmtId="0" fontId="118" fillId="2" borderId="0" xfId="19" applyFont="1" applyFill="1" applyBorder="1" applyAlignment="1">
      <alignment horizontal="left" vertical="top" wrapText="1"/>
    </xf>
    <xf numFmtId="0" fontId="108" fillId="6" borderId="0" xfId="18" applyFont="1" applyFill="1" applyBorder="1" applyAlignment="1">
      <alignment vertical="top" wrapText="1"/>
    </xf>
    <xf numFmtId="0" fontId="132" fillId="0" borderId="0" xfId="0" applyFont="1" applyBorder="1" applyAlignment="1">
      <alignment vertical="top"/>
    </xf>
    <xf numFmtId="164" fontId="9" fillId="2" borderId="11" xfId="2" applyFont="1" applyFill="1" applyBorder="1" applyAlignment="1">
      <alignment horizontal="left" vertical="top" wrapText="1" indent="1"/>
    </xf>
    <xf numFmtId="164" fontId="9" fillId="2" borderId="11" xfId="25" applyNumberFormat="1" applyFont="1" applyFill="1" applyBorder="1" applyAlignment="1">
      <alignment vertical="top"/>
    </xf>
    <xf numFmtId="0" fontId="107" fillId="17" borderId="16" xfId="19" applyFont="1" applyFill="1" applyBorder="1" applyAlignment="1">
      <alignment vertical="top"/>
    </xf>
    <xf numFmtId="0" fontId="107" fillId="17" borderId="14" xfId="19" applyFont="1" applyFill="1" applyBorder="1" applyAlignment="1">
      <alignment horizontal="left" vertical="center" wrapText="1" indent="1"/>
    </xf>
    <xf numFmtId="164" fontId="17" fillId="17" borderId="14" xfId="25" applyNumberFormat="1" applyFont="1" applyFill="1" applyBorder="1" applyAlignment="1">
      <alignment vertical="center"/>
    </xf>
    <xf numFmtId="164" fontId="17" fillId="17" borderId="15" xfId="25" applyNumberFormat="1" applyFont="1" applyFill="1" applyBorder="1" applyAlignment="1">
      <alignment vertical="center"/>
    </xf>
    <xf numFmtId="0" fontId="118" fillId="0" borderId="0" xfId="0" applyFont="1" applyFill="1" applyBorder="1" applyAlignment="1">
      <alignment horizontal="left" vertical="top" wrapText="1" indent="1"/>
    </xf>
    <xf numFmtId="0" fontId="9" fillId="17" borderId="16" xfId="19" applyFont="1" applyFill="1" applyBorder="1" applyAlignment="1">
      <alignment horizontal="right" vertical="top" wrapText="1"/>
    </xf>
    <xf numFmtId="0" fontId="17" fillId="17" borderId="14" xfId="19" applyFont="1" applyFill="1" applyBorder="1" applyAlignment="1">
      <alignment horizontal="left" vertical="center" wrapText="1" indent="1"/>
    </xf>
    <xf numFmtId="164" fontId="17" fillId="10" borderId="0" xfId="2" applyFont="1" applyFill="1" applyBorder="1" applyAlignment="1">
      <alignment vertical="top"/>
    </xf>
    <xf numFmtId="164" fontId="17" fillId="17" borderId="0" xfId="2" applyFont="1" applyFill="1" applyBorder="1" applyAlignment="1">
      <alignment vertical="top"/>
    </xf>
    <xf numFmtId="164" fontId="17" fillId="17" borderId="11" xfId="2" applyFont="1" applyFill="1" applyBorder="1" applyAlignment="1">
      <alignment vertical="top"/>
    </xf>
    <xf numFmtId="164" fontId="107" fillId="0" borderId="11" xfId="2" applyFont="1" applyFill="1" applyBorder="1" applyAlignment="1">
      <alignment vertical="top"/>
    </xf>
    <xf numFmtId="0" fontId="9" fillId="16" borderId="16" xfId="19" applyFont="1" applyFill="1" applyBorder="1" applyAlignment="1">
      <alignment horizontal="right" vertical="top" wrapText="1"/>
    </xf>
    <xf numFmtId="0" fontId="17" fillId="16" borderId="14" xfId="19" applyFont="1" applyFill="1" applyBorder="1" applyAlignment="1">
      <alignment horizontal="center" vertical="center" wrapText="1"/>
    </xf>
    <xf numFmtId="164" fontId="17" fillId="16" borderId="14" xfId="2" applyFont="1" applyFill="1" applyBorder="1" applyAlignment="1">
      <alignment vertical="center"/>
    </xf>
    <xf numFmtId="164" fontId="17" fillId="16" borderId="15" xfId="2" applyFont="1" applyFill="1" applyBorder="1" applyAlignment="1">
      <alignment vertical="center"/>
    </xf>
    <xf numFmtId="49" fontId="9" fillId="0" borderId="0" xfId="23" applyNumberFormat="1" applyFont="1" applyFill="1" applyBorder="1" applyAlignment="1">
      <alignment vertical="center"/>
    </xf>
    <xf numFmtId="0" fontId="118" fillId="0" borderId="0" xfId="2" applyNumberFormat="1" applyFont="1" applyFill="1" applyBorder="1" applyAlignment="1">
      <alignment vertical="center"/>
    </xf>
    <xf numFmtId="0" fontId="9" fillId="2" borderId="10" xfId="19" quotePrefix="1" applyFont="1" applyFill="1" applyBorder="1" applyAlignment="1">
      <alignment horizontal="right" vertical="center" wrapText="1"/>
    </xf>
    <xf numFmtId="0" fontId="118" fillId="0" borderId="11" xfId="2" applyNumberFormat="1" applyFont="1" applyFill="1" applyBorder="1" applyAlignment="1">
      <alignment vertical="center"/>
    </xf>
    <xf numFmtId="3" fontId="9" fillId="2" borderId="0" xfId="30" applyNumberFormat="1" applyFont="1" applyFill="1" applyBorder="1" applyAlignment="1">
      <alignment horizontal="left" vertical="top" wrapText="1"/>
    </xf>
    <xf numFmtId="164" fontId="9" fillId="2" borderId="0" xfId="3" applyFont="1" applyFill="1" applyBorder="1" applyAlignment="1">
      <alignment vertical="top"/>
    </xf>
    <xf numFmtId="0" fontId="107" fillId="5" borderId="0" xfId="25" applyFont="1" applyFill="1" applyBorder="1" applyAlignment="1">
      <alignment horizontal="left" vertical="top"/>
    </xf>
    <xf numFmtId="3" fontId="107" fillId="5" borderId="0" xfId="30" applyNumberFormat="1" applyFont="1" applyFill="1" applyBorder="1" applyAlignment="1">
      <alignment horizontal="left" vertical="top" wrapText="1" indent="1"/>
    </xf>
    <xf numFmtId="0" fontId="107" fillId="2" borderId="0" xfId="19" applyFont="1" applyFill="1" applyBorder="1" applyAlignment="1">
      <alignment horizontal="left" vertical="center"/>
    </xf>
    <xf numFmtId="0" fontId="107" fillId="2" borderId="0" xfId="19" applyFont="1" applyFill="1" applyBorder="1" applyAlignment="1">
      <alignment horizontal="left" vertical="top" wrapText="1" indent="1"/>
    </xf>
    <xf numFmtId="166" fontId="9" fillId="6" borderId="0" xfId="1" applyNumberFormat="1" applyFont="1" applyFill="1" applyBorder="1" applyAlignment="1"/>
    <xf numFmtId="0" fontId="118" fillId="2" borderId="0" xfId="19" applyFont="1" applyFill="1" applyBorder="1" applyAlignment="1">
      <alignment horizontal="right" vertical="top" wrapText="1"/>
    </xf>
    <xf numFmtId="3" fontId="118" fillId="2" borderId="0" xfId="30" applyNumberFormat="1" applyFont="1" applyFill="1" applyBorder="1" applyAlignment="1">
      <alignment horizontal="left" vertical="top" wrapText="1" indent="1"/>
    </xf>
    <xf numFmtId="0" fontId="118" fillId="2" borderId="0" xfId="30" applyFont="1" applyFill="1" applyBorder="1" applyAlignment="1">
      <alignment horizontal="right" vertical="top"/>
    </xf>
    <xf numFmtId="0" fontId="118" fillId="2" borderId="0" xfId="30" applyFont="1" applyFill="1" applyBorder="1" applyAlignment="1">
      <alignment vertical="top" wrapText="1"/>
    </xf>
    <xf numFmtId="166" fontId="55" fillId="5" borderId="0" xfId="1" applyNumberFormat="1" applyFont="1" applyFill="1" applyBorder="1" applyAlignment="1">
      <alignment horizontal="center" vertical="center"/>
    </xf>
    <xf numFmtId="166" fontId="55" fillId="5" borderId="0" xfId="1" applyNumberFormat="1" applyFont="1" applyFill="1" applyBorder="1" applyAlignment="1">
      <alignment vertical="top"/>
    </xf>
    <xf numFmtId="166" fontId="9" fillId="17" borderId="0" xfId="1" applyNumberFormat="1" applyFont="1" applyFill="1" applyBorder="1" applyAlignment="1"/>
    <xf numFmtId="3" fontId="107" fillId="17" borderId="0" xfId="30" applyNumberFormat="1" applyFont="1" applyFill="1" applyBorder="1" applyAlignment="1">
      <alignment horizontal="left" vertical="top" wrapText="1" indent="1"/>
    </xf>
    <xf numFmtId="166" fontId="107" fillId="17" borderId="0" xfId="1" applyNumberFormat="1" applyFont="1" applyFill="1" applyBorder="1" applyAlignment="1"/>
    <xf numFmtId="166" fontId="9" fillId="17" borderId="11" xfId="1" applyNumberFormat="1" applyFont="1" applyFill="1" applyBorder="1" applyAlignment="1"/>
    <xf numFmtId="0" fontId="107" fillId="17" borderId="10" xfId="25" applyFont="1" applyFill="1" applyBorder="1" applyAlignment="1">
      <alignment horizontal="left" vertical="top"/>
    </xf>
    <xf numFmtId="166" fontId="107" fillId="17" borderId="11" xfId="1" applyNumberFormat="1" applyFont="1" applyFill="1" applyBorder="1" applyAlignment="1"/>
    <xf numFmtId="0" fontId="107" fillId="17" borderId="16" xfId="25" applyFont="1" applyFill="1" applyBorder="1" applyAlignment="1">
      <alignment horizontal="left" vertical="top"/>
    </xf>
    <xf numFmtId="3" fontId="107" fillId="17" borderId="14" xfId="30" applyNumberFormat="1" applyFont="1" applyFill="1" applyBorder="1" applyAlignment="1">
      <alignment horizontal="left" vertical="top" wrapText="1" indent="1"/>
    </xf>
    <xf numFmtId="166" fontId="107" fillId="17" borderId="14" xfId="1" applyNumberFormat="1" applyFont="1" applyFill="1" applyBorder="1" applyAlignment="1"/>
    <xf numFmtId="166" fontId="107" fillId="17" borderId="15" xfId="1" applyNumberFormat="1" applyFont="1" applyFill="1" applyBorder="1" applyAlignment="1"/>
    <xf numFmtId="0" fontId="53" fillId="0" borderId="0" xfId="19" applyNumberFormat="1" applyFont="1" applyFill="1" applyBorder="1" applyAlignment="1">
      <alignment horizontal="right" vertical="center"/>
    </xf>
    <xf numFmtId="3" fontId="118" fillId="2" borderId="0" xfId="30" applyNumberFormat="1" applyFont="1" applyFill="1" applyBorder="1" applyAlignment="1">
      <alignment horizontal="left" vertical="center" wrapText="1" indent="1"/>
    </xf>
    <xf numFmtId="0" fontId="118" fillId="5" borderId="0" xfId="25" applyFont="1" applyFill="1" applyBorder="1" applyAlignment="1">
      <alignment horizontal="left" vertical="top"/>
    </xf>
    <xf numFmtId="0" fontId="107" fillId="2" borderId="0" xfId="19" applyFont="1" applyFill="1" applyBorder="1" applyAlignment="1">
      <alignment horizontal="left" vertical="top" wrapText="1"/>
    </xf>
    <xf numFmtId="0" fontId="53" fillId="0" borderId="0" xfId="19" applyFont="1" applyFill="1" applyBorder="1" applyAlignment="1"/>
    <xf numFmtId="0" fontId="53" fillId="6" borderId="0" xfId="19" applyFont="1" applyFill="1" applyBorder="1" applyAlignment="1"/>
    <xf numFmtId="166" fontId="53" fillId="6" borderId="0" xfId="1" applyNumberFormat="1" applyFont="1" applyFill="1" applyBorder="1" applyAlignment="1"/>
    <xf numFmtId="164" fontId="55" fillId="5" borderId="0" xfId="3" applyFont="1" applyFill="1" applyBorder="1" applyAlignment="1">
      <alignment horizontal="center" vertical="center"/>
    </xf>
    <xf numFmtId="164" fontId="55" fillId="5" borderId="0" xfId="3" applyFont="1" applyFill="1" applyBorder="1" applyAlignment="1">
      <alignment vertical="top"/>
    </xf>
    <xf numFmtId="0" fontId="0" fillId="0" borderId="0" xfId="0" applyBorder="1" applyAlignment="1">
      <alignment horizontal="right"/>
    </xf>
    <xf numFmtId="0" fontId="53" fillId="0" borderId="11" xfId="19" applyNumberFormat="1" applyFont="1" applyFill="1" applyBorder="1" applyAlignment="1">
      <alignment horizontal="right" vertical="center"/>
    </xf>
    <xf numFmtId="164" fontId="9" fillId="2" borderId="11" xfId="3" applyFont="1" applyFill="1" applyBorder="1" applyAlignment="1">
      <alignment vertical="top"/>
    </xf>
    <xf numFmtId="166" fontId="107" fillId="17" borderId="0" xfId="3" applyNumberFormat="1" applyFont="1" applyFill="1" applyBorder="1" applyAlignment="1">
      <alignment horizontal="center" vertical="center"/>
    </xf>
    <xf numFmtId="166" fontId="107" fillId="17" borderId="11" xfId="3" applyNumberFormat="1" applyFont="1" applyFill="1" applyBorder="1" applyAlignment="1">
      <alignment horizontal="center" vertical="center"/>
    </xf>
    <xf numFmtId="0" fontId="118" fillId="17" borderId="10" xfId="25" applyFont="1" applyFill="1" applyBorder="1" applyAlignment="1">
      <alignment horizontal="left" vertical="top"/>
    </xf>
    <xf numFmtId="166" fontId="107" fillId="17" borderId="0" xfId="3" applyNumberFormat="1" applyFont="1" applyFill="1" applyBorder="1" applyAlignment="1">
      <alignment vertical="top"/>
    </xf>
    <xf numFmtId="166" fontId="107" fillId="17" borderId="11" xfId="3" applyNumberFormat="1" applyFont="1" applyFill="1" applyBorder="1" applyAlignment="1">
      <alignment vertical="top"/>
    </xf>
    <xf numFmtId="0" fontId="118" fillId="17" borderId="16" xfId="25" applyFont="1" applyFill="1" applyBorder="1" applyAlignment="1">
      <alignment horizontal="left" vertical="top"/>
    </xf>
    <xf numFmtId="166" fontId="107" fillId="17" borderId="14" xfId="3" applyNumberFormat="1" applyFont="1" applyFill="1" applyBorder="1" applyAlignment="1">
      <alignment vertical="top"/>
    </xf>
    <xf numFmtId="166" fontId="107" fillId="17" borderId="15" xfId="3" applyNumberFormat="1" applyFont="1" applyFill="1" applyBorder="1" applyAlignment="1">
      <alignment vertical="top"/>
    </xf>
    <xf numFmtId="0" fontId="17" fillId="0" borderId="0" xfId="23" applyFont="1" applyFill="1" applyBorder="1" applyAlignment="1">
      <alignment vertical="center"/>
    </xf>
    <xf numFmtId="166" fontId="17" fillId="0" borderId="0" xfId="12" applyNumberFormat="1" applyFont="1" applyFill="1" applyBorder="1" applyAlignment="1">
      <alignment vertical="center"/>
    </xf>
    <xf numFmtId="3" fontId="118" fillId="0" borderId="0" xfId="19" applyNumberFormat="1" applyFont="1" applyFill="1" applyBorder="1" applyAlignment="1">
      <alignment vertical="top"/>
    </xf>
    <xf numFmtId="3" fontId="118" fillId="0" borderId="0" xfId="30" applyNumberFormat="1" applyFont="1" applyBorder="1" applyAlignment="1">
      <alignment vertical="top"/>
    </xf>
    <xf numFmtId="3" fontId="107" fillId="0" borderId="0" xfId="30" applyNumberFormat="1" applyFont="1" applyBorder="1" applyAlignment="1">
      <alignment vertical="top"/>
    </xf>
    <xf numFmtId="0" fontId="118" fillId="2" borderId="0" xfId="30" applyFont="1" applyFill="1" applyBorder="1" applyAlignment="1">
      <alignment horizontal="left" vertical="top" wrapText="1"/>
    </xf>
    <xf numFmtId="3" fontId="55" fillId="5" borderId="0" xfId="3" applyNumberFormat="1" applyFont="1" applyFill="1" applyBorder="1" applyAlignment="1">
      <alignment horizontal="center" vertical="top"/>
    </xf>
    <xf numFmtId="3" fontId="107" fillId="17" borderId="0" xfId="3" applyNumberFormat="1" applyFont="1" applyFill="1" applyBorder="1" applyAlignment="1">
      <alignment horizontal="center" vertical="top"/>
    </xf>
    <xf numFmtId="3" fontId="107" fillId="17" borderId="0" xfId="3" applyNumberFormat="1" applyFont="1" applyFill="1" applyBorder="1" applyAlignment="1">
      <alignment vertical="top" wrapText="1"/>
    </xf>
    <xf numFmtId="0" fontId="10" fillId="0" borderId="11" xfId="19" applyFont="1" applyFill="1" applyBorder="1" applyAlignment="1"/>
    <xf numFmtId="3" fontId="107" fillId="0" borderId="11" xfId="19" applyNumberFormat="1" applyFont="1" applyFill="1" applyBorder="1" applyAlignment="1">
      <alignment vertical="top"/>
    </xf>
    <xf numFmtId="3" fontId="118" fillId="0" borderId="11" xfId="19" applyNumberFormat="1" applyFont="1" applyFill="1" applyBorder="1" applyAlignment="1">
      <alignment vertical="top"/>
    </xf>
    <xf numFmtId="3" fontId="118" fillId="0" borderId="11" xfId="30" applyNumberFormat="1" applyFont="1" applyBorder="1" applyAlignment="1">
      <alignment vertical="top"/>
    </xf>
    <xf numFmtId="3" fontId="107" fillId="0" borderId="11" xfId="30" applyNumberFormat="1" applyFont="1" applyBorder="1" applyAlignment="1">
      <alignment vertical="top"/>
    </xf>
    <xf numFmtId="3" fontId="107" fillId="17" borderId="11" xfId="3" applyNumberFormat="1" applyFont="1" applyFill="1" applyBorder="1" applyAlignment="1">
      <alignment horizontal="center" vertical="top"/>
    </xf>
    <xf numFmtId="0" fontId="53" fillId="17" borderId="10" xfId="25" applyFont="1" applyFill="1" applyBorder="1" applyAlignment="1">
      <alignment horizontal="left" vertical="top"/>
    </xf>
    <xf numFmtId="3" fontId="107" fillId="17" borderId="11" xfId="3" applyNumberFormat="1" applyFont="1" applyFill="1" applyBorder="1" applyAlignment="1">
      <alignment vertical="top" wrapText="1"/>
    </xf>
    <xf numFmtId="0" fontId="53" fillId="17" borderId="16" xfId="25" applyFont="1" applyFill="1" applyBorder="1" applyAlignment="1">
      <alignment horizontal="left" vertical="top"/>
    </xf>
    <xf numFmtId="3" fontId="107" fillId="17" borderId="14" xfId="3" applyNumberFormat="1" applyFont="1" applyFill="1" applyBorder="1" applyAlignment="1">
      <alignment vertical="top" wrapText="1"/>
    </xf>
    <xf numFmtId="3" fontId="107" fillId="17" borderId="15" xfId="3" applyNumberFormat="1" applyFont="1" applyFill="1" applyBorder="1" applyAlignment="1">
      <alignment vertical="top" wrapText="1"/>
    </xf>
    <xf numFmtId="0" fontId="118" fillId="2" borderId="0" xfId="19" applyFont="1" applyFill="1" applyBorder="1" applyAlignment="1">
      <alignment horizontal="center" vertical="top" wrapText="1"/>
    </xf>
    <xf numFmtId="164" fontId="118" fillId="2" borderId="0" xfId="3" applyFont="1" applyFill="1" applyBorder="1" applyAlignment="1">
      <alignment vertical="center"/>
    </xf>
    <xf numFmtId="0" fontId="118" fillId="0" borderId="0" xfId="23" applyFont="1" applyFill="1" applyBorder="1" applyAlignment="1">
      <alignment horizontal="left" vertical="top"/>
    </xf>
    <xf numFmtId="0" fontId="107" fillId="2" borderId="0" xfId="19" applyFont="1" applyFill="1" applyBorder="1" applyAlignment="1">
      <alignment horizontal="left" vertical="top"/>
    </xf>
    <xf numFmtId="0" fontId="107" fillId="5" borderId="0" xfId="30" applyFont="1" applyFill="1" applyBorder="1" applyAlignment="1">
      <alignment vertical="top"/>
    </xf>
    <xf numFmtId="0" fontId="107" fillId="5" borderId="0" xfId="30" applyFont="1" applyFill="1" applyBorder="1" applyAlignment="1">
      <alignment horizontal="center" vertical="center"/>
    </xf>
    <xf numFmtId="164" fontId="55" fillId="5" borderId="0" xfId="3" applyFont="1" applyFill="1" applyBorder="1" applyAlignment="1">
      <alignment vertical="center"/>
    </xf>
    <xf numFmtId="164" fontId="118" fillId="2" borderId="11" xfId="3" applyFont="1" applyFill="1" applyBorder="1" applyAlignment="1">
      <alignment vertical="center"/>
    </xf>
    <xf numFmtId="0" fontId="107" fillId="17" borderId="16" xfId="30" applyFont="1" applyFill="1" applyBorder="1" applyAlignment="1">
      <alignment vertical="top"/>
    </xf>
    <xf numFmtId="0" fontId="107" fillId="17" borderId="14" xfId="30" applyFont="1" applyFill="1" applyBorder="1" applyAlignment="1">
      <alignment horizontal="center" vertical="center"/>
    </xf>
    <xf numFmtId="164" fontId="107" fillId="17" borderId="14" xfId="3" applyFont="1" applyFill="1" applyBorder="1" applyAlignment="1">
      <alignment horizontal="center" vertical="center"/>
    </xf>
    <xf numFmtId="164" fontId="107" fillId="17" borderId="15" xfId="3" applyFont="1" applyFill="1" applyBorder="1" applyAlignment="1">
      <alignment horizontal="center" vertical="center"/>
    </xf>
    <xf numFmtId="17" fontId="109" fillId="16" borderId="0" xfId="19" applyNumberFormat="1" applyFont="1" applyFill="1" applyBorder="1" applyAlignment="1">
      <alignment horizontal="center" vertical="center" wrapText="1"/>
    </xf>
    <xf numFmtId="17" fontId="109" fillId="16" borderId="11" xfId="19" applyNumberFormat="1" applyFont="1" applyFill="1" applyBorder="1" applyAlignment="1">
      <alignment horizontal="center" vertical="center" wrapText="1"/>
    </xf>
    <xf numFmtId="164" fontId="107" fillId="17" borderId="0" xfId="31" applyNumberFormat="1" applyFont="1" applyFill="1" applyBorder="1" applyAlignment="1">
      <alignment vertical="center"/>
    </xf>
    <xf numFmtId="164" fontId="107" fillId="17" borderId="11" xfId="31" applyNumberFormat="1" applyFont="1" applyFill="1" applyBorder="1" applyAlignment="1">
      <alignment vertical="center"/>
    </xf>
    <xf numFmtId="0" fontId="9" fillId="17" borderId="0" xfId="19" applyFont="1" applyFill="1" applyBorder="1" applyAlignment="1"/>
    <xf numFmtId="0" fontId="9" fillId="17" borderId="10" xfId="19" applyFont="1" applyFill="1" applyBorder="1" applyAlignment="1">
      <alignment horizontal="left" vertical="top"/>
    </xf>
    <xf numFmtId="0" fontId="9" fillId="17" borderId="0" xfId="19" applyFont="1" applyFill="1" applyBorder="1" applyAlignment="1">
      <alignment horizontal="left" vertical="top" wrapText="1"/>
    </xf>
    <xf numFmtId="164" fontId="118" fillId="17" borderId="0" xfId="31" applyNumberFormat="1" applyFont="1" applyFill="1" applyBorder="1" applyAlignment="1">
      <alignment vertical="top"/>
    </xf>
    <xf numFmtId="164" fontId="118" fillId="17" borderId="11" xfId="31" applyNumberFormat="1" applyFont="1" applyFill="1" applyBorder="1" applyAlignment="1">
      <alignment vertical="top"/>
    </xf>
    <xf numFmtId="164" fontId="107" fillId="17" borderId="0" xfId="31" applyNumberFormat="1" applyFont="1" applyFill="1" applyBorder="1" applyAlignment="1">
      <alignment vertical="top"/>
    </xf>
    <xf numFmtId="164" fontId="107" fillId="17" borderId="11" xfId="31" applyNumberFormat="1" applyFont="1" applyFill="1" applyBorder="1" applyAlignment="1">
      <alignment vertical="top"/>
    </xf>
    <xf numFmtId="167" fontId="107" fillId="17" borderId="14" xfId="2" applyNumberFormat="1" applyFont="1" applyFill="1" applyBorder="1" applyAlignment="1">
      <alignment vertical="top"/>
    </xf>
    <xf numFmtId="167" fontId="107" fillId="17" borderId="15" xfId="2" applyNumberFormat="1" applyFont="1" applyFill="1" applyBorder="1" applyAlignment="1">
      <alignment vertical="top"/>
    </xf>
    <xf numFmtId="17" fontId="13" fillId="16" borderId="0" xfId="18"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17" fontId="14" fillId="0" borderId="11" xfId="18" applyNumberFormat="1" applyFont="1" applyFill="1" applyBorder="1" applyAlignment="1">
      <alignment horizontal="center" vertical="center"/>
    </xf>
    <xf numFmtId="165" fontId="9" fillId="2" borderId="10" xfId="1" applyNumberFormat="1" applyFont="1" applyFill="1" applyBorder="1" applyAlignment="1">
      <alignment vertical="top"/>
    </xf>
    <xf numFmtId="165" fontId="17" fillId="17" borderId="16" xfId="1" applyNumberFormat="1" applyFont="1" applyFill="1" applyBorder="1" applyAlignment="1">
      <alignment vertical="top"/>
    </xf>
    <xf numFmtId="0" fontId="17" fillId="17" borderId="14" xfId="18" applyFont="1" applyFill="1" applyBorder="1" applyAlignment="1">
      <alignment horizontal="left" vertical="top"/>
    </xf>
    <xf numFmtId="166" fontId="107" fillId="17" borderId="14" xfId="2" applyNumberFormat="1" applyFont="1" applyFill="1" applyBorder="1" applyAlignment="1">
      <alignment vertical="top"/>
    </xf>
    <xf numFmtId="166" fontId="107" fillId="17" borderId="15" xfId="2" applyNumberFormat="1" applyFont="1" applyFill="1" applyBorder="1" applyAlignment="1">
      <alignment vertical="top"/>
    </xf>
    <xf numFmtId="164" fontId="53" fillId="0" borderId="11" xfId="2" applyFont="1" applyFill="1" applyBorder="1" applyAlignment="1">
      <alignment vertical="top"/>
    </xf>
    <xf numFmtId="166" fontId="118" fillId="0" borderId="11" xfId="2" applyNumberFormat="1" applyFont="1" applyFill="1" applyBorder="1" applyAlignment="1">
      <alignment vertical="top"/>
    </xf>
    <xf numFmtId="166" fontId="122" fillId="0" borderId="11" xfId="2" applyNumberFormat="1" applyFont="1" applyFill="1" applyBorder="1" applyAlignment="1">
      <alignment horizontal="right" vertical="top"/>
    </xf>
    <xf numFmtId="166" fontId="118" fillId="0" borderId="11" xfId="2" applyNumberFormat="1" applyFont="1" applyFill="1" applyBorder="1" applyAlignment="1">
      <alignment horizontal="right" vertical="top"/>
    </xf>
    <xf numFmtId="166" fontId="122" fillId="0" borderId="11" xfId="2" applyNumberFormat="1" applyFont="1" applyFill="1" applyBorder="1" applyAlignment="1">
      <alignment vertical="top"/>
    </xf>
    <xf numFmtId="166" fontId="118" fillId="2" borderId="11" xfId="2" applyNumberFormat="1" applyFont="1" applyFill="1" applyBorder="1" applyAlignment="1">
      <alignment horizontal="right" vertical="top"/>
    </xf>
    <xf numFmtId="0" fontId="107" fillId="17" borderId="10" xfId="19" applyFont="1" applyFill="1" applyBorder="1" applyAlignment="1">
      <alignment vertical="center"/>
    </xf>
    <xf numFmtId="164" fontId="107" fillId="17" borderId="11" xfId="3" applyFont="1" applyFill="1" applyBorder="1" applyAlignment="1">
      <alignment vertical="center"/>
    </xf>
    <xf numFmtId="0" fontId="107" fillId="17" borderId="16" xfId="19" applyFont="1" applyFill="1" applyBorder="1" applyAlignment="1">
      <alignment vertical="center"/>
    </xf>
    <xf numFmtId="0" fontId="107" fillId="17" borderId="14" xfId="0" applyFont="1" applyFill="1" applyBorder="1" applyAlignment="1">
      <alignment horizontal="left" vertical="center" indent="1"/>
    </xf>
    <xf numFmtId="164" fontId="107" fillId="17" borderId="14" xfId="3" applyFont="1" applyFill="1" applyBorder="1" applyAlignment="1">
      <alignment vertical="center"/>
    </xf>
    <xf numFmtId="164" fontId="107" fillId="17" borderId="15" xfId="3" applyFont="1" applyFill="1" applyBorder="1" applyAlignment="1">
      <alignment vertical="center"/>
    </xf>
    <xf numFmtId="0" fontId="0" fillId="0" borderId="0" xfId="0" applyBorder="1"/>
    <xf numFmtId="0" fontId="9" fillId="0" borderId="0" xfId="18" applyNumberFormat="1" applyFont="1" applyFill="1" applyBorder="1" applyAlignment="1">
      <alignment horizontal="left" vertical="top" wrapText="1" indent="1"/>
    </xf>
    <xf numFmtId="0" fontId="9" fillId="0" borderId="0" xfId="18" quotePrefix="1" applyNumberFormat="1" applyFont="1" applyFill="1" applyBorder="1" applyAlignment="1">
      <alignment horizontal="left" vertical="top" wrapText="1" indent="1"/>
    </xf>
    <xf numFmtId="164" fontId="22" fillId="0" borderId="0" xfId="2" applyFont="1" applyBorder="1" applyAlignment="1">
      <alignment horizontal="center" vertical="center"/>
    </xf>
    <xf numFmtId="164" fontId="22" fillId="0" borderId="11" xfId="2" applyFont="1" applyBorder="1" applyAlignment="1">
      <alignment horizontal="center" vertical="center"/>
    </xf>
    <xf numFmtId="164" fontId="22" fillId="0" borderId="0" xfId="2" applyFont="1" applyBorder="1" applyAlignment="1">
      <alignment horizontal="center" vertical="top"/>
    </xf>
    <xf numFmtId="164" fontId="22" fillId="0" borderId="11" xfId="2" applyFont="1" applyBorder="1" applyAlignment="1">
      <alignment horizontal="center" vertical="top"/>
    </xf>
    <xf numFmtId="164" fontId="118" fillId="0" borderId="0" xfId="2" applyFont="1" applyBorder="1" applyAlignment="1">
      <alignment horizontal="center"/>
    </xf>
    <xf numFmtId="164" fontId="155" fillId="0" borderId="0" xfId="2" applyFont="1" applyBorder="1" applyAlignment="1">
      <alignment horizontal="center"/>
    </xf>
    <xf numFmtId="164" fontId="118" fillId="0" borderId="11" xfId="2" applyFont="1" applyBorder="1" applyAlignment="1">
      <alignment horizontal="center"/>
    </xf>
    <xf numFmtId="164" fontId="156" fillId="17" borderId="14" xfId="2" applyFont="1" applyFill="1" applyBorder="1" applyAlignment="1">
      <alignment horizontal="center" vertical="center"/>
    </xf>
    <xf numFmtId="164" fontId="156" fillId="17" borderId="15" xfId="2"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9" fillId="0" borderId="16" xfId="18" applyFont="1" applyFill="1" applyBorder="1" applyAlignment="1">
      <alignment horizontal="left" vertical="top"/>
    </xf>
    <xf numFmtId="164" fontId="137" fillId="16" borderId="0" xfId="2" applyFont="1" applyFill="1" applyBorder="1" applyAlignment="1">
      <alignment horizontal="center" vertical="center"/>
    </xf>
    <xf numFmtId="17" fontId="137" fillId="16" borderId="0"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108" fillId="10" borderId="0" xfId="0" applyFont="1" applyFill="1" applyBorder="1" applyAlignment="1">
      <alignment horizontal="right" vertical="top"/>
    </xf>
    <xf numFmtId="0" fontId="13" fillId="16" borderId="5" xfId="25" applyFont="1" applyFill="1" applyBorder="1" applyAlignment="1">
      <alignment horizontal="center" vertical="center" wrapText="1"/>
    </xf>
    <xf numFmtId="0" fontId="118" fillId="0" borderId="10" xfId="19" quotePrefix="1" applyFont="1" applyFill="1" applyBorder="1" applyAlignment="1">
      <alignment horizontal="center" vertical="center" wrapText="1"/>
    </xf>
    <xf numFmtId="167" fontId="122" fillId="0" borderId="11" xfId="3" applyNumberFormat="1" applyFont="1" applyFill="1" applyBorder="1" applyAlignment="1"/>
    <xf numFmtId="3" fontId="107" fillId="17" borderId="15" xfId="23" applyNumberFormat="1" applyFont="1" applyFill="1" applyBorder="1" applyAlignment="1">
      <alignment vertical="center"/>
    </xf>
    <xf numFmtId="0" fontId="148" fillId="16" borderId="11" xfId="0" applyFont="1" applyFill="1" applyBorder="1" applyAlignment="1">
      <alignment horizontal="center" vertical="center" wrapText="1"/>
    </xf>
    <xf numFmtId="49" fontId="148" fillId="16" borderId="11" xfId="18" quotePrefix="1" applyNumberFormat="1" applyFont="1" applyFill="1" applyBorder="1" applyAlignment="1">
      <alignment horizontal="center" vertical="center" wrapText="1"/>
    </xf>
    <xf numFmtId="3" fontId="123" fillId="17" borderId="11" xfId="0" applyNumberFormat="1" applyFont="1" applyFill="1" applyBorder="1"/>
    <xf numFmtId="3" fontId="123" fillId="17" borderId="15" xfId="0" applyNumberFormat="1" applyFont="1" applyFill="1" applyBorder="1"/>
    <xf numFmtId="0" fontId="44" fillId="16" borderId="11" xfId="18" applyNumberFormat="1" applyFont="1" applyFill="1" applyBorder="1" applyAlignment="1">
      <alignment horizontal="center" vertical="center" wrapText="1"/>
    </xf>
    <xf numFmtId="164" fontId="38" fillId="2" borderId="11" xfId="2" applyFont="1" applyFill="1" applyBorder="1"/>
    <xf numFmtId="164" fontId="38" fillId="0" borderId="11" xfId="2" applyFont="1" applyFill="1" applyBorder="1"/>
    <xf numFmtId="164" fontId="9" fillId="0" borderId="11" xfId="2" applyFont="1" applyBorder="1"/>
    <xf numFmtId="164" fontId="38" fillId="2" borderId="11" xfId="2" applyFont="1" applyFill="1" applyBorder="1" applyAlignment="1">
      <alignment horizontal="right"/>
    </xf>
    <xf numFmtId="164" fontId="17" fillId="17" borderId="11" xfId="2" applyNumberFormat="1" applyFont="1" applyFill="1" applyBorder="1"/>
    <xf numFmtId="164" fontId="17" fillId="17" borderId="15" xfId="2" applyNumberFormat="1" applyFont="1" applyFill="1" applyBorder="1"/>
    <xf numFmtId="164" fontId="137" fillId="16" borderId="0" xfId="2" applyFont="1" applyFill="1" applyBorder="1" applyAlignment="1">
      <alignment horizontal="center" vertical="center"/>
    </xf>
    <xf numFmtId="17" fontId="137" fillId="16" borderId="0"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17" fontId="137" fillId="16" borderId="9" xfId="19" applyNumberFormat="1" applyFont="1" applyFill="1" applyBorder="1" applyAlignment="1">
      <alignment horizontal="center" vertical="center"/>
    </xf>
    <xf numFmtId="164" fontId="137" fillId="16" borderId="9" xfId="2" applyFont="1" applyFill="1" applyBorder="1" applyAlignment="1">
      <alignment horizontal="center" vertical="center"/>
    </xf>
    <xf numFmtId="17" fontId="137" fillId="16" borderId="9" xfId="23"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0" fillId="0" borderId="0" xfId="0" applyBorder="1"/>
    <xf numFmtId="17" fontId="137" fillId="16" borderId="5" xfId="19" applyNumberFormat="1" applyFont="1" applyFill="1" applyBorder="1" applyAlignment="1">
      <alignment horizontal="center" vertical="center"/>
    </xf>
    <xf numFmtId="0" fontId="14" fillId="16" borderId="5" xfId="25" applyFont="1" applyFill="1" applyBorder="1" applyAlignment="1">
      <alignment horizontal="center" vertical="center" wrapText="1"/>
    </xf>
    <xf numFmtId="164" fontId="137" fillId="16" borderId="5" xfId="2" applyFont="1" applyFill="1" applyBorder="1" applyAlignment="1">
      <alignment horizontal="center" vertical="center"/>
    </xf>
    <xf numFmtId="17" fontId="137" fillId="16" borderId="5" xfId="23" applyNumberFormat="1" applyFont="1" applyFill="1" applyBorder="1" applyAlignment="1">
      <alignment horizontal="center" vertical="center"/>
    </xf>
    <xf numFmtId="164" fontId="9" fillId="2" borderId="11" xfId="2" applyFont="1" applyFill="1" applyBorder="1" applyAlignment="1">
      <alignment vertical="center" wrapText="1"/>
    </xf>
    <xf numFmtId="164" fontId="17" fillId="2" borderId="11" xfId="2" applyFont="1" applyFill="1" applyBorder="1" applyAlignment="1">
      <alignment horizontal="left" vertical="center" wrapText="1"/>
    </xf>
    <xf numFmtId="164" fontId="17" fillId="2" borderId="15" xfId="2" applyFont="1" applyFill="1" applyBorder="1" applyAlignment="1">
      <alignment horizontal="right" vertical="center" wrapText="1"/>
    </xf>
    <xf numFmtId="164" fontId="17" fillId="2" borderId="0" xfId="2" applyFont="1" applyFill="1" applyBorder="1" applyAlignment="1">
      <alignment horizontal="left" vertical="center" wrapText="1"/>
    </xf>
    <xf numFmtId="164" fontId="9" fillId="0" borderId="0" xfId="2" quotePrefix="1" applyFont="1" applyFill="1" applyBorder="1" applyAlignment="1">
      <alignment vertical="center"/>
    </xf>
    <xf numFmtId="164" fontId="17" fillId="2" borderId="14" xfId="2" applyFont="1" applyFill="1" applyBorder="1" applyAlignment="1">
      <alignment horizontal="right" vertical="center" wrapText="1"/>
    </xf>
    <xf numFmtId="0" fontId="0" fillId="0" borderId="0" xfId="0" applyBorder="1"/>
    <xf numFmtId="0" fontId="0" fillId="0" borderId="0" xfId="0" applyBorder="1"/>
    <xf numFmtId="0" fontId="0" fillId="0" borderId="0" xfId="0" applyBorder="1"/>
    <xf numFmtId="0" fontId="0" fillId="0" borderId="0" xfId="0" applyBorder="1"/>
    <xf numFmtId="0" fontId="9" fillId="0" borderId="0" xfId="19" applyFont="1" applyFill="1" applyBorder="1" applyAlignment="1"/>
    <xf numFmtId="0" fontId="9" fillId="0" borderId="0" xfId="19" applyFont="1" applyFill="1" applyBorder="1" applyAlignment="1">
      <alignment horizontal="left" vertical="top" wrapText="1"/>
    </xf>
    <xf numFmtId="17" fontId="13" fillId="15" borderId="9" xfId="18"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0" fillId="0" borderId="0" xfId="0" applyBorder="1"/>
    <xf numFmtId="0" fontId="0" fillId="0" borderId="0" xfId="0" applyBorder="1"/>
    <xf numFmtId="0" fontId="0" fillId="0" borderId="0" xfId="0" applyBorder="1"/>
    <xf numFmtId="164" fontId="36" fillId="0" borderId="0" xfId="2" applyFont="1" applyFill="1" applyBorder="1" applyAlignment="1">
      <alignment vertical="center"/>
    </xf>
    <xf numFmtId="164" fontId="36" fillId="0" borderId="11" xfId="2" applyFont="1" applyFill="1" applyBorder="1" applyAlignment="1">
      <alignment vertical="center"/>
    </xf>
    <xf numFmtId="164" fontId="22" fillId="0" borderId="0" xfId="2" applyFont="1" applyBorder="1" applyAlignment="1">
      <alignment vertical="top"/>
    </xf>
    <xf numFmtId="164" fontId="22" fillId="0" borderId="11" xfId="2" applyFont="1" applyBorder="1" applyAlignment="1">
      <alignment vertical="top"/>
    </xf>
    <xf numFmtId="164" fontId="22" fillId="0" borderId="0" xfId="2" applyFont="1" applyBorder="1" applyAlignment="1">
      <alignment vertical="center"/>
    </xf>
    <xf numFmtId="164" fontId="22" fillId="0" borderId="11" xfId="2" applyFont="1" applyBorder="1" applyAlignment="1">
      <alignment vertical="center"/>
    </xf>
    <xf numFmtId="164" fontId="22" fillId="0" borderId="14" xfId="2" applyFont="1" applyBorder="1" applyAlignment="1">
      <alignment vertical="center"/>
    </xf>
    <xf numFmtId="164" fontId="22" fillId="0" borderId="15" xfId="2" applyFont="1" applyBorder="1" applyAlignment="1">
      <alignment vertical="center"/>
    </xf>
    <xf numFmtId="17" fontId="13" fillId="15" borderId="5" xfId="18" applyNumberFormat="1" applyFont="1" applyFill="1" applyBorder="1" applyAlignment="1">
      <alignment horizontal="center" vertical="center"/>
    </xf>
    <xf numFmtId="0" fontId="50" fillId="16" borderId="12" xfId="23" applyFont="1" applyFill="1" applyBorder="1" applyAlignment="1">
      <alignment horizontal="center" vertical="center" wrapText="1"/>
    </xf>
    <xf numFmtId="164" fontId="13" fillId="15" borderId="0" xfId="2" applyFont="1" applyFill="1" applyBorder="1" applyAlignment="1">
      <alignment horizontal="center" vertical="center"/>
    </xf>
    <xf numFmtId="166" fontId="13" fillId="16" borderId="0" xfId="2" applyNumberFormat="1" applyFont="1" applyFill="1" applyBorder="1" applyAlignment="1">
      <alignment horizontal="center" vertical="center"/>
    </xf>
    <xf numFmtId="0" fontId="13" fillId="16" borderId="0" xfId="2" applyNumberFormat="1" applyFont="1" applyFill="1" applyBorder="1" applyAlignment="1">
      <alignment horizontal="center" vertical="center"/>
    </xf>
    <xf numFmtId="0" fontId="118" fillId="10" borderId="16" xfId="25" applyFont="1" applyFill="1" applyBorder="1" applyAlignment="1">
      <alignment horizontal="left" vertical="top" wrapText="1"/>
    </xf>
    <xf numFmtId="17" fontId="44" fillId="16" borderId="0" xfId="18" applyNumberFormat="1" applyFont="1" applyFill="1" applyBorder="1" applyAlignment="1">
      <alignment horizontal="center" vertical="center"/>
    </xf>
    <xf numFmtId="0" fontId="13" fillId="16" borderId="0" xfId="19" applyFont="1" applyFill="1" applyBorder="1" applyAlignment="1">
      <alignment horizontal="center" vertical="center" wrapText="1"/>
    </xf>
    <xf numFmtId="17" fontId="44" fillId="16" borderId="0" xfId="18" applyNumberFormat="1" applyFont="1" applyFill="1" applyBorder="1" applyAlignment="1">
      <alignment horizontal="center" vertical="center" wrapText="1"/>
    </xf>
    <xf numFmtId="0" fontId="24" fillId="6" borderId="14" xfId="18" applyFont="1" applyFill="1" applyBorder="1" applyAlignment="1">
      <alignment horizontal="right" vertical="top" wrapText="1"/>
    </xf>
    <xf numFmtId="0" fontId="63" fillId="6" borderId="8" xfId="18" applyFont="1" applyFill="1" applyBorder="1" applyAlignment="1">
      <alignment horizontal="right" vertical="top" wrapText="1"/>
    </xf>
    <xf numFmtId="0" fontId="0" fillId="0" borderId="0" xfId="0" applyBorder="1"/>
    <xf numFmtId="0" fontId="63" fillId="6" borderId="0" xfId="18" applyFont="1" applyFill="1" applyBorder="1" applyAlignment="1">
      <alignment horizontal="right" vertical="top" wrapText="1"/>
    </xf>
    <xf numFmtId="0" fontId="107" fillId="17" borderId="0" xfId="0" applyFont="1" applyFill="1" applyBorder="1"/>
    <xf numFmtId="166" fontId="118" fillId="0" borderId="15" xfId="1" applyNumberFormat="1" applyFont="1" applyFill="1" applyBorder="1" applyAlignment="1">
      <alignment vertical="center"/>
    </xf>
    <xf numFmtId="17" fontId="13" fillId="15" borderId="0" xfId="18" applyNumberFormat="1" applyFont="1" applyFill="1" applyBorder="1" applyAlignment="1">
      <alignment horizontal="center" vertical="center"/>
    </xf>
    <xf numFmtId="164" fontId="13" fillId="16" borderId="0" xfId="2" applyFont="1" applyFill="1" applyBorder="1" applyAlignment="1">
      <alignment horizontal="center" vertical="center"/>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53" fillId="0" borderId="10" xfId="0" applyFont="1" applyBorder="1"/>
    <xf numFmtId="0" fontId="107" fillId="0" borderId="10" xfId="18" applyFont="1" applyFill="1" applyBorder="1" applyAlignment="1">
      <alignment horizontal="left" vertical="top"/>
    </xf>
    <xf numFmtId="17" fontId="137" fillId="16" borderId="0" xfId="19" applyNumberFormat="1" applyFont="1" applyFill="1" applyBorder="1" applyAlignment="1">
      <alignment horizontal="center" vertical="center"/>
    </xf>
    <xf numFmtId="164" fontId="13" fillId="15" borderId="11" xfId="2" applyFont="1" applyFill="1" applyBorder="1" applyAlignment="1">
      <alignment horizontal="center" vertical="center"/>
    </xf>
    <xf numFmtId="164" fontId="9" fillId="0" borderId="11" xfId="2" applyFont="1" applyFill="1" applyBorder="1" applyAlignment="1">
      <alignment wrapText="1"/>
    </xf>
    <xf numFmtId="166" fontId="118" fillId="0" borderId="11" xfId="1" applyNumberFormat="1" applyFont="1" applyFill="1" applyBorder="1"/>
    <xf numFmtId="166" fontId="118" fillId="0" borderId="11" xfId="1" applyNumberFormat="1" applyFont="1" applyFill="1" applyBorder="1" applyAlignment="1">
      <alignment vertical="top"/>
    </xf>
    <xf numFmtId="0" fontId="118" fillId="0" borderId="11" xfId="25" applyFont="1" applyFill="1" applyBorder="1"/>
    <xf numFmtId="166" fontId="118" fillId="0" borderId="15" xfId="1" applyNumberFormat="1" applyFont="1" applyFill="1" applyBorder="1"/>
    <xf numFmtId="0" fontId="22" fillId="0" borderId="11" xfId="24" applyFont="1" applyFill="1" applyBorder="1"/>
    <xf numFmtId="166" fontId="13" fillId="16" borderId="11" xfId="2" applyNumberFormat="1" applyFont="1" applyFill="1" applyBorder="1" applyAlignment="1">
      <alignment horizontal="center" vertical="center"/>
    </xf>
    <xf numFmtId="166" fontId="9" fillId="0" borderId="11" xfId="1" applyNumberFormat="1" applyFont="1" applyBorder="1"/>
    <xf numFmtId="166" fontId="9" fillId="0" borderId="11" xfId="1" applyNumberFormat="1" applyFont="1" applyBorder="1" applyAlignment="1"/>
    <xf numFmtId="166" fontId="17" fillId="0" borderId="11" xfId="1" applyNumberFormat="1" applyFont="1" applyBorder="1"/>
    <xf numFmtId="166" fontId="9" fillId="0" borderId="11" xfId="1" applyNumberFormat="1" applyFont="1" applyFill="1" applyBorder="1"/>
    <xf numFmtId="166" fontId="9" fillId="0" borderId="11" xfId="1" applyNumberFormat="1" applyFont="1" applyBorder="1" applyAlignment="1">
      <alignment vertical="top"/>
    </xf>
    <xf numFmtId="166" fontId="118" fillId="0" borderId="11" xfId="1" applyNumberFormat="1" applyFont="1" applyBorder="1"/>
    <xf numFmtId="166" fontId="107" fillId="0" borderId="11" xfId="1" applyNumberFormat="1" applyFont="1" applyBorder="1" applyAlignment="1">
      <alignment vertical="top"/>
    </xf>
    <xf numFmtId="166" fontId="107" fillId="0" borderId="11" xfId="1" applyNumberFormat="1" applyFont="1" applyBorder="1"/>
    <xf numFmtId="166" fontId="107" fillId="0" borderId="15" xfId="1" applyNumberFormat="1" applyFont="1" applyBorder="1" applyAlignment="1">
      <alignment vertical="top"/>
    </xf>
    <xf numFmtId="166" fontId="17" fillId="0" borderId="11" xfId="1" applyNumberFormat="1" applyFont="1" applyFill="1" applyBorder="1"/>
    <xf numFmtId="166" fontId="107" fillId="0" borderId="11" xfId="1" applyNumberFormat="1" applyFont="1" applyFill="1" applyBorder="1" applyAlignment="1">
      <alignment vertical="top"/>
    </xf>
    <xf numFmtId="166" fontId="107" fillId="0" borderId="11" xfId="1" applyNumberFormat="1" applyFont="1" applyFill="1" applyBorder="1"/>
    <xf numFmtId="166" fontId="107" fillId="0" borderId="15" xfId="1" applyNumberFormat="1" applyFont="1" applyFill="1" applyBorder="1" applyAlignment="1">
      <alignment vertical="top"/>
    </xf>
    <xf numFmtId="166" fontId="17" fillId="0" borderId="11" xfId="1" applyNumberFormat="1" applyFont="1" applyFill="1" applyBorder="1" applyAlignment="1">
      <alignment vertical="top"/>
    </xf>
    <xf numFmtId="166" fontId="0" fillId="0" borderId="11" xfId="0" applyNumberFormat="1" applyBorder="1"/>
    <xf numFmtId="166" fontId="22" fillId="0" borderId="11" xfId="1" applyNumberFormat="1" applyFont="1" applyBorder="1"/>
    <xf numFmtId="166" fontId="157" fillId="0" borderId="11" xfId="1" applyNumberFormat="1" applyFont="1" applyFill="1" applyBorder="1" applyAlignment="1">
      <alignment vertical="top"/>
    </xf>
    <xf numFmtId="166" fontId="17" fillId="0" borderId="15" xfId="1" applyNumberFormat="1" applyFont="1" applyFill="1" applyBorder="1" applyAlignment="1">
      <alignment vertical="top"/>
    </xf>
    <xf numFmtId="164" fontId="13" fillId="16" borderId="11" xfId="2" applyFont="1" applyFill="1" applyBorder="1" applyAlignment="1">
      <alignment horizontal="center" vertical="center"/>
    </xf>
    <xf numFmtId="166" fontId="118" fillId="0" borderId="11" xfId="9" applyNumberFormat="1" applyFont="1" applyFill="1" applyBorder="1" applyAlignment="1">
      <alignment vertical="top"/>
    </xf>
    <xf numFmtId="166" fontId="118" fillId="0" borderId="15" xfId="1" applyNumberFormat="1" applyFont="1" applyFill="1" applyBorder="1" applyAlignment="1"/>
    <xf numFmtId="166" fontId="118" fillId="0" borderId="15" xfId="1" applyNumberFormat="1" applyFont="1" applyFill="1" applyBorder="1" applyAlignment="1">
      <alignment vertical="top"/>
    </xf>
    <xf numFmtId="167" fontId="107" fillId="17" borderId="11" xfId="2" applyNumberFormat="1" applyFont="1" applyFill="1" applyBorder="1" applyAlignment="1">
      <alignment horizontal="right" vertical="top"/>
    </xf>
    <xf numFmtId="164" fontId="118" fillId="0" borderId="15" xfId="2" applyFont="1" applyFill="1" applyBorder="1" applyAlignment="1">
      <alignment horizontal="right" vertical="top"/>
    </xf>
    <xf numFmtId="2" fontId="17" fillId="17" borderId="11" xfId="34" applyNumberFormat="1" applyFont="1" applyFill="1" applyBorder="1" applyAlignment="1">
      <alignment horizontal="right" vertical="top"/>
    </xf>
    <xf numFmtId="166" fontId="118" fillId="0" borderId="0" xfId="0" applyNumberFormat="1" applyFont="1" applyFill="1" applyBorder="1" applyAlignment="1">
      <alignment vertical="top" wrapText="1"/>
    </xf>
    <xf numFmtId="166" fontId="118" fillId="0" borderId="0" xfId="0" applyNumberFormat="1" applyFont="1" applyBorder="1" applyAlignment="1">
      <alignment vertical="top" wrapText="1"/>
    </xf>
    <xf numFmtId="17" fontId="13" fillId="16" borderId="11" xfId="18" applyNumberFormat="1" applyFont="1" applyFill="1" applyBorder="1" applyAlignment="1">
      <alignment horizontal="center" vertical="center"/>
    </xf>
    <xf numFmtId="0" fontId="13" fillId="0" borderId="11" xfId="18" applyFont="1" applyFill="1" applyBorder="1" applyAlignment="1">
      <alignment horizontal="center" vertical="center" wrapText="1"/>
    </xf>
    <xf numFmtId="166" fontId="118" fillId="0" borderId="11" xfId="0" applyNumberFormat="1" applyFont="1" applyFill="1" applyBorder="1" applyAlignment="1">
      <alignment vertical="center" wrapText="1"/>
    </xf>
    <xf numFmtId="166" fontId="118" fillId="0" borderId="11" xfId="0" applyNumberFormat="1" applyFont="1" applyBorder="1" applyAlignment="1">
      <alignment vertical="center" wrapText="1"/>
    </xf>
    <xf numFmtId="17" fontId="44" fillId="16" borderId="11" xfId="18" applyNumberFormat="1" applyFont="1" applyFill="1" applyBorder="1" applyAlignment="1">
      <alignment horizontal="center" vertical="center"/>
    </xf>
    <xf numFmtId="164" fontId="107" fillId="2" borderId="11" xfId="3" applyFont="1" applyFill="1" applyBorder="1" applyAlignment="1">
      <alignment vertical="top" wrapText="1"/>
    </xf>
    <xf numFmtId="164" fontId="118" fillId="2" borderId="11" xfId="3" applyFont="1" applyFill="1" applyBorder="1" applyAlignment="1">
      <alignment vertical="top" wrapText="1"/>
    </xf>
    <xf numFmtId="164" fontId="118" fillId="0" borderId="11" xfId="3" applyFont="1" applyFill="1" applyBorder="1" applyAlignment="1">
      <alignment vertical="top" wrapText="1"/>
    </xf>
    <xf numFmtId="164" fontId="107" fillId="2" borderId="15" xfId="3" applyFont="1" applyFill="1" applyBorder="1" applyAlignment="1">
      <alignment horizontal="left" vertical="top" wrapText="1"/>
    </xf>
    <xf numFmtId="164" fontId="107" fillId="0" borderId="11" xfId="3" applyFont="1" applyFill="1" applyBorder="1" applyAlignment="1">
      <alignment vertical="top" wrapText="1"/>
    </xf>
    <xf numFmtId="0" fontId="21" fillId="16" borderId="11" xfId="3" applyNumberFormat="1" applyFont="1" applyFill="1" applyBorder="1" applyAlignment="1">
      <alignment horizontal="center" vertical="top" wrapText="1"/>
    </xf>
    <xf numFmtId="167" fontId="30" fillId="0" borderId="11" xfId="3" applyNumberFormat="1" applyFont="1" applyFill="1" applyBorder="1" applyAlignment="1">
      <alignment horizontal="center" vertical="center"/>
    </xf>
    <xf numFmtId="167" fontId="38" fillId="0" borderId="11" xfId="3" applyNumberFormat="1" applyFont="1" applyFill="1" applyBorder="1" applyAlignment="1">
      <alignment horizontal="center" vertical="center"/>
    </xf>
    <xf numFmtId="167" fontId="38" fillId="0" borderId="15" xfId="3" applyNumberFormat="1" applyFont="1" applyFill="1" applyBorder="1" applyAlignment="1">
      <alignment horizontal="center" vertical="center"/>
    </xf>
    <xf numFmtId="167" fontId="124" fillId="0" borderId="0" xfId="1" applyNumberFormat="1" applyFont="1" applyBorder="1" applyAlignment="1">
      <alignment horizontal="left" vertical="top"/>
    </xf>
    <xf numFmtId="167" fontId="140" fillId="0" borderId="0" xfId="22" applyNumberFormat="1" applyFont="1" applyFill="1" applyBorder="1" applyAlignment="1">
      <alignment vertical="top"/>
    </xf>
    <xf numFmtId="167" fontId="124" fillId="0" borderId="0" xfId="1" applyNumberFormat="1" applyFont="1" applyBorder="1" applyAlignment="1">
      <alignment vertical="top"/>
    </xf>
    <xf numFmtId="167" fontId="141" fillId="0" borderId="0" xfId="0" applyNumberFormat="1" applyFont="1" applyFill="1" applyBorder="1" applyAlignment="1">
      <alignment vertical="top"/>
    </xf>
    <xf numFmtId="167" fontId="119" fillId="0" borderId="0" xfId="1" applyNumberFormat="1" applyFont="1" applyBorder="1" applyAlignment="1">
      <alignment vertical="top"/>
    </xf>
    <xf numFmtId="167" fontId="119" fillId="0" borderId="14" xfId="1" applyNumberFormat="1" applyFont="1" applyBorder="1" applyAlignment="1">
      <alignment vertical="top"/>
    </xf>
    <xf numFmtId="0" fontId="13" fillId="16" borderId="11" xfId="2" applyNumberFormat="1" applyFont="1" applyFill="1" applyBorder="1" applyAlignment="1">
      <alignment horizontal="center" vertical="center"/>
    </xf>
    <xf numFmtId="167" fontId="57" fillId="0" borderId="11" xfId="0" applyNumberFormat="1" applyFont="1" applyBorder="1"/>
    <xf numFmtId="167" fontId="22" fillId="0" borderId="11" xfId="1" applyNumberFormat="1" applyFont="1" applyBorder="1" applyAlignment="1">
      <alignment vertical="center"/>
    </xf>
    <xf numFmtId="167" fontId="22" fillId="0" borderId="15" xfId="1" applyNumberFormat="1" applyFont="1" applyBorder="1" applyAlignment="1">
      <alignment vertical="center"/>
    </xf>
    <xf numFmtId="167" fontId="119" fillId="0" borderId="11" xfId="1" applyNumberFormat="1" applyFont="1" applyFill="1" applyBorder="1" applyAlignment="1">
      <alignment vertical="center"/>
    </xf>
    <xf numFmtId="167" fontId="119" fillId="0" borderId="15" xfId="1" applyNumberFormat="1" applyFont="1" applyFill="1" applyBorder="1" applyAlignment="1">
      <alignment vertical="center"/>
    </xf>
    <xf numFmtId="167" fontId="22" fillId="0" borderId="11" xfId="1" applyNumberFormat="1" applyFont="1" applyFill="1" applyBorder="1" applyAlignment="1">
      <alignment vertical="center"/>
    </xf>
    <xf numFmtId="167" fontId="22" fillId="0" borderId="15" xfId="1" applyNumberFormat="1" applyFont="1" applyFill="1" applyBorder="1" applyAlignment="1">
      <alignment vertical="center"/>
    </xf>
    <xf numFmtId="167" fontId="36" fillId="0" borderId="11" xfId="21" applyNumberFormat="1" applyFont="1" applyFill="1" applyBorder="1" applyAlignment="1">
      <alignment vertical="center"/>
    </xf>
    <xf numFmtId="167" fontId="124" fillId="0" borderId="11" xfId="1" applyNumberFormat="1" applyFont="1" applyBorder="1" applyAlignment="1">
      <alignment horizontal="left" vertical="center"/>
    </xf>
    <xf numFmtId="167" fontId="140" fillId="0" borderId="11" xfId="22" applyNumberFormat="1" applyFont="1" applyFill="1" applyBorder="1" applyAlignment="1">
      <alignment vertical="center"/>
    </xf>
    <xf numFmtId="167" fontId="124" fillId="0" borderId="11" xfId="1" applyNumberFormat="1" applyFont="1" applyBorder="1" applyAlignment="1">
      <alignment vertical="center"/>
    </xf>
    <xf numFmtId="167" fontId="141" fillId="0" borderId="11" xfId="0" applyNumberFormat="1" applyFont="1" applyFill="1" applyBorder="1" applyAlignment="1">
      <alignment vertical="center"/>
    </xf>
    <xf numFmtId="167" fontId="141" fillId="0" borderId="11" xfId="0" applyNumberFormat="1" applyFont="1" applyFill="1" applyBorder="1"/>
    <xf numFmtId="167" fontId="119" fillId="0" borderId="11" xfId="1" applyNumberFormat="1" applyFont="1" applyBorder="1" applyAlignment="1">
      <alignment vertical="center"/>
    </xf>
    <xf numFmtId="167" fontId="119" fillId="0" borderId="15" xfId="1" applyNumberFormat="1" applyFont="1" applyBorder="1" applyAlignment="1">
      <alignment vertical="center"/>
    </xf>
    <xf numFmtId="164" fontId="107" fillId="0" borderId="0" xfId="2" applyFont="1" applyFill="1" applyBorder="1" applyAlignment="1">
      <alignment horizontal="right" vertical="top"/>
    </xf>
    <xf numFmtId="164" fontId="107" fillId="0" borderId="14" xfId="2" applyFont="1" applyBorder="1" applyAlignment="1">
      <alignment horizontal="right" vertical="top"/>
    </xf>
    <xf numFmtId="164" fontId="118" fillId="0" borderId="11" xfId="2" applyFont="1" applyFill="1" applyBorder="1" applyAlignment="1">
      <alignment horizontal="right"/>
    </xf>
    <xf numFmtId="164" fontId="107" fillId="0" borderId="11" xfId="2" applyFont="1" applyFill="1" applyBorder="1" applyAlignment="1">
      <alignment horizontal="right"/>
    </xf>
    <xf numFmtId="164" fontId="107" fillId="0" borderId="15" xfId="2" applyFont="1" applyFill="1" applyBorder="1" applyAlignment="1">
      <alignment horizontal="right"/>
    </xf>
    <xf numFmtId="164" fontId="118" fillId="2" borderId="11" xfId="2" applyFont="1" applyFill="1" applyBorder="1" applyAlignment="1">
      <alignment vertical="top"/>
    </xf>
    <xf numFmtId="0" fontId="118" fillId="0" borderId="11" xfId="19" applyFont="1" applyFill="1" applyBorder="1" applyAlignment="1">
      <alignment vertical="top"/>
    </xf>
    <xf numFmtId="164" fontId="118" fillId="0" borderId="11" xfId="9" applyNumberFormat="1" applyFont="1" applyFill="1" applyBorder="1" applyAlignment="1">
      <alignment horizontal="right"/>
    </xf>
    <xf numFmtId="164" fontId="118" fillId="0" borderId="11" xfId="9" applyNumberFormat="1" applyFont="1" applyFill="1" applyBorder="1" applyAlignment="1">
      <alignment vertical="top"/>
    </xf>
    <xf numFmtId="164" fontId="118" fillId="0" borderId="15" xfId="9" applyNumberFormat="1" applyFont="1" applyFill="1" applyBorder="1" applyAlignment="1">
      <alignment vertical="top"/>
    </xf>
    <xf numFmtId="164" fontId="53" fillId="0" borderId="11" xfId="0" applyNumberFormat="1" applyFont="1" applyBorder="1"/>
    <xf numFmtId="166" fontId="38" fillId="2" borderId="11" xfId="0" applyNumberFormat="1" applyFont="1" applyFill="1" applyBorder="1" applyAlignment="1">
      <alignment vertical="center"/>
    </xf>
    <xf numFmtId="0" fontId="9" fillId="0" borderId="11" xfId="18" applyFont="1" applyFill="1" applyBorder="1" applyAlignment="1">
      <alignment horizontal="right" vertical="top"/>
    </xf>
    <xf numFmtId="166" fontId="38" fillId="2" borderId="11" xfId="0" applyNumberFormat="1" applyFont="1" applyFill="1" applyBorder="1" applyAlignment="1">
      <alignment horizontal="right" vertical="top"/>
    </xf>
    <xf numFmtId="166" fontId="38" fillId="2" borderId="11" xfId="1" applyNumberFormat="1" applyFont="1" applyFill="1" applyBorder="1" applyAlignment="1">
      <alignment horizontal="right" vertical="center"/>
    </xf>
    <xf numFmtId="164" fontId="17" fillId="17" borderId="11" xfId="2" applyFont="1" applyFill="1" applyBorder="1" applyAlignment="1">
      <alignment horizontal="right" vertical="center"/>
    </xf>
    <xf numFmtId="166" fontId="38" fillId="0" borderId="11" xfId="0" applyNumberFormat="1" applyFont="1" applyFill="1" applyBorder="1" applyAlignment="1">
      <alignment horizontal="right" vertical="top"/>
    </xf>
    <xf numFmtId="166" fontId="38" fillId="0" borderId="11" xfId="1" applyNumberFormat="1" applyFont="1" applyFill="1" applyBorder="1" applyAlignment="1">
      <alignment horizontal="right" vertical="center"/>
    </xf>
    <xf numFmtId="166" fontId="22" fillId="0" borderId="11" xfId="37" applyNumberFormat="1" applyFont="1" applyBorder="1" applyAlignment="1">
      <alignment vertical="center"/>
    </xf>
    <xf numFmtId="166" fontId="118" fillId="0" borderId="11" xfId="37" applyNumberFormat="1" applyFont="1" applyFill="1" applyBorder="1" applyAlignment="1">
      <alignment vertical="center"/>
    </xf>
    <xf numFmtId="166" fontId="118" fillId="0" borderId="15" xfId="37" applyNumberFormat="1" applyFont="1" applyFill="1" applyBorder="1" applyAlignment="1">
      <alignment vertical="center"/>
    </xf>
    <xf numFmtId="0" fontId="101" fillId="10" borderId="0" xfId="18" applyFont="1" applyFill="1" applyBorder="1" applyAlignment="1">
      <alignment horizontal="left" vertical="top" wrapText="1"/>
    </xf>
    <xf numFmtId="0" fontId="118" fillId="10" borderId="0" xfId="19" applyFont="1" applyFill="1" applyBorder="1" applyAlignment="1">
      <alignment horizontal="left" vertical="top" wrapText="1"/>
    </xf>
    <xf numFmtId="0" fontId="118" fillId="1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118" fillId="0" borderId="0" xfId="18" applyFont="1" applyFill="1" applyBorder="1" applyAlignment="1">
      <alignment horizontal="left" vertical="top" wrapText="1"/>
    </xf>
    <xf numFmtId="164" fontId="118" fillId="0" borderId="0" xfId="2" applyFont="1" applyFill="1" applyBorder="1" applyAlignment="1">
      <alignment vertical="top" wrapText="1"/>
    </xf>
    <xf numFmtId="0" fontId="118" fillId="0" borderId="11" xfId="19" applyFont="1" applyFill="1" applyBorder="1" applyAlignment="1">
      <alignment vertical="top" wrapText="1"/>
    </xf>
    <xf numFmtId="0" fontId="9" fillId="0" borderId="0" xfId="19" applyFont="1" applyFill="1" applyBorder="1" applyAlignment="1">
      <alignment wrapText="1"/>
    </xf>
    <xf numFmtId="164" fontId="0" fillId="0" borderId="0" xfId="2" applyFont="1"/>
    <xf numFmtId="164" fontId="22" fillId="0" borderId="0" xfId="2" applyFont="1"/>
    <xf numFmtId="164" fontId="22" fillId="0" borderId="0" xfId="2" applyFont="1" applyAlignment="1"/>
    <xf numFmtId="164" fontId="22" fillId="0" borderId="0" xfId="2" applyFont="1" applyBorder="1" applyAlignment="1"/>
    <xf numFmtId="164" fontId="22" fillId="0" borderId="0" xfId="2" applyFont="1" applyBorder="1"/>
    <xf numFmtId="164" fontId="22" fillId="0" borderId="0" xfId="2" applyFont="1" applyAlignment="1">
      <alignment vertical="top"/>
    </xf>
    <xf numFmtId="0" fontId="118" fillId="0" borderId="0" xfId="18" applyFont="1" applyFill="1" applyBorder="1" applyAlignment="1">
      <alignment horizontal="left" vertical="top" wrapText="1"/>
    </xf>
    <xf numFmtId="0" fontId="9" fillId="0" borderId="0" xfId="19" applyFont="1" applyFill="1" applyBorder="1" applyAlignment="1">
      <alignment horizontal="left" vertical="center"/>
    </xf>
    <xf numFmtId="0" fontId="17" fillId="17" borderId="0" xfId="19" applyFont="1" applyFill="1" applyBorder="1" applyAlignment="1">
      <alignment horizontal="left" vertical="center"/>
    </xf>
    <xf numFmtId="0" fontId="9" fillId="0" borderId="11" xfId="19" applyFont="1" applyFill="1" applyBorder="1" applyAlignment="1">
      <alignment vertical="top"/>
    </xf>
    <xf numFmtId="0" fontId="0" fillId="0" borderId="0" xfId="0" applyBorder="1" applyAlignment="1">
      <alignment vertical="top"/>
    </xf>
    <xf numFmtId="0" fontId="9" fillId="0" borderId="11" xfId="18" applyFont="1" applyFill="1" applyBorder="1" applyAlignment="1">
      <alignment vertical="top"/>
    </xf>
    <xf numFmtId="166" fontId="9" fillId="0" borderId="0" xfId="19" applyNumberFormat="1" applyFont="1" applyFill="1" applyBorder="1" applyAlignment="1">
      <alignment horizontal="right" vertical="top"/>
    </xf>
    <xf numFmtId="0" fontId="139" fillId="5" borderId="14" xfId="18" applyFont="1" applyFill="1" applyBorder="1" applyAlignment="1">
      <alignment horizontal="right" vertical="top" wrapText="1"/>
    </xf>
    <xf numFmtId="0" fontId="19" fillId="5" borderId="16" xfId="18" applyFont="1" applyFill="1" applyBorder="1" applyAlignment="1">
      <alignment horizontal="left" vertical="top" wrapText="1"/>
    </xf>
    <xf numFmtId="0" fontId="19" fillId="5" borderId="14" xfId="18" applyFont="1" applyFill="1" applyBorder="1" applyAlignment="1">
      <alignment horizontal="left" vertical="top" wrapText="1"/>
    </xf>
    <xf numFmtId="0" fontId="107" fillId="0" borderId="10" xfId="18" applyFont="1" applyFill="1" applyBorder="1" applyAlignment="1">
      <alignment horizontal="left" vertical="center" wrapText="1"/>
    </xf>
    <xf numFmtId="0" fontId="107" fillId="0" borderId="0" xfId="18" applyFont="1" applyFill="1" applyBorder="1" applyAlignment="1">
      <alignment horizontal="left" vertical="center" wrapText="1"/>
    </xf>
    <xf numFmtId="0" fontId="79" fillId="9" borderId="17" xfId="18" applyFont="1" applyFill="1" applyBorder="1" applyAlignment="1">
      <alignment horizontal="center" vertical="center" wrapText="1"/>
    </xf>
    <xf numFmtId="0" fontId="79" fillId="9" borderId="18" xfId="18" applyFont="1" applyFill="1" applyBorder="1" applyAlignment="1">
      <alignment horizontal="center" vertical="center" wrapText="1"/>
    </xf>
    <xf numFmtId="0" fontId="79" fillId="9" borderId="20" xfId="18" applyFont="1" applyFill="1" applyBorder="1" applyAlignment="1">
      <alignment horizontal="center" vertical="center" wrapText="1"/>
    </xf>
    <xf numFmtId="0" fontId="13" fillId="15" borderId="10" xfId="18" applyFont="1" applyFill="1" applyBorder="1" applyAlignment="1">
      <alignment horizontal="center" vertical="center" wrapText="1"/>
    </xf>
    <xf numFmtId="0" fontId="13" fillId="15" borderId="0" xfId="18" applyFont="1" applyFill="1" applyBorder="1" applyAlignment="1">
      <alignment horizontal="center" vertical="center" wrapText="1"/>
    </xf>
    <xf numFmtId="17" fontId="13" fillId="15" borderId="0" xfId="18" quotePrefix="1" applyNumberFormat="1" applyFont="1" applyFill="1" applyBorder="1" applyAlignment="1">
      <alignment horizontal="center" vertical="center"/>
    </xf>
    <xf numFmtId="17" fontId="13" fillId="15" borderId="0" xfId="18" applyNumberFormat="1" applyFont="1" applyFill="1" applyBorder="1" applyAlignment="1">
      <alignment horizontal="center" vertical="center"/>
    </xf>
    <xf numFmtId="0" fontId="13" fillId="15" borderId="7" xfId="18" quotePrefix="1" applyNumberFormat="1" applyFont="1" applyFill="1" applyBorder="1" applyAlignment="1">
      <alignment horizontal="center" vertical="center"/>
    </xf>
    <xf numFmtId="0" fontId="13" fillId="15" borderId="13" xfId="18" quotePrefix="1" applyNumberFormat="1" applyFont="1" applyFill="1" applyBorder="1" applyAlignment="1">
      <alignment horizontal="center" vertical="center"/>
    </xf>
    <xf numFmtId="0" fontId="17" fillId="0" borderId="10" xfId="18" applyNumberFormat="1" applyFont="1" applyFill="1" applyBorder="1" applyAlignment="1">
      <alignment horizontal="left" vertical="top" wrapText="1"/>
    </xf>
    <xf numFmtId="0" fontId="17" fillId="0" borderId="0" xfId="18" applyNumberFormat="1" applyFont="1" applyFill="1" applyBorder="1" applyAlignment="1">
      <alignment horizontal="left" vertical="top" wrapText="1"/>
    </xf>
    <xf numFmtId="49" fontId="17" fillId="0" borderId="10" xfId="18" applyNumberFormat="1" applyFont="1" applyFill="1" applyBorder="1" applyAlignment="1">
      <alignment horizontal="left" vertical="top" wrapText="1"/>
    </xf>
    <xf numFmtId="49" fontId="17" fillId="0" borderId="0" xfId="18" applyNumberFormat="1" applyFont="1" applyFill="1" applyBorder="1" applyAlignment="1">
      <alignment horizontal="left" vertical="top" wrapText="1"/>
    </xf>
    <xf numFmtId="0" fontId="13" fillId="15" borderId="7" xfId="18" quotePrefix="1" applyFont="1" applyFill="1" applyBorder="1" applyAlignment="1">
      <alignment horizontal="center" vertical="center"/>
    </xf>
    <xf numFmtId="0" fontId="13" fillId="15" borderId="13" xfId="18" quotePrefix="1" applyFont="1" applyFill="1" applyBorder="1" applyAlignment="1">
      <alignment horizontal="center" vertical="center"/>
    </xf>
    <xf numFmtId="2" fontId="96" fillId="13" borderId="17" xfId="18" applyNumberFormat="1" applyFont="1" applyFill="1" applyBorder="1" applyAlignment="1">
      <alignment horizontal="center" vertical="center" wrapText="1"/>
    </xf>
    <xf numFmtId="2" fontId="96" fillId="13" borderId="18" xfId="18" applyNumberFormat="1" applyFont="1" applyFill="1" applyBorder="1" applyAlignment="1">
      <alignment horizontal="center" vertical="center" wrapText="1"/>
    </xf>
    <xf numFmtId="2" fontId="96" fillId="13" borderId="20" xfId="18" applyNumberFormat="1" applyFont="1" applyFill="1" applyBorder="1" applyAlignment="1">
      <alignment horizontal="center" vertical="center" wrapText="1"/>
    </xf>
    <xf numFmtId="0" fontId="11" fillId="13" borderId="17" xfId="0" applyFont="1" applyFill="1" applyBorder="1" applyAlignment="1">
      <alignment horizontal="center" vertical="center" wrapText="1"/>
    </xf>
    <xf numFmtId="0" fontId="11" fillId="13" borderId="18" xfId="0" applyFont="1" applyFill="1" applyBorder="1" applyAlignment="1">
      <alignment horizontal="center" vertical="center" wrapText="1"/>
    </xf>
    <xf numFmtId="0" fontId="11" fillId="13" borderId="20" xfId="0" applyFont="1" applyFill="1" applyBorder="1" applyAlignment="1">
      <alignment horizontal="center" vertical="center" wrapText="1"/>
    </xf>
    <xf numFmtId="0" fontId="107" fillId="0" borderId="0" xfId="18" applyFont="1" applyFill="1" applyBorder="1" applyAlignment="1">
      <alignment horizontal="left" vertical="top" wrapText="1"/>
    </xf>
    <xf numFmtId="0" fontId="118" fillId="0" borderId="0" xfId="18" applyFont="1" applyFill="1" applyBorder="1" applyAlignment="1">
      <alignment horizontal="left" vertical="top" wrapText="1"/>
    </xf>
    <xf numFmtId="0" fontId="13" fillId="16" borderId="10" xfId="18" applyFont="1" applyFill="1" applyBorder="1" applyAlignment="1">
      <alignment horizontal="center" vertical="center" wrapText="1"/>
    </xf>
    <xf numFmtId="0" fontId="13" fillId="16" borderId="0" xfId="18" applyFont="1" applyFill="1" applyBorder="1" applyAlignment="1">
      <alignment horizontal="center" vertical="center" wrapText="1"/>
    </xf>
    <xf numFmtId="0" fontId="107" fillId="0" borderId="14" xfId="18" applyFont="1" applyFill="1" applyBorder="1" applyAlignment="1">
      <alignment horizontal="left" vertical="top" wrapText="1"/>
    </xf>
    <xf numFmtId="0" fontId="13" fillId="16" borderId="7" xfId="18" quotePrefix="1" applyFont="1" applyFill="1" applyBorder="1" applyAlignment="1">
      <alignment horizontal="center" vertical="center"/>
    </xf>
    <xf numFmtId="0" fontId="13" fillId="16" borderId="13" xfId="18" quotePrefix="1" applyFont="1" applyFill="1" applyBorder="1" applyAlignment="1">
      <alignment horizontal="center" vertical="center"/>
    </xf>
    <xf numFmtId="0" fontId="121" fillId="5" borderId="16" xfId="18" applyFont="1" applyFill="1" applyBorder="1" applyAlignment="1">
      <alignment horizontal="left" vertical="top" wrapText="1"/>
    </xf>
    <xf numFmtId="0" fontId="121" fillId="5" borderId="14" xfId="18" applyFont="1" applyFill="1" applyBorder="1" applyAlignment="1">
      <alignment horizontal="left" vertical="top" wrapText="1"/>
    </xf>
    <xf numFmtId="0" fontId="16" fillId="5" borderId="16" xfId="18" applyFont="1" applyFill="1" applyBorder="1" applyAlignment="1">
      <alignment horizontal="left" vertical="center" wrapText="1" indent="1"/>
    </xf>
    <xf numFmtId="0" fontId="16" fillId="5" borderId="14" xfId="18" applyFont="1" applyFill="1" applyBorder="1" applyAlignment="1">
      <alignment horizontal="left" vertical="center" wrapText="1" indent="1"/>
    </xf>
    <xf numFmtId="0" fontId="13" fillId="16" borderId="7" xfId="0" applyFont="1" applyFill="1" applyBorder="1" applyAlignment="1">
      <alignment horizontal="center" vertical="center"/>
    </xf>
    <xf numFmtId="0" fontId="13" fillId="16" borderId="13" xfId="0" applyFont="1" applyFill="1" applyBorder="1" applyAlignment="1">
      <alignment horizontal="center" vertical="center"/>
    </xf>
    <xf numFmtId="0" fontId="32" fillId="16" borderId="10" xfId="18" applyFont="1" applyFill="1" applyBorder="1" applyAlignment="1">
      <alignment horizontal="center" vertical="center" wrapText="1"/>
    </xf>
    <xf numFmtId="0" fontId="32" fillId="16" borderId="0" xfId="18" applyFont="1" applyFill="1" applyBorder="1" applyAlignment="1">
      <alignment horizontal="center" vertical="center" wrapText="1"/>
    </xf>
    <xf numFmtId="0" fontId="107" fillId="17" borderId="10" xfId="18" quotePrefix="1" applyFont="1" applyFill="1" applyBorder="1" applyAlignment="1">
      <alignment horizontal="left" vertical="top" wrapText="1"/>
    </xf>
    <xf numFmtId="0" fontId="107" fillId="17" borderId="0" xfId="18" quotePrefix="1" applyFont="1" applyFill="1" applyBorder="1" applyAlignment="1">
      <alignment horizontal="left" vertical="top" wrapText="1"/>
    </xf>
    <xf numFmtId="0" fontId="107" fillId="17" borderId="10" xfId="18" applyFont="1" applyFill="1" applyBorder="1" applyAlignment="1">
      <alignment horizontal="left" vertical="center" wrapText="1"/>
    </xf>
    <xf numFmtId="0" fontId="107" fillId="17" borderId="0" xfId="18" applyFont="1" applyFill="1" applyBorder="1" applyAlignment="1">
      <alignment horizontal="left" vertical="center" wrapText="1"/>
    </xf>
    <xf numFmtId="0" fontId="107" fillId="17" borderId="10" xfId="18" quotePrefix="1" applyFont="1" applyFill="1" applyBorder="1" applyAlignment="1">
      <alignment horizontal="left" vertical="center" wrapText="1"/>
    </xf>
    <xf numFmtId="0" fontId="107" fillId="17" borderId="0" xfId="18" quotePrefix="1" applyFont="1" applyFill="1" applyBorder="1" applyAlignment="1">
      <alignment horizontal="left" vertical="center" wrapText="1"/>
    </xf>
    <xf numFmtId="0" fontId="13" fillId="16" borderId="10" xfId="25" applyFont="1" applyFill="1" applyBorder="1" applyAlignment="1">
      <alignment horizontal="center" vertical="center" wrapText="1"/>
    </xf>
    <xf numFmtId="169" fontId="13" fillId="16" borderId="7" xfId="25" quotePrefix="1" applyNumberFormat="1" applyFont="1" applyFill="1" applyBorder="1" applyAlignment="1">
      <alignment horizontal="center" vertical="center"/>
    </xf>
    <xf numFmtId="169" fontId="13" fillId="16" borderId="13" xfId="25" quotePrefix="1" applyNumberFormat="1" applyFont="1" applyFill="1" applyBorder="1" applyAlignment="1">
      <alignment horizontal="center" vertical="center"/>
    </xf>
    <xf numFmtId="0" fontId="44" fillId="16" borderId="10" xfId="19" applyFont="1" applyFill="1" applyBorder="1" applyAlignment="1">
      <alignment horizontal="center" vertical="center" wrapText="1"/>
    </xf>
    <xf numFmtId="0" fontId="44" fillId="16" borderId="7" xfId="18" quotePrefix="1" applyFont="1" applyFill="1" applyBorder="1" applyAlignment="1">
      <alignment horizontal="center" vertical="center"/>
    </xf>
    <xf numFmtId="0" fontId="44" fillId="16" borderId="13" xfId="18" quotePrefix="1" applyFont="1" applyFill="1" applyBorder="1" applyAlignment="1">
      <alignment horizontal="center" vertical="center"/>
    </xf>
    <xf numFmtId="49" fontId="13" fillId="16" borderId="10" xfId="19" applyNumberFormat="1" applyFont="1" applyFill="1" applyBorder="1" applyAlignment="1">
      <alignment horizontal="center" vertical="center"/>
    </xf>
    <xf numFmtId="49" fontId="44" fillId="16" borderId="7" xfId="19" quotePrefix="1" applyNumberFormat="1" applyFont="1" applyFill="1" applyBorder="1" applyAlignment="1">
      <alignment horizontal="center" vertical="center" wrapText="1"/>
    </xf>
    <xf numFmtId="49" fontId="44" fillId="16" borderId="13" xfId="19" applyNumberFormat="1" applyFont="1" applyFill="1" applyBorder="1" applyAlignment="1">
      <alignment horizontal="center" vertical="center" wrapText="1"/>
    </xf>
    <xf numFmtId="164" fontId="19" fillId="16" borderId="0" xfId="3" applyNumberFormat="1" applyFont="1" applyFill="1" applyBorder="1" applyAlignment="1">
      <alignment horizontal="center" vertical="center" wrapText="1"/>
    </xf>
    <xf numFmtId="49" fontId="44" fillId="16" borderId="13" xfId="19" quotePrefix="1" applyNumberFormat="1" applyFont="1" applyFill="1" applyBorder="1" applyAlignment="1">
      <alignment horizontal="center" vertical="center" wrapText="1"/>
    </xf>
    <xf numFmtId="164" fontId="19" fillId="16" borderId="5" xfId="3" applyNumberFormat="1" applyFont="1" applyFill="1" applyBorder="1" applyAlignment="1">
      <alignment horizontal="center" vertical="center" wrapText="1"/>
    </xf>
    <xf numFmtId="0" fontId="13" fillId="16" borderId="10" xfId="19" applyFont="1" applyFill="1" applyBorder="1" applyAlignment="1">
      <alignment horizontal="center" vertical="center" wrapText="1"/>
    </xf>
    <xf numFmtId="0" fontId="13" fillId="16" borderId="7" xfId="18" quotePrefix="1" applyNumberFormat="1" applyFont="1" applyFill="1" applyBorder="1" applyAlignment="1">
      <alignment horizontal="center" vertical="center"/>
    </xf>
    <xf numFmtId="0" fontId="13" fillId="16" borderId="13" xfId="18" quotePrefix="1" applyNumberFormat="1" applyFont="1" applyFill="1" applyBorder="1" applyAlignment="1">
      <alignment horizontal="center" vertical="center"/>
    </xf>
    <xf numFmtId="0" fontId="13" fillId="16" borderId="10" xfId="0" applyFont="1" applyFill="1" applyBorder="1" applyAlignment="1">
      <alignment horizontal="center" vertical="center" wrapText="1"/>
    </xf>
    <xf numFmtId="2" fontId="50" fillId="9" borderId="17" xfId="18" applyNumberFormat="1" applyFont="1" applyFill="1" applyBorder="1" applyAlignment="1">
      <alignment horizontal="center" vertical="center" wrapText="1"/>
    </xf>
    <xf numFmtId="2" fontId="50" fillId="9" borderId="18" xfId="18" applyNumberFormat="1" applyFont="1" applyFill="1" applyBorder="1" applyAlignment="1">
      <alignment horizontal="center" vertical="center" wrapText="1"/>
    </xf>
    <xf numFmtId="2" fontId="50" fillId="9" borderId="20" xfId="18" applyNumberFormat="1" applyFont="1" applyFill="1" applyBorder="1" applyAlignment="1">
      <alignment horizontal="center" vertical="center" wrapText="1"/>
    </xf>
    <xf numFmtId="0" fontId="137" fillId="16" borderId="7" xfId="19" quotePrefix="1" applyFont="1" applyFill="1" applyBorder="1" applyAlignment="1">
      <alignment horizontal="center" vertical="center"/>
    </xf>
    <xf numFmtId="0" fontId="137" fillId="16" borderId="13" xfId="19" quotePrefix="1" applyFont="1" applyFill="1" applyBorder="1" applyAlignment="1">
      <alignment horizontal="center" vertical="center"/>
    </xf>
    <xf numFmtId="0" fontId="121" fillId="5" borderId="0" xfId="18" applyFont="1" applyFill="1" applyBorder="1" applyAlignment="1">
      <alignment horizontal="left" vertical="top"/>
    </xf>
    <xf numFmtId="0" fontId="121" fillId="5" borderId="0" xfId="18" applyFont="1" applyFill="1" applyBorder="1" applyAlignment="1">
      <alignment horizontal="left" vertical="top" wrapText="1"/>
    </xf>
    <xf numFmtId="164" fontId="137" fillId="16" borderId="0" xfId="2" quotePrefix="1" applyFont="1" applyFill="1" applyBorder="1" applyAlignment="1">
      <alignment horizontal="center" vertical="center"/>
    </xf>
    <xf numFmtId="0" fontId="16" fillId="5" borderId="0" xfId="18" applyFont="1" applyFill="1" applyBorder="1" applyAlignment="1">
      <alignment horizontal="left" vertical="top" wrapText="1"/>
    </xf>
    <xf numFmtId="0" fontId="9" fillId="5" borderId="0" xfId="18" applyFont="1" applyFill="1" applyBorder="1" applyAlignment="1">
      <alignment horizontal="left" vertical="top" wrapText="1"/>
    </xf>
    <xf numFmtId="0" fontId="53" fillId="5" borderId="0" xfId="18" applyFont="1" applyFill="1" applyBorder="1" applyAlignment="1">
      <alignment horizontal="left" vertical="top" wrapText="1"/>
    </xf>
    <xf numFmtId="164" fontId="137" fillId="16" borderId="0" xfId="2" applyFont="1" applyFill="1" applyBorder="1" applyAlignment="1">
      <alignment horizontal="center" vertical="center"/>
    </xf>
    <xf numFmtId="2" fontId="11" fillId="9" borderId="17" xfId="18" applyNumberFormat="1" applyFont="1" applyFill="1" applyBorder="1" applyAlignment="1">
      <alignment horizontal="center" vertical="center" wrapText="1"/>
    </xf>
    <xf numFmtId="2" fontId="11" fillId="9" borderId="18" xfId="18" applyNumberFormat="1" applyFont="1" applyFill="1" applyBorder="1" applyAlignment="1">
      <alignment horizontal="center" vertical="center" wrapText="1"/>
    </xf>
    <xf numFmtId="2" fontId="11" fillId="9" borderId="20" xfId="18" applyNumberFormat="1" applyFont="1" applyFill="1" applyBorder="1" applyAlignment="1">
      <alignment horizontal="center" vertical="center" wrapText="1"/>
    </xf>
    <xf numFmtId="0" fontId="137" fillId="16" borderId="0" xfId="18" quotePrefix="1" applyFont="1" applyFill="1" applyBorder="1" applyAlignment="1">
      <alignment horizontal="center" vertical="center"/>
    </xf>
    <xf numFmtId="0" fontId="118" fillId="5" borderId="0" xfId="18" applyFont="1" applyFill="1" applyBorder="1" applyAlignment="1">
      <alignment horizontal="left" vertical="top" wrapText="1"/>
    </xf>
    <xf numFmtId="0" fontId="16" fillId="7" borderId="0" xfId="18" applyFont="1" applyFill="1" applyBorder="1" applyAlignment="1">
      <alignment horizontal="left" vertical="top" wrapText="1"/>
    </xf>
    <xf numFmtId="0" fontId="76" fillId="7" borderId="0" xfId="18" applyFont="1" applyFill="1" applyBorder="1" applyAlignment="1">
      <alignment horizontal="left" vertical="top" wrapText="1"/>
    </xf>
    <xf numFmtId="0" fontId="121" fillId="6" borderId="0" xfId="18" applyFont="1" applyFill="1" applyBorder="1" applyAlignment="1">
      <alignment horizontal="left" vertical="top" wrapText="1"/>
    </xf>
    <xf numFmtId="0" fontId="11" fillId="9" borderId="17" xfId="25" applyFont="1" applyFill="1" applyBorder="1" applyAlignment="1">
      <alignment horizontal="center" vertical="center" wrapText="1"/>
    </xf>
    <xf numFmtId="0" fontId="11" fillId="9" borderId="18" xfId="25" applyFont="1" applyFill="1" applyBorder="1" applyAlignment="1">
      <alignment horizontal="center" vertical="center" wrapText="1"/>
    </xf>
    <xf numFmtId="0" fontId="11" fillId="9" borderId="20" xfId="25" applyFont="1" applyFill="1" applyBorder="1" applyAlignment="1">
      <alignment horizontal="center" vertical="center" wrapText="1"/>
    </xf>
    <xf numFmtId="49" fontId="14" fillId="16" borderId="7" xfId="25" quotePrefix="1" applyNumberFormat="1" applyFont="1" applyFill="1" applyBorder="1" applyAlignment="1">
      <alignment horizontal="center" vertical="center"/>
    </xf>
    <xf numFmtId="49" fontId="14" fillId="16" borderId="13" xfId="25" quotePrefix="1" applyNumberFormat="1" applyFont="1" applyFill="1" applyBorder="1" applyAlignment="1">
      <alignment horizontal="center" vertical="center"/>
    </xf>
    <xf numFmtId="0" fontId="96" fillId="9" borderId="17" xfId="18" applyFont="1" applyFill="1" applyBorder="1" applyAlignment="1">
      <alignment horizontal="center" vertical="center" wrapText="1"/>
    </xf>
    <xf numFmtId="0" fontId="96" fillId="9" borderId="18" xfId="18" applyFont="1" applyFill="1" applyBorder="1" applyAlignment="1">
      <alignment horizontal="center" vertical="center" wrapText="1"/>
    </xf>
    <xf numFmtId="0" fontId="96" fillId="9" borderId="20" xfId="18" applyFont="1" applyFill="1" applyBorder="1" applyAlignment="1">
      <alignment horizontal="center" vertical="center" wrapText="1"/>
    </xf>
    <xf numFmtId="0" fontId="67" fillId="4" borderId="0" xfId="25" applyFont="1" applyFill="1" applyBorder="1" applyAlignment="1">
      <alignment horizontal="center"/>
    </xf>
    <xf numFmtId="0" fontId="11" fillId="9" borderId="17" xfId="18" applyFont="1" applyFill="1" applyBorder="1" applyAlignment="1">
      <alignment horizontal="center" vertical="center" wrapText="1"/>
    </xf>
    <xf numFmtId="0" fontId="11" fillId="9" borderId="18" xfId="18" applyFont="1" applyFill="1" applyBorder="1" applyAlignment="1">
      <alignment horizontal="center" vertical="center" wrapText="1"/>
    </xf>
    <xf numFmtId="0" fontId="11" fillId="9" borderId="20" xfId="18" applyFont="1" applyFill="1" applyBorder="1" applyAlignment="1">
      <alignment horizontal="center" vertical="center" wrapText="1"/>
    </xf>
    <xf numFmtId="49" fontId="13" fillId="16" borderId="7" xfId="19" quotePrefix="1" applyNumberFormat="1" applyFont="1" applyFill="1" applyBorder="1" applyAlignment="1">
      <alignment horizontal="center" vertical="center" wrapText="1"/>
    </xf>
    <xf numFmtId="49" fontId="13" fillId="16" borderId="13" xfId="19" quotePrefix="1" applyNumberFormat="1" applyFont="1" applyFill="1" applyBorder="1" applyAlignment="1">
      <alignment horizontal="center" vertical="center" wrapText="1"/>
    </xf>
    <xf numFmtId="0" fontId="11" fillId="9" borderId="17" xfId="19" applyFont="1" applyFill="1" applyBorder="1" applyAlignment="1">
      <alignment horizontal="center" vertical="center" wrapText="1"/>
    </xf>
    <xf numFmtId="0" fontId="11" fillId="9" borderId="18" xfId="19" applyFont="1" applyFill="1" applyBorder="1" applyAlignment="1">
      <alignment horizontal="center" vertical="center" wrapText="1"/>
    </xf>
    <xf numFmtId="0" fontId="11" fillId="9" borderId="20" xfId="19" applyFont="1" applyFill="1" applyBorder="1" applyAlignment="1">
      <alignment horizontal="center" vertical="center" wrapText="1"/>
    </xf>
    <xf numFmtId="49" fontId="13" fillId="16" borderId="7" xfId="19" applyNumberFormat="1" applyFont="1" applyFill="1" applyBorder="1" applyAlignment="1">
      <alignment horizontal="center" vertical="center" wrapText="1"/>
    </xf>
    <xf numFmtId="0" fontId="107" fillId="17" borderId="16" xfId="23" applyFont="1" applyFill="1" applyBorder="1" applyAlignment="1">
      <alignment horizontal="center" vertical="center"/>
    </xf>
    <xf numFmtId="0" fontId="107" fillId="17" borderId="14" xfId="23" applyFont="1" applyFill="1" applyBorder="1" applyAlignment="1">
      <alignment horizontal="center" vertical="center"/>
    </xf>
    <xf numFmtId="0" fontId="53" fillId="0" borderId="6" xfId="19" applyFont="1" applyFill="1" applyBorder="1" applyAlignment="1">
      <alignment horizontal="left" vertical="center" indent="2"/>
    </xf>
    <xf numFmtId="0" fontId="53" fillId="0" borderId="7" xfId="19" applyFont="1" applyFill="1" applyBorder="1" applyAlignment="1">
      <alignment horizontal="left" vertical="center" indent="2"/>
    </xf>
    <xf numFmtId="0" fontId="13" fillId="16" borderId="10" xfId="23" applyFont="1" applyFill="1" applyBorder="1" applyAlignment="1">
      <alignment horizontal="center" vertical="center"/>
    </xf>
    <xf numFmtId="0" fontId="13" fillId="16" borderId="0" xfId="23" applyFont="1" applyFill="1" applyBorder="1" applyAlignment="1">
      <alignment horizontal="center" vertical="center"/>
    </xf>
    <xf numFmtId="0" fontId="137" fillId="16" borderId="7" xfId="19" applyFont="1" applyFill="1" applyBorder="1" applyAlignment="1">
      <alignment horizontal="center" vertical="center" wrapText="1"/>
    </xf>
    <xf numFmtId="4" fontId="137" fillId="16" borderId="11" xfId="19" applyNumberFormat="1" applyFont="1" applyFill="1" applyBorder="1" applyAlignment="1">
      <alignment horizontal="center" vertical="center" wrapText="1"/>
    </xf>
    <xf numFmtId="0" fontId="11" fillId="9" borderId="17" xfId="23" applyFont="1" applyFill="1" applyBorder="1" applyAlignment="1">
      <alignment horizontal="center" vertical="center" wrapText="1"/>
    </xf>
    <xf numFmtId="0" fontId="11" fillId="9" borderId="18" xfId="23" applyFont="1" applyFill="1" applyBorder="1" applyAlignment="1">
      <alignment horizontal="center" vertical="center" wrapText="1"/>
    </xf>
    <xf numFmtId="0" fontId="11" fillId="9" borderId="20" xfId="23" applyFont="1" applyFill="1" applyBorder="1" applyAlignment="1">
      <alignment horizontal="center" vertical="center" wrapText="1"/>
    </xf>
    <xf numFmtId="0" fontId="137" fillId="16" borderId="0" xfId="18" quotePrefix="1" applyFont="1" applyFill="1" applyBorder="1" applyAlignment="1">
      <alignment horizontal="center" vertical="center" wrapText="1"/>
    </xf>
    <xf numFmtId="0" fontId="77" fillId="9" borderId="17" xfId="23" applyFont="1" applyFill="1" applyBorder="1" applyAlignment="1">
      <alignment horizontal="center" vertical="center" wrapText="1"/>
    </xf>
    <xf numFmtId="0" fontId="77" fillId="9" borderId="18" xfId="23" applyFont="1" applyFill="1" applyBorder="1" applyAlignment="1">
      <alignment horizontal="center" vertical="center" wrapText="1"/>
    </xf>
    <xf numFmtId="0" fontId="77" fillId="9" borderId="20" xfId="23" applyFont="1" applyFill="1" applyBorder="1" applyAlignment="1">
      <alignment horizontal="center" vertical="center" wrapText="1"/>
    </xf>
    <xf numFmtId="0" fontId="18" fillId="0" borderId="10" xfId="6" applyNumberFormat="1" applyFont="1" applyFill="1" applyBorder="1" applyAlignment="1">
      <alignment horizontal="left" vertical="top" wrapText="1"/>
    </xf>
    <xf numFmtId="0" fontId="18" fillId="0" borderId="0" xfId="6" applyNumberFormat="1" applyFont="1" applyFill="1" applyBorder="1" applyAlignment="1">
      <alignment horizontal="left" vertical="top" wrapText="1"/>
    </xf>
    <xf numFmtId="0" fontId="13" fillId="16" borderId="10" xfId="23" applyFont="1" applyFill="1" applyBorder="1" applyAlignment="1">
      <alignment horizontal="center" vertical="center" wrapText="1"/>
    </xf>
    <xf numFmtId="0" fontId="13" fillId="16" borderId="0" xfId="23" applyFont="1" applyFill="1" applyBorder="1" applyAlignment="1">
      <alignment horizontal="center" vertical="center" wrapText="1"/>
    </xf>
    <xf numFmtId="0" fontId="16" fillId="8" borderId="0" xfId="18" applyFont="1" applyFill="1" applyBorder="1" applyAlignment="1">
      <alignment horizontal="left" vertical="center" wrapText="1" indent="1"/>
    </xf>
    <xf numFmtId="0" fontId="37" fillId="8" borderId="0" xfId="18" applyFont="1" applyFill="1" applyBorder="1" applyAlignment="1">
      <alignment horizontal="right" vertical="center" wrapText="1" indent="1"/>
    </xf>
    <xf numFmtId="0" fontId="17" fillId="0" borderId="10" xfId="6" applyNumberFormat="1" applyFont="1" applyFill="1" applyBorder="1" applyAlignment="1">
      <alignment horizontal="left" vertical="center" wrapText="1"/>
    </xf>
    <xf numFmtId="0" fontId="17" fillId="0" borderId="0" xfId="6" applyNumberFormat="1" applyFont="1" applyFill="1" applyBorder="1" applyAlignment="1">
      <alignment horizontal="left" vertical="center" wrapText="1"/>
    </xf>
    <xf numFmtId="0" fontId="108" fillId="10" borderId="0" xfId="25" applyFont="1" applyFill="1" applyBorder="1" applyAlignment="1">
      <alignment horizontal="right" vertical="top" wrapText="1"/>
    </xf>
    <xf numFmtId="0" fontId="17" fillId="17" borderId="16" xfId="23" applyFont="1" applyFill="1" applyBorder="1" applyAlignment="1">
      <alignment horizontal="left" vertical="center" indent="4"/>
    </xf>
    <xf numFmtId="0" fontId="17" fillId="17" borderId="14" xfId="23" applyFont="1" applyFill="1" applyBorder="1" applyAlignment="1">
      <alignment horizontal="left" vertical="center" indent="4"/>
    </xf>
    <xf numFmtId="0" fontId="108" fillId="5" borderId="0" xfId="25" applyFont="1" applyFill="1" applyBorder="1" applyAlignment="1">
      <alignment horizontal="right" vertical="top" wrapText="1"/>
    </xf>
    <xf numFmtId="0" fontId="137" fillId="16" borderId="0" xfId="2" quotePrefix="1" applyNumberFormat="1" applyFont="1" applyFill="1" applyBorder="1" applyAlignment="1">
      <alignment horizontal="center" vertical="center"/>
    </xf>
    <xf numFmtId="0" fontId="137" fillId="16" borderId="0" xfId="2" applyNumberFormat="1" applyFont="1" applyFill="1" applyBorder="1" applyAlignment="1">
      <alignment horizontal="center" vertical="center"/>
    </xf>
    <xf numFmtId="0" fontId="137" fillId="16" borderId="7" xfId="18" quotePrefix="1" applyFont="1" applyFill="1" applyBorder="1" applyAlignment="1">
      <alignment horizontal="center" vertical="center"/>
    </xf>
    <xf numFmtId="0" fontId="127" fillId="0" borderId="10" xfId="0" applyFont="1" applyFill="1" applyBorder="1" applyAlignment="1">
      <alignment horizontal="left" vertical="top" wrapText="1"/>
    </xf>
    <xf numFmtId="0" fontId="127" fillId="0" borderId="0" xfId="0" applyFont="1" applyFill="1" applyBorder="1" applyAlignment="1">
      <alignment horizontal="left" vertical="top" wrapText="1"/>
    </xf>
    <xf numFmtId="0" fontId="9" fillId="5" borderId="0" xfId="19" applyFont="1" applyFill="1" applyBorder="1" applyAlignment="1">
      <alignment horizontal="left" vertical="top" wrapText="1"/>
    </xf>
    <xf numFmtId="0" fontId="87" fillId="9" borderId="18" xfId="19" applyFont="1" applyFill="1" applyBorder="1" applyAlignment="1">
      <alignment horizontal="center" vertical="center" wrapText="1"/>
    </xf>
    <xf numFmtId="0" fontId="87" fillId="9" borderId="20" xfId="19" applyFont="1" applyFill="1" applyBorder="1" applyAlignment="1">
      <alignment horizontal="center" vertical="center" wrapText="1"/>
    </xf>
    <xf numFmtId="0" fontId="25" fillId="0" borderId="16" xfId="33" applyFont="1" applyFill="1" applyBorder="1" applyAlignment="1">
      <alignment horizontal="left" vertical="top" wrapText="1"/>
    </xf>
    <xf numFmtId="0" fontId="25" fillId="0" borderId="14" xfId="33" applyFont="1" applyFill="1" applyBorder="1" applyAlignment="1">
      <alignment horizontal="left" vertical="top" wrapText="1"/>
    </xf>
    <xf numFmtId="0" fontId="9" fillId="0" borderId="10" xfId="33" applyFont="1" applyFill="1" applyBorder="1" applyAlignment="1">
      <alignment horizontal="left" vertical="top"/>
    </xf>
    <xf numFmtId="0" fontId="9" fillId="0" borderId="0" xfId="33" applyFont="1" applyFill="1" applyBorder="1" applyAlignment="1">
      <alignment horizontal="left" vertical="top"/>
    </xf>
    <xf numFmtId="0" fontId="25" fillId="0" borderId="10" xfId="33" applyFont="1" applyFill="1" applyBorder="1" applyAlignment="1">
      <alignment horizontal="left" vertical="top" wrapText="1"/>
    </xf>
    <xf numFmtId="0" fontId="25" fillId="0" borderId="0" xfId="33" applyFont="1" applyFill="1" applyBorder="1" applyAlignment="1">
      <alignment horizontal="left" vertical="top" wrapText="1"/>
    </xf>
    <xf numFmtId="0" fontId="13" fillId="16" borderId="10" xfId="19" applyFont="1" applyFill="1" applyBorder="1" applyAlignment="1">
      <alignment horizontal="center" vertical="center"/>
    </xf>
    <xf numFmtId="0" fontId="13" fillId="16" borderId="0" xfId="19" applyFont="1" applyFill="1" applyBorder="1" applyAlignment="1">
      <alignment horizontal="center" vertical="center"/>
    </xf>
    <xf numFmtId="0" fontId="137" fillId="16" borderId="13" xfId="18" quotePrefix="1" applyFont="1" applyFill="1" applyBorder="1" applyAlignment="1">
      <alignment horizontal="center" vertical="center"/>
    </xf>
    <xf numFmtId="0" fontId="17" fillId="0" borderId="10" xfId="19" applyFont="1" applyFill="1" applyBorder="1" applyAlignment="1">
      <alignment horizontal="left" vertical="top"/>
    </xf>
    <xf numFmtId="0" fontId="17" fillId="0" borderId="0" xfId="19" applyFont="1" applyFill="1" applyBorder="1" applyAlignment="1">
      <alignment horizontal="left" vertical="top"/>
    </xf>
    <xf numFmtId="0" fontId="107" fillId="0" borderId="10" xfId="19" applyFont="1" applyFill="1" applyBorder="1" applyAlignment="1">
      <alignment horizontal="left" vertical="top" wrapText="1"/>
    </xf>
    <xf numFmtId="0" fontId="107" fillId="0" borderId="0" xfId="19" applyFont="1" applyFill="1" applyBorder="1" applyAlignment="1">
      <alignment horizontal="left" vertical="top" wrapText="1"/>
    </xf>
    <xf numFmtId="0" fontId="17" fillId="0" borderId="10" xfId="19" applyFont="1" applyFill="1" applyBorder="1" applyAlignment="1">
      <alignment horizontal="left" vertical="center"/>
    </xf>
    <xf numFmtId="0" fontId="17" fillId="0" borderId="0" xfId="19" applyFont="1" applyFill="1" applyBorder="1" applyAlignment="1">
      <alignment horizontal="left" vertical="center"/>
    </xf>
    <xf numFmtId="0" fontId="9" fillId="0" borderId="10" xfId="19" applyFont="1" applyFill="1" applyBorder="1" applyAlignment="1">
      <alignment horizontal="left" vertical="center"/>
    </xf>
    <xf numFmtId="0" fontId="9" fillId="0" borderId="0" xfId="19" applyFont="1" applyFill="1" applyBorder="1" applyAlignment="1">
      <alignment horizontal="left" vertical="center"/>
    </xf>
    <xf numFmtId="0" fontId="69" fillId="5" borderId="0" xfId="0" applyFont="1" applyFill="1" applyBorder="1" applyAlignment="1">
      <alignment horizontal="right" vertical="top" wrapText="1"/>
    </xf>
    <xf numFmtId="0" fontId="129" fillId="0" borderId="16" xfId="33" applyFont="1" applyFill="1" applyBorder="1" applyAlignment="1">
      <alignment horizontal="left" vertical="center" wrapText="1"/>
    </xf>
    <xf numFmtId="0" fontId="129" fillId="0" borderId="14" xfId="33" applyFont="1" applyFill="1" applyBorder="1" applyAlignment="1">
      <alignment horizontal="left" vertical="center" wrapText="1"/>
    </xf>
    <xf numFmtId="49" fontId="137" fillId="16" borderId="7" xfId="19" quotePrefix="1" applyNumberFormat="1" applyFont="1" applyFill="1" applyBorder="1" applyAlignment="1">
      <alignment horizontal="center" vertical="center" wrapText="1"/>
    </xf>
    <xf numFmtId="49" fontId="137" fillId="16" borderId="7" xfId="19" applyNumberFormat="1" applyFont="1" applyFill="1" applyBorder="1" applyAlignment="1">
      <alignment horizontal="center" vertical="center" wrapText="1"/>
    </xf>
    <xf numFmtId="0" fontId="128" fillId="0" borderId="10" xfId="33" applyFont="1" applyFill="1" applyBorder="1" applyAlignment="1">
      <alignment horizontal="left" vertical="center"/>
    </xf>
    <xf numFmtId="0" fontId="128" fillId="0" borderId="0" xfId="33" applyFont="1" applyFill="1" applyBorder="1" applyAlignment="1">
      <alignment horizontal="left" vertical="center"/>
    </xf>
    <xf numFmtId="0" fontId="11" fillId="9" borderId="17" xfId="19" applyFont="1" applyFill="1" applyBorder="1" applyAlignment="1">
      <alignment horizontal="center" vertical="top" wrapText="1"/>
    </xf>
    <xf numFmtId="0" fontId="11" fillId="9" borderId="18" xfId="19" applyFont="1" applyFill="1" applyBorder="1" applyAlignment="1">
      <alignment horizontal="center" vertical="top" wrapText="1"/>
    </xf>
    <xf numFmtId="0" fontId="11" fillId="9" borderId="20" xfId="19" applyFont="1" applyFill="1" applyBorder="1" applyAlignment="1">
      <alignment horizontal="center" vertical="top" wrapText="1"/>
    </xf>
    <xf numFmtId="49" fontId="137" fillId="16" borderId="13" xfId="19" quotePrefix="1" applyNumberFormat="1" applyFont="1" applyFill="1" applyBorder="1" applyAlignment="1">
      <alignment horizontal="center" vertical="center" wrapText="1"/>
    </xf>
    <xf numFmtId="0" fontId="11" fillId="12" borderId="17" xfId="19" applyFont="1" applyFill="1" applyBorder="1" applyAlignment="1">
      <alignment horizontal="center" vertical="center" wrapText="1"/>
    </xf>
    <xf numFmtId="0" fontId="11" fillId="12" borderId="18" xfId="19" applyFont="1" applyFill="1" applyBorder="1" applyAlignment="1">
      <alignment horizontal="center" vertical="center" wrapText="1"/>
    </xf>
    <xf numFmtId="0" fontId="11" fillId="12" borderId="20" xfId="19" applyFont="1" applyFill="1" applyBorder="1" applyAlignment="1">
      <alignment horizontal="center" vertical="center" wrapText="1"/>
    </xf>
    <xf numFmtId="0" fontId="137" fillId="16" borderId="0" xfId="23" quotePrefix="1" applyFont="1" applyFill="1" applyBorder="1" applyAlignment="1">
      <alignment horizontal="center" vertical="center"/>
    </xf>
    <xf numFmtId="0" fontId="137" fillId="16" borderId="7" xfId="23" quotePrefix="1" applyFont="1" applyFill="1" applyBorder="1" applyAlignment="1">
      <alignment horizontal="center" vertical="center"/>
    </xf>
    <xf numFmtId="0" fontId="137" fillId="16" borderId="13" xfId="23" quotePrefix="1" applyFont="1" applyFill="1" applyBorder="1" applyAlignment="1">
      <alignment horizontal="center" vertical="center"/>
    </xf>
    <xf numFmtId="17" fontId="137" fillId="16" borderId="0" xfId="23" quotePrefix="1" applyNumberFormat="1" applyFont="1" applyFill="1" applyBorder="1" applyAlignment="1">
      <alignment horizontal="center" vertical="center"/>
    </xf>
    <xf numFmtId="17" fontId="137" fillId="16" borderId="0" xfId="23" applyNumberFormat="1" applyFont="1" applyFill="1" applyBorder="1" applyAlignment="1">
      <alignment horizontal="center" vertical="center"/>
    </xf>
    <xf numFmtId="0" fontId="13" fillId="16" borderId="0" xfId="19" applyFont="1" applyFill="1" applyBorder="1" applyAlignment="1">
      <alignment horizontal="center" vertical="center" wrapText="1"/>
    </xf>
    <xf numFmtId="0" fontId="0" fillId="0" borderId="18" xfId="0" applyBorder="1"/>
    <xf numFmtId="0" fontId="0" fillId="0" borderId="20" xfId="0" applyBorder="1"/>
    <xf numFmtId="0" fontId="13" fillId="16" borderId="7" xfId="19" applyFont="1" applyFill="1" applyBorder="1" applyAlignment="1">
      <alignment horizontal="center" vertical="center" wrapText="1"/>
    </xf>
    <xf numFmtId="0" fontId="13" fillId="16" borderId="11" xfId="19" applyFont="1" applyFill="1" applyBorder="1" applyAlignment="1">
      <alignment horizontal="center" vertical="center" wrapText="1"/>
    </xf>
    <xf numFmtId="0" fontId="107" fillId="17" borderId="10" xfId="19" applyFont="1" applyFill="1" applyBorder="1" applyAlignment="1">
      <alignment horizontal="left" vertical="center" wrapText="1"/>
    </xf>
    <xf numFmtId="0" fontId="107" fillId="17" borderId="0" xfId="19" applyFont="1" applyFill="1" applyBorder="1" applyAlignment="1">
      <alignment horizontal="left" vertical="center" wrapText="1"/>
    </xf>
    <xf numFmtId="0" fontId="107" fillId="17" borderId="10" xfId="19" applyFont="1" applyFill="1" applyBorder="1" applyAlignment="1">
      <alignment horizontal="left" vertical="top" wrapText="1"/>
    </xf>
    <xf numFmtId="0" fontId="107" fillId="17" borderId="0" xfId="19" applyFont="1" applyFill="1" applyBorder="1" applyAlignment="1">
      <alignment horizontal="left" vertical="top" wrapText="1"/>
    </xf>
    <xf numFmtId="49" fontId="9" fillId="5" borderId="0" xfId="19" applyNumberFormat="1" applyFont="1" applyFill="1" applyBorder="1" applyAlignment="1">
      <alignment horizontal="left" vertical="top" wrapText="1"/>
    </xf>
    <xf numFmtId="0" fontId="17" fillId="17" borderId="0" xfId="19" applyFont="1" applyFill="1" applyBorder="1" applyAlignment="1">
      <alignment horizontal="left" vertical="top" wrapText="1"/>
    </xf>
    <xf numFmtId="0" fontId="107" fillId="17" borderId="16" xfId="19" applyFont="1" applyFill="1" applyBorder="1" applyAlignment="1">
      <alignment horizontal="left" vertical="top" wrapText="1"/>
    </xf>
    <xf numFmtId="0" fontId="17" fillId="17" borderId="14" xfId="19" applyFont="1" applyFill="1" applyBorder="1" applyAlignment="1">
      <alignment horizontal="left" vertical="top" wrapText="1"/>
    </xf>
    <xf numFmtId="0" fontId="107" fillId="17" borderId="10" xfId="0" applyFont="1" applyFill="1" applyBorder="1" applyAlignment="1">
      <alignment horizontal="left" vertical="top" wrapText="1"/>
    </xf>
    <xf numFmtId="0" fontId="107" fillId="17" borderId="0" xfId="0" applyFont="1" applyFill="1" applyBorder="1" applyAlignment="1">
      <alignment horizontal="left" vertical="top" wrapText="1"/>
    </xf>
    <xf numFmtId="0" fontId="17" fillId="17" borderId="10" xfId="19" applyFont="1" applyFill="1" applyBorder="1" applyAlignment="1">
      <alignment horizontal="left" vertical="center"/>
    </xf>
    <xf numFmtId="0" fontId="17" fillId="17" borderId="0" xfId="19" applyFont="1" applyFill="1" applyBorder="1" applyAlignment="1">
      <alignment horizontal="left" vertical="center"/>
    </xf>
    <xf numFmtId="0" fontId="17" fillId="17" borderId="10" xfId="19" applyFont="1" applyFill="1" applyBorder="1" applyAlignment="1">
      <alignment horizontal="left" vertical="top"/>
    </xf>
    <xf numFmtId="0" fontId="17" fillId="17" borderId="0" xfId="19" applyFont="1" applyFill="1" applyBorder="1" applyAlignment="1">
      <alignment horizontal="left" vertical="top"/>
    </xf>
    <xf numFmtId="0" fontId="87" fillId="12" borderId="18" xfId="19" applyFont="1" applyFill="1" applyBorder="1" applyAlignment="1">
      <alignment horizontal="center" vertical="center" wrapText="1"/>
    </xf>
    <xf numFmtId="0" fontId="87" fillId="12" borderId="20" xfId="19" applyFont="1" applyFill="1" applyBorder="1" applyAlignment="1">
      <alignment horizontal="center" vertical="center" wrapText="1"/>
    </xf>
    <xf numFmtId="0" fontId="96" fillId="13" borderId="17" xfId="0" applyFont="1" applyFill="1" applyBorder="1" applyAlignment="1">
      <alignment horizontal="center" vertical="center" wrapText="1"/>
    </xf>
    <xf numFmtId="0" fontId="96" fillId="13" borderId="18" xfId="0" applyFont="1" applyFill="1" applyBorder="1" applyAlignment="1">
      <alignment horizontal="center" vertical="center" wrapText="1"/>
    </xf>
    <xf numFmtId="0" fontId="96" fillId="13" borderId="20" xfId="0" applyFont="1" applyFill="1" applyBorder="1" applyAlignment="1">
      <alignment horizontal="center" vertical="center" wrapText="1"/>
    </xf>
    <xf numFmtId="0" fontId="107" fillId="0" borderId="10" xfId="18" applyFont="1" applyFill="1" applyBorder="1" applyAlignment="1">
      <alignment horizontal="left" vertical="top"/>
    </xf>
    <xf numFmtId="0" fontId="107" fillId="0" borderId="0" xfId="18" applyFont="1" applyFill="1" applyBorder="1" applyAlignment="1">
      <alignment horizontal="left" vertical="top"/>
    </xf>
    <xf numFmtId="0" fontId="107" fillId="0" borderId="10" xfId="0" applyFont="1" applyBorder="1" applyAlignment="1">
      <alignment wrapText="1"/>
    </xf>
    <xf numFmtId="0" fontId="107" fillId="0" borderId="0" xfId="18" applyFont="1" applyFill="1" applyBorder="1" applyAlignment="1">
      <alignment horizontal="left" wrapText="1"/>
    </xf>
    <xf numFmtId="0" fontId="118" fillId="0" borderId="10" xfId="0" applyFont="1" applyBorder="1" applyAlignment="1">
      <alignment horizontal="left"/>
    </xf>
    <xf numFmtId="0" fontId="118" fillId="0" borderId="0" xfId="0" applyFont="1" applyBorder="1" applyAlignment="1">
      <alignment horizontal="left"/>
    </xf>
    <xf numFmtId="0" fontId="118" fillId="0" borderId="10" xfId="18" applyFont="1" applyFill="1" applyBorder="1" applyAlignment="1">
      <alignment horizontal="left" vertical="top"/>
    </xf>
    <xf numFmtId="0" fontId="118" fillId="0" borderId="0" xfId="18" applyFont="1" applyFill="1" applyBorder="1" applyAlignment="1">
      <alignment horizontal="left" vertical="top"/>
    </xf>
    <xf numFmtId="0" fontId="96" fillId="0" borderId="18" xfId="0" applyFont="1" applyFill="1" applyBorder="1" applyAlignment="1">
      <alignment horizontal="center" vertical="center" wrapText="1"/>
    </xf>
    <xf numFmtId="0" fontId="53" fillId="0" borderId="10" xfId="0" applyFont="1" applyBorder="1"/>
    <xf numFmtId="0" fontId="53" fillId="0" borderId="0" xfId="0" applyFont="1" applyBorder="1"/>
    <xf numFmtId="0" fontId="17" fillId="17" borderId="10" xfId="19" applyFont="1" applyFill="1" applyBorder="1" applyAlignment="1">
      <alignment horizontal="left" vertical="center" wrapText="1"/>
    </xf>
    <xf numFmtId="0" fontId="17" fillId="17" borderId="0" xfId="19" applyFont="1" applyFill="1" applyBorder="1" applyAlignment="1">
      <alignment horizontal="left" vertical="center" wrapText="1"/>
    </xf>
    <xf numFmtId="0" fontId="17" fillId="0" borderId="10" xfId="19" applyFont="1" applyFill="1" applyBorder="1" applyAlignment="1">
      <alignment horizontal="left" vertical="center" wrapText="1"/>
    </xf>
    <xf numFmtId="0" fontId="17" fillId="0" borderId="0" xfId="19" applyFont="1" applyFill="1" applyBorder="1" applyAlignment="1">
      <alignment horizontal="left" vertical="center" wrapText="1"/>
    </xf>
    <xf numFmtId="0" fontId="96" fillId="13" borderId="19" xfId="0" applyFont="1" applyFill="1" applyBorder="1" applyAlignment="1">
      <alignment horizontal="center" vertical="center" wrapText="1"/>
    </xf>
    <xf numFmtId="0" fontId="96" fillId="13" borderId="8" xfId="0" applyFont="1" applyFill="1" applyBorder="1" applyAlignment="1">
      <alignment horizontal="center" vertical="center" wrapText="1"/>
    </xf>
    <xf numFmtId="0" fontId="96" fillId="13" borderId="22" xfId="0" applyFont="1" applyFill="1" applyBorder="1" applyAlignment="1">
      <alignment horizontal="center" vertical="center" wrapText="1"/>
    </xf>
    <xf numFmtId="0" fontId="16" fillId="10" borderId="0" xfId="18" applyFont="1" applyFill="1" applyBorder="1" applyAlignment="1">
      <alignment horizontal="left" vertical="top" wrapText="1"/>
    </xf>
    <xf numFmtId="0" fontId="58" fillId="10" borderId="0" xfId="18" applyFont="1" applyFill="1" applyBorder="1" applyAlignment="1">
      <alignment horizontal="left" vertical="top" wrapText="1"/>
    </xf>
    <xf numFmtId="0" fontId="98" fillId="13" borderId="17" xfId="19" applyFont="1" applyFill="1" applyBorder="1" applyAlignment="1">
      <alignment horizontal="center" vertical="center" wrapText="1"/>
    </xf>
    <xf numFmtId="0" fontId="98" fillId="13" borderId="18" xfId="19" applyFont="1" applyFill="1" applyBorder="1" applyAlignment="1">
      <alignment horizontal="center" vertical="center" wrapText="1"/>
    </xf>
    <xf numFmtId="0" fontId="98" fillId="13" borderId="20" xfId="19" applyFont="1" applyFill="1" applyBorder="1" applyAlignment="1">
      <alignment horizontal="center" vertical="center" wrapText="1"/>
    </xf>
    <xf numFmtId="0" fontId="107" fillId="0" borderId="10" xfId="18" applyFont="1" applyFill="1" applyBorder="1" applyAlignment="1">
      <alignment horizontal="left" vertical="top" wrapText="1"/>
    </xf>
    <xf numFmtId="0" fontId="107" fillId="0" borderId="10" xfId="0" applyFont="1" applyBorder="1" applyAlignment="1">
      <alignment vertical="top" wrapText="1"/>
    </xf>
    <xf numFmtId="0" fontId="9" fillId="6" borderId="0" xfId="18" applyFont="1" applyFill="1" applyBorder="1" applyAlignment="1">
      <alignment horizontal="left" vertical="top" wrapText="1"/>
    </xf>
    <xf numFmtId="0" fontId="23" fillId="6" borderId="0" xfId="18" applyFont="1" applyFill="1" applyBorder="1" applyAlignment="1">
      <alignment horizontal="left" vertical="top" wrapText="1"/>
    </xf>
    <xf numFmtId="17" fontId="137" fillId="16" borderId="0" xfId="19" quotePrefix="1" applyNumberFormat="1" applyFont="1" applyFill="1" applyBorder="1" applyAlignment="1">
      <alignment horizontal="center" vertical="center"/>
    </xf>
    <xf numFmtId="17" fontId="137" fillId="16" borderId="0" xfId="19" applyNumberFormat="1" applyFont="1" applyFill="1" applyBorder="1" applyAlignment="1">
      <alignment horizontal="center" vertical="center"/>
    </xf>
    <xf numFmtId="0" fontId="58" fillId="6" borderId="0" xfId="18" applyFont="1" applyFill="1" applyBorder="1" applyAlignment="1">
      <alignment horizontal="left" vertical="top" wrapText="1"/>
    </xf>
    <xf numFmtId="0" fontId="76" fillId="6" borderId="0" xfId="18" applyFont="1" applyFill="1" applyBorder="1" applyAlignment="1">
      <alignment horizontal="left" vertical="top" wrapText="1"/>
    </xf>
    <xf numFmtId="0" fontId="147" fillId="16" borderId="7" xfId="23" applyFont="1" applyFill="1" applyBorder="1" applyAlignment="1">
      <alignment horizontal="center" vertical="center" wrapText="1"/>
    </xf>
    <xf numFmtId="0" fontId="147" fillId="16" borderId="13" xfId="23" applyFont="1" applyFill="1" applyBorder="1" applyAlignment="1">
      <alignment horizontal="center" vertical="center" wrapText="1"/>
    </xf>
    <xf numFmtId="0" fontId="16" fillId="6" borderId="0" xfId="18" applyFont="1" applyFill="1" applyBorder="1" applyAlignment="1">
      <alignment horizontal="left" vertical="top" wrapText="1"/>
    </xf>
    <xf numFmtId="0" fontId="17" fillId="0" borderId="10" xfId="19" applyFont="1" applyFill="1" applyBorder="1" applyAlignment="1">
      <alignment horizontal="left" vertical="top" wrapText="1"/>
    </xf>
    <xf numFmtId="0" fontId="17" fillId="0" borderId="0" xfId="19" applyFont="1" applyFill="1" applyBorder="1" applyAlignment="1">
      <alignment horizontal="left" vertical="top" wrapText="1"/>
    </xf>
    <xf numFmtId="0" fontId="9" fillId="6" borderId="16" xfId="18" applyFont="1" applyFill="1" applyBorder="1" applyAlignment="1">
      <alignment horizontal="left" vertical="top" wrapText="1"/>
    </xf>
    <xf numFmtId="0" fontId="53" fillId="6" borderId="14" xfId="18" applyFont="1" applyFill="1" applyBorder="1" applyAlignment="1">
      <alignment horizontal="left" vertical="top" wrapText="1"/>
    </xf>
    <xf numFmtId="0" fontId="58" fillId="6" borderId="21" xfId="18" applyFont="1" applyFill="1" applyBorder="1" applyAlignment="1">
      <alignment horizontal="left" vertical="top" wrapText="1"/>
    </xf>
    <xf numFmtId="0" fontId="58" fillId="6" borderId="8" xfId="18" applyFont="1" applyFill="1" applyBorder="1" applyAlignment="1">
      <alignment horizontal="left" vertical="top" wrapText="1"/>
    </xf>
    <xf numFmtId="0" fontId="77" fillId="9" borderId="17" xfId="19" applyFont="1" applyFill="1" applyBorder="1" applyAlignment="1">
      <alignment horizontal="center" vertical="center" wrapText="1"/>
    </xf>
    <xf numFmtId="0" fontId="88" fillId="9" borderId="18" xfId="19" applyFont="1" applyFill="1" applyBorder="1" applyAlignment="1">
      <alignment horizontal="center" vertical="center" wrapText="1"/>
    </xf>
    <xf numFmtId="0" fontId="88" fillId="9" borderId="20" xfId="19" applyFont="1" applyFill="1" applyBorder="1" applyAlignment="1">
      <alignment horizontal="center" vertical="center" wrapText="1"/>
    </xf>
    <xf numFmtId="0" fontId="44" fillId="16" borderId="10" xfId="23" applyFont="1" applyFill="1" applyBorder="1" applyAlignment="1">
      <alignment horizontal="center" vertical="center"/>
    </xf>
    <xf numFmtId="0" fontId="44" fillId="16" borderId="0" xfId="23" applyFont="1" applyFill="1" applyBorder="1" applyAlignment="1">
      <alignment horizontal="center" vertical="center"/>
    </xf>
    <xf numFmtId="17" fontId="44" fillId="16" borderId="0" xfId="18" applyNumberFormat="1" applyFont="1" applyFill="1" applyBorder="1" applyAlignment="1">
      <alignment horizontal="center" vertical="center" wrapText="1"/>
    </xf>
    <xf numFmtId="17" fontId="44" fillId="16" borderId="7" xfId="18" applyNumberFormat="1" applyFont="1" applyFill="1" applyBorder="1" applyAlignment="1">
      <alignment horizontal="center" vertical="center" wrapText="1"/>
    </xf>
    <xf numFmtId="17" fontId="44" fillId="16" borderId="13" xfId="18" applyNumberFormat="1" applyFont="1" applyFill="1" applyBorder="1" applyAlignment="1">
      <alignment horizontal="center" vertical="center" wrapText="1"/>
    </xf>
    <xf numFmtId="0" fontId="17" fillId="0" borderId="10" xfId="18" applyFont="1" applyFill="1" applyBorder="1" applyAlignment="1">
      <alignment horizontal="left" vertical="center" wrapText="1"/>
    </xf>
    <xf numFmtId="0" fontId="17" fillId="0" borderId="0" xfId="18" applyFont="1" applyFill="1" applyBorder="1" applyAlignment="1">
      <alignment horizontal="left" vertical="center" wrapText="1"/>
    </xf>
    <xf numFmtId="0" fontId="9" fillId="0" borderId="10" xfId="18" applyFont="1" applyFill="1" applyBorder="1" applyAlignment="1">
      <alignment horizontal="left" vertical="top" wrapText="1"/>
    </xf>
    <xf numFmtId="0" fontId="9" fillId="0" borderId="0" xfId="18" applyFont="1" applyFill="1" applyBorder="1" applyAlignment="1">
      <alignment horizontal="left" vertical="top" wrapText="1"/>
    </xf>
    <xf numFmtId="0" fontId="9" fillId="0" borderId="16" xfId="18" applyFont="1" applyFill="1" applyBorder="1" applyAlignment="1">
      <alignment horizontal="left" vertical="top" wrapText="1"/>
    </xf>
    <xf numFmtId="0" fontId="9" fillId="0" borderId="14" xfId="18" applyFont="1" applyFill="1" applyBorder="1" applyAlignment="1">
      <alignment horizontal="left" vertical="top" wrapText="1"/>
    </xf>
    <xf numFmtId="0" fontId="16" fillId="7" borderId="0" xfId="18" applyFont="1" applyFill="1" applyBorder="1" applyAlignment="1">
      <alignment horizontal="left" vertical="center" wrapText="1"/>
    </xf>
    <xf numFmtId="0" fontId="0" fillId="0" borderId="0" xfId="0" applyBorder="1"/>
    <xf numFmtId="0" fontId="24" fillId="6" borderId="0" xfId="18" applyFont="1" applyFill="1" applyBorder="1" applyAlignment="1">
      <alignment horizontal="right" vertical="top" wrapText="1"/>
    </xf>
    <xf numFmtId="0" fontId="16" fillId="0" borderId="0" xfId="18" applyFont="1" applyFill="1" applyBorder="1" applyAlignment="1">
      <alignment horizontal="left" vertical="top" wrapText="1"/>
    </xf>
    <xf numFmtId="0" fontId="137" fillId="16" borderId="0" xfId="19" quotePrefix="1" applyFont="1" applyFill="1" applyBorder="1" applyAlignment="1">
      <alignment horizontal="center" vertical="center"/>
    </xf>
    <xf numFmtId="0" fontId="107" fillId="0" borderId="10" xfId="0" applyFont="1" applyFill="1" applyBorder="1" applyAlignment="1">
      <alignment horizontal="left" vertical="top" wrapText="1"/>
    </xf>
    <xf numFmtId="0" fontId="107" fillId="0" borderId="0" xfId="0" applyFont="1" applyFill="1" applyBorder="1" applyAlignment="1">
      <alignment horizontal="left" vertical="top" wrapText="1"/>
    </xf>
    <xf numFmtId="0" fontId="13" fillId="16" borderId="0" xfId="19" applyFont="1" applyFill="1" applyBorder="1" applyAlignment="1">
      <alignment horizontal="left" vertical="center" wrapText="1" indent="1"/>
    </xf>
    <xf numFmtId="0" fontId="118" fillId="6" borderId="0" xfId="0" applyFont="1" applyFill="1" applyBorder="1" applyAlignment="1">
      <alignment vertical="top"/>
    </xf>
    <xf numFmtId="0" fontId="118" fillId="6" borderId="0" xfId="18" applyFont="1" applyFill="1" applyBorder="1" applyAlignment="1">
      <alignment horizontal="left" vertical="top" wrapText="1"/>
    </xf>
    <xf numFmtId="0" fontId="63" fillId="6" borderId="0" xfId="18" applyFont="1" applyFill="1" applyBorder="1" applyAlignment="1">
      <alignment horizontal="right" vertical="top" wrapText="1"/>
    </xf>
    <xf numFmtId="0" fontId="107" fillId="2" borderId="10" xfId="19" applyFont="1" applyFill="1" applyBorder="1" applyAlignment="1">
      <alignment horizontal="left" vertical="top" wrapText="1"/>
    </xf>
    <xf numFmtId="0" fontId="107" fillId="2" borderId="0" xfId="19" applyFont="1" applyFill="1" applyBorder="1" applyAlignment="1">
      <alignment horizontal="left" vertical="top" wrapText="1"/>
    </xf>
    <xf numFmtId="0" fontId="118" fillId="2" borderId="10" xfId="19" applyFont="1" applyFill="1" applyBorder="1" applyAlignment="1">
      <alignment horizontal="left" vertical="top"/>
    </xf>
    <xf numFmtId="0" fontId="118" fillId="2" borderId="0" xfId="19" applyFont="1" applyFill="1" applyBorder="1" applyAlignment="1">
      <alignment horizontal="left" vertical="top"/>
    </xf>
    <xf numFmtId="0" fontId="118" fillId="10" borderId="0" xfId="19" applyFont="1" applyFill="1" applyBorder="1" applyAlignment="1">
      <alignment horizontal="left" vertical="top" wrapText="1"/>
    </xf>
    <xf numFmtId="0" fontId="146" fillId="9" borderId="17" xfId="19" applyFont="1" applyFill="1" applyBorder="1" applyAlignment="1">
      <alignment horizontal="center" vertical="center" wrapText="1"/>
    </xf>
    <xf numFmtId="0" fontId="146" fillId="9" borderId="18" xfId="19" applyFont="1" applyFill="1" applyBorder="1" applyAlignment="1">
      <alignment horizontal="center" vertical="center" wrapText="1"/>
    </xf>
    <xf numFmtId="0" fontId="146" fillId="9" borderId="20" xfId="19" applyFont="1" applyFill="1" applyBorder="1" applyAlignment="1">
      <alignment horizontal="center" vertical="center" wrapText="1"/>
    </xf>
    <xf numFmtId="0" fontId="17" fillId="0" borderId="0" xfId="19" applyFont="1" applyFill="1" applyBorder="1" applyAlignment="1">
      <alignment horizontal="left" vertical="top" wrapText="1" indent="1"/>
    </xf>
    <xf numFmtId="0" fontId="17" fillId="17" borderId="10" xfId="19" applyFont="1" applyFill="1" applyBorder="1" applyAlignment="1">
      <alignment horizontal="left" vertical="top" wrapText="1"/>
    </xf>
    <xf numFmtId="0" fontId="17" fillId="17" borderId="0" xfId="19" applyFont="1" applyFill="1" applyBorder="1" applyAlignment="1">
      <alignment horizontal="left" vertical="top" wrapText="1" indent="1"/>
    </xf>
    <xf numFmtId="0" fontId="107" fillId="17" borderId="16" xfId="0" applyFont="1" applyFill="1" applyBorder="1" applyAlignment="1">
      <alignment horizontal="center" vertical="center"/>
    </xf>
    <xf numFmtId="0" fontId="107" fillId="17" borderId="14" xfId="0" applyFont="1" applyFill="1" applyBorder="1" applyAlignment="1">
      <alignment horizontal="center" vertical="center"/>
    </xf>
    <xf numFmtId="0" fontId="13" fillId="16" borderId="10" xfId="0" applyFont="1" applyFill="1" applyBorder="1" applyAlignment="1">
      <alignment horizontal="center" vertical="center"/>
    </xf>
    <xf numFmtId="0" fontId="152" fillId="13" borderId="17" xfId="0" applyFont="1" applyFill="1" applyBorder="1" applyAlignment="1">
      <alignment horizontal="center" vertical="center" wrapText="1"/>
    </xf>
    <xf numFmtId="0" fontId="152" fillId="13" borderId="18" xfId="0" applyFont="1" applyFill="1" applyBorder="1" applyAlignment="1">
      <alignment horizontal="center" vertical="center" wrapText="1"/>
    </xf>
    <xf numFmtId="0" fontId="152" fillId="13" borderId="20" xfId="0" applyFont="1" applyFill="1" applyBorder="1" applyAlignment="1">
      <alignment horizontal="center" vertical="center" wrapText="1"/>
    </xf>
    <xf numFmtId="0" fontId="0" fillId="16" borderId="0" xfId="0" applyFont="1" applyFill="1" applyBorder="1"/>
    <xf numFmtId="0" fontId="14" fillId="16" borderId="10" xfId="19" applyFont="1" applyFill="1" applyBorder="1" applyAlignment="1">
      <alignment horizontal="center" vertical="center" wrapText="1"/>
    </xf>
    <xf numFmtId="0" fontId="14" fillId="16" borderId="0" xfId="19" applyFont="1" applyFill="1" applyBorder="1" applyAlignment="1">
      <alignment horizontal="center" vertical="center" wrapText="1"/>
    </xf>
    <xf numFmtId="0" fontId="107" fillId="10" borderId="0" xfId="0" applyFont="1" applyFill="1" applyBorder="1"/>
    <xf numFmtId="0" fontId="107" fillId="17" borderId="10" xfId="0" applyFont="1" applyFill="1" applyBorder="1"/>
    <xf numFmtId="0" fontId="107" fillId="17" borderId="0" xfId="0" applyFont="1" applyFill="1" applyBorder="1"/>
    <xf numFmtId="0" fontId="108" fillId="10" borderId="0" xfId="0" applyFont="1" applyFill="1" applyBorder="1" applyAlignment="1">
      <alignment horizontal="right" vertical="top" wrapText="1"/>
    </xf>
    <xf numFmtId="0" fontId="118" fillId="10" borderId="0" xfId="0" applyFont="1" applyFill="1" applyBorder="1" applyAlignment="1">
      <alignment horizontal="left" vertical="top" wrapText="1"/>
    </xf>
    <xf numFmtId="0" fontId="48" fillId="2" borderId="10" xfId="19" applyFont="1" applyFill="1" applyBorder="1" applyAlignment="1">
      <alignment horizontal="left" vertical="center"/>
    </xf>
    <xf numFmtId="0" fontId="48" fillId="2" borderId="0" xfId="19" applyFont="1" applyFill="1" applyBorder="1" applyAlignment="1">
      <alignment horizontal="left" vertical="center"/>
    </xf>
    <xf numFmtId="0" fontId="0" fillId="16" borderId="0" xfId="0" applyFill="1" applyBorder="1"/>
    <xf numFmtId="0" fontId="48" fillId="2" borderId="10" xfId="19" applyFont="1" applyFill="1" applyBorder="1" applyAlignment="1">
      <alignment horizontal="left" vertical="top" wrapText="1"/>
    </xf>
    <xf numFmtId="0" fontId="48" fillId="2" borderId="0" xfId="19" applyFont="1" applyFill="1" applyBorder="1" applyAlignment="1">
      <alignment horizontal="left" vertical="top" wrapText="1"/>
    </xf>
    <xf numFmtId="0" fontId="137" fillId="16" borderId="10" xfId="19" applyFont="1" applyFill="1" applyBorder="1" applyAlignment="1">
      <alignment horizontal="center" vertical="center" wrapText="1"/>
    </xf>
    <xf numFmtId="0" fontId="138" fillId="16" borderId="0" xfId="0" applyFont="1" applyFill="1" applyBorder="1"/>
    <xf numFmtId="0" fontId="138" fillId="16" borderId="10" xfId="19" applyFont="1" applyFill="1" applyBorder="1" applyAlignment="1">
      <alignment horizontal="center" vertical="center" wrapText="1"/>
    </xf>
    <xf numFmtId="0" fontId="138" fillId="16" borderId="0" xfId="19" applyFont="1" applyFill="1" applyBorder="1" applyAlignment="1">
      <alignment horizontal="center" vertical="center" wrapText="1"/>
    </xf>
    <xf numFmtId="0" fontId="134" fillId="2" borderId="10" xfId="19" applyFont="1" applyFill="1" applyBorder="1" applyAlignment="1">
      <alignment horizontal="left" vertical="top" wrapText="1"/>
    </xf>
    <xf numFmtId="0" fontId="134" fillId="2" borderId="0" xfId="19" applyFont="1" applyFill="1" applyBorder="1" applyAlignment="1">
      <alignment horizontal="left" vertical="top" wrapText="1"/>
    </xf>
  </cellXfs>
  <cellStyles count="471">
    <cellStyle name="Comma" xfId="1" builtinId="3"/>
    <cellStyle name="Comma [0]" xfId="2" builtinId="6"/>
    <cellStyle name="Comma [0] 2" xfId="3"/>
    <cellStyle name="Comma [0] 2 2" xfId="4"/>
    <cellStyle name="Comma [0] 2 2 2" xfId="465"/>
    <cellStyle name="Comma [0] 3" xfId="5"/>
    <cellStyle name="Comma [0] 3 2" xfId="6"/>
    <cellStyle name="Comma [0] 3 2 2" xfId="38"/>
    <cellStyle name="Comma [0] 3 2 3" xfId="39"/>
    <cellStyle name="Comma [0] 3 3" xfId="40"/>
    <cellStyle name="Comma [0] 3 4" xfId="41"/>
    <cellStyle name="Comma [0] 4" xfId="7"/>
    <cellStyle name="Comma [0] 4 2" xfId="447"/>
    <cellStyle name="Comma [0] 4 3" xfId="456"/>
    <cellStyle name="Comma [0] 5" xfId="42"/>
    <cellStyle name="Comma [0] 5 2" xfId="43"/>
    <cellStyle name="Comma [0] 5 3" xfId="44"/>
    <cellStyle name="Comma [0] 6" xfId="45"/>
    <cellStyle name="Comma [0] 6 2" xfId="46"/>
    <cellStyle name="Comma [0] 7" xfId="47"/>
    <cellStyle name="Comma [0] 8" xfId="463"/>
    <cellStyle name="Comma 10" xfId="8"/>
    <cellStyle name="Comma 10 2" xfId="48"/>
    <cellStyle name="Comma 10 2 2" xfId="49"/>
    <cellStyle name="Comma 10 2 3" xfId="470"/>
    <cellStyle name="Comma 10 3" xfId="50"/>
    <cellStyle name="Comma 10 4" xfId="51"/>
    <cellStyle name="Comma 11" xfId="9"/>
    <cellStyle name="Comma 11 2" xfId="37"/>
    <cellStyle name="Comma 11 3" xfId="52"/>
    <cellStyle name="Comma 11 4" xfId="53"/>
    <cellStyle name="Comma 11 5" xfId="457"/>
    <cellStyle name="Comma 12" xfId="54"/>
    <cellStyle name="Comma 12 2" xfId="10"/>
    <cellStyle name="Comma 12 3" xfId="55"/>
    <cellStyle name="Comma 12 4" xfId="56"/>
    <cellStyle name="Comma 13" xfId="57"/>
    <cellStyle name="Comma 13 2" xfId="58"/>
    <cellStyle name="Comma 13 3" xfId="59"/>
    <cellStyle name="Comma 13 4" xfId="60"/>
    <cellStyle name="Comma 14" xfId="61"/>
    <cellStyle name="Comma 14 2" xfId="62"/>
    <cellStyle name="Comma 14 3" xfId="63"/>
    <cellStyle name="Comma 15" xfId="11"/>
    <cellStyle name="Comma 15 2" xfId="448"/>
    <cellStyle name="Comma 15 3" xfId="460"/>
    <cellStyle name="Comma 15 4" xfId="468"/>
    <cellStyle name="Comma 16" xfId="64"/>
    <cellStyle name="Comma 16 2" xfId="65"/>
    <cellStyle name="Comma 16 3" xfId="66"/>
    <cellStyle name="Comma 17" xfId="67"/>
    <cellStyle name="Comma 17 2" xfId="68"/>
    <cellStyle name="Comma 17 3" xfId="69"/>
    <cellStyle name="Comma 17 4" xfId="70"/>
    <cellStyle name="Comma 18" xfId="71"/>
    <cellStyle name="Comma 18 2" xfId="72"/>
    <cellStyle name="Comma 18 2 2" xfId="73"/>
    <cellStyle name="Comma 18 3" xfId="74"/>
    <cellStyle name="Comma 19" xfId="75"/>
    <cellStyle name="Comma 19 2" xfId="76"/>
    <cellStyle name="Comma 19 2 2" xfId="77"/>
    <cellStyle name="Comma 19 3" xfId="78"/>
    <cellStyle name="Comma 2" xfId="12"/>
    <cellStyle name="Comma 2 2" xfId="13"/>
    <cellStyle name="Comma 20" xfId="79"/>
    <cellStyle name="Comma 20 2" xfId="80"/>
    <cellStyle name="Comma 20 2 2" xfId="81"/>
    <cellStyle name="Comma 20 3" xfId="82"/>
    <cellStyle name="Comma 20 4" xfId="83"/>
    <cellStyle name="Comma 21" xfId="84"/>
    <cellStyle name="Comma 21 2" xfId="85"/>
    <cellStyle name="Comma 21 2 2" xfId="86"/>
    <cellStyle name="Comma 21 3" xfId="87"/>
    <cellStyle name="Comma 21 4" xfId="88"/>
    <cellStyle name="Comma 22" xfId="89"/>
    <cellStyle name="Comma 22 2" xfId="90"/>
    <cellStyle name="Comma 22 2 2" xfId="91"/>
    <cellStyle name="Comma 22 3" xfId="92"/>
    <cellStyle name="Comma 22 4" xfId="93"/>
    <cellStyle name="Comma 23" xfId="94"/>
    <cellStyle name="Comma 23 2" xfId="95"/>
    <cellStyle name="Comma 23 2 2" xfId="96"/>
    <cellStyle name="Comma 23 3" xfId="97"/>
    <cellStyle name="Comma 24" xfId="98"/>
    <cellStyle name="Comma 24 2" xfId="99"/>
    <cellStyle name="Comma 24 3" xfId="100"/>
    <cellStyle name="Comma 24 4" xfId="101"/>
    <cellStyle name="Comma 25" xfId="102"/>
    <cellStyle name="Comma 25 2" xfId="14"/>
    <cellStyle name="Comma 25 3" xfId="103"/>
    <cellStyle name="Comma 25 4" xfId="104"/>
    <cellStyle name="Comma 26" xfId="105"/>
    <cellStyle name="Comma 26 2" xfId="106"/>
    <cellStyle name="Comma 26 3" xfId="107"/>
    <cellStyle name="Comma 27" xfId="108"/>
    <cellStyle name="Comma 27 2" xfId="109"/>
    <cellStyle name="Comma 28" xfId="110"/>
    <cellStyle name="Comma 28 2" xfId="111"/>
    <cellStyle name="Comma 29" xfId="112"/>
    <cellStyle name="Comma 29 2" xfId="113"/>
    <cellStyle name="Comma 3" xfId="15"/>
    <cellStyle name="Comma 3 2" xfId="114"/>
    <cellStyle name="Comma 3 3" xfId="115"/>
    <cellStyle name="Comma 3 4" xfId="466"/>
    <cellStyle name="Comma 30" xfId="116"/>
    <cellStyle name="Comma 30 2" xfId="117"/>
    <cellStyle name="Comma 31" xfId="118"/>
    <cellStyle name="Comma 31 2" xfId="119"/>
    <cellStyle name="Comma 32" xfId="120"/>
    <cellStyle name="Comma 32 2" xfId="121"/>
    <cellStyle name="Comma 33" xfId="122"/>
    <cellStyle name="Comma 33 2" xfId="123"/>
    <cellStyle name="Comma 34" xfId="124"/>
    <cellStyle name="Comma 34 2" xfId="125"/>
    <cellStyle name="Comma 35" xfId="126"/>
    <cellStyle name="Comma 35 2" xfId="127"/>
    <cellStyle name="Comma 36" xfId="128"/>
    <cellStyle name="Comma 37" xfId="129"/>
    <cellStyle name="Comma 38" xfId="130"/>
    <cellStyle name="Comma 39" xfId="131"/>
    <cellStyle name="Comma 4" xfId="132"/>
    <cellStyle name="Comma 4 2" xfId="133"/>
    <cellStyle name="Comma 4 3" xfId="134"/>
    <cellStyle name="Comma 4 4" xfId="467"/>
    <cellStyle name="Comma 40" xfId="135"/>
    <cellStyle name="Comma 41" xfId="136"/>
    <cellStyle name="Comma 42" xfId="137"/>
    <cellStyle name="Comma 43" xfId="138"/>
    <cellStyle name="Comma 44" xfId="139"/>
    <cellStyle name="Comma 45" xfId="140"/>
    <cellStyle name="Comma 46" xfId="141"/>
    <cellStyle name="Comma 47" xfId="142"/>
    <cellStyle name="Comma 48" xfId="143"/>
    <cellStyle name="Comma 49" xfId="144"/>
    <cellStyle name="Comma 5" xfId="145"/>
    <cellStyle name="Comma 5 2" xfId="146"/>
    <cellStyle name="Comma 5 3" xfId="147"/>
    <cellStyle name="Comma 50" xfId="148"/>
    <cellStyle name="Comma 51" xfId="149"/>
    <cellStyle name="Comma 52" xfId="150"/>
    <cellStyle name="Comma 53" xfId="151"/>
    <cellStyle name="Comma 54" xfId="462"/>
    <cellStyle name="Comma 6" xfId="152"/>
    <cellStyle name="Comma 6 2" xfId="153"/>
    <cellStyle name="Comma 6 2 2" xfId="154"/>
    <cellStyle name="Comma 6 3" xfId="155"/>
    <cellStyle name="Comma 6 3 2" xfId="156"/>
    <cellStyle name="Comma 6 4" xfId="157"/>
    <cellStyle name="Comma 6 5" xfId="158"/>
    <cellStyle name="Comma 7" xfId="159"/>
    <cellStyle name="Comma 7 2" xfId="160"/>
    <cellStyle name="Comma 7 2 2" xfId="161"/>
    <cellStyle name="Comma 7 3" xfId="162"/>
    <cellStyle name="Comma 7 4" xfId="163"/>
    <cellStyle name="Comma 8" xfId="164"/>
    <cellStyle name="Comma 8 2" xfId="165"/>
    <cellStyle name="Comma 8 2 2" xfId="166"/>
    <cellStyle name="Comma 8 3" xfId="167"/>
    <cellStyle name="Comma 8 4" xfId="168"/>
    <cellStyle name="Comma 9" xfId="169"/>
    <cellStyle name="Comma 9 2" xfId="170"/>
    <cellStyle name="Comma 9 2 2" xfId="171"/>
    <cellStyle name="Comma 9 3" xfId="172"/>
    <cellStyle name="Comma 9 4" xfId="173"/>
    <cellStyle name="Comma 9 5" xfId="469"/>
    <cellStyle name="Normal" xfId="0" builtinId="0"/>
    <cellStyle name="Normal 10" xfId="16"/>
    <cellStyle name="Normal 10 2" xfId="174"/>
    <cellStyle name="Normal 10 2 2" xfId="175"/>
    <cellStyle name="Normal 10 2 2 2" xfId="176"/>
    <cellStyle name="Normal 10 2 2 2 2" xfId="177"/>
    <cellStyle name="Normal 10 2 2 2 2 2" xfId="178"/>
    <cellStyle name="Normal 10 2 2 2 2 2 2" xfId="179"/>
    <cellStyle name="Normal 10 2 2 2 3" xfId="180"/>
    <cellStyle name="Normal 10 2 2 2 4" xfId="181"/>
    <cellStyle name="Normal 10 2 2 3" xfId="182"/>
    <cellStyle name="Normal 10 2 2 3 2" xfId="183"/>
    <cellStyle name="Normal 10 2 2 4" xfId="184"/>
    <cellStyle name="Normal 10 2 2 5" xfId="185"/>
    <cellStyle name="Normal 10 2 3" xfId="186"/>
    <cellStyle name="Normal 10 2 3 2" xfId="187"/>
    <cellStyle name="Normal 10 2 4" xfId="188"/>
    <cellStyle name="Normal 10 2 4 2" xfId="189"/>
    <cellStyle name="Normal 10 2 5" xfId="190"/>
    <cellStyle name="Normal 10 2 6" xfId="191"/>
    <cellStyle name="Normal 10 3" xfId="192"/>
    <cellStyle name="Normal 10 3 2" xfId="193"/>
    <cellStyle name="Normal 10 3 2 2" xfId="194"/>
    <cellStyle name="Normal 10 3 3" xfId="195"/>
    <cellStyle name="Normal 10 3 3 2" xfId="196"/>
    <cellStyle name="Normal 10 3 4" xfId="197"/>
    <cellStyle name="Normal 10 3 5" xfId="198"/>
    <cellStyle name="Normal 10 4" xfId="199"/>
    <cellStyle name="Normal 10 4 2" xfId="200"/>
    <cellStyle name="Normal 10 4 2 2" xfId="201"/>
    <cellStyle name="Normal 10 4 3" xfId="202"/>
    <cellStyle name="Normal 10 4 4" xfId="203"/>
    <cellStyle name="Normal 10 5" xfId="204"/>
    <cellStyle name="Normal 10 6" xfId="205"/>
    <cellStyle name="Normal 10 7" xfId="206"/>
    <cellStyle name="Normal 11" xfId="207"/>
    <cellStyle name="Normal 11 2" xfId="208"/>
    <cellStyle name="Normal 11 2 2" xfId="209"/>
    <cellStyle name="Normal 11 2 2 2" xfId="210"/>
    <cellStyle name="Normal 11 2 2 2 2" xfId="211"/>
    <cellStyle name="Normal 11 2 2 3" xfId="212"/>
    <cellStyle name="Normal 11 2 2 3 2" xfId="213"/>
    <cellStyle name="Normal 11 2 2 4" xfId="214"/>
    <cellStyle name="Normal 11 2 2 5" xfId="215"/>
    <cellStyle name="Normal 11 2 3" xfId="216"/>
    <cellStyle name="Normal 11 2 3 2" xfId="217"/>
    <cellStyle name="Normal 11 2 4" xfId="218"/>
    <cellStyle name="Normal 11 2 4 2" xfId="219"/>
    <cellStyle name="Normal 11 2 5" xfId="220"/>
    <cellStyle name="Normal 11 2 6" xfId="221"/>
    <cellStyle name="Normal 11 3" xfId="222"/>
    <cellStyle name="Normal 11 3 2" xfId="223"/>
    <cellStyle name="Normal 11 3 2 2" xfId="224"/>
    <cellStyle name="Normal 11 3 3" xfId="225"/>
    <cellStyle name="Normal 11 3 3 2" xfId="226"/>
    <cellStyle name="Normal 11 3 4" xfId="227"/>
    <cellStyle name="Normal 11 3 5" xfId="228"/>
    <cellStyle name="Normal 11 4" xfId="229"/>
    <cellStyle name="Normal 11 4 2" xfId="230"/>
    <cellStyle name="Normal 11 5" xfId="231"/>
    <cellStyle name="Normal 11 5 2" xfId="232"/>
    <cellStyle name="Normal 11 6" xfId="233"/>
    <cellStyle name="Normal 11 7" xfId="234"/>
    <cellStyle name="Normal 12" xfId="17"/>
    <cellStyle name="Normal 13" xfId="235"/>
    <cellStyle name="Normal 13 2" xfId="449"/>
    <cellStyle name="Normal 14" xfId="236"/>
    <cellStyle name="Normal 14 2" xfId="237"/>
    <cellStyle name="Normal 14 2 2" xfId="238"/>
    <cellStyle name="Normal 14 3" xfId="239"/>
    <cellStyle name="Normal 14 3 2" xfId="240"/>
    <cellStyle name="Normal 14 4" xfId="241"/>
    <cellStyle name="Normal 14 5" xfId="242"/>
    <cellStyle name="Normal 15" xfId="243"/>
    <cellStyle name="Normal 16" xfId="244"/>
    <cellStyle name="Normal 16 2" xfId="245"/>
    <cellStyle name="Normal 16 2 2" xfId="246"/>
    <cellStyle name="Normal 16 3" xfId="247"/>
    <cellStyle name="Normal 16 4" xfId="248"/>
    <cellStyle name="Normal 17" xfId="249"/>
    <cellStyle name="Normal 17 2" xfId="250"/>
    <cellStyle name="Normal 17 2 2" xfId="251"/>
    <cellStyle name="Normal 17 3" xfId="252"/>
    <cellStyle name="Normal 18" xfId="253"/>
    <cellStyle name="Normal 18 2" xfId="254"/>
    <cellStyle name="Normal 19" xfId="255"/>
    <cellStyle name="Normal 19 2" xfId="256"/>
    <cellStyle name="Normal 2" xfId="18"/>
    <cellStyle name="Normal 2 2" xfId="19"/>
    <cellStyle name="Normal 2 3" xfId="257"/>
    <cellStyle name="Normal 2 4" xfId="258"/>
    <cellStyle name="Normal 20" xfId="259"/>
    <cellStyle name="Normal 20 2" xfId="260"/>
    <cellStyle name="Normal 21" xfId="261"/>
    <cellStyle name="Normal 22" xfId="262"/>
    <cellStyle name="Normal 23" xfId="263"/>
    <cellStyle name="Normal 24" xfId="264"/>
    <cellStyle name="Normal 25" xfId="265"/>
    <cellStyle name="Normal 26" xfId="461"/>
    <cellStyle name="Normal 3" xfId="20"/>
    <cellStyle name="Normal 3 2" xfId="21"/>
    <cellStyle name="Normal 3 2 2" xfId="266"/>
    <cellStyle name="Normal 3 2 2 2" xfId="267"/>
    <cellStyle name="Normal 3 2 2 2 2" xfId="268"/>
    <cellStyle name="Normal 3 2 2 2 2 2" xfId="269"/>
    <cellStyle name="Normal 3 2 2 2 3" xfId="270"/>
    <cellStyle name="Normal 3 2 2 2 3 2" xfId="271"/>
    <cellStyle name="Normal 3 2 2 2 4" xfId="272"/>
    <cellStyle name="Normal 3 2 2 2 5" xfId="273"/>
    <cellStyle name="Normal 3 2 2 3" xfId="274"/>
    <cellStyle name="Normal 3 2 2 3 2" xfId="275"/>
    <cellStyle name="Normal 3 2 2 4" xfId="276"/>
    <cellStyle name="Normal 3 2 2 4 2" xfId="277"/>
    <cellStyle name="Normal 3 2 2 5" xfId="278"/>
    <cellStyle name="Normal 3 2 2 6" xfId="279"/>
    <cellStyle name="Normal 3 2 3" xfId="280"/>
    <cellStyle name="Normal 3 2 3 2" xfId="281"/>
    <cellStyle name="Normal 3 2 3 2 2" xfId="282"/>
    <cellStyle name="Normal 3 2 3 3" xfId="283"/>
    <cellStyle name="Normal 3 2 3 3 2" xfId="284"/>
    <cellStyle name="Normal 3 2 3 4" xfId="285"/>
    <cellStyle name="Normal 3 2 3 5" xfId="286"/>
    <cellStyle name="Normal 3 2 4" xfId="287"/>
    <cellStyle name="Normal 3 2 4 2" xfId="288"/>
    <cellStyle name="Normal 3 2 4 2 2" xfId="289"/>
    <cellStyle name="Normal 3 2 4 3" xfId="290"/>
    <cellStyle name="Normal 3 2 4 4" xfId="291"/>
    <cellStyle name="Normal 3 2 5" xfId="292"/>
    <cellStyle name="Normal 3 2 5 2" xfId="451"/>
    <cellStyle name="Normal 3 2 6" xfId="293"/>
    <cellStyle name="Normal 3 2 7" xfId="294"/>
    <cellStyle name="Normal 3 2 8" xfId="445"/>
    <cellStyle name="Normal 3 2 9" xfId="458"/>
    <cellStyle name="Normal 3 2_BPR 2.1-2.6" xfId="453"/>
    <cellStyle name="Normal 3 3" xfId="22"/>
    <cellStyle name="Normal 3 3 2" xfId="295"/>
    <cellStyle name="Normal 3 3 2 2" xfId="450"/>
    <cellStyle name="Normal 3 3 3" xfId="446"/>
    <cellStyle name="Normal 3 3 4" xfId="459"/>
    <cellStyle name="Normal 3 3_BPR 2.1-2.6" xfId="454"/>
    <cellStyle name="Normal 3 4" xfId="296"/>
    <cellStyle name="Normal 3 4 2" xfId="297"/>
    <cellStyle name="Normal 3 4 2 2" xfId="298"/>
    <cellStyle name="Normal 3 4 2 2 2" xfId="299"/>
    <cellStyle name="Normal 3 4 2 3" xfId="300"/>
    <cellStyle name="Normal 3 4 2 3 2" xfId="301"/>
    <cellStyle name="Normal 3 4 2 4" xfId="302"/>
    <cellStyle name="Normal 3 4 2 5" xfId="303"/>
    <cellStyle name="Normal 3 4 3" xfId="304"/>
    <cellStyle name="Normal 3 4 3 2" xfId="305"/>
    <cellStyle name="Normal 3 4 4" xfId="306"/>
    <cellStyle name="Normal 3 4 4 2" xfId="307"/>
    <cellStyle name="Normal 3 4 5" xfId="308"/>
    <cellStyle name="Normal 3 4 6" xfId="309"/>
    <cellStyle name="Normal 3 5" xfId="310"/>
    <cellStyle name="Normal 3 5 2" xfId="311"/>
    <cellStyle name="Normal 3 5 2 2" xfId="312"/>
    <cellStyle name="Normal 3 5 3" xfId="313"/>
    <cellStyle name="Normal 3 5 3 2" xfId="314"/>
    <cellStyle name="Normal 3 5 4" xfId="315"/>
    <cellStyle name="Normal 3 5 5" xfId="316"/>
    <cellStyle name="Normal 3 6" xfId="317"/>
    <cellStyle name="Normal 3 6 2" xfId="318"/>
    <cellStyle name="Normal 3 6 2 2" xfId="319"/>
    <cellStyle name="Normal 3 6 3" xfId="320"/>
    <cellStyle name="Normal 3 6 4" xfId="321"/>
    <cellStyle name="Normal 3 7" xfId="322"/>
    <cellStyle name="Normal 3 8" xfId="323"/>
    <cellStyle name="Normal 3 9" xfId="444"/>
    <cellStyle name="Normal 3_BPR 2.1-2.6" xfId="452"/>
    <cellStyle name="Normal 4" xfId="23"/>
    <cellStyle name="Normal 5" xfId="24"/>
    <cellStyle name="Normal 5 2" xfId="25"/>
    <cellStyle name="Normal 5_BPR 2.1-2.6" xfId="455"/>
    <cellStyle name="Normal 6" xfId="26"/>
    <cellStyle name="Normal 6 2" xfId="324"/>
    <cellStyle name="Normal 6 2 2" xfId="325"/>
    <cellStyle name="Normal 6 2 2 2" xfId="326"/>
    <cellStyle name="Normal 6 2 2 2 2" xfId="327"/>
    <cellStyle name="Normal 6 2 2 3" xfId="328"/>
    <cellStyle name="Normal 6 2 2 3 2" xfId="329"/>
    <cellStyle name="Normal 6 2 2 4" xfId="330"/>
    <cellStyle name="Normal 6 2 2 5" xfId="331"/>
    <cellStyle name="Normal 6 2 3" xfId="332"/>
    <cellStyle name="Normal 6 2 3 2" xfId="333"/>
    <cellStyle name="Normal 6 2 4" xfId="334"/>
    <cellStyle name="Normal 6 2 4 2" xfId="335"/>
    <cellStyle name="Normal 6 2 5" xfId="336"/>
    <cellStyle name="Normal 6 2 6" xfId="337"/>
    <cellStyle name="Normal 6 3" xfId="338"/>
    <cellStyle name="Normal 6 3 2" xfId="339"/>
    <cellStyle name="Normal 6 3 2 2" xfId="340"/>
    <cellStyle name="Normal 6 3 3" xfId="341"/>
    <cellStyle name="Normal 6 3 3 2" xfId="342"/>
    <cellStyle name="Normal 6 3 4" xfId="343"/>
    <cellStyle name="Normal 6 3 5" xfId="344"/>
    <cellStyle name="Normal 6 4" xfId="345"/>
    <cellStyle name="Normal 6 4 2" xfId="346"/>
    <cellStyle name="Normal 6 4 2 2" xfId="347"/>
    <cellStyle name="Normal 6 4 3" xfId="348"/>
    <cellStyle name="Normal 6 4 4" xfId="349"/>
    <cellStyle name="Normal 6 5" xfId="350"/>
    <cellStyle name="Normal 6 6" xfId="351"/>
    <cellStyle name="Normal 6 7" xfId="352"/>
    <cellStyle name="Normal 7" xfId="27"/>
    <cellStyle name="Normal 7 2" xfId="353"/>
    <cellStyle name="Normal 7 2 2" xfId="354"/>
    <cellStyle name="Normal 7 2 2 2" xfId="355"/>
    <cellStyle name="Normal 7 2 2 2 2" xfId="356"/>
    <cellStyle name="Normal 7 2 2 3" xfId="357"/>
    <cellStyle name="Normal 7 2 2 3 2" xfId="358"/>
    <cellStyle name="Normal 7 2 2 4" xfId="359"/>
    <cellStyle name="Normal 7 2 2 5" xfId="360"/>
    <cellStyle name="Normal 7 2 3" xfId="361"/>
    <cellStyle name="Normal 7 2 3 2" xfId="362"/>
    <cellStyle name="Normal 7 2 4" xfId="363"/>
    <cellStyle name="Normal 7 2 4 2" xfId="364"/>
    <cellStyle name="Normal 7 2 5" xfId="365"/>
    <cellStyle name="Normal 7 2 6" xfId="366"/>
    <cellStyle name="Normal 7 3" xfId="367"/>
    <cellStyle name="Normal 7 3 2" xfId="368"/>
    <cellStyle name="Normal 7 3 2 2" xfId="369"/>
    <cellStyle name="Normal 7 3 3" xfId="370"/>
    <cellStyle name="Normal 7 3 3 2" xfId="371"/>
    <cellStyle name="Normal 7 3 4" xfId="372"/>
    <cellStyle name="Normal 7 3 5" xfId="373"/>
    <cellStyle name="Normal 7 4" xfId="374"/>
    <cellStyle name="Normal 7 4 2" xfId="375"/>
    <cellStyle name="Normal 7 4 2 2" xfId="376"/>
    <cellStyle name="Normal 7 4 3" xfId="377"/>
    <cellStyle name="Normal 7 4 4" xfId="378"/>
    <cellStyle name="Normal 7 5" xfId="379"/>
    <cellStyle name="Normal 7 6" xfId="380"/>
    <cellStyle name="Normal 7 7" xfId="381"/>
    <cellStyle name="Normal 8" xfId="28"/>
    <cellStyle name="Normal 8 2" xfId="382"/>
    <cellStyle name="Normal 8 2 2" xfId="383"/>
    <cellStyle name="Normal 8 2 2 2" xfId="384"/>
    <cellStyle name="Normal 8 2 2 2 2" xfId="385"/>
    <cellStyle name="Normal 8 2 2 3" xfId="386"/>
    <cellStyle name="Normal 8 2 2 3 2" xfId="387"/>
    <cellStyle name="Normal 8 2 2 4" xfId="388"/>
    <cellStyle name="Normal 8 2 2 5" xfId="389"/>
    <cellStyle name="Normal 8 2 3" xfId="390"/>
    <cellStyle name="Normal 8 2 3 2" xfId="391"/>
    <cellStyle name="Normal 8 2 4" xfId="392"/>
    <cellStyle name="Normal 8 2 4 2" xfId="393"/>
    <cellStyle name="Normal 8 2 5" xfId="394"/>
    <cellStyle name="Normal 8 2 6" xfId="395"/>
    <cellStyle name="Normal 8 3" xfId="396"/>
    <cellStyle name="Normal 8 3 2" xfId="397"/>
    <cellStyle name="Normal 8 3 2 2" xfId="398"/>
    <cellStyle name="Normal 8 3 3" xfId="399"/>
    <cellStyle name="Normal 8 3 3 2" xfId="400"/>
    <cellStyle name="Normal 8 3 4" xfId="401"/>
    <cellStyle name="Normal 8 3 5" xfId="402"/>
    <cellStyle name="Normal 8 4" xfId="403"/>
    <cellStyle name="Normal 8 4 2" xfId="404"/>
    <cellStyle name="Normal 8 4 2 2" xfId="405"/>
    <cellStyle name="Normal 8 4 3" xfId="406"/>
    <cellStyle name="Normal 8 4 4" xfId="407"/>
    <cellStyle name="Normal 8 5" xfId="408"/>
    <cellStyle name="Normal 8 6" xfId="409"/>
    <cellStyle name="Normal 8 7" xfId="410"/>
    <cellStyle name="Normal 9" xfId="29"/>
    <cellStyle name="Normal 9 2" xfId="411"/>
    <cellStyle name="Normal 9 2 2" xfId="412"/>
    <cellStyle name="Normal 9 2 2 2" xfId="413"/>
    <cellStyle name="Normal 9 2 2 2 2" xfId="414"/>
    <cellStyle name="Normal 9 2 2 3" xfId="415"/>
    <cellStyle name="Normal 9 2 2 3 2" xfId="416"/>
    <cellStyle name="Normal 9 2 2 4" xfId="417"/>
    <cellStyle name="Normal 9 2 2 5" xfId="418"/>
    <cellStyle name="Normal 9 2 3" xfId="419"/>
    <cellStyle name="Normal 9 2 3 2" xfId="420"/>
    <cellStyle name="Normal 9 2 4" xfId="421"/>
    <cellStyle name="Normal 9 2 4 2" xfId="422"/>
    <cellStyle name="Normal 9 2 5" xfId="423"/>
    <cellStyle name="Normal 9 2 6" xfId="424"/>
    <cellStyle name="Normal 9 3" xfId="425"/>
    <cellStyle name="Normal 9 3 2" xfId="426"/>
    <cellStyle name="Normal 9 3 2 2" xfId="427"/>
    <cellStyle name="Normal 9 3 3" xfId="428"/>
    <cellStyle name="Normal 9 3 3 2" xfId="429"/>
    <cellStyle name="Normal 9 3 4" xfId="430"/>
    <cellStyle name="Normal 9 3 5" xfId="431"/>
    <cellStyle name="Normal 9 4" xfId="432"/>
    <cellStyle name="Normal 9 4 2" xfId="433"/>
    <cellStyle name="Normal 9 4 2 2" xfId="434"/>
    <cellStyle name="Normal 9 4 3" xfId="435"/>
    <cellStyle name="Normal 9 4 4" xfId="436"/>
    <cellStyle name="Normal 9 5" xfId="437"/>
    <cellStyle name="Normal 9 6" xfId="438"/>
    <cellStyle name="Normal 9 7" xfId="439"/>
    <cellStyle name="Normal_Data UMKM SPI-Tanpa Kartu Kredit 2 2" xfId="30"/>
    <cellStyle name="Normal_File data statistik perbankan syariah" xfId="31"/>
    <cellStyle name="Normal_Tabel 6" xfId="32"/>
    <cellStyle name="Normal_Tabel 7. Aktiva Produktif Perbankan Syariah" xfId="33"/>
    <cellStyle name="Percent" xfId="34" builtinId="5"/>
    <cellStyle name="Percent 10" xfId="440"/>
    <cellStyle name="Percent 2" xfId="35"/>
    <cellStyle name="Percent 3" xfId="36"/>
    <cellStyle name="Percent 3 2" xfId="441"/>
    <cellStyle name="Percent 4" xfId="442"/>
    <cellStyle name="Percent 5" xfId="443"/>
    <cellStyle name="Percent 6" xfId="464"/>
  </cellStyles>
  <dxfs count="0"/>
  <tableStyles count="0" defaultTableStyle="TableStyleMedium9" defaultPivotStyle="PivotStyleLight16"/>
  <colors>
    <mruColors>
      <color rgb="FFA9D08E"/>
      <color rgb="FFC6E0B4"/>
      <color rgb="FFFFCCCC"/>
      <color rgb="FFFF6D6D"/>
      <color rgb="FFC6E0BE"/>
      <color rgb="FF548235"/>
      <color rgb="FF6CF966"/>
      <color rgb="FFFF7C80"/>
      <color rgb="FFFF4747"/>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246"/>
  <sheetViews>
    <sheetView showGridLines="0" tabSelected="1" view="pageBreakPreview" zoomScale="80" zoomScaleNormal="100" zoomScaleSheetLayoutView="80" zoomScalePageLayoutView="70" workbookViewId="0">
      <selection activeCell="G5" sqref="G5"/>
    </sheetView>
  </sheetViews>
  <sheetFormatPr defaultColWidth="7.23046875" defaultRowHeight="12.5"/>
  <cols>
    <col min="1" max="1" width="2.84375" style="82" customWidth="1"/>
    <col min="2" max="2" width="30.23046875" style="82" customWidth="1"/>
    <col min="3" max="17" width="8.23046875" style="82" customWidth="1"/>
    <col min="18" max="201" width="8.84375" style="82" customWidth="1"/>
    <col min="202" max="202" width="2.84375" style="82" customWidth="1"/>
    <col min="203" max="203" width="17.69140625" style="82" customWidth="1"/>
    <col min="204" max="16384" width="7.23046875" style="82"/>
  </cols>
  <sheetData>
    <row r="1" spans="1:19" ht="13" thickBot="1"/>
    <row r="2" spans="1:19" ht="77.5" customHeight="1">
      <c r="A2" s="1288" t="s">
        <v>331</v>
      </c>
      <c r="B2" s="1289"/>
      <c r="C2" s="1289"/>
      <c r="D2" s="1289"/>
      <c r="E2" s="1289"/>
      <c r="F2" s="1289"/>
      <c r="G2" s="1289"/>
      <c r="H2" s="1289"/>
      <c r="I2" s="1289"/>
      <c r="J2" s="1289"/>
      <c r="K2" s="1289"/>
      <c r="L2" s="1289"/>
      <c r="M2" s="1289"/>
      <c r="N2" s="1289"/>
      <c r="O2" s="1289"/>
      <c r="P2" s="1289"/>
      <c r="Q2" s="1290"/>
    </row>
    <row r="3" spans="1:19" s="83" customFormat="1" ht="30" customHeight="1">
      <c r="A3" s="1291" t="s">
        <v>424</v>
      </c>
      <c r="B3" s="1292"/>
      <c r="C3" s="1293" t="s">
        <v>280</v>
      </c>
      <c r="D3" s="1293" t="s">
        <v>284</v>
      </c>
      <c r="E3" s="1295">
        <v>2020</v>
      </c>
      <c r="F3" s="1295"/>
      <c r="G3" s="1295"/>
      <c r="H3" s="1295">
        <v>2021</v>
      </c>
      <c r="I3" s="1295"/>
      <c r="J3" s="1295"/>
      <c r="K3" s="1295"/>
      <c r="L3" s="1295"/>
      <c r="M3" s="1295"/>
      <c r="N3" s="1295"/>
      <c r="O3" s="1295"/>
      <c r="P3" s="1295"/>
      <c r="Q3" s="1296"/>
    </row>
    <row r="4" spans="1:19" s="83" customFormat="1" ht="30" customHeight="1">
      <c r="A4" s="1291"/>
      <c r="B4" s="1292"/>
      <c r="C4" s="1294"/>
      <c r="D4" s="1294"/>
      <c r="E4" s="1159" t="s">
        <v>13</v>
      </c>
      <c r="F4" s="1159" t="s">
        <v>14</v>
      </c>
      <c r="G4" s="1159" t="s">
        <v>15</v>
      </c>
      <c r="H4" s="1159" t="s">
        <v>0</v>
      </c>
      <c r="I4" s="1159" t="s">
        <v>1</v>
      </c>
      <c r="J4" s="1159" t="s">
        <v>2</v>
      </c>
      <c r="K4" s="1159" t="s">
        <v>3</v>
      </c>
      <c r="L4" s="1159" t="s">
        <v>4</v>
      </c>
      <c r="M4" s="1159" t="s">
        <v>5</v>
      </c>
      <c r="N4" s="1159" t="s">
        <v>6</v>
      </c>
      <c r="O4" s="1144" t="s">
        <v>269</v>
      </c>
      <c r="P4" s="1144" t="s">
        <v>7</v>
      </c>
      <c r="Q4" s="1131" t="s">
        <v>13</v>
      </c>
    </row>
    <row r="5" spans="1:19" ht="24" customHeight="1">
      <c r="A5" s="1286" t="s">
        <v>324</v>
      </c>
      <c r="B5" s="1287"/>
      <c r="C5" s="273"/>
      <c r="D5" s="273"/>
      <c r="E5" s="273"/>
      <c r="F5" s="273"/>
      <c r="G5" s="273"/>
      <c r="H5" s="273"/>
      <c r="I5" s="273"/>
      <c r="J5" s="273"/>
      <c r="K5" s="273"/>
      <c r="L5" s="273"/>
      <c r="M5" s="273"/>
      <c r="N5" s="273"/>
      <c r="O5" s="273"/>
      <c r="P5" s="273"/>
      <c r="Q5" s="392"/>
    </row>
    <row r="6" spans="1:19" ht="20.149999999999999" customHeight="1">
      <c r="A6" s="230"/>
      <c r="B6" s="388" t="s">
        <v>325</v>
      </c>
      <c r="C6" s="274">
        <f>'Keg.usaha_1.1.a.-1.5.a.'!C5+'Keg.usaha_1.1.a.-1.5.a.'!C12+'Keg.usaha_1.1.a.-1.5.a.'!C17+'Keg.usaha_1.1.a.-1.5.a.'!C22+'Keg.usaha_1.1.a.-1.5.a.'!C27+'Keg.usaha_1.1.a.-1.5.a.'!C28+'Keg.usaha_1.1.a.-1.5.a.'!C32+'Keg.usaha_1.1.a.-1.5.a.'!C33</f>
        <v>7809986.5690728286</v>
      </c>
      <c r="D6" s="274">
        <f>'Keg.usaha_1.1.a.-1.5.a.'!D5+'Keg.usaha_1.1.a.-1.5.a.'!D12+'Keg.usaha_1.1.a.-1.5.a.'!D17+'Keg.usaha_1.1.a.-1.5.a.'!D22+'Keg.usaha_1.1.a.-1.5.a.'!D27+'Keg.usaha_1.1.a.-1.5.a.'!D28+'Keg.usaha_1.1.a.-1.5.a.'!D32+'Keg.usaha_1.1.a.-1.5.a.'!D33</f>
        <v>8280811.7976417206</v>
      </c>
      <c r="E6" s="274">
        <f>'Keg.usaha_1.1.a.-1.5.a.'!E5+'Keg.usaha_1.1.a.-1.5.a.'!E12+'Keg.usaha_1.1.a.-1.5.a.'!E17+'Keg.usaha_1.1.a.-1.5.a.'!E22+'Keg.usaha_1.1.a.-1.5.a.'!E27+'Keg.usaha_1.1.a.-1.5.a.'!E28+'Keg.usaha_1.1.a.-1.5.a.'!E32+'Keg.usaha_1.1.a.-1.5.a.'!E33</f>
        <v>9004638.0897625964</v>
      </c>
      <c r="F6" s="274">
        <f>'Keg.usaha_1.1.a.-1.5.a.'!F5+'Keg.usaha_1.1.a.-1.5.a.'!F12+'Keg.usaha_1.1.a.-1.5.a.'!F17+'Keg.usaha_1.1.a.-1.5.a.'!F22+'Keg.usaha_1.1.a.-1.5.a.'!F27+'Keg.usaha_1.1.a.-1.5.a.'!F28+'Keg.usaha_1.1.a.-1.5.a.'!F32+'Keg.usaha_1.1.a.-1.5.a.'!F33</f>
        <v>9018532.1483454388</v>
      </c>
      <c r="G6" s="274">
        <f>'Keg.usaha_1.1.a.-1.5.a.'!G5+'Keg.usaha_1.1.a.-1.5.a.'!G12+'Keg.usaha_1.1.a.-1.5.a.'!G17+'Keg.usaha_1.1.a.-1.5.a.'!G22+'Keg.usaha_1.1.a.-1.5.a.'!G27+'Keg.usaha_1.1.a.-1.5.a.'!G28+'Keg.usaha_1.1.a.-1.5.a.'!G32+'Keg.usaha_1.1.a.-1.5.a.'!G33</f>
        <v>9098134.5439979713</v>
      </c>
      <c r="H6" s="274">
        <f>'Keg.usaha_1.1.a.-1.5.a.'!H5+'Keg.usaha_1.1.a.-1.5.a.'!H12+'Keg.usaha_1.1.a.-1.5.a.'!H17+'Keg.usaha_1.1.a.-1.5.a.'!H22+'Keg.usaha_1.1.a.-1.5.a.'!H27+'Keg.usaha_1.1.a.-1.5.a.'!H28+'Keg.usaha_1.1.a.-1.5.a.'!H32+'Keg.usaha_1.1.a.-1.5.a.'!H33</f>
        <v>8971758.7566711027</v>
      </c>
      <c r="I6" s="274">
        <f>'Keg.usaha_1.1.a.-1.5.a.'!I5+'Keg.usaha_1.1.a.-1.5.a.'!I12+'Keg.usaha_1.1.a.-1.5.a.'!I17+'Keg.usaha_1.1.a.-1.5.a.'!I22+'Keg.usaha_1.1.a.-1.5.a.'!I27+'Keg.usaha_1.1.a.-1.5.a.'!I28+'Keg.usaha_1.1.a.-1.5.a.'!I32+'Keg.usaha_1.1.a.-1.5.a.'!I33</f>
        <v>9102217.261342058</v>
      </c>
      <c r="J6" s="274">
        <f>'Keg.usaha_1.1.a.-1.5.a.'!J5+'Keg.usaha_1.1.a.-1.5.a.'!J12+'Keg.usaha_1.1.a.-1.5.a.'!J17+'Keg.usaha_1.1.a.-1.5.a.'!J22+'Keg.usaha_1.1.a.-1.5.a.'!J27+'Keg.usaha_1.1.a.-1.5.a.'!J28+'Keg.usaha_1.1.a.-1.5.a.'!J32+'Keg.usaha_1.1.a.-1.5.a.'!J33</f>
        <v>9279979.7215672359</v>
      </c>
      <c r="K6" s="274">
        <f>'Keg.usaha_1.1.a.-1.5.a.'!K5+'Keg.usaha_1.1.a.-1.5.a.'!K12+'Keg.usaha_1.1.a.-1.5.a.'!K17+'Keg.usaha_1.1.a.-1.5.a.'!K22+'Keg.usaha_1.1.a.-1.5.a.'!K27+'Keg.usaha_1.1.a.-1.5.a.'!K28+'Keg.usaha_1.1.a.-1.5.a.'!K32+'Keg.usaha_1.1.a.-1.5.a.'!K33</f>
        <v>9203791.6236871965</v>
      </c>
      <c r="L6" s="274">
        <f>'Keg.usaha_1.1.a.-1.5.a.'!L5+'Keg.usaha_1.1.a.-1.5.a.'!L12+'Keg.usaha_1.1.a.-1.5.a.'!L17+'Keg.usaha_1.1.a.-1.5.a.'!L22+'Keg.usaha_1.1.a.-1.5.a.'!L27+'Keg.usaha_1.1.a.-1.5.a.'!L28+'Keg.usaha_1.1.a.-1.5.a.'!L32+'Keg.usaha_1.1.a.-1.5.a.'!L33</f>
        <v>9274088.5572811589</v>
      </c>
      <c r="M6" s="274">
        <f>'Keg.usaha_1.1.a.-1.5.a.'!M5+'Keg.usaha_1.1.a.-1.5.a.'!M12+'Keg.usaha_1.1.a.-1.5.a.'!M17+'Keg.usaha_1.1.a.-1.5.a.'!M22+'Keg.usaha_1.1.a.-1.5.a.'!M27+'Keg.usaha_1.1.a.-1.5.a.'!M28+'Keg.usaha_1.1.a.-1.5.a.'!M32+'Keg.usaha_1.1.a.-1.5.a.'!M33</f>
        <v>9439643.8104339335</v>
      </c>
      <c r="N6" s="274">
        <f>'Keg.usaha_1.1.a.-1.5.a.'!N5+'Keg.usaha_1.1.a.-1.5.a.'!N12+'Keg.usaha_1.1.a.-1.5.a.'!N17+'Keg.usaha_1.1.a.-1.5.a.'!N22+'Keg.usaha_1.1.a.-1.5.a.'!N27+'Keg.usaha_1.1.a.-1.5.a.'!N28+'Keg.usaha_1.1.a.-1.5.a.'!N32+'Keg.usaha_1.1.a.-1.5.a.'!N33</f>
        <v>9427146.7110865079</v>
      </c>
      <c r="O6" s="274">
        <f>'Keg.usaha_1.1.a.-1.5.a.'!O5+'Keg.usaha_1.1.a.-1.5.a.'!O12+'Keg.usaha_1.1.a.-1.5.a.'!O17+'Keg.usaha_1.1.a.-1.5.a.'!O22+'Keg.usaha_1.1.a.-1.5.a.'!O27+'Keg.usaha_1.1.a.-1.5.a.'!O28+'Keg.usaha_1.1.a.-1.5.a.'!O32+'Keg.usaha_1.1.a.-1.5.a.'!O33</f>
        <v>9537635.3599038757</v>
      </c>
      <c r="P6" s="274">
        <f>'Keg.usaha_1.1.a.-1.5.a.'!P5+'Keg.usaha_1.1.a.-1.5.a.'!P12+'Keg.usaha_1.1.a.-1.5.a.'!P17+'Keg.usaha_1.1.a.-1.5.a.'!P22+'Keg.usaha_1.1.a.-1.5.a.'!P27+'Keg.usaha_1.1.a.-1.5.a.'!P28+'Keg.usaha_1.1.a.-1.5.a.'!P32+'Keg.usaha_1.1.a.-1.5.a.'!P33</f>
        <v>9755518.51449061</v>
      </c>
      <c r="Q6" s="393">
        <f>'Keg.usaha_1.1.a.-1.5.a.'!Q5+'Keg.usaha_1.1.a.-1.5.a.'!Q12+'Keg.usaha_1.1.a.-1.5.a.'!Q17+'Keg.usaha_1.1.a.-1.5.a.'!Q22+'Keg.usaha_1.1.a.-1.5.a.'!Q27+'Keg.usaha_1.1.a.-1.5.a.'!Q28+'Keg.usaha_1.1.a.-1.5.a.'!Q32+'Keg.usaha_1.1.a.-1.5.a.'!Q33</f>
        <v>9847464.8444535919</v>
      </c>
    </row>
    <row r="7" spans="1:19" ht="20.149999999999999" customHeight="1">
      <c r="A7" s="230"/>
      <c r="B7" s="388" t="s">
        <v>326</v>
      </c>
      <c r="C7" s="274">
        <v>130523.14823799999</v>
      </c>
      <c r="D7" s="274">
        <v>144107.22116434996</v>
      </c>
      <c r="E7" s="274">
        <f>'BPR 2.1-2.6'!E6+'BPR 2.1-2.6'!E7</f>
        <v>144805.74680061929</v>
      </c>
      <c r="F7" s="274">
        <f>'BPR 2.1-2.6'!F6+'BPR 2.1-2.6'!F7</f>
        <v>146738.48917418302</v>
      </c>
      <c r="G7" s="274">
        <f>'BPR 2.1-2.6'!G6+'BPR 2.1-2.6'!G7</f>
        <v>148708.62627305795</v>
      </c>
      <c r="H7" s="274">
        <f>'BPR 2.1-2.6'!H6+'BPR 2.1-2.6'!H7</f>
        <v>148695.715865962</v>
      </c>
      <c r="I7" s="274">
        <f>'BPR 2.1-2.6'!I6+'BPR 2.1-2.6'!I7</f>
        <v>149627.792981748</v>
      </c>
      <c r="J7" s="274">
        <f>'BPR 2.1-2.6'!J6+'BPR 2.1-2.6'!J7</f>
        <v>150663.84588359401</v>
      </c>
      <c r="K7" s="274">
        <f>'BPR 2.1-2.6'!K6+'BPR 2.1-2.6'!K7</f>
        <v>149599.090480855</v>
      </c>
      <c r="L7" s="274">
        <f>'BPR 2.1-2.6'!L6+'BPR 2.1-2.6'!L7</f>
        <v>151035.196558016</v>
      </c>
      <c r="M7" s="274">
        <f>'BPR 2.1-2.6'!M6+'BPR 2.1-2.6'!M7</f>
        <v>152752.262101981</v>
      </c>
      <c r="N7" s="274">
        <f>'BPR 2.1-2.6'!N6+'BPR 2.1-2.6'!N7</f>
        <v>153318.171946791</v>
      </c>
      <c r="O7" s="274">
        <f>'BPR 2.1-2.6'!O6+'BPR 2.1-2.6'!O7</f>
        <v>154608.18609630602</v>
      </c>
      <c r="P7" s="274">
        <f>'BPR 2.1-2.6'!P6+'BPR 2.1-2.6'!P7</f>
        <v>155800.21431518</v>
      </c>
      <c r="Q7" s="393">
        <f>'BPR 2.1-2.6'!Q6+'BPR 2.1-2.6'!Q7</f>
        <v>156576.50333002399</v>
      </c>
    </row>
    <row r="8" spans="1:19" ht="19.5" customHeight="1">
      <c r="A8" s="1286" t="s">
        <v>293</v>
      </c>
      <c r="B8" s="1287"/>
      <c r="C8" s="274">
        <f>'Keg.usaha_1.1.a.-1.5.a.'!C23</f>
        <v>39441.355901132003</v>
      </c>
      <c r="D8" s="274">
        <f>'Keg.usaha_1.1.a.-1.5.a.'!D23</f>
        <v>68974.349310172998</v>
      </c>
      <c r="E8" s="274">
        <f>'Keg.usaha_1.1.a.-1.5.a.'!E23</f>
        <v>18579.292402708001</v>
      </c>
      <c r="F8" s="274">
        <f>'Keg.usaha_1.1.a.-1.5.a.'!F23</f>
        <v>20350.601774732</v>
      </c>
      <c r="G8" s="274">
        <f>'Keg.usaha_1.1.a.-1.5.a.'!G23</f>
        <v>18784.614034885999</v>
      </c>
      <c r="H8" s="274">
        <f>'Keg.usaha_1.1.a.-1.5.a.'!H23</f>
        <v>15754.279626715001</v>
      </c>
      <c r="I8" s="274">
        <f>'Keg.usaha_1.1.a.-1.5.a.'!I23</f>
        <v>17279.27401366</v>
      </c>
      <c r="J8" s="274">
        <f>'Keg.usaha_1.1.a.-1.5.a.'!J23</f>
        <v>20453.010560676001</v>
      </c>
      <c r="K8" s="274">
        <f>'Keg.usaha_1.1.a.-1.5.a.'!K23</f>
        <v>20159.824163254001</v>
      </c>
      <c r="L8" s="274">
        <f>'Keg.usaha_1.1.a.-1.5.a.'!L23</f>
        <v>19350.038192018001</v>
      </c>
      <c r="M8" s="274">
        <f>'Keg.usaha_1.1.a.-1.5.a.'!M23</f>
        <v>27353.226843232002</v>
      </c>
      <c r="N8" s="274">
        <f>'Keg.usaha_1.1.a.-1.5.a.'!N23</f>
        <v>24385.933170478002</v>
      </c>
      <c r="O8" s="274">
        <f>'Keg.usaha_1.1.a.-1.5.a.'!O23</f>
        <v>11668.406594902999</v>
      </c>
      <c r="P8" s="274">
        <f>'Keg.usaha_1.1.a.-1.5.a.'!P23</f>
        <v>10610.644669289</v>
      </c>
      <c r="Q8" s="393">
        <f>'Keg.usaha_1.1.a.-1.5.a.'!Q23</f>
        <v>13580.796845687</v>
      </c>
    </row>
    <row r="9" spans="1:19" ht="20.149999999999999" customHeight="1">
      <c r="A9" s="1286" t="s">
        <v>327</v>
      </c>
      <c r="B9" s="1287"/>
      <c r="C9" s="274"/>
      <c r="D9" s="274"/>
      <c r="E9" s="274"/>
      <c r="F9" s="274"/>
      <c r="G9" s="274"/>
      <c r="H9" s="274"/>
      <c r="I9" s="274"/>
      <c r="J9" s="274"/>
      <c r="K9" s="274"/>
      <c r="L9" s="274"/>
      <c r="M9" s="274"/>
      <c r="N9" s="274"/>
      <c r="O9" s="274"/>
      <c r="P9" s="274"/>
      <c r="Q9" s="393"/>
    </row>
    <row r="10" spans="1:19" ht="20.149999999999999" customHeight="1">
      <c r="A10" s="230"/>
      <c r="B10" s="388" t="s">
        <v>325</v>
      </c>
      <c r="C10" s="274">
        <f>'Keg.usaha_1.1.a.-1.5.a.'!C35+'Keg.usaha_1.1.a.-1.5.a.'!C44+'Keg.usaha_1.1.a.-1.5.a.'!C45+'Keg.usaha_1.1.a.-1.5.a.'!C46+'Keg.usaha_1.1.a.-1.5.a.'!C47+'Keg.usaha_1.1.a.-1.5.a.'!C50+'Keg.usaha_1.1.a.-1.5.a.'!C51+'Keg.usaha_1.1.a.-1.5.a.'!C52</f>
        <v>6475109.5480219144</v>
      </c>
      <c r="D10" s="274">
        <f>'Keg.usaha_1.1.a.-1.5.a.'!D35+'Keg.usaha_1.1.a.-1.5.a.'!D44+'Keg.usaha_1.1.a.-1.5.a.'!D45+'Keg.usaha_1.1.a.-1.5.a.'!D46+'Keg.usaha_1.1.a.-1.5.a.'!D47+'Keg.usaha_1.1.a.-1.5.a.'!D50+'Keg.usaha_1.1.a.-1.5.a.'!D51+'Keg.usaha_1.1.a.-1.5.a.'!D52</f>
        <v>6839563.4902778706</v>
      </c>
      <c r="E10" s="274">
        <f>'Keg.usaha_1.1.a.-1.5.a.'!E35+'Keg.usaha_1.1.a.-1.5.a.'!E44+'Keg.usaha_1.1.a.-1.5.a.'!E45+'Keg.usaha_1.1.a.-1.5.a.'!E46+'Keg.usaha_1.1.a.-1.5.a.'!E47+'Keg.usaha_1.1.a.-1.5.a.'!E50+'Keg.usaha_1.1.a.-1.5.a.'!E51+'Keg.usaha_1.1.a.-1.5.a.'!E52</f>
        <v>7298218.3227576176</v>
      </c>
      <c r="F10" s="274">
        <f>'Keg.usaha_1.1.a.-1.5.a.'!F35+'Keg.usaha_1.1.a.-1.5.a.'!F44+'Keg.usaha_1.1.a.-1.5.a.'!F45+'Keg.usaha_1.1.a.-1.5.a.'!F46+'Keg.usaha_1.1.a.-1.5.a.'!F47+'Keg.usaha_1.1.a.-1.5.a.'!F50+'Keg.usaha_1.1.a.-1.5.a.'!F51+'Keg.usaha_1.1.a.-1.5.a.'!F52</f>
        <v>7282936.3054673783</v>
      </c>
      <c r="G10" s="274">
        <f>'Keg.usaha_1.1.a.-1.5.a.'!G35+'Keg.usaha_1.1.a.-1.5.a.'!G44+'Keg.usaha_1.1.a.-1.5.a.'!G45+'Keg.usaha_1.1.a.-1.5.a.'!G46+'Keg.usaha_1.1.a.-1.5.a.'!G47+'Keg.usaha_1.1.a.-1.5.a.'!G50+'Keg.usaha_1.1.a.-1.5.a.'!G51+'Keg.usaha_1.1.a.-1.5.a.'!G52</f>
        <v>7406325.1784506496</v>
      </c>
      <c r="H10" s="274">
        <f>'Keg.usaha_1.1.a.-1.5.a.'!H35+'Keg.usaha_1.1.a.-1.5.a.'!H44+'Keg.usaha_1.1.a.-1.5.a.'!H45+'Keg.usaha_1.1.a.-1.5.a.'!H46+'Keg.usaha_1.1.a.-1.5.a.'!H47+'Keg.usaha_1.1.a.-1.5.a.'!H50+'Keg.usaha_1.1.a.-1.5.a.'!H51+'Keg.usaha_1.1.a.-1.5.a.'!H52</f>
        <v>7221608.9675090471</v>
      </c>
      <c r="I10" s="274">
        <f>'Keg.usaha_1.1.a.-1.5.a.'!I35+'Keg.usaha_1.1.a.-1.5.a.'!I44+'Keg.usaha_1.1.a.-1.5.a.'!I45+'Keg.usaha_1.1.a.-1.5.a.'!I46+'Keg.usaha_1.1.a.-1.5.a.'!I47+'Keg.usaha_1.1.a.-1.5.a.'!I50+'Keg.usaha_1.1.a.-1.5.a.'!I51+'Keg.usaha_1.1.a.-1.5.a.'!I52</f>
        <v>7321274.2826254107</v>
      </c>
      <c r="J10" s="274">
        <f>'Keg.usaha_1.1.a.-1.5.a.'!J35+'Keg.usaha_1.1.a.-1.5.a.'!J44+'Keg.usaha_1.1.a.-1.5.a.'!J45+'Keg.usaha_1.1.a.-1.5.a.'!J46+'Keg.usaha_1.1.a.-1.5.a.'!J47+'Keg.usaha_1.1.a.-1.5.a.'!J50+'Keg.usaha_1.1.a.-1.5.a.'!J51+'Keg.usaha_1.1.a.-1.5.a.'!J52</f>
        <v>7477813.273893564</v>
      </c>
      <c r="K10" s="274">
        <f>'Keg.usaha_1.1.a.-1.5.a.'!K35+'Keg.usaha_1.1.a.-1.5.a.'!K44+'Keg.usaha_1.1.a.-1.5.a.'!K45+'Keg.usaha_1.1.a.-1.5.a.'!K46+'Keg.usaha_1.1.a.-1.5.a.'!K47+'Keg.usaha_1.1.a.-1.5.a.'!K50+'Keg.usaha_1.1.a.-1.5.a.'!K51+'Keg.usaha_1.1.a.-1.5.a.'!K52</f>
        <v>7456466.8960640142</v>
      </c>
      <c r="L10" s="274">
        <f>'Keg.usaha_1.1.a.-1.5.a.'!L35+'Keg.usaha_1.1.a.-1.5.a.'!L44+'Keg.usaha_1.1.a.-1.5.a.'!L45+'Keg.usaha_1.1.a.-1.5.a.'!L46+'Keg.usaha_1.1.a.-1.5.a.'!L47+'Keg.usaha_1.1.a.-1.5.a.'!L50+'Keg.usaha_1.1.a.-1.5.a.'!L51+'Keg.usaha_1.1.a.-1.5.a.'!L52</f>
        <v>7495141.6129450016</v>
      </c>
      <c r="M10" s="274">
        <f>'Keg.usaha_1.1.a.-1.5.a.'!M35+'Keg.usaha_1.1.a.-1.5.a.'!M44+'Keg.usaha_1.1.a.-1.5.a.'!M45+'Keg.usaha_1.1.a.-1.5.a.'!M46+'Keg.usaha_1.1.a.-1.5.a.'!M47+'Keg.usaha_1.1.a.-1.5.a.'!M50+'Keg.usaha_1.1.a.-1.5.a.'!M51+'Keg.usaha_1.1.a.-1.5.a.'!M52</f>
        <v>7611880.4870538898</v>
      </c>
      <c r="N10" s="274">
        <f>'Keg.usaha_1.1.a.-1.5.a.'!N35+'Keg.usaha_1.1.a.-1.5.a.'!N44+'Keg.usaha_1.1.a.-1.5.a.'!N45+'Keg.usaha_1.1.a.-1.5.a.'!N46+'Keg.usaha_1.1.a.-1.5.a.'!N47+'Keg.usaha_1.1.a.-1.5.a.'!N50+'Keg.usaha_1.1.a.-1.5.a.'!N51+'Keg.usaha_1.1.a.-1.5.a.'!N52</f>
        <v>7593090.9295642059</v>
      </c>
      <c r="O10" s="274">
        <f>'Keg.usaha_1.1.a.-1.5.a.'!O35+'Keg.usaha_1.1.a.-1.5.a.'!O44+'Keg.usaha_1.1.a.-1.5.a.'!O45+'Keg.usaha_1.1.a.-1.5.a.'!O46+'Keg.usaha_1.1.a.-1.5.a.'!O47+'Keg.usaha_1.1.a.-1.5.a.'!O50+'Keg.usaha_1.1.a.-1.5.a.'!O51+'Keg.usaha_1.1.a.-1.5.a.'!O52</f>
        <v>7676747.7612678129</v>
      </c>
      <c r="P10" s="274">
        <f>'Keg.usaha_1.1.a.-1.5.a.'!P35+'Keg.usaha_1.1.a.-1.5.a.'!P44+'Keg.usaha_1.1.a.-1.5.a.'!P45+'Keg.usaha_1.1.a.-1.5.a.'!P46+'Keg.usaha_1.1.a.-1.5.a.'!P47+'Keg.usaha_1.1.a.-1.5.a.'!P50+'Keg.usaha_1.1.a.-1.5.a.'!P51+'Keg.usaha_1.1.a.-1.5.a.'!P52</f>
        <v>7778785.4645245736</v>
      </c>
      <c r="Q10" s="393">
        <f>'Keg.usaha_1.1.a.-1.5.a.'!Q35+'Keg.usaha_1.1.a.-1.5.a.'!Q44+'Keg.usaha_1.1.a.-1.5.a.'!Q45+'Keg.usaha_1.1.a.-1.5.a.'!Q46+'Keg.usaha_1.1.a.-1.5.a.'!Q47+'Keg.usaha_1.1.a.-1.5.a.'!Q50+'Keg.usaha_1.1.a.-1.5.a.'!Q51+'Keg.usaha_1.1.a.-1.5.a.'!Q52</f>
        <v>7842090.268401688</v>
      </c>
    </row>
    <row r="11" spans="1:19" ht="19.5" customHeight="1">
      <c r="A11" s="230"/>
      <c r="B11" s="388" t="s">
        <v>326</v>
      </c>
      <c r="C11" s="274">
        <v>111711.61283299999</v>
      </c>
      <c r="D11" s="274">
        <v>123602.93364969203</v>
      </c>
      <c r="E11" s="274">
        <f>'BPR 2.1-2.6'!E10+'BPR 2.1-2.6'!E13+'BPR 2.1-2.6'!E14+'BPR 2.1-2.6'!E15</f>
        <v>123956.60717983097</v>
      </c>
      <c r="F11" s="274">
        <f>'BPR 2.1-2.6'!F10+'BPR 2.1-2.6'!F13+'BPR 2.1-2.6'!F14+'BPR 2.1-2.6'!F15</f>
        <v>125609.18686927897</v>
      </c>
      <c r="G11" s="274">
        <f>'BPR 2.1-2.6'!G10+'BPR 2.1-2.6'!G13+'BPR 2.1-2.6'!G14+'BPR 2.1-2.6'!G15</f>
        <v>127521.66755355796</v>
      </c>
      <c r="H11" s="274">
        <f>'BPR 2.1-2.6'!H10+'BPR 2.1-2.6'!H13+'BPR 2.1-2.6'!H14+'BPR 2.1-2.6'!H15</f>
        <v>127618.55704128699</v>
      </c>
      <c r="I11" s="274">
        <f>'BPR 2.1-2.6'!I10+'BPR 2.1-2.6'!I13+'BPR 2.1-2.6'!I14+'BPR 2.1-2.6'!I15</f>
        <v>128459.453911331</v>
      </c>
      <c r="J11" s="274">
        <f>'BPR 2.1-2.6'!J10+'BPR 2.1-2.6'!J13+'BPR 2.1-2.6'!J14+'BPR 2.1-2.6'!J15</f>
        <v>129429.95296988</v>
      </c>
      <c r="K11" s="274">
        <f>'BPR 2.1-2.6'!K10+'BPR 2.1-2.6'!K13+'BPR 2.1-2.6'!K14+'BPR 2.1-2.6'!K15</f>
        <v>128876.115266708</v>
      </c>
      <c r="L11" s="274">
        <f>'BPR 2.1-2.6'!L10+'BPR 2.1-2.6'!L13+'BPR 2.1-2.6'!L14+'BPR 2.1-2.6'!L15</f>
        <v>130548.39885174201</v>
      </c>
      <c r="M11" s="274">
        <f>'BPR 2.1-2.6'!M10+'BPR 2.1-2.6'!M13+'BPR 2.1-2.6'!M14+'BPR 2.1-2.6'!M15</f>
        <v>132029.06038707099</v>
      </c>
      <c r="N11" s="274">
        <f>'BPR 2.1-2.6'!N10+'BPR 2.1-2.6'!N13+'BPR 2.1-2.6'!N14+'BPR 2.1-2.6'!N15</f>
        <v>132512.70087206701</v>
      </c>
      <c r="O11" s="274">
        <f>'BPR 2.1-2.6'!O10+'BPR 2.1-2.6'!O13+'BPR 2.1-2.6'!O14+'BPR 2.1-2.6'!O15</f>
        <v>133411.06401291001</v>
      </c>
      <c r="P11" s="274">
        <f>'BPR 2.1-2.6'!P10+'BPR 2.1-2.6'!P13+'BPR 2.1-2.6'!P14+'BPR 2.1-2.6'!P15</f>
        <v>134329.80832481201</v>
      </c>
      <c r="Q11" s="393">
        <f>'BPR 2.1-2.6'!Q10+'BPR 2.1-2.6'!Q13+'BPR 2.1-2.6'!Q14+'BPR 2.1-2.6'!Q15</f>
        <v>134838.810396738</v>
      </c>
    </row>
    <row r="12" spans="1:19" ht="20.149999999999999" customHeight="1">
      <c r="A12" s="1286" t="s">
        <v>328</v>
      </c>
      <c r="B12" s="1287"/>
      <c r="C12" s="274"/>
      <c r="D12" s="274"/>
      <c r="E12" s="274"/>
      <c r="F12" s="274"/>
      <c r="G12" s="274"/>
      <c r="H12" s="274"/>
      <c r="I12" s="274"/>
      <c r="J12" s="274"/>
      <c r="K12" s="274"/>
      <c r="L12" s="274"/>
      <c r="M12" s="274"/>
      <c r="N12" s="274"/>
      <c r="O12" s="274"/>
      <c r="P12" s="274"/>
      <c r="Q12" s="393"/>
    </row>
    <row r="13" spans="1:19" ht="20.149999999999999" customHeight="1">
      <c r="A13" s="231"/>
      <c r="B13" s="388" t="s">
        <v>325</v>
      </c>
      <c r="C13" s="274">
        <f>'Aset BU per Kel.Bank_1.21.a'!C9</f>
        <v>8068346.4084018702</v>
      </c>
      <c r="D13" s="274">
        <f>'Aset BU per Kel.Bank_1.21.a'!D9</f>
        <v>8562974.2970720679</v>
      </c>
      <c r="E13" s="274">
        <f>'Aset BU per Kel.Bank_1.21.a'!E9</f>
        <v>9074477.7126465105</v>
      </c>
      <c r="F13" s="274">
        <f>'Aset BU per Kel.Bank_1.21.a'!F9</f>
        <v>9053446.4635868967</v>
      </c>
      <c r="G13" s="274">
        <f>'Aset BU per Kel.Bank_1.21.a'!G9</f>
        <v>9177893.5816090684</v>
      </c>
      <c r="H13" s="274">
        <f>'Aset BU per Kel.Bank_1.21.a'!H9</f>
        <v>9006974.289327763</v>
      </c>
      <c r="I13" s="274">
        <f>'Aset BU per Kel.Bank_1.21.a'!I9</f>
        <v>9121696.1635458469</v>
      </c>
      <c r="J13" s="274">
        <f>'Aset BU per Kel.Bank_1.21.a'!J9</f>
        <v>9276448.5834907535</v>
      </c>
      <c r="K13" s="274">
        <f>'Aset BU per Kel.Bank_1.21.a'!K9</f>
        <v>9223025.3863570131</v>
      </c>
      <c r="L13" s="274">
        <f>'Aset BU per Kel.Bank_1.21.a'!L9</f>
        <v>9273953.7756812368</v>
      </c>
      <c r="M13" s="274">
        <f>'Aset BU per Kel.Bank_1.21.a'!M9</f>
        <v>9411163.7672606353</v>
      </c>
      <c r="N13" s="274">
        <f>'Aset BU per Kel.Bank_1.21.a'!N9</f>
        <v>9412187.4347180594</v>
      </c>
      <c r="O13" s="274">
        <f>'Aset BU per Kel.Bank_1.21.a'!O9</f>
        <v>9522657.5386893731</v>
      </c>
      <c r="P13" s="274">
        <f>'Aset BU per Kel.Bank_1.21.a'!P9</f>
        <v>9735389.2139019128</v>
      </c>
      <c r="Q13" s="393">
        <f>'Aset BU per Kel.Bank_1.21.a'!Q9</f>
        <v>9824498.2138134297</v>
      </c>
      <c r="R13" s="89"/>
      <c r="S13" s="89"/>
    </row>
    <row r="14" spans="1:19" ht="20.149999999999999" customHeight="1">
      <c r="A14" s="231"/>
      <c r="B14" s="388" t="s">
        <v>326</v>
      </c>
      <c r="C14" s="274">
        <v>135570.11098299999</v>
      </c>
      <c r="D14" s="274">
        <v>149871.63055431898</v>
      </c>
      <c r="E14" s="274">
        <f>'BPR 2.1-2.6'!E82</f>
        <v>151063.91824937495</v>
      </c>
      <c r="F14" s="274">
        <f>'BPR 2.1-2.6'!F82</f>
        <v>153314.71192205907</v>
      </c>
      <c r="G14" s="274">
        <f>'BPR 2.1-2.6'!G82</f>
        <v>155075.4406989089</v>
      </c>
      <c r="H14" s="274">
        <f>'BPR 2.1-2.6'!H82</f>
        <v>154966.63858196698</v>
      </c>
      <c r="I14" s="274">
        <f>'BPR 2.1-2.6'!I82</f>
        <v>155784.27502170004</v>
      </c>
      <c r="J14" s="274">
        <f>'BPR 2.1-2.6'!J82</f>
        <v>156904.51056664</v>
      </c>
      <c r="K14" s="274">
        <f>'BPR 2.1-2.6'!K82</f>
        <v>156020.32198052004</v>
      </c>
      <c r="L14" s="274">
        <f>'BPR 2.1-2.6'!L82</f>
        <v>157398.72522965402</v>
      </c>
      <c r="M14" s="274">
        <f>'BPR 2.1-2.6'!M82</f>
        <v>159112.95953471199</v>
      </c>
      <c r="N14" s="274">
        <f>'BPR 2.1-2.6'!N82</f>
        <v>159876.197542871</v>
      </c>
      <c r="O14" s="274">
        <f>'BPR 2.1-2.6'!O82</f>
        <v>161197.23219098002</v>
      </c>
      <c r="P14" s="274">
        <f>'BPR 2.1-2.6'!P82</f>
        <v>162373.70279207503</v>
      </c>
      <c r="Q14" s="393">
        <f>'BPR 2.1-2.6'!Q82</f>
        <v>163194.26838194902</v>
      </c>
    </row>
    <row r="15" spans="1:19" ht="20.149999999999999" customHeight="1">
      <c r="A15" s="1286" t="s">
        <v>329</v>
      </c>
      <c r="B15" s="1287"/>
      <c r="C15" s="274"/>
      <c r="D15" s="274"/>
      <c r="E15" s="274"/>
      <c r="F15" s="274"/>
      <c r="G15" s="274"/>
      <c r="H15" s="274"/>
      <c r="I15" s="274"/>
      <c r="J15" s="274"/>
      <c r="K15" s="274"/>
      <c r="L15" s="274"/>
      <c r="M15" s="274"/>
      <c r="N15" s="274"/>
      <c r="O15" s="274"/>
      <c r="P15" s="274"/>
      <c r="Q15" s="393"/>
    </row>
    <row r="16" spans="1:19" ht="20.149999999999999" customHeight="1">
      <c r="A16" s="223"/>
      <c r="B16" s="388" t="s">
        <v>325</v>
      </c>
      <c r="C16" s="274">
        <f>' Jml BU_1.42.a.'!C22</f>
        <v>115</v>
      </c>
      <c r="D16" s="274">
        <f>' Jml BU_1.42.a.'!D22</f>
        <v>110</v>
      </c>
      <c r="E16" s="274">
        <f>' Jml BU_1.42.a.'!E22</f>
        <v>110</v>
      </c>
      <c r="F16" s="274">
        <f>' Jml BU_1.42.a.'!F22</f>
        <v>110</v>
      </c>
      <c r="G16" s="274">
        <f>' Jml BU_1.42.a.'!G22</f>
        <v>109</v>
      </c>
      <c r="H16" s="274">
        <f>' Jml BU_1.42.a.'!H22</f>
        <v>109</v>
      </c>
      <c r="I16" s="274">
        <f>' Jml BU_1.42.a.'!I22</f>
        <v>107</v>
      </c>
      <c r="J16" s="274">
        <f>' Jml BU_1.42.a.'!J22</f>
        <v>107</v>
      </c>
      <c r="K16" s="274">
        <f>' Jml BU_1.42.a.'!K22</f>
        <v>107</v>
      </c>
      <c r="L16" s="274">
        <f>' Jml BU_1.42.a.'!L22</f>
        <v>107</v>
      </c>
      <c r="M16" s="274">
        <f>' Jml BU_1.42.a.'!M22</f>
        <v>107</v>
      </c>
      <c r="N16" s="274">
        <f>' Jml BU_1.42.a.'!N22</f>
        <v>107</v>
      </c>
      <c r="O16" s="274">
        <f>' Jml BU_1.42.a.'!O22</f>
        <v>107</v>
      </c>
      <c r="P16" s="274">
        <f>' Jml BU_1.42.a.'!P22</f>
        <v>107</v>
      </c>
      <c r="Q16" s="393">
        <f>' Jml BU_1.42.a.'!Q22</f>
        <v>107</v>
      </c>
    </row>
    <row r="17" spans="1:17" ht="20.149999999999999" customHeight="1">
      <c r="A17" s="232"/>
      <c r="B17" s="388" t="s">
        <v>326</v>
      </c>
      <c r="C17" s="274">
        <v>1593</v>
      </c>
      <c r="D17" s="274">
        <v>1542</v>
      </c>
      <c r="E17" s="274">
        <f>'SB per JP &amp; Juml.BPR_2.12-2.13'!E16</f>
        <v>1511</v>
      </c>
      <c r="F17" s="274">
        <f>'SB per JP &amp; Juml.BPR_2.12-2.13'!F16</f>
        <v>1509</v>
      </c>
      <c r="G17" s="274">
        <f>'SB per JP &amp; Juml.BPR_2.12-2.13'!G16</f>
        <v>1506</v>
      </c>
      <c r="H17" s="274">
        <f>'SB per JP &amp; Juml.BPR_2.12-2.13'!H16</f>
        <v>1503</v>
      </c>
      <c r="I17" s="274">
        <f>'SB per JP &amp; Juml.BPR_2.12-2.13'!I16</f>
        <v>1500</v>
      </c>
      <c r="J17" s="274">
        <f>'SB per JP &amp; Juml.BPR_2.12-2.13'!J16</f>
        <v>1498</v>
      </c>
      <c r="K17" s="274">
        <f>'SB per JP &amp; Juml.BPR_2.12-2.13'!K16</f>
        <v>1497</v>
      </c>
      <c r="L17" s="274">
        <f>'SB per JP &amp; Juml.BPR_2.12-2.13'!L16</f>
        <v>1496</v>
      </c>
      <c r="M17" s="274">
        <f>'SB per JP &amp; Juml.BPR_2.12-2.13'!M16</f>
        <v>1492</v>
      </c>
      <c r="N17" s="274">
        <f>'SB per JP &amp; Juml.BPR_2.12-2.13'!N16</f>
        <v>1487</v>
      </c>
      <c r="O17" s="274">
        <f>'SB per JP &amp; Juml.BPR_2.12-2.13'!O16</f>
        <v>1484</v>
      </c>
      <c r="P17" s="274">
        <f>'SB per JP &amp; Juml.BPR_2.12-2.13'!P16</f>
        <v>1481</v>
      </c>
      <c r="Q17" s="393">
        <f>'SB per JP &amp; Juml.BPR_2.12-2.13'!Q16</f>
        <v>1468</v>
      </c>
    </row>
    <row r="18" spans="1:17" ht="20.149999999999999" customHeight="1">
      <c r="A18" s="1286" t="s">
        <v>330</v>
      </c>
      <c r="B18" s="1287"/>
      <c r="C18" s="274"/>
      <c r="D18" s="274"/>
      <c r="E18" s="274"/>
      <c r="F18" s="274"/>
      <c r="G18" s="274"/>
      <c r="H18" s="274"/>
      <c r="I18" s="274"/>
      <c r="J18" s="274"/>
      <c r="K18" s="274"/>
      <c r="L18" s="274"/>
      <c r="M18" s="274"/>
      <c r="N18" s="274"/>
      <c r="O18" s="274"/>
      <c r="P18" s="274"/>
      <c r="Q18" s="393"/>
    </row>
    <row r="19" spans="1:17" ht="20.149999999999999" customHeight="1">
      <c r="A19" s="233"/>
      <c r="B19" s="388" t="s">
        <v>325</v>
      </c>
      <c r="C19" s="274">
        <f>' Jml BU_1.42.a.'!C23</f>
        <v>31609</v>
      </c>
      <c r="D19" s="274">
        <f>' Jml BU_1.42.a.'!D23</f>
        <v>31127</v>
      </c>
      <c r="E19" s="274">
        <f>' Jml BU_1.42.a.'!E23</f>
        <v>30691</v>
      </c>
      <c r="F19" s="274">
        <f>' Jml BU_1.42.a.'!F23</f>
        <v>30755</v>
      </c>
      <c r="G19" s="274">
        <f>' Jml BU_1.42.a.'!G23</f>
        <v>30733</v>
      </c>
      <c r="H19" s="274">
        <f>' Jml BU_1.42.a.'!H23</f>
        <v>30176</v>
      </c>
      <c r="I19" s="274">
        <f>' Jml BU_1.42.a.'!I23</f>
        <v>29999</v>
      </c>
      <c r="J19" s="274">
        <f>' Jml BU_1.42.a.'!J23</f>
        <v>29926</v>
      </c>
      <c r="K19" s="274">
        <f>' Jml BU_1.42.a.'!K23</f>
        <v>29817</v>
      </c>
      <c r="L19" s="274">
        <f>' Jml BU_1.42.a.'!L23</f>
        <v>29726</v>
      </c>
      <c r="M19" s="274">
        <f>' Jml BU_1.42.a.'!M23</f>
        <v>29699</v>
      </c>
      <c r="N19" s="274">
        <f>' Jml BU_1.42.a.'!N23</f>
        <v>29713</v>
      </c>
      <c r="O19" s="274">
        <f>' Jml BU_1.42.a.'!O23</f>
        <v>29683</v>
      </c>
      <c r="P19" s="274">
        <f>' Jml BU_1.42.a.'!P23</f>
        <v>29588</v>
      </c>
      <c r="Q19" s="393">
        <f>' Jml BU_1.42.a.'!Q23</f>
        <v>30770</v>
      </c>
    </row>
    <row r="20" spans="1:17" ht="20.149999999999999" customHeight="1" thickBot="1">
      <c r="A20" s="389"/>
      <c r="B20" s="390" t="s">
        <v>326</v>
      </c>
      <c r="C20" s="394">
        <v>6014</v>
      </c>
      <c r="D20" s="394">
        <v>5964</v>
      </c>
      <c r="E20" s="394">
        <f>'SB per JP &amp; Juml.BPR_2.12-2.13'!E17</f>
        <v>5935</v>
      </c>
      <c r="F20" s="394">
        <f>'SB per JP &amp; Juml.BPR_2.12-2.13'!F17</f>
        <v>5933</v>
      </c>
      <c r="G20" s="394">
        <f>'SB per JP &amp; Juml.BPR_2.12-2.13'!G17</f>
        <v>5913</v>
      </c>
      <c r="H20" s="394">
        <f>'SB per JP &amp; Juml.BPR_2.12-2.13'!H17</f>
        <v>5885</v>
      </c>
      <c r="I20" s="394">
        <f>'SB per JP &amp; Juml.BPR_2.12-2.13'!I17</f>
        <v>5894</v>
      </c>
      <c r="J20" s="394">
        <f>'SB per JP &amp; Juml.BPR_2.12-2.13'!J17</f>
        <v>5880</v>
      </c>
      <c r="K20" s="394">
        <f>'SB per JP &amp; Juml.BPR_2.12-2.13'!K17</f>
        <v>5880</v>
      </c>
      <c r="L20" s="394">
        <f>'SB per JP &amp; Juml.BPR_2.12-2.13'!L17</f>
        <v>5877</v>
      </c>
      <c r="M20" s="394">
        <f>'SB per JP &amp; Juml.BPR_2.12-2.13'!M17</f>
        <v>5869</v>
      </c>
      <c r="N20" s="394">
        <f>'SB per JP &amp; Juml.BPR_2.12-2.13'!N17</f>
        <v>5872</v>
      </c>
      <c r="O20" s="394">
        <f>'SB per JP &amp; Juml.BPR_2.12-2.13'!O17</f>
        <v>5867</v>
      </c>
      <c r="P20" s="394">
        <f>'SB per JP &amp; Juml.BPR_2.12-2.13'!P17</f>
        <v>5850</v>
      </c>
      <c r="Q20" s="1158">
        <f>'SB per JP &amp; Juml.BPR_2.12-2.13'!Q17</f>
        <v>5854</v>
      </c>
    </row>
    <row r="21" spans="1:17" ht="34.5" hidden="1" customHeight="1" thickBot="1">
      <c r="A21" s="1284" t="s">
        <v>278</v>
      </c>
      <c r="B21" s="1285"/>
      <c r="C21" s="387"/>
      <c r="D21" s="1283"/>
      <c r="E21" s="1283"/>
      <c r="F21" s="1283"/>
      <c r="G21" s="1283"/>
      <c r="H21" s="391"/>
      <c r="I21" s="391"/>
      <c r="J21" s="391"/>
      <c r="K21" s="391"/>
      <c r="L21" s="391"/>
      <c r="M21" s="391"/>
      <c r="N21" s="391"/>
      <c r="O21" s="391"/>
      <c r="P21" s="391"/>
      <c r="Q21" s="391"/>
    </row>
    <row r="22" spans="1:17" ht="30" customHeight="1"/>
    <row r="23" spans="1:17" ht="12.75" customHeight="1"/>
    <row r="26" spans="1:17" ht="13.5" customHeight="1"/>
    <row r="27" spans="1:17">
      <c r="C27" s="352"/>
      <c r="D27" s="352"/>
      <c r="E27" s="352"/>
      <c r="F27" s="352"/>
      <c r="G27" s="352"/>
      <c r="H27" s="352"/>
      <c r="I27" s="352"/>
      <c r="J27" s="352"/>
      <c r="K27" s="352"/>
      <c r="L27" s="352"/>
      <c r="M27" s="352"/>
      <c r="N27" s="352"/>
      <c r="O27" s="352"/>
      <c r="P27" s="352"/>
      <c r="Q27" s="352"/>
    </row>
    <row r="31" spans="1:17" ht="8.25" customHeight="1"/>
    <row r="32" spans="1:17" ht="21" customHeight="1"/>
    <row r="33" ht="21" customHeight="1"/>
    <row r="52" ht="12.75" customHeight="1"/>
    <row r="63" ht="12.75" customHeight="1"/>
    <row r="245" spans="1:25" ht="16.5" customHeight="1">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row>
    <row r="246" spans="1:25" ht="16.5" customHeight="1">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row>
  </sheetData>
  <mergeCells count="14">
    <mergeCell ref="A2:Q2"/>
    <mergeCell ref="A9:B9"/>
    <mergeCell ref="A3:B4"/>
    <mergeCell ref="A8:B8"/>
    <mergeCell ref="C3:C4"/>
    <mergeCell ref="D3:D4"/>
    <mergeCell ref="H3:Q3"/>
    <mergeCell ref="A5:B5"/>
    <mergeCell ref="E3:G3"/>
    <mergeCell ref="D21:G21"/>
    <mergeCell ref="A21:B21"/>
    <mergeCell ref="A15:B15"/>
    <mergeCell ref="A18:B18"/>
    <mergeCell ref="A12:B1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L110"/>
  <sheetViews>
    <sheetView showGridLines="0" view="pageBreakPreview" topLeftCell="A61" zoomScale="80" zoomScaleNormal="90" zoomScaleSheetLayoutView="80" workbookViewId="0">
      <selection activeCell="N2" sqref="N2"/>
    </sheetView>
  </sheetViews>
  <sheetFormatPr defaultColWidth="0" defaultRowHeight="12.5"/>
  <cols>
    <col min="1" max="1" width="36.69140625" style="14" customWidth="1"/>
    <col min="2" max="11" width="7.69140625" style="140" customWidth="1"/>
    <col min="12" max="195" width="6.84375" style="14" customWidth="1"/>
    <col min="196" max="196" width="2" style="14" customWidth="1"/>
    <col min="197" max="197" width="19.23046875" style="14" customWidth="1"/>
    <col min="198" max="202" width="6.69140625" style="14" customWidth="1"/>
    <col min="203" max="16384" width="0" style="14" hidden="1"/>
  </cols>
  <sheetData>
    <row r="1" spans="1:12" ht="75" customHeight="1">
      <c r="A1" s="1306" t="s">
        <v>827</v>
      </c>
      <c r="B1" s="1307"/>
      <c r="C1" s="1307"/>
      <c r="D1" s="1307"/>
      <c r="E1" s="1307"/>
      <c r="F1" s="1307"/>
      <c r="G1" s="1307"/>
      <c r="H1" s="1307"/>
      <c r="I1" s="1307"/>
      <c r="J1" s="1307"/>
      <c r="K1" s="1308"/>
    </row>
    <row r="2" spans="1:12" ht="25" customHeight="1">
      <c r="A2" s="1342" t="s">
        <v>438</v>
      </c>
      <c r="B2" s="1343">
        <v>2021</v>
      </c>
      <c r="C2" s="1343"/>
      <c r="D2" s="1343"/>
      <c r="E2" s="1343"/>
      <c r="F2" s="1343"/>
      <c r="G2" s="1343"/>
      <c r="H2" s="1343"/>
      <c r="I2" s="1343"/>
      <c r="J2" s="1343"/>
      <c r="K2" s="1344"/>
    </row>
    <row r="3" spans="1:12" ht="25" customHeight="1">
      <c r="A3" s="1342"/>
      <c r="B3" s="1148" t="s">
        <v>0</v>
      </c>
      <c r="C3" s="1148" t="s">
        <v>1</v>
      </c>
      <c r="D3" s="1148" t="s">
        <v>2</v>
      </c>
      <c r="E3" s="1148" t="s">
        <v>3</v>
      </c>
      <c r="F3" s="1148" t="s">
        <v>4</v>
      </c>
      <c r="G3" s="1148" t="s">
        <v>5</v>
      </c>
      <c r="H3" s="1148" t="s">
        <v>6</v>
      </c>
      <c r="I3" s="1148" t="s">
        <v>269</v>
      </c>
      <c r="J3" s="1148" t="s">
        <v>7</v>
      </c>
      <c r="K3" s="1223" t="s">
        <v>13</v>
      </c>
    </row>
    <row r="4" spans="1:12" ht="30" customHeight="1">
      <c r="A4" s="219" t="s">
        <v>449</v>
      </c>
      <c r="B4" s="468"/>
      <c r="C4" s="468"/>
      <c r="D4" s="468"/>
      <c r="E4" s="468"/>
      <c r="F4" s="468"/>
      <c r="G4" s="468"/>
      <c r="H4" s="468"/>
      <c r="I4" s="468"/>
      <c r="J4" s="468"/>
      <c r="K4" s="1231"/>
    </row>
    <row r="5" spans="1:12" ht="22" customHeight="1">
      <c r="A5" s="472" t="s">
        <v>96</v>
      </c>
      <c r="B5" s="1217">
        <v>0</v>
      </c>
      <c r="C5" s="1217">
        <v>0</v>
      </c>
      <c r="D5" s="1217">
        <v>0</v>
      </c>
      <c r="E5" s="1217">
        <v>0</v>
      </c>
      <c r="F5" s="1217">
        <v>0</v>
      </c>
      <c r="G5" s="1217">
        <v>0</v>
      </c>
      <c r="H5" s="1217">
        <v>0</v>
      </c>
      <c r="I5" s="1217">
        <v>0</v>
      </c>
      <c r="J5" s="1217">
        <v>0</v>
      </c>
      <c r="K5" s="1232">
        <v>1.7087580786554399</v>
      </c>
      <c r="L5" s="59"/>
    </row>
    <row r="6" spans="1:12" ht="22" customHeight="1">
      <c r="A6" s="472" t="s">
        <v>450</v>
      </c>
      <c r="B6" s="1217">
        <v>0</v>
      </c>
      <c r="C6" s="1217">
        <v>0</v>
      </c>
      <c r="D6" s="1217">
        <v>0</v>
      </c>
      <c r="E6" s="1217">
        <v>0</v>
      </c>
      <c r="F6" s="1217">
        <v>0</v>
      </c>
      <c r="G6" s="1217">
        <v>0</v>
      </c>
      <c r="H6" s="1217">
        <v>0</v>
      </c>
      <c r="I6" s="1217">
        <v>0</v>
      </c>
      <c r="J6" s="1217">
        <v>0</v>
      </c>
      <c r="K6" s="1232">
        <v>0.214595332234955</v>
      </c>
      <c r="L6" s="59"/>
    </row>
    <row r="7" spans="1:12" ht="30" customHeight="1">
      <c r="A7" s="219" t="s">
        <v>451</v>
      </c>
      <c r="B7" s="1218"/>
      <c r="C7" s="1218"/>
      <c r="D7" s="1218"/>
      <c r="E7" s="1218"/>
      <c r="F7" s="1218"/>
      <c r="G7" s="1218"/>
      <c r="H7" s="1218"/>
      <c r="I7" s="1218"/>
      <c r="J7" s="1218"/>
      <c r="K7" s="1233"/>
      <c r="L7" s="59"/>
    </row>
    <row r="8" spans="1:12" ht="22" customHeight="1">
      <c r="A8" s="472" t="s">
        <v>96</v>
      </c>
      <c r="B8" s="1217">
        <v>0</v>
      </c>
      <c r="C8" s="1217">
        <v>0</v>
      </c>
      <c r="D8" s="1217">
        <v>0</v>
      </c>
      <c r="E8" s="1217">
        <v>0</v>
      </c>
      <c r="F8" s="1217">
        <v>0</v>
      </c>
      <c r="G8" s="1217">
        <v>0</v>
      </c>
      <c r="H8" s="1217">
        <v>0</v>
      </c>
      <c r="I8" s="1217">
        <v>0</v>
      </c>
      <c r="J8" s="1217">
        <v>0</v>
      </c>
      <c r="K8" s="1232">
        <v>0.71601948670898496</v>
      </c>
      <c r="L8" s="59"/>
    </row>
    <row r="9" spans="1:12" ht="22" customHeight="1">
      <c r="A9" s="472" t="s">
        <v>450</v>
      </c>
      <c r="B9" s="1217">
        <v>0</v>
      </c>
      <c r="C9" s="1217">
        <v>0</v>
      </c>
      <c r="D9" s="1217">
        <v>0</v>
      </c>
      <c r="E9" s="1217">
        <v>0</v>
      </c>
      <c r="F9" s="1217">
        <v>0</v>
      </c>
      <c r="G9" s="1217">
        <v>0</v>
      </c>
      <c r="H9" s="1217">
        <v>0</v>
      </c>
      <c r="I9" s="1217">
        <v>0</v>
      </c>
      <c r="J9" s="1217">
        <v>0</v>
      </c>
      <c r="K9" s="1232">
        <v>0.183548224604174</v>
      </c>
      <c r="L9" s="59"/>
    </row>
    <row r="10" spans="1:12" ht="30" customHeight="1">
      <c r="A10" s="219" t="s">
        <v>452</v>
      </c>
      <c r="B10" s="1218"/>
      <c r="C10" s="1218"/>
      <c r="D10" s="1218"/>
      <c r="E10" s="1218"/>
      <c r="F10" s="1218"/>
      <c r="G10" s="1218"/>
      <c r="H10" s="1218"/>
      <c r="I10" s="1218"/>
      <c r="J10" s="1218"/>
      <c r="K10" s="1233"/>
      <c r="L10" s="59"/>
    </row>
    <row r="11" spans="1:12" ht="26">
      <c r="A11" s="473" t="s">
        <v>453</v>
      </c>
      <c r="B11" s="1218"/>
      <c r="C11" s="1218"/>
      <c r="D11" s="1218"/>
      <c r="E11" s="1218"/>
      <c r="F11" s="1218"/>
      <c r="G11" s="1218"/>
      <c r="H11" s="1218"/>
      <c r="I11" s="1218"/>
      <c r="J11" s="1218"/>
      <c r="K11" s="1233"/>
      <c r="L11" s="59"/>
    </row>
    <row r="12" spans="1:12" ht="22" customHeight="1">
      <c r="A12" s="472" t="s">
        <v>96</v>
      </c>
      <c r="B12" s="1219">
        <v>0</v>
      </c>
      <c r="C12" s="1219">
        <v>0</v>
      </c>
      <c r="D12" s="1219">
        <v>0</v>
      </c>
      <c r="E12" s="1219">
        <v>0</v>
      </c>
      <c r="F12" s="1219">
        <v>0</v>
      </c>
      <c r="G12" s="1219">
        <v>0</v>
      </c>
      <c r="H12" s="1219">
        <v>0</v>
      </c>
      <c r="I12" s="1219">
        <v>0</v>
      </c>
      <c r="J12" s="1219">
        <v>0</v>
      </c>
      <c r="K12" s="1234">
        <v>3.1313992787526601</v>
      </c>
      <c r="L12" s="59"/>
    </row>
    <row r="13" spans="1:12" ht="22" customHeight="1">
      <c r="A13" s="472" t="s">
        <v>450</v>
      </c>
      <c r="B13" s="1219">
        <v>0</v>
      </c>
      <c r="C13" s="1219">
        <v>0</v>
      </c>
      <c r="D13" s="1219">
        <v>0</v>
      </c>
      <c r="E13" s="1219">
        <v>0</v>
      </c>
      <c r="F13" s="1219">
        <v>0</v>
      </c>
      <c r="G13" s="1219">
        <v>0</v>
      </c>
      <c r="H13" s="1219">
        <v>0</v>
      </c>
      <c r="I13" s="1219">
        <v>0</v>
      </c>
      <c r="J13" s="1219">
        <v>0</v>
      </c>
      <c r="K13" s="1234">
        <v>0.41008881147048099</v>
      </c>
      <c r="L13" s="59"/>
    </row>
    <row r="14" spans="1:12" ht="26">
      <c r="A14" s="473" t="s">
        <v>454</v>
      </c>
      <c r="B14" s="1220">
        <v>0</v>
      </c>
      <c r="C14" s="1220">
        <v>0</v>
      </c>
      <c r="D14" s="1220">
        <v>0</v>
      </c>
      <c r="E14" s="1220">
        <v>0</v>
      </c>
      <c r="F14" s="1220">
        <v>0</v>
      </c>
      <c r="G14" s="1220">
        <v>0</v>
      </c>
      <c r="H14" s="1220">
        <v>0</v>
      </c>
      <c r="I14" s="1220">
        <v>0</v>
      </c>
      <c r="J14" s="1220">
        <v>0</v>
      </c>
      <c r="K14" s="1235"/>
      <c r="L14" s="59"/>
    </row>
    <row r="15" spans="1:12" ht="22" customHeight="1">
      <c r="A15" s="472" t="s">
        <v>96</v>
      </c>
      <c r="B15" s="1219">
        <v>0</v>
      </c>
      <c r="C15" s="1219">
        <v>0</v>
      </c>
      <c r="D15" s="1219">
        <v>0</v>
      </c>
      <c r="E15" s="1219">
        <v>0</v>
      </c>
      <c r="F15" s="1219">
        <v>0</v>
      </c>
      <c r="G15" s="1219">
        <v>0</v>
      </c>
      <c r="H15" s="1219">
        <v>0</v>
      </c>
      <c r="I15" s="1219">
        <v>0</v>
      </c>
      <c r="J15" s="1219">
        <v>0</v>
      </c>
      <c r="K15" s="1234">
        <v>3.3745235698754299</v>
      </c>
      <c r="L15" s="59"/>
    </row>
    <row r="16" spans="1:12" ht="22" customHeight="1">
      <c r="A16" s="472" t="s">
        <v>450</v>
      </c>
      <c r="B16" s="1219">
        <v>0</v>
      </c>
      <c r="C16" s="1219">
        <v>0</v>
      </c>
      <c r="D16" s="1219">
        <v>0</v>
      </c>
      <c r="E16" s="1219">
        <v>0</v>
      </c>
      <c r="F16" s="1219">
        <v>0</v>
      </c>
      <c r="G16" s="1219">
        <v>0</v>
      </c>
      <c r="H16" s="1219">
        <v>0</v>
      </c>
      <c r="I16" s="1219">
        <v>0</v>
      </c>
      <c r="J16" s="1219">
        <v>0</v>
      </c>
      <c r="K16" s="1234">
        <v>0.54256582485349203</v>
      </c>
      <c r="L16" s="59"/>
    </row>
    <row r="17" spans="1:12" ht="26">
      <c r="A17" s="473" t="s">
        <v>455</v>
      </c>
      <c r="B17" s="1220"/>
      <c r="C17" s="1220"/>
      <c r="D17" s="1220"/>
      <c r="E17" s="1220"/>
      <c r="F17" s="1220"/>
      <c r="G17" s="1220"/>
      <c r="H17" s="1220"/>
      <c r="I17" s="1220"/>
      <c r="J17" s="1220"/>
      <c r="K17" s="1236"/>
      <c r="L17" s="59"/>
    </row>
    <row r="18" spans="1:12" ht="22" customHeight="1">
      <c r="A18" s="472" t="s">
        <v>96</v>
      </c>
      <c r="B18" s="1221">
        <v>0</v>
      </c>
      <c r="C18" s="1221">
        <v>0</v>
      </c>
      <c r="D18" s="1221">
        <v>0</v>
      </c>
      <c r="E18" s="1221">
        <v>0</v>
      </c>
      <c r="F18" s="1221">
        <v>0</v>
      </c>
      <c r="G18" s="1221">
        <v>0</v>
      </c>
      <c r="H18" s="1221">
        <v>0</v>
      </c>
      <c r="I18" s="1221">
        <v>0</v>
      </c>
      <c r="J18" s="1221">
        <v>0</v>
      </c>
      <c r="K18" s="1237">
        <v>3.7002231859064301</v>
      </c>
      <c r="L18" s="59"/>
    </row>
    <row r="19" spans="1:12" ht="22" customHeight="1">
      <c r="A19" s="472" t="s">
        <v>450</v>
      </c>
      <c r="B19" s="1221">
        <v>0</v>
      </c>
      <c r="C19" s="1221">
        <v>0</v>
      </c>
      <c r="D19" s="1221">
        <v>0</v>
      </c>
      <c r="E19" s="1221">
        <v>0</v>
      </c>
      <c r="F19" s="1221">
        <v>0</v>
      </c>
      <c r="G19" s="1221">
        <v>0</v>
      </c>
      <c r="H19" s="1221">
        <v>0</v>
      </c>
      <c r="I19" s="1221">
        <v>0</v>
      </c>
      <c r="J19" s="1221">
        <v>0</v>
      </c>
      <c r="K19" s="1237">
        <v>0.66690907737146998</v>
      </c>
      <c r="L19" s="59"/>
    </row>
    <row r="20" spans="1:12" ht="26">
      <c r="A20" s="473" t="s">
        <v>456</v>
      </c>
      <c r="B20" s="1220"/>
      <c r="C20" s="1220"/>
      <c r="D20" s="1220"/>
      <c r="E20" s="1220"/>
      <c r="F20" s="1220"/>
      <c r="G20" s="1220"/>
      <c r="H20" s="1220"/>
      <c r="I20" s="1220"/>
      <c r="J20" s="1220"/>
      <c r="K20" s="1235"/>
      <c r="L20" s="59"/>
    </row>
    <row r="21" spans="1:12" ht="22" customHeight="1">
      <c r="A21" s="472" t="s">
        <v>96</v>
      </c>
      <c r="B21" s="1221">
        <v>0</v>
      </c>
      <c r="C21" s="1221">
        <v>0</v>
      </c>
      <c r="D21" s="1221">
        <v>0</v>
      </c>
      <c r="E21" s="1221">
        <v>0</v>
      </c>
      <c r="F21" s="1221">
        <v>0</v>
      </c>
      <c r="G21" s="1221">
        <v>0</v>
      </c>
      <c r="H21" s="1221">
        <v>0</v>
      </c>
      <c r="I21" s="1221">
        <v>0</v>
      </c>
      <c r="J21" s="1221">
        <v>0</v>
      </c>
      <c r="K21" s="1237">
        <v>4.2264876155463504</v>
      </c>
      <c r="L21" s="59"/>
    </row>
    <row r="22" spans="1:12" ht="22" customHeight="1" thickBot="1">
      <c r="A22" s="474" t="s">
        <v>450</v>
      </c>
      <c r="B22" s="1222">
        <v>0</v>
      </c>
      <c r="C22" s="1222">
        <v>0</v>
      </c>
      <c r="D22" s="1222">
        <v>0</v>
      </c>
      <c r="E22" s="1222">
        <v>0</v>
      </c>
      <c r="F22" s="1222">
        <v>0</v>
      </c>
      <c r="G22" s="1222">
        <v>0</v>
      </c>
      <c r="H22" s="1222">
        <v>0</v>
      </c>
      <c r="I22" s="1222">
        <v>0</v>
      </c>
      <c r="J22" s="1222">
        <v>0</v>
      </c>
      <c r="K22" s="1238">
        <v>0.74847371601355595</v>
      </c>
      <c r="L22" s="59"/>
    </row>
    <row r="23" spans="1:12" s="13" customFormat="1" ht="75" customHeight="1">
      <c r="A23" s="1306" t="s">
        <v>828</v>
      </c>
      <c r="B23" s="1307"/>
      <c r="C23" s="1307"/>
      <c r="D23" s="1307"/>
      <c r="E23" s="1307"/>
      <c r="F23" s="1307"/>
      <c r="G23" s="1307"/>
      <c r="H23" s="1307"/>
      <c r="I23" s="1307"/>
      <c r="J23" s="1307"/>
      <c r="K23" s="1308"/>
    </row>
    <row r="24" spans="1:12" ht="25" customHeight="1">
      <c r="A24" s="1342" t="s">
        <v>438</v>
      </c>
      <c r="B24" s="1343">
        <v>2021</v>
      </c>
      <c r="C24" s="1343"/>
      <c r="D24" s="1343"/>
      <c r="E24" s="1343"/>
      <c r="F24" s="1343"/>
      <c r="G24" s="1343"/>
      <c r="H24" s="1343"/>
      <c r="I24" s="1343"/>
      <c r="J24" s="1343"/>
      <c r="K24" s="1344"/>
    </row>
    <row r="25" spans="1:12" ht="25" customHeight="1">
      <c r="A25" s="1342"/>
      <c r="B25" s="1148" t="s">
        <v>0</v>
      </c>
      <c r="C25" s="1148" t="s">
        <v>1</v>
      </c>
      <c r="D25" s="1148" t="s">
        <v>2</v>
      </c>
      <c r="E25" s="1148" t="s">
        <v>3</v>
      </c>
      <c r="F25" s="1148" t="s">
        <v>4</v>
      </c>
      <c r="G25" s="1148" t="s">
        <v>5</v>
      </c>
      <c r="H25" s="1148" t="s">
        <v>6</v>
      </c>
      <c r="I25" s="1148" t="s">
        <v>269</v>
      </c>
      <c r="J25" s="1148" t="s">
        <v>7</v>
      </c>
      <c r="K25" s="1223" t="s">
        <v>13</v>
      </c>
    </row>
    <row r="26" spans="1:12" s="166" customFormat="1" ht="30" customHeight="1">
      <c r="A26" s="219" t="s">
        <v>449</v>
      </c>
      <c r="B26" s="470"/>
      <c r="C26" s="470"/>
      <c r="D26" s="470"/>
      <c r="E26" s="470"/>
      <c r="F26" s="470"/>
      <c r="G26" s="470"/>
      <c r="H26" s="470"/>
      <c r="I26" s="470"/>
      <c r="J26" s="470"/>
      <c r="K26" s="1224"/>
    </row>
    <row r="27" spans="1:12" s="166" customFormat="1" ht="22" customHeight="1">
      <c r="A27" s="472" t="s">
        <v>96</v>
      </c>
      <c r="B27" s="1217">
        <v>0</v>
      </c>
      <c r="C27" s="1217">
        <v>0</v>
      </c>
      <c r="D27" s="1217">
        <v>0</v>
      </c>
      <c r="E27" s="1217">
        <v>0</v>
      </c>
      <c r="F27" s="1217">
        <v>0</v>
      </c>
      <c r="G27" s="1217">
        <v>0</v>
      </c>
      <c r="H27" s="1217">
        <v>0</v>
      </c>
      <c r="I27" s="1217">
        <v>0</v>
      </c>
      <c r="J27" s="1217">
        <v>0</v>
      </c>
      <c r="K27" s="1229">
        <v>1.8007879850459287</v>
      </c>
    </row>
    <row r="28" spans="1:12" s="166" customFormat="1" ht="22" customHeight="1">
      <c r="A28" s="472" t="s">
        <v>450</v>
      </c>
      <c r="B28" s="1217">
        <v>0</v>
      </c>
      <c r="C28" s="1217">
        <v>0</v>
      </c>
      <c r="D28" s="1217">
        <v>0</v>
      </c>
      <c r="E28" s="1217">
        <v>0</v>
      </c>
      <c r="F28" s="1217">
        <v>0</v>
      </c>
      <c r="G28" s="1217">
        <v>0</v>
      </c>
      <c r="H28" s="1217">
        <v>0</v>
      </c>
      <c r="I28" s="1217">
        <v>0</v>
      </c>
      <c r="J28" s="1217">
        <v>0</v>
      </c>
      <c r="K28" s="1229">
        <v>0.10947024749290986</v>
      </c>
    </row>
    <row r="29" spans="1:12" s="166" customFormat="1" ht="30" customHeight="1">
      <c r="A29" s="219" t="s">
        <v>451</v>
      </c>
      <c r="B29" s="1218"/>
      <c r="C29" s="1218"/>
      <c r="D29" s="1218"/>
      <c r="E29" s="1218"/>
      <c r="F29" s="1218"/>
      <c r="G29" s="1218"/>
      <c r="H29" s="1218"/>
      <c r="I29" s="1218"/>
      <c r="J29" s="1218"/>
      <c r="K29" s="1229"/>
    </row>
    <row r="30" spans="1:12" s="166" customFormat="1" ht="22" customHeight="1">
      <c r="A30" s="472" t="s">
        <v>96</v>
      </c>
      <c r="B30" s="1217">
        <v>0</v>
      </c>
      <c r="C30" s="1217">
        <v>0</v>
      </c>
      <c r="D30" s="1217">
        <v>0</v>
      </c>
      <c r="E30" s="1217">
        <v>0</v>
      </c>
      <c r="F30" s="1217">
        <v>0</v>
      </c>
      <c r="G30" s="1217">
        <v>0</v>
      </c>
      <c r="H30" s="1217">
        <v>0</v>
      </c>
      <c r="I30" s="1217">
        <v>0</v>
      </c>
      <c r="J30" s="1217">
        <v>0</v>
      </c>
      <c r="K30" s="1229">
        <v>1.6129523321078867</v>
      </c>
    </row>
    <row r="31" spans="1:12" s="166" customFormat="1" ht="22" customHeight="1">
      <c r="A31" s="472" t="s">
        <v>450</v>
      </c>
      <c r="B31" s="1217">
        <v>0</v>
      </c>
      <c r="C31" s="1217">
        <v>0</v>
      </c>
      <c r="D31" s="1217">
        <v>0</v>
      </c>
      <c r="E31" s="1217">
        <v>0</v>
      </c>
      <c r="F31" s="1217">
        <v>0</v>
      </c>
      <c r="G31" s="1217">
        <v>0</v>
      </c>
      <c r="H31" s="1217">
        <v>0</v>
      </c>
      <c r="I31" s="1217">
        <v>0</v>
      </c>
      <c r="J31" s="1217">
        <v>0</v>
      </c>
      <c r="K31" s="1229">
        <v>0.17749441833193103</v>
      </c>
    </row>
    <row r="32" spans="1:12" s="166" customFormat="1" ht="30" customHeight="1">
      <c r="A32" s="219" t="s">
        <v>452</v>
      </c>
      <c r="B32" s="1218"/>
      <c r="C32" s="1218"/>
      <c r="D32" s="1218"/>
      <c r="E32" s="1218"/>
      <c r="F32" s="1218"/>
      <c r="G32" s="1218"/>
      <c r="H32" s="1218"/>
      <c r="I32" s="1218"/>
      <c r="J32" s="1218"/>
      <c r="K32" s="1229"/>
    </row>
    <row r="33" spans="1:11" s="166" customFormat="1" ht="26">
      <c r="A33" s="473" t="s">
        <v>453</v>
      </c>
      <c r="B33" s="1218"/>
      <c r="C33" s="1218"/>
      <c r="D33" s="1218"/>
      <c r="E33" s="1218"/>
      <c r="F33" s="1218"/>
      <c r="G33" s="1218"/>
      <c r="H33" s="1218"/>
      <c r="I33" s="1218"/>
      <c r="J33" s="1218"/>
      <c r="K33" s="1229"/>
    </row>
    <row r="34" spans="1:11" s="166" customFormat="1" ht="22" customHeight="1">
      <c r="A34" s="472" t="s">
        <v>96</v>
      </c>
      <c r="B34" s="1219">
        <v>0</v>
      </c>
      <c r="C34" s="1219">
        <v>0</v>
      </c>
      <c r="D34" s="1219">
        <v>0</v>
      </c>
      <c r="E34" s="1219">
        <v>0</v>
      </c>
      <c r="F34" s="1219">
        <v>0</v>
      </c>
      <c r="G34" s="1219">
        <v>0</v>
      </c>
      <c r="H34" s="1219">
        <v>0</v>
      </c>
      <c r="I34" s="1219">
        <v>0</v>
      </c>
      <c r="J34" s="1219">
        <v>0</v>
      </c>
      <c r="K34" s="1229">
        <v>3.824947622995257</v>
      </c>
    </row>
    <row r="35" spans="1:11" s="166" customFormat="1" ht="22" customHeight="1">
      <c r="A35" s="472" t="s">
        <v>450</v>
      </c>
      <c r="B35" s="1219">
        <v>0</v>
      </c>
      <c r="C35" s="1219">
        <v>0</v>
      </c>
      <c r="D35" s="1219">
        <v>0</v>
      </c>
      <c r="E35" s="1219">
        <v>0</v>
      </c>
      <c r="F35" s="1219">
        <v>0</v>
      </c>
      <c r="G35" s="1219">
        <v>0</v>
      </c>
      <c r="H35" s="1219">
        <v>0</v>
      </c>
      <c r="I35" s="1219">
        <v>0</v>
      </c>
      <c r="J35" s="1219">
        <v>0</v>
      </c>
      <c r="K35" s="1229">
        <v>0.650107346186373</v>
      </c>
    </row>
    <row r="36" spans="1:11" s="166" customFormat="1" ht="26">
      <c r="A36" s="473" t="s">
        <v>454</v>
      </c>
      <c r="B36" s="1220">
        <v>0</v>
      </c>
      <c r="C36" s="1220">
        <v>0</v>
      </c>
      <c r="D36" s="1220">
        <v>0</v>
      </c>
      <c r="E36" s="1220">
        <v>0</v>
      </c>
      <c r="F36" s="1220">
        <v>0</v>
      </c>
      <c r="G36" s="1220">
        <v>0</v>
      </c>
      <c r="H36" s="1220">
        <v>0</v>
      </c>
      <c r="I36" s="1220">
        <v>0</v>
      </c>
      <c r="J36" s="1220">
        <v>0</v>
      </c>
      <c r="K36" s="1229"/>
    </row>
    <row r="37" spans="1:11" s="166" customFormat="1" ht="22" customHeight="1">
      <c r="A37" s="472" t="s">
        <v>96</v>
      </c>
      <c r="B37" s="1219">
        <v>0</v>
      </c>
      <c r="C37" s="1219">
        <v>0</v>
      </c>
      <c r="D37" s="1219">
        <v>0</v>
      </c>
      <c r="E37" s="1219">
        <v>0</v>
      </c>
      <c r="F37" s="1219">
        <v>0</v>
      </c>
      <c r="G37" s="1219">
        <v>0</v>
      </c>
      <c r="H37" s="1219">
        <v>0</v>
      </c>
      <c r="I37" s="1219">
        <v>0</v>
      </c>
      <c r="J37" s="1219">
        <v>0</v>
      </c>
      <c r="K37" s="1229">
        <v>4.405224681093987</v>
      </c>
    </row>
    <row r="38" spans="1:11" s="166" customFormat="1" ht="22" customHeight="1">
      <c r="A38" s="472" t="s">
        <v>450</v>
      </c>
      <c r="B38" s="1219">
        <v>0</v>
      </c>
      <c r="C38" s="1219">
        <v>0</v>
      </c>
      <c r="D38" s="1219">
        <v>0</v>
      </c>
      <c r="E38" s="1219">
        <v>0</v>
      </c>
      <c r="F38" s="1219">
        <v>0</v>
      </c>
      <c r="G38" s="1219">
        <v>0</v>
      </c>
      <c r="H38" s="1219">
        <v>0</v>
      </c>
      <c r="I38" s="1219">
        <v>0</v>
      </c>
      <c r="J38" s="1219">
        <v>0</v>
      </c>
      <c r="K38" s="1229">
        <v>0.78980588188637424</v>
      </c>
    </row>
    <row r="39" spans="1:11" s="166" customFormat="1" ht="26">
      <c r="A39" s="473" t="s">
        <v>455</v>
      </c>
      <c r="B39" s="1220"/>
      <c r="C39" s="1220"/>
      <c r="D39" s="1220"/>
      <c r="E39" s="1220"/>
      <c r="F39" s="1220"/>
      <c r="G39" s="1220"/>
      <c r="H39" s="1220"/>
      <c r="I39" s="1220"/>
      <c r="J39" s="1220"/>
      <c r="K39" s="1229"/>
    </row>
    <row r="40" spans="1:11" s="166" customFormat="1" ht="22" customHeight="1">
      <c r="A40" s="472" t="s">
        <v>96</v>
      </c>
      <c r="B40" s="1221">
        <v>0</v>
      </c>
      <c r="C40" s="1221">
        <v>0</v>
      </c>
      <c r="D40" s="1221">
        <v>0</v>
      </c>
      <c r="E40" s="1221">
        <v>0</v>
      </c>
      <c r="F40" s="1221">
        <v>0</v>
      </c>
      <c r="G40" s="1221">
        <v>0</v>
      </c>
      <c r="H40" s="1221">
        <v>0</v>
      </c>
      <c r="I40" s="1221">
        <v>0</v>
      </c>
      <c r="J40" s="1221">
        <v>0</v>
      </c>
      <c r="K40" s="1229">
        <v>4.5411444780618506</v>
      </c>
    </row>
    <row r="41" spans="1:11" s="166" customFormat="1" ht="22" customHeight="1">
      <c r="A41" s="472" t="s">
        <v>450</v>
      </c>
      <c r="B41" s="1221">
        <v>0</v>
      </c>
      <c r="C41" s="1221">
        <v>0</v>
      </c>
      <c r="D41" s="1221">
        <v>0</v>
      </c>
      <c r="E41" s="1221">
        <v>0</v>
      </c>
      <c r="F41" s="1221">
        <v>0</v>
      </c>
      <c r="G41" s="1221">
        <v>0</v>
      </c>
      <c r="H41" s="1221">
        <v>0</v>
      </c>
      <c r="I41" s="1221">
        <v>0</v>
      </c>
      <c r="J41" s="1221">
        <v>0</v>
      </c>
      <c r="K41" s="1229">
        <v>1.1899304225468621</v>
      </c>
    </row>
    <row r="42" spans="1:11" s="166" customFormat="1" ht="26">
      <c r="A42" s="473" t="s">
        <v>456</v>
      </c>
      <c r="B42" s="1220"/>
      <c r="C42" s="1220"/>
      <c r="D42" s="1220"/>
      <c r="E42" s="1220"/>
      <c r="F42" s="1220"/>
      <c r="G42" s="1220"/>
      <c r="H42" s="1220"/>
      <c r="I42" s="1220"/>
      <c r="J42" s="1220"/>
      <c r="K42" s="1229"/>
    </row>
    <row r="43" spans="1:11" s="166" customFormat="1" ht="22" customHeight="1">
      <c r="A43" s="472" t="s">
        <v>96</v>
      </c>
      <c r="B43" s="1221">
        <v>0</v>
      </c>
      <c r="C43" s="1221">
        <v>0</v>
      </c>
      <c r="D43" s="1221">
        <v>0</v>
      </c>
      <c r="E43" s="1221">
        <v>0</v>
      </c>
      <c r="F43" s="1221">
        <v>0</v>
      </c>
      <c r="G43" s="1221">
        <v>0</v>
      </c>
      <c r="H43" s="1221">
        <v>0</v>
      </c>
      <c r="I43" s="1221">
        <v>0</v>
      </c>
      <c r="J43" s="1221">
        <v>0</v>
      </c>
      <c r="K43" s="1229">
        <v>4.8735924397492925</v>
      </c>
    </row>
    <row r="44" spans="1:11" s="166" customFormat="1" ht="22" customHeight="1" thickBot="1">
      <c r="A44" s="474" t="s">
        <v>450</v>
      </c>
      <c r="B44" s="1222">
        <v>0</v>
      </c>
      <c r="C44" s="1222">
        <v>0</v>
      </c>
      <c r="D44" s="1222">
        <v>0</v>
      </c>
      <c r="E44" s="1222">
        <v>0</v>
      </c>
      <c r="F44" s="1222">
        <v>0</v>
      </c>
      <c r="G44" s="1222">
        <v>0</v>
      </c>
      <c r="H44" s="1222">
        <v>0</v>
      </c>
      <c r="I44" s="1222">
        <v>0</v>
      </c>
      <c r="J44" s="1222">
        <v>0</v>
      </c>
      <c r="K44" s="1230">
        <v>1.0106131094419208</v>
      </c>
    </row>
    <row r="45" spans="1:11" s="13" customFormat="1" ht="75" customHeight="1">
      <c r="A45" s="1306" t="s">
        <v>829</v>
      </c>
      <c r="B45" s="1307"/>
      <c r="C45" s="1307"/>
      <c r="D45" s="1307"/>
      <c r="E45" s="1307"/>
      <c r="F45" s="1307"/>
      <c r="G45" s="1307"/>
      <c r="H45" s="1307"/>
      <c r="I45" s="1307"/>
      <c r="J45" s="1307"/>
      <c r="K45" s="1308"/>
    </row>
    <row r="46" spans="1:11" ht="25" customHeight="1">
      <c r="A46" s="1342" t="s">
        <v>438</v>
      </c>
      <c r="B46" s="1343">
        <v>2021</v>
      </c>
      <c r="C46" s="1343"/>
      <c r="D46" s="1343"/>
      <c r="E46" s="1343"/>
      <c r="F46" s="1343"/>
      <c r="G46" s="1343"/>
      <c r="H46" s="1343"/>
      <c r="I46" s="1343"/>
      <c r="J46" s="1343"/>
      <c r="K46" s="1344"/>
    </row>
    <row r="47" spans="1:11" ht="25" customHeight="1">
      <c r="A47" s="1342"/>
      <c r="B47" s="1148" t="s">
        <v>0</v>
      </c>
      <c r="C47" s="1148" t="s">
        <v>1</v>
      </c>
      <c r="D47" s="1148" t="s">
        <v>2</v>
      </c>
      <c r="E47" s="1148" t="s">
        <v>3</v>
      </c>
      <c r="F47" s="1148" t="s">
        <v>4</v>
      </c>
      <c r="G47" s="1148" t="s">
        <v>5</v>
      </c>
      <c r="H47" s="1148" t="s">
        <v>6</v>
      </c>
      <c r="I47" s="1148" t="s">
        <v>269</v>
      </c>
      <c r="J47" s="1148" t="s">
        <v>7</v>
      </c>
      <c r="K47" s="1223" t="s">
        <v>13</v>
      </c>
    </row>
    <row r="48" spans="1:11" s="166" customFormat="1" ht="30" customHeight="1">
      <c r="A48" s="219" t="s">
        <v>449</v>
      </c>
      <c r="B48" s="470"/>
      <c r="C48" s="470"/>
      <c r="D48" s="470"/>
      <c r="E48" s="470"/>
      <c r="F48" s="470"/>
      <c r="G48" s="470"/>
      <c r="H48" s="470"/>
      <c r="I48" s="470"/>
      <c r="J48" s="470"/>
      <c r="K48" s="1224"/>
    </row>
    <row r="49" spans="1:11" s="166" customFormat="1" ht="22" customHeight="1">
      <c r="A49" s="472" t="s">
        <v>96</v>
      </c>
      <c r="B49" s="1217">
        <v>0</v>
      </c>
      <c r="C49" s="1217">
        <v>0</v>
      </c>
      <c r="D49" s="1217">
        <v>0</v>
      </c>
      <c r="E49" s="1217">
        <v>0</v>
      </c>
      <c r="F49" s="1217">
        <v>0</v>
      </c>
      <c r="G49" s="1217">
        <v>0</v>
      </c>
      <c r="H49" s="1217">
        <v>0</v>
      </c>
      <c r="I49" s="1217">
        <v>0</v>
      </c>
      <c r="J49" s="1217">
        <v>0</v>
      </c>
      <c r="K49" s="1229">
        <v>1.6216934539322534</v>
      </c>
    </row>
    <row r="50" spans="1:11" s="166" customFormat="1" ht="22" customHeight="1">
      <c r="A50" s="472" t="s">
        <v>450</v>
      </c>
      <c r="B50" s="1217">
        <v>0</v>
      </c>
      <c r="C50" s="1217">
        <v>0</v>
      </c>
      <c r="D50" s="1217">
        <v>0</v>
      </c>
      <c r="E50" s="1217">
        <v>0</v>
      </c>
      <c r="F50" s="1217">
        <v>0</v>
      </c>
      <c r="G50" s="1217">
        <v>0</v>
      </c>
      <c r="H50" s="1217">
        <v>0</v>
      </c>
      <c r="I50" s="1217">
        <v>0</v>
      </c>
      <c r="J50" s="1217">
        <v>0</v>
      </c>
      <c r="K50" s="1229">
        <v>0.13418405585776932</v>
      </c>
    </row>
    <row r="51" spans="1:11" s="166" customFormat="1" ht="30" customHeight="1">
      <c r="A51" s="219" t="s">
        <v>451</v>
      </c>
      <c r="B51" s="1218"/>
      <c r="C51" s="1218"/>
      <c r="D51" s="1218"/>
      <c r="E51" s="1218"/>
      <c r="F51" s="1218"/>
      <c r="G51" s="1218"/>
      <c r="H51" s="1218"/>
      <c r="I51" s="1218"/>
      <c r="J51" s="1218"/>
      <c r="K51" s="1229"/>
    </row>
    <row r="52" spans="1:11" s="166" customFormat="1" ht="22" customHeight="1">
      <c r="A52" s="472" t="s">
        <v>96</v>
      </c>
      <c r="B52" s="1217">
        <v>0</v>
      </c>
      <c r="C52" s="1217">
        <v>0</v>
      </c>
      <c r="D52" s="1217">
        <v>0</v>
      </c>
      <c r="E52" s="1217">
        <v>0</v>
      </c>
      <c r="F52" s="1217">
        <v>0</v>
      </c>
      <c r="G52" s="1217">
        <v>0</v>
      </c>
      <c r="H52" s="1217">
        <v>0</v>
      </c>
      <c r="I52" s="1217">
        <v>0</v>
      </c>
      <c r="J52" s="1217">
        <v>0</v>
      </c>
      <c r="K52" s="1229">
        <v>1.0794151724693661</v>
      </c>
    </row>
    <row r="53" spans="1:11" s="166" customFormat="1" ht="22" customHeight="1">
      <c r="A53" s="472" t="s">
        <v>450</v>
      </c>
      <c r="B53" s="1217">
        <v>0</v>
      </c>
      <c r="C53" s="1217">
        <v>0</v>
      </c>
      <c r="D53" s="1217">
        <v>0</v>
      </c>
      <c r="E53" s="1217">
        <v>0</v>
      </c>
      <c r="F53" s="1217">
        <v>0</v>
      </c>
      <c r="G53" s="1217">
        <v>0</v>
      </c>
      <c r="H53" s="1217">
        <v>0</v>
      </c>
      <c r="I53" s="1217">
        <v>0</v>
      </c>
      <c r="J53" s="1217">
        <v>0</v>
      </c>
      <c r="K53" s="1229">
        <v>7.0206110028968108E-2</v>
      </c>
    </row>
    <row r="54" spans="1:11" s="166" customFormat="1" ht="30" customHeight="1">
      <c r="A54" s="219" t="s">
        <v>452</v>
      </c>
      <c r="B54" s="1218"/>
      <c r="C54" s="1218"/>
      <c r="D54" s="1218"/>
      <c r="E54" s="1218"/>
      <c r="F54" s="1218"/>
      <c r="G54" s="1218"/>
      <c r="H54" s="1218"/>
      <c r="I54" s="1218"/>
      <c r="J54" s="1218"/>
      <c r="K54" s="1229"/>
    </row>
    <row r="55" spans="1:11" s="166" customFormat="1" ht="26">
      <c r="A55" s="473" t="s">
        <v>453</v>
      </c>
      <c r="B55" s="1218"/>
      <c r="C55" s="1218"/>
      <c r="D55" s="1218"/>
      <c r="E55" s="1218"/>
      <c r="F55" s="1218"/>
      <c r="G55" s="1218"/>
      <c r="H55" s="1218"/>
      <c r="I55" s="1218"/>
      <c r="J55" s="1218"/>
      <c r="K55" s="1229"/>
    </row>
    <row r="56" spans="1:11" s="166" customFormat="1" ht="22" customHeight="1">
      <c r="A56" s="472" t="s">
        <v>96</v>
      </c>
      <c r="B56" s="1219">
        <v>0</v>
      </c>
      <c r="C56" s="1219">
        <v>0</v>
      </c>
      <c r="D56" s="1219">
        <v>0</v>
      </c>
      <c r="E56" s="1219">
        <v>0</v>
      </c>
      <c r="F56" s="1219">
        <v>0</v>
      </c>
      <c r="G56" s="1219">
        <v>0</v>
      </c>
      <c r="H56" s="1219">
        <v>0</v>
      </c>
      <c r="I56" s="1219">
        <v>0</v>
      </c>
      <c r="J56" s="1219">
        <v>0</v>
      </c>
      <c r="K56" s="1229">
        <v>3.7982138234431444</v>
      </c>
    </row>
    <row r="57" spans="1:11" s="166" customFormat="1" ht="22" customHeight="1">
      <c r="A57" s="472" t="s">
        <v>450</v>
      </c>
      <c r="B57" s="1219">
        <v>0</v>
      </c>
      <c r="C57" s="1219">
        <v>0</v>
      </c>
      <c r="D57" s="1219">
        <v>0</v>
      </c>
      <c r="E57" s="1219">
        <v>0</v>
      </c>
      <c r="F57" s="1219">
        <v>0</v>
      </c>
      <c r="G57" s="1219">
        <v>0</v>
      </c>
      <c r="H57" s="1219">
        <v>0</v>
      </c>
      <c r="I57" s="1219">
        <v>0</v>
      </c>
      <c r="J57" s="1219">
        <v>0</v>
      </c>
      <c r="K57" s="1229">
        <v>0.64004180584982462</v>
      </c>
    </row>
    <row r="58" spans="1:11" s="166" customFormat="1" ht="26">
      <c r="A58" s="473" t="s">
        <v>454</v>
      </c>
      <c r="B58" s="1220">
        <v>0</v>
      </c>
      <c r="C58" s="1220">
        <v>0</v>
      </c>
      <c r="D58" s="1220">
        <v>0</v>
      </c>
      <c r="E58" s="1220">
        <v>0</v>
      </c>
      <c r="F58" s="1220">
        <v>0</v>
      </c>
      <c r="G58" s="1220">
        <v>0</v>
      </c>
      <c r="H58" s="1220">
        <v>0</v>
      </c>
      <c r="I58" s="1220">
        <v>0</v>
      </c>
      <c r="J58" s="1220">
        <v>0</v>
      </c>
      <c r="K58" s="1229"/>
    </row>
    <row r="59" spans="1:11" s="166" customFormat="1" ht="22" customHeight="1">
      <c r="A59" s="472" t="s">
        <v>96</v>
      </c>
      <c r="B59" s="1219">
        <v>0</v>
      </c>
      <c r="C59" s="1219">
        <v>0</v>
      </c>
      <c r="D59" s="1219">
        <v>0</v>
      </c>
      <c r="E59" s="1219">
        <v>0</v>
      </c>
      <c r="F59" s="1219">
        <v>0</v>
      </c>
      <c r="G59" s="1219">
        <v>0</v>
      </c>
      <c r="H59" s="1219">
        <v>0</v>
      </c>
      <c r="I59" s="1219">
        <v>0</v>
      </c>
      <c r="J59" s="1219">
        <v>0</v>
      </c>
      <c r="K59" s="1229">
        <v>3.957082884325966</v>
      </c>
    </row>
    <row r="60" spans="1:11" s="166" customFormat="1" ht="22" customHeight="1">
      <c r="A60" s="472" t="s">
        <v>450</v>
      </c>
      <c r="B60" s="1219">
        <v>0</v>
      </c>
      <c r="C60" s="1219">
        <v>0</v>
      </c>
      <c r="D60" s="1219">
        <v>0</v>
      </c>
      <c r="E60" s="1219">
        <v>0</v>
      </c>
      <c r="F60" s="1219">
        <v>0</v>
      </c>
      <c r="G60" s="1219">
        <v>0</v>
      </c>
      <c r="H60" s="1219">
        <v>0</v>
      </c>
      <c r="I60" s="1219">
        <v>0</v>
      </c>
      <c r="J60" s="1219">
        <v>0</v>
      </c>
      <c r="K60" s="1229">
        <v>0.72704159819101899</v>
      </c>
    </row>
    <row r="61" spans="1:11" s="166" customFormat="1" ht="26">
      <c r="A61" s="473" t="s">
        <v>455</v>
      </c>
      <c r="B61" s="1220"/>
      <c r="C61" s="1220"/>
      <c r="D61" s="1220"/>
      <c r="E61" s="1220"/>
      <c r="F61" s="1220"/>
      <c r="G61" s="1220"/>
      <c r="H61" s="1220"/>
      <c r="I61" s="1220"/>
      <c r="J61" s="1220"/>
      <c r="K61" s="1229"/>
    </row>
    <row r="62" spans="1:11" s="166" customFormat="1" ht="22" customHeight="1">
      <c r="A62" s="472" t="s">
        <v>96</v>
      </c>
      <c r="B62" s="1221">
        <v>0</v>
      </c>
      <c r="C62" s="1221">
        <v>0</v>
      </c>
      <c r="D62" s="1221">
        <v>0</v>
      </c>
      <c r="E62" s="1221">
        <v>0</v>
      </c>
      <c r="F62" s="1221">
        <v>0</v>
      </c>
      <c r="G62" s="1221">
        <v>0</v>
      </c>
      <c r="H62" s="1221">
        <v>0</v>
      </c>
      <c r="I62" s="1221">
        <v>0</v>
      </c>
      <c r="J62" s="1221">
        <v>0</v>
      </c>
      <c r="K62" s="1229">
        <v>4.1842572374458591</v>
      </c>
    </row>
    <row r="63" spans="1:11" s="166" customFormat="1" ht="22" customHeight="1">
      <c r="A63" s="472" t="s">
        <v>450</v>
      </c>
      <c r="B63" s="1221">
        <v>0</v>
      </c>
      <c r="C63" s="1221">
        <v>0</v>
      </c>
      <c r="D63" s="1221">
        <v>0</v>
      </c>
      <c r="E63" s="1221">
        <v>0</v>
      </c>
      <c r="F63" s="1221">
        <v>0</v>
      </c>
      <c r="G63" s="1221">
        <v>0</v>
      </c>
      <c r="H63" s="1221">
        <v>0</v>
      </c>
      <c r="I63" s="1221">
        <v>0</v>
      </c>
      <c r="J63" s="1221">
        <v>0</v>
      </c>
      <c r="K63" s="1229">
        <v>0.69541770831443628</v>
      </c>
    </row>
    <row r="64" spans="1:11" s="166" customFormat="1" ht="26">
      <c r="A64" s="473" t="s">
        <v>456</v>
      </c>
      <c r="B64" s="1220"/>
      <c r="C64" s="1220"/>
      <c r="D64" s="1220"/>
      <c r="E64" s="1220"/>
      <c r="F64" s="1220"/>
      <c r="G64" s="1220"/>
      <c r="H64" s="1220"/>
      <c r="I64" s="1220"/>
      <c r="J64" s="1220"/>
      <c r="K64" s="1229"/>
    </row>
    <row r="65" spans="1:11" s="166" customFormat="1" ht="22" customHeight="1">
      <c r="A65" s="472" t="s">
        <v>96</v>
      </c>
      <c r="B65" s="1221">
        <v>0</v>
      </c>
      <c r="C65" s="1221">
        <v>0</v>
      </c>
      <c r="D65" s="1221">
        <v>0</v>
      </c>
      <c r="E65" s="1221">
        <v>0</v>
      </c>
      <c r="F65" s="1221">
        <v>0</v>
      </c>
      <c r="G65" s="1221">
        <v>0</v>
      </c>
      <c r="H65" s="1221">
        <v>0</v>
      </c>
      <c r="I65" s="1221">
        <v>0</v>
      </c>
      <c r="J65" s="1221">
        <v>0</v>
      </c>
      <c r="K65" s="1229">
        <v>4.2877909496454683</v>
      </c>
    </row>
    <row r="66" spans="1:11" s="166" customFormat="1" ht="22" customHeight="1" thickBot="1">
      <c r="A66" s="474" t="s">
        <v>450</v>
      </c>
      <c r="B66" s="1222">
        <v>0</v>
      </c>
      <c r="C66" s="1222">
        <v>0</v>
      </c>
      <c r="D66" s="1222">
        <v>0</v>
      </c>
      <c r="E66" s="1222">
        <v>0</v>
      </c>
      <c r="F66" s="1222">
        <v>0</v>
      </c>
      <c r="G66" s="1222">
        <v>0</v>
      </c>
      <c r="H66" s="1222">
        <v>0</v>
      </c>
      <c r="I66" s="1222">
        <v>0</v>
      </c>
      <c r="J66" s="1222">
        <v>0</v>
      </c>
      <c r="K66" s="1230">
        <v>0.71195466461919366</v>
      </c>
    </row>
    <row r="67" spans="1:11" ht="75" customHeight="1">
      <c r="A67" s="1306" t="s">
        <v>830</v>
      </c>
      <c r="B67" s="1307"/>
      <c r="C67" s="1307"/>
      <c r="D67" s="1307"/>
      <c r="E67" s="1307"/>
      <c r="F67" s="1307"/>
      <c r="G67" s="1307"/>
      <c r="H67" s="1307"/>
      <c r="I67" s="1307"/>
      <c r="J67" s="1307"/>
      <c r="K67" s="1308"/>
    </row>
    <row r="68" spans="1:11" s="13" customFormat="1" ht="25" customHeight="1">
      <c r="A68" s="1342" t="s">
        <v>438</v>
      </c>
      <c r="B68" s="1343">
        <v>2021</v>
      </c>
      <c r="C68" s="1343"/>
      <c r="D68" s="1343"/>
      <c r="E68" s="1343"/>
      <c r="F68" s="1343"/>
      <c r="G68" s="1343"/>
      <c r="H68" s="1343"/>
      <c r="I68" s="1343"/>
      <c r="J68" s="1343"/>
      <c r="K68" s="1344"/>
    </row>
    <row r="69" spans="1:11" ht="25" customHeight="1">
      <c r="A69" s="1342"/>
      <c r="B69" s="1148" t="s">
        <v>0</v>
      </c>
      <c r="C69" s="1148" t="s">
        <v>1</v>
      </c>
      <c r="D69" s="1148" t="s">
        <v>2</v>
      </c>
      <c r="E69" s="1148" t="s">
        <v>3</v>
      </c>
      <c r="F69" s="1148" t="s">
        <v>4</v>
      </c>
      <c r="G69" s="1148" t="s">
        <v>5</v>
      </c>
      <c r="H69" s="1148" t="s">
        <v>6</v>
      </c>
      <c r="I69" s="1148" t="s">
        <v>269</v>
      </c>
      <c r="J69" s="1148" t="s">
        <v>7</v>
      </c>
      <c r="K69" s="1223" t="s">
        <v>13</v>
      </c>
    </row>
    <row r="70" spans="1:11" s="166" customFormat="1" ht="30" customHeight="1">
      <c r="A70" s="219" t="s">
        <v>449</v>
      </c>
      <c r="B70" s="470"/>
      <c r="C70" s="470"/>
      <c r="D70" s="470"/>
      <c r="E70" s="470"/>
      <c r="F70" s="470"/>
      <c r="G70" s="470"/>
      <c r="H70" s="470"/>
      <c r="I70" s="470"/>
      <c r="J70" s="470"/>
      <c r="K70" s="1224"/>
    </row>
    <row r="71" spans="1:11" s="166" customFormat="1" ht="22" customHeight="1">
      <c r="A71" s="472" t="s">
        <v>96</v>
      </c>
      <c r="B71" s="1217">
        <v>0</v>
      </c>
      <c r="C71" s="1217">
        <v>0</v>
      </c>
      <c r="D71" s="1217">
        <v>0</v>
      </c>
      <c r="E71" s="1217">
        <v>0</v>
      </c>
      <c r="F71" s="1217">
        <v>0</v>
      </c>
      <c r="G71" s="1217">
        <v>0</v>
      </c>
      <c r="H71" s="1217">
        <v>0</v>
      </c>
      <c r="I71" s="1217">
        <v>0</v>
      </c>
      <c r="J71" s="1217">
        <v>0</v>
      </c>
      <c r="K71" s="1227">
        <v>1.8492444172638989</v>
      </c>
    </row>
    <row r="72" spans="1:11" s="166" customFormat="1" ht="22" customHeight="1">
      <c r="A72" s="472" t="s">
        <v>450</v>
      </c>
      <c r="B72" s="1217">
        <v>0</v>
      </c>
      <c r="C72" s="1217">
        <v>0</v>
      </c>
      <c r="D72" s="1217">
        <v>0</v>
      </c>
      <c r="E72" s="1217">
        <v>0</v>
      </c>
      <c r="F72" s="1217">
        <v>0</v>
      </c>
      <c r="G72" s="1217">
        <v>0</v>
      </c>
      <c r="H72" s="1217">
        <v>0</v>
      </c>
      <c r="I72" s="1217">
        <v>0</v>
      </c>
      <c r="J72" s="1217">
        <v>0</v>
      </c>
      <c r="K72" s="1227">
        <v>0.28274856669962206</v>
      </c>
    </row>
    <row r="73" spans="1:11" s="166" customFormat="1" ht="30" customHeight="1">
      <c r="A73" s="219" t="s">
        <v>451</v>
      </c>
      <c r="B73" s="1218"/>
      <c r="C73" s="1218"/>
      <c r="D73" s="1218"/>
      <c r="E73" s="1218"/>
      <c r="F73" s="1218"/>
      <c r="G73" s="1218"/>
      <c r="H73" s="1218"/>
      <c r="I73" s="1218"/>
      <c r="J73" s="1218"/>
      <c r="K73" s="1227"/>
    </row>
    <row r="74" spans="1:11" s="166" customFormat="1" ht="22" customHeight="1">
      <c r="A74" s="472" t="s">
        <v>96</v>
      </c>
      <c r="B74" s="1217">
        <v>0</v>
      </c>
      <c r="C74" s="1217">
        <v>0</v>
      </c>
      <c r="D74" s="1217">
        <v>0</v>
      </c>
      <c r="E74" s="1217">
        <v>0</v>
      </c>
      <c r="F74" s="1217">
        <v>0</v>
      </c>
      <c r="G74" s="1217">
        <v>0</v>
      </c>
      <c r="H74" s="1217">
        <v>0</v>
      </c>
      <c r="I74" s="1217">
        <v>0</v>
      </c>
      <c r="J74" s="1217">
        <v>0</v>
      </c>
      <c r="K74" s="1227">
        <v>1.2072527808446161</v>
      </c>
    </row>
    <row r="75" spans="1:11" s="166" customFormat="1" ht="22" customHeight="1">
      <c r="A75" s="472" t="s">
        <v>450</v>
      </c>
      <c r="B75" s="1217">
        <v>0</v>
      </c>
      <c r="C75" s="1217">
        <v>0</v>
      </c>
      <c r="D75" s="1217">
        <v>0</v>
      </c>
      <c r="E75" s="1217">
        <v>0</v>
      </c>
      <c r="F75" s="1217">
        <v>0</v>
      </c>
      <c r="G75" s="1217">
        <v>0</v>
      </c>
      <c r="H75" s="1217">
        <v>0</v>
      </c>
      <c r="I75" s="1217">
        <v>0</v>
      </c>
      <c r="J75" s="1217">
        <v>0</v>
      </c>
      <c r="K75" s="1227">
        <v>0.20863224088949792</v>
      </c>
    </row>
    <row r="76" spans="1:11" s="166" customFormat="1" ht="30" customHeight="1">
      <c r="A76" s="219" t="s">
        <v>452</v>
      </c>
      <c r="B76" s="1218"/>
      <c r="C76" s="1218"/>
      <c r="D76" s="1218"/>
      <c r="E76" s="1218"/>
      <c r="F76" s="1218"/>
      <c r="G76" s="1218"/>
      <c r="H76" s="1218"/>
      <c r="I76" s="1218"/>
      <c r="J76" s="1218"/>
      <c r="K76" s="1227"/>
    </row>
    <row r="77" spans="1:11" s="166" customFormat="1" ht="26">
      <c r="A77" s="473" t="s">
        <v>453</v>
      </c>
      <c r="B77" s="1218"/>
      <c r="C77" s="1218"/>
      <c r="D77" s="1218"/>
      <c r="E77" s="1218"/>
      <c r="F77" s="1218"/>
      <c r="G77" s="1218"/>
      <c r="H77" s="1218"/>
      <c r="I77" s="1218"/>
      <c r="J77" s="1218"/>
      <c r="K77" s="1227"/>
    </row>
    <row r="78" spans="1:11" s="166" customFormat="1" ht="22" customHeight="1">
      <c r="A78" s="472" t="s">
        <v>96</v>
      </c>
      <c r="B78" s="1219">
        <v>0</v>
      </c>
      <c r="C78" s="1219">
        <v>0</v>
      </c>
      <c r="D78" s="1219">
        <v>0</v>
      </c>
      <c r="E78" s="1219">
        <v>0</v>
      </c>
      <c r="F78" s="1219">
        <v>0</v>
      </c>
      <c r="G78" s="1219">
        <v>0</v>
      </c>
      <c r="H78" s="1219">
        <v>0</v>
      </c>
      <c r="I78" s="1219">
        <v>0</v>
      </c>
      <c r="J78" s="1219">
        <v>0</v>
      </c>
      <c r="K78" s="1227">
        <v>3.0680238867674223</v>
      </c>
    </row>
    <row r="79" spans="1:11" s="166" customFormat="1" ht="22" customHeight="1">
      <c r="A79" s="472" t="s">
        <v>450</v>
      </c>
      <c r="B79" s="1219">
        <v>0</v>
      </c>
      <c r="C79" s="1219">
        <v>0</v>
      </c>
      <c r="D79" s="1219">
        <v>0</v>
      </c>
      <c r="E79" s="1219">
        <v>0</v>
      </c>
      <c r="F79" s="1219">
        <v>0</v>
      </c>
      <c r="G79" s="1219">
        <v>0</v>
      </c>
      <c r="H79" s="1219">
        <v>0</v>
      </c>
      <c r="I79" s="1219">
        <v>0</v>
      </c>
      <c r="J79" s="1219">
        <v>0</v>
      </c>
      <c r="K79" s="1227">
        <v>0.37506500682898236</v>
      </c>
    </row>
    <row r="80" spans="1:11" s="166" customFormat="1" ht="26">
      <c r="A80" s="473" t="s">
        <v>454</v>
      </c>
      <c r="B80" s="1220">
        <v>0</v>
      </c>
      <c r="C80" s="1220">
        <v>0</v>
      </c>
      <c r="D80" s="1220">
        <v>0</v>
      </c>
      <c r="E80" s="1220">
        <v>0</v>
      </c>
      <c r="F80" s="1220">
        <v>0</v>
      </c>
      <c r="G80" s="1220">
        <v>0</v>
      </c>
      <c r="H80" s="1220">
        <v>0</v>
      </c>
      <c r="I80" s="1220">
        <v>0</v>
      </c>
      <c r="J80" s="1220">
        <v>0</v>
      </c>
      <c r="K80" s="1227"/>
    </row>
    <row r="81" spans="1:11" s="166" customFormat="1" ht="22" customHeight="1">
      <c r="A81" s="472" t="s">
        <v>96</v>
      </c>
      <c r="B81" s="1219">
        <v>0</v>
      </c>
      <c r="C81" s="1219">
        <v>0</v>
      </c>
      <c r="D81" s="1219">
        <v>0</v>
      </c>
      <c r="E81" s="1219">
        <v>0</v>
      </c>
      <c r="F81" s="1219">
        <v>0</v>
      </c>
      <c r="G81" s="1219">
        <v>0</v>
      </c>
      <c r="H81" s="1219">
        <v>0</v>
      </c>
      <c r="I81" s="1219">
        <v>0</v>
      </c>
      <c r="J81" s="1219">
        <v>0</v>
      </c>
      <c r="K81" s="1227">
        <v>3.2762297077530214</v>
      </c>
    </row>
    <row r="82" spans="1:11" s="166" customFormat="1" ht="22" customHeight="1">
      <c r="A82" s="472" t="s">
        <v>450</v>
      </c>
      <c r="B82" s="1219">
        <v>0</v>
      </c>
      <c r="C82" s="1219">
        <v>0</v>
      </c>
      <c r="D82" s="1219">
        <v>0</v>
      </c>
      <c r="E82" s="1219">
        <v>0</v>
      </c>
      <c r="F82" s="1219">
        <v>0</v>
      </c>
      <c r="G82" s="1219">
        <v>0</v>
      </c>
      <c r="H82" s="1219">
        <v>0</v>
      </c>
      <c r="I82" s="1219">
        <v>0</v>
      </c>
      <c r="J82" s="1219">
        <v>0</v>
      </c>
      <c r="K82" s="1227">
        <v>0.45853870419333265</v>
      </c>
    </row>
    <row r="83" spans="1:11" s="166" customFormat="1" ht="26">
      <c r="A83" s="473" t="s">
        <v>455</v>
      </c>
      <c r="B83" s="1220"/>
      <c r="C83" s="1220"/>
      <c r="D83" s="1220"/>
      <c r="E83" s="1220"/>
      <c r="F83" s="1220"/>
      <c r="G83" s="1220"/>
      <c r="H83" s="1220"/>
      <c r="I83" s="1220"/>
      <c r="J83" s="1220"/>
      <c r="K83" s="1227"/>
    </row>
    <row r="84" spans="1:11" s="166" customFormat="1" ht="22" customHeight="1">
      <c r="A84" s="472" t="s">
        <v>96</v>
      </c>
      <c r="B84" s="1221">
        <v>0</v>
      </c>
      <c r="C84" s="1221">
        <v>0</v>
      </c>
      <c r="D84" s="1221">
        <v>0</v>
      </c>
      <c r="E84" s="1221">
        <v>0</v>
      </c>
      <c r="F84" s="1221">
        <v>0</v>
      </c>
      <c r="G84" s="1221">
        <v>0</v>
      </c>
      <c r="H84" s="1221">
        <v>0</v>
      </c>
      <c r="I84" s="1221">
        <v>0</v>
      </c>
      <c r="J84" s="1221">
        <v>0</v>
      </c>
      <c r="K84" s="1227">
        <v>3.3718609909136079</v>
      </c>
    </row>
    <row r="85" spans="1:11" s="166" customFormat="1" ht="22" customHeight="1">
      <c r="A85" s="472" t="s">
        <v>450</v>
      </c>
      <c r="B85" s="1221">
        <v>0</v>
      </c>
      <c r="C85" s="1221">
        <v>0</v>
      </c>
      <c r="D85" s="1221">
        <v>0</v>
      </c>
      <c r="E85" s="1221">
        <v>0</v>
      </c>
      <c r="F85" s="1221">
        <v>0</v>
      </c>
      <c r="G85" s="1221">
        <v>0</v>
      </c>
      <c r="H85" s="1221">
        <v>0</v>
      </c>
      <c r="I85" s="1221">
        <v>0</v>
      </c>
      <c r="J85" s="1221">
        <v>0</v>
      </c>
      <c r="K85" s="1227">
        <v>0.49480188764775818</v>
      </c>
    </row>
    <row r="86" spans="1:11" s="166" customFormat="1" ht="26">
      <c r="A86" s="473" t="s">
        <v>456</v>
      </c>
      <c r="B86" s="1220"/>
      <c r="C86" s="1220"/>
      <c r="D86" s="1220"/>
      <c r="E86" s="1220"/>
      <c r="F86" s="1220"/>
      <c r="G86" s="1220"/>
      <c r="H86" s="1220"/>
      <c r="I86" s="1220"/>
      <c r="J86" s="1220"/>
      <c r="K86" s="1227"/>
    </row>
    <row r="87" spans="1:11" s="166" customFormat="1" ht="22" customHeight="1">
      <c r="A87" s="472" t="s">
        <v>96</v>
      </c>
      <c r="B87" s="1221">
        <v>0</v>
      </c>
      <c r="C87" s="1221">
        <v>0</v>
      </c>
      <c r="D87" s="1221">
        <v>0</v>
      </c>
      <c r="E87" s="1221">
        <v>0</v>
      </c>
      <c r="F87" s="1221">
        <v>0</v>
      </c>
      <c r="G87" s="1221">
        <v>0</v>
      </c>
      <c r="H87" s="1221">
        <v>0</v>
      </c>
      <c r="I87" s="1221">
        <v>0</v>
      </c>
      <c r="J87" s="1221">
        <v>0</v>
      </c>
      <c r="K87" s="1227">
        <v>4.0955463067761695</v>
      </c>
    </row>
    <row r="88" spans="1:11" s="166" customFormat="1" ht="22" customHeight="1" thickBot="1">
      <c r="A88" s="474" t="s">
        <v>450</v>
      </c>
      <c r="B88" s="1222">
        <v>0</v>
      </c>
      <c r="C88" s="1222">
        <v>0</v>
      </c>
      <c r="D88" s="1222">
        <v>0</v>
      </c>
      <c r="E88" s="1222">
        <v>0</v>
      </c>
      <c r="F88" s="1222">
        <v>0</v>
      </c>
      <c r="G88" s="1222">
        <v>0</v>
      </c>
      <c r="H88" s="1222">
        <v>0</v>
      </c>
      <c r="I88" s="1222">
        <v>0</v>
      </c>
      <c r="J88" s="1222">
        <v>0</v>
      </c>
      <c r="K88" s="1228">
        <v>0.79162001537510196</v>
      </c>
    </row>
    <row r="89" spans="1:11" ht="75" customHeight="1">
      <c r="A89" s="1306" t="s">
        <v>831</v>
      </c>
      <c r="B89" s="1307"/>
      <c r="C89" s="1307"/>
      <c r="D89" s="1307"/>
      <c r="E89" s="1307"/>
      <c r="F89" s="1307"/>
      <c r="G89" s="1307"/>
      <c r="H89" s="1307"/>
      <c r="I89" s="1307"/>
      <c r="J89" s="1307"/>
      <c r="K89" s="1308"/>
    </row>
    <row r="90" spans="1:11" ht="25" customHeight="1">
      <c r="A90" s="1342" t="s">
        <v>438</v>
      </c>
      <c r="B90" s="1343">
        <v>2021</v>
      </c>
      <c r="C90" s="1343"/>
      <c r="D90" s="1343"/>
      <c r="E90" s="1343"/>
      <c r="F90" s="1343"/>
      <c r="G90" s="1343"/>
      <c r="H90" s="1343"/>
      <c r="I90" s="1343"/>
      <c r="J90" s="1343"/>
      <c r="K90" s="1344"/>
    </row>
    <row r="91" spans="1:11" s="13" customFormat="1" ht="25" customHeight="1">
      <c r="A91" s="1342"/>
      <c r="B91" s="1148" t="s">
        <v>0</v>
      </c>
      <c r="C91" s="1148" t="s">
        <v>1</v>
      </c>
      <c r="D91" s="1148" t="s">
        <v>2</v>
      </c>
      <c r="E91" s="1148" t="s">
        <v>3</v>
      </c>
      <c r="F91" s="1148" t="s">
        <v>4</v>
      </c>
      <c r="G91" s="1148" t="s">
        <v>5</v>
      </c>
      <c r="H91" s="1148" t="s">
        <v>6</v>
      </c>
      <c r="I91" s="1148" t="s">
        <v>269</v>
      </c>
      <c r="J91" s="1148" t="s">
        <v>7</v>
      </c>
      <c r="K91" s="1223" t="s">
        <v>13</v>
      </c>
    </row>
    <row r="92" spans="1:11" s="166" customFormat="1" ht="30" customHeight="1">
      <c r="A92" s="219" t="s">
        <v>449</v>
      </c>
      <c r="B92" s="470"/>
      <c r="C92" s="470"/>
      <c r="D92" s="470"/>
      <c r="E92" s="470"/>
      <c r="F92" s="470"/>
      <c r="G92" s="470"/>
      <c r="H92" s="470"/>
      <c r="I92" s="470"/>
      <c r="J92" s="470"/>
      <c r="K92" s="1224"/>
    </row>
    <row r="93" spans="1:11" s="166" customFormat="1" ht="22" customHeight="1">
      <c r="A93" s="472" t="s">
        <v>96</v>
      </c>
      <c r="B93" s="1217">
        <v>0</v>
      </c>
      <c r="C93" s="1217">
        <v>0</v>
      </c>
      <c r="D93" s="1217">
        <v>0</v>
      </c>
      <c r="E93" s="1217">
        <v>0</v>
      </c>
      <c r="F93" s="1217">
        <v>0</v>
      </c>
      <c r="G93" s="1217">
        <v>0</v>
      </c>
      <c r="H93" s="1217">
        <v>0</v>
      </c>
      <c r="I93" s="1217">
        <v>0</v>
      </c>
      <c r="J93" s="1217">
        <v>0</v>
      </c>
      <c r="K93" s="1225">
        <v>1.6421094375910701</v>
      </c>
    </row>
    <row r="94" spans="1:11" s="166" customFormat="1" ht="22" customHeight="1">
      <c r="A94" s="472" t="s">
        <v>450</v>
      </c>
      <c r="B94" s="1217">
        <v>0</v>
      </c>
      <c r="C94" s="1217">
        <v>0</v>
      </c>
      <c r="D94" s="1217">
        <v>0</v>
      </c>
      <c r="E94" s="1217">
        <v>0</v>
      </c>
      <c r="F94" s="1217">
        <v>0</v>
      </c>
      <c r="G94" s="1217">
        <v>0</v>
      </c>
      <c r="H94" s="1217">
        <v>0</v>
      </c>
      <c r="I94" s="1217">
        <v>0</v>
      </c>
      <c r="J94" s="1217">
        <v>0</v>
      </c>
      <c r="K94" s="1225">
        <v>0.22559298962798999</v>
      </c>
    </row>
    <row r="95" spans="1:11" s="166" customFormat="1" ht="30" customHeight="1">
      <c r="A95" s="219" t="s">
        <v>451</v>
      </c>
      <c r="B95" s="1218"/>
      <c r="C95" s="1218"/>
      <c r="D95" s="1218"/>
      <c r="E95" s="1218"/>
      <c r="F95" s="1218"/>
      <c r="G95" s="1218"/>
      <c r="H95" s="1218"/>
      <c r="I95" s="1218"/>
      <c r="J95" s="1218"/>
      <c r="K95" s="1225"/>
    </row>
    <row r="96" spans="1:11" s="166" customFormat="1" ht="22" customHeight="1">
      <c r="A96" s="472" t="s">
        <v>96</v>
      </c>
      <c r="B96" s="1217">
        <v>0</v>
      </c>
      <c r="C96" s="1217">
        <v>0</v>
      </c>
      <c r="D96" s="1217">
        <v>0</v>
      </c>
      <c r="E96" s="1217">
        <v>0</v>
      </c>
      <c r="F96" s="1217">
        <v>0</v>
      </c>
      <c r="G96" s="1217">
        <v>0</v>
      </c>
      <c r="H96" s="1217">
        <v>0</v>
      </c>
      <c r="I96" s="1217">
        <v>0</v>
      </c>
      <c r="J96" s="1217">
        <v>0</v>
      </c>
      <c r="K96" s="1225">
        <v>0.442728426044597</v>
      </c>
    </row>
    <row r="97" spans="1:11" s="166" customFormat="1" ht="22" customHeight="1">
      <c r="A97" s="472" t="s">
        <v>450</v>
      </c>
      <c r="B97" s="1217">
        <v>0</v>
      </c>
      <c r="C97" s="1217">
        <v>0</v>
      </c>
      <c r="D97" s="1217">
        <v>0</v>
      </c>
      <c r="E97" s="1217">
        <v>0</v>
      </c>
      <c r="F97" s="1217">
        <v>0</v>
      </c>
      <c r="G97" s="1217">
        <v>0</v>
      </c>
      <c r="H97" s="1217">
        <v>0</v>
      </c>
      <c r="I97" s="1217">
        <v>0</v>
      </c>
      <c r="J97" s="1217">
        <v>0</v>
      </c>
      <c r="K97" s="1225">
        <v>0.17833904190615801</v>
      </c>
    </row>
    <row r="98" spans="1:11" s="166" customFormat="1" ht="30" customHeight="1">
      <c r="A98" s="219" t="s">
        <v>452</v>
      </c>
      <c r="B98" s="1218"/>
      <c r="C98" s="1218"/>
      <c r="D98" s="1218"/>
      <c r="E98" s="1218"/>
      <c r="F98" s="1218"/>
      <c r="G98" s="1218"/>
      <c r="H98" s="1218"/>
      <c r="I98" s="1218"/>
      <c r="J98" s="1218"/>
      <c r="K98" s="1225"/>
    </row>
    <row r="99" spans="1:11" s="166" customFormat="1" ht="26">
      <c r="A99" s="473" t="s">
        <v>453</v>
      </c>
      <c r="B99" s="1218"/>
      <c r="C99" s="1218"/>
      <c r="D99" s="1218"/>
      <c r="E99" s="1218"/>
      <c r="F99" s="1218"/>
      <c r="G99" s="1218"/>
      <c r="H99" s="1218"/>
      <c r="I99" s="1218"/>
      <c r="J99" s="1218"/>
      <c r="K99" s="1225"/>
    </row>
    <row r="100" spans="1:11" s="166" customFormat="1" ht="22" customHeight="1">
      <c r="A100" s="472" t="s">
        <v>96</v>
      </c>
      <c r="B100" s="1219">
        <v>0</v>
      </c>
      <c r="C100" s="1219">
        <v>0</v>
      </c>
      <c r="D100" s="1219">
        <v>0</v>
      </c>
      <c r="E100" s="1219">
        <v>0</v>
      </c>
      <c r="F100" s="1219">
        <v>0</v>
      </c>
      <c r="G100" s="1219">
        <v>0</v>
      </c>
      <c r="H100" s="1219">
        <v>0</v>
      </c>
      <c r="I100" s="1219">
        <v>0</v>
      </c>
      <c r="J100" s="1219">
        <v>0</v>
      </c>
      <c r="K100" s="1225">
        <v>2.6776375474367402</v>
      </c>
    </row>
    <row r="101" spans="1:11" s="166" customFormat="1" ht="22" customHeight="1">
      <c r="A101" s="472" t="s">
        <v>450</v>
      </c>
      <c r="B101" s="1219">
        <v>0</v>
      </c>
      <c r="C101" s="1219">
        <v>0</v>
      </c>
      <c r="D101" s="1219">
        <v>0</v>
      </c>
      <c r="E101" s="1219">
        <v>0</v>
      </c>
      <c r="F101" s="1219">
        <v>0</v>
      </c>
      <c r="G101" s="1219">
        <v>0</v>
      </c>
      <c r="H101" s="1219">
        <v>0</v>
      </c>
      <c r="I101" s="1219">
        <v>0</v>
      </c>
      <c r="J101" s="1219">
        <v>0</v>
      </c>
      <c r="K101" s="1225">
        <v>0.33102758937735899</v>
      </c>
    </row>
    <row r="102" spans="1:11" s="166" customFormat="1" ht="26">
      <c r="A102" s="473" t="s">
        <v>454</v>
      </c>
      <c r="B102" s="1220">
        <v>0</v>
      </c>
      <c r="C102" s="1220">
        <v>0</v>
      </c>
      <c r="D102" s="1220">
        <v>0</v>
      </c>
      <c r="E102" s="1220">
        <v>0</v>
      </c>
      <c r="F102" s="1220">
        <v>0</v>
      </c>
      <c r="G102" s="1220">
        <v>0</v>
      </c>
      <c r="H102" s="1220">
        <v>0</v>
      </c>
      <c r="I102" s="1220">
        <v>0</v>
      </c>
      <c r="J102" s="1220">
        <v>0</v>
      </c>
      <c r="K102" s="1225"/>
    </row>
    <row r="103" spans="1:11" s="166" customFormat="1" ht="22" customHeight="1">
      <c r="A103" s="472" t="s">
        <v>96</v>
      </c>
      <c r="B103" s="1219">
        <v>0</v>
      </c>
      <c r="C103" s="1219">
        <v>0</v>
      </c>
      <c r="D103" s="1219">
        <v>0</v>
      </c>
      <c r="E103" s="1219">
        <v>0</v>
      </c>
      <c r="F103" s="1219">
        <v>0</v>
      </c>
      <c r="G103" s="1219">
        <v>0</v>
      </c>
      <c r="H103" s="1219">
        <v>0</v>
      </c>
      <c r="I103" s="1219">
        <v>0</v>
      </c>
      <c r="J103" s="1219">
        <v>0</v>
      </c>
      <c r="K103" s="1225">
        <v>2.85361526552692</v>
      </c>
    </row>
    <row r="104" spans="1:11" s="166" customFormat="1" ht="22" customHeight="1">
      <c r="A104" s="472" t="s">
        <v>450</v>
      </c>
      <c r="B104" s="1219">
        <v>0</v>
      </c>
      <c r="C104" s="1219">
        <v>0</v>
      </c>
      <c r="D104" s="1219">
        <v>0</v>
      </c>
      <c r="E104" s="1219">
        <v>0</v>
      </c>
      <c r="F104" s="1219">
        <v>0</v>
      </c>
      <c r="G104" s="1219">
        <v>0</v>
      </c>
      <c r="H104" s="1219">
        <v>0</v>
      </c>
      <c r="I104" s="1219">
        <v>0</v>
      </c>
      <c r="J104" s="1219">
        <v>0</v>
      </c>
      <c r="K104" s="1225">
        <v>0.43919428709593999</v>
      </c>
    </row>
    <row r="105" spans="1:11" s="166" customFormat="1" ht="26">
      <c r="A105" s="473" t="s">
        <v>455</v>
      </c>
      <c r="B105" s="1220"/>
      <c r="C105" s="1220"/>
      <c r="D105" s="1220"/>
      <c r="E105" s="1220"/>
      <c r="F105" s="1220"/>
      <c r="G105" s="1220"/>
      <c r="H105" s="1220"/>
      <c r="I105" s="1220"/>
      <c r="J105" s="1220"/>
      <c r="K105" s="1225"/>
    </row>
    <row r="106" spans="1:11" s="166" customFormat="1" ht="22" customHeight="1">
      <c r="A106" s="472" t="s">
        <v>96</v>
      </c>
      <c r="B106" s="1221">
        <v>0</v>
      </c>
      <c r="C106" s="1221">
        <v>0</v>
      </c>
      <c r="D106" s="1221">
        <v>0</v>
      </c>
      <c r="E106" s="1221">
        <v>0</v>
      </c>
      <c r="F106" s="1221">
        <v>0</v>
      </c>
      <c r="G106" s="1221">
        <v>0</v>
      </c>
      <c r="H106" s="1221">
        <v>0</v>
      </c>
      <c r="I106" s="1221">
        <v>0</v>
      </c>
      <c r="J106" s="1221">
        <v>0</v>
      </c>
      <c r="K106" s="1225">
        <v>3.19223728323845</v>
      </c>
    </row>
    <row r="107" spans="1:11" s="166" customFormat="1" ht="22" customHeight="1">
      <c r="A107" s="472" t="s">
        <v>450</v>
      </c>
      <c r="B107" s="1221">
        <v>0</v>
      </c>
      <c r="C107" s="1221">
        <v>0</v>
      </c>
      <c r="D107" s="1221">
        <v>0</v>
      </c>
      <c r="E107" s="1221">
        <v>0</v>
      </c>
      <c r="F107" s="1221">
        <v>0</v>
      </c>
      <c r="G107" s="1221">
        <v>0</v>
      </c>
      <c r="H107" s="1221">
        <v>0</v>
      </c>
      <c r="I107" s="1221">
        <v>0</v>
      </c>
      <c r="J107" s="1221">
        <v>0</v>
      </c>
      <c r="K107" s="1225">
        <v>0.60825514137898995</v>
      </c>
    </row>
    <row r="108" spans="1:11" s="166" customFormat="1" ht="26">
      <c r="A108" s="473" t="s">
        <v>456</v>
      </c>
      <c r="B108" s="1220"/>
      <c r="C108" s="1220"/>
      <c r="D108" s="1220"/>
      <c r="E108" s="1220"/>
      <c r="F108" s="1220"/>
      <c r="G108" s="1220"/>
      <c r="H108" s="1220"/>
      <c r="I108" s="1220"/>
      <c r="J108" s="1220"/>
      <c r="K108" s="1225"/>
    </row>
    <row r="109" spans="1:11" s="166" customFormat="1" ht="22" customHeight="1">
      <c r="A109" s="472" t="s">
        <v>96</v>
      </c>
      <c r="B109" s="1221">
        <v>0</v>
      </c>
      <c r="C109" s="1221">
        <v>0</v>
      </c>
      <c r="D109" s="1221">
        <v>0</v>
      </c>
      <c r="E109" s="1221">
        <v>0</v>
      </c>
      <c r="F109" s="1221">
        <v>0</v>
      </c>
      <c r="G109" s="1221">
        <v>0</v>
      </c>
      <c r="H109" s="1221">
        <v>0</v>
      </c>
      <c r="I109" s="1221">
        <v>0</v>
      </c>
      <c r="J109" s="1221">
        <v>0</v>
      </c>
      <c r="K109" s="1225">
        <v>3.6013460328521298</v>
      </c>
    </row>
    <row r="110" spans="1:11" s="166" customFormat="1" ht="22" customHeight="1" thickBot="1">
      <c r="A110" s="474" t="s">
        <v>450</v>
      </c>
      <c r="B110" s="1222">
        <v>0</v>
      </c>
      <c r="C110" s="1222">
        <v>0</v>
      </c>
      <c r="D110" s="1222">
        <v>0</v>
      </c>
      <c r="E110" s="1222">
        <v>0</v>
      </c>
      <c r="F110" s="1222">
        <v>0</v>
      </c>
      <c r="G110" s="1222">
        <v>0</v>
      </c>
      <c r="H110" s="1222">
        <v>0</v>
      </c>
      <c r="I110" s="1222">
        <v>0</v>
      </c>
      <c r="J110" s="1222">
        <v>0</v>
      </c>
      <c r="K110" s="1226">
        <v>0.65912495419235995</v>
      </c>
    </row>
  </sheetData>
  <mergeCells count="15">
    <mergeCell ref="A23:K23"/>
    <mergeCell ref="A24:A25"/>
    <mergeCell ref="B24:K24"/>
    <mergeCell ref="A1:K1"/>
    <mergeCell ref="A2:A3"/>
    <mergeCell ref="B2:K2"/>
    <mergeCell ref="A45:K45"/>
    <mergeCell ref="A67:K67"/>
    <mergeCell ref="A46:A47"/>
    <mergeCell ref="A89:K89"/>
    <mergeCell ref="A90:A91"/>
    <mergeCell ref="B90:K90"/>
    <mergeCell ref="B46:K46"/>
    <mergeCell ref="B68:K68"/>
    <mergeCell ref="A68:A69"/>
  </mergeCells>
  <printOptions horizontalCentered="1"/>
  <pageMargins left="0.31496062992125984" right="0.39370078740157483" top="0.74803149606299213" bottom="0.27559055118110237" header="0.55118110236220474" footer="0.15748031496062992"/>
  <pageSetup paperSize="9" scale="7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N24"/>
  <sheetViews>
    <sheetView showGridLines="0" view="pageBreakPreview" zoomScale="70" zoomScaleNormal="70" zoomScaleSheetLayoutView="70" workbookViewId="0">
      <selection activeCell="N2" sqref="N2"/>
    </sheetView>
  </sheetViews>
  <sheetFormatPr defaultRowHeight="15.5"/>
  <cols>
    <col min="1" max="1" width="30.23046875" customWidth="1"/>
    <col min="2" max="11" width="8.23046875" style="55" customWidth="1"/>
  </cols>
  <sheetData>
    <row r="1" spans="1:14" ht="75" customHeight="1">
      <c r="A1" s="1306" t="s">
        <v>795</v>
      </c>
      <c r="B1" s="1307"/>
      <c r="C1" s="1307"/>
      <c r="D1" s="1307"/>
      <c r="E1" s="1307"/>
      <c r="F1" s="1307"/>
      <c r="G1" s="1307"/>
      <c r="H1" s="1307"/>
      <c r="I1" s="1307"/>
      <c r="J1" s="1307"/>
      <c r="K1" s="1308"/>
    </row>
    <row r="2" spans="1:14" s="203" customFormat="1" ht="22" customHeight="1">
      <c r="A2" s="1345" t="s">
        <v>425</v>
      </c>
      <c r="B2" s="1343">
        <v>2021</v>
      </c>
      <c r="C2" s="1343"/>
      <c r="D2" s="1343"/>
      <c r="E2" s="1343"/>
      <c r="F2" s="1343"/>
      <c r="G2" s="1343"/>
      <c r="H2" s="1343"/>
      <c r="I2" s="1343"/>
      <c r="J2" s="1343"/>
      <c r="K2" s="1344"/>
    </row>
    <row r="3" spans="1:14" s="203" customFormat="1" ht="22" customHeight="1">
      <c r="A3" s="1345"/>
      <c r="B3" s="1148" t="s">
        <v>0</v>
      </c>
      <c r="C3" s="1148" t="s">
        <v>1</v>
      </c>
      <c r="D3" s="1148" t="s">
        <v>2</v>
      </c>
      <c r="E3" s="1148" t="s">
        <v>3</v>
      </c>
      <c r="F3" s="1148" t="s">
        <v>4</v>
      </c>
      <c r="G3" s="1148" t="s">
        <v>5</v>
      </c>
      <c r="H3" s="1148" t="s">
        <v>6</v>
      </c>
      <c r="I3" s="1148" t="s">
        <v>269</v>
      </c>
      <c r="J3" s="1148" t="s">
        <v>7</v>
      </c>
      <c r="K3" s="1223" t="s">
        <v>13</v>
      </c>
    </row>
    <row r="4" spans="1:14">
      <c r="A4" s="1165"/>
      <c r="B4" s="315"/>
      <c r="C4" s="315"/>
      <c r="D4" s="315"/>
      <c r="E4" s="315"/>
      <c r="F4" s="315"/>
      <c r="G4" s="315"/>
      <c r="H4" s="315"/>
      <c r="I4" s="315"/>
      <c r="J4" s="315"/>
      <c r="K4" s="1241"/>
    </row>
    <row r="5" spans="1:14">
      <c r="A5" s="219" t="s">
        <v>772</v>
      </c>
      <c r="B5" s="402">
        <v>0</v>
      </c>
      <c r="C5" s="402">
        <v>0</v>
      </c>
      <c r="D5" s="402">
        <v>0</v>
      </c>
      <c r="E5" s="402">
        <v>0</v>
      </c>
      <c r="F5" s="402">
        <v>0</v>
      </c>
      <c r="G5" s="402">
        <v>0</v>
      </c>
      <c r="H5" s="402">
        <v>0</v>
      </c>
      <c r="I5" s="402">
        <v>0</v>
      </c>
      <c r="J5" s="402">
        <v>0</v>
      </c>
      <c r="K5" s="1241">
        <v>77</v>
      </c>
    </row>
    <row r="6" spans="1:14">
      <c r="A6" s="218" t="s">
        <v>457</v>
      </c>
      <c r="B6" s="402">
        <v>0</v>
      </c>
      <c r="C6" s="402">
        <v>0</v>
      </c>
      <c r="D6" s="402">
        <v>0</v>
      </c>
      <c r="E6" s="402">
        <v>0</v>
      </c>
      <c r="F6" s="402">
        <v>0</v>
      </c>
      <c r="G6" s="402">
        <v>0</v>
      </c>
      <c r="H6" s="402">
        <v>0</v>
      </c>
      <c r="I6" s="402">
        <v>0</v>
      </c>
      <c r="J6" s="402">
        <v>0</v>
      </c>
      <c r="K6" s="1241">
        <v>5272</v>
      </c>
      <c r="L6" s="55"/>
      <c r="M6" s="55"/>
      <c r="N6" s="55"/>
    </row>
    <row r="7" spans="1:14">
      <c r="A7" s="218" t="s">
        <v>458</v>
      </c>
      <c r="B7" s="402"/>
      <c r="C7" s="402"/>
      <c r="D7" s="402"/>
      <c r="E7" s="402"/>
      <c r="F7" s="402"/>
      <c r="G7" s="402"/>
      <c r="H7" s="402"/>
      <c r="I7" s="402"/>
      <c r="J7" s="402"/>
      <c r="K7" s="1241"/>
      <c r="L7" s="55"/>
      <c r="M7" s="55"/>
      <c r="N7" s="55"/>
    </row>
    <row r="8" spans="1:14">
      <c r="A8" s="218"/>
      <c r="B8" s="402"/>
      <c r="C8" s="402"/>
      <c r="D8" s="402"/>
      <c r="E8" s="402"/>
      <c r="F8" s="402"/>
      <c r="G8" s="402"/>
      <c r="H8" s="402"/>
      <c r="I8" s="402"/>
      <c r="J8" s="402"/>
      <c r="K8" s="1241"/>
      <c r="L8" s="55"/>
      <c r="M8" s="55"/>
      <c r="N8" s="55"/>
    </row>
    <row r="9" spans="1:14">
      <c r="A9" s="219" t="s">
        <v>773</v>
      </c>
      <c r="B9" s="402">
        <v>0</v>
      </c>
      <c r="C9" s="402">
        <v>0</v>
      </c>
      <c r="D9" s="402">
        <v>0</v>
      </c>
      <c r="E9" s="402">
        <v>0</v>
      </c>
      <c r="F9" s="402">
        <v>0</v>
      </c>
      <c r="G9" s="402">
        <v>0</v>
      </c>
      <c r="H9" s="402">
        <v>0</v>
      </c>
      <c r="I9" s="402">
        <v>0</v>
      </c>
      <c r="J9" s="402">
        <v>0</v>
      </c>
      <c r="K9" s="1241">
        <v>14</v>
      </c>
    </row>
    <row r="10" spans="1:14">
      <c r="A10" s="218" t="s">
        <v>457</v>
      </c>
      <c r="B10" s="402">
        <v>0</v>
      </c>
      <c r="C10" s="402">
        <v>0</v>
      </c>
      <c r="D10" s="402">
        <v>0</v>
      </c>
      <c r="E10" s="402">
        <v>0</v>
      </c>
      <c r="F10" s="402">
        <v>0</v>
      </c>
      <c r="G10" s="402">
        <v>0</v>
      </c>
      <c r="H10" s="402">
        <v>0</v>
      </c>
      <c r="I10" s="402">
        <v>0</v>
      </c>
      <c r="J10" s="402">
        <v>0</v>
      </c>
      <c r="K10" s="1241">
        <v>2552</v>
      </c>
      <c r="L10" s="55"/>
      <c r="M10" s="55"/>
      <c r="N10" s="55"/>
    </row>
    <row r="11" spans="1:14">
      <c r="A11" s="218" t="s">
        <v>458</v>
      </c>
      <c r="B11" s="402"/>
      <c r="C11" s="402"/>
      <c r="D11" s="402"/>
      <c r="E11" s="402"/>
      <c r="F11" s="402"/>
      <c r="G11" s="402"/>
      <c r="H11" s="402"/>
      <c r="I11" s="402"/>
      <c r="J11" s="402"/>
      <c r="K11" s="1241"/>
      <c r="L11" s="55"/>
      <c r="M11" s="55"/>
      <c r="N11" s="55"/>
    </row>
    <row r="12" spans="1:14">
      <c r="A12" s="1165"/>
      <c r="B12" s="402"/>
      <c r="C12" s="402"/>
      <c r="D12" s="402"/>
      <c r="E12" s="402"/>
      <c r="F12" s="402"/>
      <c r="G12" s="402"/>
      <c r="H12" s="402"/>
      <c r="I12" s="402"/>
      <c r="J12" s="402"/>
      <c r="K12" s="1241"/>
    </row>
    <row r="13" spans="1:14">
      <c r="A13" s="219" t="s">
        <v>774</v>
      </c>
      <c r="B13" s="402">
        <v>0</v>
      </c>
      <c r="C13" s="402">
        <v>0</v>
      </c>
      <c r="D13" s="402">
        <v>0</v>
      </c>
      <c r="E13" s="402">
        <v>0</v>
      </c>
      <c r="F13" s="402">
        <v>0</v>
      </c>
      <c r="G13" s="402">
        <v>0</v>
      </c>
      <c r="H13" s="402">
        <v>0</v>
      </c>
      <c r="I13" s="402">
        <v>0</v>
      </c>
      <c r="J13" s="402">
        <v>0</v>
      </c>
      <c r="K13" s="1241">
        <v>12</v>
      </c>
    </row>
    <row r="14" spans="1:14">
      <c r="A14" s="218" t="s">
        <v>457</v>
      </c>
      <c r="B14" s="402">
        <v>0</v>
      </c>
      <c r="C14" s="402">
        <v>0</v>
      </c>
      <c r="D14" s="402">
        <v>0</v>
      </c>
      <c r="E14" s="402">
        <v>0</v>
      </c>
      <c r="F14" s="402">
        <v>0</v>
      </c>
      <c r="G14" s="402">
        <v>0</v>
      </c>
      <c r="H14" s="402">
        <v>0</v>
      </c>
      <c r="I14" s="402">
        <v>0</v>
      </c>
      <c r="J14" s="402">
        <v>0</v>
      </c>
      <c r="K14" s="1241">
        <v>8333</v>
      </c>
    </row>
    <row r="15" spans="1:14">
      <c r="A15" s="218" t="s">
        <v>458</v>
      </c>
      <c r="B15" s="402"/>
      <c r="C15" s="402"/>
      <c r="D15" s="402"/>
      <c r="E15" s="402"/>
      <c r="F15" s="402"/>
      <c r="G15" s="402"/>
      <c r="H15" s="402"/>
      <c r="I15" s="402"/>
      <c r="J15" s="402"/>
      <c r="K15" s="1241"/>
    </row>
    <row r="16" spans="1:14">
      <c r="A16" s="1165"/>
      <c r="B16" s="402"/>
      <c r="C16" s="402"/>
      <c r="D16" s="402"/>
      <c r="E16" s="402"/>
      <c r="F16" s="402"/>
      <c r="G16" s="402"/>
      <c r="H16" s="402"/>
      <c r="I16" s="402"/>
      <c r="J16" s="402"/>
      <c r="K16" s="1241"/>
    </row>
    <row r="17" spans="1:12">
      <c r="A17" s="219" t="s">
        <v>775</v>
      </c>
      <c r="B17" s="402">
        <v>0</v>
      </c>
      <c r="C17" s="402">
        <v>0</v>
      </c>
      <c r="D17" s="402">
        <v>0</v>
      </c>
      <c r="E17" s="402">
        <v>0</v>
      </c>
      <c r="F17" s="402">
        <v>0</v>
      </c>
      <c r="G17" s="402">
        <v>0</v>
      </c>
      <c r="H17" s="402">
        <v>0</v>
      </c>
      <c r="I17" s="402">
        <v>0</v>
      </c>
      <c r="J17" s="402">
        <v>0</v>
      </c>
      <c r="K17" s="1241">
        <v>4</v>
      </c>
    </row>
    <row r="18" spans="1:12">
      <c r="A18" s="218" t="s">
        <v>457</v>
      </c>
      <c r="B18" s="402">
        <v>0</v>
      </c>
      <c r="C18" s="402">
        <v>0</v>
      </c>
      <c r="D18" s="402">
        <v>0</v>
      </c>
      <c r="E18" s="402">
        <v>0</v>
      </c>
      <c r="F18" s="402">
        <v>0</v>
      </c>
      <c r="G18" s="402">
        <v>0</v>
      </c>
      <c r="H18" s="402">
        <v>0</v>
      </c>
      <c r="I18" s="402">
        <v>0</v>
      </c>
      <c r="J18" s="402">
        <v>0</v>
      </c>
      <c r="K18" s="1241">
        <v>14613</v>
      </c>
    </row>
    <row r="19" spans="1:12">
      <c r="A19" s="218" t="s">
        <v>458</v>
      </c>
      <c r="B19" s="402"/>
      <c r="C19" s="402"/>
      <c r="D19" s="402"/>
      <c r="E19" s="402"/>
      <c r="F19" s="402"/>
      <c r="G19" s="402"/>
      <c r="H19" s="402"/>
      <c r="I19" s="402"/>
      <c r="J19" s="402"/>
      <c r="K19" s="1241"/>
    </row>
    <row r="20" spans="1:12">
      <c r="A20" s="1165"/>
      <c r="B20" s="402"/>
      <c r="C20" s="402"/>
      <c r="D20" s="402"/>
      <c r="E20" s="402"/>
      <c r="F20" s="402"/>
      <c r="G20" s="402"/>
      <c r="H20" s="402"/>
      <c r="I20" s="402"/>
      <c r="J20" s="402"/>
      <c r="K20" s="1241"/>
    </row>
    <row r="21" spans="1:12">
      <c r="A21" s="219" t="s">
        <v>72</v>
      </c>
      <c r="B21" s="402"/>
      <c r="C21" s="402"/>
      <c r="D21" s="402"/>
      <c r="E21" s="402"/>
      <c r="F21" s="402"/>
      <c r="G21" s="402"/>
      <c r="H21" s="402"/>
      <c r="I21" s="402"/>
      <c r="J21" s="402"/>
      <c r="K21" s="1241"/>
    </row>
    <row r="22" spans="1:12">
      <c r="A22" s="218" t="s">
        <v>457</v>
      </c>
      <c r="B22" s="1239">
        <v>0</v>
      </c>
      <c r="C22" s="1239">
        <v>0</v>
      </c>
      <c r="D22" s="1239">
        <v>0</v>
      </c>
      <c r="E22" s="1239">
        <v>0</v>
      </c>
      <c r="F22" s="1239">
        <v>0</v>
      </c>
      <c r="G22" s="1239">
        <v>0</v>
      </c>
      <c r="H22" s="1239">
        <v>0</v>
      </c>
      <c r="I22" s="1239">
        <v>0</v>
      </c>
      <c r="J22" s="1239">
        <v>0</v>
      </c>
      <c r="K22" s="1242">
        <f>K5+K9+K13+K17</f>
        <v>107</v>
      </c>
      <c r="L22" s="55"/>
    </row>
    <row r="23" spans="1:12" ht="16" thickBot="1">
      <c r="A23" s="476" t="s">
        <v>458</v>
      </c>
      <c r="B23" s="1240">
        <v>0</v>
      </c>
      <c r="C23" s="1240">
        <v>0</v>
      </c>
      <c r="D23" s="1240">
        <v>0</v>
      </c>
      <c r="E23" s="1240">
        <v>0</v>
      </c>
      <c r="F23" s="1240">
        <v>0</v>
      </c>
      <c r="G23" s="1240">
        <v>0</v>
      </c>
      <c r="H23" s="1240">
        <v>0</v>
      </c>
      <c r="I23" s="1240">
        <v>0</v>
      </c>
      <c r="J23" s="1240">
        <v>0</v>
      </c>
      <c r="K23" s="1243">
        <f t="shared" ref="K23:K24" si="0">K6+K10+K14+K18</f>
        <v>30770</v>
      </c>
      <c r="L23" s="55"/>
    </row>
    <row r="24" spans="1:12" s="228" customFormat="1" ht="16" hidden="1" customHeight="1" thickBot="1">
      <c r="A24" s="256" t="s">
        <v>248</v>
      </c>
      <c r="B24" s="227"/>
      <c r="C24" s="227"/>
      <c r="D24" s="227"/>
      <c r="E24" s="227"/>
      <c r="F24" s="227"/>
      <c r="G24" s="227"/>
      <c r="H24" s="227"/>
      <c r="I24" s="227"/>
      <c r="J24" s="227"/>
      <c r="K24" s="475">
        <f t="shared" si="0"/>
        <v>0</v>
      </c>
    </row>
  </sheetData>
  <mergeCells count="3">
    <mergeCell ref="A1:K1"/>
    <mergeCell ref="A2:A3"/>
    <mergeCell ref="B2:K2"/>
  </mergeCells>
  <printOptions horizontalCentered="1"/>
  <pageMargins left="0.31496062992125984" right="0.39370078740157483" top="0.74803149606299213" bottom="0.27559055118110237" header="0.55118110236220474" footer="0.15748031496062992"/>
  <pageSetup paperSize="9" scale="75"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5"/>
  <sheetViews>
    <sheetView showGridLines="0" view="pageBreakPreview" topLeftCell="D1" zoomScale="90" zoomScaleNormal="100" zoomScaleSheetLayoutView="90" zoomScalePageLayoutView="85" workbookViewId="0">
      <selection activeCell="R5" sqref="R5"/>
    </sheetView>
  </sheetViews>
  <sheetFormatPr defaultColWidth="18.69140625" defaultRowHeight="12.5"/>
  <cols>
    <col min="1" max="1" width="5.07421875" style="144" customWidth="1"/>
    <col min="2" max="2" width="44.23046875" style="144" customWidth="1"/>
    <col min="3" max="17" width="12" style="144" customWidth="1"/>
    <col min="18" max="19" width="12.23046875" style="144" customWidth="1"/>
    <col min="20" max="20" width="26.69140625" style="144" customWidth="1"/>
    <col min="21" max="21" width="11" style="144" customWidth="1"/>
    <col min="22" max="16384" width="18.69140625" style="144"/>
  </cols>
  <sheetData>
    <row r="1" spans="1:21" ht="75" customHeight="1">
      <c r="A1" s="1346" t="s">
        <v>294</v>
      </c>
      <c r="B1" s="1347"/>
      <c r="C1" s="1347"/>
      <c r="D1" s="1347"/>
      <c r="E1" s="1347"/>
      <c r="F1" s="1347"/>
      <c r="G1" s="1347"/>
      <c r="H1" s="1347"/>
      <c r="I1" s="1347"/>
      <c r="J1" s="1347"/>
      <c r="K1" s="1347"/>
      <c r="L1" s="1347"/>
      <c r="M1" s="1347"/>
      <c r="N1" s="1347"/>
      <c r="O1" s="1347"/>
      <c r="P1" s="1347"/>
      <c r="Q1" s="1348"/>
    </row>
    <row r="2" spans="1:21" s="330" customFormat="1" ht="22" customHeight="1">
      <c r="A2" s="1311" t="s">
        <v>438</v>
      </c>
      <c r="B2" s="1312"/>
      <c r="C2" s="1353" t="s">
        <v>280</v>
      </c>
      <c r="D2" s="1353" t="s">
        <v>284</v>
      </c>
      <c r="E2" s="1349">
        <v>2020</v>
      </c>
      <c r="F2" s="1349"/>
      <c r="G2" s="1349"/>
      <c r="H2" s="1349">
        <v>2021</v>
      </c>
      <c r="I2" s="1349"/>
      <c r="J2" s="1349"/>
      <c r="K2" s="1349"/>
      <c r="L2" s="1349"/>
      <c r="M2" s="1349"/>
      <c r="N2" s="1349"/>
      <c r="O2" s="1349"/>
      <c r="P2" s="1349"/>
      <c r="Q2" s="1350"/>
    </row>
    <row r="3" spans="1:21" s="330" customFormat="1" ht="22" customHeight="1">
      <c r="A3" s="1311"/>
      <c r="B3" s="1312"/>
      <c r="C3" s="1353"/>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c r="T3" s="486"/>
    </row>
    <row r="4" spans="1:21" ht="12" customHeight="1">
      <c r="A4" s="1297" t="s">
        <v>324</v>
      </c>
      <c r="B4" s="1298"/>
      <c r="Q4" s="488"/>
      <c r="R4" s="331"/>
      <c r="S4" s="331"/>
      <c r="T4" s="331"/>
    </row>
    <row r="5" spans="1:21" ht="12" customHeight="1">
      <c r="A5" s="477" t="s">
        <v>8</v>
      </c>
      <c r="B5" s="478" t="s">
        <v>332</v>
      </c>
      <c r="C5" s="44">
        <v>5358011.5341550298</v>
      </c>
      <c r="D5" s="44">
        <v>5683757.2502417099</v>
      </c>
      <c r="E5" s="44">
        <v>5553639.0610599099</v>
      </c>
      <c r="F5" s="44">
        <v>5516904.2507213103</v>
      </c>
      <c r="G5" s="44">
        <v>5547617.5471741902</v>
      </c>
      <c r="H5" s="44">
        <v>5460997.9419242898</v>
      </c>
      <c r="I5" s="44">
        <v>5482054.1618244397</v>
      </c>
      <c r="J5" s="44">
        <v>5556954.5230389554</v>
      </c>
      <c r="K5" s="44">
        <v>5543357.6261959895</v>
      </c>
      <c r="L5" s="44">
        <v>5575627.0950048901</v>
      </c>
      <c r="M5" s="44">
        <v>5644856.7840898503</v>
      </c>
      <c r="N5" s="44">
        <v>5623380.2482251301</v>
      </c>
      <c r="O5" s="44">
        <v>5644524.9757300904</v>
      </c>
      <c r="P5" s="44">
        <v>5707484.1669038301</v>
      </c>
      <c r="Q5" s="489">
        <v>5707891.67647136</v>
      </c>
      <c r="R5" s="331">
        <f>Q70+Q135+Q200+Q265</f>
        <v>5707891.6764713675</v>
      </c>
      <c r="S5" s="331"/>
      <c r="T5" s="331"/>
      <c r="U5" s="331"/>
    </row>
    <row r="6" spans="1:21" ht="12" customHeight="1">
      <c r="A6" s="477"/>
      <c r="B6" s="479" t="s">
        <v>333</v>
      </c>
      <c r="C6" s="44">
        <v>5294881.8791762004</v>
      </c>
      <c r="D6" s="44">
        <v>5616991.5976192197</v>
      </c>
      <c r="E6" s="44">
        <v>5480271.4564332496</v>
      </c>
      <c r="F6" s="44">
        <v>5447490.5487629697</v>
      </c>
      <c r="G6" s="44">
        <v>5481559.81587613</v>
      </c>
      <c r="H6" s="44">
        <v>5397122.6662936304</v>
      </c>
      <c r="I6" s="44">
        <v>5419144.9594751699</v>
      </c>
      <c r="J6" s="44">
        <v>5496419.12511067</v>
      </c>
      <c r="K6" s="44">
        <v>5482170.3016095497</v>
      </c>
      <c r="L6" s="44">
        <v>5514402.1488846801</v>
      </c>
      <c r="M6" s="44">
        <v>5581789.1225821199</v>
      </c>
      <c r="N6" s="44">
        <v>5563699.9558295598</v>
      </c>
      <c r="O6" s="44">
        <v>5586023.8016290199</v>
      </c>
      <c r="P6" s="44">
        <v>5652838.5635017697</v>
      </c>
      <c r="Q6" s="489">
        <v>5657604.8879775796</v>
      </c>
      <c r="R6" s="331"/>
      <c r="S6" s="331"/>
      <c r="T6" s="413"/>
    </row>
    <row r="7" spans="1:21" ht="12" customHeight="1">
      <c r="A7" s="477"/>
      <c r="B7" s="478" t="s">
        <v>334</v>
      </c>
      <c r="C7" s="44">
        <v>4494415.7040362796</v>
      </c>
      <c r="D7" s="44">
        <v>4830793.76574443</v>
      </c>
      <c r="E7" s="44">
        <v>4689054.92576514</v>
      </c>
      <c r="F7" s="44">
        <v>4690508.7326230695</v>
      </c>
      <c r="G7" s="44">
        <v>4723761.4999238998</v>
      </c>
      <c r="H7" s="44">
        <v>4651993.5837058499</v>
      </c>
      <c r="I7" s="44">
        <v>4662995.9593521003</v>
      </c>
      <c r="J7" s="44">
        <v>4713269.8205123404</v>
      </c>
      <c r="K7" s="44">
        <v>4716258.9439888299</v>
      </c>
      <c r="L7" s="44">
        <v>4743369.8708252199</v>
      </c>
      <c r="M7" s="44">
        <v>4792325.1712704496</v>
      </c>
      <c r="N7" s="44">
        <v>4775271.7787498198</v>
      </c>
      <c r="O7" s="44">
        <v>4798498.5526474696</v>
      </c>
      <c r="P7" s="44">
        <v>4855589.8035893003</v>
      </c>
      <c r="Q7" s="489">
        <v>4868469.4382458301</v>
      </c>
      <c r="R7" s="331"/>
      <c r="S7" s="331"/>
      <c r="T7" s="413"/>
    </row>
    <row r="8" spans="1:21" ht="12" customHeight="1">
      <c r="A8" s="477"/>
      <c r="B8" s="478" t="s">
        <v>464</v>
      </c>
      <c r="C8" s="44">
        <v>800466.17513991997</v>
      </c>
      <c r="D8" s="44">
        <v>786197.83187479503</v>
      </c>
      <c r="E8" s="44">
        <v>791216.530668105</v>
      </c>
      <c r="F8" s="44">
        <v>756981.81613989698</v>
      </c>
      <c r="G8" s="44">
        <v>757798.31595223199</v>
      </c>
      <c r="H8" s="44">
        <v>745129.08258777601</v>
      </c>
      <c r="I8" s="44">
        <v>756149.00012306904</v>
      </c>
      <c r="J8" s="44">
        <v>783149.30459833005</v>
      </c>
      <c r="K8" s="44">
        <v>765911.35762071901</v>
      </c>
      <c r="L8" s="44">
        <v>771032.27805945405</v>
      </c>
      <c r="M8" s="44">
        <v>789463.95131167094</v>
      </c>
      <c r="N8" s="44">
        <v>788428.177079738</v>
      </c>
      <c r="O8" s="44">
        <v>787525.24898155197</v>
      </c>
      <c r="P8" s="44">
        <v>797248.75991247001</v>
      </c>
      <c r="Q8" s="489">
        <v>789135.44973174401</v>
      </c>
      <c r="R8" s="331"/>
      <c r="S8" s="331"/>
      <c r="T8" s="413"/>
    </row>
    <row r="9" spans="1:21" ht="12" customHeight="1">
      <c r="A9" s="477"/>
      <c r="B9" s="479" t="s">
        <v>335</v>
      </c>
      <c r="C9" s="44">
        <v>63129.654978837003</v>
      </c>
      <c r="D9" s="44">
        <v>66765.652622488997</v>
      </c>
      <c r="E9" s="44">
        <v>73367.604626657994</v>
      </c>
      <c r="F9" s="44">
        <v>69413.701958341</v>
      </c>
      <c r="G9" s="44">
        <v>66057.731298054001</v>
      </c>
      <c r="H9" s="44">
        <v>63875.275630661999</v>
      </c>
      <c r="I9" s="44">
        <v>62909.202349268999</v>
      </c>
      <c r="J9" s="44">
        <v>60535.397928284998</v>
      </c>
      <c r="K9" s="44">
        <v>61187.324586445</v>
      </c>
      <c r="L9" s="44">
        <v>61224.946120209002</v>
      </c>
      <c r="M9" s="44">
        <v>63067.661507725003</v>
      </c>
      <c r="N9" s="44">
        <v>59680.292395572003</v>
      </c>
      <c r="O9" s="44">
        <v>58501.174101074997</v>
      </c>
      <c r="P9" s="44">
        <v>54645.603402055996</v>
      </c>
      <c r="Q9" s="489">
        <v>50286.788493788998</v>
      </c>
      <c r="R9" s="331"/>
      <c r="S9" s="331"/>
      <c r="T9" s="331"/>
    </row>
    <row r="10" spans="1:21" ht="12" customHeight="1">
      <c r="A10" s="477"/>
      <c r="B10" s="478" t="s">
        <v>334</v>
      </c>
      <c r="C10" s="44">
        <v>41290.96795898</v>
      </c>
      <c r="D10" s="44">
        <v>47969.069142492997</v>
      </c>
      <c r="E10" s="44">
        <v>56277.208148211997</v>
      </c>
      <c r="F10" s="44">
        <v>55266.105186309003</v>
      </c>
      <c r="G10" s="44">
        <v>52401.002453456997</v>
      </c>
      <c r="H10" s="44">
        <v>51469.686262811003</v>
      </c>
      <c r="I10" s="44">
        <v>50077.880002803999</v>
      </c>
      <c r="J10" s="44">
        <v>49462.411505857002</v>
      </c>
      <c r="K10" s="44">
        <v>48831.757761280001</v>
      </c>
      <c r="L10" s="44">
        <v>48879.646734488997</v>
      </c>
      <c r="M10" s="44">
        <v>49125.669330566001</v>
      </c>
      <c r="N10" s="44">
        <v>47448.010996292003</v>
      </c>
      <c r="O10" s="44">
        <v>46968.276416556997</v>
      </c>
      <c r="P10" s="44">
        <v>43640.827360194002</v>
      </c>
      <c r="Q10" s="489">
        <v>40695.641060077003</v>
      </c>
      <c r="R10" s="331"/>
      <c r="S10" s="331"/>
      <c r="T10" s="331"/>
    </row>
    <row r="11" spans="1:21" ht="12" customHeight="1">
      <c r="A11" s="477"/>
      <c r="B11" s="478" t="s">
        <v>464</v>
      </c>
      <c r="C11" s="44">
        <v>21838.687019857</v>
      </c>
      <c r="D11" s="44">
        <v>18796.583479995999</v>
      </c>
      <c r="E11" s="44">
        <v>17090.396478446</v>
      </c>
      <c r="F11" s="44">
        <v>14147.596772032</v>
      </c>
      <c r="G11" s="44">
        <v>13656.728844597001</v>
      </c>
      <c r="H11" s="44">
        <v>12405.589367851</v>
      </c>
      <c r="I11" s="44">
        <v>12831.322346465</v>
      </c>
      <c r="J11" s="44">
        <v>11072.986422428001</v>
      </c>
      <c r="K11" s="44">
        <v>12355.566825165</v>
      </c>
      <c r="L11" s="44">
        <v>12345.29938572</v>
      </c>
      <c r="M11" s="44">
        <v>13941.992177159</v>
      </c>
      <c r="N11" s="44">
        <v>12232.28139928</v>
      </c>
      <c r="O11" s="44">
        <v>11532.897684518</v>
      </c>
      <c r="P11" s="44">
        <v>11004.776041862</v>
      </c>
      <c r="Q11" s="489">
        <v>9591.1474337119998</v>
      </c>
      <c r="R11" s="331"/>
      <c r="S11" s="331"/>
      <c r="T11" s="331"/>
    </row>
    <row r="12" spans="1:21">
      <c r="A12" s="477" t="s">
        <v>9</v>
      </c>
      <c r="B12" s="478" t="s">
        <v>465</v>
      </c>
      <c r="C12" s="44">
        <v>220989.87761612801</v>
      </c>
      <c r="D12" s="44">
        <v>245271.07169580099</v>
      </c>
      <c r="E12" s="44">
        <v>243431.16614379501</v>
      </c>
      <c r="F12" s="44">
        <v>215158.70732344501</v>
      </c>
      <c r="G12" s="44">
        <v>252800.10449838199</v>
      </c>
      <c r="H12" s="44">
        <v>227473.21654960999</v>
      </c>
      <c r="I12" s="44">
        <v>241156.62463876899</v>
      </c>
      <c r="J12" s="44">
        <v>245944.669966646</v>
      </c>
      <c r="K12" s="44">
        <v>245289.97051507299</v>
      </c>
      <c r="L12" s="44">
        <v>255138.52815076601</v>
      </c>
      <c r="M12" s="44">
        <v>247953.405800415</v>
      </c>
      <c r="N12" s="44">
        <v>237355.041215398</v>
      </c>
      <c r="O12" s="44">
        <v>262049.59805917999</v>
      </c>
      <c r="P12" s="44">
        <v>248258.33764321101</v>
      </c>
      <c r="Q12" s="489">
        <v>260561.781124373</v>
      </c>
      <c r="R12" s="331"/>
      <c r="S12" s="331"/>
      <c r="T12" s="413"/>
    </row>
    <row r="13" spans="1:21" ht="12" customHeight="1">
      <c r="A13" s="477"/>
      <c r="B13" s="479" t="s">
        <v>352</v>
      </c>
      <c r="C13" s="44">
        <v>86231.839769539001</v>
      </c>
      <c r="D13" s="44">
        <v>86078.814136378001</v>
      </c>
      <c r="E13" s="44">
        <v>140760.284316962</v>
      </c>
      <c r="F13" s="44">
        <v>118710.59865504901</v>
      </c>
      <c r="G13" s="44">
        <v>123337.91331993901</v>
      </c>
      <c r="H13" s="44">
        <v>123589.96431677201</v>
      </c>
      <c r="I13" s="44">
        <v>116272.12333082801</v>
      </c>
      <c r="J13" s="44">
        <v>127972.65399617801</v>
      </c>
      <c r="K13" s="44">
        <v>112118.80087845201</v>
      </c>
      <c r="L13" s="44">
        <v>122504.594044396</v>
      </c>
      <c r="M13" s="44">
        <v>118097.765552759</v>
      </c>
      <c r="N13" s="44">
        <v>113845.892632608</v>
      </c>
      <c r="O13" s="44">
        <v>134328.039178098</v>
      </c>
      <c r="P13" s="44">
        <v>145500.89031640999</v>
      </c>
      <c r="Q13" s="489">
        <v>154084.794048813</v>
      </c>
      <c r="R13" s="331"/>
    </row>
    <row r="14" spans="1:21" ht="12" customHeight="1">
      <c r="A14" s="477"/>
      <c r="B14" s="479" t="s">
        <v>466</v>
      </c>
      <c r="C14" s="44">
        <v>85312.588772717994</v>
      </c>
      <c r="D14" s="44">
        <v>110322.315314208</v>
      </c>
      <c r="E14" s="44">
        <v>75130.559307572999</v>
      </c>
      <c r="F14" s="44">
        <v>78143.115110888</v>
      </c>
      <c r="G14" s="44">
        <v>99265.815095579004</v>
      </c>
      <c r="H14" s="44">
        <v>77423.737577370004</v>
      </c>
      <c r="I14" s="44">
        <v>97254.873492248997</v>
      </c>
      <c r="J14" s="44">
        <v>88107.160147062998</v>
      </c>
      <c r="K14" s="44">
        <v>96363.515305363995</v>
      </c>
      <c r="L14" s="44">
        <v>95684.229428370003</v>
      </c>
      <c r="M14" s="44">
        <v>89261.035463253997</v>
      </c>
      <c r="N14" s="44">
        <v>80742.586947882999</v>
      </c>
      <c r="O14" s="44">
        <v>89033.076870321005</v>
      </c>
      <c r="P14" s="44">
        <v>87015.091941535007</v>
      </c>
      <c r="Q14" s="489">
        <v>89175.907915135002</v>
      </c>
      <c r="R14" s="331"/>
    </row>
    <row r="15" spans="1:21" ht="12" customHeight="1">
      <c r="A15" s="477"/>
      <c r="B15" s="479" t="s">
        <v>468</v>
      </c>
      <c r="C15" s="44">
        <v>22269.664382223</v>
      </c>
      <c r="D15" s="44">
        <v>27881.597994078998</v>
      </c>
      <c r="E15" s="44">
        <v>19153.654791223998</v>
      </c>
      <c r="F15" s="44">
        <v>12028.578105831</v>
      </c>
      <c r="G15" s="44">
        <v>22754.311105515</v>
      </c>
      <c r="H15" s="44">
        <v>20892.180505625998</v>
      </c>
      <c r="I15" s="44">
        <v>22902.384791494002</v>
      </c>
      <c r="J15" s="44">
        <v>24911.141595019999</v>
      </c>
      <c r="K15" s="44">
        <v>28360.805994358001</v>
      </c>
      <c r="L15" s="44">
        <v>23207.350092042001</v>
      </c>
      <c r="M15" s="44">
        <v>22814.289406437001</v>
      </c>
      <c r="N15" s="44">
        <v>19752.359892605</v>
      </c>
      <c r="O15" s="44">
        <v>14820.304690421999</v>
      </c>
      <c r="P15" s="44">
        <v>12265.105665372001</v>
      </c>
      <c r="Q15" s="489">
        <v>12390.910556806</v>
      </c>
      <c r="R15" s="331"/>
    </row>
    <row r="16" spans="1:21" ht="12" customHeight="1">
      <c r="A16" s="477"/>
      <c r="B16" s="479" t="s">
        <v>469</v>
      </c>
      <c r="C16" s="44">
        <v>27175.784691648001</v>
      </c>
      <c r="D16" s="44">
        <v>20988.344251136001</v>
      </c>
      <c r="E16" s="44">
        <v>8386.667728036</v>
      </c>
      <c r="F16" s="44">
        <v>6276.4154516770004</v>
      </c>
      <c r="G16" s="44">
        <v>7442.0649773490004</v>
      </c>
      <c r="H16" s="44">
        <v>5567.3341498420004</v>
      </c>
      <c r="I16" s="44">
        <v>4727.2430241980001</v>
      </c>
      <c r="J16" s="44">
        <v>4953.7142283849998</v>
      </c>
      <c r="K16" s="44">
        <v>8446.8483368990001</v>
      </c>
      <c r="L16" s="44">
        <v>13742.354585958001</v>
      </c>
      <c r="M16" s="44">
        <v>17780.315377964998</v>
      </c>
      <c r="N16" s="44">
        <v>23014.201742302001</v>
      </c>
      <c r="O16" s="44">
        <v>23868.177320339</v>
      </c>
      <c r="P16" s="44">
        <v>3477.249719894</v>
      </c>
      <c r="Q16" s="489">
        <v>4910.1686036190004</v>
      </c>
      <c r="R16" s="331"/>
    </row>
    <row r="17" spans="1:20">
      <c r="A17" s="477" t="s">
        <v>10</v>
      </c>
      <c r="B17" s="478" t="s">
        <v>467</v>
      </c>
      <c r="C17" s="44">
        <v>767134.02295440703</v>
      </c>
      <c r="D17" s="44">
        <v>766780.71204864595</v>
      </c>
      <c r="E17" s="44">
        <v>719713.64903357602</v>
      </c>
      <c r="F17" s="44">
        <v>761342.43208662095</v>
      </c>
      <c r="G17" s="44">
        <v>775395.16126163397</v>
      </c>
      <c r="H17" s="44">
        <v>682600.77657585405</v>
      </c>
      <c r="I17" s="44">
        <v>736629.41356577899</v>
      </c>
      <c r="J17" s="44">
        <v>787077.72478540905</v>
      </c>
      <c r="K17" s="44">
        <v>770258.82780251501</v>
      </c>
      <c r="L17" s="44">
        <v>814434.55236450303</v>
      </c>
      <c r="M17" s="44">
        <v>981295.43517630699</v>
      </c>
      <c r="N17" s="44">
        <v>1022367.97289778</v>
      </c>
      <c r="O17" s="44">
        <v>968385.38653240795</v>
      </c>
      <c r="P17" s="44">
        <v>1028063.4196680899</v>
      </c>
      <c r="Q17" s="489">
        <v>1042934.8598298701</v>
      </c>
      <c r="R17" s="331"/>
    </row>
    <row r="18" spans="1:20" ht="12" customHeight="1">
      <c r="A18" s="477"/>
      <c r="B18" s="478" t="s">
        <v>336</v>
      </c>
      <c r="C18" s="44">
        <v>417887.766356487</v>
      </c>
      <c r="D18" s="44">
        <v>407076.22099193104</v>
      </c>
      <c r="E18" s="44">
        <v>231919.16192420601</v>
      </c>
      <c r="F18" s="44">
        <v>239202.62810345899</v>
      </c>
      <c r="G18" s="44">
        <v>305171.30881597102</v>
      </c>
      <c r="H18" s="44">
        <v>242117.35046054301</v>
      </c>
      <c r="I18" s="44">
        <v>259964.67199594699</v>
      </c>
      <c r="J18" s="44">
        <v>266754.78723234602</v>
      </c>
      <c r="K18" s="44">
        <v>248775.92450039301</v>
      </c>
      <c r="L18" s="44">
        <v>320691.999553831</v>
      </c>
      <c r="M18" s="44">
        <v>319452.89434248803</v>
      </c>
      <c r="N18" s="44">
        <v>340918.97224565397</v>
      </c>
      <c r="O18" s="44">
        <v>337632.41729597998</v>
      </c>
      <c r="P18" s="44">
        <v>374552.060553035</v>
      </c>
      <c r="Q18" s="489">
        <v>365157.38372544799</v>
      </c>
      <c r="R18" s="331"/>
    </row>
    <row r="19" spans="1:20" ht="12" customHeight="1">
      <c r="A19" s="477"/>
      <c r="B19" s="478" t="s">
        <v>200</v>
      </c>
      <c r="C19" s="44">
        <v>212030.78323689001</v>
      </c>
      <c r="D19" s="44">
        <v>174528.86018173498</v>
      </c>
      <c r="E19" s="44">
        <v>353108.23169244302</v>
      </c>
      <c r="F19" s="44">
        <v>339786.18744624202</v>
      </c>
      <c r="G19" s="44">
        <v>288369.51165939099</v>
      </c>
      <c r="H19" s="44">
        <v>316003.68758556701</v>
      </c>
      <c r="I19" s="44">
        <v>331816.70039449801</v>
      </c>
      <c r="J19" s="44">
        <v>380822.07717469003</v>
      </c>
      <c r="K19" s="44">
        <v>408042.76918950601</v>
      </c>
      <c r="L19" s="44">
        <v>372139.629361725</v>
      </c>
      <c r="M19" s="44">
        <v>437532.95787907398</v>
      </c>
      <c r="N19" s="44">
        <v>491786.48936718999</v>
      </c>
      <c r="O19" s="44">
        <v>437794.45690616203</v>
      </c>
      <c r="P19" s="44">
        <v>471414.22541790101</v>
      </c>
      <c r="Q19" s="489">
        <v>511777.13102068298</v>
      </c>
      <c r="R19" s="331"/>
    </row>
    <row r="20" spans="1:20" ht="12" customHeight="1">
      <c r="A20" s="477"/>
      <c r="B20" s="478" t="s">
        <v>201</v>
      </c>
      <c r="C20" s="44">
        <v>132528.399800432</v>
      </c>
      <c r="D20" s="44">
        <v>179364.75539560799</v>
      </c>
      <c r="E20" s="44">
        <v>119960.31809377699</v>
      </c>
      <c r="F20" s="44">
        <v>168197.11060340601</v>
      </c>
      <c r="G20" s="44">
        <v>166856.25391038999</v>
      </c>
      <c r="H20" s="44">
        <v>111456.15349144601</v>
      </c>
      <c r="I20" s="44">
        <v>129716.115336049</v>
      </c>
      <c r="J20" s="44">
        <v>124324.03709575901</v>
      </c>
      <c r="K20" s="44">
        <v>100511.67938928401</v>
      </c>
      <c r="L20" s="44">
        <v>107963.905835098</v>
      </c>
      <c r="M20" s="44">
        <v>198022.506190288</v>
      </c>
      <c r="N20" s="44">
        <v>177986.913380582</v>
      </c>
      <c r="O20" s="44">
        <v>178116.809076593</v>
      </c>
      <c r="P20" s="44">
        <v>163189.706299346</v>
      </c>
      <c r="Q20" s="489">
        <v>149102.92265789601</v>
      </c>
      <c r="R20" s="331"/>
    </row>
    <row r="21" spans="1:20" ht="12" customHeight="1">
      <c r="A21" s="477"/>
      <c r="B21" s="479" t="s">
        <v>469</v>
      </c>
      <c r="C21" s="44">
        <v>4687.0735605979999</v>
      </c>
      <c r="D21" s="44">
        <v>5810.875479372</v>
      </c>
      <c r="E21" s="44">
        <v>14725.937323149999</v>
      </c>
      <c r="F21" s="44">
        <v>14156.505933513999</v>
      </c>
      <c r="G21" s="44">
        <v>14998.086875882</v>
      </c>
      <c r="H21" s="44">
        <v>13023.585038298001</v>
      </c>
      <c r="I21" s="44">
        <v>15131.925839285001</v>
      </c>
      <c r="J21" s="44">
        <v>15176.823282613999</v>
      </c>
      <c r="K21" s="44">
        <v>12928.454723332001</v>
      </c>
      <c r="L21" s="44">
        <v>13639.017613849001</v>
      </c>
      <c r="M21" s="44">
        <v>26287.076764457001</v>
      </c>
      <c r="N21" s="44">
        <v>11675.597904357001</v>
      </c>
      <c r="O21" s="44">
        <v>14841.703253673</v>
      </c>
      <c r="P21" s="44">
        <v>18907.427397804</v>
      </c>
      <c r="Q21" s="489">
        <v>16897.422425843</v>
      </c>
      <c r="R21" s="331"/>
    </row>
    <row r="22" spans="1:20" ht="12" customHeight="1">
      <c r="A22" s="477" t="s">
        <v>11</v>
      </c>
      <c r="B22" s="478" t="s">
        <v>338</v>
      </c>
      <c r="C22" s="44">
        <v>941935.91834853601</v>
      </c>
      <c r="D22" s="44">
        <v>1012695.42770663</v>
      </c>
      <c r="E22" s="44">
        <v>1442614.94214321</v>
      </c>
      <c r="F22" s="44">
        <v>1465624.28543144</v>
      </c>
      <c r="G22" s="44">
        <v>1466904.1347547299</v>
      </c>
      <c r="H22" s="44">
        <v>1515811.4722728899</v>
      </c>
      <c r="I22" s="44">
        <v>1575723.5719145101</v>
      </c>
      <c r="J22" s="44">
        <v>1589155.1999216599</v>
      </c>
      <c r="K22" s="44">
        <v>1627140.60995896</v>
      </c>
      <c r="L22" s="44">
        <v>1592122.0804737101</v>
      </c>
      <c r="M22" s="44">
        <v>1674901.9736614099</v>
      </c>
      <c r="N22" s="44">
        <v>1666853.43193941</v>
      </c>
      <c r="O22" s="44">
        <v>1718884.6811931001</v>
      </c>
      <c r="P22" s="44">
        <v>1799183.48861264</v>
      </c>
      <c r="Q22" s="489">
        <v>1806990.32329025</v>
      </c>
      <c r="R22" s="331"/>
    </row>
    <row r="23" spans="1:20">
      <c r="A23" s="477"/>
      <c r="B23" s="479" t="s">
        <v>459</v>
      </c>
      <c r="C23" s="44">
        <v>39441.355901132003</v>
      </c>
      <c r="D23" s="44">
        <v>68974.349310172998</v>
      </c>
      <c r="E23" s="44">
        <v>18579.292402708001</v>
      </c>
      <c r="F23" s="44">
        <v>20350.601774732</v>
      </c>
      <c r="G23" s="44">
        <v>18784.614034885999</v>
      </c>
      <c r="H23" s="44">
        <v>15754.279626715001</v>
      </c>
      <c r="I23" s="44">
        <v>17279.27401366</v>
      </c>
      <c r="J23" s="44">
        <v>20453.010560676001</v>
      </c>
      <c r="K23" s="44">
        <v>20159.824163254001</v>
      </c>
      <c r="L23" s="44">
        <v>19350.038192018001</v>
      </c>
      <c r="M23" s="44">
        <v>27353.226843232002</v>
      </c>
      <c r="N23" s="44">
        <v>24385.933170478002</v>
      </c>
      <c r="O23" s="44">
        <v>11668.406594902999</v>
      </c>
      <c r="P23" s="44">
        <v>10610.644669289</v>
      </c>
      <c r="Q23" s="489">
        <v>13580.796845687</v>
      </c>
      <c r="R23" s="331"/>
    </row>
    <row r="24" spans="1:20">
      <c r="A24" s="477"/>
      <c r="B24" s="479" t="s">
        <v>460</v>
      </c>
      <c r="C24" s="44">
        <v>61172.083025047999</v>
      </c>
      <c r="D24" s="44">
        <v>38211.591905401998</v>
      </c>
      <c r="E24" s="44">
        <v>50330.314699975999</v>
      </c>
      <c r="F24" s="44">
        <v>55033.057633277997</v>
      </c>
      <c r="G24" s="44">
        <v>55921.807713813003</v>
      </c>
      <c r="H24" s="44">
        <v>56025.178336022</v>
      </c>
      <c r="I24" s="44">
        <v>62487.713942602997</v>
      </c>
      <c r="J24" s="44">
        <v>57806.393954822001</v>
      </c>
      <c r="K24" s="44">
        <v>58432.875696449999</v>
      </c>
      <c r="L24" s="44">
        <v>58239.775961735999</v>
      </c>
      <c r="M24" s="44">
        <v>62322.483519718</v>
      </c>
      <c r="N24" s="44">
        <v>59458.001499796002</v>
      </c>
      <c r="O24" s="44">
        <v>57805.884473680002</v>
      </c>
      <c r="P24" s="44">
        <v>58342.013559013998</v>
      </c>
      <c r="Q24" s="489">
        <v>56455.321986351999</v>
      </c>
      <c r="R24" s="331"/>
    </row>
    <row r="25" spans="1:20" ht="12" customHeight="1">
      <c r="A25" s="477"/>
      <c r="B25" s="479" t="s">
        <v>461</v>
      </c>
      <c r="C25" s="44">
        <v>616058.16047282901</v>
      </c>
      <c r="D25" s="44">
        <v>712173.01734453696</v>
      </c>
      <c r="E25" s="44">
        <v>1190108.3621263099</v>
      </c>
      <c r="F25" s="44">
        <v>1217822.1598036599</v>
      </c>
      <c r="G25" s="44">
        <v>1209093.8136100499</v>
      </c>
      <c r="H25" s="44">
        <v>1266835.0165431299</v>
      </c>
      <c r="I25" s="44">
        <v>1317743.8045173299</v>
      </c>
      <c r="J25" s="44">
        <v>1333662.3111384499</v>
      </c>
      <c r="K25" s="44">
        <v>1374924.05843418</v>
      </c>
      <c r="L25" s="44">
        <v>1332086.2447525701</v>
      </c>
      <c r="M25" s="44">
        <v>1384037.1699129301</v>
      </c>
      <c r="N25" s="44">
        <v>1374937.5147335001</v>
      </c>
      <c r="O25" s="44">
        <v>1434837.03428294</v>
      </c>
      <c r="P25" s="44">
        <v>1509776.91516289</v>
      </c>
      <c r="Q25" s="489">
        <v>1522215.58859552</v>
      </c>
      <c r="R25" s="331"/>
    </row>
    <row r="26" spans="1:20" ht="12" customHeight="1">
      <c r="A26" s="477"/>
      <c r="B26" s="479" t="s">
        <v>462</v>
      </c>
      <c r="C26" s="44">
        <v>225264.31894952699</v>
      </c>
      <c r="D26" s="44">
        <v>193336.46914651501</v>
      </c>
      <c r="E26" s="44">
        <v>183596.97291422199</v>
      </c>
      <c r="F26" s="44">
        <v>172418.466219772</v>
      </c>
      <c r="G26" s="44">
        <v>183103.899395983</v>
      </c>
      <c r="H26" s="44">
        <v>177196.99776702499</v>
      </c>
      <c r="I26" s="44">
        <v>178212.77944092601</v>
      </c>
      <c r="J26" s="44">
        <v>177233.484267714</v>
      </c>
      <c r="K26" s="44">
        <v>173623.85166507101</v>
      </c>
      <c r="L26" s="44">
        <v>182446.02156738599</v>
      </c>
      <c r="M26" s="44">
        <v>201189.09338553701</v>
      </c>
      <c r="N26" s="44">
        <v>208071.98253563399</v>
      </c>
      <c r="O26" s="44">
        <v>214573.35584157199</v>
      </c>
      <c r="P26" s="44">
        <v>220453.91522145201</v>
      </c>
      <c r="Q26" s="489">
        <v>214738.615862698</v>
      </c>
      <c r="R26" s="331"/>
    </row>
    <row r="27" spans="1:20" ht="12" customHeight="1">
      <c r="A27" s="477" t="s">
        <v>98</v>
      </c>
      <c r="B27" s="478" t="s">
        <v>463</v>
      </c>
      <c r="C27" s="44">
        <v>43533.767055794</v>
      </c>
      <c r="D27" s="44">
        <v>50772.463578903</v>
      </c>
      <c r="E27" s="44">
        <v>52636.88498956</v>
      </c>
      <c r="F27" s="44">
        <v>54176.795512383003</v>
      </c>
      <c r="G27" s="44">
        <v>54982.28570067</v>
      </c>
      <c r="H27" s="44">
        <v>55095.815316794004</v>
      </c>
      <c r="I27" s="44">
        <v>62265.021489904</v>
      </c>
      <c r="J27" s="44">
        <v>60495.216198524002</v>
      </c>
      <c r="K27" s="44">
        <v>60632.013665320002</v>
      </c>
      <c r="L27" s="44">
        <v>60826.115973444998</v>
      </c>
      <c r="M27" s="44">
        <v>60638.824508338999</v>
      </c>
      <c r="N27" s="44">
        <v>60858.443308782</v>
      </c>
      <c r="O27" s="44">
        <v>61094.821945953001</v>
      </c>
      <c r="P27" s="44">
        <v>118522.095244016</v>
      </c>
      <c r="Q27" s="489">
        <v>118770.965706909</v>
      </c>
      <c r="R27" s="331"/>
    </row>
    <row r="28" spans="1:20" ht="23.5">
      <c r="A28" s="477" t="s">
        <v>97</v>
      </c>
      <c r="B28" s="478" t="s">
        <v>493</v>
      </c>
      <c r="C28" s="44">
        <v>162594.319136001</v>
      </c>
      <c r="D28" s="44">
        <v>170652.41637489302</v>
      </c>
      <c r="E28" s="44">
        <v>303793.845084336</v>
      </c>
      <c r="F28" s="44">
        <v>310239.77408324898</v>
      </c>
      <c r="G28" s="44">
        <v>313016.002776134</v>
      </c>
      <c r="H28" s="44">
        <v>319789.84746267903</v>
      </c>
      <c r="I28" s="44">
        <v>325043.98101113702</v>
      </c>
      <c r="J28" s="44">
        <v>330507.17945018801</v>
      </c>
      <c r="K28" s="44">
        <v>334786.74034730298</v>
      </c>
      <c r="L28" s="44">
        <v>342363.78324184299</v>
      </c>
      <c r="M28" s="44">
        <v>345878.32770044298</v>
      </c>
      <c r="N28" s="44">
        <v>348275.91501300997</v>
      </c>
      <c r="O28" s="44">
        <v>350658.29624629399</v>
      </c>
      <c r="P28" s="44">
        <v>348612.59400157997</v>
      </c>
      <c r="Q28" s="489">
        <v>351429.04046834703</v>
      </c>
      <c r="R28" s="331"/>
      <c r="T28" s="331"/>
    </row>
    <row r="29" spans="1:20">
      <c r="A29" s="480"/>
      <c r="B29" s="479" t="s">
        <v>470</v>
      </c>
      <c r="C29" s="44">
        <v>156781.322532755</v>
      </c>
      <c r="D29" s="44">
        <v>164654.22540055501</v>
      </c>
      <c r="E29" s="44">
        <v>293717.04148632899</v>
      </c>
      <c r="F29" s="44">
        <v>301266.19755596999</v>
      </c>
      <c r="G29" s="44">
        <v>304166.916921144</v>
      </c>
      <c r="H29" s="44">
        <v>311063.578325268</v>
      </c>
      <c r="I29" s="44">
        <v>317438.95560994098</v>
      </c>
      <c r="J29" s="44">
        <v>321710.12065387098</v>
      </c>
      <c r="K29" s="44">
        <v>326023.97891545499</v>
      </c>
      <c r="L29" s="44">
        <v>334031.694501805</v>
      </c>
      <c r="M29" s="44">
        <v>336626.30437128898</v>
      </c>
      <c r="N29" s="44">
        <v>339464.54941004002</v>
      </c>
      <c r="O29" s="44">
        <v>341960.42144503602</v>
      </c>
      <c r="P29" s="44">
        <v>339429.977412384</v>
      </c>
      <c r="Q29" s="489">
        <v>342303.212401236</v>
      </c>
      <c r="R29" s="331"/>
      <c r="T29" s="105"/>
    </row>
    <row r="30" spans="1:20" ht="12" customHeight="1">
      <c r="A30" s="480"/>
      <c r="B30" s="479" t="s">
        <v>471</v>
      </c>
      <c r="C30" s="44">
        <v>987.66098139899998</v>
      </c>
      <c r="D30" s="44">
        <v>823.39882516499995</v>
      </c>
      <c r="E30" s="44">
        <v>4252.6500002880002</v>
      </c>
      <c r="F30" s="44">
        <v>3474.0785254849998</v>
      </c>
      <c r="G30" s="44">
        <v>2792.861513414</v>
      </c>
      <c r="H30" s="44">
        <v>2517.3740086460002</v>
      </c>
      <c r="I30" s="44">
        <v>2040.7155065219999</v>
      </c>
      <c r="J30" s="44">
        <v>2400.7805422780002</v>
      </c>
      <c r="K30" s="44">
        <v>2061.8492196329998</v>
      </c>
      <c r="L30" s="44">
        <v>2157.8558228339998</v>
      </c>
      <c r="M30" s="44">
        <v>2681.2796945360001</v>
      </c>
      <c r="N30" s="44">
        <v>2438.976290433</v>
      </c>
      <c r="O30" s="44">
        <v>2358.4955275460002</v>
      </c>
      <c r="P30" s="44">
        <v>2450.9707834659998</v>
      </c>
      <c r="Q30" s="489">
        <v>2364.3558243369998</v>
      </c>
      <c r="R30" s="331"/>
      <c r="T30" s="105"/>
    </row>
    <row r="31" spans="1:20" ht="12.65" customHeight="1">
      <c r="A31" s="480"/>
      <c r="B31" s="479" t="s">
        <v>472</v>
      </c>
      <c r="C31" s="44">
        <v>4825.3356218469999</v>
      </c>
      <c r="D31" s="44">
        <v>5174.7921491730003</v>
      </c>
      <c r="E31" s="44">
        <v>5824.1535977189997</v>
      </c>
      <c r="F31" s="44">
        <v>5499.4980017939997</v>
      </c>
      <c r="G31" s="44">
        <v>6056.2243415760004</v>
      </c>
      <c r="H31" s="44">
        <v>6208.8951287649998</v>
      </c>
      <c r="I31" s="44">
        <v>5564.3098946740001</v>
      </c>
      <c r="J31" s="44">
        <v>6396.2782540389999</v>
      </c>
      <c r="K31" s="44">
        <v>6700.9122122150002</v>
      </c>
      <c r="L31" s="44">
        <v>6174.2329172039999</v>
      </c>
      <c r="M31" s="44">
        <v>6570.7436346180002</v>
      </c>
      <c r="N31" s="44">
        <v>6372.3893125369996</v>
      </c>
      <c r="O31" s="44">
        <v>6339.3792737120002</v>
      </c>
      <c r="P31" s="44">
        <v>6731.6458057299997</v>
      </c>
      <c r="Q31" s="489">
        <v>6761.4722427739998</v>
      </c>
      <c r="R31" s="331"/>
      <c r="T31" s="60"/>
    </row>
    <row r="32" spans="1:20" ht="12" customHeight="1">
      <c r="A32" s="477" t="s">
        <v>125</v>
      </c>
      <c r="B32" s="478" t="s">
        <v>473</v>
      </c>
      <c r="C32" s="44">
        <v>22389.839652109</v>
      </c>
      <c r="D32" s="44">
        <v>20951.716521433998</v>
      </c>
      <c r="E32" s="44">
        <v>21873.606724902998</v>
      </c>
      <c r="F32" s="44">
        <v>31480.054405577001</v>
      </c>
      <c r="G32" s="44">
        <v>30961.04192136</v>
      </c>
      <c r="H32" s="44">
        <v>27178.326702859998</v>
      </c>
      <c r="I32" s="44">
        <v>23264.899639347001</v>
      </c>
      <c r="J32" s="44">
        <v>20556.386460189999</v>
      </c>
      <c r="K32" s="44">
        <v>17556.611155251001</v>
      </c>
      <c r="L32" s="44">
        <v>20102.329194414</v>
      </c>
      <c r="M32" s="44">
        <v>16720.476068124</v>
      </c>
      <c r="N32" s="44">
        <v>15643.458055679999</v>
      </c>
      <c r="O32" s="44">
        <v>22060.680994396</v>
      </c>
      <c r="P32" s="44">
        <v>17992.081106717</v>
      </c>
      <c r="Q32" s="489">
        <v>20633.677304338002</v>
      </c>
      <c r="R32" s="331"/>
    </row>
    <row r="33" spans="1:19" ht="12" customHeight="1">
      <c r="A33" s="477" t="s">
        <v>202</v>
      </c>
      <c r="B33" s="478" t="s">
        <v>474</v>
      </c>
      <c r="C33" s="44">
        <v>293397.29015482398</v>
      </c>
      <c r="D33" s="44">
        <v>329930.73947370396</v>
      </c>
      <c r="E33" s="44">
        <v>666934.93458330701</v>
      </c>
      <c r="F33" s="44">
        <v>663605.84878141398</v>
      </c>
      <c r="G33" s="44">
        <v>656458.26591087098</v>
      </c>
      <c r="H33" s="44">
        <v>682811.35986612504</v>
      </c>
      <c r="I33" s="44">
        <v>656079.58725817199</v>
      </c>
      <c r="J33" s="44">
        <v>689288.82174566202</v>
      </c>
      <c r="K33" s="44">
        <v>604769.22404678597</v>
      </c>
      <c r="L33" s="44">
        <v>613474.07287758798</v>
      </c>
      <c r="M33" s="44">
        <v>467398.58342904499</v>
      </c>
      <c r="N33" s="44">
        <v>452412.20043131697</v>
      </c>
      <c r="O33" s="44">
        <v>509976.91920245602</v>
      </c>
      <c r="P33" s="44">
        <v>487402.331310526</v>
      </c>
      <c r="Q33" s="489">
        <v>538252.52025814599</v>
      </c>
      <c r="R33" s="331"/>
    </row>
    <row r="34" spans="1:19" ht="12" customHeight="1">
      <c r="A34" s="1297" t="s">
        <v>327</v>
      </c>
      <c r="B34" s="1298"/>
      <c r="C34" s="44"/>
      <c r="D34" s="44"/>
      <c r="E34" s="44"/>
      <c r="F34" s="44"/>
      <c r="G34" s="44"/>
      <c r="H34" s="44"/>
      <c r="I34" s="44"/>
      <c r="J34" s="44"/>
      <c r="K34" s="44"/>
      <c r="L34" s="44"/>
      <c r="M34" s="44"/>
      <c r="N34" s="44"/>
      <c r="O34" s="44"/>
      <c r="P34" s="44"/>
      <c r="Q34" s="489"/>
      <c r="R34" s="331"/>
    </row>
    <row r="35" spans="1:19" ht="12" customHeight="1">
      <c r="A35" s="481" t="s">
        <v>8</v>
      </c>
      <c r="B35" s="482" t="s">
        <v>475</v>
      </c>
      <c r="C35" s="44">
        <v>5630447.7245247699</v>
      </c>
      <c r="D35" s="44">
        <v>5998648.1484937305</v>
      </c>
      <c r="E35" s="44">
        <v>6619880.7447040398</v>
      </c>
      <c r="F35" s="44">
        <v>6634997.6965134703</v>
      </c>
      <c r="G35" s="44">
        <v>6665390.2002391899</v>
      </c>
      <c r="H35" s="44">
        <v>6569683.5080872197</v>
      </c>
      <c r="I35" s="44">
        <v>6645910.7850640798</v>
      </c>
      <c r="J35" s="44">
        <v>6804564.0507657202</v>
      </c>
      <c r="K35" s="44">
        <v>6798491.3413776299</v>
      </c>
      <c r="L35" s="44">
        <v>6836963.8961157799</v>
      </c>
      <c r="M35" s="44">
        <v>6966348.9655988002</v>
      </c>
      <c r="N35" s="44">
        <v>6965828.1326705702</v>
      </c>
      <c r="O35" s="44">
        <v>7059542.82861045</v>
      </c>
      <c r="P35" s="44">
        <v>7162288.3407547502</v>
      </c>
      <c r="Q35" s="489">
        <v>7244982.7111408301</v>
      </c>
      <c r="R35" s="331"/>
      <c r="S35" s="331"/>
    </row>
    <row r="36" spans="1:19" ht="12" customHeight="1">
      <c r="A36" s="477"/>
      <c r="B36" s="478" t="s">
        <v>96</v>
      </c>
      <c r="C36" s="44">
        <v>4825128.0623244997</v>
      </c>
      <c r="D36" s="44">
        <v>5164772.7062656907</v>
      </c>
      <c r="E36" s="44">
        <v>5678246.4672339698</v>
      </c>
      <c r="F36" s="44">
        <v>5708953.1830062298</v>
      </c>
      <c r="G36" s="44">
        <v>5756007.0360293305</v>
      </c>
      <c r="H36" s="44">
        <v>5664339.9784815004</v>
      </c>
      <c r="I36" s="44">
        <v>5710693.0091739502</v>
      </c>
      <c r="J36" s="44">
        <v>5809704.3591491301</v>
      </c>
      <c r="K36" s="44">
        <v>5835431.3268559901</v>
      </c>
      <c r="L36" s="44">
        <v>5886868.3495707102</v>
      </c>
      <c r="M36" s="44">
        <v>5988903.6139636198</v>
      </c>
      <c r="N36" s="44">
        <v>5999220.8136299197</v>
      </c>
      <c r="O36" s="44">
        <v>6068869.6020850698</v>
      </c>
      <c r="P36" s="44">
        <v>6125079.0404519197</v>
      </c>
      <c r="Q36" s="489">
        <v>6198197.1612796104</v>
      </c>
      <c r="R36" s="331"/>
    </row>
    <row r="37" spans="1:19" ht="12" customHeight="1">
      <c r="A37" s="477"/>
      <c r="B37" s="478" t="s">
        <v>476</v>
      </c>
      <c r="C37" s="44">
        <v>997007.45566430897</v>
      </c>
      <c r="D37" s="44">
        <v>1100039.9514478401</v>
      </c>
      <c r="E37" s="44">
        <v>1288249.6326094</v>
      </c>
      <c r="F37" s="44">
        <v>1297512.0400523699</v>
      </c>
      <c r="G37" s="44">
        <v>1262733.67799915</v>
      </c>
      <c r="H37" s="44">
        <v>1228150.5155790001</v>
      </c>
      <c r="I37" s="44">
        <v>1285844.8808421099</v>
      </c>
      <c r="J37" s="44">
        <v>1340716.9044630399</v>
      </c>
      <c r="K37" s="44">
        <v>1296337.8341210601</v>
      </c>
      <c r="L37" s="44">
        <v>1312054.7961550399</v>
      </c>
      <c r="M37" s="44">
        <v>1366269.7448698001</v>
      </c>
      <c r="N37" s="44">
        <v>1356163.6303558401</v>
      </c>
      <c r="O37" s="44">
        <v>1381909.7901316499</v>
      </c>
      <c r="P37" s="44">
        <v>1439234.97954897</v>
      </c>
      <c r="Q37" s="489">
        <v>1479487.00888055</v>
      </c>
      <c r="R37" s="331"/>
    </row>
    <row r="38" spans="1:19" ht="12" customHeight="1">
      <c r="A38" s="477"/>
      <c r="B38" s="478" t="s">
        <v>477</v>
      </c>
      <c r="C38" s="44">
        <v>1690085.6833197</v>
      </c>
      <c r="D38" s="44">
        <v>1813948.61312212</v>
      </c>
      <c r="E38" s="44">
        <v>1894620.85978395</v>
      </c>
      <c r="F38" s="44">
        <v>1939041.0557672</v>
      </c>
      <c r="G38" s="44">
        <v>2014663.4958083599</v>
      </c>
      <c r="H38" s="44">
        <v>1967829.7790711899</v>
      </c>
      <c r="I38" s="44">
        <v>1954672.9992514499</v>
      </c>
      <c r="J38" s="44">
        <v>1971773.33657873</v>
      </c>
      <c r="K38" s="44">
        <v>2025603.3850485</v>
      </c>
      <c r="L38" s="44">
        <v>2052171.7711358599</v>
      </c>
      <c r="M38" s="44">
        <v>2085775.4240522501</v>
      </c>
      <c r="N38" s="44">
        <v>2089833.2668554999</v>
      </c>
      <c r="O38" s="44">
        <v>2112743.4032468698</v>
      </c>
      <c r="P38" s="44">
        <v>2125970.23690846</v>
      </c>
      <c r="Q38" s="489">
        <v>2149351.9030993599</v>
      </c>
      <c r="R38" s="331"/>
    </row>
    <row r="39" spans="1:19" ht="12" customHeight="1">
      <c r="A39" s="477"/>
      <c r="B39" s="478" t="s">
        <v>478</v>
      </c>
      <c r="C39" s="44">
        <v>2138034.9233404901</v>
      </c>
      <c r="D39" s="44">
        <v>2250784.1416957201</v>
      </c>
      <c r="E39" s="44">
        <v>2495375.9748406201</v>
      </c>
      <c r="F39" s="44">
        <v>2472400.0871866602</v>
      </c>
      <c r="G39" s="44">
        <v>2478609.8622218301</v>
      </c>
      <c r="H39" s="44">
        <v>2468359.6838313201</v>
      </c>
      <c r="I39" s="44">
        <v>2470175.1290803999</v>
      </c>
      <c r="J39" s="44">
        <v>2497214.1181073599</v>
      </c>
      <c r="K39" s="44">
        <v>2513490.1076864302</v>
      </c>
      <c r="L39" s="44">
        <v>2522641.7822798202</v>
      </c>
      <c r="M39" s="44">
        <v>2536858.4450415699</v>
      </c>
      <c r="N39" s="44">
        <v>2553223.9164185799</v>
      </c>
      <c r="O39" s="44">
        <v>2574216.4087065398</v>
      </c>
      <c r="P39" s="44">
        <v>2559873.8239945001</v>
      </c>
      <c r="Q39" s="489">
        <v>2569358.2492996999</v>
      </c>
      <c r="R39" s="331"/>
    </row>
    <row r="40" spans="1:19" ht="12" customHeight="1">
      <c r="A40" s="477"/>
      <c r="B40" s="478" t="s">
        <v>479</v>
      </c>
      <c r="C40" s="44">
        <v>805319.66220026906</v>
      </c>
      <c r="D40" s="44">
        <v>833875.44222804008</v>
      </c>
      <c r="E40" s="44">
        <v>941634.27747006796</v>
      </c>
      <c r="F40" s="44">
        <v>926044.51350723801</v>
      </c>
      <c r="G40" s="44">
        <v>909383.16420985502</v>
      </c>
      <c r="H40" s="44">
        <v>905343.52960571495</v>
      </c>
      <c r="I40" s="44">
        <v>935217.77589013102</v>
      </c>
      <c r="J40" s="44">
        <v>994859.69161659409</v>
      </c>
      <c r="K40" s="44">
        <v>963060.01452164701</v>
      </c>
      <c r="L40" s="44">
        <v>950095.54654506699</v>
      </c>
      <c r="M40" s="44">
        <v>977445.35163518495</v>
      </c>
      <c r="N40" s="44">
        <v>966607.31904065504</v>
      </c>
      <c r="O40" s="44">
        <v>990673.22652538004</v>
      </c>
      <c r="P40" s="44">
        <v>1037209.3003028299</v>
      </c>
      <c r="Q40" s="489">
        <v>1046785.5498612199</v>
      </c>
      <c r="R40" s="331"/>
    </row>
    <row r="41" spans="1:19" ht="12" customHeight="1">
      <c r="A41" s="477"/>
      <c r="B41" s="478" t="s">
        <v>476</v>
      </c>
      <c r="C41" s="44">
        <v>318026.63094802399</v>
      </c>
      <c r="D41" s="44">
        <v>365808.47560761101</v>
      </c>
      <c r="E41" s="44">
        <v>413040.272961076</v>
      </c>
      <c r="F41" s="44">
        <v>432027.94049171999</v>
      </c>
      <c r="G41" s="44">
        <v>424400.945669298</v>
      </c>
      <c r="H41" s="44">
        <v>431855.204419002</v>
      </c>
      <c r="I41" s="44">
        <v>463349.05408958701</v>
      </c>
      <c r="J41" s="44">
        <v>509285.53496859001</v>
      </c>
      <c r="K41" s="44">
        <v>494075.33045525698</v>
      </c>
      <c r="L41" s="44">
        <v>470324.665558154</v>
      </c>
      <c r="M41" s="44">
        <v>498742.18717455101</v>
      </c>
      <c r="N41" s="44">
        <v>495853.60229139699</v>
      </c>
      <c r="O41" s="44">
        <v>518635.67078879703</v>
      </c>
      <c r="P41" s="44">
        <v>543056.44101274095</v>
      </c>
      <c r="Q41" s="489">
        <v>557746.95011483505</v>
      </c>
      <c r="R41" s="331"/>
    </row>
    <row r="42" spans="1:19" ht="12" customHeight="1">
      <c r="A42" s="477"/>
      <c r="B42" s="478" t="s">
        <v>480</v>
      </c>
      <c r="C42" s="44">
        <v>135173.41859150701</v>
      </c>
      <c r="D42" s="44">
        <v>131236.28734113698</v>
      </c>
      <c r="E42" s="44">
        <v>156850.62312316199</v>
      </c>
      <c r="F42" s="44">
        <v>159694.76078813401</v>
      </c>
      <c r="G42" s="44">
        <v>158837.33827993699</v>
      </c>
      <c r="H42" s="44">
        <v>153582.847433485</v>
      </c>
      <c r="I42" s="44">
        <v>156258.462448404</v>
      </c>
      <c r="J42" s="44">
        <v>160590.338252899</v>
      </c>
      <c r="K42" s="44">
        <v>152373.17962273801</v>
      </c>
      <c r="L42" s="44">
        <v>154816.368042227</v>
      </c>
      <c r="M42" s="44">
        <v>156338.901157424</v>
      </c>
      <c r="N42" s="44">
        <v>159195.68990613299</v>
      </c>
      <c r="O42" s="44">
        <v>160005.69530801801</v>
      </c>
      <c r="P42" s="44">
        <v>168743.959891376</v>
      </c>
      <c r="Q42" s="489">
        <v>168891.87001832499</v>
      </c>
      <c r="R42" s="331"/>
    </row>
    <row r="43" spans="1:19" ht="12" customHeight="1">
      <c r="A43" s="477"/>
      <c r="B43" s="478" t="s">
        <v>478</v>
      </c>
      <c r="C43" s="44">
        <v>352119.612660738</v>
      </c>
      <c r="D43" s="44">
        <v>336830.679279292</v>
      </c>
      <c r="E43" s="44">
        <v>371743.38138583</v>
      </c>
      <c r="F43" s="44">
        <v>334321.81222738401</v>
      </c>
      <c r="G43" s="44">
        <v>326144.88026061998</v>
      </c>
      <c r="H43" s="44">
        <v>319905.47775322798</v>
      </c>
      <c r="I43" s="44">
        <v>315610.25935214001</v>
      </c>
      <c r="J43" s="44">
        <v>324983.81839510502</v>
      </c>
      <c r="K43" s="44">
        <v>316611.504443652</v>
      </c>
      <c r="L43" s="44">
        <v>324954.51294468599</v>
      </c>
      <c r="M43" s="44">
        <v>322364.26330321003</v>
      </c>
      <c r="N43" s="44">
        <v>311558.026843125</v>
      </c>
      <c r="O43" s="44">
        <v>312031.86042856501</v>
      </c>
      <c r="P43" s="44">
        <v>325408.89939870901</v>
      </c>
      <c r="Q43" s="489">
        <v>320146.72972806002</v>
      </c>
      <c r="R43" s="331"/>
    </row>
    <row r="44" spans="1:19" ht="12" customHeight="1">
      <c r="A44" s="477" t="s">
        <v>9</v>
      </c>
      <c r="B44" s="482" t="s">
        <v>481</v>
      </c>
      <c r="C44" s="44">
        <v>2796.8633933699998</v>
      </c>
      <c r="D44" s="44">
        <v>2147.30985207</v>
      </c>
      <c r="E44" s="44">
        <v>3266.8910492350001</v>
      </c>
      <c r="F44" s="44">
        <v>6081.50175313</v>
      </c>
      <c r="G44" s="44">
        <v>6011.1453688199999</v>
      </c>
      <c r="H44" s="44">
        <v>5604.6946906840003</v>
      </c>
      <c r="I44" s="44">
        <v>6021.3083195720001</v>
      </c>
      <c r="J44" s="44">
        <v>6689.2246721740003</v>
      </c>
      <c r="K44" s="44">
        <v>5817.266699973</v>
      </c>
      <c r="L44" s="44">
        <v>5767.6076919440002</v>
      </c>
      <c r="M44" s="44">
        <v>4835.7374437369999</v>
      </c>
      <c r="N44" s="44">
        <v>5703.9544882720002</v>
      </c>
      <c r="O44" s="44">
        <v>5480.4602584300001</v>
      </c>
      <c r="P44" s="44">
        <v>5870.5190017169998</v>
      </c>
      <c r="Q44" s="489">
        <v>4063.8365997599999</v>
      </c>
      <c r="R44" s="331"/>
    </row>
    <row r="45" spans="1:19" ht="12" customHeight="1">
      <c r="A45" s="477" t="s">
        <v>10</v>
      </c>
      <c r="B45" s="482" t="s">
        <v>482</v>
      </c>
      <c r="C45" s="44">
        <v>192554.56001387301</v>
      </c>
      <c r="D45" s="44">
        <v>197517.09142126999</v>
      </c>
      <c r="E45" s="44">
        <v>148741.66757977201</v>
      </c>
      <c r="F45" s="44">
        <v>135994.90309063601</v>
      </c>
      <c r="G45" s="44">
        <v>176681.352054402</v>
      </c>
      <c r="H45" s="44">
        <v>150534.220386701</v>
      </c>
      <c r="I45" s="44">
        <v>164727.37076257999</v>
      </c>
      <c r="J45" s="44">
        <v>166311.686294791</v>
      </c>
      <c r="K45" s="44">
        <v>161926.870477927</v>
      </c>
      <c r="L45" s="44">
        <v>172414.45915297201</v>
      </c>
      <c r="M45" s="44">
        <v>164155.38177213501</v>
      </c>
      <c r="N45" s="44">
        <v>160883.56143703201</v>
      </c>
      <c r="O45" s="44">
        <v>155215.01137762301</v>
      </c>
      <c r="P45" s="44">
        <v>161478.00538499601</v>
      </c>
      <c r="Q45" s="489">
        <v>149177.236905892</v>
      </c>
      <c r="R45" s="331"/>
    </row>
    <row r="46" spans="1:19" ht="12" customHeight="1">
      <c r="A46" s="477" t="s">
        <v>11</v>
      </c>
      <c r="B46" s="482" t="s">
        <v>483</v>
      </c>
      <c r="C46" s="44">
        <v>115128.874009864</v>
      </c>
      <c r="D46" s="44">
        <v>135029.36492752499</v>
      </c>
      <c r="E46" s="44">
        <v>126648.06906502901</v>
      </c>
      <c r="F46" s="44">
        <v>125972.97433532801</v>
      </c>
      <c r="G46" s="44">
        <v>125078.517610631</v>
      </c>
      <c r="H46" s="44">
        <v>122449.214554689</v>
      </c>
      <c r="I46" s="44">
        <v>119710.659239702</v>
      </c>
      <c r="J46" s="44">
        <v>121418.31147688501</v>
      </c>
      <c r="K46" s="44">
        <v>125339.293943058</v>
      </c>
      <c r="L46" s="44">
        <v>122966.195398767</v>
      </c>
      <c r="M46" s="44">
        <v>118942.47574488301</v>
      </c>
      <c r="N46" s="44">
        <v>118175.76611023099</v>
      </c>
      <c r="O46" s="44">
        <v>115473.33130447799</v>
      </c>
      <c r="P46" s="44">
        <v>117491.425971185</v>
      </c>
      <c r="Q46" s="489">
        <v>117150.02254100201</v>
      </c>
      <c r="R46" s="331"/>
    </row>
    <row r="47" spans="1:19" ht="12" customHeight="1">
      <c r="A47" s="477" t="s">
        <v>98</v>
      </c>
      <c r="B47" s="482" t="s">
        <v>484</v>
      </c>
      <c r="C47" s="44">
        <v>296746.252621994</v>
      </c>
      <c r="D47" s="44">
        <v>299054.58099803899</v>
      </c>
      <c r="E47" s="44">
        <v>286870.53710318002</v>
      </c>
      <c r="F47" s="44">
        <v>268573.51492764102</v>
      </c>
      <c r="G47" s="44">
        <v>270035.79673669301</v>
      </c>
      <c r="H47" s="44">
        <v>258508.19157488699</v>
      </c>
      <c r="I47" s="44">
        <v>256238.18750328201</v>
      </c>
      <c r="J47" s="44">
        <v>253697.86748507901</v>
      </c>
      <c r="K47" s="44">
        <v>248963.30012389499</v>
      </c>
      <c r="L47" s="44">
        <v>252246.58781977001</v>
      </c>
      <c r="M47" s="44">
        <v>247865.38735527601</v>
      </c>
      <c r="N47" s="44">
        <v>235031.68466049101</v>
      </c>
      <c r="O47" s="44">
        <v>230511.998039075</v>
      </c>
      <c r="P47" s="44">
        <v>228345.733226771</v>
      </c>
      <c r="Q47" s="489">
        <v>225805.55844016399</v>
      </c>
      <c r="R47" s="331"/>
    </row>
    <row r="48" spans="1:19" ht="12" customHeight="1">
      <c r="A48" s="477"/>
      <c r="B48" s="478" t="s">
        <v>96</v>
      </c>
      <c r="C48" s="44">
        <v>48524.867759239001</v>
      </c>
      <c r="D48" s="44">
        <v>62709.902306745003</v>
      </c>
      <c r="E48" s="44">
        <v>74155.352667902</v>
      </c>
      <c r="F48" s="44">
        <v>73576.74487491</v>
      </c>
      <c r="G48" s="44">
        <v>71870.936276795997</v>
      </c>
      <c r="H48" s="44">
        <v>70454.406601337003</v>
      </c>
      <c r="I48" s="44">
        <v>68334.730906996003</v>
      </c>
      <c r="J48" s="44">
        <v>67988.077812971998</v>
      </c>
      <c r="K48" s="44">
        <v>68193.832991402</v>
      </c>
      <c r="L48" s="44">
        <v>69914.822035752994</v>
      </c>
      <c r="M48" s="44">
        <v>71298.020435109007</v>
      </c>
      <c r="N48" s="44">
        <v>69461.875125032995</v>
      </c>
      <c r="O48" s="44">
        <v>68339.931096107</v>
      </c>
      <c r="P48" s="44">
        <v>65056.437795152997</v>
      </c>
      <c r="Q48" s="489">
        <v>63136.283486619999</v>
      </c>
      <c r="R48" s="331"/>
    </row>
    <row r="49" spans="1:18" ht="12" customHeight="1">
      <c r="A49" s="477"/>
      <c r="B49" s="478" t="s">
        <v>479</v>
      </c>
      <c r="C49" s="44">
        <v>248221.38486275499</v>
      </c>
      <c r="D49" s="44">
        <v>236344.67869129402</v>
      </c>
      <c r="E49" s="44">
        <v>212715.184435278</v>
      </c>
      <c r="F49" s="44">
        <v>194996.77005273101</v>
      </c>
      <c r="G49" s="44">
        <v>198164.860459897</v>
      </c>
      <c r="H49" s="44">
        <v>188053.78497355001</v>
      </c>
      <c r="I49" s="44">
        <v>187903.45659628601</v>
      </c>
      <c r="J49" s="44">
        <v>185709.789672107</v>
      </c>
      <c r="K49" s="44">
        <v>180769.46713249301</v>
      </c>
      <c r="L49" s="44">
        <v>182331.76578401701</v>
      </c>
      <c r="M49" s="44">
        <v>176567.366920167</v>
      </c>
      <c r="N49" s="44">
        <v>165569.80953545799</v>
      </c>
      <c r="O49" s="44">
        <v>162172.066942968</v>
      </c>
      <c r="P49" s="44">
        <v>163289.295431618</v>
      </c>
      <c r="Q49" s="489">
        <v>162669.27495354399</v>
      </c>
      <c r="R49" s="331"/>
    </row>
    <row r="50" spans="1:18" ht="12" customHeight="1">
      <c r="A50" s="483" t="s">
        <v>97</v>
      </c>
      <c r="B50" s="482" t="s">
        <v>485</v>
      </c>
      <c r="C50" s="44">
        <v>26396.410615818</v>
      </c>
      <c r="D50" s="44">
        <v>15606.121534985001</v>
      </c>
      <c r="E50" s="44">
        <v>19005.85155942</v>
      </c>
      <c r="F50" s="44">
        <v>24534.455626038001</v>
      </c>
      <c r="G50" s="44">
        <v>23795.379502487001</v>
      </c>
      <c r="H50" s="44">
        <v>20571.176172986001</v>
      </c>
      <c r="I50" s="44">
        <v>19494.586266032999</v>
      </c>
      <c r="J50" s="44">
        <v>19166.566937301999</v>
      </c>
      <c r="K50" s="44">
        <v>13975.616373188001</v>
      </c>
      <c r="L50" s="44">
        <v>13898.94628654</v>
      </c>
      <c r="M50" s="44">
        <v>13088.251410904</v>
      </c>
      <c r="N50" s="44">
        <v>11654.165629597999</v>
      </c>
      <c r="O50" s="44">
        <v>15083.988284573999</v>
      </c>
      <c r="P50" s="44">
        <v>12703.853777041</v>
      </c>
      <c r="Q50" s="489">
        <v>13867.971891061999</v>
      </c>
      <c r="R50" s="331"/>
    </row>
    <row r="51" spans="1:18" ht="35.5">
      <c r="A51" s="477" t="s">
        <v>125</v>
      </c>
      <c r="B51" s="482" t="s">
        <v>486</v>
      </c>
      <c r="C51" s="92">
        <v>206479.70941605099</v>
      </c>
      <c r="D51" s="92">
        <v>187403.66857964898</v>
      </c>
      <c r="E51" s="92">
        <v>89999.711440297993</v>
      </c>
      <c r="F51" s="92">
        <v>82943.971761153007</v>
      </c>
      <c r="G51" s="92">
        <v>134966.02286869899</v>
      </c>
      <c r="H51" s="92">
        <v>90133.066137257003</v>
      </c>
      <c r="I51" s="92">
        <v>105195.26307991501</v>
      </c>
      <c r="J51" s="92">
        <v>102633.02275847799</v>
      </c>
      <c r="K51" s="92">
        <v>98514.851273512002</v>
      </c>
      <c r="L51" s="92">
        <v>87498.597366543996</v>
      </c>
      <c r="M51" s="92">
        <v>92822.107449560994</v>
      </c>
      <c r="N51" s="92">
        <v>91119.936509580002</v>
      </c>
      <c r="O51" s="92">
        <v>91183.928280480002</v>
      </c>
      <c r="P51" s="92">
        <v>85819.960543113993</v>
      </c>
      <c r="Q51" s="490">
        <v>83331.444353184997</v>
      </c>
      <c r="R51" s="331"/>
    </row>
    <row r="52" spans="1:18" ht="12.65" customHeight="1">
      <c r="A52" s="477" t="s">
        <v>202</v>
      </c>
      <c r="B52" s="482" t="s">
        <v>737</v>
      </c>
      <c r="C52" s="44">
        <v>4559.1534261739998</v>
      </c>
      <c r="D52" s="44">
        <v>4157.2044706030001</v>
      </c>
      <c r="E52" s="44">
        <v>3804.8502566440002</v>
      </c>
      <c r="F52" s="44">
        <v>3837.2874599830002</v>
      </c>
      <c r="G52" s="44">
        <v>4366.7640697269999</v>
      </c>
      <c r="H52" s="44">
        <v>4124.8959046239997</v>
      </c>
      <c r="I52" s="44">
        <v>3976.1223902460001</v>
      </c>
      <c r="J52" s="44">
        <v>3332.5435031339998</v>
      </c>
      <c r="K52" s="44">
        <v>3438.3557948329999</v>
      </c>
      <c r="L52" s="44">
        <v>3385.3231126850001</v>
      </c>
      <c r="M52" s="44">
        <v>3822.1802785929999</v>
      </c>
      <c r="N52" s="44">
        <v>4693.7280584310001</v>
      </c>
      <c r="O52" s="44">
        <v>4256.2151127030002</v>
      </c>
      <c r="P52" s="44">
        <v>4787.625865</v>
      </c>
      <c r="Q52" s="489">
        <v>3711.486529793</v>
      </c>
      <c r="R52" s="331"/>
    </row>
    <row r="53" spans="1:18" ht="13.5" customHeight="1">
      <c r="A53" s="1297" t="s">
        <v>748</v>
      </c>
      <c r="B53" s="1298"/>
      <c r="C53" s="44"/>
      <c r="D53" s="44"/>
      <c r="E53" s="44"/>
      <c r="F53" s="44"/>
      <c r="G53" s="44"/>
      <c r="H53" s="44"/>
      <c r="I53" s="44"/>
      <c r="J53" s="44"/>
      <c r="K53" s="44"/>
      <c r="L53" s="44"/>
      <c r="M53" s="44"/>
      <c r="N53" s="44"/>
      <c r="O53" s="44"/>
      <c r="P53" s="44"/>
      <c r="Q53" s="489"/>
      <c r="R53" s="331"/>
    </row>
    <row r="54" spans="1:18" ht="12" customHeight="1">
      <c r="A54" s="477" t="s">
        <v>8</v>
      </c>
      <c r="B54" s="482" t="s">
        <v>487</v>
      </c>
      <c r="C54" s="44">
        <v>209321.44705286599</v>
      </c>
      <c r="D54" s="44">
        <v>211758.065609618</v>
      </c>
      <c r="E54" s="44">
        <v>224765.75810858599</v>
      </c>
      <c r="F54" s="44">
        <v>225053.835773586</v>
      </c>
      <c r="G54" s="44">
        <v>229562.64341154901</v>
      </c>
      <c r="H54" s="44">
        <v>231315.77486604601</v>
      </c>
      <c r="I54" s="44">
        <v>243543.05149413101</v>
      </c>
      <c r="J54" s="44">
        <v>244260.293223013</v>
      </c>
      <c r="K54" s="44">
        <v>244573.95816041701</v>
      </c>
      <c r="L54" s="44">
        <v>244929.225976171</v>
      </c>
      <c r="M54" s="44">
        <v>244346.04285943499</v>
      </c>
      <c r="N54" s="44">
        <v>247309.395045868</v>
      </c>
      <c r="O54" s="44">
        <v>248463.74293271801</v>
      </c>
      <c r="P54" s="44">
        <v>252849.93514471099</v>
      </c>
      <c r="Q54" s="489">
        <v>253828.671670599</v>
      </c>
      <c r="R54" s="331"/>
    </row>
    <row r="55" spans="1:18" ht="12" customHeight="1">
      <c r="A55" s="477" t="s">
        <v>9</v>
      </c>
      <c r="B55" s="482" t="s">
        <v>488</v>
      </c>
      <c r="C55" s="44">
        <v>68266.182962534993</v>
      </c>
      <c r="D55" s="44">
        <v>75054.933566266001</v>
      </c>
      <c r="E55" s="44">
        <v>74412.281461545994</v>
      </c>
      <c r="F55" s="44">
        <v>74422.549348550005</v>
      </c>
      <c r="G55" s="44">
        <v>73652.079061262004</v>
      </c>
      <c r="H55" s="44">
        <v>74791.607391836005</v>
      </c>
      <c r="I55" s="44">
        <v>72341.874363659997</v>
      </c>
      <c r="J55" s="44">
        <v>76699.437824697001</v>
      </c>
      <c r="K55" s="44">
        <v>75525.407411444001</v>
      </c>
      <c r="L55" s="44">
        <v>76345.762743710002</v>
      </c>
      <c r="M55" s="44">
        <v>80994.918796073995</v>
      </c>
      <c r="N55" s="44">
        <v>81216.834035727996</v>
      </c>
      <c r="O55" s="44">
        <v>81493.009037395997</v>
      </c>
      <c r="P55" s="44">
        <v>81585.300093437007</v>
      </c>
      <c r="Q55" s="489">
        <v>81505.070751028994</v>
      </c>
      <c r="R55" s="331"/>
    </row>
    <row r="56" spans="1:18" ht="12" customHeight="1">
      <c r="A56" s="477" t="s">
        <v>10</v>
      </c>
      <c r="B56" s="482" t="s">
        <v>489</v>
      </c>
      <c r="C56" s="44">
        <v>542899.31947495602</v>
      </c>
      <c r="D56" s="44">
        <v>615094.41160920903</v>
      </c>
      <c r="E56" s="44">
        <v>611600.76395122195</v>
      </c>
      <c r="F56" s="44">
        <v>613075.15042663098</v>
      </c>
      <c r="G56" s="44">
        <v>612598.01173230098</v>
      </c>
      <c r="H56" s="44">
        <v>718769.74276621302</v>
      </c>
      <c r="I56" s="44">
        <v>704276.78649654496</v>
      </c>
      <c r="J56" s="44">
        <v>662603.69421084505</v>
      </c>
      <c r="K56" s="44">
        <v>659582.25467210799</v>
      </c>
      <c r="L56" s="44">
        <v>657295.81828531402</v>
      </c>
      <c r="M56" s="44">
        <v>652101.75630904199</v>
      </c>
      <c r="N56" s="44">
        <v>650601.44228861702</v>
      </c>
      <c r="O56" s="44">
        <v>649316.65760097397</v>
      </c>
      <c r="P56" s="44">
        <v>648470.29219336098</v>
      </c>
      <c r="Q56" s="489">
        <v>646996.266506491</v>
      </c>
      <c r="R56" s="331"/>
    </row>
    <row r="57" spans="1:18" ht="24">
      <c r="A57" s="477" t="s">
        <v>11</v>
      </c>
      <c r="B57" s="482" t="s">
        <v>490</v>
      </c>
      <c r="C57" s="92">
        <v>150058.155792312</v>
      </c>
      <c r="D57" s="92">
        <v>156486.99686453602</v>
      </c>
      <c r="E57" s="92">
        <v>92645.350402116994</v>
      </c>
      <c r="F57" s="92">
        <v>98913.823462882996</v>
      </c>
      <c r="G57" s="92">
        <v>104718.073695283</v>
      </c>
      <c r="H57" s="92">
        <v>12499.904263029001</v>
      </c>
      <c r="I57" s="92">
        <v>23077.662419372002</v>
      </c>
      <c r="J57" s="92">
        <v>33015.266307152</v>
      </c>
      <c r="K57" s="92">
        <v>44119.199416333999</v>
      </c>
      <c r="L57" s="92">
        <v>53701.586448116999</v>
      </c>
      <c r="M57" s="92">
        <v>67526.682801800998</v>
      </c>
      <c r="N57" s="92">
        <v>78172.823298160001</v>
      </c>
      <c r="O57" s="92">
        <v>92001.751194932993</v>
      </c>
      <c r="P57" s="92">
        <v>104614.07749866899</v>
      </c>
      <c r="Q57" s="490">
        <v>117996.274191438</v>
      </c>
      <c r="R57" s="331"/>
    </row>
    <row r="58" spans="1:18" ht="12" customHeight="1">
      <c r="A58" s="477" t="s">
        <v>98</v>
      </c>
      <c r="B58" s="482" t="s">
        <v>491</v>
      </c>
      <c r="C58" s="44">
        <v>114482.432151095</v>
      </c>
      <c r="D58" s="44">
        <v>144049.53879716501</v>
      </c>
      <c r="E58" s="44">
        <v>177662.332971411</v>
      </c>
      <c r="F58" s="44">
        <v>188593.44052152001</v>
      </c>
      <c r="G58" s="44">
        <v>192236.21998947699</v>
      </c>
      <c r="H58" s="44">
        <v>185947.26980162499</v>
      </c>
      <c r="I58" s="44">
        <v>182018.04564763399</v>
      </c>
      <c r="J58" s="44">
        <v>181006.48617610801</v>
      </c>
      <c r="K58" s="44">
        <v>186758.16424341599</v>
      </c>
      <c r="L58" s="44">
        <v>190003.64987896601</v>
      </c>
      <c r="M58" s="44">
        <v>191005.562567569</v>
      </c>
      <c r="N58" s="44">
        <v>191984.64244086499</v>
      </c>
      <c r="O58" s="44">
        <v>193998.30391555399</v>
      </c>
      <c r="P58" s="44">
        <v>286925.882973011</v>
      </c>
      <c r="Q58" s="489">
        <v>287808.61197172501</v>
      </c>
      <c r="R58" s="331"/>
    </row>
    <row r="59" spans="1:18" ht="12" customHeight="1" thickBot="1">
      <c r="A59" s="484" t="s">
        <v>97</v>
      </c>
      <c r="B59" s="485" t="s">
        <v>492</v>
      </c>
      <c r="C59" s="491">
        <v>49221.767589362003</v>
      </c>
      <c r="D59" s="491">
        <v>43488.742213920996</v>
      </c>
      <c r="E59" s="491">
        <v>49424.943322316998</v>
      </c>
      <c r="F59" s="491">
        <v>49422.074569056</v>
      </c>
      <c r="G59" s="491">
        <v>56206.493098254003</v>
      </c>
      <c r="H59" s="491">
        <v>55438.080375250996</v>
      </c>
      <c r="I59" s="491">
        <v>55891.241925408001</v>
      </c>
      <c r="J59" s="491">
        <v>63740.174398527</v>
      </c>
      <c r="K59" s="491">
        <v>63822.260912778998</v>
      </c>
      <c r="L59" s="491">
        <v>60912.558371157997</v>
      </c>
      <c r="M59" s="491">
        <v>60047.356041687999</v>
      </c>
      <c r="N59" s="491">
        <v>59371.033385246003</v>
      </c>
      <c r="O59" s="491">
        <v>58984.727558441999</v>
      </c>
      <c r="P59" s="491">
        <v>65714.463740506995</v>
      </c>
      <c r="Q59" s="492">
        <v>64796.024383477998</v>
      </c>
      <c r="R59" s="331"/>
    </row>
    <row r="60" spans="1:18" s="369" customFormat="1" ht="13" hidden="1" customHeight="1">
      <c r="A60" s="1351" t="s">
        <v>261</v>
      </c>
      <c r="B60" s="1351"/>
      <c r="C60" s="102"/>
      <c r="D60" s="102"/>
      <c r="E60" s="102"/>
      <c r="F60" s="102"/>
      <c r="G60" s="102"/>
      <c r="H60" s="102"/>
      <c r="I60" s="102"/>
      <c r="J60" s="102"/>
      <c r="K60" s="102"/>
      <c r="L60" s="102"/>
      <c r="M60" s="102"/>
      <c r="N60" s="102"/>
      <c r="O60" s="102"/>
      <c r="P60" s="102"/>
      <c r="Q60" s="102"/>
    </row>
    <row r="61" spans="1:18" s="369" customFormat="1" ht="13" hidden="1" customHeight="1">
      <c r="A61" s="1352" t="s">
        <v>262</v>
      </c>
      <c r="B61" s="1352"/>
      <c r="C61" s="435"/>
      <c r="D61" s="102"/>
      <c r="E61" s="102"/>
      <c r="F61" s="102"/>
      <c r="G61" s="102"/>
      <c r="H61" s="102"/>
      <c r="I61" s="102"/>
      <c r="J61" s="102"/>
      <c r="K61" s="102"/>
      <c r="L61" s="102"/>
      <c r="M61" s="102"/>
      <c r="N61" s="102"/>
      <c r="O61" s="102"/>
      <c r="P61" s="102"/>
      <c r="Q61" s="102"/>
    </row>
    <row r="62" spans="1:18" s="369" customFormat="1" ht="13" hidden="1" customHeight="1">
      <c r="A62" s="1352" t="s">
        <v>244</v>
      </c>
      <c r="B62" s="1352"/>
      <c r="C62" s="102"/>
      <c r="D62" s="102"/>
      <c r="E62" s="102"/>
      <c r="F62" s="102"/>
      <c r="G62" s="102"/>
      <c r="H62" s="102"/>
      <c r="I62" s="102"/>
      <c r="J62" s="102"/>
      <c r="K62" s="102"/>
      <c r="L62" s="102"/>
      <c r="M62" s="102"/>
      <c r="N62" s="102"/>
      <c r="O62" s="102"/>
      <c r="P62" s="102"/>
      <c r="Q62" s="102"/>
    </row>
    <row r="63" spans="1:18" s="369" customFormat="1" ht="10" hidden="1" customHeight="1">
      <c r="A63" s="1352" t="s">
        <v>242</v>
      </c>
      <c r="B63" s="1352"/>
      <c r="C63" s="102"/>
      <c r="D63" s="102"/>
      <c r="E63" s="102"/>
      <c r="F63" s="102"/>
      <c r="G63" s="102"/>
      <c r="H63" s="102"/>
      <c r="I63" s="102"/>
      <c r="J63" s="102"/>
      <c r="K63" s="102"/>
      <c r="L63" s="102"/>
      <c r="M63" s="102"/>
      <c r="N63" s="102"/>
      <c r="O63" s="102"/>
      <c r="P63" s="102"/>
      <c r="Q63" s="102"/>
    </row>
    <row r="64" spans="1:18" s="369" customFormat="1" ht="10" hidden="1" customHeight="1">
      <c r="A64" s="1352" t="s">
        <v>243</v>
      </c>
      <c r="B64" s="1352"/>
      <c r="C64" s="102"/>
      <c r="D64" s="102"/>
      <c r="E64" s="102"/>
      <c r="F64" s="102"/>
      <c r="G64" s="102"/>
      <c r="H64" s="102"/>
      <c r="I64" s="102"/>
      <c r="J64" s="102"/>
      <c r="K64" s="102"/>
      <c r="L64" s="102"/>
      <c r="M64" s="102"/>
      <c r="N64" s="102"/>
      <c r="O64" s="102"/>
      <c r="P64" s="102"/>
      <c r="Q64" s="102"/>
    </row>
    <row r="65" spans="1:21" s="369" customFormat="1" ht="13" hidden="1" customHeight="1" thickBot="1">
      <c r="A65" s="1352" t="s">
        <v>240</v>
      </c>
      <c r="B65" s="1352"/>
      <c r="C65" s="102"/>
      <c r="D65" s="102"/>
      <c r="E65" s="102"/>
      <c r="F65" s="102"/>
      <c r="G65" s="102"/>
      <c r="H65" s="102"/>
      <c r="I65" s="102"/>
      <c r="J65" s="102"/>
      <c r="K65" s="102"/>
      <c r="L65" s="102"/>
      <c r="M65" s="102"/>
      <c r="N65" s="102"/>
      <c r="O65" s="102"/>
      <c r="P65" s="102"/>
      <c r="Q65" s="102"/>
    </row>
    <row r="66" spans="1:21" ht="75" customHeight="1">
      <c r="A66" s="1346" t="s">
        <v>295</v>
      </c>
      <c r="B66" s="1347"/>
      <c r="C66" s="1347"/>
      <c r="D66" s="1347"/>
      <c r="E66" s="1347"/>
      <c r="F66" s="1347"/>
      <c r="G66" s="1347"/>
      <c r="H66" s="1347"/>
      <c r="I66" s="1347"/>
      <c r="J66" s="1347"/>
      <c r="K66" s="1347"/>
      <c r="L66" s="1347"/>
      <c r="M66" s="1347"/>
      <c r="N66" s="1347"/>
      <c r="O66" s="1347"/>
      <c r="P66" s="1347"/>
      <c r="Q66" s="1348"/>
    </row>
    <row r="67" spans="1:21" s="330" customFormat="1" ht="22" customHeight="1">
      <c r="A67" s="1311" t="s">
        <v>438</v>
      </c>
      <c r="B67" s="1312"/>
      <c r="C67" s="1353" t="s">
        <v>280</v>
      </c>
      <c r="D67" s="1353" t="s">
        <v>284</v>
      </c>
      <c r="E67" s="1349">
        <v>2020</v>
      </c>
      <c r="F67" s="1349"/>
      <c r="G67" s="1349"/>
      <c r="H67" s="1349">
        <v>2021</v>
      </c>
      <c r="I67" s="1349"/>
      <c r="J67" s="1349"/>
      <c r="K67" s="1349"/>
      <c r="L67" s="1349"/>
      <c r="M67" s="1349"/>
      <c r="N67" s="1349"/>
      <c r="O67" s="1349"/>
      <c r="P67" s="1349"/>
      <c r="Q67" s="1350"/>
    </row>
    <row r="68" spans="1:21" s="330" customFormat="1" ht="22" customHeight="1">
      <c r="A68" s="1311"/>
      <c r="B68" s="1312"/>
      <c r="C68" s="1353"/>
      <c r="D68" s="1357"/>
      <c r="E68" s="487" t="s">
        <v>13</v>
      </c>
      <c r="F68" s="487" t="s">
        <v>14</v>
      </c>
      <c r="G68" s="487" t="s">
        <v>15</v>
      </c>
      <c r="H68" s="1107" t="s">
        <v>0</v>
      </c>
      <c r="I68" s="1107" t="s">
        <v>1</v>
      </c>
      <c r="J68" s="1115" t="s">
        <v>2</v>
      </c>
      <c r="K68" s="1115" t="s">
        <v>3</v>
      </c>
      <c r="L68" s="1115" t="s">
        <v>4</v>
      </c>
      <c r="M68" s="1115" t="s">
        <v>5</v>
      </c>
      <c r="N68" s="1115" t="s">
        <v>6</v>
      </c>
      <c r="O68" s="1115" t="s">
        <v>269</v>
      </c>
      <c r="P68" s="1115" t="s">
        <v>7</v>
      </c>
      <c r="Q68" s="1109" t="s">
        <v>13</v>
      </c>
    </row>
    <row r="69" spans="1:21" s="332" customFormat="1" ht="12" customHeight="1">
      <c r="A69" s="1297" t="s">
        <v>324</v>
      </c>
      <c r="B69" s="1298"/>
      <c r="C69" s="144"/>
      <c r="D69" s="144"/>
      <c r="E69" s="144"/>
      <c r="F69" s="144"/>
      <c r="G69" s="144"/>
      <c r="H69" s="144"/>
      <c r="I69" s="144"/>
      <c r="J69" s="144"/>
      <c r="K69" s="144"/>
      <c r="L69" s="144"/>
      <c r="M69" s="144"/>
      <c r="N69" s="144"/>
      <c r="O69" s="144"/>
      <c r="P69" s="144"/>
      <c r="Q69" s="488"/>
      <c r="R69" s="331"/>
      <c r="S69" s="331"/>
    </row>
    <row r="70" spans="1:21" s="332" customFormat="1" ht="12" customHeight="1">
      <c r="A70" s="477" t="s">
        <v>8</v>
      </c>
      <c r="B70" s="478" t="s">
        <v>332</v>
      </c>
      <c r="C70" s="44">
        <v>2244788.0962580801</v>
      </c>
      <c r="D70" s="44">
        <v>2438271.80264507</v>
      </c>
      <c r="E70" s="44">
        <v>2420669.1690024799</v>
      </c>
      <c r="F70" s="44">
        <v>2414355.0042975801</v>
      </c>
      <c r="G70" s="44">
        <v>2456204.6026699198</v>
      </c>
      <c r="H70" s="44">
        <v>2424320.77797102</v>
      </c>
      <c r="I70" s="44">
        <v>2444391.4197897902</v>
      </c>
      <c r="J70" s="44">
        <v>2495055.56776453</v>
      </c>
      <c r="K70" s="44">
        <v>2487737.57729328</v>
      </c>
      <c r="L70" s="44">
        <v>2504367.2009649202</v>
      </c>
      <c r="M70" s="44">
        <v>2552232.2740146401</v>
      </c>
      <c r="N70" s="44">
        <v>2544397.8972245501</v>
      </c>
      <c r="O70" s="44">
        <v>2558879.3234763802</v>
      </c>
      <c r="P70" s="44">
        <v>2579760.1016299701</v>
      </c>
      <c r="Q70" s="489">
        <v>2582099.56519556</v>
      </c>
      <c r="R70" s="331"/>
      <c r="S70" s="331"/>
      <c r="T70" s="331"/>
      <c r="U70" s="331"/>
    </row>
    <row r="71" spans="1:21" s="332" customFormat="1" ht="12" customHeight="1">
      <c r="A71" s="477"/>
      <c r="B71" s="479" t="s">
        <v>333</v>
      </c>
      <c r="C71" s="44">
        <v>2239600.02992803</v>
      </c>
      <c r="D71" s="44">
        <v>2430772.88246038</v>
      </c>
      <c r="E71" s="44">
        <v>2410943.35367388</v>
      </c>
      <c r="F71" s="44">
        <v>2404904.3767532599</v>
      </c>
      <c r="G71" s="44">
        <v>2445964.8025809801</v>
      </c>
      <c r="H71" s="44">
        <v>2414648.8641959499</v>
      </c>
      <c r="I71" s="44">
        <v>2433897.9355357699</v>
      </c>
      <c r="J71" s="44">
        <v>2484519.5441980199</v>
      </c>
      <c r="K71" s="44">
        <v>2477562.3894079402</v>
      </c>
      <c r="L71" s="44">
        <v>2494032.0059258998</v>
      </c>
      <c r="M71" s="44">
        <v>2541755.2315837699</v>
      </c>
      <c r="N71" s="44">
        <v>2534955.1081705499</v>
      </c>
      <c r="O71" s="44">
        <v>2549958.1361153098</v>
      </c>
      <c r="P71" s="44">
        <v>2572262.8430043301</v>
      </c>
      <c r="Q71" s="489">
        <v>2575774.11421218</v>
      </c>
    </row>
    <row r="72" spans="1:21" s="332" customFormat="1" ht="12" customHeight="1">
      <c r="A72" s="477"/>
      <c r="B72" s="478" t="s">
        <v>334</v>
      </c>
      <c r="C72" s="44">
        <v>1937593.1809655</v>
      </c>
      <c r="D72" s="44">
        <v>2118483.3839334799</v>
      </c>
      <c r="E72" s="44">
        <v>2101567.8781580101</v>
      </c>
      <c r="F72" s="44">
        <v>2106886.8415290299</v>
      </c>
      <c r="G72" s="44">
        <v>2130278.53486676</v>
      </c>
      <c r="H72" s="44">
        <v>2104041.33739773</v>
      </c>
      <c r="I72" s="44">
        <v>2117726.1520458902</v>
      </c>
      <c r="J72" s="44">
        <v>2154990.3752365899</v>
      </c>
      <c r="K72" s="44">
        <v>2155667.95693808</v>
      </c>
      <c r="L72" s="44">
        <v>2171356.8255128898</v>
      </c>
      <c r="M72" s="44">
        <v>2203439.2659505</v>
      </c>
      <c r="N72" s="44">
        <v>2194573.6947529302</v>
      </c>
      <c r="O72" s="44">
        <v>2203968.7106107101</v>
      </c>
      <c r="P72" s="44">
        <v>2218275.7811439098</v>
      </c>
      <c r="Q72" s="489">
        <v>2219330.5386727899</v>
      </c>
    </row>
    <row r="73" spans="1:21" s="332" customFormat="1" ht="12" customHeight="1">
      <c r="A73" s="477"/>
      <c r="B73" s="478" t="s">
        <v>464</v>
      </c>
      <c r="C73" s="44">
        <v>302006.84896252101</v>
      </c>
      <c r="D73" s="44">
        <v>312289.49852690101</v>
      </c>
      <c r="E73" s="44">
        <v>309375.47551587701</v>
      </c>
      <c r="F73" s="44">
        <v>298017.53522423602</v>
      </c>
      <c r="G73" s="44">
        <v>315686.26771421201</v>
      </c>
      <c r="H73" s="44">
        <v>310607.52679821698</v>
      </c>
      <c r="I73" s="44">
        <v>316171.783489883</v>
      </c>
      <c r="J73" s="44">
        <v>329529.16896142799</v>
      </c>
      <c r="K73" s="44">
        <v>321894.432469855</v>
      </c>
      <c r="L73" s="44">
        <v>322675.18041301199</v>
      </c>
      <c r="M73" s="44">
        <v>338315.96563326998</v>
      </c>
      <c r="N73" s="44">
        <v>340381.41341762198</v>
      </c>
      <c r="O73" s="44">
        <v>345989.42550460203</v>
      </c>
      <c r="P73" s="44">
        <v>353987.06186041899</v>
      </c>
      <c r="Q73" s="489">
        <v>356443.57553938997</v>
      </c>
    </row>
    <row r="74" spans="1:21" s="332" customFormat="1" ht="12" customHeight="1">
      <c r="A74" s="477"/>
      <c r="B74" s="479" t="s">
        <v>335</v>
      </c>
      <c r="C74" s="44">
        <v>5188.0663300509996</v>
      </c>
      <c r="D74" s="44">
        <v>7498.9201846870001</v>
      </c>
      <c r="E74" s="44">
        <v>9725.8153285949993</v>
      </c>
      <c r="F74" s="44">
        <v>9450.6275443119994</v>
      </c>
      <c r="G74" s="44">
        <v>10239.800088947</v>
      </c>
      <c r="H74" s="44">
        <v>9671.9137750680002</v>
      </c>
      <c r="I74" s="44">
        <v>10493.484254020999</v>
      </c>
      <c r="J74" s="44">
        <v>10536.023566506001</v>
      </c>
      <c r="K74" s="44">
        <v>10175.187885339999</v>
      </c>
      <c r="L74" s="44">
        <v>10335.195039021</v>
      </c>
      <c r="M74" s="44">
        <v>10477.042430873</v>
      </c>
      <c r="N74" s="44">
        <v>9442.7890540000008</v>
      </c>
      <c r="O74" s="44">
        <v>8921.187361069</v>
      </c>
      <c r="P74" s="44">
        <v>7497.2586256369996</v>
      </c>
      <c r="Q74" s="489">
        <v>6325.4509833769998</v>
      </c>
    </row>
    <row r="75" spans="1:21" s="332" customFormat="1" ht="12" customHeight="1">
      <c r="A75" s="477"/>
      <c r="B75" s="478" t="s">
        <v>334</v>
      </c>
      <c r="C75" s="44">
        <v>4332.0254917020002</v>
      </c>
      <c r="D75" s="44">
        <v>4736.817340349</v>
      </c>
      <c r="E75" s="44">
        <v>5537.3119406659998</v>
      </c>
      <c r="F75" s="44">
        <v>5104.5415264129997</v>
      </c>
      <c r="G75" s="44">
        <v>6265.8646936799996</v>
      </c>
      <c r="H75" s="44">
        <v>6206.9377920699999</v>
      </c>
      <c r="I75" s="44">
        <v>6707.7844383640004</v>
      </c>
      <c r="J75" s="44">
        <v>6149.0708082829997</v>
      </c>
      <c r="K75" s="44">
        <v>6124.6333703520004</v>
      </c>
      <c r="L75" s="44">
        <v>6206.2261137400001</v>
      </c>
      <c r="M75" s="44">
        <v>6369.7915274739998</v>
      </c>
      <c r="N75" s="44">
        <v>5317.2539327499999</v>
      </c>
      <c r="O75" s="44">
        <v>5357.7148224040002</v>
      </c>
      <c r="P75" s="44">
        <v>4549.5400894209997</v>
      </c>
      <c r="Q75" s="489">
        <v>4642.0529515600001</v>
      </c>
    </row>
    <row r="76" spans="1:21" s="332" customFormat="1" ht="12" customHeight="1">
      <c r="A76" s="477"/>
      <c r="B76" s="478" t="s">
        <v>464</v>
      </c>
      <c r="C76" s="44">
        <v>856.04083834899996</v>
      </c>
      <c r="D76" s="44">
        <v>2762.1028443380001</v>
      </c>
      <c r="E76" s="44">
        <v>4188.5033879290004</v>
      </c>
      <c r="F76" s="44">
        <v>4346.0860178989997</v>
      </c>
      <c r="G76" s="44">
        <v>3973.9353952669999</v>
      </c>
      <c r="H76" s="44">
        <v>3464.9759829979998</v>
      </c>
      <c r="I76" s="44">
        <v>3785.6998156569998</v>
      </c>
      <c r="J76" s="44">
        <v>4386.9527582230003</v>
      </c>
      <c r="K76" s="44">
        <v>4050.5545149879999</v>
      </c>
      <c r="L76" s="44">
        <v>4128.9689252810003</v>
      </c>
      <c r="M76" s="44">
        <v>4107.250903399</v>
      </c>
      <c r="N76" s="44">
        <v>4125.53512125</v>
      </c>
      <c r="O76" s="44">
        <v>3563.4725386649998</v>
      </c>
      <c r="P76" s="44">
        <v>2947.7185362159998</v>
      </c>
      <c r="Q76" s="489">
        <v>1683.3980318169999</v>
      </c>
    </row>
    <row r="77" spans="1:21" s="332" customFormat="1" ht="12" customHeight="1">
      <c r="A77" s="477" t="s">
        <v>9</v>
      </c>
      <c r="B77" s="478" t="s">
        <v>465</v>
      </c>
      <c r="C77" s="44">
        <v>69859.031743468004</v>
      </c>
      <c r="D77" s="44">
        <v>76407.645408475</v>
      </c>
      <c r="E77" s="44">
        <v>91549.573768147005</v>
      </c>
      <c r="F77" s="44">
        <v>69020.625942664003</v>
      </c>
      <c r="G77" s="44">
        <v>79289.520868224005</v>
      </c>
      <c r="H77" s="44">
        <v>77819.415486454993</v>
      </c>
      <c r="I77" s="44">
        <v>83482.855846128004</v>
      </c>
      <c r="J77" s="44">
        <v>88659.631658781</v>
      </c>
      <c r="K77" s="44">
        <v>86304.549392907997</v>
      </c>
      <c r="L77" s="44">
        <v>95041.413894773999</v>
      </c>
      <c r="M77" s="44">
        <v>96802.742976914</v>
      </c>
      <c r="N77" s="44">
        <v>91445.057131046997</v>
      </c>
      <c r="O77" s="44">
        <v>105494.177577772</v>
      </c>
      <c r="P77" s="44">
        <v>93966.753868187996</v>
      </c>
      <c r="Q77" s="489">
        <v>94589.038389485999</v>
      </c>
    </row>
    <row r="78" spans="1:21" s="332" customFormat="1" ht="12" customHeight="1">
      <c r="A78" s="477"/>
      <c r="B78" s="479" t="s">
        <v>352</v>
      </c>
      <c r="C78" s="44">
        <v>35925.716531938</v>
      </c>
      <c r="D78" s="44">
        <v>36957.282053777002</v>
      </c>
      <c r="E78" s="44">
        <v>76709.537984456998</v>
      </c>
      <c r="F78" s="44">
        <v>56240.108368957997</v>
      </c>
      <c r="G78" s="44">
        <v>56276.360801084003</v>
      </c>
      <c r="H78" s="44">
        <v>61135.219252294002</v>
      </c>
      <c r="I78" s="44">
        <v>58434.767059741003</v>
      </c>
      <c r="J78" s="44">
        <v>68474.320110835004</v>
      </c>
      <c r="K78" s="44">
        <v>54665.460754772997</v>
      </c>
      <c r="L78" s="44">
        <v>56680.787815707001</v>
      </c>
      <c r="M78" s="44">
        <v>54451.577978683999</v>
      </c>
      <c r="N78" s="44">
        <v>50902.775531999003</v>
      </c>
      <c r="O78" s="44">
        <v>65414.237654049997</v>
      </c>
      <c r="P78" s="44">
        <v>76450.560029411005</v>
      </c>
      <c r="Q78" s="489">
        <v>72841.205758808996</v>
      </c>
    </row>
    <row r="79" spans="1:21" s="332" customFormat="1" ht="12" customHeight="1">
      <c r="A79" s="477"/>
      <c r="B79" s="479" t="s">
        <v>466</v>
      </c>
      <c r="C79" s="44">
        <v>11136.52452949</v>
      </c>
      <c r="D79" s="44">
        <v>27051.050642733</v>
      </c>
      <c r="E79" s="44">
        <v>10633.153173576</v>
      </c>
      <c r="F79" s="44">
        <v>8791.5552939179997</v>
      </c>
      <c r="G79" s="44">
        <v>16143.206646262001</v>
      </c>
      <c r="H79" s="44">
        <v>11681.559885795999</v>
      </c>
      <c r="I79" s="44">
        <v>21808.042831629002</v>
      </c>
      <c r="J79" s="44">
        <v>16672.473656353999</v>
      </c>
      <c r="K79" s="44">
        <v>24812.807726127001</v>
      </c>
      <c r="L79" s="44">
        <v>24607.991319732999</v>
      </c>
      <c r="M79" s="44">
        <v>24556.611744723999</v>
      </c>
      <c r="N79" s="44">
        <v>17122.261545248999</v>
      </c>
      <c r="O79" s="44">
        <v>18831.098812368</v>
      </c>
      <c r="P79" s="44">
        <v>13213.534822301001</v>
      </c>
      <c r="Q79" s="489">
        <v>16109.017375731</v>
      </c>
    </row>
    <row r="80" spans="1:21" s="332" customFormat="1" ht="12" customHeight="1">
      <c r="A80" s="477"/>
      <c r="B80" s="479" t="s">
        <v>468</v>
      </c>
      <c r="C80" s="44">
        <v>3671.139057544</v>
      </c>
      <c r="D80" s="44">
        <v>3567.9203402459998</v>
      </c>
      <c r="E80" s="44">
        <v>2807.0929159890002</v>
      </c>
      <c r="F80" s="44">
        <v>2862.969994736</v>
      </c>
      <c r="G80" s="44">
        <v>3768.2645121380001</v>
      </c>
      <c r="H80" s="44">
        <v>3626.8574820630001</v>
      </c>
      <c r="I80" s="44">
        <v>1957.012676719</v>
      </c>
      <c r="J80" s="44">
        <v>1892.559225795</v>
      </c>
      <c r="K80" s="44">
        <v>1379.2794273</v>
      </c>
      <c r="L80" s="44">
        <v>2928.9026134820001</v>
      </c>
      <c r="M80" s="44">
        <v>2645.6325552500002</v>
      </c>
      <c r="N80" s="44">
        <v>2602.796943671</v>
      </c>
      <c r="O80" s="44">
        <v>1791.7434719580001</v>
      </c>
      <c r="P80" s="44">
        <v>3928.5969718169999</v>
      </c>
      <c r="Q80" s="489">
        <v>5298.8487256799999</v>
      </c>
    </row>
    <row r="81" spans="1:17" s="332" customFormat="1" ht="12" customHeight="1">
      <c r="A81" s="477"/>
      <c r="B81" s="479" t="s">
        <v>469</v>
      </c>
      <c r="C81" s="44">
        <v>19125.651624496</v>
      </c>
      <c r="D81" s="44">
        <v>8831.3923717189991</v>
      </c>
      <c r="E81" s="44">
        <v>1399.7896941250001</v>
      </c>
      <c r="F81" s="44">
        <v>1125.9922850519999</v>
      </c>
      <c r="G81" s="44">
        <v>3101.68890874</v>
      </c>
      <c r="H81" s="44">
        <v>1375.7788663020001</v>
      </c>
      <c r="I81" s="44">
        <v>1283.0332780389999</v>
      </c>
      <c r="J81" s="44">
        <v>1620.278665797</v>
      </c>
      <c r="K81" s="44">
        <v>5447.0014847080001</v>
      </c>
      <c r="L81" s="44">
        <v>10823.732145852</v>
      </c>
      <c r="M81" s="44">
        <v>15148.920698256001</v>
      </c>
      <c r="N81" s="44">
        <v>20817.223110128001</v>
      </c>
      <c r="O81" s="44">
        <v>19457.097639396001</v>
      </c>
      <c r="P81" s="44">
        <v>374.06204465899998</v>
      </c>
      <c r="Q81" s="489">
        <v>339.96652926600001</v>
      </c>
    </row>
    <row r="82" spans="1:17" s="332" customFormat="1" ht="12" customHeight="1">
      <c r="A82" s="477" t="s">
        <v>10</v>
      </c>
      <c r="B82" s="478" t="s">
        <v>467</v>
      </c>
      <c r="C82" s="44">
        <v>295770.74641538103</v>
      </c>
      <c r="D82" s="44">
        <v>315897.23054373998</v>
      </c>
      <c r="E82" s="44">
        <v>268852.28858180001</v>
      </c>
      <c r="F82" s="44">
        <v>282166.72341188003</v>
      </c>
      <c r="G82" s="44">
        <v>319999.63985387603</v>
      </c>
      <c r="H82" s="44">
        <v>238753.52923031099</v>
      </c>
      <c r="I82" s="44">
        <v>288150.74675751501</v>
      </c>
      <c r="J82" s="44">
        <v>322332.70622402098</v>
      </c>
      <c r="K82" s="44">
        <v>328362.71060519502</v>
      </c>
      <c r="L82" s="44">
        <v>298239.52113810502</v>
      </c>
      <c r="M82" s="44">
        <v>346377.34630641597</v>
      </c>
      <c r="N82" s="44">
        <v>354157.70436600503</v>
      </c>
      <c r="O82" s="44">
        <v>330087.70557252702</v>
      </c>
      <c r="P82" s="44">
        <v>338388.38775931101</v>
      </c>
      <c r="Q82" s="489">
        <v>338254.85301671899</v>
      </c>
    </row>
    <row r="83" spans="1:17" s="332" customFormat="1" ht="12" customHeight="1">
      <c r="A83" s="477"/>
      <c r="B83" s="478" t="s">
        <v>336</v>
      </c>
      <c r="C83" s="44">
        <v>173046.50062691499</v>
      </c>
      <c r="D83" s="44">
        <v>160700.14663864</v>
      </c>
      <c r="E83" s="44">
        <v>102249.082837151</v>
      </c>
      <c r="F83" s="44">
        <v>89211.833117535003</v>
      </c>
      <c r="G83" s="44">
        <v>140603.90677377599</v>
      </c>
      <c r="H83" s="44">
        <v>91588.285407446005</v>
      </c>
      <c r="I83" s="44">
        <v>106460.43643021501</v>
      </c>
      <c r="J83" s="44">
        <v>96406.481624017004</v>
      </c>
      <c r="K83" s="44">
        <v>82803.025578133995</v>
      </c>
      <c r="L83" s="44">
        <v>97719.708227438998</v>
      </c>
      <c r="M83" s="44">
        <v>93501.123992983004</v>
      </c>
      <c r="N83" s="44">
        <v>104844.839328059</v>
      </c>
      <c r="O83" s="44">
        <v>99128.814702432006</v>
      </c>
      <c r="P83" s="44">
        <v>116306.474167401</v>
      </c>
      <c r="Q83" s="489">
        <v>116336.706881014</v>
      </c>
    </row>
    <row r="84" spans="1:17" s="332" customFormat="1" ht="12" customHeight="1">
      <c r="A84" s="477"/>
      <c r="B84" s="478" t="s">
        <v>200</v>
      </c>
      <c r="C84" s="44">
        <v>94935.440381120003</v>
      </c>
      <c r="D84" s="44">
        <v>70897.864579312998</v>
      </c>
      <c r="E84" s="44">
        <v>130738.570789405</v>
      </c>
      <c r="F84" s="44">
        <v>128767.83298048</v>
      </c>
      <c r="G84" s="44">
        <v>97477.095037455001</v>
      </c>
      <c r="H84" s="44">
        <v>103463.28108655399</v>
      </c>
      <c r="I84" s="44">
        <v>126643.67491677099</v>
      </c>
      <c r="J84" s="44">
        <v>175887.73498621001</v>
      </c>
      <c r="K84" s="44">
        <v>197439.24996420901</v>
      </c>
      <c r="L84" s="44">
        <v>168269.38776530299</v>
      </c>
      <c r="M84" s="44">
        <v>172079.78546595699</v>
      </c>
      <c r="N84" s="44">
        <v>172651.352517472</v>
      </c>
      <c r="O84" s="44">
        <v>171676.61875433699</v>
      </c>
      <c r="P84" s="44">
        <v>164044.15359990601</v>
      </c>
      <c r="Q84" s="489">
        <v>149351.34912969801</v>
      </c>
    </row>
    <row r="85" spans="1:17" s="332" customFormat="1" ht="12" customHeight="1">
      <c r="A85" s="477"/>
      <c r="B85" s="478" t="s">
        <v>201</v>
      </c>
      <c r="C85" s="44">
        <v>27674.009643017002</v>
      </c>
      <c r="D85" s="44">
        <v>84270.323414797007</v>
      </c>
      <c r="E85" s="44">
        <v>35863.769846957999</v>
      </c>
      <c r="F85" s="44">
        <v>64186.209524534002</v>
      </c>
      <c r="G85" s="44">
        <v>81917.949437293006</v>
      </c>
      <c r="H85" s="44">
        <v>43701.275486412</v>
      </c>
      <c r="I85" s="44">
        <v>55043.101054669998</v>
      </c>
      <c r="J85" s="44">
        <v>50034.941785235002</v>
      </c>
      <c r="K85" s="44">
        <v>48116.622576103997</v>
      </c>
      <c r="L85" s="44">
        <v>32246.883268598001</v>
      </c>
      <c r="M85" s="44">
        <v>80792.266813227005</v>
      </c>
      <c r="N85" s="44">
        <v>76657.339580297004</v>
      </c>
      <c r="O85" s="44">
        <v>59275.923826079001</v>
      </c>
      <c r="P85" s="44">
        <v>58031.402975056997</v>
      </c>
      <c r="Q85" s="489">
        <v>72560.480373590995</v>
      </c>
    </row>
    <row r="86" spans="1:17" s="332" customFormat="1" ht="12" customHeight="1">
      <c r="A86" s="477"/>
      <c r="B86" s="478" t="s">
        <v>337</v>
      </c>
      <c r="C86" s="44">
        <v>114.79576432899999</v>
      </c>
      <c r="D86" s="44">
        <v>28.895910990000001</v>
      </c>
      <c r="E86" s="44">
        <v>0.865108286</v>
      </c>
      <c r="F86" s="44">
        <v>0.84778933099999998</v>
      </c>
      <c r="G86" s="44">
        <v>0.68860535199999995</v>
      </c>
      <c r="H86" s="44">
        <v>0.687249899</v>
      </c>
      <c r="I86" s="44">
        <v>3.5343558590000002</v>
      </c>
      <c r="J86" s="44">
        <v>3.547828559</v>
      </c>
      <c r="K86" s="44">
        <v>3.812486748</v>
      </c>
      <c r="L86" s="44">
        <v>3.541876765</v>
      </c>
      <c r="M86" s="44">
        <v>4.1700342490000004</v>
      </c>
      <c r="N86" s="44">
        <v>4.1729401770000001</v>
      </c>
      <c r="O86" s="44">
        <v>6.3482896789999996</v>
      </c>
      <c r="P86" s="44">
        <v>6.357016947</v>
      </c>
      <c r="Q86" s="489">
        <v>6.316632416</v>
      </c>
    </row>
    <row r="87" spans="1:17" s="332" customFormat="1" ht="12" customHeight="1">
      <c r="A87" s="477" t="s">
        <v>11</v>
      </c>
      <c r="B87" s="478" t="s">
        <v>338</v>
      </c>
      <c r="C87" s="44">
        <v>376255.78273405699</v>
      </c>
      <c r="D87" s="44">
        <v>394525.31580724701</v>
      </c>
      <c r="E87" s="44">
        <v>616467.42340671294</v>
      </c>
      <c r="F87" s="44">
        <v>630057.82063304901</v>
      </c>
      <c r="G87" s="44">
        <v>615447.54110279703</v>
      </c>
      <c r="H87" s="44">
        <v>633300.07203309797</v>
      </c>
      <c r="I87" s="44">
        <v>651260.95736287395</v>
      </c>
      <c r="J87" s="44">
        <v>657176.45960039203</v>
      </c>
      <c r="K87" s="44">
        <v>653554.820273077</v>
      </c>
      <c r="L87" s="44">
        <v>638622.17981235404</v>
      </c>
      <c r="M87" s="44">
        <v>668256.141613452</v>
      </c>
      <c r="N87" s="44">
        <v>674017.92879658204</v>
      </c>
      <c r="O87" s="44">
        <v>707866.678592921</v>
      </c>
      <c r="P87" s="44">
        <v>770185.53935853101</v>
      </c>
      <c r="Q87" s="489">
        <v>786700.89059633005</v>
      </c>
    </row>
    <row r="88" spans="1:17" s="332" customFormat="1" ht="12" customHeight="1">
      <c r="A88" s="477"/>
      <c r="B88" s="479" t="s">
        <v>459</v>
      </c>
      <c r="C88" s="44">
        <v>15833.513197347</v>
      </c>
      <c r="D88" s="44">
        <v>20405.573911539999</v>
      </c>
      <c r="E88" s="44">
        <v>13553.498775519</v>
      </c>
      <c r="F88" s="44">
        <v>17131.772806015</v>
      </c>
      <c r="G88" s="44">
        <v>15483.390329136</v>
      </c>
      <c r="H88" s="44">
        <v>13521.667117614001</v>
      </c>
      <c r="I88" s="44">
        <v>13388.559427479</v>
      </c>
      <c r="J88" s="44">
        <v>16581.866471615002</v>
      </c>
      <c r="K88" s="44">
        <v>16223.892858634001</v>
      </c>
      <c r="L88" s="44">
        <v>14689.244090796999</v>
      </c>
      <c r="M88" s="44">
        <v>23624.377522275001</v>
      </c>
      <c r="N88" s="44">
        <v>22195.187397838999</v>
      </c>
      <c r="O88" s="44">
        <v>10538.584721073001</v>
      </c>
      <c r="P88" s="44">
        <v>8565.3086349160003</v>
      </c>
      <c r="Q88" s="489">
        <v>11275.407366826999</v>
      </c>
    </row>
    <row r="89" spans="1:17" s="332" customFormat="1" ht="12" customHeight="1">
      <c r="A89" s="477"/>
      <c r="B89" s="479" t="s">
        <v>460</v>
      </c>
      <c r="C89" s="44">
        <v>28741.961710957999</v>
      </c>
      <c r="D89" s="44">
        <v>19150.952611175999</v>
      </c>
      <c r="E89" s="44">
        <v>35339.915188453997</v>
      </c>
      <c r="F89" s="44">
        <v>39743.035862413999</v>
      </c>
      <c r="G89" s="44">
        <v>40224.537371149003</v>
      </c>
      <c r="H89" s="44">
        <v>38496.689767294003</v>
      </c>
      <c r="I89" s="44">
        <v>42538.827440781999</v>
      </c>
      <c r="J89" s="44">
        <v>38993.071225975997</v>
      </c>
      <c r="K89" s="44">
        <v>38201.904994839999</v>
      </c>
      <c r="L89" s="44">
        <v>38616.479972059999</v>
      </c>
      <c r="M89" s="44">
        <v>40326.633417044999</v>
      </c>
      <c r="N89" s="44">
        <v>36412.848098030998</v>
      </c>
      <c r="O89" s="44">
        <v>35949.367409234997</v>
      </c>
      <c r="P89" s="44">
        <v>37191.769660885999</v>
      </c>
      <c r="Q89" s="489">
        <v>35591.754473232002</v>
      </c>
    </row>
    <row r="90" spans="1:17" s="332" customFormat="1" ht="12" customHeight="1">
      <c r="A90" s="477"/>
      <c r="B90" s="479" t="s">
        <v>461</v>
      </c>
      <c r="C90" s="44">
        <v>241308.12507215401</v>
      </c>
      <c r="D90" s="44">
        <v>297187.92253038503</v>
      </c>
      <c r="E90" s="44">
        <v>500323.79477601202</v>
      </c>
      <c r="F90" s="44">
        <v>509626.282626289</v>
      </c>
      <c r="G90" s="44">
        <v>499824.685017346</v>
      </c>
      <c r="H90" s="44">
        <v>520610.30105068203</v>
      </c>
      <c r="I90" s="44">
        <v>537368.05586167495</v>
      </c>
      <c r="J90" s="44">
        <v>543076.65895095095</v>
      </c>
      <c r="K90" s="44">
        <v>541554.60709455202</v>
      </c>
      <c r="L90" s="44">
        <v>528134.98334034102</v>
      </c>
      <c r="M90" s="44">
        <v>544156.49343121005</v>
      </c>
      <c r="N90" s="44">
        <v>556360.83183045394</v>
      </c>
      <c r="O90" s="44">
        <v>595925.63900274795</v>
      </c>
      <c r="P90" s="44">
        <v>653392.23965241096</v>
      </c>
      <c r="Q90" s="489">
        <v>670549.48568367795</v>
      </c>
    </row>
    <row r="91" spans="1:17" s="332" customFormat="1" ht="12" customHeight="1">
      <c r="A91" s="477"/>
      <c r="B91" s="479" t="s">
        <v>462</v>
      </c>
      <c r="C91" s="44">
        <v>90372.182753597997</v>
      </c>
      <c r="D91" s="44">
        <v>57780.866754146002</v>
      </c>
      <c r="E91" s="44">
        <v>67250.214666728003</v>
      </c>
      <c r="F91" s="44">
        <v>63556.729338331003</v>
      </c>
      <c r="G91" s="44">
        <v>59914.928385166</v>
      </c>
      <c r="H91" s="44">
        <v>60671.414097508001</v>
      </c>
      <c r="I91" s="44">
        <v>57965.514632938</v>
      </c>
      <c r="J91" s="44">
        <v>58524.862951850002</v>
      </c>
      <c r="K91" s="44">
        <v>57574.415325050999</v>
      </c>
      <c r="L91" s="44">
        <v>57181.472409155998</v>
      </c>
      <c r="M91" s="44">
        <v>60148.637242921999</v>
      </c>
      <c r="N91" s="44">
        <v>59049.061470257999</v>
      </c>
      <c r="O91" s="44">
        <v>65453.087459864997</v>
      </c>
      <c r="P91" s="44">
        <v>71036.221410318001</v>
      </c>
      <c r="Q91" s="489">
        <v>69284.243072593003</v>
      </c>
    </row>
    <row r="92" spans="1:17" s="332" customFormat="1" ht="12" customHeight="1">
      <c r="A92" s="477" t="s">
        <v>98</v>
      </c>
      <c r="B92" s="478" t="s">
        <v>463</v>
      </c>
      <c r="C92" s="44">
        <v>21360.316297734</v>
      </c>
      <c r="D92" s="44">
        <v>25139.378135748</v>
      </c>
      <c r="E92" s="44">
        <v>25744.838399451</v>
      </c>
      <c r="F92" s="44">
        <v>25940.118901619</v>
      </c>
      <c r="G92" s="44">
        <v>26196.640074153998</v>
      </c>
      <c r="H92" s="44">
        <v>26218.555422538</v>
      </c>
      <c r="I92" s="44">
        <v>33306.921395409001</v>
      </c>
      <c r="J92" s="44">
        <v>31556.690025979002</v>
      </c>
      <c r="K92" s="44">
        <v>31624.271395508</v>
      </c>
      <c r="L92" s="44">
        <v>31727.708288764999</v>
      </c>
      <c r="M92" s="44">
        <v>31832.759768325999</v>
      </c>
      <c r="N92" s="44">
        <v>31913.938640552999</v>
      </c>
      <c r="O92" s="44">
        <v>32029.791412487</v>
      </c>
      <c r="P92" s="44">
        <v>86647.277102715001</v>
      </c>
      <c r="Q92" s="489">
        <v>86755.573672557002</v>
      </c>
    </row>
    <row r="93" spans="1:17" s="332" customFormat="1" ht="23.5">
      <c r="A93" s="477" t="s">
        <v>97</v>
      </c>
      <c r="B93" s="478" t="s">
        <v>493</v>
      </c>
      <c r="C93" s="44">
        <v>82445.052700055006</v>
      </c>
      <c r="D93" s="44">
        <v>90485.545238053004</v>
      </c>
      <c r="E93" s="44">
        <v>178476.149238515</v>
      </c>
      <c r="F93" s="44">
        <v>182947.86081787801</v>
      </c>
      <c r="G93" s="44">
        <v>186005.91256331999</v>
      </c>
      <c r="H93" s="44">
        <v>190659.78433144701</v>
      </c>
      <c r="I93" s="44">
        <v>193770.57581393901</v>
      </c>
      <c r="J93" s="44">
        <v>194886.99635396799</v>
      </c>
      <c r="K93" s="44">
        <v>196792.10582230001</v>
      </c>
      <c r="L93" s="44">
        <v>201508.14897909999</v>
      </c>
      <c r="M93" s="44">
        <v>205787.97934462101</v>
      </c>
      <c r="N93" s="44">
        <v>205592.95235975299</v>
      </c>
      <c r="O93" s="44">
        <v>207293.746093997</v>
      </c>
      <c r="P93" s="44">
        <v>208450.75667610299</v>
      </c>
      <c r="Q93" s="489">
        <v>210359.50435953899</v>
      </c>
    </row>
    <row r="94" spans="1:17" s="332" customFormat="1" ht="12" customHeight="1">
      <c r="A94" s="480"/>
      <c r="B94" s="479" t="s">
        <v>470</v>
      </c>
      <c r="C94" s="44">
        <v>79539.890994632995</v>
      </c>
      <c r="D94" s="44">
        <v>87056.481957622993</v>
      </c>
      <c r="E94" s="44">
        <v>170846.685440161</v>
      </c>
      <c r="F94" s="44">
        <v>176527.618973754</v>
      </c>
      <c r="G94" s="44">
        <v>180142.869651421</v>
      </c>
      <c r="H94" s="44">
        <v>185035.34105411699</v>
      </c>
      <c r="I94" s="44">
        <v>189586.385145218</v>
      </c>
      <c r="J94" s="44">
        <v>190329.95214079399</v>
      </c>
      <c r="K94" s="44">
        <v>192305.44073681999</v>
      </c>
      <c r="L94" s="44">
        <v>197054.92553906</v>
      </c>
      <c r="M94" s="44">
        <v>200460.28473082601</v>
      </c>
      <c r="N94" s="44">
        <v>200458.915196043</v>
      </c>
      <c r="O94" s="44">
        <v>201888.836190692</v>
      </c>
      <c r="P94" s="44">
        <v>202984.640441686</v>
      </c>
      <c r="Q94" s="489">
        <v>204936.70483847</v>
      </c>
    </row>
    <row r="95" spans="1:17" s="332" customFormat="1" ht="12" customHeight="1">
      <c r="A95" s="480"/>
      <c r="B95" s="479" t="s">
        <v>471</v>
      </c>
      <c r="C95" s="44">
        <v>399.420642429</v>
      </c>
      <c r="D95" s="44">
        <v>322.93438526599999</v>
      </c>
      <c r="E95" s="44">
        <v>3677.5359960999999</v>
      </c>
      <c r="F95" s="44">
        <v>2875.613906605</v>
      </c>
      <c r="G95" s="44">
        <v>2175.674245534</v>
      </c>
      <c r="H95" s="44">
        <v>1912.222960757</v>
      </c>
      <c r="I95" s="44">
        <v>1435.6993108060001</v>
      </c>
      <c r="J95" s="44">
        <v>1763.396064759</v>
      </c>
      <c r="K95" s="44">
        <v>1546.515126689</v>
      </c>
      <c r="L95" s="44">
        <v>1675.697654369</v>
      </c>
      <c r="M95" s="44">
        <v>2218.2990257060001</v>
      </c>
      <c r="N95" s="44">
        <v>1962.3232002279999</v>
      </c>
      <c r="O95" s="44">
        <v>1904.3758704459999</v>
      </c>
      <c r="P95" s="44">
        <v>1946.859157763</v>
      </c>
      <c r="Q95" s="489">
        <v>1858.161683991</v>
      </c>
    </row>
    <row r="96" spans="1:17" s="332" customFormat="1" ht="12" customHeight="1">
      <c r="A96" s="480"/>
      <c r="B96" s="479" t="s">
        <v>472</v>
      </c>
      <c r="C96" s="44">
        <v>2505.741062993</v>
      </c>
      <c r="D96" s="44">
        <v>3106.1288951639999</v>
      </c>
      <c r="E96" s="44">
        <v>3951.9278022540002</v>
      </c>
      <c r="F96" s="44">
        <v>3544.6279375190002</v>
      </c>
      <c r="G96" s="44">
        <v>3687.3686663650001</v>
      </c>
      <c r="H96" s="44">
        <v>3712.2203165730002</v>
      </c>
      <c r="I96" s="44">
        <v>2748.4913579150002</v>
      </c>
      <c r="J96" s="44">
        <v>2793.6481484149999</v>
      </c>
      <c r="K96" s="44">
        <v>2940.1499587909998</v>
      </c>
      <c r="L96" s="44">
        <v>2777.525785671</v>
      </c>
      <c r="M96" s="44">
        <v>3109.3955880889998</v>
      </c>
      <c r="N96" s="44">
        <v>3171.7139634820001</v>
      </c>
      <c r="O96" s="44">
        <v>3500.534032859</v>
      </c>
      <c r="P96" s="44">
        <v>3519.2570766539998</v>
      </c>
      <c r="Q96" s="489">
        <v>3564.6378370779998</v>
      </c>
    </row>
    <row r="97" spans="1:17" s="332" customFormat="1" ht="12" customHeight="1">
      <c r="A97" s="477" t="s">
        <v>125</v>
      </c>
      <c r="B97" s="478" t="s">
        <v>473</v>
      </c>
      <c r="C97" s="44">
        <v>2857.8077028080002</v>
      </c>
      <c r="D97" s="44">
        <v>2116.9904160599999</v>
      </c>
      <c r="E97" s="44">
        <v>3893.6624433359998</v>
      </c>
      <c r="F97" s="44">
        <v>6142.648695891</v>
      </c>
      <c r="G97" s="44">
        <v>5695.5717817249997</v>
      </c>
      <c r="H97" s="44">
        <v>4542.3924593749998</v>
      </c>
      <c r="I97" s="44">
        <v>3181.449866513</v>
      </c>
      <c r="J97" s="44">
        <v>2593.8950640200001</v>
      </c>
      <c r="K97" s="44">
        <v>2422.2555172960001</v>
      </c>
      <c r="L97" s="44">
        <v>3514.2518840930002</v>
      </c>
      <c r="M97" s="44">
        <v>2192.2812854690001</v>
      </c>
      <c r="N97" s="44">
        <v>2232.3809785069998</v>
      </c>
      <c r="O97" s="44">
        <v>4333.6509209899996</v>
      </c>
      <c r="P97" s="44">
        <v>3195.6582131179998</v>
      </c>
      <c r="Q97" s="489">
        <v>3453.112608125</v>
      </c>
    </row>
    <row r="98" spans="1:17" s="332" customFormat="1" ht="12" customHeight="1">
      <c r="A98" s="477" t="s">
        <v>202</v>
      </c>
      <c r="B98" s="478" t="s">
        <v>474</v>
      </c>
      <c r="C98" s="44">
        <v>134143.02978563099</v>
      </c>
      <c r="D98" s="44">
        <v>119239.093444299</v>
      </c>
      <c r="E98" s="44">
        <v>180781.311840362</v>
      </c>
      <c r="F98" s="44">
        <v>162380.092261966</v>
      </c>
      <c r="G98" s="44">
        <v>186427.50221224601</v>
      </c>
      <c r="H98" s="44">
        <v>147442.165056931</v>
      </c>
      <c r="I98" s="44">
        <v>129795.70957388599</v>
      </c>
      <c r="J98" s="44">
        <v>145917.14057668101</v>
      </c>
      <c r="K98" s="44">
        <v>99583.405166301993</v>
      </c>
      <c r="L98" s="44">
        <v>111498.51879115299</v>
      </c>
      <c r="M98" s="44">
        <v>91975.276539790997</v>
      </c>
      <c r="N98" s="44">
        <v>99199.720630292999</v>
      </c>
      <c r="O98" s="44">
        <v>104252.597907809</v>
      </c>
      <c r="P98" s="44">
        <v>117264.87368260699</v>
      </c>
      <c r="Q98" s="489">
        <v>125775.961947615</v>
      </c>
    </row>
    <row r="99" spans="1:17" s="332" customFormat="1" ht="12" customHeight="1">
      <c r="A99" s="1297" t="s">
        <v>327</v>
      </c>
      <c r="B99" s="1298"/>
      <c r="C99" s="44"/>
      <c r="D99" s="44"/>
      <c r="E99" s="44"/>
      <c r="F99" s="44"/>
      <c r="G99" s="44"/>
      <c r="H99" s="44"/>
      <c r="I99" s="44"/>
      <c r="J99" s="44"/>
      <c r="K99" s="44"/>
      <c r="L99" s="44"/>
      <c r="M99" s="44"/>
      <c r="N99" s="44"/>
      <c r="O99" s="44"/>
      <c r="P99" s="44"/>
      <c r="Q99" s="489"/>
    </row>
    <row r="100" spans="1:17" s="332" customFormat="1" ht="12" customHeight="1">
      <c r="A100" s="481" t="s">
        <v>8</v>
      </c>
      <c r="B100" s="482" t="s">
        <v>475</v>
      </c>
      <c r="C100" s="44">
        <v>2412452.8792719799</v>
      </c>
      <c r="D100" s="44">
        <v>2581348.52895664</v>
      </c>
      <c r="E100" s="44">
        <v>2826349.02477613</v>
      </c>
      <c r="F100" s="44">
        <v>2814054.8758862899</v>
      </c>
      <c r="G100" s="44">
        <v>2873148.6352608702</v>
      </c>
      <c r="H100" s="44">
        <v>2756020.8905373001</v>
      </c>
      <c r="I100" s="44">
        <v>2804143.86263092</v>
      </c>
      <c r="J100" s="44">
        <v>2915663.6401347099</v>
      </c>
      <c r="K100" s="44">
        <v>2885528.8932807799</v>
      </c>
      <c r="L100" s="44">
        <v>2876176.0392181301</v>
      </c>
      <c r="M100" s="44">
        <v>2949618.1047332599</v>
      </c>
      <c r="N100" s="44">
        <v>2965131.4888848402</v>
      </c>
      <c r="O100" s="44">
        <v>3002260.7343484401</v>
      </c>
      <c r="P100" s="44">
        <v>3045015.1054173401</v>
      </c>
      <c r="Q100" s="489">
        <v>3063717.5000975402</v>
      </c>
    </row>
    <row r="101" spans="1:17" s="332" customFormat="1" ht="12" customHeight="1">
      <c r="A101" s="477"/>
      <c r="B101" s="478" t="s">
        <v>96</v>
      </c>
      <c r="C101" s="44">
        <v>2088035.11321785</v>
      </c>
      <c r="D101" s="44">
        <v>2208733.4172626399</v>
      </c>
      <c r="E101" s="44">
        <v>2382983.8553764001</v>
      </c>
      <c r="F101" s="44">
        <v>2391570.2733423202</v>
      </c>
      <c r="G101" s="44">
        <v>2459829.17743858</v>
      </c>
      <c r="H101" s="44">
        <v>2345311.0697615398</v>
      </c>
      <c r="I101" s="44">
        <v>2371667.45231148</v>
      </c>
      <c r="J101" s="44">
        <v>2447698.8047193</v>
      </c>
      <c r="K101" s="44">
        <v>2428031.8528554402</v>
      </c>
      <c r="L101" s="44">
        <v>2436984.9626876102</v>
      </c>
      <c r="M101" s="44">
        <v>2500466.79197529</v>
      </c>
      <c r="N101" s="44">
        <v>2516582.6671913201</v>
      </c>
      <c r="O101" s="44">
        <v>2557741.0734407301</v>
      </c>
      <c r="P101" s="44">
        <v>2585119.8921807902</v>
      </c>
      <c r="Q101" s="489">
        <v>2593028.8359504798</v>
      </c>
    </row>
    <row r="102" spans="1:17" s="332" customFormat="1" ht="12" customHeight="1">
      <c r="A102" s="477"/>
      <c r="B102" s="478" t="s">
        <v>476</v>
      </c>
      <c r="C102" s="44">
        <v>459295.406682453</v>
      </c>
      <c r="D102" s="44">
        <v>487230.90359012497</v>
      </c>
      <c r="E102" s="44">
        <v>533745.67160490004</v>
      </c>
      <c r="F102" s="44">
        <v>535586.33311424102</v>
      </c>
      <c r="G102" s="44">
        <v>555777.19304824201</v>
      </c>
      <c r="H102" s="44">
        <v>511929.71774411702</v>
      </c>
      <c r="I102" s="44">
        <v>530782.61951313296</v>
      </c>
      <c r="J102" s="44">
        <v>552820.85548952199</v>
      </c>
      <c r="K102" s="44">
        <v>531545.46678930905</v>
      </c>
      <c r="L102" s="44">
        <v>531539.93103348406</v>
      </c>
      <c r="M102" s="44">
        <v>565332.39320048795</v>
      </c>
      <c r="N102" s="44">
        <v>569110.14597447205</v>
      </c>
      <c r="O102" s="44">
        <v>571818.20634615002</v>
      </c>
      <c r="P102" s="44">
        <v>615057.15170596598</v>
      </c>
      <c r="Q102" s="489">
        <v>611115.27035580296</v>
      </c>
    </row>
    <row r="103" spans="1:17" s="332" customFormat="1" ht="12" customHeight="1">
      <c r="A103" s="477"/>
      <c r="B103" s="478" t="s">
        <v>477</v>
      </c>
      <c r="C103" s="44">
        <v>864259.00363228202</v>
      </c>
      <c r="D103" s="44">
        <v>910783.45783033397</v>
      </c>
      <c r="E103" s="44">
        <v>938847.57322976994</v>
      </c>
      <c r="F103" s="44">
        <v>968591.91024283296</v>
      </c>
      <c r="G103" s="44">
        <v>1005489.17477874</v>
      </c>
      <c r="H103" s="44">
        <v>972586.69430723798</v>
      </c>
      <c r="I103" s="44">
        <v>961106.27393645898</v>
      </c>
      <c r="J103" s="44">
        <v>978102.96932280203</v>
      </c>
      <c r="K103" s="44">
        <v>997155.07488027902</v>
      </c>
      <c r="L103" s="44">
        <v>1003086.94105903</v>
      </c>
      <c r="M103" s="44">
        <v>1021388.7493065801</v>
      </c>
      <c r="N103" s="44">
        <v>1021887.6374860801</v>
      </c>
      <c r="O103" s="44">
        <v>1036952.68523544</v>
      </c>
      <c r="P103" s="44">
        <v>1046429.35620739</v>
      </c>
      <c r="Q103" s="489">
        <v>1049165.0304962699</v>
      </c>
    </row>
    <row r="104" spans="1:17" s="332" customFormat="1" ht="12" customHeight="1">
      <c r="A104" s="477"/>
      <c r="B104" s="478" t="s">
        <v>478</v>
      </c>
      <c r="C104" s="44">
        <v>764480.70290311496</v>
      </c>
      <c r="D104" s="44">
        <v>810719.05584217899</v>
      </c>
      <c r="E104" s="44">
        <v>910390.61054172495</v>
      </c>
      <c r="F104" s="44">
        <v>887392.02998524299</v>
      </c>
      <c r="G104" s="44">
        <v>898562.80961159698</v>
      </c>
      <c r="H104" s="44">
        <v>860794.65771018795</v>
      </c>
      <c r="I104" s="44">
        <v>879778.55886188999</v>
      </c>
      <c r="J104" s="44">
        <v>916774.97990697599</v>
      </c>
      <c r="K104" s="44">
        <v>899331.31118584797</v>
      </c>
      <c r="L104" s="44">
        <v>902358.09059509996</v>
      </c>
      <c r="M104" s="44">
        <v>913745.64946822403</v>
      </c>
      <c r="N104" s="44">
        <v>925584.88373076404</v>
      </c>
      <c r="O104" s="44">
        <v>948970.18185913796</v>
      </c>
      <c r="P104" s="44">
        <v>923633.38426742901</v>
      </c>
      <c r="Q104" s="489">
        <v>932748.53509840998</v>
      </c>
    </row>
    <row r="105" spans="1:17" s="332" customFormat="1" ht="12" customHeight="1">
      <c r="A105" s="477"/>
      <c r="B105" s="478" t="s">
        <v>479</v>
      </c>
      <c r="C105" s="44">
        <v>324417.76605412801</v>
      </c>
      <c r="D105" s="44">
        <v>372615.111694002</v>
      </c>
      <c r="E105" s="44">
        <v>443365.16939973901</v>
      </c>
      <c r="F105" s="44">
        <v>422484.60254396801</v>
      </c>
      <c r="G105" s="44">
        <v>413319.45782228798</v>
      </c>
      <c r="H105" s="44">
        <v>410709.82077575801</v>
      </c>
      <c r="I105" s="44">
        <v>432476.410319435</v>
      </c>
      <c r="J105" s="44">
        <v>467964.83541540999</v>
      </c>
      <c r="K105" s="44">
        <v>457497.04042534099</v>
      </c>
      <c r="L105" s="44">
        <v>439191.07653051702</v>
      </c>
      <c r="M105" s="44">
        <v>449151.31275796302</v>
      </c>
      <c r="N105" s="44">
        <v>448548.82169352297</v>
      </c>
      <c r="O105" s="44">
        <v>444519.66090771701</v>
      </c>
      <c r="P105" s="44">
        <v>459895.21323655499</v>
      </c>
      <c r="Q105" s="489">
        <v>470688.66414705903</v>
      </c>
    </row>
    <row r="106" spans="1:17" s="332" customFormat="1" ht="12" customHeight="1">
      <c r="A106" s="477"/>
      <c r="B106" s="478" t="s">
        <v>476</v>
      </c>
      <c r="C106" s="44">
        <v>132385.16086693801</v>
      </c>
      <c r="D106" s="44">
        <v>168534.83808387801</v>
      </c>
      <c r="E106" s="44">
        <v>195781.219893253</v>
      </c>
      <c r="F106" s="44">
        <v>208594.65288064099</v>
      </c>
      <c r="G106" s="44">
        <v>204898.77165355501</v>
      </c>
      <c r="H106" s="44">
        <v>210355.44883736101</v>
      </c>
      <c r="I106" s="44">
        <v>238506.05048440699</v>
      </c>
      <c r="J106" s="44">
        <v>259751.55758173301</v>
      </c>
      <c r="K106" s="44">
        <v>261998.334073512</v>
      </c>
      <c r="L106" s="44">
        <v>243559.64357259899</v>
      </c>
      <c r="M106" s="44">
        <v>256794.605564545</v>
      </c>
      <c r="N106" s="44">
        <v>260267.820969525</v>
      </c>
      <c r="O106" s="44">
        <v>261644.05755298701</v>
      </c>
      <c r="P106" s="44">
        <v>270160.89610147203</v>
      </c>
      <c r="Q106" s="489">
        <v>284318.84755339602</v>
      </c>
    </row>
    <row r="107" spans="1:17" s="332" customFormat="1" ht="12" customHeight="1">
      <c r="A107" s="477"/>
      <c r="B107" s="478" t="s">
        <v>480</v>
      </c>
      <c r="C107" s="44">
        <v>47086.693730346997</v>
      </c>
      <c r="D107" s="44">
        <v>37405.869514341</v>
      </c>
      <c r="E107" s="44">
        <v>43644.123270942</v>
      </c>
      <c r="F107" s="44">
        <v>44536.495789829001</v>
      </c>
      <c r="G107" s="44">
        <v>46355.795861988998</v>
      </c>
      <c r="H107" s="44">
        <v>44664.076192387998</v>
      </c>
      <c r="I107" s="44">
        <v>43740.294139894999</v>
      </c>
      <c r="J107" s="44">
        <v>45388.119535867998</v>
      </c>
      <c r="K107" s="44">
        <v>42645.870466524</v>
      </c>
      <c r="L107" s="44">
        <v>44207.190057439999</v>
      </c>
      <c r="M107" s="44">
        <v>44185.888430806001</v>
      </c>
      <c r="N107" s="44">
        <v>44305.079632485002</v>
      </c>
      <c r="O107" s="44">
        <v>44445.198979107001</v>
      </c>
      <c r="P107" s="44">
        <v>47177.848635666</v>
      </c>
      <c r="Q107" s="489">
        <v>46224.362755142</v>
      </c>
    </row>
    <row r="108" spans="1:17" s="332" customFormat="1" ht="12" customHeight="1">
      <c r="A108" s="477"/>
      <c r="B108" s="478" t="s">
        <v>478</v>
      </c>
      <c r="C108" s="44">
        <v>144945.91145684299</v>
      </c>
      <c r="D108" s="44">
        <v>166674.40409578299</v>
      </c>
      <c r="E108" s="44">
        <v>203939.82623554399</v>
      </c>
      <c r="F108" s="44">
        <v>169353.45387349799</v>
      </c>
      <c r="G108" s="44">
        <v>162064.890306744</v>
      </c>
      <c r="H108" s="44">
        <v>155690.29574600901</v>
      </c>
      <c r="I108" s="44">
        <v>150230.065695133</v>
      </c>
      <c r="J108" s="44">
        <v>162825.15829780899</v>
      </c>
      <c r="K108" s="44">
        <v>152852.83588530499</v>
      </c>
      <c r="L108" s="44">
        <v>151424.24290047801</v>
      </c>
      <c r="M108" s="44">
        <v>148170.81876261201</v>
      </c>
      <c r="N108" s="44">
        <v>143975.92109151301</v>
      </c>
      <c r="O108" s="44">
        <v>138430.40437562301</v>
      </c>
      <c r="P108" s="44">
        <v>142556.46849941701</v>
      </c>
      <c r="Q108" s="489">
        <v>140145.453838521</v>
      </c>
    </row>
    <row r="109" spans="1:17" s="332" customFormat="1" ht="12" customHeight="1">
      <c r="A109" s="477" t="s">
        <v>9</v>
      </c>
      <c r="B109" s="482" t="s">
        <v>481</v>
      </c>
      <c r="C109" s="44">
        <v>1050.614880762</v>
      </c>
      <c r="D109" s="44">
        <v>529.01555638800005</v>
      </c>
      <c r="E109" s="44">
        <v>530.335465709</v>
      </c>
      <c r="F109" s="44">
        <v>501.61179204699999</v>
      </c>
      <c r="G109" s="44">
        <v>537.15900874600004</v>
      </c>
      <c r="H109" s="44">
        <v>525.33214080100004</v>
      </c>
      <c r="I109" s="44">
        <v>549.28887823800005</v>
      </c>
      <c r="J109" s="44">
        <v>998.14476704000003</v>
      </c>
      <c r="K109" s="44">
        <v>1013.293894202</v>
      </c>
      <c r="L109" s="44">
        <v>990.56564980999997</v>
      </c>
      <c r="M109" s="44">
        <v>975.98790160299995</v>
      </c>
      <c r="N109" s="44">
        <v>1287.760146138</v>
      </c>
      <c r="O109" s="44">
        <v>1312.9219662959999</v>
      </c>
      <c r="P109" s="44">
        <v>1735.7099095829999</v>
      </c>
      <c r="Q109" s="489">
        <v>1689.8523076260001</v>
      </c>
    </row>
    <row r="110" spans="1:17" s="332" customFormat="1" ht="12" customHeight="1">
      <c r="A110" s="477" t="s">
        <v>10</v>
      </c>
      <c r="B110" s="482" t="s">
        <v>482</v>
      </c>
      <c r="C110" s="44">
        <v>44303.222472465</v>
      </c>
      <c r="D110" s="44">
        <v>46481.513237140003</v>
      </c>
      <c r="E110" s="44">
        <v>33333.236211108</v>
      </c>
      <c r="F110" s="44">
        <v>26033.877035984999</v>
      </c>
      <c r="G110" s="44">
        <v>44899.190681911001</v>
      </c>
      <c r="H110" s="44">
        <v>34332.257871959999</v>
      </c>
      <c r="I110" s="44">
        <v>45754.101559249</v>
      </c>
      <c r="J110" s="44">
        <v>41851.528471284997</v>
      </c>
      <c r="K110" s="44">
        <v>44524.013968678002</v>
      </c>
      <c r="L110" s="44">
        <v>39618.286503160001</v>
      </c>
      <c r="M110" s="44">
        <v>45229.387499557997</v>
      </c>
      <c r="N110" s="44">
        <v>41312.762710866999</v>
      </c>
      <c r="O110" s="44">
        <v>41724.472591646001</v>
      </c>
      <c r="P110" s="44">
        <v>38471.354868087998</v>
      </c>
      <c r="Q110" s="489">
        <v>37657.026203911999</v>
      </c>
    </row>
    <row r="111" spans="1:17" s="332" customFormat="1" ht="12" customHeight="1">
      <c r="A111" s="477" t="s">
        <v>11</v>
      </c>
      <c r="B111" s="482" t="s">
        <v>483</v>
      </c>
      <c r="C111" s="44">
        <v>64982.891631748003</v>
      </c>
      <c r="D111" s="44">
        <v>85334.368560314993</v>
      </c>
      <c r="E111" s="44">
        <v>85794.118255936002</v>
      </c>
      <c r="F111" s="44">
        <v>83939.084764725994</v>
      </c>
      <c r="G111" s="44">
        <v>83796.339628488</v>
      </c>
      <c r="H111" s="44">
        <v>83763.804469209994</v>
      </c>
      <c r="I111" s="44">
        <v>81419.230133007004</v>
      </c>
      <c r="J111" s="44">
        <v>82011.016175390003</v>
      </c>
      <c r="K111" s="44">
        <v>86188.097685397006</v>
      </c>
      <c r="L111" s="44">
        <v>85078.757652247994</v>
      </c>
      <c r="M111" s="44">
        <v>84343.076740368997</v>
      </c>
      <c r="N111" s="44">
        <v>84251.656904147996</v>
      </c>
      <c r="O111" s="44">
        <v>81603.384555930999</v>
      </c>
      <c r="P111" s="44">
        <v>80623.681478537997</v>
      </c>
      <c r="Q111" s="489">
        <v>80262.133721941995</v>
      </c>
    </row>
    <row r="112" spans="1:17" s="332" customFormat="1" ht="12" customHeight="1">
      <c r="A112" s="477" t="s">
        <v>98</v>
      </c>
      <c r="B112" s="482" t="s">
        <v>484</v>
      </c>
      <c r="C112" s="44">
        <v>146341.863962762</v>
      </c>
      <c r="D112" s="44">
        <v>153693.23614186299</v>
      </c>
      <c r="E112" s="44">
        <v>153381.828190798</v>
      </c>
      <c r="F112" s="44">
        <v>140591.898695435</v>
      </c>
      <c r="G112" s="44">
        <v>141994.361853885</v>
      </c>
      <c r="H112" s="44">
        <v>137532.08497878001</v>
      </c>
      <c r="I112" s="44">
        <v>139678.58597219401</v>
      </c>
      <c r="J112" s="44">
        <v>138915.451111309</v>
      </c>
      <c r="K112" s="44">
        <v>138571.13737558501</v>
      </c>
      <c r="L112" s="44">
        <v>140485.00411572601</v>
      </c>
      <c r="M112" s="44">
        <v>141844.44079331399</v>
      </c>
      <c r="N112" s="44">
        <v>129700.84584655199</v>
      </c>
      <c r="O112" s="44">
        <v>128117.75365980899</v>
      </c>
      <c r="P112" s="44">
        <v>127012.740175232</v>
      </c>
      <c r="Q112" s="489">
        <v>126183.56886892</v>
      </c>
    </row>
    <row r="113" spans="1:17" s="332" customFormat="1" ht="12" customHeight="1">
      <c r="A113" s="477"/>
      <c r="B113" s="478" t="s">
        <v>96</v>
      </c>
      <c r="C113" s="44">
        <v>15276.909856475</v>
      </c>
      <c r="D113" s="44">
        <v>25447.343901207001</v>
      </c>
      <c r="E113" s="44">
        <v>26971.904407499998</v>
      </c>
      <c r="F113" s="44">
        <v>26922.233998019001</v>
      </c>
      <c r="G113" s="44">
        <v>24981.724400821</v>
      </c>
      <c r="H113" s="44">
        <v>23695.959589147002</v>
      </c>
      <c r="I113" s="44">
        <v>23778.394041815998</v>
      </c>
      <c r="J113" s="44">
        <v>23510.196542348</v>
      </c>
      <c r="K113" s="44">
        <v>23673.188314477</v>
      </c>
      <c r="L113" s="44">
        <v>24756.960548054001</v>
      </c>
      <c r="M113" s="44">
        <v>26943.561649592</v>
      </c>
      <c r="N113" s="44">
        <v>24961.337398935</v>
      </c>
      <c r="O113" s="44">
        <v>24023.067868447</v>
      </c>
      <c r="P113" s="44">
        <v>23392.519287504001</v>
      </c>
      <c r="Q113" s="489">
        <v>24142.752344150002</v>
      </c>
    </row>
    <row r="114" spans="1:17" s="332" customFormat="1" ht="12" customHeight="1">
      <c r="A114" s="477"/>
      <c r="B114" s="478" t="s">
        <v>479</v>
      </c>
      <c r="C114" s="44">
        <v>131064.954106287</v>
      </c>
      <c r="D114" s="44">
        <v>128245.892240656</v>
      </c>
      <c r="E114" s="44">
        <v>126409.923783298</v>
      </c>
      <c r="F114" s="44">
        <v>113669.664697416</v>
      </c>
      <c r="G114" s="44">
        <v>117012.637453064</v>
      </c>
      <c r="H114" s="44">
        <v>113836.125389633</v>
      </c>
      <c r="I114" s="44">
        <v>115900.191930378</v>
      </c>
      <c r="J114" s="44">
        <v>115405.254568961</v>
      </c>
      <c r="K114" s="44">
        <v>114897.949061108</v>
      </c>
      <c r="L114" s="44">
        <v>115728.04356767199</v>
      </c>
      <c r="M114" s="44">
        <v>114900.87914372201</v>
      </c>
      <c r="N114" s="44">
        <v>104739.508447617</v>
      </c>
      <c r="O114" s="44">
        <v>104094.685791362</v>
      </c>
      <c r="P114" s="44">
        <v>103620.22088772801</v>
      </c>
      <c r="Q114" s="489">
        <v>102040.81652476999</v>
      </c>
    </row>
    <row r="115" spans="1:17" s="332" customFormat="1" ht="12" customHeight="1">
      <c r="A115" s="483" t="s">
        <v>97</v>
      </c>
      <c r="B115" s="482" t="s">
        <v>485</v>
      </c>
      <c r="C115" s="44">
        <v>1793.966346125</v>
      </c>
      <c r="D115" s="44">
        <v>1400.2805243539999</v>
      </c>
      <c r="E115" s="44">
        <v>2267.4153559410001</v>
      </c>
      <c r="F115" s="44">
        <v>2475.1145062410001</v>
      </c>
      <c r="G115" s="44">
        <v>2344.5379782149998</v>
      </c>
      <c r="H115" s="44">
        <v>1985.7486102810001</v>
      </c>
      <c r="I115" s="44">
        <v>2827.5181219840001</v>
      </c>
      <c r="J115" s="44">
        <v>3245.4639929199998</v>
      </c>
      <c r="K115" s="44">
        <v>2062.983052048</v>
      </c>
      <c r="L115" s="44">
        <v>1680.296323733</v>
      </c>
      <c r="M115" s="44">
        <v>2496.2269962410001</v>
      </c>
      <c r="N115" s="44">
        <v>1704.426064599</v>
      </c>
      <c r="O115" s="44">
        <v>1549.861521991</v>
      </c>
      <c r="P115" s="44">
        <v>1431.9107416209999</v>
      </c>
      <c r="Q115" s="489">
        <v>1480.5369775080001</v>
      </c>
    </row>
    <row r="116" spans="1:17" s="332" customFormat="1" ht="34.5" customHeight="1">
      <c r="A116" s="477" t="s">
        <v>125</v>
      </c>
      <c r="B116" s="482" t="s">
        <v>486</v>
      </c>
      <c r="C116" s="92">
        <v>105406.370665979</v>
      </c>
      <c r="D116" s="92">
        <v>82019.232758375001</v>
      </c>
      <c r="E116" s="92">
        <v>31279.25830999</v>
      </c>
      <c r="F116" s="92">
        <v>30194.915099865</v>
      </c>
      <c r="G116" s="92">
        <v>66727.920826551999</v>
      </c>
      <c r="H116" s="92">
        <v>37161.295808012001</v>
      </c>
      <c r="I116" s="92">
        <v>41039.873788548</v>
      </c>
      <c r="J116" s="92">
        <v>36514.128980264999</v>
      </c>
      <c r="K116" s="92">
        <v>38207.239367604001</v>
      </c>
      <c r="L116" s="92">
        <v>30667.998405787999</v>
      </c>
      <c r="M116" s="92">
        <v>35250.99335515</v>
      </c>
      <c r="N116" s="92">
        <v>38032.552196304998</v>
      </c>
      <c r="O116" s="92">
        <v>37005.649080850999</v>
      </c>
      <c r="P116" s="92">
        <v>31899.353916176999</v>
      </c>
      <c r="Q116" s="490">
        <v>33307.128441369998</v>
      </c>
    </row>
    <row r="117" spans="1:17" s="332" customFormat="1" ht="12" customHeight="1">
      <c r="A117" s="477" t="s">
        <v>202</v>
      </c>
      <c r="B117" s="482" t="s">
        <v>737</v>
      </c>
      <c r="C117" s="44">
        <v>1698.038863404</v>
      </c>
      <c r="D117" s="44">
        <v>1227.4111663220001</v>
      </c>
      <c r="E117" s="44">
        <v>910.89532008799995</v>
      </c>
      <c r="F117" s="44">
        <v>914.04994853000005</v>
      </c>
      <c r="G117" s="44">
        <v>1383.4787135629999</v>
      </c>
      <c r="H117" s="44">
        <v>1380.6967445370001</v>
      </c>
      <c r="I117" s="44">
        <v>1027.064835718</v>
      </c>
      <c r="J117" s="44">
        <v>845.50415950399997</v>
      </c>
      <c r="K117" s="44">
        <v>902.42307402799997</v>
      </c>
      <c r="L117" s="44">
        <v>924.25554395400002</v>
      </c>
      <c r="M117" s="44">
        <v>1348.9839656300001</v>
      </c>
      <c r="N117" s="44">
        <v>2175.5499401460002</v>
      </c>
      <c r="O117" s="44">
        <v>1379.740187247</v>
      </c>
      <c r="P117" s="44">
        <v>1819.552781593</v>
      </c>
      <c r="Q117" s="489">
        <v>1094.7057195689999</v>
      </c>
    </row>
    <row r="118" spans="1:17" s="332" customFormat="1" ht="12" customHeight="1">
      <c r="A118" s="1297" t="s">
        <v>748</v>
      </c>
      <c r="B118" s="1298"/>
      <c r="C118" s="44"/>
      <c r="D118" s="44"/>
      <c r="E118" s="44"/>
      <c r="F118" s="44"/>
      <c r="G118" s="44"/>
      <c r="H118" s="44"/>
      <c r="I118" s="44"/>
      <c r="J118" s="44"/>
      <c r="K118" s="44"/>
      <c r="L118" s="44"/>
      <c r="M118" s="44"/>
      <c r="N118" s="44"/>
      <c r="O118" s="44"/>
      <c r="P118" s="44"/>
      <c r="Q118" s="489"/>
    </row>
    <row r="119" spans="1:17" s="332" customFormat="1" ht="12" customHeight="1">
      <c r="A119" s="477" t="s">
        <v>8</v>
      </c>
      <c r="B119" s="482" t="s">
        <v>487</v>
      </c>
      <c r="C119" s="44">
        <v>29764.817073124999</v>
      </c>
      <c r="D119" s="44">
        <v>30077.750171168002</v>
      </c>
      <c r="E119" s="44">
        <v>30446.390074991999</v>
      </c>
      <c r="F119" s="44">
        <v>30446.390074991999</v>
      </c>
      <c r="G119" s="44">
        <v>30446.390074991999</v>
      </c>
      <c r="H119" s="44">
        <v>30446.390074991999</v>
      </c>
      <c r="I119" s="44">
        <v>30446.574672473002</v>
      </c>
      <c r="J119" s="44">
        <v>30451.149024246999</v>
      </c>
      <c r="K119" s="44">
        <v>30451.149024246999</v>
      </c>
      <c r="L119" s="44">
        <v>30451.149024246999</v>
      </c>
      <c r="M119" s="44">
        <v>30451.149024246999</v>
      </c>
      <c r="N119" s="44">
        <v>30436.983404246999</v>
      </c>
      <c r="O119" s="44">
        <v>30424.761572247</v>
      </c>
      <c r="P119" s="44">
        <v>31733.782482447001</v>
      </c>
      <c r="Q119" s="489">
        <v>32336.252584267</v>
      </c>
    </row>
    <row r="120" spans="1:17" s="332" customFormat="1" ht="12" customHeight="1">
      <c r="A120" s="477" t="s">
        <v>9</v>
      </c>
      <c r="B120" s="482" t="s">
        <v>488</v>
      </c>
      <c r="C120" s="44">
        <v>11993.790231076</v>
      </c>
      <c r="D120" s="44">
        <v>11993.790231076</v>
      </c>
      <c r="E120" s="44">
        <v>11993.790231076</v>
      </c>
      <c r="F120" s="44">
        <v>11993.790231076</v>
      </c>
      <c r="G120" s="44">
        <v>11993.790231076</v>
      </c>
      <c r="H120" s="44">
        <v>11993.790231076</v>
      </c>
      <c r="I120" s="44">
        <v>11993.790231076</v>
      </c>
      <c r="J120" s="44">
        <v>13596.146757316001</v>
      </c>
      <c r="K120" s="44">
        <v>13596.146757316001</v>
      </c>
      <c r="L120" s="44">
        <v>13596.146757316001</v>
      </c>
      <c r="M120" s="44">
        <v>13596.146757316001</v>
      </c>
      <c r="N120" s="44">
        <v>13596.146757316001</v>
      </c>
      <c r="O120" s="44">
        <v>13596.146757316001</v>
      </c>
      <c r="P120" s="44">
        <v>13687.813338365</v>
      </c>
      <c r="Q120" s="489">
        <v>13596.146757316001</v>
      </c>
    </row>
    <row r="121" spans="1:17" s="332" customFormat="1" ht="12" customHeight="1">
      <c r="A121" s="477" t="s">
        <v>10</v>
      </c>
      <c r="B121" s="482" t="s">
        <v>489</v>
      </c>
      <c r="C121" s="44">
        <v>276331.90218533401</v>
      </c>
      <c r="D121" s="44">
        <v>317718.52194852399</v>
      </c>
      <c r="E121" s="44">
        <v>299096.56751678599</v>
      </c>
      <c r="F121" s="44">
        <v>300639.52864891599</v>
      </c>
      <c r="G121" s="44">
        <v>300630.79153806699</v>
      </c>
      <c r="H121" s="44">
        <v>337442.15844919399</v>
      </c>
      <c r="I121" s="44">
        <v>337510.03939863702</v>
      </c>
      <c r="J121" s="44">
        <v>313510.694035216</v>
      </c>
      <c r="K121" s="44">
        <v>312690.55053727498</v>
      </c>
      <c r="L121" s="44">
        <v>312690.47677412198</v>
      </c>
      <c r="M121" s="44">
        <v>312690.59413146903</v>
      </c>
      <c r="N121" s="44">
        <v>312692.33454402798</v>
      </c>
      <c r="O121" s="44">
        <v>312706.95194177498</v>
      </c>
      <c r="P121" s="44">
        <v>312706.640876716</v>
      </c>
      <c r="Q121" s="489">
        <v>312706.61788431602</v>
      </c>
    </row>
    <row r="122" spans="1:17" s="332" customFormat="1" ht="24">
      <c r="A122" s="477" t="s">
        <v>11</v>
      </c>
      <c r="B122" s="482" t="s">
        <v>490</v>
      </c>
      <c r="C122" s="92">
        <v>74133.712203839998</v>
      </c>
      <c r="D122" s="92">
        <v>74698.875956242002</v>
      </c>
      <c r="E122" s="92">
        <v>32849.701196615002</v>
      </c>
      <c r="F122" s="92">
        <v>34833.003908799001</v>
      </c>
      <c r="G122" s="92">
        <v>37300.849716343</v>
      </c>
      <c r="H122" s="92">
        <v>4880.8045110149997</v>
      </c>
      <c r="I122" s="92">
        <v>10127.233990925</v>
      </c>
      <c r="J122" s="92">
        <v>14648.790560793001</v>
      </c>
      <c r="K122" s="92">
        <v>19710.848135382999</v>
      </c>
      <c r="L122" s="92">
        <v>24019.092350978</v>
      </c>
      <c r="M122" s="92">
        <v>29657.137281291001</v>
      </c>
      <c r="N122" s="92">
        <v>34729.307056316997</v>
      </c>
      <c r="O122" s="92">
        <v>41519.288735925998</v>
      </c>
      <c r="P122" s="92">
        <v>47054.254516041001</v>
      </c>
      <c r="Q122" s="490">
        <v>54302.902764222003</v>
      </c>
    </row>
    <row r="123" spans="1:17" s="332" customFormat="1" ht="12" customHeight="1">
      <c r="A123" s="477" t="s">
        <v>98</v>
      </c>
      <c r="B123" s="482" t="s">
        <v>491</v>
      </c>
      <c r="C123" s="44">
        <v>33407.082504241</v>
      </c>
      <c r="D123" s="44">
        <v>39837.527553772998</v>
      </c>
      <c r="E123" s="44">
        <v>48438.807040674998</v>
      </c>
      <c r="F123" s="44">
        <v>52057.248729765</v>
      </c>
      <c r="G123" s="44">
        <v>49834.429469691997</v>
      </c>
      <c r="H123" s="44">
        <v>46987.517371394999</v>
      </c>
      <c r="I123" s="44">
        <v>49854.723955843998</v>
      </c>
      <c r="J123" s="44">
        <v>47417.405156982</v>
      </c>
      <c r="K123" s="44">
        <v>50343.792902084002</v>
      </c>
      <c r="L123" s="44">
        <v>51173.264707599003</v>
      </c>
      <c r="M123" s="44">
        <v>50378.789271348003</v>
      </c>
      <c r="N123" s="44">
        <v>50046.274477835999</v>
      </c>
      <c r="O123" s="44">
        <v>51589.339815615</v>
      </c>
      <c r="P123" s="44">
        <v>144550.03990044401</v>
      </c>
      <c r="Q123" s="489">
        <v>143719.420733109</v>
      </c>
    </row>
    <row r="124" spans="1:17" s="332" customFormat="1" ht="12" customHeight="1" thickBot="1">
      <c r="A124" s="484" t="s">
        <v>97</v>
      </c>
      <c r="B124" s="485" t="s">
        <v>492</v>
      </c>
      <c r="C124" s="491">
        <v>3785.2018756480002</v>
      </c>
      <c r="D124" s="491">
        <v>3763.900718032</v>
      </c>
      <c r="E124" s="491">
        <v>11122.369238427</v>
      </c>
      <c r="F124" s="491">
        <v>10966.596783733999</v>
      </c>
      <c r="G124" s="491">
        <v>10945.373350618</v>
      </c>
      <c r="H124" s="491">
        <v>10931.597709178001</v>
      </c>
      <c r="I124" s="491">
        <v>10996.838341754001</v>
      </c>
      <c r="J124" s="491">
        <v>18342.74245578</v>
      </c>
      <c r="K124" s="491">
        <v>18278.584918011999</v>
      </c>
      <c r="L124" s="491">
        <v>16645.706561956998</v>
      </c>
      <c r="M124" s="491">
        <v>15324.101115936999</v>
      </c>
      <c r="N124" s="491">
        <v>15286.126477293001</v>
      </c>
      <c r="O124" s="491">
        <v>15129.071191868001</v>
      </c>
      <c r="P124" s="491">
        <v>23744.028840404</v>
      </c>
      <c r="Q124" s="492">
        <v>23540.619972097</v>
      </c>
    </row>
    <row r="125" spans="1:17" s="332" customFormat="1" ht="14.25" hidden="1" customHeight="1">
      <c r="A125" s="263" t="s">
        <v>232</v>
      </c>
      <c r="B125" s="263"/>
      <c r="C125" s="101"/>
      <c r="D125" s="101"/>
      <c r="E125" s="101"/>
      <c r="F125" s="101"/>
      <c r="G125" s="101"/>
      <c r="H125" s="101"/>
      <c r="I125" s="101">
        <v>10996.838341754001</v>
      </c>
      <c r="J125" s="101">
        <v>10996.838341754001</v>
      </c>
      <c r="K125" s="101">
        <v>10996.838341754001</v>
      </c>
      <c r="L125" s="101">
        <v>10996.838341754001</v>
      </c>
      <c r="M125" s="101">
        <v>10996.838341754001</v>
      </c>
      <c r="N125" s="101">
        <v>15286.126477293001</v>
      </c>
      <c r="O125" s="101">
        <v>15286.126477293001</v>
      </c>
      <c r="P125" s="101">
        <v>15286.126477293001</v>
      </c>
      <c r="Q125" s="101">
        <v>15286.126477293001</v>
      </c>
    </row>
    <row r="126" spans="1:17" s="332" customFormat="1" ht="16.5" hidden="1" customHeight="1">
      <c r="A126" s="263" t="s">
        <v>233</v>
      </c>
      <c r="B126" s="263"/>
      <c r="C126" s="101"/>
      <c r="D126" s="101"/>
      <c r="E126" s="101"/>
      <c r="F126" s="101"/>
      <c r="G126" s="101"/>
      <c r="H126" s="101"/>
      <c r="I126" s="101"/>
      <c r="J126" s="101"/>
      <c r="K126" s="101"/>
      <c r="L126" s="101"/>
      <c r="M126" s="101"/>
      <c r="N126" s="101"/>
      <c r="O126" s="101"/>
      <c r="P126" s="101"/>
      <c r="Q126" s="101"/>
    </row>
    <row r="127" spans="1:17" s="332" customFormat="1" ht="12" hidden="1" customHeight="1">
      <c r="A127" s="1354" t="s">
        <v>244</v>
      </c>
      <c r="B127" s="1354"/>
      <c r="C127" s="102"/>
      <c r="D127" s="102"/>
      <c r="E127" s="102"/>
      <c r="F127" s="102"/>
      <c r="G127" s="102"/>
      <c r="H127" s="102"/>
      <c r="I127" s="102"/>
      <c r="J127" s="102"/>
      <c r="K127" s="102"/>
      <c r="L127" s="102"/>
      <c r="M127" s="102"/>
      <c r="N127" s="102"/>
      <c r="O127" s="102"/>
      <c r="P127" s="102"/>
      <c r="Q127" s="102"/>
    </row>
    <row r="128" spans="1:17" s="332" customFormat="1" ht="19.5" hidden="1" customHeight="1">
      <c r="A128" s="1354" t="s">
        <v>242</v>
      </c>
      <c r="B128" s="1354"/>
      <c r="C128" s="102"/>
      <c r="D128" s="102"/>
      <c r="E128" s="102"/>
      <c r="F128" s="102"/>
      <c r="G128" s="102"/>
      <c r="H128" s="102"/>
      <c r="I128" s="102"/>
      <c r="J128" s="102"/>
      <c r="K128" s="102"/>
      <c r="L128" s="102"/>
      <c r="M128" s="102"/>
      <c r="N128" s="102"/>
      <c r="O128" s="102"/>
      <c r="P128" s="102"/>
      <c r="Q128" s="102"/>
    </row>
    <row r="129" spans="1:21" s="332" customFormat="1" ht="12" hidden="1" customHeight="1">
      <c r="A129" s="1354" t="s">
        <v>243</v>
      </c>
      <c r="B129" s="1354"/>
      <c r="C129" s="102"/>
      <c r="D129" s="102"/>
      <c r="E129" s="102"/>
      <c r="F129" s="102"/>
      <c r="G129" s="102"/>
      <c r="H129" s="102"/>
      <c r="I129" s="102"/>
      <c r="J129" s="102"/>
      <c r="K129" s="102"/>
      <c r="L129" s="102"/>
      <c r="M129" s="102"/>
      <c r="N129" s="102"/>
      <c r="O129" s="102"/>
      <c r="P129" s="102"/>
      <c r="Q129" s="102"/>
    </row>
    <row r="130" spans="1:21" ht="19.5" hidden="1" customHeight="1" thickBot="1">
      <c r="A130" s="1352" t="s">
        <v>240</v>
      </c>
      <c r="B130" s="1352"/>
      <c r="C130" s="102"/>
      <c r="D130" s="102"/>
      <c r="E130" s="102"/>
      <c r="F130" s="102"/>
      <c r="G130" s="102"/>
      <c r="H130" s="102"/>
      <c r="I130" s="102"/>
      <c r="J130" s="102"/>
      <c r="K130" s="102"/>
      <c r="L130" s="102"/>
      <c r="M130" s="102"/>
      <c r="N130" s="102"/>
      <c r="O130" s="102"/>
      <c r="P130" s="102"/>
      <c r="Q130" s="102"/>
    </row>
    <row r="131" spans="1:21" ht="75" customHeight="1">
      <c r="A131" s="1346" t="s">
        <v>296</v>
      </c>
      <c r="B131" s="1347"/>
      <c r="C131" s="1347"/>
      <c r="D131" s="1347"/>
      <c r="E131" s="1347"/>
      <c r="F131" s="1347"/>
      <c r="G131" s="1347"/>
      <c r="H131" s="1347"/>
      <c r="I131" s="1347"/>
      <c r="J131" s="1347"/>
      <c r="K131" s="1347"/>
      <c r="L131" s="1347"/>
      <c r="M131" s="1347"/>
      <c r="N131" s="1347"/>
      <c r="O131" s="1347"/>
      <c r="P131" s="1347"/>
      <c r="Q131" s="1348"/>
    </row>
    <row r="132" spans="1:21" ht="22" customHeight="1">
      <c r="A132" s="1311" t="s">
        <v>438</v>
      </c>
      <c r="B132" s="1312"/>
      <c r="C132" s="1353" t="s">
        <v>280</v>
      </c>
      <c r="D132" s="1353" t="s">
        <v>284</v>
      </c>
      <c r="E132" s="1349">
        <v>2020</v>
      </c>
      <c r="F132" s="1349"/>
      <c r="G132" s="1349"/>
      <c r="H132" s="1349">
        <v>2021</v>
      </c>
      <c r="I132" s="1349"/>
      <c r="J132" s="1349"/>
      <c r="K132" s="1349"/>
      <c r="L132" s="1349"/>
      <c r="M132" s="1349"/>
      <c r="N132" s="1349"/>
      <c r="O132" s="1349"/>
      <c r="P132" s="1349"/>
      <c r="Q132" s="1350"/>
    </row>
    <row r="133" spans="1:21" ht="22" customHeight="1">
      <c r="A133" s="1311"/>
      <c r="B133" s="1312"/>
      <c r="C133" s="1353"/>
      <c r="D133" s="1357"/>
      <c r="E133" s="487" t="s">
        <v>13</v>
      </c>
      <c r="F133" s="487" t="s">
        <v>14</v>
      </c>
      <c r="G133" s="487" t="s">
        <v>15</v>
      </c>
      <c r="H133" s="1107" t="s">
        <v>0</v>
      </c>
      <c r="I133" s="1107" t="s">
        <v>1</v>
      </c>
      <c r="J133" s="1115" t="s">
        <v>2</v>
      </c>
      <c r="K133" s="1115" t="s">
        <v>3</v>
      </c>
      <c r="L133" s="1115" t="s">
        <v>4</v>
      </c>
      <c r="M133" s="1115" t="s">
        <v>5</v>
      </c>
      <c r="N133" s="1115" t="s">
        <v>6</v>
      </c>
      <c r="O133" s="1115" t="s">
        <v>269</v>
      </c>
      <c r="P133" s="1115" t="s">
        <v>7</v>
      </c>
      <c r="Q133" s="1109" t="s">
        <v>13</v>
      </c>
    </row>
    <row r="134" spans="1:21" ht="12" customHeight="1">
      <c r="A134" s="1297" t="s">
        <v>324</v>
      </c>
      <c r="B134" s="1298"/>
      <c r="Q134" s="488"/>
      <c r="R134" s="331"/>
      <c r="S134" s="331"/>
    </row>
    <row r="135" spans="1:21" ht="12" customHeight="1">
      <c r="A135" s="477" t="s">
        <v>8</v>
      </c>
      <c r="B135" s="478" t="s">
        <v>332</v>
      </c>
      <c r="C135" s="44">
        <v>426050.78417897702</v>
      </c>
      <c r="D135" s="44">
        <v>469529.868651825</v>
      </c>
      <c r="E135" s="44">
        <v>484981.934441372</v>
      </c>
      <c r="F135" s="44">
        <v>491357.93959556002</v>
      </c>
      <c r="G135" s="44">
        <v>493422.15820196702</v>
      </c>
      <c r="H135" s="44">
        <v>488494.33427365398</v>
      </c>
      <c r="I135" s="44">
        <v>490438.10172387701</v>
      </c>
      <c r="J135" s="44">
        <v>494684.59127439198</v>
      </c>
      <c r="K135" s="44">
        <v>497269.95257357397</v>
      </c>
      <c r="L135" s="44">
        <v>499522.99743895401</v>
      </c>
      <c r="M135" s="44">
        <v>502927.18665133999</v>
      </c>
      <c r="N135" s="44">
        <v>502352.40493321302</v>
      </c>
      <c r="O135" s="44">
        <v>505291.05905391503</v>
      </c>
      <c r="P135" s="44">
        <v>511721.32504680502</v>
      </c>
      <c r="Q135" s="489">
        <v>512140.78819858702</v>
      </c>
      <c r="R135" s="331"/>
      <c r="S135" s="331"/>
      <c r="T135" s="331"/>
      <c r="U135" s="331"/>
    </row>
    <row r="136" spans="1:21" ht="12" customHeight="1">
      <c r="A136" s="477"/>
      <c r="B136" s="479" t="s">
        <v>333</v>
      </c>
      <c r="C136" s="44">
        <v>421654.95060754102</v>
      </c>
      <c r="D136" s="44">
        <v>464434.10562525602</v>
      </c>
      <c r="E136" s="44">
        <v>479691.05877459003</v>
      </c>
      <c r="F136" s="44">
        <v>486006.40089476202</v>
      </c>
      <c r="G136" s="44">
        <v>488665.801047377</v>
      </c>
      <c r="H136" s="44">
        <v>483973.71184318501</v>
      </c>
      <c r="I136" s="44">
        <v>486097.35149803403</v>
      </c>
      <c r="J136" s="44">
        <v>490541.08067269903</v>
      </c>
      <c r="K136" s="44">
        <v>493206.35509012698</v>
      </c>
      <c r="L136" s="44">
        <v>495456.05570968601</v>
      </c>
      <c r="M136" s="44">
        <v>499032.06511061097</v>
      </c>
      <c r="N136" s="44">
        <v>498634.85803395201</v>
      </c>
      <c r="O136" s="44">
        <v>501581.199142761</v>
      </c>
      <c r="P136" s="44">
        <v>507845.867323215</v>
      </c>
      <c r="Q136" s="489">
        <v>508421.13414045499</v>
      </c>
    </row>
    <row r="137" spans="1:21" ht="12" customHeight="1">
      <c r="A137" s="477"/>
      <c r="B137" s="478" t="s">
        <v>334</v>
      </c>
      <c r="C137" s="44">
        <v>421089.49214167398</v>
      </c>
      <c r="D137" s="44">
        <v>464099.062995816</v>
      </c>
      <c r="E137" s="44">
        <v>479391.92132115603</v>
      </c>
      <c r="F137" s="44">
        <v>485717.66765974602</v>
      </c>
      <c r="G137" s="44">
        <v>488402.28723606502</v>
      </c>
      <c r="H137" s="44">
        <v>483710.60556985298</v>
      </c>
      <c r="I137" s="44">
        <v>485830.44488458498</v>
      </c>
      <c r="J137" s="44">
        <v>489260.516985072</v>
      </c>
      <c r="K137" s="44">
        <v>491932.76119822799</v>
      </c>
      <c r="L137" s="44">
        <v>494194.82572810003</v>
      </c>
      <c r="M137" s="44">
        <v>497778.26761575398</v>
      </c>
      <c r="N137" s="44">
        <v>497384.22466534999</v>
      </c>
      <c r="O137" s="44">
        <v>500347.29178923502</v>
      </c>
      <c r="P137" s="44">
        <v>506632.07326362398</v>
      </c>
      <c r="Q137" s="489">
        <v>507219.14451122202</v>
      </c>
    </row>
    <row r="138" spans="1:21" ht="12" customHeight="1">
      <c r="A138" s="477"/>
      <c r="B138" s="478" t="s">
        <v>464</v>
      </c>
      <c r="C138" s="44">
        <v>565.45846586699997</v>
      </c>
      <c r="D138" s="44">
        <v>335.04262943999998</v>
      </c>
      <c r="E138" s="44">
        <v>299.13745343400001</v>
      </c>
      <c r="F138" s="44">
        <v>288.73323501599998</v>
      </c>
      <c r="G138" s="44">
        <v>263.51381131199997</v>
      </c>
      <c r="H138" s="44">
        <v>263.106273332</v>
      </c>
      <c r="I138" s="44">
        <v>266.90661344900002</v>
      </c>
      <c r="J138" s="44">
        <v>1280.563687627</v>
      </c>
      <c r="K138" s="44">
        <v>1273.593891899</v>
      </c>
      <c r="L138" s="44">
        <v>1261.2299815859999</v>
      </c>
      <c r="M138" s="44">
        <v>1253.7974948569999</v>
      </c>
      <c r="N138" s="44">
        <v>1250.633368602</v>
      </c>
      <c r="O138" s="44">
        <v>1233.907353526</v>
      </c>
      <c r="P138" s="44">
        <v>1213.794059591</v>
      </c>
      <c r="Q138" s="489">
        <v>1201.989629233</v>
      </c>
    </row>
    <row r="139" spans="1:21" ht="12" customHeight="1">
      <c r="A139" s="477"/>
      <c r="B139" s="479" t="s">
        <v>335</v>
      </c>
      <c r="C139" s="44">
        <v>4395.8335714360001</v>
      </c>
      <c r="D139" s="44">
        <v>5095.7630265690004</v>
      </c>
      <c r="E139" s="44">
        <v>5290.8756667819998</v>
      </c>
      <c r="F139" s="44">
        <v>5351.5387007979998</v>
      </c>
      <c r="G139" s="44">
        <v>4756.3571545900004</v>
      </c>
      <c r="H139" s="44">
        <v>4520.6224304690004</v>
      </c>
      <c r="I139" s="44">
        <v>4340.7502258430004</v>
      </c>
      <c r="J139" s="44">
        <v>4143.5106016930004</v>
      </c>
      <c r="K139" s="44">
        <v>4063.5974834469998</v>
      </c>
      <c r="L139" s="44">
        <v>4066.941729268</v>
      </c>
      <c r="M139" s="44">
        <v>3895.1215407290001</v>
      </c>
      <c r="N139" s="44">
        <v>3717.5468992609999</v>
      </c>
      <c r="O139" s="44">
        <v>3709.8599111540002</v>
      </c>
      <c r="P139" s="44">
        <v>3875.4577235900001</v>
      </c>
      <c r="Q139" s="489">
        <v>3719.654058132</v>
      </c>
    </row>
    <row r="140" spans="1:21" ht="12" customHeight="1">
      <c r="A140" s="477"/>
      <c r="B140" s="478" t="s">
        <v>334</v>
      </c>
      <c r="C140" s="44">
        <v>4395.8335714360001</v>
      </c>
      <c r="D140" s="44">
        <v>5095.7630265690004</v>
      </c>
      <c r="E140" s="44">
        <v>5290.8756667819998</v>
      </c>
      <c r="F140" s="44">
        <v>5351.5387007979998</v>
      </c>
      <c r="G140" s="44">
        <v>4756.3571545900004</v>
      </c>
      <c r="H140" s="44">
        <v>4520.6224304690004</v>
      </c>
      <c r="I140" s="44">
        <v>4340.7502258430004</v>
      </c>
      <c r="J140" s="44">
        <v>4143.5106016930004</v>
      </c>
      <c r="K140" s="44">
        <v>4063.5974834469998</v>
      </c>
      <c r="L140" s="44">
        <v>4066.941729268</v>
      </c>
      <c r="M140" s="44">
        <v>3895.1215407290001</v>
      </c>
      <c r="N140" s="44">
        <v>3717.5468992609999</v>
      </c>
      <c r="O140" s="44">
        <v>3709.8599111540002</v>
      </c>
      <c r="P140" s="44">
        <v>3875.4577235900001</v>
      </c>
      <c r="Q140" s="489">
        <v>3719.654058132</v>
      </c>
    </row>
    <row r="141" spans="1:21" ht="12" customHeight="1">
      <c r="A141" s="477"/>
      <c r="B141" s="478" t="s">
        <v>464</v>
      </c>
      <c r="C141" s="44">
        <v>0</v>
      </c>
      <c r="D141" s="44">
        <v>0</v>
      </c>
      <c r="E141" s="44">
        <v>0</v>
      </c>
      <c r="F141" s="44">
        <v>0</v>
      </c>
      <c r="G141" s="44">
        <v>0</v>
      </c>
      <c r="H141" s="44">
        <v>0</v>
      </c>
      <c r="I141" s="44">
        <v>0</v>
      </c>
      <c r="J141" s="44">
        <v>0</v>
      </c>
      <c r="K141" s="44">
        <v>0</v>
      </c>
      <c r="L141" s="44">
        <v>0</v>
      </c>
      <c r="M141" s="44">
        <v>0</v>
      </c>
      <c r="N141" s="44">
        <v>0</v>
      </c>
      <c r="O141" s="44">
        <v>0</v>
      </c>
      <c r="P141" s="44">
        <v>0</v>
      </c>
      <c r="Q141" s="489">
        <v>0</v>
      </c>
    </row>
    <row r="142" spans="1:21" ht="12" customHeight="1">
      <c r="A142" s="477" t="s">
        <v>9</v>
      </c>
      <c r="B142" s="478" t="s">
        <v>465</v>
      </c>
      <c r="C142" s="44">
        <v>34438.487161495003</v>
      </c>
      <c r="D142" s="44">
        <v>40436.231139570002</v>
      </c>
      <c r="E142" s="44">
        <v>22999.871488060999</v>
      </c>
      <c r="F142" s="44">
        <v>16520.367050402001</v>
      </c>
      <c r="G142" s="44">
        <v>28600.666403243002</v>
      </c>
      <c r="H142" s="44">
        <v>22794.51189374</v>
      </c>
      <c r="I142" s="44">
        <v>34791.097684020002</v>
      </c>
      <c r="J142" s="44">
        <v>28906.658292488999</v>
      </c>
      <c r="K142" s="44">
        <v>35227.243259023002</v>
      </c>
      <c r="L142" s="44">
        <v>26042.379688215002</v>
      </c>
      <c r="M142" s="44">
        <v>28687.526906146999</v>
      </c>
      <c r="N142" s="44">
        <v>21606.687436623</v>
      </c>
      <c r="O142" s="44">
        <v>19391.026849000002</v>
      </c>
      <c r="P142" s="44">
        <v>19957.921219280001</v>
      </c>
      <c r="Q142" s="489">
        <v>15839.080821864</v>
      </c>
    </row>
    <row r="143" spans="1:21" ht="12" customHeight="1">
      <c r="A143" s="477"/>
      <c r="B143" s="479" t="s">
        <v>352</v>
      </c>
      <c r="C143" s="44">
        <v>2864.1123284969999</v>
      </c>
      <c r="D143" s="44">
        <v>2070.5121302580001</v>
      </c>
      <c r="E143" s="44">
        <v>3162.0807068119998</v>
      </c>
      <c r="F143" s="44">
        <v>2860.6978062429998</v>
      </c>
      <c r="G143" s="44">
        <v>2584.8633750029999</v>
      </c>
      <c r="H143" s="44">
        <v>3434.4835109669998</v>
      </c>
      <c r="I143" s="44">
        <v>5251.3195105229997</v>
      </c>
      <c r="J143" s="44">
        <v>2965.5798853430001</v>
      </c>
      <c r="K143" s="44">
        <v>4783.6290603480002</v>
      </c>
      <c r="L143" s="44">
        <v>4609.1080125389999</v>
      </c>
      <c r="M143" s="44">
        <v>3270.7847837270001</v>
      </c>
      <c r="N143" s="44">
        <v>3258.159167028</v>
      </c>
      <c r="O143" s="44">
        <v>4686.5109204029995</v>
      </c>
      <c r="P143" s="44">
        <v>5158.5697116230003</v>
      </c>
      <c r="Q143" s="489">
        <v>5454.6985295730001</v>
      </c>
    </row>
    <row r="144" spans="1:21" ht="12" customHeight="1">
      <c r="A144" s="477"/>
      <c r="B144" s="479" t="s">
        <v>466</v>
      </c>
      <c r="C144" s="44">
        <v>15508</v>
      </c>
      <c r="D144" s="44">
        <v>18496.661250000001</v>
      </c>
      <c r="E144" s="44">
        <v>5969.8933333349996</v>
      </c>
      <c r="F144" s="44">
        <v>6434.3207705530003</v>
      </c>
      <c r="G144" s="44">
        <v>9126</v>
      </c>
      <c r="H144" s="44">
        <v>4762</v>
      </c>
      <c r="I144" s="44">
        <v>11842.5</v>
      </c>
      <c r="J144" s="44">
        <v>6195.5</v>
      </c>
      <c r="K144" s="44">
        <v>6604</v>
      </c>
      <c r="L144" s="44">
        <v>4705</v>
      </c>
      <c r="M144" s="44">
        <v>9101</v>
      </c>
      <c r="N144" s="44">
        <v>4676</v>
      </c>
      <c r="O144" s="44">
        <v>4087</v>
      </c>
      <c r="P144" s="44">
        <v>9581</v>
      </c>
      <c r="Q144" s="489">
        <v>6851.9</v>
      </c>
    </row>
    <row r="145" spans="1:17" ht="12" customHeight="1">
      <c r="A145" s="477"/>
      <c r="B145" s="479" t="s">
        <v>468</v>
      </c>
      <c r="C145" s="44">
        <v>14597.424166667</v>
      </c>
      <c r="D145" s="44">
        <v>18504.891948987999</v>
      </c>
      <c r="E145" s="44">
        <v>12949.250833332</v>
      </c>
      <c r="F145" s="44">
        <v>6259.66</v>
      </c>
      <c r="G145" s="44">
        <v>16051.51</v>
      </c>
      <c r="H145" s="44">
        <v>13827.893058334001</v>
      </c>
      <c r="I145" s="44">
        <v>17058.581796667</v>
      </c>
      <c r="J145" s="44">
        <v>19225.110111111</v>
      </c>
      <c r="K145" s="44">
        <v>23238.000944444</v>
      </c>
      <c r="L145" s="44">
        <v>16102.443041667</v>
      </c>
      <c r="M145" s="44">
        <v>15786.724166667</v>
      </c>
      <c r="N145" s="44">
        <v>12872.436833333</v>
      </c>
      <c r="O145" s="44">
        <v>8813.9711087260002</v>
      </c>
      <c r="P145" s="44">
        <v>3564.8825000000002</v>
      </c>
      <c r="Q145" s="489">
        <v>1983.32</v>
      </c>
    </row>
    <row r="146" spans="1:17" ht="12" customHeight="1">
      <c r="A146" s="477"/>
      <c r="B146" s="479" t="s">
        <v>469</v>
      </c>
      <c r="C146" s="44">
        <v>1468.9506663310001</v>
      </c>
      <c r="D146" s="44">
        <v>1364.1658103239999</v>
      </c>
      <c r="E146" s="44">
        <v>918.64661458199998</v>
      </c>
      <c r="F146" s="44">
        <v>965.688473606</v>
      </c>
      <c r="G146" s="44">
        <v>838.29302824000001</v>
      </c>
      <c r="H146" s="44">
        <v>770.13532443899999</v>
      </c>
      <c r="I146" s="44">
        <v>638.69637682999996</v>
      </c>
      <c r="J146" s="44">
        <v>520.46829603499998</v>
      </c>
      <c r="K146" s="44">
        <v>601.61325423100004</v>
      </c>
      <c r="L146" s="44">
        <v>625.82863400899998</v>
      </c>
      <c r="M146" s="44">
        <v>529.01795575300002</v>
      </c>
      <c r="N146" s="44">
        <v>800.091436262</v>
      </c>
      <c r="O146" s="44">
        <v>1803.5448198710001</v>
      </c>
      <c r="P146" s="44">
        <v>1653.469007657</v>
      </c>
      <c r="Q146" s="489">
        <v>1549.1622922910001</v>
      </c>
    </row>
    <row r="147" spans="1:17" ht="12" customHeight="1">
      <c r="A147" s="477" t="s">
        <v>10</v>
      </c>
      <c r="B147" s="478" t="s">
        <v>467</v>
      </c>
      <c r="C147" s="44">
        <v>80487.045957479</v>
      </c>
      <c r="D147" s="44">
        <v>71441.165061114007</v>
      </c>
      <c r="E147" s="44">
        <v>77440.435099151</v>
      </c>
      <c r="F147" s="44">
        <v>89868.715738120998</v>
      </c>
      <c r="G147" s="44">
        <v>71953.426116368006</v>
      </c>
      <c r="H147" s="44">
        <v>55236.780357347001</v>
      </c>
      <c r="I147" s="44">
        <v>58718.417342934001</v>
      </c>
      <c r="J147" s="44">
        <v>58623.132085575002</v>
      </c>
      <c r="K147" s="44">
        <v>55286.173765938001</v>
      </c>
      <c r="L147" s="44">
        <v>65685.137627546006</v>
      </c>
      <c r="M147" s="44">
        <v>88964.188638734995</v>
      </c>
      <c r="N147" s="44">
        <v>91253.981653986004</v>
      </c>
      <c r="O147" s="44">
        <v>89913.273532527994</v>
      </c>
      <c r="P147" s="44">
        <v>107515.414437596</v>
      </c>
      <c r="Q147" s="489">
        <v>116738.929114536</v>
      </c>
    </row>
    <row r="148" spans="1:17" ht="12" customHeight="1">
      <c r="A148" s="477"/>
      <c r="B148" s="478" t="s">
        <v>336</v>
      </c>
      <c r="C148" s="44">
        <v>40667.413954743002</v>
      </c>
      <c r="D148" s="44">
        <v>43659.478073355996</v>
      </c>
      <c r="E148" s="44">
        <v>19995.171842202999</v>
      </c>
      <c r="F148" s="44">
        <v>26709.919559459999</v>
      </c>
      <c r="G148" s="44">
        <v>29526.567577382</v>
      </c>
      <c r="H148" s="44">
        <v>20161.126976675001</v>
      </c>
      <c r="I148" s="44">
        <v>22357.362485569</v>
      </c>
      <c r="J148" s="44">
        <v>25006.21756547</v>
      </c>
      <c r="K148" s="44">
        <v>22871.461639493999</v>
      </c>
      <c r="L148" s="44">
        <v>30896.343561818001</v>
      </c>
      <c r="M148" s="44">
        <v>31751.078008867</v>
      </c>
      <c r="N148" s="44">
        <v>35201.865333779999</v>
      </c>
      <c r="O148" s="44">
        <v>34511.287464398003</v>
      </c>
      <c r="P148" s="44">
        <v>35638.5273141</v>
      </c>
      <c r="Q148" s="489">
        <v>37746.980032717998</v>
      </c>
    </row>
    <row r="149" spans="1:17" ht="12" customHeight="1">
      <c r="A149" s="477"/>
      <c r="B149" s="478" t="s">
        <v>200</v>
      </c>
      <c r="C149" s="44">
        <v>7789.5029369200001</v>
      </c>
      <c r="D149" s="44">
        <v>4389.3119243259998</v>
      </c>
      <c r="E149" s="44">
        <v>37593.814258607003</v>
      </c>
      <c r="F149" s="44">
        <v>40781.615079474002</v>
      </c>
      <c r="G149" s="44">
        <v>16912.115933269</v>
      </c>
      <c r="H149" s="44">
        <v>18860.104971463999</v>
      </c>
      <c r="I149" s="44">
        <v>19108.136074778002</v>
      </c>
      <c r="J149" s="44">
        <v>19334.884018899</v>
      </c>
      <c r="K149" s="44">
        <v>19050.450412299</v>
      </c>
      <c r="L149" s="44">
        <v>19676.680606841001</v>
      </c>
      <c r="M149" s="44">
        <v>25479.635734313</v>
      </c>
      <c r="N149" s="44">
        <v>33512.363201646003</v>
      </c>
      <c r="O149" s="44">
        <v>27102.268142105</v>
      </c>
      <c r="P149" s="44">
        <v>45830.371861959997</v>
      </c>
      <c r="Q149" s="489">
        <v>58271.512009544</v>
      </c>
    </row>
    <row r="150" spans="1:17" ht="12" customHeight="1">
      <c r="A150" s="477"/>
      <c r="B150" s="478" t="s">
        <v>201</v>
      </c>
      <c r="C150" s="44">
        <v>31782.171524764999</v>
      </c>
      <c r="D150" s="44">
        <v>22219.366063432</v>
      </c>
      <c r="E150" s="44">
        <v>16123.013998341001</v>
      </c>
      <c r="F150" s="44">
        <v>20757.426099187</v>
      </c>
      <c r="G150" s="44">
        <v>23927.671605717002</v>
      </c>
      <c r="H150" s="44">
        <v>14054.049409208001</v>
      </c>
      <c r="I150" s="44">
        <v>14402.918782586999</v>
      </c>
      <c r="J150" s="44">
        <v>11315.114501206001</v>
      </c>
      <c r="K150" s="44">
        <v>8398.4911981450005</v>
      </c>
      <c r="L150" s="44">
        <v>11894.692192887</v>
      </c>
      <c r="M150" s="44">
        <v>29833.403649823998</v>
      </c>
      <c r="N150" s="44">
        <v>20299.609118560002</v>
      </c>
      <c r="O150" s="44">
        <v>26503.233926025001</v>
      </c>
      <c r="P150" s="44">
        <v>25310.850261536001</v>
      </c>
      <c r="Q150" s="489">
        <v>17425.468222274001</v>
      </c>
    </row>
    <row r="151" spans="1:17" ht="12" customHeight="1">
      <c r="A151" s="477"/>
      <c r="B151" s="478" t="s">
        <v>337</v>
      </c>
      <c r="C151" s="44">
        <v>247.95754105099999</v>
      </c>
      <c r="D151" s="44">
        <v>1173.009</v>
      </c>
      <c r="E151" s="44">
        <v>3728.4349999999999</v>
      </c>
      <c r="F151" s="44">
        <v>1619.7550000000001</v>
      </c>
      <c r="G151" s="44">
        <v>1587.0709999999999</v>
      </c>
      <c r="H151" s="44">
        <v>2161.4989999999998</v>
      </c>
      <c r="I151" s="44">
        <v>2850</v>
      </c>
      <c r="J151" s="44">
        <v>2966.9160000000002</v>
      </c>
      <c r="K151" s="44">
        <v>4965.7705159999996</v>
      </c>
      <c r="L151" s="44">
        <v>3217.4212659999998</v>
      </c>
      <c r="M151" s="44">
        <v>1900.0712457310001</v>
      </c>
      <c r="N151" s="44">
        <v>2240.1439999999998</v>
      </c>
      <c r="O151" s="44">
        <v>1796.4839999999999</v>
      </c>
      <c r="P151" s="44">
        <v>735.66499999999996</v>
      </c>
      <c r="Q151" s="489">
        <v>3294.9688500000002</v>
      </c>
    </row>
    <row r="152" spans="1:17" ht="12" customHeight="1">
      <c r="A152" s="477" t="s">
        <v>11</v>
      </c>
      <c r="B152" s="478" t="s">
        <v>338</v>
      </c>
      <c r="C152" s="44">
        <v>59566.537432562996</v>
      </c>
      <c r="D152" s="44">
        <v>67915.379017999003</v>
      </c>
      <c r="E152" s="44">
        <v>98671.542609188007</v>
      </c>
      <c r="F152" s="44">
        <v>88873.699795624998</v>
      </c>
      <c r="G152" s="44">
        <v>80760.342889320993</v>
      </c>
      <c r="H152" s="44">
        <v>84222.930498098998</v>
      </c>
      <c r="I152" s="44">
        <v>95419.71751206</v>
      </c>
      <c r="J152" s="44">
        <v>102037.15591457501</v>
      </c>
      <c r="K152" s="44">
        <v>109954.535451655</v>
      </c>
      <c r="L152" s="44">
        <v>111751.352066725</v>
      </c>
      <c r="M152" s="44">
        <v>116131.155009182</v>
      </c>
      <c r="N152" s="44">
        <v>114167.34671065101</v>
      </c>
      <c r="O152" s="44">
        <v>116834.278361882</v>
      </c>
      <c r="P152" s="44">
        <v>123993.07518524599</v>
      </c>
      <c r="Q152" s="489">
        <v>120425.734531022</v>
      </c>
    </row>
    <row r="153" spans="1:17" ht="12" customHeight="1">
      <c r="A153" s="477"/>
      <c r="B153" s="479" t="s">
        <v>459</v>
      </c>
      <c r="C153" s="44">
        <v>8660.7877180510004</v>
      </c>
      <c r="D153" s="44">
        <v>11894.145815768001</v>
      </c>
      <c r="E153" s="44">
        <v>4969.8291481180004</v>
      </c>
      <c r="F153" s="44">
        <v>3134.3963549989999</v>
      </c>
      <c r="G153" s="44">
        <v>3109.9142622929999</v>
      </c>
      <c r="H153" s="44">
        <v>2007.1089199989999</v>
      </c>
      <c r="I153" s="44">
        <v>3608.39356</v>
      </c>
      <c r="J153" s="44">
        <v>3594.8470369060001</v>
      </c>
      <c r="K153" s="44">
        <v>3702.7637</v>
      </c>
      <c r="L153" s="44">
        <v>4270.6904015</v>
      </c>
      <c r="M153" s="44">
        <v>3415.7298223879998</v>
      </c>
      <c r="N153" s="44">
        <v>2013.8234800519999</v>
      </c>
      <c r="O153" s="44">
        <v>977.05503167200004</v>
      </c>
      <c r="P153" s="44">
        <v>1928.155546516</v>
      </c>
      <c r="Q153" s="489">
        <v>2133.2093671460002</v>
      </c>
    </row>
    <row r="154" spans="1:17" ht="12" customHeight="1">
      <c r="A154" s="477"/>
      <c r="B154" s="479" t="s">
        <v>460</v>
      </c>
      <c r="C154" s="44">
        <v>4271.2753423670001</v>
      </c>
      <c r="D154" s="44">
        <v>4183.5132850179998</v>
      </c>
      <c r="E154" s="44">
        <v>7305.5689828759996</v>
      </c>
      <c r="F154" s="44">
        <v>6815.1277839490003</v>
      </c>
      <c r="G154" s="44">
        <v>5665.8763254570003</v>
      </c>
      <c r="H154" s="44">
        <v>7782.0559660660001</v>
      </c>
      <c r="I154" s="44">
        <v>9031.5477229410008</v>
      </c>
      <c r="J154" s="44">
        <v>9258.3334638390006</v>
      </c>
      <c r="K154" s="44">
        <v>9959.8000917699992</v>
      </c>
      <c r="L154" s="44">
        <v>9536.6405251319993</v>
      </c>
      <c r="M154" s="44">
        <v>10098.403650267999</v>
      </c>
      <c r="N154" s="44">
        <v>8217.840406837</v>
      </c>
      <c r="O154" s="44">
        <v>7152.1042729860001</v>
      </c>
      <c r="P154" s="44">
        <v>7946.0477962160003</v>
      </c>
      <c r="Q154" s="489">
        <v>7160.3362321639997</v>
      </c>
    </row>
    <row r="155" spans="1:17" ht="12" customHeight="1">
      <c r="A155" s="477"/>
      <c r="B155" s="479" t="s">
        <v>461</v>
      </c>
      <c r="C155" s="44">
        <v>28405.031189599998</v>
      </c>
      <c r="D155" s="44">
        <v>35306.317791367997</v>
      </c>
      <c r="E155" s="44">
        <v>65354.223116720997</v>
      </c>
      <c r="F155" s="44">
        <v>63168.253659595997</v>
      </c>
      <c r="G155" s="44">
        <v>51886.087205837001</v>
      </c>
      <c r="H155" s="44">
        <v>57231.562993011001</v>
      </c>
      <c r="I155" s="44">
        <v>63987.776793571997</v>
      </c>
      <c r="J155" s="44">
        <v>69780.823449603995</v>
      </c>
      <c r="K155" s="44">
        <v>76512.511811852994</v>
      </c>
      <c r="L155" s="44">
        <v>77649.766148680006</v>
      </c>
      <c r="M155" s="44">
        <v>80141.932121677004</v>
      </c>
      <c r="N155" s="44">
        <v>82142.259693515996</v>
      </c>
      <c r="O155" s="44">
        <v>85579.726680688007</v>
      </c>
      <c r="P155" s="44">
        <v>89514.549325479005</v>
      </c>
      <c r="Q155" s="489">
        <v>88396.533629995</v>
      </c>
    </row>
    <row r="156" spans="1:17" ht="12" customHeight="1">
      <c r="A156" s="477"/>
      <c r="B156" s="479" t="s">
        <v>462</v>
      </c>
      <c r="C156" s="44">
        <v>18229.443182545001</v>
      </c>
      <c r="D156" s="44">
        <v>16531.402125845001</v>
      </c>
      <c r="E156" s="44">
        <v>21041.921361473</v>
      </c>
      <c r="F156" s="44">
        <v>15755.921997081001</v>
      </c>
      <c r="G156" s="44">
        <v>20098.465095734002</v>
      </c>
      <c r="H156" s="44">
        <v>17202.202619022999</v>
      </c>
      <c r="I156" s="44">
        <v>18791.999435547001</v>
      </c>
      <c r="J156" s="44">
        <v>19403.151964225999</v>
      </c>
      <c r="K156" s="44">
        <v>19779.459848031998</v>
      </c>
      <c r="L156" s="44">
        <v>20294.254991413</v>
      </c>
      <c r="M156" s="44">
        <v>22475.089414849001</v>
      </c>
      <c r="N156" s="44">
        <v>21793.423130245999</v>
      </c>
      <c r="O156" s="44">
        <v>23125.392376536001</v>
      </c>
      <c r="P156" s="44">
        <v>24604.322517035002</v>
      </c>
      <c r="Q156" s="489">
        <v>22735.655301717001</v>
      </c>
    </row>
    <row r="157" spans="1:17" ht="12" customHeight="1">
      <c r="A157" s="477" t="s">
        <v>98</v>
      </c>
      <c r="B157" s="478" t="s">
        <v>463</v>
      </c>
      <c r="C157" s="44">
        <v>1609.743441698</v>
      </c>
      <c r="D157" s="44">
        <v>1610.4124491760001</v>
      </c>
      <c r="E157" s="44">
        <v>1610.116581449</v>
      </c>
      <c r="F157" s="44">
        <v>1610.116581449</v>
      </c>
      <c r="G157" s="44">
        <v>1945.2856798089999</v>
      </c>
      <c r="H157" s="44">
        <v>1945.2856798089999</v>
      </c>
      <c r="I157" s="44">
        <v>1952.225679809</v>
      </c>
      <c r="J157" s="44">
        <v>1953.0471633669999</v>
      </c>
      <c r="K157" s="44">
        <v>1954.513930977</v>
      </c>
      <c r="L157" s="44">
        <v>1954.513930977</v>
      </c>
      <c r="M157" s="44">
        <v>1954.513930977</v>
      </c>
      <c r="N157" s="44">
        <v>1954.8398702689999</v>
      </c>
      <c r="O157" s="44">
        <v>1954.8398702689999</v>
      </c>
      <c r="P157" s="44">
        <v>1954.839870299</v>
      </c>
      <c r="Q157" s="489">
        <v>1954.839870299</v>
      </c>
    </row>
    <row r="158" spans="1:17" ht="23.5">
      <c r="A158" s="477" t="s">
        <v>97</v>
      </c>
      <c r="B158" s="478" t="s">
        <v>493</v>
      </c>
      <c r="C158" s="44">
        <v>8402.1959475860003</v>
      </c>
      <c r="D158" s="44">
        <v>9317.3118134100005</v>
      </c>
      <c r="E158" s="44">
        <v>14997.039581055</v>
      </c>
      <c r="F158" s="44">
        <v>15483.421163589001</v>
      </c>
      <c r="G158" s="44">
        <v>14289.826655647001</v>
      </c>
      <c r="H158" s="44">
        <v>14839.501634513999</v>
      </c>
      <c r="I158" s="44">
        <v>15096.914962272</v>
      </c>
      <c r="J158" s="44">
        <v>15417.857432422001</v>
      </c>
      <c r="K158" s="44">
        <v>15691.272351993</v>
      </c>
      <c r="L158" s="44">
        <v>15876.280975604999</v>
      </c>
      <c r="M158" s="44">
        <v>15824.432606045</v>
      </c>
      <c r="N158" s="44">
        <v>16219.426217291</v>
      </c>
      <c r="O158" s="44">
        <v>16628.458378297</v>
      </c>
      <c r="P158" s="44">
        <v>16255.061827216001</v>
      </c>
      <c r="Q158" s="489">
        <v>16823.712461387</v>
      </c>
    </row>
    <row r="159" spans="1:17" ht="12" customHeight="1">
      <c r="A159" s="480"/>
      <c r="B159" s="479" t="s">
        <v>470</v>
      </c>
      <c r="C159" s="44">
        <v>7950.0297557479998</v>
      </c>
      <c r="D159" s="44">
        <v>8874.2194711779994</v>
      </c>
      <c r="E159" s="44">
        <v>14436.595073946</v>
      </c>
      <c r="F159" s="44">
        <v>14923.231032653999</v>
      </c>
      <c r="G159" s="44">
        <v>13730.059078717</v>
      </c>
      <c r="H159" s="44">
        <v>14274.511385633999</v>
      </c>
      <c r="I159" s="44">
        <v>14528.366772445001</v>
      </c>
      <c r="J159" s="44">
        <v>14847.614922952</v>
      </c>
      <c r="K159" s="44">
        <v>15135.146465255</v>
      </c>
      <c r="L159" s="44">
        <v>15322.915967278999</v>
      </c>
      <c r="M159" s="44">
        <v>15272.875748967999</v>
      </c>
      <c r="N159" s="44">
        <v>15673.113195918</v>
      </c>
      <c r="O159" s="44">
        <v>16082.120545608001</v>
      </c>
      <c r="P159" s="44">
        <v>15696.273674085</v>
      </c>
      <c r="Q159" s="489">
        <v>16276.917923651001</v>
      </c>
    </row>
    <row r="160" spans="1:17" ht="12" customHeight="1">
      <c r="A160" s="480"/>
      <c r="B160" s="479" t="s">
        <v>471</v>
      </c>
      <c r="C160" s="44">
        <v>177.722058033</v>
      </c>
      <c r="D160" s="44">
        <v>167.16151030399999</v>
      </c>
      <c r="E160" s="44">
        <v>235.99436306000001</v>
      </c>
      <c r="F160" s="44">
        <v>230.157500591</v>
      </c>
      <c r="G160" s="44">
        <v>226.315682243</v>
      </c>
      <c r="H160" s="44">
        <v>230.138469052</v>
      </c>
      <c r="I160" s="44">
        <v>227.53297740799999</v>
      </c>
      <c r="J160" s="44">
        <v>230.47915275899999</v>
      </c>
      <c r="K160" s="44">
        <v>228.18595021300001</v>
      </c>
      <c r="L160" s="44">
        <v>226.68555574499999</v>
      </c>
      <c r="M160" s="44">
        <v>230.24513512199999</v>
      </c>
      <c r="N160" s="44">
        <v>232.29321027099999</v>
      </c>
      <c r="O160" s="44">
        <v>231.51256319500001</v>
      </c>
      <c r="P160" s="44">
        <v>232.355524038</v>
      </c>
      <c r="Q160" s="489">
        <v>225.76265633099999</v>
      </c>
    </row>
    <row r="161" spans="1:17" ht="12" customHeight="1">
      <c r="A161" s="480"/>
      <c r="B161" s="479" t="s">
        <v>472</v>
      </c>
      <c r="C161" s="44">
        <v>274.44413380499998</v>
      </c>
      <c r="D161" s="44">
        <v>275.93083192799998</v>
      </c>
      <c r="E161" s="44">
        <v>324.45014404900002</v>
      </c>
      <c r="F161" s="44">
        <v>330.03263034399998</v>
      </c>
      <c r="G161" s="44">
        <v>333.45189468699999</v>
      </c>
      <c r="H161" s="44">
        <v>334.85177982800002</v>
      </c>
      <c r="I161" s="44">
        <v>341.01521241900002</v>
      </c>
      <c r="J161" s="44">
        <v>339.76335671099997</v>
      </c>
      <c r="K161" s="44">
        <v>327.93993652500001</v>
      </c>
      <c r="L161" s="44">
        <v>326.67945258100002</v>
      </c>
      <c r="M161" s="44">
        <v>321.311721955</v>
      </c>
      <c r="N161" s="44">
        <v>314.01981110200001</v>
      </c>
      <c r="O161" s="44">
        <v>314.825269494</v>
      </c>
      <c r="P161" s="44">
        <v>326.432629093</v>
      </c>
      <c r="Q161" s="489">
        <v>321.03188140499998</v>
      </c>
    </row>
    <row r="162" spans="1:17" ht="12" customHeight="1">
      <c r="A162" s="477" t="s">
        <v>125</v>
      </c>
      <c r="B162" s="478" t="s">
        <v>473</v>
      </c>
      <c r="C162" s="44">
        <v>0.34011802600000002</v>
      </c>
      <c r="D162" s="44">
        <v>0</v>
      </c>
      <c r="E162" s="44">
        <v>16.127984196</v>
      </c>
      <c r="F162" s="44">
        <v>29.774779368000001</v>
      </c>
      <c r="G162" s="44">
        <v>10.959262353</v>
      </c>
      <c r="H162" s="44">
        <v>24.210877002</v>
      </c>
      <c r="I162" s="44">
        <v>8.4859500220000008</v>
      </c>
      <c r="J162" s="44">
        <v>7.6506582359999999</v>
      </c>
      <c r="K162" s="44">
        <v>49.987925705000002</v>
      </c>
      <c r="L162" s="44">
        <v>28.160229996999998</v>
      </c>
      <c r="M162" s="44">
        <v>4.6067857129999998</v>
      </c>
      <c r="N162" s="44">
        <v>9.4346423619999999</v>
      </c>
      <c r="O162" s="44">
        <v>38.877759034</v>
      </c>
      <c r="P162" s="44">
        <v>20.952194685999999</v>
      </c>
      <c r="Q162" s="489">
        <v>25.007921545999999</v>
      </c>
    </row>
    <row r="163" spans="1:17" ht="12" customHeight="1">
      <c r="A163" s="477" t="s">
        <v>202</v>
      </c>
      <c r="B163" s="478" t="s">
        <v>474</v>
      </c>
      <c r="C163" s="44">
        <v>16990.471906333001</v>
      </c>
      <c r="D163" s="44">
        <v>26602.416716278</v>
      </c>
      <c r="E163" s="44">
        <v>114195.645507573</v>
      </c>
      <c r="F163" s="44">
        <v>93475.420858497993</v>
      </c>
      <c r="G163" s="44">
        <v>47768.663476932998</v>
      </c>
      <c r="H163" s="44">
        <v>66504.888902316001</v>
      </c>
      <c r="I163" s="44">
        <v>61250.013333889001</v>
      </c>
      <c r="J163" s="44">
        <v>70868.441663156002</v>
      </c>
      <c r="K163" s="44">
        <v>76525.289907077007</v>
      </c>
      <c r="L163" s="44">
        <v>66129.107183465996</v>
      </c>
      <c r="M163" s="44">
        <v>52136.674009595001</v>
      </c>
      <c r="N163" s="44">
        <v>40134.251165852998</v>
      </c>
      <c r="O163" s="44">
        <v>42090.401355276997</v>
      </c>
      <c r="P163" s="44">
        <v>42405.500498059999</v>
      </c>
      <c r="Q163" s="489">
        <v>79090.994822766996</v>
      </c>
    </row>
    <row r="164" spans="1:17" ht="12" customHeight="1">
      <c r="A164" s="1297" t="s">
        <v>327</v>
      </c>
      <c r="B164" s="1298"/>
      <c r="C164" s="44"/>
      <c r="D164" s="44"/>
      <c r="E164" s="44"/>
      <c r="F164" s="44"/>
      <c r="G164" s="44"/>
      <c r="H164" s="44"/>
      <c r="I164" s="44"/>
      <c r="J164" s="44"/>
      <c r="K164" s="44"/>
      <c r="L164" s="44"/>
      <c r="M164" s="44"/>
      <c r="N164" s="44"/>
      <c r="O164" s="44"/>
      <c r="P164" s="44"/>
      <c r="Q164" s="489"/>
    </row>
    <row r="165" spans="1:17" ht="12" customHeight="1">
      <c r="A165" s="481" t="s">
        <v>8</v>
      </c>
      <c r="B165" s="482" t="s">
        <v>475</v>
      </c>
      <c r="C165" s="44">
        <v>477473.29288916598</v>
      </c>
      <c r="D165" s="44">
        <v>532257.72764226398</v>
      </c>
      <c r="E165" s="44">
        <v>675932.03370287304</v>
      </c>
      <c r="F165" s="44">
        <v>653318.74175601103</v>
      </c>
      <c r="G165" s="44">
        <v>590601.97784217296</v>
      </c>
      <c r="H165" s="44">
        <v>594573.97457648197</v>
      </c>
      <c r="I165" s="44">
        <v>615053.647342287</v>
      </c>
      <c r="J165" s="44">
        <v>632352.58315541199</v>
      </c>
      <c r="K165" s="44">
        <v>655377.90256577695</v>
      </c>
      <c r="L165" s="44">
        <v>648380.75892028795</v>
      </c>
      <c r="M165" s="44">
        <v>663663.31563507102</v>
      </c>
      <c r="N165" s="44">
        <v>646055.395793478</v>
      </c>
      <c r="O165" s="44">
        <v>646846.920720277</v>
      </c>
      <c r="P165" s="44">
        <v>673688.37955133698</v>
      </c>
      <c r="Q165" s="489">
        <v>713166.089966828</v>
      </c>
    </row>
    <row r="166" spans="1:17" ht="12" customHeight="1">
      <c r="A166" s="477"/>
      <c r="B166" s="478" t="s">
        <v>96</v>
      </c>
      <c r="C166" s="44">
        <v>475484.80760051002</v>
      </c>
      <c r="D166" s="44">
        <v>529821.69347616402</v>
      </c>
      <c r="E166" s="44">
        <v>672515.29421447404</v>
      </c>
      <c r="F166" s="44">
        <v>649958.98061891505</v>
      </c>
      <c r="G166" s="44">
        <v>589463.32600745105</v>
      </c>
      <c r="H166" s="44">
        <v>593029.90439105104</v>
      </c>
      <c r="I166" s="44">
        <v>612363.70165021101</v>
      </c>
      <c r="J166" s="44">
        <v>628693.53142394405</v>
      </c>
      <c r="K166" s="44">
        <v>652028.27631463401</v>
      </c>
      <c r="L166" s="44">
        <v>645860.24809277803</v>
      </c>
      <c r="M166" s="44">
        <v>660654.06054926896</v>
      </c>
      <c r="N166" s="44">
        <v>643491.82982557395</v>
      </c>
      <c r="O166" s="44">
        <v>642571.84113251499</v>
      </c>
      <c r="P166" s="44">
        <v>668281.72706991504</v>
      </c>
      <c r="Q166" s="489">
        <v>708014.93115160801</v>
      </c>
    </row>
    <row r="167" spans="1:17" ht="12" customHeight="1">
      <c r="A167" s="477"/>
      <c r="B167" s="478" t="s">
        <v>476</v>
      </c>
      <c r="C167" s="44">
        <v>116438.956029819</v>
      </c>
      <c r="D167" s="44">
        <v>141048.930241255</v>
      </c>
      <c r="E167" s="44">
        <v>205518.562011431</v>
      </c>
      <c r="F167" s="44">
        <v>189072.15487608101</v>
      </c>
      <c r="G167" s="44">
        <v>131204.48414384201</v>
      </c>
      <c r="H167" s="44">
        <v>141406.363911719</v>
      </c>
      <c r="I167" s="44">
        <v>161775.01186299301</v>
      </c>
      <c r="J167" s="44">
        <v>175584.508084995</v>
      </c>
      <c r="K167" s="44">
        <v>173249.70614285301</v>
      </c>
      <c r="L167" s="44">
        <v>157927.237446516</v>
      </c>
      <c r="M167" s="44">
        <v>176834.04533075099</v>
      </c>
      <c r="N167" s="44">
        <v>155074.11573210199</v>
      </c>
      <c r="O167" s="44">
        <v>159779.40615582399</v>
      </c>
      <c r="P167" s="44">
        <v>176298.851435797</v>
      </c>
      <c r="Q167" s="489">
        <v>206637.55578820501</v>
      </c>
    </row>
    <row r="168" spans="1:17" ht="12" customHeight="1">
      <c r="A168" s="477"/>
      <c r="B168" s="478" t="s">
        <v>477</v>
      </c>
      <c r="C168" s="44">
        <v>165747.94943177901</v>
      </c>
      <c r="D168" s="44">
        <v>181964.98189322199</v>
      </c>
      <c r="E168" s="44">
        <v>167878.08413988401</v>
      </c>
      <c r="F168" s="44">
        <v>170181.06128238101</v>
      </c>
      <c r="G168" s="44">
        <v>188111.53737864</v>
      </c>
      <c r="H168" s="44">
        <v>168358.978797916</v>
      </c>
      <c r="I168" s="44">
        <v>163026.68370999899</v>
      </c>
      <c r="J168" s="44">
        <v>164079.692601441</v>
      </c>
      <c r="K168" s="44">
        <v>167164.76728775501</v>
      </c>
      <c r="L168" s="44">
        <v>177419.220456526</v>
      </c>
      <c r="M168" s="44">
        <v>181962.078936376</v>
      </c>
      <c r="N168" s="44">
        <v>183987.59616885899</v>
      </c>
      <c r="O168" s="44">
        <v>181330.16295855</v>
      </c>
      <c r="P168" s="44">
        <v>179758.502234507</v>
      </c>
      <c r="Q168" s="489">
        <v>181814.23577193401</v>
      </c>
    </row>
    <row r="169" spans="1:17" ht="12" customHeight="1">
      <c r="A169" s="477"/>
      <c r="B169" s="478" t="s">
        <v>478</v>
      </c>
      <c r="C169" s="44">
        <v>193297.902138912</v>
      </c>
      <c r="D169" s="44">
        <v>206807.78134168699</v>
      </c>
      <c r="E169" s="44">
        <v>299118.64806315902</v>
      </c>
      <c r="F169" s="44">
        <v>290705.76446045301</v>
      </c>
      <c r="G169" s="44">
        <v>270147.304484969</v>
      </c>
      <c r="H169" s="44">
        <v>283264.561681416</v>
      </c>
      <c r="I169" s="44">
        <v>287562.00607721898</v>
      </c>
      <c r="J169" s="44">
        <v>289029.33073750802</v>
      </c>
      <c r="K169" s="44">
        <v>311613.80288402602</v>
      </c>
      <c r="L169" s="44">
        <v>310513.790189736</v>
      </c>
      <c r="M169" s="44">
        <v>301857.93628214201</v>
      </c>
      <c r="N169" s="44">
        <v>304430.11792461301</v>
      </c>
      <c r="O169" s="44">
        <v>301462.272018141</v>
      </c>
      <c r="P169" s="44">
        <v>312224.37339961098</v>
      </c>
      <c r="Q169" s="489">
        <v>319563.13959146902</v>
      </c>
    </row>
    <row r="170" spans="1:17" ht="12" customHeight="1">
      <c r="A170" s="477"/>
      <c r="B170" s="478" t="s">
        <v>479</v>
      </c>
      <c r="C170" s="44">
        <v>1988.485288656</v>
      </c>
      <c r="D170" s="44">
        <v>2436.0341661000002</v>
      </c>
      <c r="E170" s="44">
        <v>3416.739488399</v>
      </c>
      <c r="F170" s="44">
        <v>3359.7611370959999</v>
      </c>
      <c r="G170" s="44">
        <v>1138.6518347220001</v>
      </c>
      <c r="H170" s="44">
        <v>1544.070185431</v>
      </c>
      <c r="I170" s="44">
        <v>2689.9456920759999</v>
      </c>
      <c r="J170" s="44">
        <v>3659.0517314680001</v>
      </c>
      <c r="K170" s="44">
        <v>3349.626251143</v>
      </c>
      <c r="L170" s="44">
        <v>2520.5108275100001</v>
      </c>
      <c r="M170" s="44">
        <v>3009.2550858019999</v>
      </c>
      <c r="N170" s="44">
        <v>2563.565967904</v>
      </c>
      <c r="O170" s="44">
        <v>4275.0795877620003</v>
      </c>
      <c r="P170" s="44">
        <v>5406.6524814220002</v>
      </c>
      <c r="Q170" s="489">
        <v>5151.1588152200002</v>
      </c>
    </row>
    <row r="171" spans="1:17" ht="12" customHeight="1">
      <c r="A171" s="477"/>
      <c r="B171" s="478" t="s">
        <v>476</v>
      </c>
      <c r="C171" s="44">
        <v>375.40904506599998</v>
      </c>
      <c r="D171" s="44">
        <v>338.80788464300002</v>
      </c>
      <c r="E171" s="44">
        <v>137.076108205</v>
      </c>
      <c r="F171" s="44">
        <v>137.268109912</v>
      </c>
      <c r="G171" s="44">
        <v>136.00761062999999</v>
      </c>
      <c r="H171" s="44">
        <v>145.41157826599999</v>
      </c>
      <c r="I171" s="44">
        <v>183.13533170299999</v>
      </c>
      <c r="J171" s="44">
        <v>713.47100615099998</v>
      </c>
      <c r="K171" s="44">
        <v>720.58885659299995</v>
      </c>
      <c r="L171" s="44">
        <v>686.01103543600004</v>
      </c>
      <c r="M171" s="44">
        <v>650.651215772</v>
      </c>
      <c r="N171" s="44">
        <v>667.53112845099997</v>
      </c>
      <c r="O171" s="44">
        <v>656.04679585099996</v>
      </c>
      <c r="P171" s="44">
        <v>669.37016171400001</v>
      </c>
      <c r="Q171" s="489">
        <v>927.22564256299995</v>
      </c>
    </row>
    <row r="172" spans="1:17" ht="12" customHeight="1">
      <c r="A172" s="477"/>
      <c r="B172" s="478" t="s">
        <v>480</v>
      </c>
      <c r="C172" s="44">
        <v>80.410412409000003</v>
      </c>
      <c r="D172" s="44">
        <v>65.618740766000002</v>
      </c>
      <c r="E172" s="44">
        <v>79.105813871999999</v>
      </c>
      <c r="F172" s="44">
        <v>100.562690254</v>
      </c>
      <c r="G172" s="44">
        <v>110.15967539099999</v>
      </c>
      <c r="H172" s="44">
        <v>107.934618625</v>
      </c>
      <c r="I172" s="44">
        <v>107.541108181</v>
      </c>
      <c r="J172" s="44">
        <v>107.916576132</v>
      </c>
      <c r="K172" s="44">
        <v>107.602659104</v>
      </c>
      <c r="L172" s="44">
        <v>117.56165055300001</v>
      </c>
      <c r="M172" s="44">
        <v>112.62197164200001</v>
      </c>
      <c r="N172" s="44">
        <v>108.12776748</v>
      </c>
      <c r="O172" s="44">
        <v>102.72307378799999</v>
      </c>
      <c r="P172" s="44">
        <v>102.02433962400001</v>
      </c>
      <c r="Q172" s="489">
        <v>101.50735262000001</v>
      </c>
    </row>
    <row r="173" spans="1:17" ht="12" customHeight="1">
      <c r="A173" s="477"/>
      <c r="B173" s="478" t="s">
        <v>478</v>
      </c>
      <c r="C173" s="44">
        <v>1532.6658311809999</v>
      </c>
      <c r="D173" s="44">
        <v>2031.6075406909999</v>
      </c>
      <c r="E173" s="44">
        <v>3200.5575663220002</v>
      </c>
      <c r="F173" s="44">
        <v>3121.9303369300001</v>
      </c>
      <c r="G173" s="44">
        <v>892.48454870099999</v>
      </c>
      <c r="H173" s="44">
        <v>1290.7239885399999</v>
      </c>
      <c r="I173" s="44">
        <v>2399.2692521919998</v>
      </c>
      <c r="J173" s="44">
        <v>2837.664149185</v>
      </c>
      <c r="K173" s="44">
        <v>2521.4347354460001</v>
      </c>
      <c r="L173" s="44">
        <v>1716.938141521</v>
      </c>
      <c r="M173" s="44">
        <v>2245.981898388</v>
      </c>
      <c r="N173" s="44">
        <v>1787.907071973</v>
      </c>
      <c r="O173" s="44">
        <v>3516.309718123</v>
      </c>
      <c r="P173" s="44">
        <v>4635.2579800840003</v>
      </c>
      <c r="Q173" s="489">
        <v>4122.4258200370004</v>
      </c>
    </row>
    <row r="174" spans="1:17" ht="12" customHeight="1">
      <c r="A174" s="477" t="s">
        <v>9</v>
      </c>
      <c r="B174" s="482" t="s">
        <v>481</v>
      </c>
      <c r="C174" s="44">
        <v>1.4893640699999999</v>
      </c>
      <c r="D174" s="44">
        <v>98.420929650999994</v>
      </c>
      <c r="E174" s="44">
        <v>0.84690949299999996</v>
      </c>
      <c r="F174" s="44">
        <v>0.85970949299999999</v>
      </c>
      <c r="G174" s="44">
        <v>0.89857999399999999</v>
      </c>
      <c r="H174" s="44">
        <v>0.91599247299999997</v>
      </c>
      <c r="I174" s="44">
        <v>0.81954392399999998</v>
      </c>
      <c r="J174" s="44">
        <v>0.81954392399999998</v>
      </c>
      <c r="K174" s="44">
        <v>0.82454392399999998</v>
      </c>
      <c r="L174" s="44">
        <v>0.81954392399999998</v>
      </c>
      <c r="M174" s="44">
        <v>0.81954392399999998</v>
      </c>
      <c r="N174" s="44">
        <v>0.81954392399999998</v>
      </c>
      <c r="O174" s="44">
        <v>0.81954392399999998</v>
      </c>
      <c r="P174" s="44">
        <v>0.81954392399999998</v>
      </c>
      <c r="Q174" s="489">
        <v>0.81954392399999998</v>
      </c>
    </row>
    <row r="175" spans="1:17" ht="12" customHeight="1">
      <c r="A175" s="477" t="s">
        <v>10</v>
      </c>
      <c r="B175" s="482" t="s">
        <v>482</v>
      </c>
      <c r="C175" s="44">
        <v>31409.268835940002</v>
      </c>
      <c r="D175" s="44">
        <v>31967.267153244</v>
      </c>
      <c r="E175" s="44">
        <v>12689.759170163001</v>
      </c>
      <c r="F175" s="44">
        <v>13085.033919895999</v>
      </c>
      <c r="G175" s="44">
        <v>23091.542707499</v>
      </c>
      <c r="H175" s="44">
        <v>10578.595036119001</v>
      </c>
      <c r="I175" s="44">
        <v>13077.540205951</v>
      </c>
      <c r="J175" s="44">
        <v>13018.462731221</v>
      </c>
      <c r="K175" s="44">
        <v>12366.323861068</v>
      </c>
      <c r="L175" s="44">
        <v>13056.315208653999</v>
      </c>
      <c r="M175" s="44">
        <v>14619.907211350999</v>
      </c>
      <c r="N175" s="44">
        <v>13498.146005606</v>
      </c>
      <c r="O175" s="44">
        <v>14559.158352381</v>
      </c>
      <c r="P175" s="44">
        <v>18588.759777032999</v>
      </c>
      <c r="Q175" s="489">
        <v>13934.403259821</v>
      </c>
    </row>
    <row r="176" spans="1:17" ht="12" customHeight="1">
      <c r="A176" s="477" t="s">
        <v>11</v>
      </c>
      <c r="B176" s="482" t="s">
        <v>483</v>
      </c>
      <c r="C176" s="44">
        <v>13214.333821184</v>
      </c>
      <c r="D176" s="44">
        <v>11223.77943508</v>
      </c>
      <c r="E176" s="44">
        <v>8833.9189720089998</v>
      </c>
      <c r="F176" s="44">
        <v>9633.8861940200004</v>
      </c>
      <c r="G176" s="44">
        <v>9537.3219903099998</v>
      </c>
      <c r="H176" s="44">
        <v>8142.6732351029996</v>
      </c>
      <c r="I176" s="44">
        <v>8163.0228751109998</v>
      </c>
      <c r="J176" s="44">
        <v>8144.0589145000004</v>
      </c>
      <c r="K176" s="44">
        <v>8174.278434154</v>
      </c>
      <c r="L176" s="44">
        <v>7964.561413038</v>
      </c>
      <c r="M176" s="44">
        <v>7150.1208251779999</v>
      </c>
      <c r="N176" s="44">
        <v>6535.6695245110004</v>
      </c>
      <c r="O176" s="44">
        <v>6550.8878659029997</v>
      </c>
      <c r="P176" s="44">
        <v>7672.3787571060002</v>
      </c>
      <c r="Q176" s="489">
        <v>6557.2398558989998</v>
      </c>
    </row>
    <row r="177" spans="1:17" ht="12" customHeight="1">
      <c r="A177" s="477" t="s">
        <v>98</v>
      </c>
      <c r="B177" s="482" t="s">
        <v>484</v>
      </c>
      <c r="C177" s="44">
        <v>14248.812194046001</v>
      </c>
      <c r="D177" s="44">
        <v>16254.593045107</v>
      </c>
      <c r="E177" s="44">
        <v>19112.761345843999</v>
      </c>
      <c r="F177" s="44">
        <v>18411.700251282</v>
      </c>
      <c r="G177" s="44">
        <v>18301.360716535</v>
      </c>
      <c r="H177" s="44">
        <v>18248.515764080999</v>
      </c>
      <c r="I177" s="44">
        <v>18213.429302107001</v>
      </c>
      <c r="J177" s="44">
        <v>18499.533181308001</v>
      </c>
      <c r="K177" s="44">
        <v>18701.120357041</v>
      </c>
      <c r="L177" s="44">
        <v>18923.067450443999</v>
      </c>
      <c r="M177" s="44">
        <v>18397.369263715998</v>
      </c>
      <c r="N177" s="44">
        <v>18532.790016432999</v>
      </c>
      <c r="O177" s="44">
        <v>18796.077368449001</v>
      </c>
      <c r="P177" s="44">
        <v>18183.961462022999</v>
      </c>
      <c r="Q177" s="489">
        <v>18512.369718256999</v>
      </c>
    </row>
    <row r="178" spans="1:17" ht="12" customHeight="1">
      <c r="A178" s="477"/>
      <c r="B178" s="478" t="s">
        <v>96</v>
      </c>
      <c r="C178" s="44">
        <v>13889.312194190001</v>
      </c>
      <c r="D178" s="44">
        <v>16254.593045107</v>
      </c>
      <c r="E178" s="44">
        <v>19112.761345843999</v>
      </c>
      <c r="F178" s="44">
        <v>18411.700251282</v>
      </c>
      <c r="G178" s="44">
        <v>18301.360716535</v>
      </c>
      <c r="H178" s="44">
        <v>18248.515764080999</v>
      </c>
      <c r="I178" s="44">
        <v>18213.429302107001</v>
      </c>
      <c r="J178" s="44">
        <v>18499.533181308001</v>
      </c>
      <c r="K178" s="44">
        <v>18701.120357041</v>
      </c>
      <c r="L178" s="44">
        <v>18923.067450443999</v>
      </c>
      <c r="M178" s="44">
        <v>18397.369263715998</v>
      </c>
      <c r="N178" s="44">
        <v>18532.790016432999</v>
      </c>
      <c r="O178" s="44">
        <v>18796.077368449001</v>
      </c>
      <c r="P178" s="44">
        <v>18183.961462022999</v>
      </c>
      <c r="Q178" s="489">
        <v>18512.369718256999</v>
      </c>
    </row>
    <row r="179" spans="1:17" ht="12" customHeight="1">
      <c r="A179" s="477"/>
      <c r="B179" s="478" t="s">
        <v>479</v>
      </c>
      <c r="C179" s="44">
        <v>359.49999985599999</v>
      </c>
      <c r="D179" s="44">
        <v>0</v>
      </c>
      <c r="E179" s="44">
        <v>0</v>
      </c>
      <c r="F179" s="44">
        <v>0</v>
      </c>
      <c r="G179" s="44">
        <v>0</v>
      </c>
      <c r="H179" s="44">
        <v>0</v>
      </c>
      <c r="I179" s="44">
        <v>0</v>
      </c>
      <c r="J179" s="44">
        <v>0</v>
      </c>
      <c r="K179" s="44">
        <v>0</v>
      </c>
      <c r="L179" s="44">
        <v>0</v>
      </c>
      <c r="M179" s="44">
        <v>0</v>
      </c>
      <c r="N179" s="44">
        <v>0</v>
      </c>
      <c r="O179" s="44">
        <v>0</v>
      </c>
      <c r="P179" s="44">
        <v>0</v>
      </c>
      <c r="Q179" s="489">
        <v>0</v>
      </c>
    </row>
    <row r="180" spans="1:17" ht="12" customHeight="1">
      <c r="A180" s="483" t="s">
        <v>97</v>
      </c>
      <c r="B180" s="482" t="s">
        <v>485</v>
      </c>
      <c r="C180" s="44">
        <v>0.117643805</v>
      </c>
      <c r="D180" s="44">
        <v>2.2584789590000001</v>
      </c>
      <c r="E180" s="44">
        <v>1.890038543</v>
      </c>
      <c r="F180" s="44">
        <v>6.8108038029999998</v>
      </c>
      <c r="G180" s="44">
        <v>1.859261547</v>
      </c>
      <c r="H180" s="44">
        <v>17.112205079999999</v>
      </c>
      <c r="I180" s="44">
        <v>41.030717656999997</v>
      </c>
      <c r="J180" s="44">
        <v>14.907979219</v>
      </c>
      <c r="K180" s="44">
        <v>14.709784684000001</v>
      </c>
      <c r="L180" s="44">
        <v>3.7105565070000002</v>
      </c>
      <c r="M180" s="44">
        <v>12.826494921</v>
      </c>
      <c r="N180" s="44">
        <v>1.502133349</v>
      </c>
      <c r="O180" s="44">
        <v>4.5095054049999996</v>
      </c>
      <c r="P180" s="44">
        <v>11.202623319000001</v>
      </c>
      <c r="Q180" s="489">
        <v>11.087869698</v>
      </c>
    </row>
    <row r="181" spans="1:17" ht="46.5" customHeight="1">
      <c r="A181" s="477" t="s">
        <v>125</v>
      </c>
      <c r="B181" s="482" t="s">
        <v>486</v>
      </c>
      <c r="C181" s="92">
        <v>12227.492336414</v>
      </c>
      <c r="D181" s="92">
        <v>11344.50472452</v>
      </c>
      <c r="E181" s="92">
        <v>688.62666348400001</v>
      </c>
      <c r="F181" s="92">
        <v>638.50766780000004</v>
      </c>
      <c r="G181" s="92">
        <v>1501.4545569920001</v>
      </c>
      <c r="H181" s="92">
        <v>600.23111945599999</v>
      </c>
      <c r="I181" s="92">
        <v>435.36306884700002</v>
      </c>
      <c r="J181" s="92">
        <v>1022.690907337</v>
      </c>
      <c r="K181" s="92">
        <v>423.73078249500003</v>
      </c>
      <c r="L181" s="92">
        <v>455.100400337</v>
      </c>
      <c r="M181" s="92">
        <v>2172.9981813149998</v>
      </c>
      <c r="N181" s="92">
        <v>646.11545303399998</v>
      </c>
      <c r="O181" s="92">
        <v>351.38126942500003</v>
      </c>
      <c r="P181" s="92">
        <v>421.16036977900001</v>
      </c>
      <c r="Q181" s="490">
        <v>499.22743122999998</v>
      </c>
    </row>
    <row r="182" spans="1:17" ht="12.75" customHeight="1">
      <c r="A182" s="477" t="s">
        <v>202</v>
      </c>
      <c r="B182" s="482" t="s">
        <v>737</v>
      </c>
      <c r="C182" s="44">
        <v>482.65228896899998</v>
      </c>
      <c r="D182" s="44">
        <v>443.04169028199999</v>
      </c>
      <c r="E182" s="44">
        <v>203.599020852</v>
      </c>
      <c r="F182" s="44">
        <v>196.819961928</v>
      </c>
      <c r="G182" s="44">
        <v>322.53655785400002</v>
      </c>
      <c r="H182" s="44">
        <v>222.456685365</v>
      </c>
      <c r="I182" s="44">
        <v>190.40010072499999</v>
      </c>
      <c r="J182" s="44">
        <v>189.04109289100001</v>
      </c>
      <c r="K182" s="44">
        <v>180.99196188299999</v>
      </c>
      <c r="L182" s="44">
        <v>168.31488771799999</v>
      </c>
      <c r="M182" s="44">
        <v>155.791292212</v>
      </c>
      <c r="N182" s="44">
        <v>176.86404692900001</v>
      </c>
      <c r="O182" s="44">
        <v>196.42332077899999</v>
      </c>
      <c r="P182" s="44">
        <v>212.66198490400001</v>
      </c>
      <c r="Q182" s="489">
        <v>216.66745193599999</v>
      </c>
    </row>
    <row r="183" spans="1:17" ht="12" customHeight="1">
      <c r="A183" s="1297" t="s">
        <v>748</v>
      </c>
      <c r="B183" s="1298"/>
      <c r="C183" s="44"/>
      <c r="D183" s="44"/>
      <c r="E183" s="44"/>
      <c r="F183" s="44"/>
      <c r="G183" s="44"/>
      <c r="H183" s="44"/>
      <c r="I183" s="44"/>
      <c r="J183" s="44"/>
      <c r="K183" s="44"/>
      <c r="L183" s="44"/>
      <c r="M183" s="44"/>
      <c r="N183" s="44"/>
      <c r="O183" s="44"/>
      <c r="P183" s="44"/>
      <c r="Q183" s="489"/>
    </row>
    <row r="184" spans="1:17" ht="12" customHeight="1">
      <c r="A184" s="477" t="s">
        <v>8</v>
      </c>
      <c r="B184" s="482" t="s">
        <v>487</v>
      </c>
      <c r="C184" s="44">
        <v>39512.929543040002</v>
      </c>
      <c r="D184" s="44">
        <v>42046.611906113998</v>
      </c>
      <c r="E184" s="44">
        <v>43493.383219654999</v>
      </c>
      <c r="F184" s="44">
        <v>43536.844469655</v>
      </c>
      <c r="G184" s="44">
        <v>44615.457644773</v>
      </c>
      <c r="H184" s="44">
        <v>46388.501155523001</v>
      </c>
      <c r="I184" s="44">
        <v>46577.779675523001</v>
      </c>
      <c r="J184" s="44">
        <v>46773.439675522997</v>
      </c>
      <c r="K184" s="44">
        <v>47085.062255523</v>
      </c>
      <c r="L184" s="44">
        <v>47144.763429277999</v>
      </c>
      <c r="M184" s="44">
        <v>46484.925219277997</v>
      </c>
      <c r="N184" s="44">
        <v>46509.069479277998</v>
      </c>
      <c r="O184" s="44">
        <v>46509.819479277998</v>
      </c>
      <c r="P184" s="44">
        <v>46555.480679278</v>
      </c>
      <c r="Q184" s="489">
        <v>46598.980679278</v>
      </c>
    </row>
    <row r="185" spans="1:17" ht="12" customHeight="1">
      <c r="A185" s="477" t="s">
        <v>9</v>
      </c>
      <c r="B185" s="482" t="s">
        <v>488</v>
      </c>
      <c r="C185" s="44">
        <v>22422.995445076001</v>
      </c>
      <c r="D185" s="44">
        <v>25160.062441827002</v>
      </c>
      <c r="E185" s="44">
        <v>24204.993782433001</v>
      </c>
      <c r="F185" s="44">
        <v>24205.308782431999</v>
      </c>
      <c r="G185" s="44">
        <v>23423.785688396001</v>
      </c>
      <c r="H185" s="44">
        <v>23732.843890411001</v>
      </c>
      <c r="I185" s="44">
        <v>23903.173266653001</v>
      </c>
      <c r="J185" s="44">
        <v>24607.505267611999</v>
      </c>
      <c r="K185" s="44">
        <v>24917.635903234001</v>
      </c>
      <c r="L185" s="44">
        <v>25732.628189409999</v>
      </c>
      <c r="M185" s="44">
        <v>27024.348659452</v>
      </c>
      <c r="N185" s="44">
        <v>27235.430623516</v>
      </c>
      <c r="O185" s="44">
        <v>27474.432029821</v>
      </c>
      <c r="P185" s="44">
        <v>27474.529029820998</v>
      </c>
      <c r="Q185" s="489">
        <v>27474.819029820999</v>
      </c>
    </row>
    <row r="186" spans="1:17" ht="12" customHeight="1">
      <c r="A186" s="477" t="s">
        <v>10</v>
      </c>
      <c r="B186" s="482" t="s">
        <v>489</v>
      </c>
      <c r="C186" s="44">
        <v>2783.2521285610001</v>
      </c>
      <c r="D186" s="44">
        <v>2899.4715628899999</v>
      </c>
      <c r="E186" s="44">
        <v>3039.5776874419998</v>
      </c>
      <c r="F186" s="44">
        <v>3045.796958855</v>
      </c>
      <c r="G186" s="44">
        <v>2908.6301651409999</v>
      </c>
      <c r="H186" s="44">
        <v>15655.939418960999</v>
      </c>
      <c r="I186" s="44">
        <v>13911.641747307</v>
      </c>
      <c r="J186" s="44">
        <v>10330.352472729001</v>
      </c>
      <c r="K186" s="44">
        <v>7998.9771716380001</v>
      </c>
      <c r="L186" s="44">
        <v>5838.8537880920003</v>
      </c>
      <c r="M186" s="44">
        <v>5448.0461900399996</v>
      </c>
      <c r="N186" s="44">
        <v>4175.320691244</v>
      </c>
      <c r="O186" s="44">
        <v>3916.919172467</v>
      </c>
      <c r="P186" s="44">
        <v>3737.5917801290002</v>
      </c>
      <c r="Q186" s="489">
        <v>3737.5917801290002</v>
      </c>
    </row>
    <row r="187" spans="1:17" ht="24">
      <c r="A187" s="477" t="s">
        <v>11</v>
      </c>
      <c r="B187" s="482" t="s">
        <v>490</v>
      </c>
      <c r="C187" s="92">
        <v>13135.261921384001</v>
      </c>
      <c r="D187" s="92">
        <v>12307.487834539999</v>
      </c>
      <c r="E187" s="92">
        <v>10685.634264922999</v>
      </c>
      <c r="F187" s="92">
        <v>11488.927678569</v>
      </c>
      <c r="G187" s="92">
        <v>13002.076621116999</v>
      </c>
      <c r="H187" s="92">
        <v>1107.8604556580001</v>
      </c>
      <c r="I187" s="92">
        <v>2104.7351172909998</v>
      </c>
      <c r="J187" s="92">
        <v>3619.6391902250002</v>
      </c>
      <c r="K187" s="92">
        <v>4351.7171589830004</v>
      </c>
      <c r="L187" s="92">
        <v>5475.4384935380003</v>
      </c>
      <c r="M187" s="92">
        <v>7018.7852731339999</v>
      </c>
      <c r="N187" s="92">
        <v>8024.7069965500004</v>
      </c>
      <c r="O187" s="92">
        <v>9159.9975006420009</v>
      </c>
      <c r="P187" s="92">
        <v>10432.179161037</v>
      </c>
      <c r="Q187" s="490">
        <v>11589.712847500001</v>
      </c>
    </row>
    <row r="188" spans="1:17" ht="12" customHeight="1">
      <c r="A188" s="477" t="s">
        <v>98</v>
      </c>
      <c r="B188" s="482" t="s">
        <v>491</v>
      </c>
      <c r="C188" s="44">
        <v>921.46394190800004</v>
      </c>
      <c r="D188" s="44">
        <v>1830.950185891</v>
      </c>
      <c r="E188" s="44">
        <v>2188.529854202</v>
      </c>
      <c r="F188" s="44">
        <v>4362.4217003060003</v>
      </c>
      <c r="G188" s="44">
        <v>4269.3075505289999</v>
      </c>
      <c r="H188" s="44">
        <v>2532.2243896</v>
      </c>
      <c r="I188" s="44">
        <v>1761.2828219999999</v>
      </c>
      <c r="J188" s="44">
        <v>1522.0129633050001</v>
      </c>
      <c r="K188" s="44">
        <v>1674.441729208</v>
      </c>
      <c r="L188" s="44">
        <v>1772.15078509</v>
      </c>
      <c r="M188" s="44">
        <v>1604.4328790269999</v>
      </c>
      <c r="N188" s="44">
        <v>2020.283756005</v>
      </c>
      <c r="O188" s="44">
        <v>2291.6767658819999</v>
      </c>
      <c r="P188" s="44">
        <v>2066.8214282190002</v>
      </c>
      <c r="Q188" s="489">
        <v>2911.5744888710001</v>
      </c>
    </row>
    <row r="189" spans="1:17" ht="12" customHeight="1" thickBot="1">
      <c r="A189" s="484" t="s">
        <v>97</v>
      </c>
      <c r="B189" s="485" t="s">
        <v>492</v>
      </c>
      <c r="C189" s="491">
        <v>2160.6735371770001</v>
      </c>
      <c r="D189" s="491">
        <v>1936.514062273</v>
      </c>
      <c r="E189" s="491">
        <v>2435.3237892679999</v>
      </c>
      <c r="F189" s="491">
        <v>2933.8714210329999</v>
      </c>
      <c r="G189" s="491">
        <v>2933.7020457459998</v>
      </c>
      <c r="H189" s="491">
        <v>2933.7232871609999</v>
      </c>
      <c r="I189" s="491">
        <v>2933.760315346</v>
      </c>
      <c r="J189" s="491">
        <v>2934.3083983410002</v>
      </c>
      <c r="K189" s="491">
        <v>2934.237857481</v>
      </c>
      <c r="L189" s="491">
        <v>2934.2820149869999</v>
      </c>
      <c r="M189" s="491">
        <v>2934.4977707739999</v>
      </c>
      <c r="N189" s="491">
        <v>3931.373782054</v>
      </c>
      <c r="O189" s="491">
        <v>3931.4303248900001</v>
      </c>
      <c r="P189" s="491">
        <v>3930.163795815</v>
      </c>
      <c r="Q189" s="492">
        <v>3929.7842208699999</v>
      </c>
    </row>
    <row r="190" spans="1:17" ht="12.75" hidden="1" customHeight="1">
      <c r="A190" s="263" t="s">
        <v>232</v>
      </c>
      <c r="B190" s="263"/>
      <c r="C190" s="101"/>
      <c r="D190" s="101"/>
      <c r="E190" s="101"/>
      <c r="F190" s="101"/>
      <c r="G190" s="101"/>
      <c r="H190" s="101"/>
      <c r="I190" s="101"/>
      <c r="J190" s="101"/>
      <c r="K190" s="101"/>
      <c r="L190" s="101"/>
      <c r="M190" s="101"/>
      <c r="N190" s="101"/>
      <c r="O190" s="101"/>
      <c r="P190" s="101"/>
      <c r="Q190" s="101"/>
    </row>
    <row r="191" spans="1:17" ht="14.25" hidden="1" customHeight="1">
      <c r="A191" s="263" t="s">
        <v>233</v>
      </c>
      <c r="B191" s="263"/>
      <c r="C191" s="101"/>
      <c r="D191" s="101"/>
      <c r="E191" s="101"/>
      <c r="F191" s="101"/>
      <c r="G191" s="101"/>
      <c r="H191" s="101"/>
      <c r="I191" s="101"/>
      <c r="J191" s="101"/>
      <c r="K191" s="101"/>
      <c r="L191" s="101"/>
      <c r="M191" s="101"/>
      <c r="N191" s="101"/>
      <c r="O191" s="101"/>
      <c r="P191" s="101"/>
      <c r="Q191" s="101"/>
    </row>
    <row r="192" spans="1:17" ht="10" hidden="1" customHeight="1">
      <c r="A192" s="1354" t="s">
        <v>244</v>
      </c>
      <c r="B192" s="1354"/>
      <c r="C192" s="102"/>
      <c r="D192" s="102"/>
      <c r="E192" s="102"/>
      <c r="F192" s="102"/>
      <c r="G192" s="102"/>
      <c r="H192" s="102"/>
      <c r="I192" s="102"/>
      <c r="J192" s="102"/>
      <c r="K192" s="102"/>
      <c r="L192" s="102"/>
      <c r="M192" s="102"/>
      <c r="N192" s="102"/>
      <c r="O192" s="102"/>
      <c r="P192" s="102"/>
      <c r="Q192" s="102"/>
    </row>
    <row r="193" spans="1:21" ht="10" hidden="1" customHeight="1">
      <c r="A193" s="1354" t="s">
        <v>242</v>
      </c>
      <c r="B193" s="1354"/>
      <c r="C193" s="102"/>
      <c r="D193" s="102"/>
      <c r="E193" s="102"/>
      <c r="F193" s="102"/>
      <c r="G193" s="102"/>
      <c r="H193" s="102"/>
      <c r="I193" s="102"/>
      <c r="J193" s="102"/>
      <c r="K193" s="102"/>
      <c r="L193" s="102"/>
      <c r="M193" s="102"/>
      <c r="N193" s="102"/>
      <c r="O193" s="102"/>
      <c r="P193" s="102"/>
      <c r="Q193" s="102"/>
    </row>
    <row r="194" spans="1:21" ht="10" hidden="1" customHeight="1">
      <c r="A194" s="1354" t="s">
        <v>243</v>
      </c>
      <c r="B194" s="1354"/>
      <c r="C194" s="102"/>
      <c r="D194" s="102"/>
      <c r="E194" s="102"/>
      <c r="F194" s="102"/>
      <c r="G194" s="102"/>
      <c r="H194" s="102"/>
      <c r="I194" s="102"/>
      <c r="J194" s="102"/>
      <c r="K194" s="102"/>
      <c r="L194" s="102"/>
      <c r="M194" s="102"/>
      <c r="N194" s="102"/>
      <c r="O194" s="102"/>
      <c r="P194" s="102"/>
      <c r="Q194" s="102"/>
    </row>
    <row r="195" spans="1:21" ht="17.25" hidden="1" customHeight="1" thickBot="1">
      <c r="A195" s="1355" t="s">
        <v>240</v>
      </c>
      <c r="B195" s="1356"/>
      <c r="C195" s="102"/>
      <c r="D195" s="102"/>
      <c r="E195" s="102"/>
      <c r="F195" s="102"/>
      <c r="G195" s="102"/>
      <c r="H195" s="102"/>
      <c r="I195" s="102"/>
      <c r="J195" s="102"/>
      <c r="K195" s="102"/>
      <c r="L195" s="102"/>
      <c r="M195" s="102"/>
      <c r="N195" s="102"/>
      <c r="O195" s="102"/>
      <c r="P195" s="102"/>
      <c r="Q195" s="102"/>
    </row>
    <row r="196" spans="1:21" ht="75" customHeight="1">
      <c r="A196" s="1346" t="s">
        <v>297</v>
      </c>
      <c r="B196" s="1347"/>
      <c r="C196" s="1347"/>
      <c r="D196" s="1347"/>
      <c r="E196" s="1347"/>
      <c r="F196" s="1347"/>
      <c r="G196" s="1347"/>
      <c r="H196" s="1347"/>
      <c r="I196" s="1347"/>
      <c r="J196" s="1347"/>
      <c r="K196" s="1347"/>
      <c r="L196" s="1347"/>
      <c r="M196" s="1347"/>
      <c r="N196" s="1347"/>
      <c r="O196" s="1347"/>
      <c r="P196" s="1347"/>
      <c r="Q196" s="1348"/>
    </row>
    <row r="197" spans="1:21" ht="22" customHeight="1">
      <c r="A197" s="1311" t="s">
        <v>438</v>
      </c>
      <c r="B197" s="1312"/>
      <c r="C197" s="1353" t="s">
        <v>280</v>
      </c>
      <c r="D197" s="1353" t="s">
        <v>284</v>
      </c>
      <c r="E197" s="1349">
        <v>2020</v>
      </c>
      <c r="F197" s="1349"/>
      <c r="G197" s="1349"/>
      <c r="H197" s="1349">
        <v>2021</v>
      </c>
      <c r="I197" s="1349"/>
      <c r="J197" s="1349"/>
      <c r="K197" s="1349"/>
      <c r="L197" s="1349"/>
      <c r="M197" s="1349"/>
      <c r="N197" s="1349"/>
      <c r="O197" s="1349"/>
      <c r="P197" s="1349"/>
      <c r="Q197" s="1350"/>
    </row>
    <row r="198" spans="1:21" ht="22" customHeight="1">
      <c r="A198" s="1311"/>
      <c r="B198" s="1312"/>
      <c r="C198" s="1353"/>
      <c r="D198" s="1357"/>
      <c r="E198" s="487" t="s">
        <v>13</v>
      </c>
      <c r="F198" s="487" t="s">
        <v>14</v>
      </c>
      <c r="G198" s="487" t="s">
        <v>15</v>
      </c>
      <c r="H198" s="1107" t="s">
        <v>0</v>
      </c>
      <c r="I198" s="1107" t="s">
        <v>1</v>
      </c>
      <c r="J198" s="1115" t="s">
        <v>2</v>
      </c>
      <c r="K198" s="1115" t="s">
        <v>3</v>
      </c>
      <c r="L198" s="1115" t="s">
        <v>4</v>
      </c>
      <c r="M198" s="1115" t="s">
        <v>5</v>
      </c>
      <c r="N198" s="1115" t="s">
        <v>6</v>
      </c>
      <c r="O198" s="1115" t="s">
        <v>269</v>
      </c>
      <c r="P198" s="1115" t="s">
        <v>7</v>
      </c>
      <c r="Q198" s="1109" t="s">
        <v>13</v>
      </c>
    </row>
    <row r="199" spans="1:21" ht="12" customHeight="1">
      <c r="A199" s="1297" t="s">
        <v>324</v>
      </c>
      <c r="B199" s="1298"/>
      <c r="Q199" s="488"/>
      <c r="R199" s="331"/>
      <c r="S199" s="331"/>
    </row>
    <row r="200" spans="1:21" ht="12" customHeight="1">
      <c r="A200" s="477" t="s">
        <v>8</v>
      </c>
      <c r="B200" s="478" t="s">
        <v>332</v>
      </c>
      <c r="C200" s="44">
        <v>2428579.771563441</v>
      </c>
      <c r="D200" s="44">
        <v>2534505.729473941</v>
      </c>
      <c r="E200" s="44">
        <v>2421442.2222192972</v>
      </c>
      <c r="F200" s="44">
        <v>2402484.7406092514</v>
      </c>
      <c r="G200" s="44">
        <v>2415930.470587336</v>
      </c>
      <c r="H200" s="44">
        <v>2375907.3640132961</v>
      </c>
      <c r="I200" s="44">
        <v>2372386.1695082984</v>
      </c>
      <c r="J200" s="44">
        <v>2388796.1244346304</v>
      </c>
      <c r="K200" s="44">
        <v>2384416.3754013488</v>
      </c>
      <c r="L200" s="44">
        <v>2396005.2338719899</v>
      </c>
      <c r="M200" s="44">
        <v>2412934.8501098999</v>
      </c>
      <c r="N200" s="44">
        <v>2402048.2991627101</v>
      </c>
      <c r="O200" s="44">
        <v>2411652.58773557</v>
      </c>
      <c r="P200" s="44">
        <v>2441702.83010488</v>
      </c>
      <c r="Q200" s="489">
        <v>2442636.1658902098</v>
      </c>
      <c r="R200" s="331"/>
      <c r="S200" s="331"/>
      <c r="T200" s="331"/>
      <c r="U200" s="331"/>
    </row>
    <row r="201" spans="1:21" ht="12" customHeight="1">
      <c r="A201" s="477"/>
      <c r="B201" s="479" t="s">
        <v>333</v>
      </c>
      <c r="C201" s="44">
        <v>2388632.4254922667</v>
      </c>
      <c r="D201" s="44">
        <v>2491518.3317059623</v>
      </c>
      <c r="E201" s="44">
        <v>2369671.2754123104</v>
      </c>
      <c r="F201" s="44">
        <v>2352197.8518236033</v>
      </c>
      <c r="G201" s="44">
        <v>2369007.6321148467</v>
      </c>
      <c r="H201" s="44">
        <v>2329722.4094452239</v>
      </c>
      <c r="I201" s="44">
        <v>2327863.5567512298</v>
      </c>
      <c r="J201" s="44">
        <v>2345473.7915866412</v>
      </c>
      <c r="K201" s="44">
        <v>2339988.2729464089</v>
      </c>
      <c r="L201" s="44">
        <v>2351674.9229976698</v>
      </c>
      <c r="M201" s="44">
        <v>2368221.1163829998</v>
      </c>
      <c r="N201" s="44">
        <v>2358415.6739127999</v>
      </c>
      <c r="O201" s="44">
        <v>2368637.52440779</v>
      </c>
      <c r="P201" s="44">
        <v>2401287.95960443</v>
      </c>
      <c r="Q201" s="489">
        <v>2405223.8460044502</v>
      </c>
    </row>
    <row r="202" spans="1:21" ht="12" customHeight="1">
      <c r="A202" s="477"/>
      <c r="B202" s="478" t="s">
        <v>334</v>
      </c>
      <c r="C202" s="44">
        <v>2016454.7890226659</v>
      </c>
      <c r="D202" s="44">
        <v>2135017.094694003</v>
      </c>
      <c r="E202" s="44">
        <v>2007547.0978165681</v>
      </c>
      <c r="F202" s="44">
        <v>2003378.335925281</v>
      </c>
      <c r="G202" s="44">
        <v>2019256.890369921</v>
      </c>
      <c r="H202" s="44">
        <v>1983761.5219422232</v>
      </c>
      <c r="I202" s="44">
        <v>1977194.521935615</v>
      </c>
      <c r="J202" s="44">
        <v>1984992.8947967391</v>
      </c>
      <c r="K202" s="44">
        <v>1984252.343553042</v>
      </c>
      <c r="L202" s="44">
        <v>1993134.5757671499</v>
      </c>
      <c r="M202" s="44">
        <v>2008109.27541119</v>
      </c>
      <c r="N202" s="44">
        <v>1999867.59239467</v>
      </c>
      <c r="O202" s="44">
        <v>2011461.4076038999</v>
      </c>
      <c r="P202" s="44">
        <v>2044678.89526702</v>
      </c>
      <c r="Q202" s="489">
        <v>2055679.5706736101</v>
      </c>
    </row>
    <row r="203" spans="1:21" ht="12" customHeight="1">
      <c r="A203" s="477"/>
      <c r="B203" s="478" t="s">
        <v>464</v>
      </c>
      <c r="C203" s="44">
        <v>372177.636469602</v>
      </c>
      <c r="D203" s="44">
        <v>356501.23701196199</v>
      </c>
      <c r="E203" s="44">
        <v>362124.17759574403</v>
      </c>
      <c r="F203" s="44">
        <v>348819.51589832298</v>
      </c>
      <c r="G203" s="44">
        <v>349750.74174493004</v>
      </c>
      <c r="H203" s="44">
        <v>345960.88750300102</v>
      </c>
      <c r="I203" s="44">
        <v>350669.03481561097</v>
      </c>
      <c r="J203" s="44">
        <v>360480.89678990201</v>
      </c>
      <c r="K203" s="44">
        <v>355735.92939336802</v>
      </c>
      <c r="L203" s="44">
        <v>358540.34723052202</v>
      </c>
      <c r="M203" s="44">
        <v>360111.84097180801</v>
      </c>
      <c r="N203" s="44">
        <v>358548.08151812898</v>
      </c>
      <c r="O203" s="44">
        <v>357176.116803893</v>
      </c>
      <c r="P203" s="44">
        <v>356609.06433740997</v>
      </c>
      <c r="Q203" s="489">
        <v>349544.27533084498</v>
      </c>
    </row>
    <row r="204" spans="1:21" ht="12" customHeight="1">
      <c r="A204" s="477"/>
      <c r="B204" s="479" t="s">
        <v>335</v>
      </c>
      <c r="C204" s="44">
        <v>39947.346071169006</v>
      </c>
      <c r="D204" s="44">
        <v>42987.397767980998</v>
      </c>
      <c r="E204" s="44">
        <v>51770.946806980995</v>
      </c>
      <c r="F204" s="44">
        <v>50286.888785650001</v>
      </c>
      <c r="G204" s="44">
        <v>46922.838472488991</v>
      </c>
      <c r="H204" s="44">
        <v>46184.954568071</v>
      </c>
      <c r="I204" s="44">
        <v>44522.612757071998</v>
      </c>
      <c r="J204" s="44">
        <v>43322.332847988997</v>
      </c>
      <c r="K204" s="44">
        <v>44428.102454934997</v>
      </c>
      <c r="L204" s="44">
        <v>44330.310874319002</v>
      </c>
      <c r="M204" s="44">
        <v>44713.733726897997</v>
      </c>
      <c r="N204" s="44">
        <v>43632.625249908</v>
      </c>
      <c r="O204" s="44">
        <v>43015.063327773998</v>
      </c>
      <c r="P204" s="44">
        <v>40414.870500452998</v>
      </c>
      <c r="Q204" s="489">
        <v>37412.319885760997</v>
      </c>
    </row>
    <row r="205" spans="1:21" ht="12" customHeight="1">
      <c r="A205" s="477"/>
      <c r="B205" s="478" t="s">
        <v>334</v>
      </c>
      <c r="C205" s="44">
        <v>32562.570833808</v>
      </c>
      <c r="D205" s="44">
        <v>38078.325530290997</v>
      </c>
      <c r="E205" s="44">
        <v>45449.020540763995</v>
      </c>
      <c r="F205" s="44">
        <v>44810.024959098002</v>
      </c>
      <c r="G205" s="44">
        <v>41378.780605186992</v>
      </c>
      <c r="H205" s="44">
        <v>40742.126040272</v>
      </c>
      <c r="I205" s="44">
        <v>39029.345338596999</v>
      </c>
      <c r="J205" s="44">
        <v>39169.830095881</v>
      </c>
      <c r="K205" s="44">
        <v>38643.526907480998</v>
      </c>
      <c r="L205" s="44">
        <v>38606.478891480998</v>
      </c>
      <c r="M205" s="44">
        <v>38860.756262363</v>
      </c>
      <c r="N205" s="44">
        <v>38413.210164281001</v>
      </c>
      <c r="O205" s="44">
        <v>37900.701682999003</v>
      </c>
      <c r="P205" s="44">
        <v>35215.829547182999</v>
      </c>
      <c r="Q205" s="489">
        <v>32333.934050385</v>
      </c>
    </row>
    <row r="206" spans="1:21" ht="12" customHeight="1">
      <c r="A206" s="477"/>
      <c r="B206" s="478" t="s">
        <v>464</v>
      </c>
      <c r="C206" s="44">
        <v>7384.7752373610001</v>
      </c>
      <c r="D206" s="44">
        <v>4909.0722376900003</v>
      </c>
      <c r="E206" s="44">
        <v>6321.9262662170004</v>
      </c>
      <c r="F206" s="44">
        <v>5476.8638265520003</v>
      </c>
      <c r="G206" s="44">
        <v>5544.057867302</v>
      </c>
      <c r="H206" s="44">
        <v>5442.8285277989999</v>
      </c>
      <c r="I206" s="44">
        <v>5493.2674184750003</v>
      </c>
      <c r="J206" s="44">
        <v>4152.5027521080001</v>
      </c>
      <c r="K206" s="44">
        <v>5784.5755474540001</v>
      </c>
      <c r="L206" s="44">
        <v>5723.8319828379999</v>
      </c>
      <c r="M206" s="44">
        <v>5852.9774645349999</v>
      </c>
      <c r="N206" s="44">
        <v>5219.4150856269998</v>
      </c>
      <c r="O206" s="44">
        <v>5114.3616447750001</v>
      </c>
      <c r="P206" s="44">
        <v>5199.0409532699996</v>
      </c>
      <c r="Q206" s="489">
        <v>5078.3858353759997</v>
      </c>
    </row>
    <row r="207" spans="1:21" ht="12" customHeight="1">
      <c r="A207" s="477" t="s">
        <v>9</v>
      </c>
      <c r="B207" s="478" t="s">
        <v>465</v>
      </c>
      <c r="C207" s="44">
        <v>93748.031279244999</v>
      </c>
      <c r="D207" s="44">
        <v>96923.694772553004</v>
      </c>
      <c r="E207" s="44">
        <v>88366.506075672005</v>
      </c>
      <c r="F207" s="44">
        <v>84367.448330954008</v>
      </c>
      <c r="G207" s="44">
        <v>108478.31256708999</v>
      </c>
      <c r="H207" s="44">
        <v>84731.203810784995</v>
      </c>
      <c r="I207" s="44">
        <v>83269.958629453002</v>
      </c>
      <c r="J207" s="44">
        <v>90177.021951385002</v>
      </c>
      <c r="K207" s="44">
        <v>85250.603437807993</v>
      </c>
      <c r="L207" s="44">
        <v>94585.227391352993</v>
      </c>
      <c r="M207" s="44">
        <v>88236.728591741994</v>
      </c>
      <c r="N207" s="44">
        <v>87700.808042934994</v>
      </c>
      <c r="O207" s="44">
        <v>95825.875069456</v>
      </c>
      <c r="P207" s="44">
        <v>96481.158982884997</v>
      </c>
      <c r="Q207" s="489">
        <v>107355.096999196</v>
      </c>
    </row>
    <row r="208" spans="1:21" ht="12" customHeight="1">
      <c r="A208" s="477"/>
      <c r="B208" s="479" t="s">
        <v>352</v>
      </c>
      <c r="C208" s="44">
        <v>40144.470589592005</v>
      </c>
      <c r="D208" s="44">
        <v>43410.044230509004</v>
      </c>
      <c r="E208" s="44">
        <v>56655.467994981002</v>
      </c>
      <c r="F208" s="44">
        <v>51385.811710713999</v>
      </c>
      <c r="G208" s="44">
        <v>61067.776039566997</v>
      </c>
      <c r="H208" s="44">
        <v>53045.537535878</v>
      </c>
      <c r="I208" s="44">
        <v>48728.792221618001</v>
      </c>
      <c r="J208" s="44">
        <v>53027.424628800996</v>
      </c>
      <c r="K208" s="44">
        <v>49519.556102896997</v>
      </c>
      <c r="L208" s="44">
        <v>55325.393624056996</v>
      </c>
      <c r="M208" s="44">
        <v>56524.385624679002</v>
      </c>
      <c r="N208" s="44">
        <v>55598.299660304001</v>
      </c>
      <c r="O208" s="44">
        <v>60853.142852338999</v>
      </c>
      <c r="P208" s="44">
        <v>61850.121346421001</v>
      </c>
      <c r="Q208" s="489">
        <v>73162.462207527002</v>
      </c>
    </row>
    <row r="209" spans="1:17" ht="12" customHeight="1">
      <c r="A209" s="477"/>
      <c r="B209" s="479" t="s">
        <v>466</v>
      </c>
      <c r="C209" s="44">
        <v>43022.084242205005</v>
      </c>
      <c r="D209" s="44">
        <v>36937.080091475</v>
      </c>
      <c r="E209" s="44">
        <v>22317.825300662</v>
      </c>
      <c r="F209" s="44">
        <v>26042.702046417002</v>
      </c>
      <c r="G209" s="44">
        <v>41296.008449317</v>
      </c>
      <c r="H209" s="44">
        <v>25917.338791573999</v>
      </c>
      <c r="I209" s="44">
        <v>28955.98426062</v>
      </c>
      <c r="J209" s="44">
        <v>31237.508290709</v>
      </c>
      <c r="K209" s="44">
        <v>30372.382939236999</v>
      </c>
      <c r="L209" s="44">
        <v>33945.638108637002</v>
      </c>
      <c r="M209" s="44">
        <v>26715.923718530001</v>
      </c>
      <c r="N209" s="44">
        <v>27343.762902634</v>
      </c>
      <c r="O209" s="44">
        <v>30621.283557953</v>
      </c>
      <c r="P209" s="44">
        <v>28985.452999233999</v>
      </c>
      <c r="Q209" s="489">
        <v>28379.232659403999</v>
      </c>
    </row>
    <row r="210" spans="1:17" ht="12" customHeight="1">
      <c r="A210" s="477"/>
      <c r="B210" s="479" t="s">
        <v>468</v>
      </c>
      <c r="C210" s="44">
        <v>4001.1011580119998</v>
      </c>
      <c r="D210" s="44">
        <v>5808.7857048450005</v>
      </c>
      <c r="E210" s="44">
        <v>3397.3110419030004</v>
      </c>
      <c r="F210" s="44">
        <v>2905.9481110950001</v>
      </c>
      <c r="G210" s="44">
        <v>2934.5365933770004</v>
      </c>
      <c r="H210" s="44">
        <v>2937.4299652290001</v>
      </c>
      <c r="I210" s="44">
        <v>3386.7903181080001</v>
      </c>
      <c r="J210" s="44">
        <v>3293.4722581139999</v>
      </c>
      <c r="K210" s="44">
        <v>3243.5256226140004</v>
      </c>
      <c r="L210" s="44">
        <v>3676.0044368929998</v>
      </c>
      <c r="M210" s="44">
        <v>3881.9326845199998</v>
      </c>
      <c r="N210" s="44">
        <v>3777.126115601</v>
      </c>
      <c r="O210" s="44">
        <v>3714.5901097380001</v>
      </c>
      <c r="P210" s="44">
        <v>4271.6261935550001</v>
      </c>
      <c r="Q210" s="489">
        <v>4608.7418311259999</v>
      </c>
    </row>
    <row r="211" spans="1:17" ht="12" customHeight="1">
      <c r="A211" s="477"/>
      <c r="B211" s="479" t="s">
        <v>469</v>
      </c>
      <c r="C211" s="44">
        <v>6580.3752894360005</v>
      </c>
      <c r="D211" s="44">
        <v>10767.784745723999</v>
      </c>
      <c r="E211" s="44">
        <v>5995.9017381260001</v>
      </c>
      <c r="F211" s="44">
        <v>4032.9864627280003</v>
      </c>
      <c r="G211" s="44">
        <v>3179.9914848290005</v>
      </c>
      <c r="H211" s="44">
        <v>2830.897518104</v>
      </c>
      <c r="I211" s="44">
        <v>2198.3918291069999</v>
      </c>
      <c r="J211" s="44">
        <v>2618.6167737610003</v>
      </c>
      <c r="K211" s="44">
        <v>2115.1387730599999</v>
      </c>
      <c r="L211" s="44">
        <v>1638.1912217659999</v>
      </c>
      <c r="M211" s="44">
        <v>1114.4865640129999</v>
      </c>
      <c r="N211" s="44">
        <v>981.61936439600004</v>
      </c>
      <c r="O211" s="44">
        <v>636.85854942599997</v>
      </c>
      <c r="P211" s="44">
        <v>1373.9584436749999</v>
      </c>
      <c r="Q211" s="489">
        <v>1204.660301139</v>
      </c>
    </row>
    <row r="212" spans="1:17" ht="12" customHeight="1">
      <c r="A212" s="477" t="s">
        <v>10</v>
      </c>
      <c r="B212" s="478" t="s">
        <v>467</v>
      </c>
      <c r="C212" s="44">
        <v>337095.01557910198</v>
      </c>
      <c r="D212" s="44">
        <v>317093.635084184</v>
      </c>
      <c r="E212" s="44">
        <v>293366.59019038599</v>
      </c>
      <c r="F212" s="44">
        <v>303191.15979078802</v>
      </c>
      <c r="G212" s="44">
        <v>307063.335123786</v>
      </c>
      <c r="H212" s="44">
        <v>293722.68497449695</v>
      </c>
      <c r="I212" s="44">
        <v>291815.68142836605</v>
      </c>
      <c r="J212" s="44">
        <v>293546.94816008804</v>
      </c>
      <c r="K212" s="44">
        <v>286374.48560965998</v>
      </c>
      <c r="L212" s="44">
        <v>341353.90754399903</v>
      </c>
      <c r="M212" s="44">
        <v>437101.57828281098</v>
      </c>
      <c r="N212" s="44">
        <v>464476.58242040803</v>
      </c>
      <c r="O212" s="44">
        <v>438359.06462643901</v>
      </c>
      <c r="P212" s="44">
        <v>457863.289658011</v>
      </c>
      <c r="Q212" s="489">
        <v>480287.68626902899</v>
      </c>
    </row>
    <row r="213" spans="1:17" ht="12" customHeight="1">
      <c r="A213" s="477"/>
      <c r="B213" s="478" t="s">
        <v>336</v>
      </c>
      <c r="C213" s="44">
        <v>185659.878021293</v>
      </c>
      <c r="D213" s="44">
        <v>184662.37964691099</v>
      </c>
      <c r="E213" s="44">
        <v>96134.591702460995</v>
      </c>
      <c r="F213" s="44">
        <v>105808.950972299</v>
      </c>
      <c r="G213" s="44">
        <v>101979.932105178</v>
      </c>
      <c r="H213" s="44">
        <v>100310.881602422</v>
      </c>
      <c r="I213" s="44">
        <v>99035.548181064019</v>
      </c>
      <c r="J213" s="44">
        <v>110332.771549766</v>
      </c>
      <c r="K213" s="44">
        <v>104878.856521001</v>
      </c>
      <c r="L213" s="44">
        <v>147599.68776950901</v>
      </c>
      <c r="M213" s="44">
        <v>150829.06829835</v>
      </c>
      <c r="N213" s="44">
        <v>156910.684703682</v>
      </c>
      <c r="O213" s="44">
        <v>162897.71455101101</v>
      </c>
      <c r="P213" s="44">
        <v>179961.69591968399</v>
      </c>
      <c r="Q213" s="489">
        <v>169277.98019962301</v>
      </c>
    </row>
    <row r="214" spans="1:17" ht="12.65" customHeight="1">
      <c r="A214" s="477"/>
      <c r="B214" s="478" t="s">
        <v>200</v>
      </c>
      <c r="C214" s="44">
        <v>92012.778151082995</v>
      </c>
      <c r="D214" s="44">
        <v>73491.162438890999</v>
      </c>
      <c r="E214" s="44">
        <v>131277.60387376699</v>
      </c>
      <c r="F214" s="44">
        <v>126616.402606972</v>
      </c>
      <c r="G214" s="44">
        <v>148663.90401827</v>
      </c>
      <c r="H214" s="44">
        <v>149164.44324135798</v>
      </c>
      <c r="I214" s="44">
        <v>146155.748422795</v>
      </c>
      <c r="J214" s="44">
        <v>129658.25172859401</v>
      </c>
      <c r="K214" s="44">
        <v>140954.71216759901</v>
      </c>
      <c r="L214" s="44">
        <v>140179.58972749201</v>
      </c>
      <c r="M214" s="44">
        <v>194160.63019769901</v>
      </c>
      <c r="N214" s="44">
        <v>238084.42560202899</v>
      </c>
      <c r="O214" s="44">
        <v>193882.988273689</v>
      </c>
      <c r="P214" s="44">
        <v>204169.08844010701</v>
      </c>
      <c r="Q214" s="489">
        <v>257714.53767793</v>
      </c>
    </row>
    <row r="215" spans="1:17" ht="12" customHeight="1">
      <c r="A215" s="477"/>
      <c r="B215" s="478" t="s">
        <v>201</v>
      </c>
      <c r="C215" s="44">
        <v>55137.270027421997</v>
      </c>
      <c r="D215" s="44">
        <v>54332.017617564998</v>
      </c>
      <c r="E215" s="44">
        <v>54958.149392047999</v>
      </c>
      <c r="F215" s="44">
        <v>58374.105432969998</v>
      </c>
      <c r="G215" s="44">
        <v>43600.339614017998</v>
      </c>
      <c r="H215" s="44">
        <v>33654.170807105998</v>
      </c>
      <c r="I215" s="44">
        <v>34551.082100038002</v>
      </c>
      <c r="J215" s="44">
        <v>41554.012840203002</v>
      </c>
      <c r="K215" s="44">
        <v>32582.400850779002</v>
      </c>
      <c r="L215" s="44">
        <v>43985.178184094002</v>
      </c>
      <c r="M215" s="44">
        <v>70588.471998077002</v>
      </c>
      <c r="N215" s="44">
        <v>60814.480129577001</v>
      </c>
      <c r="O215" s="44">
        <v>70130.616138113997</v>
      </c>
      <c r="P215" s="44">
        <v>57034.227281389001</v>
      </c>
      <c r="Q215" s="489">
        <v>39984.519690898</v>
      </c>
    </row>
    <row r="216" spans="1:17" ht="12" customHeight="1">
      <c r="A216" s="477"/>
      <c r="B216" s="478" t="s">
        <v>337</v>
      </c>
      <c r="C216" s="44">
        <v>4285.0893793040004</v>
      </c>
      <c r="D216" s="44">
        <v>4608.0753808170002</v>
      </c>
      <c r="E216" s="44">
        <v>10996.245222109999</v>
      </c>
      <c r="F216" s="44">
        <v>12391.700778547001</v>
      </c>
      <c r="G216" s="44">
        <v>12819.15938632</v>
      </c>
      <c r="H216" s="44">
        <v>10593.189323610999</v>
      </c>
      <c r="I216" s="44">
        <v>12073.302724469</v>
      </c>
      <c r="J216" s="44">
        <v>12001.912041525</v>
      </c>
      <c r="K216" s="44">
        <v>7958.5160702809999</v>
      </c>
      <c r="L216" s="44">
        <v>9589.4518629039994</v>
      </c>
      <c r="M216" s="44">
        <v>21523.407788684999</v>
      </c>
      <c r="N216" s="44">
        <v>8666.9919851199993</v>
      </c>
      <c r="O216" s="44">
        <v>11447.745663625001</v>
      </c>
      <c r="P216" s="44">
        <v>16698.278016830998</v>
      </c>
      <c r="Q216" s="489">
        <v>13310.648700578</v>
      </c>
    </row>
    <row r="217" spans="1:17" ht="12" customHeight="1">
      <c r="A217" s="477" t="s">
        <v>11</v>
      </c>
      <c r="B217" s="478" t="s">
        <v>338</v>
      </c>
      <c r="C217" s="44">
        <v>444790.17390643997</v>
      </c>
      <c r="D217" s="44">
        <v>483621.41419673699</v>
      </c>
      <c r="E217" s="44">
        <v>652071.81782926095</v>
      </c>
      <c r="F217" s="44">
        <v>665237.88232151605</v>
      </c>
      <c r="G217" s="44">
        <v>686752.61826053099</v>
      </c>
      <c r="H217" s="44">
        <v>721821.58215491904</v>
      </c>
      <c r="I217" s="44">
        <v>748884.67751780513</v>
      </c>
      <c r="J217" s="44">
        <v>755343.23467587505</v>
      </c>
      <c r="K217" s="44">
        <v>784207.76651428803</v>
      </c>
      <c r="L217" s="44">
        <v>765092.85898647096</v>
      </c>
      <c r="M217" s="44">
        <v>809446.28332568298</v>
      </c>
      <c r="N217" s="44">
        <v>803381.89053579106</v>
      </c>
      <c r="O217" s="44">
        <v>814562.87502931303</v>
      </c>
      <c r="P217" s="44">
        <v>826318.85894870898</v>
      </c>
      <c r="Q217" s="489">
        <v>826762.47902718897</v>
      </c>
    </row>
    <row r="218" spans="1:17" ht="12" customHeight="1">
      <c r="A218" s="477"/>
      <c r="B218" s="479" t="s">
        <v>459</v>
      </c>
      <c r="C218" s="44">
        <v>13990.401814879</v>
      </c>
      <c r="D218" s="44">
        <v>34037.661538228</v>
      </c>
      <c r="E218" s="44">
        <v>55.964479071</v>
      </c>
      <c r="F218" s="44">
        <v>84.432613717999999</v>
      </c>
      <c r="G218" s="44">
        <v>191.30944345699999</v>
      </c>
      <c r="H218" s="44">
        <v>225.50358910200001</v>
      </c>
      <c r="I218" s="44">
        <v>282.32102618099998</v>
      </c>
      <c r="J218" s="44">
        <v>276.29705215500002</v>
      </c>
      <c r="K218" s="44">
        <v>233.16760461999999</v>
      </c>
      <c r="L218" s="44">
        <v>390.103699721</v>
      </c>
      <c r="M218" s="44">
        <v>313.11949856899997</v>
      </c>
      <c r="N218" s="44">
        <v>176.92229258699999</v>
      </c>
      <c r="O218" s="44">
        <v>152.766842158</v>
      </c>
      <c r="P218" s="44">
        <v>117.180487857</v>
      </c>
      <c r="Q218" s="489">
        <v>172.18011171399999</v>
      </c>
    </row>
    <row r="219" spans="1:17" ht="12" customHeight="1">
      <c r="A219" s="477"/>
      <c r="B219" s="479" t="s">
        <v>460</v>
      </c>
      <c r="C219" s="44">
        <v>18664.350586519002</v>
      </c>
      <c r="D219" s="44">
        <v>7903.2556795099999</v>
      </c>
      <c r="E219" s="44">
        <v>5416.4378615200003</v>
      </c>
      <c r="F219" s="44">
        <v>6199.4831756090007</v>
      </c>
      <c r="G219" s="44">
        <v>7533.4830320460005</v>
      </c>
      <c r="H219" s="44">
        <v>7970.0868093879999</v>
      </c>
      <c r="I219" s="44">
        <v>8986.1504036299993</v>
      </c>
      <c r="J219" s="44">
        <v>8211.9453129140002</v>
      </c>
      <c r="K219" s="44">
        <v>8730.2976531439999</v>
      </c>
      <c r="L219" s="44">
        <v>8541.5275585990003</v>
      </c>
      <c r="M219" s="44">
        <v>9559.0506478810003</v>
      </c>
      <c r="N219" s="44">
        <v>12443.177697432</v>
      </c>
      <c r="O219" s="44">
        <v>12235.534830701001</v>
      </c>
      <c r="P219" s="44">
        <v>10823.429467460999</v>
      </c>
      <c r="Q219" s="489">
        <v>11728.866334844</v>
      </c>
    </row>
    <row r="220" spans="1:17" ht="12" customHeight="1">
      <c r="A220" s="477"/>
      <c r="B220" s="479" t="s">
        <v>461</v>
      </c>
      <c r="C220" s="44">
        <v>300498.645806716</v>
      </c>
      <c r="D220" s="44">
        <v>327106.83194697998</v>
      </c>
      <c r="E220" s="44">
        <v>555630.14370699995</v>
      </c>
      <c r="F220" s="44">
        <v>570584.63218473701</v>
      </c>
      <c r="G220" s="44">
        <v>580287.81549410499</v>
      </c>
      <c r="H220" s="44">
        <v>617689.35829555301</v>
      </c>
      <c r="I220" s="44">
        <v>642152.152732432</v>
      </c>
      <c r="J220" s="44">
        <v>651008.097660103</v>
      </c>
      <c r="K220" s="44">
        <v>682208.07869228499</v>
      </c>
      <c r="L220" s="44">
        <v>654417.29590049002</v>
      </c>
      <c r="M220" s="44">
        <v>684876.21877518797</v>
      </c>
      <c r="N220" s="44">
        <v>667300.22707235604</v>
      </c>
      <c r="O220" s="44">
        <v>678791.45888147899</v>
      </c>
      <c r="P220" s="44">
        <v>693020.84490009502</v>
      </c>
      <c r="Q220" s="489">
        <v>694984.55827869498</v>
      </c>
    </row>
    <row r="221" spans="1:17" ht="12" customHeight="1">
      <c r="A221" s="477"/>
      <c r="B221" s="479" t="s">
        <v>462</v>
      </c>
      <c r="C221" s="44">
        <v>111636.77569832599</v>
      </c>
      <c r="D221" s="44">
        <v>114573.66503201899</v>
      </c>
      <c r="E221" s="44">
        <v>90969.271781670017</v>
      </c>
      <c r="F221" s="44">
        <v>88369.334347452008</v>
      </c>
      <c r="G221" s="44">
        <v>98740.010290923005</v>
      </c>
      <c r="H221" s="44">
        <v>95936.633460876008</v>
      </c>
      <c r="I221" s="44">
        <v>97464.053355562006</v>
      </c>
      <c r="J221" s="44">
        <v>95846.894650703005</v>
      </c>
      <c r="K221" s="44">
        <v>93036.222564239011</v>
      </c>
      <c r="L221" s="44">
        <v>101743.931827661</v>
      </c>
      <c r="M221" s="44">
        <v>114697.894404045</v>
      </c>
      <c r="N221" s="44">
        <v>123461.563473416</v>
      </c>
      <c r="O221" s="44">
        <v>123383.11447497499</v>
      </c>
      <c r="P221" s="44">
        <v>122357.40409329601</v>
      </c>
      <c r="Q221" s="489">
        <v>119876.874301936</v>
      </c>
    </row>
    <row r="222" spans="1:17" ht="12" customHeight="1">
      <c r="A222" s="477" t="s">
        <v>98</v>
      </c>
      <c r="B222" s="478" t="s">
        <v>463</v>
      </c>
      <c r="C222" s="44">
        <v>20469.626625294997</v>
      </c>
      <c r="D222" s="44">
        <v>23950.641601258998</v>
      </c>
      <c r="E222" s="44">
        <v>25209.268808659999</v>
      </c>
      <c r="F222" s="44">
        <v>26553.898829315003</v>
      </c>
      <c r="G222" s="44">
        <v>26767.698746707003</v>
      </c>
      <c r="H222" s="44">
        <v>26859.313014447001</v>
      </c>
      <c r="I222" s="44">
        <v>26933.213214686002</v>
      </c>
      <c r="J222" s="44">
        <v>26912.817809178003</v>
      </c>
      <c r="K222" s="44">
        <v>26980.567138835002</v>
      </c>
      <c r="L222" s="44">
        <v>27071.232553703001</v>
      </c>
      <c r="M222" s="44">
        <v>26778.889609035999</v>
      </c>
      <c r="N222" s="44">
        <v>26917.00359796</v>
      </c>
      <c r="O222" s="44">
        <v>27037.529463196999</v>
      </c>
      <c r="P222" s="44">
        <v>29847.317071001999</v>
      </c>
      <c r="Q222" s="489">
        <v>29987.890964053</v>
      </c>
    </row>
    <row r="223" spans="1:17" ht="23.5">
      <c r="A223" s="477" t="s">
        <v>97</v>
      </c>
      <c r="B223" s="478" t="s">
        <v>493</v>
      </c>
      <c r="C223" s="44">
        <v>65472.598805838999</v>
      </c>
      <c r="D223" s="44">
        <v>64779.702694181004</v>
      </c>
      <c r="E223" s="44">
        <v>100181.229256215</v>
      </c>
      <c r="F223" s="44">
        <v>102173.272290575</v>
      </c>
      <c r="G223" s="44">
        <v>106671.78805307101</v>
      </c>
      <c r="H223" s="44">
        <v>108393.298457592</v>
      </c>
      <c r="I223" s="44">
        <v>110252.86485062799</v>
      </c>
      <c r="J223" s="44">
        <v>113932.76577734901</v>
      </c>
      <c r="K223" s="44">
        <v>115768.50036337101</v>
      </c>
      <c r="L223" s="44">
        <v>118367.50083828199</v>
      </c>
      <c r="M223" s="44">
        <v>117593.09628845799</v>
      </c>
      <c r="N223" s="44">
        <v>119818.541716156</v>
      </c>
      <c r="O223" s="44">
        <v>120218.94714096301</v>
      </c>
      <c r="P223" s="44">
        <v>118006.008372418</v>
      </c>
      <c r="Q223" s="489">
        <v>118037.143333653</v>
      </c>
    </row>
    <row r="224" spans="1:17" ht="12" customHeight="1">
      <c r="A224" s="480"/>
      <c r="B224" s="479" t="s">
        <v>470</v>
      </c>
      <c r="C224" s="44">
        <v>63208.219024398</v>
      </c>
      <c r="D224" s="44">
        <v>62925.305176438997</v>
      </c>
      <c r="E224" s="44">
        <v>98614.378101329989</v>
      </c>
      <c r="F224" s="44">
        <v>100542.59982503499</v>
      </c>
      <c r="G224" s="44">
        <v>104562.21388813099</v>
      </c>
      <c r="H224" s="44">
        <v>106158.618452365</v>
      </c>
      <c r="I224" s="44">
        <v>107707.36056286101</v>
      </c>
      <c r="J224" s="44">
        <v>110361.17707950101</v>
      </c>
      <c r="K224" s="44">
        <v>112145.80895824599</v>
      </c>
      <c r="L224" s="44">
        <v>115132.708489087</v>
      </c>
      <c r="M224" s="44">
        <v>114356.189600128</v>
      </c>
      <c r="N224" s="44">
        <v>116823.925911272</v>
      </c>
      <c r="O224" s="44">
        <v>117600.25554973099</v>
      </c>
      <c r="P224" s="44">
        <v>114978.894313121</v>
      </c>
      <c r="Q224" s="489">
        <v>115023.574929478</v>
      </c>
    </row>
    <row r="225" spans="1:17" ht="12" customHeight="1">
      <c r="A225" s="480"/>
      <c r="B225" s="479" t="s">
        <v>471</v>
      </c>
      <c r="C225" s="44">
        <v>402.66845518100001</v>
      </c>
      <c r="D225" s="44">
        <v>325.15078071099998</v>
      </c>
      <c r="E225" s="44">
        <v>312.19387956999998</v>
      </c>
      <c r="F225" s="44">
        <v>344.70772232500002</v>
      </c>
      <c r="G225" s="44">
        <v>378.99531848100003</v>
      </c>
      <c r="H225" s="44">
        <v>363.99779691100002</v>
      </c>
      <c r="I225" s="44">
        <v>366.25124596999996</v>
      </c>
      <c r="J225" s="44">
        <v>394.36602503800003</v>
      </c>
      <c r="K225" s="44">
        <v>274.44826330899997</v>
      </c>
      <c r="L225" s="44">
        <v>249.381870083</v>
      </c>
      <c r="M225" s="44">
        <v>226.547690676</v>
      </c>
      <c r="N225" s="44">
        <v>237.89029175300001</v>
      </c>
      <c r="O225" s="44">
        <v>216.22177014600001</v>
      </c>
      <c r="P225" s="44">
        <v>264.55032016600001</v>
      </c>
      <c r="Q225" s="489">
        <v>273.85794809599997</v>
      </c>
    </row>
    <row r="226" spans="1:17" ht="12" customHeight="1">
      <c r="A226" s="480"/>
      <c r="B226" s="479" t="s">
        <v>472</v>
      </c>
      <c r="C226" s="44">
        <v>1861.7113262600001</v>
      </c>
      <c r="D226" s="44">
        <v>1529.2467370310001</v>
      </c>
      <c r="E226" s="44">
        <v>1254.6572753150001</v>
      </c>
      <c r="F226" s="44">
        <v>1285.9647432149998</v>
      </c>
      <c r="G226" s="44">
        <v>1730.578846459</v>
      </c>
      <c r="H226" s="44">
        <v>1870.682208316</v>
      </c>
      <c r="I226" s="44">
        <v>2179.2530417970002</v>
      </c>
      <c r="J226" s="44">
        <v>3177.2226728099999</v>
      </c>
      <c r="K226" s="44">
        <v>3348.2431418159999</v>
      </c>
      <c r="L226" s="44">
        <v>2985.4104791119998</v>
      </c>
      <c r="M226" s="44">
        <v>3010.3589976540002</v>
      </c>
      <c r="N226" s="44">
        <v>2756.7255131309998</v>
      </c>
      <c r="O226" s="44">
        <v>2402.4698210860001</v>
      </c>
      <c r="P226" s="44">
        <v>2762.5637391310001</v>
      </c>
      <c r="Q226" s="489">
        <v>2739.7104560789999</v>
      </c>
    </row>
    <row r="227" spans="1:17" ht="12" customHeight="1">
      <c r="A227" s="477" t="s">
        <v>125</v>
      </c>
      <c r="B227" s="478" t="s">
        <v>473</v>
      </c>
      <c r="C227" s="44">
        <v>11264.348023910999</v>
      </c>
      <c r="D227" s="44">
        <v>10628.396236250999</v>
      </c>
      <c r="E227" s="44">
        <v>10244.463300326001</v>
      </c>
      <c r="F227" s="44">
        <v>14238.875697595</v>
      </c>
      <c r="G227" s="44">
        <v>14258.359464647001</v>
      </c>
      <c r="H227" s="44">
        <v>12760.561708359</v>
      </c>
      <c r="I227" s="44">
        <v>11256.865982844</v>
      </c>
      <c r="J227" s="44">
        <v>9423.8171165629992</v>
      </c>
      <c r="K227" s="44">
        <v>8298.0115743499991</v>
      </c>
      <c r="L227" s="44">
        <v>9096.9968526850007</v>
      </c>
      <c r="M227" s="44">
        <v>7535.9782465790004</v>
      </c>
      <c r="N227" s="44">
        <v>7232.2297165460004</v>
      </c>
      <c r="O227" s="44">
        <v>9504.1807310580007</v>
      </c>
      <c r="P227" s="44">
        <v>8068.821979628</v>
      </c>
      <c r="Q227" s="489">
        <v>9435.2251119409993</v>
      </c>
    </row>
    <row r="228" spans="1:17" ht="12" customHeight="1">
      <c r="A228" s="477" t="s">
        <v>202</v>
      </c>
      <c r="B228" s="478" t="s">
        <v>474</v>
      </c>
      <c r="C228" s="44">
        <v>115224.63030639901</v>
      </c>
      <c r="D228" s="44">
        <v>162186.25858955499</v>
      </c>
      <c r="E228" s="44">
        <v>351449.61677320901</v>
      </c>
      <c r="F228" s="44">
        <v>385799.80198162404</v>
      </c>
      <c r="G228" s="44">
        <v>400487.13958899397</v>
      </c>
      <c r="H228" s="44">
        <v>441490.17823037197</v>
      </c>
      <c r="I228" s="44">
        <v>434753.48864232306</v>
      </c>
      <c r="J228" s="44">
        <v>446529.05891670799</v>
      </c>
      <c r="K228" s="44">
        <v>407504.48773239698</v>
      </c>
      <c r="L228" s="44">
        <v>414588.98582445801</v>
      </c>
      <c r="M228" s="44">
        <v>304913.19750284503</v>
      </c>
      <c r="N228" s="44">
        <v>293505.67337577499</v>
      </c>
      <c r="O228" s="44">
        <v>340170.885606886</v>
      </c>
      <c r="P228" s="44">
        <v>310913.93317615101</v>
      </c>
      <c r="Q228" s="489">
        <v>312834.85861395398</v>
      </c>
    </row>
    <row r="229" spans="1:17" ht="12" customHeight="1">
      <c r="A229" s="1297" t="s">
        <v>327</v>
      </c>
      <c r="B229" s="1298"/>
      <c r="C229" s="44"/>
      <c r="D229" s="44"/>
      <c r="E229" s="44"/>
      <c r="F229" s="44"/>
      <c r="G229" s="44"/>
      <c r="H229" s="44"/>
      <c r="I229" s="44"/>
      <c r="J229" s="44"/>
      <c r="K229" s="44"/>
      <c r="L229" s="44"/>
      <c r="M229" s="44"/>
      <c r="N229" s="44"/>
      <c r="O229" s="44"/>
      <c r="P229" s="44"/>
      <c r="Q229" s="489"/>
    </row>
    <row r="230" spans="1:17" ht="12" customHeight="1">
      <c r="A230" s="481" t="s">
        <v>8</v>
      </c>
      <c r="B230" s="482" t="s">
        <v>475</v>
      </c>
      <c r="C230" s="44">
        <v>2564260.1510366537</v>
      </c>
      <c r="D230" s="44">
        <v>2702953.4734107917</v>
      </c>
      <c r="E230" s="44">
        <v>2923778.2808865812</v>
      </c>
      <c r="F230" s="44">
        <v>2966778.7572491099</v>
      </c>
      <c r="G230" s="44">
        <v>3016126.1335410429</v>
      </c>
      <c r="H230" s="44">
        <v>3021206.237672321</v>
      </c>
      <c r="I230" s="44">
        <v>3020621.1958729811</v>
      </c>
      <c r="J230" s="44">
        <v>3044342.644650395</v>
      </c>
      <c r="K230" s="44">
        <v>3055330.1377506931</v>
      </c>
      <c r="L230" s="44">
        <v>3106633.3332909602</v>
      </c>
      <c r="M230" s="44">
        <v>3145638.3440911099</v>
      </c>
      <c r="N230" s="44">
        <v>3150679.85128887</v>
      </c>
      <c r="O230" s="44">
        <v>3198614.2693150202</v>
      </c>
      <c r="P230" s="44">
        <v>3220882.7157360399</v>
      </c>
      <c r="Q230" s="489">
        <v>3262435.7205925998</v>
      </c>
    </row>
    <row r="231" spans="1:17" ht="12" customHeight="1">
      <c r="A231" s="477"/>
      <c r="B231" s="478" t="s">
        <v>96</v>
      </c>
      <c r="C231" s="44">
        <v>2166405.8254017662</v>
      </c>
      <c r="D231" s="44">
        <v>2326941.2815301437</v>
      </c>
      <c r="E231" s="44">
        <v>2512328.857859293</v>
      </c>
      <c r="F231" s="44">
        <v>2551149.9196165521</v>
      </c>
      <c r="G231" s="44">
        <v>2596157.0710090254</v>
      </c>
      <c r="H231" s="44">
        <v>2607048.30644876</v>
      </c>
      <c r="I231" s="44">
        <v>2602654.3339761095</v>
      </c>
      <c r="J231" s="44">
        <v>2613008.8929178892</v>
      </c>
      <c r="K231" s="44">
        <v>2639627.927281383</v>
      </c>
      <c r="L231" s="44">
        <v>2683979.3858369198</v>
      </c>
      <c r="M231" s="44">
        <v>2711602.4622329702</v>
      </c>
      <c r="N231" s="44">
        <v>2720406.4808016201</v>
      </c>
      <c r="O231" s="44">
        <v>2747237.4440734698</v>
      </c>
      <c r="P231" s="44">
        <v>2754507.3026513499</v>
      </c>
      <c r="Q231" s="489">
        <v>2781585.0376986801</v>
      </c>
    </row>
    <row r="232" spans="1:17" ht="12" customHeight="1">
      <c r="A232" s="477"/>
      <c r="B232" s="478" t="s">
        <v>476</v>
      </c>
      <c r="C232" s="44">
        <v>370393.57947645505</v>
      </c>
      <c r="D232" s="44">
        <v>411751.56738174806</v>
      </c>
      <c r="E232" s="44">
        <v>481929.29796754901</v>
      </c>
      <c r="F232" s="44">
        <v>501303.23848371505</v>
      </c>
      <c r="G232" s="44">
        <v>507026.96865846997</v>
      </c>
      <c r="H232" s="44">
        <v>501068.392362101</v>
      </c>
      <c r="I232" s="44">
        <v>511966.86967548198</v>
      </c>
      <c r="J232" s="44">
        <v>536817.26893298887</v>
      </c>
      <c r="K232" s="44">
        <v>517359.15358171897</v>
      </c>
      <c r="L232" s="44">
        <v>542196.96065480204</v>
      </c>
      <c r="M232" s="44">
        <v>548233.52335021796</v>
      </c>
      <c r="N232" s="44">
        <v>552365.90140857105</v>
      </c>
      <c r="O232" s="44">
        <v>569914.27272421296</v>
      </c>
      <c r="P232" s="44">
        <v>571111.35955211997</v>
      </c>
      <c r="Q232" s="489">
        <v>586246.82525271701</v>
      </c>
    </row>
    <row r="233" spans="1:17" ht="12" customHeight="1">
      <c r="A233" s="477"/>
      <c r="B233" s="478" t="s">
        <v>477</v>
      </c>
      <c r="C233" s="44">
        <v>655060.18808323494</v>
      </c>
      <c r="D233" s="44">
        <v>716015.9390617609</v>
      </c>
      <c r="E233" s="44">
        <v>782349.50016679196</v>
      </c>
      <c r="F233" s="44">
        <v>794128.13098019396</v>
      </c>
      <c r="G233" s="44">
        <v>814928.58970219002</v>
      </c>
      <c r="H233" s="44">
        <v>820544.02129681397</v>
      </c>
      <c r="I233" s="44">
        <v>824110.24897614412</v>
      </c>
      <c r="J233" s="44">
        <v>823468.74536438507</v>
      </c>
      <c r="K233" s="44">
        <v>854937.99018534308</v>
      </c>
      <c r="L233" s="44">
        <v>865245.53581673896</v>
      </c>
      <c r="M233" s="44">
        <v>875817.67966413603</v>
      </c>
      <c r="N233" s="44">
        <v>877442.34641976794</v>
      </c>
      <c r="O233" s="44">
        <v>887240.92053144204</v>
      </c>
      <c r="P233" s="44">
        <v>892541.82097542298</v>
      </c>
      <c r="Q233" s="489">
        <v>910419.92147116701</v>
      </c>
    </row>
    <row r="234" spans="1:17" ht="12" customHeight="1">
      <c r="A234" s="477"/>
      <c r="B234" s="478" t="s">
        <v>478</v>
      </c>
      <c r="C234" s="44">
        <v>1140952.0578420789</v>
      </c>
      <c r="D234" s="44">
        <v>1199173.7750866341</v>
      </c>
      <c r="E234" s="44">
        <v>1248050.0597249519</v>
      </c>
      <c r="F234" s="44">
        <v>1255718.550152641</v>
      </c>
      <c r="G234" s="44">
        <v>1274201.5126483659</v>
      </c>
      <c r="H234" s="44">
        <v>1285435.8927898461</v>
      </c>
      <c r="I234" s="44">
        <v>1266577.2153244801</v>
      </c>
      <c r="J234" s="44">
        <v>1252722.8786205112</v>
      </c>
      <c r="K234" s="44">
        <v>1267330.7835143178</v>
      </c>
      <c r="L234" s="44">
        <v>1276536.8893653799</v>
      </c>
      <c r="M234" s="44">
        <v>1287551.2592186199</v>
      </c>
      <c r="N234" s="44">
        <v>1290598.2329732899</v>
      </c>
      <c r="O234" s="44">
        <v>1290082.25081782</v>
      </c>
      <c r="P234" s="44">
        <v>1290854.12212381</v>
      </c>
      <c r="Q234" s="489">
        <v>1284918.29097479</v>
      </c>
    </row>
    <row r="235" spans="1:17" ht="12" customHeight="1">
      <c r="A235" s="477"/>
      <c r="B235" s="478" t="s">
        <v>479</v>
      </c>
      <c r="C235" s="44">
        <v>397854.32563488698</v>
      </c>
      <c r="D235" s="44">
        <v>376012.191880656</v>
      </c>
      <c r="E235" s="44">
        <v>411449.42302728799</v>
      </c>
      <c r="F235" s="44">
        <v>415628.83763256198</v>
      </c>
      <c r="G235" s="44">
        <v>419969.06253201503</v>
      </c>
      <c r="H235" s="44">
        <v>414157.93122356699</v>
      </c>
      <c r="I235" s="44">
        <v>417966.86189686903</v>
      </c>
      <c r="J235" s="44">
        <v>431333.75173251407</v>
      </c>
      <c r="K235" s="44">
        <v>415702.21046931203</v>
      </c>
      <c r="L235" s="44">
        <v>422653.94745404099</v>
      </c>
      <c r="M235" s="44">
        <v>434035.88185813598</v>
      </c>
      <c r="N235" s="44">
        <v>430273.37048724998</v>
      </c>
      <c r="O235" s="44">
        <v>451376.825241549</v>
      </c>
      <c r="P235" s="44">
        <v>466375.41308468499</v>
      </c>
      <c r="Q235" s="489">
        <v>480850.68289392302</v>
      </c>
    </row>
    <row r="236" spans="1:17" ht="12" customHeight="1">
      <c r="A236" s="477"/>
      <c r="B236" s="478" t="s">
        <v>476</v>
      </c>
      <c r="C236" s="44">
        <v>128888.246346678</v>
      </c>
      <c r="D236" s="44">
        <v>133464.25773120101</v>
      </c>
      <c r="E236" s="44">
        <v>153351.19517495201</v>
      </c>
      <c r="F236" s="44">
        <v>157701.17351618101</v>
      </c>
      <c r="G236" s="44">
        <v>161501.87545411402</v>
      </c>
      <c r="H236" s="44">
        <v>159700.42908552298</v>
      </c>
      <c r="I236" s="44">
        <v>159289.785165843</v>
      </c>
      <c r="J236" s="44">
        <v>172656.53224626803</v>
      </c>
      <c r="K236" s="44">
        <v>160223.30769274902</v>
      </c>
      <c r="L236" s="44">
        <v>155914.93002364901</v>
      </c>
      <c r="M236" s="44">
        <v>165150.16706459399</v>
      </c>
      <c r="N236" s="44">
        <v>163714.214238941</v>
      </c>
      <c r="O236" s="44">
        <v>180077.271203276</v>
      </c>
      <c r="P236" s="44">
        <v>181099.89635103199</v>
      </c>
      <c r="Q236" s="489">
        <v>196856.644668928</v>
      </c>
    </row>
    <row r="237" spans="1:17" ht="12" customHeight="1">
      <c r="A237" s="477"/>
      <c r="B237" s="478" t="s">
        <v>480</v>
      </c>
      <c r="C237" s="44">
        <v>80698.673841010997</v>
      </c>
      <c r="D237" s="44">
        <v>85949.988215174002</v>
      </c>
      <c r="E237" s="44">
        <v>103355.614246196</v>
      </c>
      <c r="F237" s="44">
        <v>105379.88287611199</v>
      </c>
      <c r="G237" s="44">
        <v>103092.375566805</v>
      </c>
      <c r="H237" s="44">
        <v>99789.199204003002</v>
      </c>
      <c r="I237" s="44">
        <v>103733.87674847401</v>
      </c>
      <c r="J237" s="44">
        <v>106851.09503672499</v>
      </c>
      <c r="K237" s="44">
        <v>101636.91983950201</v>
      </c>
      <c r="L237" s="44">
        <v>102764.46336321501</v>
      </c>
      <c r="M237" s="44">
        <v>104100.03964973299</v>
      </c>
      <c r="N237" s="44">
        <v>106791.86610574</v>
      </c>
      <c r="O237" s="44">
        <v>107527.603013821</v>
      </c>
      <c r="P237" s="44">
        <v>113404.671310398</v>
      </c>
      <c r="Q237" s="489">
        <v>114620.483853667</v>
      </c>
    </row>
    <row r="238" spans="1:17" ht="12" customHeight="1">
      <c r="A238" s="477"/>
      <c r="B238" s="478" t="s">
        <v>478</v>
      </c>
      <c r="C238" s="44">
        <v>188267.40544719799</v>
      </c>
      <c r="D238" s="44">
        <v>156597.94593428102</v>
      </c>
      <c r="E238" s="44">
        <v>154742.61360613999</v>
      </c>
      <c r="F238" s="44">
        <v>152547.78124026902</v>
      </c>
      <c r="G238" s="44">
        <v>155374.81151109602</v>
      </c>
      <c r="H238" s="44">
        <v>154668.30293404101</v>
      </c>
      <c r="I238" s="44">
        <v>154943.199982552</v>
      </c>
      <c r="J238" s="44">
        <v>151826.12444952101</v>
      </c>
      <c r="K238" s="44">
        <v>153841.982937061</v>
      </c>
      <c r="L238" s="44">
        <v>163974.554067177</v>
      </c>
      <c r="M238" s="44">
        <v>164785.675143809</v>
      </c>
      <c r="N238" s="44">
        <v>159767.29014256899</v>
      </c>
      <c r="O238" s="44">
        <v>163771.95102445199</v>
      </c>
      <c r="P238" s="44">
        <v>171870.845423255</v>
      </c>
      <c r="Q238" s="489">
        <v>169373.55437132801</v>
      </c>
    </row>
    <row r="239" spans="1:17" ht="12" customHeight="1">
      <c r="A239" s="477" t="s">
        <v>9</v>
      </c>
      <c r="B239" s="482" t="s">
        <v>481</v>
      </c>
      <c r="C239" s="44">
        <v>1744.7591485380001</v>
      </c>
      <c r="D239" s="44">
        <v>1494.80996721</v>
      </c>
      <c r="E239" s="44">
        <v>2542.8006916700001</v>
      </c>
      <c r="F239" s="44">
        <v>5579.0302515899994</v>
      </c>
      <c r="G239" s="44">
        <v>5473.0877800400003</v>
      </c>
      <c r="H239" s="44">
        <v>5078.4465574100004</v>
      </c>
      <c r="I239" s="44">
        <v>5471.1998974100006</v>
      </c>
      <c r="J239" s="44">
        <v>5690.2603612099992</v>
      </c>
      <c r="K239" s="44">
        <v>4777.3205992100002</v>
      </c>
      <c r="L239" s="44">
        <v>4776.2224982099997</v>
      </c>
      <c r="M239" s="44">
        <v>3858.9299982100001</v>
      </c>
      <c r="N239" s="44">
        <v>4415.3747982100003</v>
      </c>
      <c r="O239" s="44">
        <v>4166.7187482099998</v>
      </c>
      <c r="P239" s="44">
        <v>4133.9895482100001</v>
      </c>
      <c r="Q239" s="489">
        <v>2373.1647482100002</v>
      </c>
    </row>
    <row r="240" spans="1:17" ht="12" customHeight="1">
      <c r="A240" s="477" t="s">
        <v>10</v>
      </c>
      <c r="B240" s="482" t="s">
        <v>482</v>
      </c>
      <c r="C240" s="44">
        <v>90647.616942652006</v>
      </c>
      <c r="D240" s="44">
        <v>96530.009352375011</v>
      </c>
      <c r="E240" s="44">
        <v>83185.642326809</v>
      </c>
      <c r="F240" s="44">
        <v>75303.992425493998</v>
      </c>
      <c r="G240" s="44">
        <v>88784.294861991002</v>
      </c>
      <c r="H240" s="44">
        <v>86483.392488234007</v>
      </c>
      <c r="I240" s="44">
        <v>86148.506691206014</v>
      </c>
      <c r="J240" s="44">
        <v>90703.557199725008</v>
      </c>
      <c r="K240" s="44">
        <v>85141.006522743002</v>
      </c>
      <c r="L240" s="44">
        <v>93766.284173392007</v>
      </c>
      <c r="M240" s="44">
        <v>85843.649155036997</v>
      </c>
      <c r="N240" s="44">
        <v>84722.834358777007</v>
      </c>
      <c r="O240" s="44">
        <v>79441.389642224996</v>
      </c>
      <c r="P240" s="44">
        <v>83764.562632921996</v>
      </c>
      <c r="Q240" s="489">
        <v>77676.824532038998</v>
      </c>
    </row>
    <row r="241" spans="1:17" ht="12" customHeight="1">
      <c r="A241" s="477" t="s">
        <v>11</v>
      </c>
      <c r="B241" s="482" t="s">
        <v>483</v>
      </c>
      <c r="C241" s="44">
        <v>36931.648556931999</v>
      </c>
      <c r="D241" s="44">
        <v>38471.216932129995</v>
      </c>
      <c r="E241" s="44">
        <v>32020.031837084003</v>
      </c>
      <c r="F241" s="44">
        <v>32400.003376582004</v>
      </c>
      <c r="G241" s="44">
        <v>31744.855991832999</v>
      </c>
      <c r="H241" s="44">
        <v>30542.736850376001</v>
      </c>
      <c r="I241" s="44">
        <v>30128.406231583998</v>
      </c>
      <c r="J241" s="44">
        <v>31263.236386994999</v>
      </c>
      <c r="K241" s="44">
        <v>30976.917823506999</v>
      </c>
      <c r="L241" s="44">
        <v>29922.876333480999</v>
      </c>
      <c r="M241" s="44">
        <v>27449.278179336001</v>
      </c>
      <c r="N241" s="44">
        <v>27388.439681571999</v>
      </c>
      <c r="O241" s="44">
        <v>27319.058882644</v>
      </c>
      <c r="P241" s="44">
        <v>29195.365735541</v>
      </c>
      <c r="Q241" s="489">
        <v>30330.648963160998</v>
      </c>
    </row>
    <row r="242" spans="1:17" ht="12" customHeight="1">
      <c r="A242" s="477" t="s">
        <v>98</v>
      </c>
      <c r="B242" s="482" t="s">
        <v>484</v>
      </c>
      <c r="C242" s="44">
        <v>136155.57646518599</v>
      </c>
      <c r="D242" s="44">
        <v>127106.751811069</v>
      </c>
      <c r="E242" s="44">
        <v>111321.589406538</v>
      </c>
      <c r="F242" s="44">
        <v>106538.57068092399</v>
      </c>
      <c r="G242" s="44">
        <v>106688.77393627301</v>
      </c>
      <c r="H242" s="44">
        <v>99691.737022026005</v>
      </c>
      <c r="I242" s="44">
        <v>96292.033668980992</v>
      </c>
      <c r="J242" s="44">
        <v>94243.398662462001</v>
      </c>
      <c r="K242" s="44">
        <v>90621.119911268994</v>
      </c>
      <c r="L242" s="44">
        <v>91768.872693600002</v>
      </c>
      <c r="M242" s="44">
        <v>86554.551498246001</v>
      </c>
      <c r="N242" s="44">
        <v>85729.233317506005</v>
      </c>
      <c r="O242" s="44">
        <v>82530.664610816995</v>
      </c>
      <c r="P242" s="44">
        <v>82082.595829515994</v>
      </c>
      <c r="Q242" s="489">
        <v>80543.480292987006</v>
      </c>
    </row>
    <row r="243" spans="1:17" ht="12" customHeight="1">
      <c r="A243" s="477"/>
      <c r="B243" s="478" t="s">
        <v>96</v>
      </c>
      <c r="C243" s="44">
        <v>19358.645708574</v>
      </c>
      <c r="D243" s="44">
        <v>19007.965360431001</v>
      </c>
      <c r="E243" s="44">
        <v>26070.686914557999</v>
      </c>
      <c r="F243" s="44">
        <v>26242.810625609</v>
      </c>
      <c r="G243" s="44">
        <v>26587.851159440001</v>
      </c>
      <c r="H243" s="44">
        <v>26509.931248109002</v>
      </c>
      <c r="I243" s="44">
        <v>25342.907563073</v>
      </c>
      <c r="J243" s="44">
        <v>24978.348089316001</v>
      </c>
      <c r="K243" s="44">
        <v>24819.524319884</v>
      </c>
      <c r="L243" s="44">
        <v>25234.794037255</v>
      </c>
      <c r="M243" s="44">
        <v>24957.089521801001</v>
      </c>
      <c r="N243" s="44">
        <v>24967.747709665</v>
      </c>
      <c r="O243" s="44">
        <v>24520.785859210999</v>
      </c>
      <c r="P243" s="44">
        <v>22479.957045626001</v>
      </c>
      <c r="Q243" s="489">
        <v>19981.161424213002</v>
      </c>
    </row>
    <row r="244" spans="1:17" ht="12" customHeight="1">
      <c r="A244" s="477"/>
      <c r="B244" s="478" t="s">
        <v>479</v>
      </c>
      <c r="C244" s="44">
        <v>116796.930756612</v>
      </c>
      <c r="D244" s="44">
        <v>108098.786450638</v>
      </c>
      <c r="E244" s="44">
        <v>85250.902491979999</v>
      </c>
      <c r="F244" s="44">
        <v>80295.760055314997</v>
      </c>
      <c r="G244" s="44">
        <v>80100.922776833002</v>
      </c>
      <c r="H244" s="44">
        <v>73181.805773917004</v>
      </c>
      <c r="I244" s="44">
        <v>70949.126105907999</v>
      </c>
      <c r="J244" s="44">
        <v>69265.050573146</v>
      </c>
      <c r="K244" s="44">
        <v>65801.595591385005</v>
      </c>
      <c r="L244" s="44">
        <v>66534.078656344995</v>
      </c>
      <c r="M244" s="44">
        <v>61597.461976445004</v>
      </c>
      <c r="N244" s="44">
        <v>60761.485607841001</v>
      </c>
      <c r="O244" s="44">
        <v>58009.878751605997</v>
      </c>
      <c r="P244" s="44">
        <v>59602.638783889997</v>
      </c>
      <c r="Q244" s="489">
        <v>60562.318868773997</v>
      </c>
    </row>
    <row r="245" spans="1:17" ht="12" customHeight="1">
      <c r="A245" s="483" t="s">
        <v>97</v>
      </c>
      <c r="B245" s="482" t="s">
        <v>485</v>
      </c>
      <c r="C245" s="44">
        <v>11087.049802584999</v>
      </c>
      <c r="D245" s="44">
        <v>7776.4208097280007</v>
      </c>
      <c r="E245" s="44">
        <v>10828.642615592002</v>
      </c>
      <c r="F245" s="44">
        <v>13292.811264387001</v>
      </c>
      <c r="G245" s="44">
        <v>13020.692049245001</v>
      </c>
      <c r="H245" s="44">
        <v>11947.585337834</v>
      </c>
      <c r="I245" s="44">
        <v>11160.327125152</v>
      </c>
      <c r="J245" s="44">
        <v>10740.77174692</v>
      </c>
      <c r="K245" s="44">
        <v>7459.8481042419999</v>
      </c>
      <c r="L245" s="44">
        <v>7194.4813466129999</v>
      </c>
      <c r="M245" s="44">
        <v>6661.8813159399997</v>
      </c>
      <c r="N245" s="44">
        <v>6088.7904646549996</v>
      </c>
      <c r="O245" s="44">
        <v>7426.3647230899996</v>
      </c>
      <c r="P245" s="44">
        <v>6383.119598194</v>
      </c>
      <c r="Q245" s="489">
        <v>6663.646078877</v>
      </c>
    </row>
    <row r="246" spans="1:17" ht="37.5" customHeight="1">
      <c r="A246" s="477" t="s">
        <v>125</v>
      </c>
      <c r="B246" s="482" t="s">
        <v>486</v>
      </c>
      <c r="C246" s="92">
        <v>81639.16191231001</v>
      </c>
      <c r="D246" s="92">
        <v>87659.231512282</v>
      </c>
      <c r="E246" s="92">
        <v>55718.223369404004</v>
      </c>
      <c r="F246" s="92">
        <v>49582.32689353</v>
      </c>
      <c r="G246" s="92">
        <v>63128.468905455004</v>
      </c>
      <c r="H246" s="92">
        <v>48999.500700105993</v>
      </c>
      <c r="I246" s="92">
        <v>59892.281828868996</v>
      </c>
      <c r="J246" s="92">
        <v>62957.813190081004</v>
      </c>
      <c r="K246" s="92">
        <v>57899.862182190001</v>
      </c>
      <c r="L246" s="92">
        <v>54575.743499302</v>
      </c>
      <c r="M246" s="92">
        <v>53698.942275811998</v>
      </c>
      <c r="N246" s="92">
        <v>51156.816865098001</v>
      </c>
      <c r="O246" s="92">
        <v>52702.892311837</v>
      </c>
      <c r="P246" s="92">
        <v>52356.795653920002</v>
      </c>
      <c r="Q246" s="490">
        <v>48435.668446964002</v>
      </c>
    </row>
    <row r="247" spans="1:17">
      <c r="A247" s="477" t="s">
        <v>202</v>
      </c>
      <c r="B247" s="482" t="s">
        <v>737</v>
      </c>
      <c r="C247" s="44">
        <v>2293.0397973459999</v>
      </c>
      <c r="D247" s="44">
        <v>2393.2296866359998</v>
      </c>
      <c r="E247" s="44">
        <v>2403.430871523</v>
      </c>
      <c r="F247" s="44">
        <v>2344.5651456370001</v>
      </c>
      <c r="G247" s="44">
        <v>2404.6043136600001</v>
      </c>
      <c r="H247" s="44">
        <v>2251.1724660240002</v>
      </c>
      <c r="I247" s="44">
        <v>2342.5670653369998</v>
      </c>
      <c r="J247" s="44">
        <v>2095.5577414899999</v>
      </c>
      <c r="K247" s="44">
        <v>2135.9800657830001</v>
      </c>
      <c r="L247" s="44">
        <v>2028.630671681</v>
      </c>
      <c r="M247" s="44">
        <v>2080.5027509299998</v>
      </c>
      <c r="N247" s="44">
        <v>1972.0764461379999</v>
      </c>
      <c r="O247" s="44">
        <v>2119.1803888479999</v>
      </c>
      <c r="P247" s="44">
        <v>2149.2231234790002</v>
      </c>
      <c r="Q247" s="489">
        <v>1964.463107201</v>
      </c>
    </row>
    <row r="248" spans="1:17" ht="12" customHeight="1">
      <c r="A248" s="1297" t="s">
        <v>748</v>
      </c>
      <c r="B248" s="1298"/>
      <c r="C248" s="44"/>
      <c r="D248" s="44"/>
      <c r="E248" s="44"/>
      <c r="F248" s="44"/>
      <c r="G248" s="44"/>
      <c r="H248" s="44"/>
      <c r="I248" s="44"/>
      <c r="J248" s="44"/>
      <c r="K248" s="44"/>
      <c r="L248" s="44"/>
      <c r="M248" s="44"/>
      <c r="N248" s="44"/>
      <c r="O248" s="44"/>
      <c r="P248" s="44"/>
      <c r="Q248" s="489"/>
    </row>
    <row r="249" spans="1:17" ht="12" customHeight="1">
      <c r="A249" s="477" t="s">
        <v>8</v>
      </c>
      <c r="B249" s="482" t="s">
        <v>487</v>
      </c>
      <c r="C249" s="44">
        <v>132703.21101845702</v>
      </c>
      <c r="D249" s="44">
        <v>132321.214114092</v>
      </c>
      <c r="E249" s="44">
        <v>143513.495395695</v>
      </c>
      <c r="F249" s="44">
        <v>143758.111810695</v>
      </c>
      <c r="G249" s="44">
        <v>147188.30627353999</v>
      </c>
      <c r="H249" s="44">
        <v>147168.39421728699</v>
      </c>
      <c r="I249" s="44">
        <v>159206.20772789101</v>
      </c>
      <c r="J249" s="44">
        <v>159723.21510499899</v>
      </c>
      <c r="K249" s="44">
        <v>159725.25746240301</v>
      </c>
      <c r="L249" s="44">
        <v>160020.82410440201</v>
      </c>
      <c r="M249" s="44">
        <v>160097.47919766599</v>
      </c>
      <c r="N249" s="44">
        <v>163050.85274409899</v>
      </c>
      <c r="O249" s="44">
        <v>164216.67246294901</v>
      </c>
      <c r="P249" s="44">
        <v>167248.18256474199</v>
      </c>
      <c r="Q249" s="489">
        <v>167580.94898881001</v>
      </c>
    </row>
    <row r="250" spans="1:17" ht="12" customHeight="1">
      <c r="A250" s="477" t="s">
        <v>9</v>
      </c>
      <c r="B250" s="482" t="s">
        <v>488</v>
      </c>
      <c r="C250" s="44">
        <v>33849.397286382999</v>
      </c>
      <c r="D250" s="44">
        <v>37901.080893362996</v>
      </c>
      <c r="E250" s="44">
        <v>38213.497448036993</v>
      </c>
      <c r="F250" s="44">
        <v>38223.450335041998</v>
      </c>
      <c r="G250" s="44">
        <v>38234.503141790003</v>
      </c>
      <c r="H250" s="44">
        <v>39064.973270349001</v>
      </c>
      <c r="I250" s="44">
        <v>36444.910865931</v>
      </c>
      <c r="J250" s="44">
        <v>38495.785799768993</v>
      </c>
      <c r="K250" s="44">
        <v>37011.624750894</v>
      </c>
      <c r="L250" s="44">
        <v>37016.987796984002</v>
      </c>
      <c r="M250" s="44">
        <v>40374.423379305998</v>
      </c>
      <c r="N250" s="44">
        <v>40385.256654896002</v>
      </c>
      <c r="O250" s="44">
        <v>40422.430250259</v>
      </c>
      <c r="P250" s="44">
        <v>40422.957725250999</v>
      </c>
      <c r="Q250" s="489">
        <v>40434.104963892001</v>
      </c>
    </row>
    <row r="251" spans="1:17" ht="12" customHeight="1">
      <c r="A251" s="477" t="s">
        <v>10</v>
      </c>
      <c r="B251" s="482" t="s">
        <v>489</v>
      </c>
      <c r="C251" s="44">
        <v>233574.97126494499</v>
      </c>
      <c r="D251" s="44">
        <v>262105.43082949301</v>
      </c>
      <c r="E251" s="44">
        <v>274668.86704022996</v>
      </c>
      <c r="F251" s="44">
        <v>274594.07311209204</v>
      </c>
      <c r="G251" s="44">
        <v>273869.032092207</v>
      </c>
      <c r="H251" s="44">
        <v>323080.32038604101</v>
      </c>
      <c r="I251" s="44">
        <v>310883.61105233594</v>
      </c>
      <c r="J251" s="44">
        <v>296754.56660031801</v>
      </c>
      <c r="K251" s="44">
        <v>296765.55009426898</v>
      </c>
      <c r="L251" s="44">
        <v>296633.42497396201</v>
      </c>
      <c r="M251" s="44">
        <v>292449.77999542002</v>
      </c>
      <c r="N251" s="44">
        <v>292220.49763887498</v>
      </c>
      <c r="O251" s="44">
        <v>292001.12788546598</v>
      </c>
      <c r="P251" s="44">
        <v>291954.34504880197</v>
      </c>
      <c r="Q251" s="489">
        <v>290480.52244485501</v>
      </c>
    </row>
    <row r="252" spans="1:17" ht="24">
      <c r="A252" s="477" t="s">
        <v>11</v>
      </c>
      <c r="B252" s="482" t="s">
        <v>490</v>
      </c>
      <c r="C252" s="92">
        <v>54171.129840070003</v>
      </c>
      <c r="D252" s="92">
        <v>58963.915009422002</v>
      </c>
      <c r="E252" s="92">
        <v>41473.143465306006</v>
      </c>
      <c r="F252" s="92">
        <v>44114.960455392997</v>
      </c>
      <c r="G252" s="92">
        <v>46927.411001901994</v>
      </c>
      <c r="H252" s="92">
        <v>5826.0081234470008</v>
      </c>
      <c r="I252" s="92">
        <v>9814.7249360549995</v>
      </c>
      <c r="J252" s="92">
        <v>13661.680338974998</v>
      </c>
      <c r="K252" s="92">
        <v>18880.107318660997</v>
      </c>
      <c r="L252" s="92">
        <v>22549.600154002001</v>
      </c>
      <c r="M252" s="92">
        <v>28915.234715245999</v>
      </c>
      <c r="N252" s="92">
        <v>33011.778010932998</v>
      </c>
      <c r="O252" s="92">
        <v>38356.635518590003</v>
      </c>
      <c r="P252" s="92">
        <v>44043.500477727997</v>
      </c>
      <c r="Q252" s="490">
        <v>48845.159401006997</v>
      </c>
    </row>
    <row r="253" spans="1:17" ht="12" customHeight="1">
      <c r="A253" s="477" t="s">
        <v>98</v>
      </c>
      <c r="B253" s="482" t="s">
        <v>491</v>
      </c>
      <c r="C253" s="44">
        <v>80427.378880211007</v>
      </c>
      <c r="D253" s="44">
        <v>101550.22120642501</v>
      </c>
      <c r="E253" s="44">
        <v>126222.267288007</v>
      </c>
      <c r="F253" s="44">
        <v>131256.02867527699</v>
      </c>
      <c r="G253" s="44">
        <v>137428.870062931</v>
      </c>
      <c r="H253" s="44">
        <v>135872.190445546</v>
      </c>
      <c r="I253" s="44">
        <v>129918.50092843099</v>
      </c>
      <c r="J253" s="44">
        <v>131788.750115603</v>
      </c>
      <c r="K253" s="44">
        <v>134397.118503484</v>
      </c>
      <c r="L253" s="44">
        <v>136636.959812897</v>
      </c>
      <c r="M253" s="44">
        <v>138555.91035351099</v>
      </c>
      <c r="N253" s="44">
        <v>139339.122726342</v>
      </c>
      <c r="O253" s="44">
        <v>139534.08328820401</v>
      </c>
      <c r="P253" s="44">
        <v>139826.62266861301</v>
      </c>
      <c r="Q253" s="489">
        <v>140708.31812356401</v>
      </c>
    </row>
    <row r="254" spans="1:17" ht="12" customHeight="1" thickBot="1">
      <c r="A254" s="484" t="s">
        <v>97</v>
      </c>
      <c r="B254" s="485" t="s">
        <v>492</v>
      </c>
      <c r="C254" s="491">
        <v>43275.892176536996</v>
      </c>
      <c r="D254" s="491">
        <v>37788.327433616003</v>
      </c>
      <c r="E254" s="491">
        <v>35867.250294622005</v>
      </c>
      <c r="F254" s="491">
        <v>35521.606364289</v>
      </c>
      <c r="G254" s="491">
        <v>42327.417701890001</v>
      </c>
      <c r="H254" s="491">
        <v>41572.759378912</v>
      </c>
      <c r="I254" s="491">
        <v>41960.643268307998</v>
      </c>
      <c r="J254" s="491">
        <v>42463.123544406</v>
      </c>
      <c r="K254" s="491">
        <v>42609.438137286001</v>
      </c>
      <c r="L254" s="491">
        <v>41332.569794214003</v>
      </c>
      <c r="M254" s="491">
        <v>41788.757154977</v>
      </c>
      <c r="N254" s="491">
        <v>40153.533125898997</v>
      </c>
      <c r="O254" s="491">
        <v>39924.226041684</v>
      </c>
      <c r="P254" s="491">
        <v>38040.271104287996</v>
      </c>
      <c r="Q254" s="492">
        <v>37325.620190510999</v>
      </c>
    </row>
    <row r="255" spans="1:17" ht="14.25" hidden="1" customHeight="1">
      <c r="A255" s="263" t="s">
        <v>232</v>
      </c>
      <c r="B255" s="263"/>
      <c r="C255" s="101"/>
      <c r="D255" s="101"/>
      <c r="E255" s="101"/>
      <c r="F255" s="101"/>
      <c r="G255" s="101"/>
      <c r="H255" s="101"/>
      <c r="I255" s="101"/>
      <c r="J255" s="101"/>
      <c r="K255" s="101"/>
      <c r="L255" s="101"/>
      <c r="M255" s="101"/>
      <c r="N255" s="101"/>
      <c r="O255" s="101"/>
      <c r="P255" s="101"/>
      <c r="Q255" s="101"/>
    </row>
    <row r="256" spans="1:17" ht="12" hidden="1" customHeight="1">
      <c r="A256" s="263" t="s">
        <v>233</v>
      </c>
      <c r="B256" s="263"/>
      <c r="C256" s="101"/>
      <c r="D256" s="101"/>
      <c r="E256" s="101"/>
      <c r="F256" s="101"/>
      <c r="G256" s="101"/>
      <c r="H256" s="101"/>
      <c r="I256" s="101"/>
      <c r="J256" s="101"/>
      <c r="K256" s="101"/>
      <c r="L256" s="101"/>
      <c r="M256" s="101"/>
      <c r="N256" s="101"/>
      <c r="O256" s="101"/>
      <c r="P256" s="101"/>
      <c r="Q256" s="101"/>
    </row>
    <row r="257" spans="1:21" ht="10" hidden="1" customHeight="1">
      <c r="A257" s="1354" t="s">
        <v>244</v>
      </c>
      <c r="B257" s="1354"/>
      <c r="C257" s="102"/>
      <c r="D257" s="102"/>
      <c r="E257" s="102"/>
      <c r="F257" s="102"/>
      <c r="G257" s="102"/>
      <c r="H257" s="102"/>
      <c r="I257" s="102"/>
      <c r="J257" s="102"/>
      <c r="K257" s="102"/>
      <c r="L257" s="102"/>
      <c r="M257" s="102"/>
      <c r="N257" s="102"/>
      <c r="O257" s="102"/>
      <c r="P257" s="102"/>
      <c r="Q257" s="102"/>
    </row>
    <row r="258" spans="1:21" ht="10" hidden="1" customHeight="1">
      <c r="A258" s="1354" t="s">
        <v>242</v>
      </c>
      <c r="B258" s="1354"/>
      <c r="C258" s="102"/>
      <c r="D258" s="102"/>
      <c r="E258" s="102"/>
      <c r="F258" s="102"/>
      <c r="G258" s="102"/>
      <c r="H258" s="102"/>
      <c r="I258" s="102"/>
      <c r="J258" s="102"/>
      <c r="K258" s="102"/>
      <c r="L258" s="102"/>
      <c r="M258" s="102"/>
      <c r="N258" s="102"/>
      <c r="O258" s="102"/>
      <c r="P258" s="102"/>
      <c r="Q258" s="102"/>
    </row>
    <row r="259" spans="1:21" ht="15" hidden="1" customHeight="1">
      <c r="A259" s="1354" t="s">
        <v>243</v>
      </c>
      <c r="B259" s="1354"/>
      <c r="C259" s="102"/>
      <c r="D259" s="102"/>
      <c r="E259" s="102"/>
      <c r="F259" s="102"/>
      <c r="G259" s="102"/>
      <c r="H259" s="102"/>
      <c r="I259" s="102"/>
      <c r="J259" s="102"/>
      <c r="K259" s="102"/>
      <c r="L259" s="102"/>
      <c r="M259" s="102"/>
      <c r="N259" s="102"/>
      <c r="O259" s="102"/>
      <c r="P259" s="102"/>
      <c r="Q259" s="102"/>
    </row>
    <row r="260" spans="1:21" ht="15.75" hidden="1" customHeight="1" thickBot="1">
      <c r="A260" s="1355" t="s">
        <v>240</v>
      </c>
      <c r="B260" s="1356"/>
      <c r="C260" s="101"/>
      <c r="D260" s="101"/>
      <c r="E260" s="101"/>
      <c r="F260" s="101"/>
      <c r="G260" s="101"/>
      <c r="H260" s="101"/>
      <c r="I260" s="101"/>
      <c r="J260" s="101"/>
      <c r="K260" s="101"/>
      <c r="L260" s="101"/>
      <c r="M260" s="101"/>
      <c r="N260" s="101"/>
      <c r="O260" s="101"/>
      <c r="P260" s="101"/>
      <c r="Q260" s="101"/>
    </row>
    <row r="261" spans="1:21" ht="75" customHeight="1">
      <c r="A261" s="1346" t="s">
        <v>741</v>
      </c>
      <c r="B261" s="1347"/>
      <c r="C261" s="1347"/>
      <c r="D261" s="1347"/>
      <c r="E261" s="1347"/>
      <c r="F261" s="1347"/>
      <c r="G261" s="1347"/>
      <c r="H261" s="1347"/>
      <c r="I261" s="1347"/>
      <c r="J261" s="1347"/>
      <c r="K261" s="1347"/>
      <c r="L261" s="1347"/>
      <c r="M261" s="1347"/>
      <c r="N261" s="1347"/>
      <c r="O261" s="1347"/>
      <c r="P261" s="1347"/>
      <c r="Q261" s="1348"/>
    </row>
    <row r="262" spans="1:21" ht="22" customHeight="1">
      <c r="A262" s="1311" t="s">
        <v>438</v>
      </c>
      <c r="B262" s="1312"/>
      <c r="C262" s="1353" t="s">
        <v>280</v>
      </c>
      <c r="D262" s="1353" t="s">
        <v>284</v>
      </c>
      <c r="E262" s="1349">
        <v>2020</v>
      </c>
      <c r="F262" s="1349"/>
      <c r="G262" s="1349"/>
      <c r="H262" s="1349">
        <v>2021</v>
      </c>
      <c r="I262" s="1349"/>
      <c r="J262" s="1349"/>
      <c r="K262" s="1349"/>
      <c r="L262" s="1349"/>
      <c r="M262" s="1349"/>
      <c r="N262" s="1349"/>
      <c r="O262" s="1349"/>
      <c r="P262" s="1349"/>
      <c r="Q262" s="1350"/>
    </row>
    <row r="263" spans="1:21" ht="22" customHeight="1">
      <c r="A263" s="1311"/>
      <c r="B263" s="1312"/>
      <c r="C263" s="1353"/>
      <c r="D263" s="1357"/>
      <c r="E263" s="487" t="s">
        <v>13</v>
      </c>
      <c r="F263" s="487" t="s">
        <v>14</v>
      </c>
      <c r="G263" s="487" t="s">
        <v>15</v>
      </c>
      <c r="H263" s="1107" t="s">
        <v>0</v>
      </c>
      <c r="I263" s="1107" t="s">
        <v>1</v>
      </c>
      <c r="J263" s="1115" t="s">
        <v>2</v>
      </c>
      <c r="K263" s="1115" t="s">
        <v>3</v>
      </c>
      <c r="L263" s="1115" t="s">
        <v>4</v>
      </c>
      <c r="M263" s="1115" t="s">
        <v>5</v>
      </c>
      <c r="N263" s="1115" t="s">
        <v>6</v>
      </c>
      <c r="O263" s="1115" t="s">
        <v>269</v>
      </c>
      <c r="P263" s="1115" t="s">
        <v>7</v>
      </c>
      <c r="Q263" s="1109" t="s">
        <v>13</v>
      </c>
    </row>
    <row r="264" spans="1:21" ht="12" customHeight="1">
      <c r="A264" s="1297" t="s">
        <v>324</v>
      </c>
      <c r="B264" s="1298"/>
      <c r="Q264" s="488"/>
      <c r="R264" s="331"/>
      <c r="S264" s="331"/>
    </row>
    <row r="265" spans="1:21" ht="12" customHeight="1">
      <c r="A265" s="477" t="s">
        <v>8</v>
      </c>
      <c r="B265" s="478" t="s">
        <v>332</v>
      </c>
      <c r="C265" s="44">
        <v>258592.882154541</v>
      </c>
      <c r="D265" s="44">
        <v>241449.84947086999</v>
      </c>
      <c r="E265" s="44">
        <v>226545.73539675999</v>
      </c>
      <c r="F265" s="44">
        <v>208706.566218919</v>
      </c>
      <c r="G265" s="44">
        <v>182060.315714959</v>
      </c>
      <c r="H265" s="44">
        <v>172275.46566632399</v>
      </c>
      <c r="I265" s="44">
        <v>174838.470802475</v>
      </c>
      <c r="J265" s="44">
        <v>178418.239565417</v>
      </c>
      <c r="K265" s="44">
        <v>173933.72092779499</v>
      </c>
      <c r="L265" s="44">
        <v>175731.66272902</v>
      </c>
      <c r="M265" s="44">
        <v>176762.47331397401</v>
      </c>
      <c r="N265" s="44">
        <v>174581.646904658</v>
      </c>
      <c r="O265" s="44">
        <v>168702.00546423299</v>
      </c>
      <c r="P265" s="44">
        <v>174299.91012216799</v>
      </c>
      <c r="Q265" s="489">
        <v>171015.15718701101</v>
      </c>
      <c r="R265" s="331"/>
      <c r="S265" s="331"/>
      <c r="T265" s="331"/>
      <c r="U265" s="331"/>
    </row>
    <row r="266" spans="1:21" ht="12" customHeight="1">
      <c r="A266" s="477"/>
      <c r="B266" s="479" t="s">
        <v>333</v>
      </c>
      <c r="C266" s="44">
        <v>244994.47314836</v>
      </c>
      <c r="D266" s="44">
        <v>230266.277827618</v>
      </c>
      <c r="E266" s="44">
        <v>219965.76857245999</v>
      </c>
      <c r="F266" s="44">
        <v>204381.91929133801</v>
      </c>
      <c r="G266" s="44">
        <v>177921.58013293101</v>
      </c>
      <c r="H266" s="44">
        <v>168777.68080927001</v>
      </c>
      <c r="I266" s="44">
        <v>171286.115690142</v>
      </c>
      <c r="J266" s="44">
        <v>175884.70865332001</v>
      </c>
      <c r="K266" s="44">
        <v>171413.28416507199</v>
      </c>
      <c r="L266" s="44">
        <v>173239.16425141899</v>
      </c>
      <c r="M266" s="44">
        <v>172780.70950474899</v>
      </c>
      <c r="N266" s="44">
        <v>171694.31571225499</v>
      </c>
      <c r="O266" s="44">
        <v>165846.941963155</v>
      </c>
      <c r="P266" s="44">
        <v>171441.89356979201</v>
      </c>
      <c r="Q266" s="489">
        <v>168185.79362049201</v>
      </c>
    </row>
    <row r="267" spans="1:21" ht="12" customHeight="1">
      <c r="A267" s="477"/>
      <c r="B267" s="478" t="s">
        <v>334</v>
      </c>
      <c r="C267" s="44">
        <v>119278.24190643</v>
      </c>
      <c r="D267" s="44">
        <v>113194.224121126</v>
      </c>
      <c r="E267" s="44">
        <v>100548.02846941</v>
      </c>
      <c r="F267" s="44">
        <v>94525.887509016</v>
      </c>
      <c r="G267" s="44">
        <v>85823.787451152995</v>
      </c>
      <c r="H267" s="44">
        <v>80480.118796044</v>
      </c>
      <c r="I267" s="44">
        <v>82244.840486015994</v>
      </c>
      <c r="J267" s="44">
        <v>84026.033493947005</v>
      </c>
      <c r="K267" s="44">
        <v>84405.882299474993</v>
      </c>
      <c r="L267" s="44">
        <v>84683.643817085002</v>
      </c>
      <c r="M267" s="44">
        <v>82998.362293012993</v>
      </c>
      <c r="N267" s="44">
        <v>83446.266936870001</v>
      </c>
      <c r="O267" s="44">
        <v>82721.142643624</v>
      </c>
      <c r="P267" s="44">
        <v>86003.053914742006</v>
      </c>
      <c r="Q267" s="489">
        <v>86240.184388216003</v>
      </c>
    </row>
    <row r="268" spans="1:21" ht="12" customHeight="1">
      <c r="A268" s="477"/>
      <c r="B268" s="478" t="s">
        <v>464</v>
      </c>
      <c r="C268" s="44">
        <v>125716.23124193</v>
      </c>
      <c r="D268" s="44">
        <v>117072.05370649201</v>
      </c>
      <c r="E268" s="44">
        <v>119417.74010305</v>
      </c>
      <c r="F268" s="44">
        <v>109856.031782322</v>
      </c>
      <c r="G268" s="44">
        <v>92097.792681777995</v>
      </c>
      <c r="H268" s="44">
        <v>88297.562013225994</v>
      </c>
      <c r="I268" s="44">
        <v>89041.275204125996</v>
      </c>
      <c r="J268" s="44">
        <v>91858.675159373</v>
      </c>
      <c r="K268" s="44">
        <v>87007.401865596999</v>
      </c>
      <c r="L268" s="44">
        <v>88555.520434334001</v>
      </c>
      <c r="M268" s="44">
        <v>89782.347211736007</v>
      </c>
      <c r="N268" s="44">
        <v>88248.048775385003</v>
      </c>
      <c r="O268" s="44">
        <v>83125.799319530997</v>
      </c>
      <c r="P268" s="44">
        <v>85438.839655050004</v>
      </c>
      <c r="Q268" s="489">
        <v>81945.609232275994</v>
      </c>
    </row>
    <row r="269" spans="1:21" ht="12" customHeight="1">
      <c r="A269" s="477"/>
      <c r="B269" s="479" t="s">
        <v>335</v>
      </c>
      <c r="C269" s="44">
        <v>13598.409006181</v>
      </c>
      <c r="D269" s="44">
        <v>11183.571643252</v>
      </c>
      <c r="E269" s="44">
        <v>6579.9668242999996</v>
      </c>
      <c r="F269" s="44">
        <v>4324.6469275809995</v>
      </c>
      <c r="G269" s="44">
        <v>4138.735582028</v>
      </c>
      <c r="H269" s="44">
        <v>3497.784857054</v>
      </c>
      <c r="I269" s="44">
        <v>3552.3551123329999</v>
      </c>
      <c r="J269" s="44">
        <v>2533.5309120970001</v>
      </c>
      <c r="K269" s="44">
        <v>2520.4367627229999</v>
      </c>
      <c r="L269" s="44">
        <v>2492.4984776010001</v>
      </c>
      <c r="M269" s="44">
        <v>3981.7638092249999</v>
      </c>
      <c r="N269" s="44">
        <v>2887.3311924029999</v>
      </c>
      <c r="O269" s="44">
        <v>2855.0635010780002</v>
      </c>
      <c r="P269" s="44">
        <v>2858.0165523760002</v>
      </c>
      <c r="Q269" s="489">
        <v>2829.363566519</v>
      </c>
    </row>
    <row r="270" spans="1:21" ht="12" customHeight="1">
      <c r="A270" s="477"/>
      <c r="B270" s="478" t="s">
        <v>334</v>
      </c>
      <c r="C270" s="44">
        <v>0.53806203399999997</v>
      </c>
      <c r="D270" s="44">
        <v>58.163245283999998</v>
      </c>
      <c r="E270" s="44">
        <v>0</v>
      </c>
      <c r="F270" s="44">
        <v>0</v>
      </c>
      <c r="G270" s="44">
        <v>0</v>
      </c>
      <c r="H270" s="44">
        <v>0</v>
      </c>
      <c r="I270" s="44">
        <v>0</v>
      </c>
      <c r="J270" s="44">
        <v>0</v>
      </c>
      <c r="K270" s="44">
        <v>0</v>
      </c>
      <c r="L270" s="44">
        <v>0</v>
      </c>
      <c r="M270" s="44">
        <v>0</v>
      </c>
      <c r="N270" s="44">
        <v>0</v>
      </c>
      <c r="O270" s="44">
        <v>0</v>
      </c>
      <c r="P270" s="44">
        <v>0</v>
      </c>
      <c r="Q270" s="489">
        <v>0</v>
      </c>
    </row>
    <row r="271" spans="1:21" ht="12" customHeight="1">
      <c r="A271" s="477"/>
      <c r="B271" s="478" t="s">
        <v>464</v>
      </c>
      <c r="C271" s="44">
        <v>13597.870944147</v>
      </c>
      <c r="D271" s="44">
        <v>11125.408397968</v>
      </c>
      <c r="E271" s="44">
        <v>6579.9668242999996</v>
      </c>
      <c r="F271" s="44">
        <v>4324.6469275809995</v>
      </c>
      <c r="G271" s="44">
        <v>4138.735582028</v>
      </c>
      <c r="H271" s="44">
        <v>3497.784857054</v>
      </c>
      <c r="I271" s="44">
        <v>3552.3551123329999</v>
      </c>
      <c r="J271" s="44">
        <v>2533.5309120970001</v>
      </c>
      <c r="K271" s="44">
        <v>2520.4367627229999</v>
      </c>
      <c r="L271" s="44">
        <v>2492.4984776010001</v>
      </c>
      <c r="M271" s="44">
        <v>3981.7638092249999</v>
      </c>
      <c r="N271" s="44">
        <v>2887.3311924029999</v>
      </c>
      <c r="O271" s="44">
        <v>2855.0635010780002</v>
      </c>
      <c r="P271" s="44">
        <v>2858.0165523760002</v>
      </c>
      <c r="Q271" s="489">
        <v>2829.363566519</v>
      </c>
    </row>
    <row r="272" spans="1:21" ht="12" customHeight="1">
      <c r="A272" s="477" t="s">
        <v>9</v>
      </c>
      <c r="B272" s="478" t="s">
        <v>465</v>
      </c>
      <c r="C272" s="44">
        <v>22944.327431919999</v>
      </c>
      <c r="D272" s="44">
        <v>31503.500375202999</v>
      </c>
      <c r="E272" s="44">
        <v>40515.214811915001</v>
      </c>
      <c r="F272" s="44">
        <v>45250.265999424999</v>
      </c>
      <c r="G272" s="44">
        <v>36431.604659825003</v>
      </c>
      <c r="H272" s="44">
        <v>42128.08535863</v>
      </c>
      <c r="I272" s="44">
        <v>39612.712479168003</v>
      </c>
      <c r="J272" s="44">
        <v>38201.358063991</v>
      </c>
      <c r="K272" s="44">
        <v>38507.574425334002</v>
      </c>
      <c r="L272" s="44">
        <v>39469.507176423998</v>
      </c>
      <c r="M272" s="44">
        <v>34226.407325612003</v>
      </c>
      <c r="N272" s="44">
        <v>36602.488604792998</v>
      </c>
      <c r="O272" s="44">
        <v>41338.518562951998</v>
      </c>
      <c r="P272" s="44">
        <v>37852.503572857997</v>
      </c>
      <c r="Q272" s="489">
        <v>42778.564913827002</v>
      </c>
    </row>
    <row r="273" spans="1:17" ht="12" customHeight="1">
      <c r="A273" s="477"/>
      <c r="B273" s="479" t="s">
        <v>352</v>
      </c>
      <c r="C273" s="44">
        <v>7297.5403195119998</v>
      </c>
      <c r="D273" s="44">
        <v>3640.9757218340001</v>
      </c>
      <c r="E273" s="44">
        <v>4233.1976307120003</v>
      </c>
      <c r="F273" s="44">
        <v>8223.9807691339993</v>
      </c>
      <c r="G273" s="44">
        <v>3408.9131042849999</v>
      </c>
      <c r="H273" s="44">
        <v>5974.7240176329997</v>
      </c>
      <c r="I273" s="44">
        <v>3857.2445389459999</v>
      </c>
      <c r="J273" s="44">
        <v>3505.329371199</v>
      </c>
      <c r="K273" s="44">
        <v>3150.1549604339998</v>
      </c>
      <c r="L273" s="44">
        <v>5889.3045920929999</v>
      </c>
      <c r="M273" s="44">
        <v>3851.017165669</v>
      </c>
      <c r="N273" s="44">
        <v>4086.6582732769998</v>
      </c>
      <c r="O273" s="44">
        <v>3374.1477513059999</v>
      </c>
      <c r="P273" s="44">
        <v>2041.6392289549999</v>
      </c>
      <c r="Q273" s="489">
        <v>2626.4275529040001</v>
      </c>
    </row>
    <row r="274" spans="1:17" ht="12" customHeight="1">
      <c r="A274" s="477"/>
      <c r="B274" s="479" t="s">
        <v>466</v>
      </c>
      <c r="C274" s="44">
        <v>15645.980001022999</v>
      </c>
      <c r="D274" s="44">
        <v>27837.52333</v>
      </c>
      <c r="E274" s="44">
        <v>36209.6875</v>
      </c>
      <c r="F274" s="44">
        <v>36874.536999999997</v>
      </c>
      <c r="G274" s="44">
        <v>32700.6</v>
      </c>
      <c r="H274" s="44">
        <v>35062.838900000002</v>
      </c>
      <c r="I274" s="44">
        <v>34648.346400000002</v>
      </c>
      <c r="J274" s="44">
        <v>34001.678200000002</v>
      </c>
      <c r="K274" s="44">
        <v>34574.324639999999</v>
      </c>
      <c r="L274" s="44">
        <v>32425.599999999999</v>
      </c>
      <c r="M274" s="44">
        <v>28887.5</v>
      </c>
      <c r="N274" s="44">
        <v>31600.5625</v>
      </c>
      <c r="O274" s="44">
        <v>35493.694499999998</v>
      </c>
      <c r="P274" s="44">
        <v>35235.104120000004</v>
      </c>
      <c r="Q274" s="489">
        <v>37835.757879999997</v>
      </c>
    </row>
    <row r="275" spans="1:17" ht="12" customHeight="1">
      <c r="A275" s="477"/>
      <c r="B275" s="479" t="s">
        <v>468</v>
      </c>
      <c r="C275" s="44">
        <v>0</v>
      </c>
      <c r="D275" s="44">
        <v>0</v>
      </c>
      <c r="E275" s="44">
        <v>0</v>
      </c>
      <c r="F275" s="44">
        <v>0</v>
      </c>
      <c r="G275" s="44">
        <v>0</v>
      </c>
      <c r="H275" s="44">
        <v>500</v>
      </c>
      <c r="I275" s="44">
        <v>500</v>
      </c>
      <c r="J275" s="44">
        <v>500</v>
      </c>
      <c r="K275" s="44">
        <v>500</v>
      </c>
      <c r="L275" s="44">
        <v>500</v>
      </c>
      <c r="M275" s="44">
        <v>500</v>
      </c>
      <c r="N275" s="44">
        <v>500</v>
      </c>
      <c r="O275" s="44">
        <v>500</v>
      </c>
      <c r="P275" s="44">
        <v>500</v>
      </c>
      <c r="Q275" s="489">
        <v>500</v>
      </c>
    </row>
    <row r="276" spans="1:17" ht="12" customHeight="1">
      <c r="A276" s="477"/>
      <c r="B276" s="479" t="s">
        <v>469</v>
      </c>
      <c r="C276" s="44">
        <v>0.80711138500000001</v>
      </c>
      <c r="D276" s="44">
        <v>25.001323369000001</v>
      </c>
      <c r="E276" s="44">
        <v>72.329681203000007</v>
      </c>
      <c r="F276" s="44">
        <v>151.748230291</v>
      </c>
      <c r="G276" s="44">
        <v>322.09155554</v>
      </c>
      <c r="H276" s="44">
        <v>590.52244099699999</v>
      </c>
      <c r="I276" s="44">
        <v>607.12154022200002</v>
      </c>
      <c r="J276" s="44">
        <v>194.35049279200001</v>
      </c>
      <c r="K276" s="44">
        <v>283.09482489999999</v>
      </c>
      <c r="L276" s="44">
        <v>654.602584331</v>
      </c>
      <c r="M276" s="44">
        <v>987.89015994299996</v>
      </c>
      <c r="N276" s="44">
        <v>415.267831516</v>
      </c>
      <c r="O276" s="44">
        <v>1970.6763116459999</v>
      </c>
      <c r="P276" s="44">
        <v>75.760223902999996</v>
      </c>
      <c r="Q276" s="489">
        <v>1816.3794809230001</v>
      </c>
    </row>
    <row r="277" spans="1:17" ht="12" customHeight="1">
      <c r="A277" s="477" t="s">
        <v>10</v>
      </c>
      <c r="B277" s="478" t="s">
        <v>467</v>
      </c>
      <c r="C277" s="44">
        <v>53781.215002445002</v>
      </c>
      <c r="D277" s="44">
        <v>62348.681359608003</v>
      </c>
      <c r="E277" s="44">
        <v>80054.335162239004</v>
      </c>
      <c r="F277" s="44">
        <v>86115.833145832003</v>
      </c>
      <c r="G277" s="44">
        <v>76378.760167604007</v>
      </c>
      <c r="H277" s="44">
        <v>94887.782013699005</v>
      </c>
      <c r="I277" s="44">
        <v>97944.568036964003</v>
      </c>
      <c r="J277" s="44">
        <v>112574.938315725</v>
      </c>
      <c r="K277" s="44">
        <v>100235.457821722</v>
      </c>
      <c r="L277" s="44">
        <v>109155.986054853</v>
      </c>
      <c r="M277" s="44">
        <v>108852.32194834499</v>
      </c>
      <c r="N277" s="44">
        <v>112479.704457384</v>
      </c>
      <c r="O277" s="44">
        <v>110025.342800914</v>
      </c>
      <c r="P277" s="44">
        <v>124296.327813168</v>
      </c>
      <c r="Q277" s="489">
        <v>107653.391429586</v>
      </c>
    </row>
    <row r="278" spans="1:17" ht="12" customHeight="1">
      <c r="A278" s="477"/>
      <c r="B278" s="478" t="s">
        <v>336</v>
      </c>
      <c r="C278" s="44">
        <v>18513.973753536</v>
      </c>
      <c r="D278" s="44">
        <v>18054.216633024</v>
      </c>
      <c r="E278" s="44">
        <v>13540.315542390999</v>
      </c>
      <c r="F278" s="44">
        <v>17471.924454165</v>
      </c>
      <c r="G278" s="44">
        <v>33060.902359635002</v>
      </c>
      <c r="H278" s="44">
        <v>30057.056474000001</v>
      </c>
      <c r="I278" s="44">
        <v>32111.324899099</v>
      </c>
      <c r="J278" s="44">
        <v>35009.316493093</v>
      </c>
      <c r="K278" s="44">
        <v>38222.580761764002</v>
      </c>
      <c r="L278" s="44">
        <v>44476.259995064996</v>
      </c>
      <c r="M278" s="44">
        <v>43371.624042288</v>
      </c>
      <c r="N278" s="44">
        <v>43961.582880132999</v>
      </c>
      <c r="O278" s="44">
        <v>41094.600578138998</v>
      </c>
      <c r="P278" s="44">
        <v>42645.363151849997</v>
      </c>
      <c r="Q278" s="489">
        <v>41795.716612092998</v>
      </c>
    </row>
    <row r="279" spans="1:17" ht="12" customHeight="1">
      <c r="A279" s="477"/>
      <c r="B279" s="478" t="s">
        <v>200</v>
      </c>
      <c r="C279" s="44">
        <v>17293.061767767002</v>
      </c>
      <c r="D279" s="44">
        <v>25750.521239205002</v>
      </c>
      <c r="E279" s="44">
        <v>53498.242770664001</v>
      </c>
      <c r="F279" s="44">
        <v>43620.336779316</v>
      </c>
      <c r="G279" s="44">
        <v>25316.396670397</v>
      </c>
      <c r="H279" s="44">
        <v>44515.858286191004</v>
      </c>
      <c r="I279" s="44">
        <v>39909.140980153999</v>
      </c>
      <c r="J279" s="44">
        <v>55941.206440987</v>
      </c>
      <c r="K279" s="44">
        <v>50598.356645398999</v>
      </c>
      <c r="L279" s="44">
        <v>44013.971262088999</v>
      </c>
      <c r="M279" s="44">
        <v>45812.906481104998</v>
      </c>
      <c r="N279" s="44">
        <v>47538.348046043</v>
      </c>
      <c r="O279" s="44">
        <v>45132.581736031003</v>
      </c>
      <c r="P279" s="44">
        <v>57370.611515928002</v>
      </c>
      <c r="Q279" s="489">
        <v>46439.732203510997</v>
      </c>
    </row>
    <row r="280" spans="1:17" ht="12" customHeight="1">
      <c r="A280" s="477"/>
      <c r="B280" s="478" t="s">
        <v>201</v>
      </c>
      <c r="C280" s="44">
        <v>17934.948605228001</v>
      </c>
      <c r="D280" s="44">
        <v>18543.048299814</v>
      </c>
      <c r="E280" s="44">
        <v>13015.384856430001</v>
      </c>
      <c r="F280" s="44">
        <v>24879.369546714999</v>
      </c>
      <c r="G280" s="44">
        <v>17410.293253362001</v>
      </c>
      <c r="H280" s="44">
        <v>20046.65778872</v>
      </c>
      <c r="I280" s="44">
        <v>25719.013398753999</v>
      </c>
      <c r="J280" s="44">
        <v>21419.967969115001</v>
      </c>
      <c r="K280" s="44">
        <v>11414.164764256</v>
      </c>
      <c r="L280" s="44">
        <v>19837.152189519002</v>
      </c>
      <c r="M280" s="44">
        <v>16808.363729159999</v>
      </c>
      <c r="N280" s="44">
        <v>20215.484552147998</v>
      </c>
      <c r="O280" s="44">
        <v>22207.035186375</v>
      </c>
      <c r="P280" s="44">
        <v>22813.225781363999</v>
      </c>
      <c r="Q280" s="489">
        <v>19132.454371133001</v>
      </c>
    </row>
    <row r="281" spans="1:17" ht="12" customHeight="1">
      <c r="A281" s="477"/>
      <c r="B281" s="478" t="s">
        <v>337</v>
      </c>
      <c r="C281" s="44">
        <v>39.230875914000002</v>
      </c>
      <c r="D281" s="44">
        <v>0.89518756499999996</v>
      </c>
      <c r="E281" s="44">
        <v>0.391992754</v>
      </c>
      <c r="F281" s="44">
        <v>144.202365636</v>
      </c>
      <c r="G281" s="44">
        <v>591.16788421000001</v>
      </c>
      <c r="H281" s="44">
        <v>268.20946478799999</v>
      </c>
      <c r="I281" s="44">
        <v>205.0887589570001</v>
      </c>
      <c r="J281" s="44">
        <v>204.44741253000001</v>
      </c>
      <c r="K281" s="44">
        <v>0.355650303</v>
      </c>
      <c r="L281" s="44">
        <v>828.60260817999995</v>
      </c>
      <c r="M281" s="44">
        <v>2859.4276957920001</v>
      </c>
      <c r="N281" s="44">
        <v>764.28897905999997</v>
      </c>
      <c r="O281" s="44">
        <v>1591.1253003689999</v>
      </c>
      <c r="P281" s="44">
        <v>1467.1273640259999</v>
      </c>
      <c r="Q281" s="489">
        <v>285.48824284900002</v>
      </c>
    </row>
    <row r="282" spans="1:17" ht="12" customHeight="1">
      <c r="A282" s="477" t="s">
        <v>11</v>
      </c>
      <c r="B282" s="478" t="s">
        <v>338</v>
      </c>
      <c r="C282" s="44">
        <v>61323.424275475998</v>
      </c>
      <c r="D282" s="44">
        <v>66633.318684643993</v>
      </c>
      <c r="E282" s="44">
        <v>75404.158298050999</v>
      </c>
      <c r="F282" s="44">
        <v>81454.882681247997</v>
      </c>
      <c r="G282" s="44">
        <v>83943.632502078995</v>
      </c>
      <c r="H282" s="44">
        <v>76466.887586773999</v>
      </c>
      <c r="I282" s="44">
        <v>80158.219521774998</v>
      </c>
      <c r="J282" s="44">
        <v>74598.349730821996</v>
      </c>
      <c r="K282" s="44">
        <v>79423.487719937999</v>
      </c>
      <c r="L282" s="44">
        <v>76655.689608159999</v>
      </c>
      <c r="M282" s="44">
        <v>81068.393713095997</v>
      </c>
      <c r="N282" s="44">
        <v>75286.265896383993</v>
      </c>
      <c r="O282" s="44">
        <v>79620.849208981002</v>
      </c>
      <c r="P282" s="44">
        <v>78686.015120155003</v>
      </c>
      <c r="Q282" s="489">
        <v>73101.219135710999</v>
      </c>
    </row>
    <row r="283" spans="1:17" ht="12" customHeight="1">
      <c r="A283" s="477"/>
      <c r="B283" s="479" t="s">
        <v>459</v>
      </c>
      <c r="C283" s="44">
        <v>956.65317085499998</v>
      </c>
      <c r="D283" s="44">
        <v>2636.9680446369998</v>
      </c>
      <c r="E283" s="44">
        <v>0</v>
      </c>
      <c r="F283" s="44">
        <v>0</v>
      </c>
      <c r="G283" s="44">
        <v>0</v>
      </c>
      <c r="H283" s="44">
        <v>0</v>
      </c>
      <c r="I283" s="44">
        <v>0</v>
      </c>
      <c r="J283" s="44">
        <v>0</v>
      </c>
      <c r="K283" s="44">
        <v>0</v>
      </c>
      <c r="L283" s="44">
        <v>0</v>
      </c>
      <c r="M283" s="44">
        <v>0</v>
      </c>
      <c r="N283" s="44">
        <v>0</v>
      </c>
      <c r="O283" s="44">
        <v>0</v>
      </c>
      <c r="P283" s="44">
        <v>0</v>
      </c>
      <c r="Q283" s="489">
        <v>0</v>
      </c>
    </row>
    <row r="284" spans="1:17" ht="12" customHeight="1">
      <c r="A284" s="477"/>
      <c r="B284" s="479" t="s">
        <v>460</v>
      </c>
      <c r="C284" s="44">
        <v>9494.4953852039998</v>
      </c>
      <c r="D284" s="44">
        <v>6973.8703296980002</v>
      </c>
      <c r="E284" s="44">
        <v>2268.3926671260001</v>
      </c>
      <c r="F284" s="44">
        <v>2275.4108113060001</v>
      </c>
      <c r="G284" s="44">
        <v>2497.9109851610001</v>
      </c>
      <c r="H284" s="44">
        <v>1776.345793274</v>
      </c>
      <c r="I284" s="44">
        <v>1931.18837525</v>
      </c>
      <c r="J284" s="44">
        <v>1343.0439520929999</v>
      </c>
      <c r="K284" s="44">
        <v>1540.8729566960001</v>
      </c>
      <c r="L284" s="44">
        <v>1545.1279059450001</v>
      </c>
      <c r="M284" s="44">
        <v>2338.3958045240001</v>
      </c>
      <c r="N284" s="44">
        <v>2384.135297496</v>
      </c>
      <c r="O284" s="44">
        <v>2468.877960758</v>
      </c>
      <c r="P284" s="44">
        <v>2380.7666344509998</v>
      </c>
      <c r="Q284" s="489">
        <v>1974.3649461120001</v>
      </c>
    </row>
    <row r="285" spans="1:17" ht="12" customHeight="1">
      <c r="A285" s="477"/>
      <c r="B285" s="479" t="s">
        <v>461</v>
      </c>
      <c r="C285" s="44">
        <v>45846.358404359002</v>
      </c>
      <c r="D285" s="44">
        <v>52571.945075803997</v>
      </c>
      <c r="E285" s="44">
        <v>68800.200526574001</v>
      </c>
      <c r="F285" s="44">
        <v>74442.991333034006</v>
      </c>
      <c r="G285" s="44">
        <v>77095.225892757997</v>
      </c>
      <c r="H285" s="44">
        <v>71303.794203882004</v>
      </c>
      <c r="I285" s="44">
        <v>74235.819129645999</v>
      </c>
      <c r="J285" s="44">
        <v>69796.731077794</v>
      </c>
      <c r="K285" s="44">
        <v>74648.860835493004</v>
      </c>
      <c r="L285" s="44">
        <v>71884.199363059</v>
      </c>
      <c r="M285" s="44">
        <v>74862.525584850999</v>
      </c>
      <c r="N285" s="44">
        <v>69134.196137174004</v>
      </c>
      <c r="O285" s="44">
        <v>74540.209718027007</v>
      </c>
      <c r="P285" s="44">
        <v>73849.281284900993</v>
      </c>
      <c r="Q285" s="489">
        <v>68285.011003146996</v>
      </c>
    </row>
    <row r="286" spans="1:17" ht="12" customHeight="1">
      <c r="A286" s="477"/>
      <c r="B286" s="479" t="s">
        <v>462</v>
      </c>
      <c r="C286" s="44">
        <v>5025.917315058</v>
      </c>
      <c r="D286" s="44">
        <v>4450.5352345049996</v>
      </c>
      <c r="E286" s="44">
        <v>4335.5651043509997</v>
      </c>
      <c r="F286" s="44">
        <v>4736.4805369080004</v>
      </c>
      <c r="G286" s="44">
        <v>4350.4956241600003</v>
      </c>
      <c r="H286" s="44">
        <v>3386.7475896179999</v>
      </c>
      <c r="I286" s="44">
        <v>3991.2120168790002</v>
      </c>
      <c r="J286" s="44">
        <v>3458.5747009349998</v>
      </c>
      <c r="K286" s="44">
        <v>3233.753927749</v>
      </c>
      <c r="L286" s="44">
        <v>3226.362339156</v>
      </c>
      <c r="M286" s="44">
        <v>3867.4723237210001</v>
      </c>
      <c r="N286" s="44">
        <v>3767.934461714</v>
      </c>
      <c r="O286" s="44">
        <v>2611.761530196</v>
      </c>
      <c r="P286" s="44">
        <v>2455.9672008030002</v>
      </c>
      <c r="Q286" s="489">
        <v>2841.8431864519998</v>
      </c>
    </row>
    <row r="287" spans="1:17" ht="12" customHeight="1">
      <c r="A287" s="477" t="s">
        <v>98</v>
      </c>
      <c r="B287" s="478" t="s">
        <v>463</v>
      </c>
      <c r="C287" s="44">
        <v>94.080691067000004</v>
      </c>
      <c r="D287" s="44">
        <v>72.031392719999999</v>
      </c>
      <c r="E287" s="44">
        <v>72.661199999999994</v>
      </c>
      <c r="F287" s="44">
        <v>72.661199999999994</v>
      </c>
      <c r="G287" s="44">
        <v>72.661199999999994</v>
      </c>
      <c r="H287" s="44">
        <v>72.661199999999994</v>
      </c>
      <c r="I287" s="44">
        <v>72.661199999999994</v>
      </c>
      <c r="J287" s="44">
        <v>72.661199999999994</v>
      </c>
      <c r="K287" s="44">
        <v>72.661199999999994</v>
      </c>
      <c r="L287" s="44">
        <v>72.661199999999994</v>
      </c>
      <c r="M287" s="44">
        <v>72.661199999999994</v>
      </c>
      <c r="N287" s="44">
        <v>72.661199999999994</v>
      </c>
      <c r="O287" s="44">
        <v>72.661199999999994</v>
      </c>
      <c r="P287" s="44">
        <v>72.661199999999994</v>
      </c>
      <c r="Q287" s="489">
        <v>72.661199999999994</v>
      </c>
    </row>
    <row r="288" spans="1:17" ht="23.5">
      <c r="A288" s="477" t="s">
        <v>97</v>
      </c>
      <c r="B288" s="478" t="s">
        <v>493</v>
      </c>
      <c r="C288" s="44">
        <v>6274.4716825209998</v>
      </c>
      <c r="D288" s="44">
        <v>6069.8566292490004</v>
      </c>
      <c r="E288" s="44">
        <v>10139.427008551</v>
      </c>
      <c r="F288" s="44">
        <v>9635.219811207</v>
      </c>
      <c r="G288" s="44">
        <v>6048.4755040959999</v>
      </c>
      <c r="H288" s="44">
        <v>5897.263039126</v>
      </c>
      <c r="I288" s="44">
        <v>5923.6253842980004</v>
      </c>
      <c r="J288" s="44">
        <v>6269.5598864490003</v>
      </c>
      <c r="K288" s="44">
        <v>6534.8618096390001</v>
      </c>
      <c r="L288" s="44">
        <v>6611.8524488559997</v>
      </c>
      <c r="M288" s="44">
        <v>6672.8194613189999</v>
      </c>
      <c r="N288" s="44">
        <v>6644.9947198099999</v>
      </c>
      <c r="O288" s="44">
        <v>6517.1446330369999</v>
      </c>
      <c r="P288" s="44">
        <v>5900.767125843</v>
      </c>
      <c r="Q288" s="489">
        <v>6208.6803137679999</v>
      </c>
    </row>
    <row r="289" spans="1:17" ht="12" customHeight="1">
      <c r="A289" s="480"/>
      <c r="B289" s="479" t="s">
        <v>470</v>
      </c>
      <c r="C289" s="44">
        <v>6083.1827579760002</v>
      </c>
      <c r="D289" s="44">
        <v>5798.2187953149996</v>
      </c>
      <c r="E289" s="44">
        <v>9819.3828708919991</v>
      </c>
      <c r="F289" s="44">
        <v>9272.7477245270002</v>
      </c>
      <c r="G289" s="44">
        <v>5731.7743028750001</v>
      </c>
      <c r="H289" s="44">
        <v>5595.1074331520003</v>
      </c>
      <c r="I289" s="44">
        <v>5616.8431294170005</v>
      </c>
      <c r="J289" s="44">
        <v>6171.3765106239998</v>
      </c>
      <c r="K289" s="44">
        <v>6437.5827551339999</v>
      </c>
      <c r="L289" s="44">
        <v>6521.1445063789997</v>
      </c>
      <c r="M289" s="44">
        <v>6536.9542913670002</v>
      </c>
      <c r="N289" s="44">
        <v>6508.5951068069999</v>
      </c>
      <c r="O289" s="44">
        <v>6389.2091590050004</v>
      </c>
      <c r="P289" s="44">
        <v>5770.1689834919998</v>
      </c>
      <c r="Q289" s="489">
        <v>6066.0147096370001</v>
      </c>
    </row>
    <row r="290" spans="1:17" ht="12" customHeight="1">
      <c r="A290" s="480"/>
      <c r="B290" s="479" t="s">
        <v>471</v>
      </c>
      <c r="C290" s="44">
        <v>7.8498257560000004</v>
      </c>
      <c r="D290" s="44">
        <v>8.1521488840000007</v>
      </c>
      <c r="E290" s="44">
        <v>26.925761558000001</v>
      </c>
      <c r="F290" s="44">
        <v>23.599395963999999</v>
      </c>
      <c r="G290" s="44">
        <v>11.876267156000001</v>
      </c>
      <c r="H290" s="44">
        <v>11.014781926</v>
      </c>
      <c r="I290" s="44">
        <v>11.231972338</v>
      </c>
      <c r="J290" s="44">
        <v>12.539299722000001</v>
      </c>
      <c r="K290" s="44">
        <v>12.699879422</v>
      </c>
      <c r="L290" s="44">
        <v>6.090742637</v>
      </c>
      <c r="M290" s="44">
        <v>6.187843032</v>
      </c>
      <c r="N290" s="44">
        <v>6.4695881809999998</v>
      </c>
      <c r="O290" s="44">
        <v>6.3853237590000003</v>
      </c>
      <c r="P290" s="44">
        <v>7.2057814990000004</v>
      </c>
      <c r="Q290" s="489">
        <v>6.5735359190000002</v>
      </c>
    </row>
    <row r="291" spans="1:17" ht="12" customHeight="1">
      <c r="A291" s="480"/>
      <c r="B291" s="479" t="s">
        <v>472</v>
      </c>
      <c r="C291" s="44">
        <v>183.43909878900001</v>
      </c>
      <c r="D291" s="44">
        <v>263.48568504999997</v>
      </c>
      <c r="E291" s="44">
        <v>293.11837610100002</v>
      </c>
      <c r="F291" s="44">
        <v>338.87269071600002</v>
      </c>
      <c r="G291" s="44">
        <v>304.82493406499998</v>
      </c>
      <c r="H291" s="44">
        <v>291.14082404800001</v>
      </c>
      <c r="I291" s="44">
        <v>295.55028254299998</v>
      </c>
      <c r="J291" s="44">
        <v>85.644076103000003</v>
      </c>
      <c r="K291" s="44">
        <v>84.579175082999996</v>
      </c>
      <c r="L291" s="44">
        <v>84.617199839999998</v>
      </c>
      <c r="M291" s="44">
        <v>129.67732692000001</v>
      </c>
      <c r="N291" s="44">
        <v>129.93002482200001</v>
      </c>
      <c r="O291" s="44">
        <v>121.550150273</v>
      </c>
      <c r="P291" s="44">
        <v>123.392360852</v>
      </c>
      <c r="Q291" s="489">
        <v>136.09206821199999</v>
      </c>
    </row>
    <row r="292" spans="1:17" ht="12" customHeight="1">
      <c r="A292" s="477" t="s">
        <v>125</v>
      </c>
      <c r="B292" s="478" t="s">
        <v>473</v>
      </c>
      <c r="C292" s="44">
        <v>8267.3438073640009</v>
      </c>
      <c r="D292" s="44">
        <v>8206.3298691229993</v>
      </c>
      <c r="E292" s="44">
        <v>7719.3529970449999</v>
      </c>
      <c r="F292" s="44">
        <v>11068.755232723001</v>
      </c>
      <c r="G292" s="44">
        <v>10996.151412634999</v>
      </c>
      <c r="H292" s="44">
        <v>9851.1616581239996</v>
      </c>
      <c r="I292" s="44">
        <v>8818.0978399680007</v>
      </c>
      <c r="J292" s="44">
        <v>8531.0236213709995</v>
      </c>
      <c r="K292" s="44">
        <v>6786.3561379000002</v>
      </c>
      <c r="L292" s="44">
        <v>7462.9202276389997</v>
      </c>
      <c r="M292" s="44">
        <v>6987.6097503629999</v>
      </c>
      <c r="N292" s="44">
        <v>6169.412718265</v>
      </c>
      <c r="O292" s="44">
        <v>8183.9715833139999</v>
      </c>
      <c r="P292" s="44">
        <v>6706.648719285</v>
      </c>
      <c r="Q292" s="489">
        <v>7720.3316627260001</v>
      </c>
    </row>
    <row r="293" spans="1:17" ht="12" customHeight="1">
      <c r="A293" s="477" t="s">
        <v>202</v>
      </c>
      <c r="B293" s="478" t="s">
        <v>474</v>
      </c>
      <c r="C293" s="44">
        <v>27039.158156460999</v>
      </c>
      <c r="D293" s="44">
        <v>21902.970723572002</v>
      </c>
      <c r="E293" s="44">
        <v>20508.360462163</v>
      </c>
      <c r="F293" s="44">
        <v>21950.533679325999</v>
      </c>
      <c r="G293" s="44">
        <v>21774.960632697999</v>
      </c>
      <c r="H293" s="44">
        <v>27374.127676505999</v>
      </c>
      <c r="I293" s="44">
        <v>30280.375708074</v>
      </c>
      <c r="J293" s="44">
        <v>25974.180589117001</v>
      </c>
      <c r="K293" s="44">
        <v>21156.04124101</v>
      </c>
      <c r="L293" s="44">
        <v>21257.461078511002</v>
      </c>
      <c r="M293" s="44">
        <v>18373.435376813999</v>
      </c>
      <c r="N293" s="44">
        <v>19572.555259395998</v>
      </c>
      <c r="O293" s="44">
        <v>23463.034332484</v>
      </c>
      <c r="P293" s="44">
        <v>16818.023953708001</v>
      </c>
      <c r="Q293" s="489">
        <v>20550.704873809998</v>
      </c>
    </row>
    <row r="294" spans="1:17" ht="12" customHeight="1">
      <c r="A294" s="1297" t="s">
        <v>327</v>
      </c>
      <c r="B294" s="1298"/>
      <c r="C294" s="44"/>
      <c r="D294" s="44"/>
      <c r="E294" s="44"/>
      <c r="F294" s="44"/>
      <c r="G294" s="44"/>
      <c r="H294" s="44"/>
      <c r="I294" s="44"/>
      <c r="J294" s="44"/>
      <c r="K294" s="44"/>
      <c r="L294" s="44"/>
      <c r="M294" s="44"/>
      <c r="N294" s="44"/>
      <c r="O294" s="44"/>
      <c r="P294" s="44"/>
      <c r="Q294" s="489"/>
    </row>
    <row r="295" spans="1:17" ht="12" customHeight="1">
      <c r="A295" s="481" t="s">
        <v>8</v>
      </c>
      <c r="B295" s="482" t="s">
        <v>475</v>
      </c>
      <c r="C295" s="44">
        <v>176261.40132697599</v>
      </c>
      <c r="D295" s="44">
        <v>182088.41848402799</v>
      </c>
      <c r="E295" s="44">
        <v>193821.40533845499</v>
      </c>
      <c r="F295" s="44">
        <v>200845.32162206201</v>
      </c>
      <c r="G295" s="44">
        <v>185513.453595111</v>
      </c>
      <c r="H295" s="44">
        <v>197882.40530110901</v>
      </c>
      <c r="I295" s="44">
        <v>206092.07921789901</v>
      </c>
      <c r="J295" s="44">
        <v>212205.18282520599</v>
      </c>
      <c r="K295" s="44">
        <v>202254.407780387</v>
      </c>
      <c r="L295" s="44">
        <v>205773.76468640901</v>
      </c>
      <c r="M295" s="44">
        <v>207429.201139365</v>
      </c>
      <c r="N295" s="44">
        <v>203961.396703379</v>
      </c>
      <c r="O295" s="44">
        <v>211820.904226707</v>
      </c>
      <c r="P295" s="44">
        <v>222702.14005003299</v>
      </c>
      <c r="Q295" s="489">
        <v>205663.40048386299</v>
      </c>
    </row>
    <row r="296" spans="1:17" ht="12" customHeight="1">
      <c r="A296" s="477"/>
      <c r="B296" s="478" t="s">
        <v>96</v>
      </c>
      <c r="C296" s="44">
        <v>95202.316104377998</v>
      </c>
      <c r="D296" s="44">
        <v>99276.313996746001</v>
      </c>
      <c r="E296" s="44">
        <v>110418.459783813</v>
      </c>
      <c r="F296" s="44">
        <v>116274.00942844999</v>
      </c>
      <c r="G296" s="44">
        <v>110557.461574281</v>
      </c>
      <c r="H296" s="44">
        <v>118950.69788014999</v>
      </c>
      <c r="I296" s="44">
        <v>124007.52123614799</v>
      </c>
      <c r="J296" s="44">
        <v>120303.13008800401</v>
      </c>
      <c r="K296" s="44">
        <v>115743.270404536</v>
      </c>
      <c r="L296" s="44">
        <v>120043.75295341</v>
      </c>
      <c r="M296" s="44">
        <v>116180.29920608101</v>
      </c>
      <c r="N296" s="44">
        <v>118739.835811401</v>
      </c>
      <c r="O296" s="44">
        <v>121319.243438355</v>
      </c>
      <c r="P296" s="44">
        <v>117170.118549869</v>
      </c>
      <c r="Q296" s="489">
        <v>115568.356478845</v>
      </c>
    </row>
    <row r="297" spans="1:17" ht="12" customHeight="1">
      <c r="A297" s="477"/>
      <c r="B297" s="478" t="s">
        <v>476</v>
      </c>
      <c r="C297" s="44">
        <v>50879.513475582004</v>
      </c>
      <c r="D297" s="44">
        <v>60008.550234716</v>
      </c>
      <c r="E297" s="44">
        <v>67056.101025520999</v>
      </c>
      <c r="F297" s="44">
        <v>71550.313578333007</v>
      </c>
      <c r="G297" s="44">
        <v>68725.032148593993</v>
      </c>
      <c r="H297" s="44">
        <v>73746.041561057995</v>
      </c>
      <c r="I297" s="44">
        <v>81320.379790498002</v>
      </c>
      <c r="J297" s="44">
        <v>75494.271955532997</v>
      </c>
      <c r="K297" s="44">
        <v>74183.507607175998</v>
      </c>
      <c r="L297" s="44">
        <v>80390.667020237001</v>
      </c>
      <c r="M297" s="44">
        <v>75869.782988338004</v>
      </c>
      <c r="N297" s="44">
        <v>79613.467240698999</v>
      </c>
      <c r="O297" s="44">
        <v>80397.904905467003</v>
      </c>
      <c r="P297" s="44">
        <v>76767.616855084998</v>
      </c>
      <c r="Q297" s="489">
        <v>75487.357483828004</v>
      </c>
    </row>
    <row r="298" spans="1:17" ht="12" customHeight="1">
      <c r="A298" s="477"/>
      <c r="B298" s="478" t="s">
        <v>477</v>
      </c>
      <c r="C298" s="44">
        <v>5018.5421724079997</v>
      </c>
      <c r="D298" s="44">
        <v>5184.2343368069996</v>
      </c>
      <c r="E298" s="44">
        <v>5545.7022475020003</v>
      </c>
      <c r="F298" s="44">
        <v>6139.9532617909999</v>
      </c>
      <c r="G298" s="44">
        <v>6134.1939487910004</v>
      </c>
      <c r="H298" s="44">
        <v>6340.0846692189998</v>
      </c>
      <c r="I298" s="44">
        <v>6429.7926288449999</v>
      </c>
      <c r="J298" s="44">
        <v>6121.9292901059998</v>
      </c>
      <c r="K298" s="44">
        <v>6345.5526951270003</v>
      </c>
      <c r="L298" s="44">
        <v>6420.0738035679997</v>
      </c>
      <c r="M298" s="44">
        <v>6606.9161451580003</v>
      </c>
      <c r="N298" s="44">
        <v>6515.6867807879999</v>
      </c>
      <c r="O298" s="44">
        <v>7219.6345214399998</v>
      </c>
      <c r="P298" s="44">
        <v>7240.557491134</v>
      </c>
      <c r="Q298" s="489">
        <v>7952.7153599920002</v>
      </c>
    </row>
    <row r="299" spans="1:17" ht="12" customHeight="1">
      <c r="A299" s="477"/>
      <c r="B299" s="478" t="s">
        <v>478</v>
      </c>
      <c r="C299" s="44">
        <v>39304.260456388001</v>
      </c>
      <c r="D299" s="44">
        <v>34083.529425223001</v>
      </c>
      <c r="E299" s="44">
        <v>37816.656510790002</v>
      </c>
      <c r="F299" s="44">
        <v>38583.742588326</v>
      </c>
      <c r="G299" s="44">
        <v>35698.235476895999</v>
      </c>
      <c r="H299" s="44">
        <v>38864.571649873003</v>
      </c>
      <c r="I299" s="44">
        <v>36257.348816805003</v>
      </c>
      <c r="J299" s="44">
        <v>38686.928842365</v>
      </c>
      <c r="K299" s="44">
        <v>35214.210102233003</v>
      </c>
      <c r="L299" s="44">
        <v>33233.012129604998</v>
      </c>
      <c r="M299" s="44">
        <v>33703.600072585003</v>
      </c>
      <c r="N299" s="44">
        <v>32610.681789914001</v>
      </c>
      <c r="O299" s="44">
        <v>33701.704011447997</v>
      </c>
      <c r="P299" s="44">
        <v>33161.944203649997</v>
      </c>
      <c r="Q299" s="489">
        <v>32128.283635025</v>
      </c>
    </row>
    <row r="300" spans="1:17" ht="12" customHeight="1">
      <c r="A300" s="477"/>
      <c r="B300" s="478" t="s">
        <v>479</v>
      </c>
      <c r="C300" s="44">
        <v>81059.085222598005</v>
      </c>
      <c r="D300" s="44">
        <v>82812.104487282006</v>
      </c>
      <c r="E300" s="44">
        <v>83402.945554642007</v>
      </c>
      <c r="F300" s="44">
        <v>84571.312193612001</v>
      </c>
      <c r="G300" s="44">
        <v>74955.992020830003</v>
      </c>
      <c r="H300" s="44">
        <v>78931.707420959006</v>
      </c>
      <c r="I300" s="44">
        <v>82084.557981751001</v>
      </c>
      <c r="J300" s="44">
        <v>91902.052737202001</v>
      </c>
      <c r="K300" s="44">
        <v>86511.137375851002</v>
      </c>
      <c r="L300" s="44">
        <v>85730.011732999003</v>
      </c>
      <c r="M300" s="44">
        <v>91248.901933283996</v>
      </c>
      <c r="N300" s="44">
        <v>85221.560891978006</v>
      </c>
      <c r="O300" s="44">
        <v>90501.660788352005</v>
      </c>
      <c r="P300" s="44">
        <v>105532.021500164</v>
      </c>
      <c r="Q300" s="489">
        <v>90095.044005018004</v>
      </c>
    </row>
    <row r="301" spans="1:17" ht="12" customHeight="1">
      <c r="A301" s="477"/>
      <c r="B301" s="478" t="s">
        <v>476</v>
      </c>
      <c r="C301" s="44">
        <v>56377.814689341998</v>
      </c>
      <c r="D301" s="44">
        <v>63470.571907889003</v>
      </c>
      <c r="E301" s="44">
        <v>63770.781784665996</v>
      </c>
      <c r="F301" s="44">
        <v>65594.845984985994</v>
      </c>
      <c r="G301" s="44">
        <v>57864.290950998999</v>
      </c>
      <c r="H301" s="44">
        <v>61653.914917852002</v>
      </c>
      <c r="I301" s="44">
        <v>65370.083107633996</v>
      </c>
      <c r="J301" s="44">
        <v>76163.974134438002</v>
      </c>
      <c r="K301" s="44">
        <v>71133.099832402993</v>
      </c>
      <c r="L301" s="44">
        <v>70164.080926469993</v>
      </c>
      <c r="M301" s="44">
        <v>76146.763329640002</v>
      </c>
      <c r="N301" s="44">
        <v>71204.035954480001</v>
      </c>
      <c r="O301" s="44">
        <v>76258.295236683</v>
      </c>
      <c r="P301" s="44">
        <v>91126.278398523005</v>
      </c>
      <c r="Q301" s="489">
        <v>75644.232249948007</v>
      </c>
    </row>
    <row r="302" spans="1:17" ht="12" customHeight="1">
      <c r="A302" s="477"/>
      <c r="B302" s="478" t="s">
        <v>480</v>
      </c>
      <c r="C302" s="44">
        <v>7307.6406077399997</v>
      </c>
      <c r="D302" s="44">
        <v>7814.8108708560003</v>
      </c>
      <c r="E302" s="44">
        <v>9771.7797921519996</v>
      </c>
      <c r="F302" s="44">
        <v>9677.8194319390004</v>
      </c>
      <c r="G302" s="44">
        <v>9279.007175752</v>
      </c>
      <c r="H302" s="44">
        <v>9021.6374184689994</v>
      </c>
      <c r="I302" s="44">
        <v>8676.7504518540009</v>
      </c>
      <c r="J302" s="44">
        <v>8243.2071041740001</v>
      </c>
      <c r="K302" s="44">
        <v>7982.7866576079996</v>
      </c>
      <c r="L302" s="44">
        <v>7727.1529710189998</v>
      </c>
      <c r="M302" s="44">
        <v>7940.3511052430003</v>
      </c>
      <c r="N302" s="44">
        <v>7990.6164004279999</v>
      </c>
      <c r="O302" s="44">
        <v>7930.1702413020002</v>
      </c>
      <c r="P302" s="44">
        <v>8059.4156056880001</v>
      </c>
      <c r="Q302" s="489">
        <v>7945.516056896</v>
      </c>
    </row>
    <row r="303" spans="1:17" ht="12" customHeight="1">
      <c r="A303" s="477"/>
      <c r="B303" s="478" t="s">
        <v>478</v>
      </c>
      <c r="C303" s="44">
        <v>17373.629925516001</v>
      </c>
      <c r="D303" s="44">
        <v>11526.721708536999</v>
      </c>
      <c r="E303" s="44">
        <v>9860.3839778239999</v>
      </c>
      <c r="F303" s="44">
        <v>9298.6467766869991</v>
      </c>
      <c r="G303" s="44">
        <v>7812.6938940789996</v>
      </c>
      <c r="H303" s="44">
        <v>8256.1550846379996</v>
      </c>
      <c r="I303" s="44">
        <v>8037.7244222629997</v>
      </c>
      <c r="J303" s="44">
        <v>7494.8714985899996</v>
      </c>
      <c r="K303" s="44">
        <v>7395.2508858399997</v>
      </c>
      <c r="L303" s="44">
        <v>7838.7778355099999</v>
      </c>
      <c r="M303" s="44">
        <v>7161.7874984010004</v>
      </c>
      <c r="N303" s="44">
        <v>6026.9085370700004</v>
      </c>
      <c r="O303" s="44">
        <v>6313.1953103670003</v>
      </c>
      <c r="P303" s="44">
        <v>6346.3274959529999</v>
      </c>
      <c r="Q303" s="489">
        <v>6505.2956981739999</v>
      </c>
    </row>
    <row r="304" spans="1:17" ht="12" customHeight="1">
      <c r="A304" s="477" t="s">
        <v>9</v>
      </c>
      <c r="B304" s="482" t="s">
        <v>481</v>
      </c>
      <c r="C304" s="44">
        <v>0</v>
      </c>
      <c r="D304" s="44">
        <v>25.063398821</v>
      </c>
      <c r="E304" s="44">
        <v>192.907982363</v>
      </c>
      <c r="F304" s="44">
        <v>0</v>
      </c>
      <c r="G304" s="44">
        <v>4.0000000000000001E-8</v>
      </c>
      <c r="H304" s="44">
        <v>0</v>
      </c>
      <c r="I304" s="44">
        <v>0</v>
      </c>
      <c r="J304" s="44">
        <v>0</v>
      </c>
      <c r="K304" s="44">
        <v>25.827662637</v>
      </c>
      <c r="L304" s="44">
        <v>0</v>
      </c>
      <c r="M304" s="44">
        <v>0</v>
      </c>
      <c r="N304" s="44">
        <v>0</v>
      </c>
      <c r="O304" s="44">
        <v>0</v>
      </c>
      <c r="P304" s="44">
        <v>0</v>
      </c>
      <c r="Q304" s="489">
        <v>0</v>
      </c>
    </row>
    <row r="305" spans="1:17" ht="12" customHeight="1">
      <c r="A305" s="477" t="s">
        <v>10</v>
      </c>
      <c r="B305" s="482" t="s">
        <v>482</v>
      </c>
      <c r="C305" s="44">
        <v>26194.451762815999</v>
      </c>
      <c r="D305" s="44">
        <v>22538.301678511001</v>
      </c>
      <c r="E305" s="44">
        <v>19533.029871692001</v>
      </c>
      <c r="F305" s="44">
        <v>21571.999709260999</v>
      </c>
      <c r="G305" s="44">
        <v>19906.323803001</v>
      </c>
      <c r="H305" s="44">
        <v>19139.974990388</v>
      </c>
      <c r="I305" s="44">
        <v>19747.222306174001</v>
      </c>
      <c r="J305" s="44">
        <v>20738.13789256</v>
      </c>
      <c r="K305" s="44">
        <v>19895.526125437998</v>
      </c>
      <c r="L305" s="44">
        <v>25973.573267766002</v>
      </c>
      <c r="M305" s="44">
        <v>18462.437906188999</v>
      </c>
      <c r="N305" s="44">
        <v>21349.818361782</v>
      </c>
      <c r="O305" s="44">
        <v>19489.990791371001</v>
      </c>
      <c r="P305" s="44">
        <v>20653.328106952998</v>
      </c>
      <c r="Q305" s="489">
        <v>19908.982910120001</v>
      </c>
    </row>
    <row r="306" spans="1:17" ht="12" customHeight="1">
      <c r="A306" s="477" t="s">
        <v>11</v>
      </c>
      <c r="B306" s="482" t="s">
        <v>483</v>
      </c>
      <c r="C306" s="44">
        <v>0</v>
      </c>
      <c r="D306" s="44">
        <v>0</v>
      </c>
      <c r="E306" s="44">
        <v>0</v>
      </c>
      <c r="F306" s="44">
        <v>0</v>
      </c>
      <c r="G306" s="44">
        <v>0</v>
      </c>
      <c r="H306" s="44">
        <v>0</v>
      </c>
      <c r="I306" s="44">
        <v>0</v>
      </c>
      <c r="J306" s="44">
        <v>0</v>
      </c>
      <c r="K306" s="44">
        <v>0</v>
      </c>
      <c r="L306" s="44">
        <v>0</v>
      </c>
      <c r="M306" s="44">
        <v>0</v>
      </c>
      <c r="N306" s="44">
        <v>0</v>
      </c>
      <c r="O306" s="44">
        <v>0</v>
      </c>
      <c r="P306" s="44">
        <v>0</v>
      </c>
      <c r="Q306" s="489">
        <v>0</v>
      </c>
    </row>
    <row r="307" spans="1:17" ht="12" customHeight="1">
      <c r="A307" s="477" t="s">
        <v>98</v>
      </c>
      <c r="B307" s="482" t="s">
        <v>484</v>
      </c>
      <c r="C307" s="44">
        <v>0</v>
      </c>
      <c r="D307" s="44">
        <v>2000</v>
      </c>
      <c r="E307" s="44">
        <v>3054.3581600000002</v>
      </c>
      <c r="F307" s="44">
        <v>3031.3453</v>
      </c>
      <c r="G307" s="44">
        <v>3051.3002299999998</v>
      </c>
      <c r="H307" s="44">
        <v>3035.8538100000001</v>
      </c>
      <c r="I307" s="44">
        <v>2054.1385599999999</v>
      </c>
      <c r="J307" s="44">
        <v>2039.4845299999999</v>
      </c>
      <c r="K307" s="44">
        <v>1069.92248</v>
      </c>
      <c r="L307" s="44">
        <v>1069.64356</v>
      </c>
      <c r="M307" s="44">
        <v>1069.0257999999999</v>
      </c>
      <c r="N307" s="44">
        <v>1068.81548</v>
      </c>
      <c r="O307" s="44">
        <v>1067.5024000000001</v>
      </c>
      <c r="P307" s="44">
        <v>1066.4357600000001</v>
      </c>
      <c r="Q307" s="489">
        <v>566.13955999999996</v>
      </c>
    </row>
    <row r="308" spans="1:17" ht="12" customHeight="1">
      <c r="A308" s="477"/>
      <c r="B308" s="478" t="s">
        <v>96</v>
      </c>
      <c r="C308" s="44">
        <v>0</v>
      </c>
      <c r="D308" s="44">
        <v>2000</v>
      </c>
      <c r="E308" s="44">
        <v>2000</v>
      </c>
      <c r="F308" s="44">
        <v>2000</v>
      </c>
      <c r="G308" s="44">
        <v>2000</v>
      </c>
      <c r="H308" s="44">
        <v>2000</v>
      </c>
      <c r="I308" s="44">
        <v>1000</v>
      </c>
      <c r="J308" s="44">
        <v>1000</v>
      </c>
      <c r="K308" s="44">
        <v>1000</v>
      </c>
      <c r="L308" s="44">
        <v>1000</v>
      </c>
      <c r="M308" s="44">
        <v>1000</v>
      </c>
      <c r="N308" s="44">
        <v>1000</v>
      </c>
      <c r="O308" s="44">
        <v>1000</v>
      </c>
      <c r="P308" s="44">
        <v>1000</v>
      </c>
      <c r="Q308" s="489">
        <v>500</v>
      </c>
    </row>
    <row r="309" spans="1:17" ht="12" customHeight="1">
      <c r="A309" s="477"/>
      <c r="B309" s="478" t="s">
        <v>479</v>
      </c>
      <c r="C309" s="44">
        <v>0</v>
      </c>
      <c r="D309" s="44">
        <v>0</v>
      </c>
      <c r="E309" s="44">
        <v>1054.35816</v>
      </c>
      <c r="F309" s="44">
        <v>1031.3453</v>
      </c>
      <c r="G309" s="44">
        <v>1051.3002300000001</v>
      </c>
      <c r="H309" s="44">
        <v>1035.8538100000001</v>
      </c>
      <c r="I309" s="44">
        <v>1054.1385600000001</v>
      </c>
      <c r="J309" s="44">
        <v>1039.4845299999999</v>
      </c>
      <c r="K309" s="44">
        <v>69.922479999999993</v>
      </c>
      <c r="L309" s="44">
        <v>69.643559999999994</v>
      </c>
      <c r="M309" s="44">
        <v>69.025800000000004</v>
      </c>
      <c r="N309" s="44">
        <v>68.815479999999994</v>
      </c>
      <c r="O309" s="44">
        <v>67.502399999999994</v>
      </c>
      <c r="P309" s="44">
        <v>66.435760000000002</v>
      </c>
      <c r="Q309" s="489">
        <v>66.139560000000003</v>
      </c>
    </row>
    <row r="310" spans="1:17" ht="12" customHeight="1">
      <c r="A310" s="483" t="s">
        <v>97</v>
      </c>
      <c r="B310" s="482" t="s">
        <v>485</v>
      </c>
      <c r="C310" s="44">
        <v>13515.276823303</v>
      </c>
      <c r="D310" s="44">
        <v>6427.1617219440004</v>
      </c>
      <c r="E310" s="44">
        <v>5907.9035493439997</v>
      </c>
      <c r="F310" s="44">
        <v>8759.7190516070004</v>
      </c>
      <c r="G310" s="44">
        <v>8428.2902134800006</v>
      </c>
      <c r="H310" s="44">
        <v>6620.7300197909999</v>
      </c>
      <c r="I310" s="44">
        <v>5465.7103012400003</v>
      </c>
      <c r="J310" s="44">
        <v>5165.4232182429996</v>
      </c>
      <c r="K310" s="44">
        <v>4438.0754322140001</v>
      </c>
      <c r="L310" s="44">
        <v>5020.4580596870001</v>
      </c>
      <c r="M310" s="44">
        <v>3917.3166038019999</v>
      </c>
      <c r="N310" s="44">
        <v>3859.4469669949999</v>
      </c>
      <c r="O310" s="44">
        <v>6103.2525340880002</v>
      </c>
      <c r="P310" s="44">
        <v>4877.6208139070004</v>
      </c>
      <c r="Q310" s="489">
        <v>5712.7009649789998</v>
      </c>
    </row>
    <row r="311" spans="1:17" ht="34.5" customHeight="1">
      <c r="A311" s="477" t="s">
        <v>125</v>
      </c>
      <c r="B311" s="482" t="s">
        <v>486</v>
      </c>
      <c r="C311" s="92">
        <v>7206.6845013479997</v>
      </c>
      <c r="D311" s="92">
        <v>6380.6995844720004</v>
      </c>
      <c r="E311" s="92">
        <v>2313.6030974199998</v>
      </c>
      <c r="F311" s="92">
        <v>2528.2220999579999</v>
      </c>
      <c r="G311" s="92">
        <v>3608.1785796999998</v>
      </c>
      <c r="H311" s="92">
        <v>3372.038509683</v>
      </c>
      <c r="I311" s="92">
        <v>3827.7443936509999</v>
      </c>
      <c r="J311" s="92">
        <v>2138.389680795</v>
      </c>
      <c r="K311" s="92">
        <v>1984.018941223</v>
      </c>
      <c r="L311" s="92">
        <v>1799.755061117</v>
      </c>
      <c r="M311" s="92">
        <v>1699.1736372840001</v>
      </c>
      <c r="N311" s="92">
        <v>1284.451995143</v>
      </c>
      <c r="O311" s="92">
        <v>1124.0056183669999</v>
      </c>
      <c r="P311" s="92">
        <v>1142.650603238</v>
      </c>
      <c r="Q311" s="490">
        <v>1089.4200336209999</v>
      </c>
    </row>
    <row r="312" spans="1:17" s="104" customFormat="1">
      <c r="A312" s="477" t="s">
        <v>202</v>
      </c>
      <c r="B312" s="482" t="s">
        <v>737</v>
      </c>
      <c r="C312" s="44">
        <v>85.422476454999995</v>
      </c>
      <c r="D312" s="44">
        <v>93.521927363000003</v>
      </c>
      <c r="E312" s="44">
        <v>286.92504418099998</v>
      </c>
      <c r="F312" s="44">
        <v>381.85240388800003</v>
      </c>
      <c r="G312" s="44">
        <v>256.14448464999998</v>
      </c>
      <c r="H312" s="44">
        <v>270.57000869799998</v>
      </c>
      <c r="I312" s="44">
        <v>416.09038846599998</v>
      </c>
      <c r="J312" s="44">
        <v>202.440509249</v>
      </c>
      <c r="K312" s="44">
        <v>218.960693139</v>
      </c>
      <c r="L312" s="44">
        <v>264.122009332</v>
      </c>
      <c r="M312" s="44">
        <v>236.902269821</v>
      </c>
      <c r="N312" s="44">
        <v>369.23762521800001</v>
      </c>
      <c r="O312" s="44">
        <v>560.87121582899999</v>
      </c>
      <c r="P312" s="44">
        <v>606.18797502400002</v>
      </c>
      <c r="Q312" s="489">
        <v>435.65025108700002</v>
      </c>
    </row>
    <row r="313" spans="1:17" ht="12" customHeight="1">
      <c r="A313" s="1297" t="s">
        <v>748</v>
      </c>
      <c r="B313" s="1298"/>
      <c r="C313" s="44"/>
      <c r="D313" s="44"/>
      <c r="E313" s="44"/>
      <c r="F313" s="44"/>
      <c r="G313" s="44"/>
      <c r="H313" s="44"/>
      <c r="I313" s="44"/>
      <c r="J313" s="44"/>
      <c r="K313" s="44"/>
      <c r="L313" s="44"/>
      <c r="M313" s="44"/>
      <c r="N313" s="44"/>
      <c r="O313" s="44"/>
      <c r="P313" s="44"/>
      <c r="Q313" s="489"/>
    </row>
    <row r="314" spans="1:17" ht="12" customHeight="1">
      <c r="A314" s="477" t="s">
        <v>8</v>
      </c>
      <c r="B314" s="482" t="s">
        <v>487</v>
      </c>
      <c r="C314" s="44">
        <v>7340.4894182440003</v>
      </c>
      <c r="D314" s="44">
        <v>7312.4894182440003</v>
      </c>
      <c r="E314" s="44">
        <v>7312.4894182440003</v>
      </c>
      <c r="F314" s="44">
        <v>7312.4894182440003</v>
      </c>
      <c r="G314" s="44">
        <v>7312.4894182440003</v>
      </c>
      <c r="H314" s="44">
        <v>7312.4894182440003</v>
      </c>
      <c r="I314" s="44">
        <v>7312.4894182440003</v>
      </c>
      <c r="J314" s="44">
        <v>7312.4894182440003</v>
      </c>
      <c r="K314" s="44">
        <v>7312.4894182440003</v>
      </c>
      <c r="L314" s="44">
        <v>7312.4894182440003</v>
      </c>
      <c r="M314" s="44">
        <v>7312.4894182440003</v>
      </c>
      <c r="N314" s="44">
        <v>7312.4894182440003</v>
      </c>
      <c r="O314" s="44">
        <v>7312.4894182440003</v>
      </c>
      <c r="P314" s="44">
        <v>7312.4894182440003</v>
      </c>
      <c r="Q314" s="489">
        <v>7312.4894182440003</v>
      </c>
    </row>
    <row r="315" spans="1:17" ht="12" customHeight="1">
      <c r="A315" s="477" t="s">
        <v>9</v>
      </c>
      <c r="B315" s="482" t="s">
        <v>488</v>
      </c>
      <c r="C315" s="44">
        <v>0</v>
      </c>
      <c r="D315" s="44">
        <v>0</v>
      </c>
      <c r="E315" s="44">
        <v>0</v>
      </c>
      <c r="F315" s="44">
        <v>0</v>
      </c>
      <c r="G315" s="44">
        <v>0</v>
      </c>
      <c r="H315" s="44">
        <v>0</v>
      </c>
      <c r="I315" s="44">
        <v>0</v>
      </c>
      <c r="J315" s="44">
        <v>0</v>
      </c>
      <c r="K315" s="44">
        <v>0</v>
      </c>
      <c r="L315" s="44">
        <v>0</v>
      </c>
      <c r="M315" s="44">
        <v>0</v>
      </c>
      <c r="N315" s="44">
        <v>0</v>
      </c>
      <c r="O315" s="44">
        <v>0</v>
      </c>
      <c r="P315" s="44">
        <v>0</v>
      </c>
      <c r="Q315" s="489">
        <v>0</v>
      </c>
    </row>
    <row r="316" spans="1:17" ht="12" customHeight="1">
      <c r="A316" s="477" t="s">
        <v>10</v>
      </c>
      <c r="B316" s="482" t="s">
        <v>489</v>
      </c>
      <c r="C316" s="44">
        <v>30209.193896116001</v>
      </c>
      <c r="D316" s="44">
        <v>32370.987268302</v>
      </c>
      <c r="E316" s="44">
        <v>34795.751706764</v>
      </c>
      <c r="F316" s="44">
        <v>34795.751706768002</v>
      </c>
      <c r="G316" s="44">
        <v>35189.557936885998</v>
      </c>
      <c r="H316" s="44">
        <v>42591.324512017003</v>
      </c>
      <c r="I316" s="44">
        <v>41971.494298265003</v>
      </c>
      <c r="J316" s="44">
        <v>42008.081102582</v>
      </c>
      <c r="K316" s="44">
        <v>42127.176868925999</v>
      </c>
      <c r="L316" s="44">
        <v>42133.062749138</v>
      </c>
      <c r="M316" s="44">
        <v>41513.335992113003</v>
      </c>
      <c r="N316" s="44">
        <v>41513.289414469997</v>
      </c>
      <c r="O316" s="44">
        <v>40691.658601265997</v>
      </c>
      <c r="P316" s="44">
        <v>40071.714487714002</v>
      </c>
      <c r="Q316" s="489">
        <v>40071.534397190997</v>
      </c>
    </row>
    <row r="317" spans="1:17" ht="24">
      <c r="A317" s="477" t="s">
        <v>11</v>
      </c>
      <c r="B317" s="482" t="s">
        <v>490</v>
      </c>
      <c r="C317" s="92">
        <v>8618.051827018</v>
      </c>
      <c r="D317" s="92">
        <v>10516.718064332001</v>
      </c>
      <c r="E317" s="92">
        <v>7636.8714752730002</v>
      </c>
      <c r="F317" s="92">
        <v>8476.9314201220004</v>
      </c>
      <c r="G317" s="92">
        <v>7487.7363559209998</v>
      </c>
      <c r="H317" s="92">
        <v>685.23117290899995</v>
      </c>
      <c r="I317" s="92">
        <v>1030.968375101</v>
      </c>
      <c r="J317" s="92">
        <v>1085.1562171590001</v>
      </c>
      <c r="K317" s="92">
        <v>1176.5268033069999</v>
      </c>
      <c r="L317" s="92">
        <v>1657.4554495990001</v>
      </c>
      <c r="M317" s="92">
        <v>1935.5255321300001</v>
      </c>
      <c r="N317" s="92">
        <v>2407.0312343599999</v>
      </c>
      <c r="O317" s="92">
        <v>2965.8294397750001</v>
      </c>
      <c r="P317" s="92">
        <v>3084.1433438630002</v>
      </c>
      <c r="Q317" s="490">
        <v>3258.4991787089998</v>
      </c>
    </row>
    <row r="318" spans="1:17" ht="12" customHeight="1">
      <c r="A318" s="477" t="s">
        <v>98</v>
      </c>
      <c r="B318" s="482" t="s">
        <v>491</v>
      </c>
      <c r="C318" s="44">
        <v>-273.49317526499999</v>
      </c>
      <c r="D318" s="44">
        <v>388.64911738400002</v>
      </c>
      <c r="E318" s="44">
        <v>812.72878852700001</v>
      </c>
      <c r="F318" s="44">
        <v>917.74141617199996</v>
      </c>
      <c r="G318" s="44">
        <v>703.61290632500004</v>
      </c>
      <c r="H318" s="44">
        <v>555.33759508399999</v>
      </c>
      <c r="I318" s="44">
        <v>483.537941359</v>
      </c>
      <c r="J318" s="44">
        <v>278.31794021799999</v>
      </c>
      <c r="K318" s="44">
        <v>342.81110863999999</v>
      </c>
      <c r="L318" s="44">
        <v>421.27457337999999</v>
      </c>
      <c r="M318" s="44">
        <v>466.43006368300001</v>
      </c>
      <c r="N318" s="44">
        <v>578.961480682</v>
      </c>
      <c r="O318" s="44">
        <v>583.20404585300003</v>
      </c>
      <c r="P318" s="44">
        <v>482.39897573500002</v>
      </c>
      <c r="Q318" s="489">
        <v>469.29862618099997</v>
      </c>
    </row>
    <row r="319" spans="1:17" ht="12" customHeight="1" thickBot="1">
      <c r="A319" s="484" t="s">
        <v>97</v>
      </c>
      <c r="B319" s="485" t="s">
        <v>492</v>
      </c>
      <c r="C319" s="491">
        <v>0</v>
      </c>
      <c r="D319" s="491">
        <v>0</v>
      </c>
      <c r="E319" s="491">
        <v>0</v>
      </c>
      <c r="F319" s="491">
        <v>0</v>
      </c>
      <c r="G319" s="491">
        <v>0</v>
      </c>
      <c r="H319" s="491">
        <v>0</v>
      </c>
      <c r="I319" s="491">
        <v>0</v>
      </c>
      <c r="J319" s="491">
        <v>0</v>
      </c>
      <c r="K319" s="491">
        <v>0</v>
      </c>
      <c r="L319" s="491">
        <v>0</v>
      </c>
      <c r="M319" s="491">
        <v>0</v>
      </c>
      <c r="N319" s="491">
        <v>0</v>
      </c>
      <c r="O319" s="491">
        <v>0</v>
      </c>
      <c r="P319" s="491">
        <v>0</v>
      </c>
      <c r="Q319" s="492">
        <v>0</v>
      </c>
    </row>
    <row r="320" spans="1:17" ht="15.75" hidden="1" customHeight="1">
      <c r="A320" s="263" t="s">
        <v>232</v>
      </c>
      <c r="B320" s="263"/>
      <c r="C320" s="101"/>
      <c r="D320" s="101"/>
      <c r="E320" s="101"/>
      <c r="F320" s="101"/>
      <c r="G320" s="101"/>
      <c r="H320" s="101"/>
      <c r="I320" s="101"/>
      <c r="J320" s="101"/>
      <c r="K320" s="101"/>
      <c r="L320" s="101"/>
      <c r="M320" s="101"/>
      <c r="N320" s="101"/>
      <c r="O320" s="101"/>
      <c r="P320" s="101"/>
      <c r="Q320" s="101"/>
    </row>
    <row r="321" spans="1:17" ht="12.75" hidden="1" customHeight="1">
      <c r="A321" s="263" t="s">
        <v>233</v>
      </c>
      <c r="B321" s="263"/>
      <c r="C321" s="101"/>
      <c r="D321" s="101"/>
      <c r="E321" s="101"/>
      <c r="F321" s="101"/>
      <c r="G321" s="101"/>
      <c r="H321" s="101"/>
      <c r="I321" s="101"/>
      <c r="J321" s="101"/>
      <c r="K321" s="101"/>
      <c r="L321" s="101"/>
      <c r="M321" s="101"/>
      <c r="N321" s="101"/>
      <c r="O321" s="101"/>
      <c r="P321" s="101"/>
      <c r="Q321" s="101"/>
    </row>
    <row r="322" spans="1:17" ht="12" hidden="1" customHeight="1">
      <c r="A322" s="1354" t="s">
        <v>244</v>
      </c>
      <c r="B322" s="1354"/>
      <c r="C322" s="101"/>
      <c r="D322" s="101"/>
      <c r="E322" s="101"/>
      <c r="F322" s="101"/>
      <c r="G322" s="101"/>
      <c r="H322" s="101"/>
      <c r="I322" s="101"/>
      <c r="J322" s="101"/>
      <c r="K322" s="101"/>
      <c r="L322" s="101"/>
      <c r="M322" s="101"/>
      <c r="N322" s="101"/>
      <c r="O322" s="101"/>
      <c r="P322" s="101"/>
      <c r="Q322" s="101"/>
    </row>
    <row r="323" spans="1:17" ht="12" hidden="1" customHeight="1">
      <c r="A323" s="1354" t="s">
        <v>242</v>
      </c>
      <c r="B323" s="1354"/>
      <c r="C323" s="101"/>
      <c r="D323" s="101"/>
      <c r="E323" s="101"/>
      <c r="F323" s="101"/>
      <c r="G323" s="101"/>
      <c r="H323" s="101"/>
      <c r="I323" s="101"/>
      <c r="J323" s="101"/>
      <c r="K323" s="101"/>
      <c r="L323" s="101"/>
      <c r="M323" s="101"/>
      <c r="N323" s="101"/>
      <c r="O323" s="101"/>
      <c r="P323" s="101"/>
      <c r="Q323" s="101"/>
    </row>
    <row r="324" spans="1:17" ht="12" hidden="1" customHeight="1">
      <c r="A324" s="1354" t="s">
        <v>243</v>
      </c>
      <c r="B324" s="1354"/>
      <c r="C324" s="101"/>
      <c r="D324" s="101"/>
      <c r="E324" s="101"/>
      <c r="F324" s="101"/>
      <c r="G324" s="101"/>
      <c r="H324" s="101"/>
      <c r="I324" s="101"/>
      <c r="J324" s="101"/>
      <c r="K324" s="101"/>
      <c r="L324" s="101"/>
      <c r="M324" s="101"/>
      <c r="N324" s="101"/>
      <c r="O324" s="101"/>
      <c r="P324" s="101"/>
      <c r="Q324" s="101"/>
    </row>
    <row r="325" spans="1:17" ht="15" hidden="1" customHeight="1" thickBot="1">
      <c r="A325" s="1356" t="s">
        <v>246</v>
      </c>
      <c r="B325" s="1356"/>
      <c r="C325" s="101"/>
      <c r="D325" s="101"/>
      <c r="E325" s="101"/>
      <c r="F325" s="101"/>
      <c r="G325" s="101"/>
      <c r="H325" s="101"/>
      <c r="I325" s="101"/>
      <c r="J325" s="101"/>
      <c r="K325" s="101"/>
      <c r="L325" s="101"/>
      <c r="M325" s="101"/>
      <c r="N325" s="101"/>
      <c r="O325" s="101"/>
      <c r="P325" s="101"/>
      <c r="Q325" s="101"/>
    </row>
  </sheetData>
  <mergeCells count="67">
    <mergeCell ref="A294:B294"/>
    <mergeCell ref="A313:B313"/>
    <mergeCell ref="A322:B322"/>
    <mergeCell ref="A264:B264"/>
    <mergeCell ref="A323:B323"/>
    <mergeCell ref="A324:B324"/>
    <mergeCell ref="A325:B325"/>
    <mergeCell ref="E2:G2"/>
    <mergeCell ref="D2:D3"/>
    <mergeCell ref="D67:D68"/>
    <mergeCell ref="E67:G67"/>
    <mergeCell ref="D132:D133"/>
    <mergeCell ref="E132:G132"/>
    <mergeCell ref="A261:Q261"/>
    <mergeCell ref="A257:B257"/>
    <mergeCell ref="A258:B258"/>
    <mergeCell ref="A259:B259"/>
    <mergeCell ref="A260:B260"/>
    <mergeCell ref="C197:C198"/>
    <mergeCell ref="A199:B199"/>
    <mergeCell ref="D262:D263"/>
    <mergeCell ref="E262:G262"/>
    <mergeCell ref="C262:C263"/>
    <mergeCell ref="A262:B263"/>
    <mergeCell ref="A194:B194"/>
    <mergeCell ref="A195:B195"/>
    <mergeCell ref="A196:Q196"/>
    <mergeCell ref="A197:B198"/>
    <mergeCell ref="H197:Q197"/>
    <mergeCell ref="D197:D198"/>
    <mergeCell ref="E197:G197"/>
    <mergeCell ref="A229:B229"/>
    <mergeCell ref="A248:B248"/>
    <mergeCell ref="A134:B134"/>
    <mergeCell ref="A192:B192"/>
    <mergeCell ref="A193:B193"/>
    <mergeCell ref="C132:C133"/>
    <mergeCell ref="A164:B164"/>
    <mergeCell ref="A183:B183"/>
    <mergeCell ref="A132:B133"/>
    <mergeCell ref="A127:B127"/>
    <mergeCell ref="A128:B128"/>
    <mergeCell ref="A129:B129"/>
    <mergeCell ref="A130:B130"/>
    <mergeCell ref="A131:Q131"/>
    <mergeCell ref="A66:Q66"/>
    <mergeCell ref="A67:B68"/>
    <mergeCell ref="H67:Q67"/>
    <mergeCell ref="H262:Q262"/>
    <mergeCell ref="C2:C3"/>
    <mergeCell ref="A34:B34"/>
    <mergeCell ref="A53:B53"/>
    <mergeCell ref="A62:B62"/>
    <mergeCell ref="A63:B63"/>
    <mergeCell ref="A64:B64"/>
    <mergeCell ref="A65:B65"/>
    <mergeCell ref="H132:Q132"/>
    <mergeCell ref="A69:B69"/>
    <mergeCell ref="C67:C68"/>
    <mergeCell ref="A99:B99"/>
    <mergeCell ref="A118:B118"/>
    <mergeCell ref="A1:Q1"/>
    <mergeCell ref="A2:B3"/>
    <mergeCell ref="H2:Q2"/>
    <mergeCell ref="A60:B60"/>
    <mergeCell ref="A61:B61"/>
    <mergeCell ref="A4:B4"/>
  </mergeCells>
  <printOptions horizontalCentered="1"/>
  <pageMargins left="0.31496062992125984" right="0.39370078740157483" top="0.74803149606299213" bottom="0.27559055118110237" header="0.55118110236220474" footer="0.15748031496062992"/>
  <pageSetup paperSize="9" scale="47" firstPageNumber="43"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65" max="80" man="1"/>
    <brk id="130" max="80" man="1"/>
    <brk id="195" max="80" man="1"/>
    <brk id="260" max="80"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5"/>
  <sheetViews>
    <sheetView showGridLines="0" view="pageBreakPreview" zoomScale="70" zoomScaleNormal="85" zoomScaleSheetLayoutView="70" zoomScalePageLayoutView="50" workbookViewId="0">
      <selection activeCell="R5" sqref="R5"/>
    </sheetView>
  </sheetViews>
  <sheetFormatPr defaultColWidth="8.84375" defaultRowHeight="12.5"/>
  <cols>
    <col min="1" max="3" width="1.84375" style="40" customWidth="1"/>
    <col min="4" max="4" width="47.69140625" style="40" customWidth="1"/>
    <col min="5" max="19" width="8" style="40" customWidth="1"/>
    <col min="20" max="20" width="6.84375" style="40" customWidth="1"/>
    <col min="21" max="21" width="11.3828125" style="40" bestFit="1" customWidth="1"/>
    <col min="22" max="22" width="8.69140625" style="40" customWidth="1"/>
    <col min="23" max="16384" width="8.84375" style="40"/>
  </cols>
  <sheetData>
    <row r="1" spans="1:22" s="70" customFormat="1" ht="75" customHeight="1">
      <c r="A1" s="1358" t="s">
        <v>298</v>
      </c>
      <c r="B1" s="1359"/>
      <c r="C1" s="1359"/>
      <c r="D1" s="1359"/>
      <c r="E1" s="1359"/>
      <c r="F1" s="1359"/>
      <c r="G1" s="1359"/>
      <c r="H1" s="1359"/>
      <c r="I1" s="1359"/>
      <c r="J1" s="1359"/>
      <c r="K1" s="1359"/>
      <c r="L1" s="1359"/>
      <c r="M1" s="1359"/>
      <c r="N1" s="1359"/>
      <c r="O1" s="1359"/>
      <c r="P1" s="1359"/>
      <c r="Q1" s="1359"/>
      <c r="R1" s="1359"/>
      <c r="S1" s="1360"/>
    </row>
    <row r="2" spans="1:22" ht="22" customHeight="1">
      <c r="A2" s="1311" t="s">
        <v>438</v>
      </c>
      <c r="B2" s="1312"/>
      <c r="C2" s="1312"/>
      <c r="D2" s="1312"/>
      <c r="E2" s="1361" t="s">
        <v>280</v>
      </c>
      <c r="F2" s="1353" t="s">
        <v>284</v>
      </c>
      <c r="G2" s="1349">
        <v>2020</v>
      </c>
      <c r="H2" s="1349"/>
      <c r="I2" s="1349"/>
      <c r="J2" s="1349">
        <v>2021</v>
      </c>
      <c r="K2" s="1349"/>
      <c r="L2" s="1349"/>
      <c r="M2" s="1349"/>
      <c r="N2" s="1349"/>
      <c r="O2" s="1349"/>
      <c r="P2" s="1349"/>
      <c r="Q2" s="1349"/>
      <c r="R2" s="1349"/>
      <c r="S2" s="1350"/>
    </row>
    <row r="3" spans="1:22" ht="22" customHeight="1">
      <c r="A3" s="1311"/>
      <c r="B3" s="1312"/>
      <c r="C3" s="1312"/>
      <c r="D3" s="1312"/>
      <c r="E3" s="1361"/>
      <c r="F3" s="1357"/>
      <c r="G3" s="487" t="s">
        <v>13</v>
      </c>
      <c r="H3" s="487" t="s">
        <v>14</v>
      </c>
      <c r="I3" s="487" t="s">
        <v>15</v>
      </c>
      <c r="J3" s="1082" t="s">
        <v>0</v>
      </c>
      <c r="K3" s="1107" t="s">
        <v>1</v>
      </c>
      <c r="L3" s="1115" t="s">
        <v>2</v>
      </c>
      <c r="M3" s="1115" t="s">
        <v>3</v>
      </c>
      <c r="N3" s="1115" t="s">
        <v>4</v>
      </c>
      <c r="O3" s="1115" t="s">
        <v>5</v>
      </c>
      <c r="P3" s="1115" t="s">
        <v>6</v>
      </c>
      <c r="Q3" s="1115" t="s">
        <v>269</v>
      </c>
      <c r="R3" s="1115" t="s">
        <v>7</v>
      </c>
      <c r="S3" s="1109" t="s">
        <v>13</v>
      </c>
    </row>
    <row r="4" spans="1:22" s="70" customFormat="1" ht="12.75" customHeight="1">
      <c r="A4" s="414" t="s">
        <v>99</v>
      </c>
      <c r="B4" s="1309" t="s">
        <v>382</v>
      </c>
      <c r="C4" s="1309"/>
      <c r="D4" s="1309"/>
      <c r="E4" s="438"/>
      <c r="F4" s="438"/>
      <c r="G4" s="438"/>
      <c r="H4" s="438"/>
      <c r="I4" s="438"/>
      <c r="J4" s="1083"/>
      <c r="K4" s="1108"/>
      <c r="L4" s="1113"/>
      <c r="M4" s="1125"/>
      <c r="N4" s="1126"/>
      <c r="O4" s="1127"/>
      <c r="P4" s="1133"/>
      <c r="Q4" s="1135"/>
      <c r="R4" s="1155"/>
      <c r="S4" s="500"/>
      <c r="T4" s="71"/>
      <c r="U4" s="71"/>
    </row>
    <row r="5" spans="1:22" s="70" customFormat="1" ht="12.75" customHeight="1">
      <c r="A5" s="184"/>
      <c r="B5" s="436" t="s">
        <v>100</v>
      </c>
      <c r="C5" s="1310" t="s">
        <v>340</v>
      </c>
      <c r="D5" s="1310"/>
      <c r="E5" s="187">
        <v>742327.013019462</v>
      </c>
      <c r="F5" s="187">
        <v>828197.4727858</v>
      </c>
      <c r="G5" s="187">
        <v>660802.06904643099</v>
      </c>
      <c r="H5" s="187">
        <v>725281.79302469594</v>
      </c>
      <c r="I5" s="187">
        <v>794091.292039708</v>
      </c>
      <c r="J5" s="187">
        <v>72384.721618725001</v>
      </c>
      <c r="K5" s="187">
        <v>133073.19950212899</v>
      </c>
      <c r="L5" s="187">
        <v>201759.86775604801</v>
      </c>
      <c r="M5" s="187">
        <v>263228.84261559002</v>
      </c>
      <c r="N5" s="187">
        <v>327247.62086267798</v>
      </c>
      <c r="O5" s="187">
        <v>391271.759687763</v>
      </c>
      <c r="P5" s="187">
        <v>453979.68350728397</v>
      </c>
      <c r="Q5" s="187">
        <v>518226.78796275699</v>
      </c>
      <c r="R5" s="187">
        <v>581642.22234876</v>
      </c>
      <c r="S5" s="496">
        <v>645650.20699086902</v>
      </c>
      <c r="T5" s="71"/>
      <c r="U5" s="1271"/>
      <c r="V5" s="71"/>
    </row>
    <row r="6" spans="1:22" s="70" customFormat="1">
      <c r="A6" s="184"/>
      <c r="B6" s="436"/>
      <c r="C6" s="436" t="s">
        <v>8</v>
      </c>
      <c r="D6" s="436" t="s">
        <v>341</v>
      </c>
      <c r="E6" s="187">
        <v>6205.1373555919999</v>
      </c>
      <c r="F6" s="187">
        <v>7353.0201274769997</v>
      </c>
      <c r="G6" s="187">
        <v>7403.2414921649997</v>
      </c>
      <c r="H6" s="187">
        <v>8159.0555201790003</v>
      </c>
      <c r="I6" s="187">
        <v>8901.8084924670002</v>
      </c>
      <c r="J6" s="187">
        <v>700.10349239799996</v>
      </c>
      <c r="K6" s="187">
        <v>1311.810186445</v>
      </c>
      <c r="L6" s="187">
        <v>1973.75030401</v>
      </c>
      <c r="M6" s="187">
        <v>2575.8429610600001</v>
      </c>
      <c r="N6" s="187">
        <v>3163.4258823959999</v>
      </c>
      <c r="O6" s="187">
        <v>3965.219428076</v>
      </c>
      <c r="P6" s="187">
        <v>5000.1077907270001</v>
      </c>
      <c r="Q6" s="187">
        <v>5832.4466515109998</v>
      </c>
      <c r="R6" s="187">
        <v>6695.360497871</v>
      </c>
      <c r="S6" s="496">
        <v>7697.5639984449999</v>
      </c>
      <c r="T6" s="71"/>
      <c r="U6" s="1271"/>
      <c r="V6" s="71"/>
    </row>
    <row r="7" spans="1:22" s="70" customFormat="1">
      <c r="A7" s="184"/>
      <c r="B7" s="436"/>
      <c r="C7" s="436" t="s">
        <v>9</v>
      </c>
      <c r="D7" s="436" t="s">
        <v>342</v>
      </c>
      <c r="E7" s="187">
        <v>8863.2742244370002</v>
      </c>
      <c r="F7" s="187">
        <v>10205.421169667001</v>
      </c>
      <c r="G7" s="187">
        <v>4799.1315780109999</v>
      </c>
      <c r="H7" s="187">
        <v>4977.6089685750003</v>
      </c>
      <c r="I7" s="187">
        <v>5391.9047414059996</v>
      </c>
      <c r="J7" s="187">
        <v>306.977354752</v>
      </c>
      <c r="K7" s="187">
        <v>541.93540636399996</v>
      </c>
      <c r="L7" s="187">
        <v>804.87100795399999</v>
      </c>
      <c r="M7" s="187">
        <v>1006.9397698080001</v>
      </c>
      <c r="N7" s="187">
        <v>1268.5660610750001</v>
      </c>
      <c r="O7" s="187">
        <v>1478.8758858910001</v>
      </c>
      <c r="P7" s="187">
        <v>1688.5864032970001</v>
      </c>
      <c r="Q7" s="187">
        <v>1896.493347649</v>
      </c>
      <c r="R7" s="187">
        <v>2073.5235737019998</v>
      </c>
      <c r="S7" s="496">
        <v>2264.6017676040001</v>
      </c>
      <c r="T7" s="71"/>
      <c r="U7" s="1271"/>
      <c r="V7" s="71"/>
    </row>
    <row r="8" spans="1:22" s="70" customFormat="1">
      <c r="A8" s="184"/>
      <c r="B8" s="436"/>
      <c r="C8" s="436" t="s">
        <v>10</v>
      </c>
      <c r="D8" s="436" t="s">
        <v>343</v>
      </c>
      <c r="E8" s="187">
        <v>61379.570901352003</v>
      </c>
      <c r="F8" s="187">
        <v>64335.625691146</v>
      </c>
      <c r="G8" s="187">
        <v>61209.953806154997</v>
      </c>
      <c r="H8" s="187">
        <v>68057.065820571006</v>
      </c>
      <c r="I8" s="187">
        <v>75630.085297682002</v>
      </c>
      <c r="J8" s="187">
        <v>6722.8948737649998</v>
      </c>
      <c r="K8" s="187">
        <v>13330.181481793999</v>
      </c>
      <c r="L8" s="187">
        <v>20857.767521720001</v>
      </c>
      <c r="M8" s="187">
        <v>28117.528227945</v>
      </c>
      <c r="N8" s="187">
        <v>35781.318405070997</v>
      </c>
      <c r="O8" s="187">
        <v>42668.088626782002</v>
      </c>
      <c r="P8" s="187">
        <v>49710.747444920002</v>
      </c>
      <c r="Q8" s="187">
        <v>56819.631224680001</v>
      </c>
      <c r="R8" s="187">
        <v>64164.626639982998</v>
      </c>
      <c r="S8" s="496">
        <v>71539.178158833995</v>
      </c>
      <c r="T8" s="71"/>
      <c r="U8" s="1271"/>
      <c r="V8" s="71"/>
    </row>
    <row r="9" spans="1:22" s="70" customFormat="1">
      <c r="A9" s="184"/>
      <c r="B9" s="436"/>
      <c r="C9" s="436" t="s">
        <v>11</v>
      </c>
      <c r="D9" s="436" t="s">
        <v>344</v>
      </c>
      <c r="E9" s="187">
        <v>511575.129732979</v>
      </c>
      <c r="F9" s="187">
        <v>552425.12303267105</v>
      </c>
      <c r="G9" s="187">
        <v>425863.17701530602</v>
      </c>
      <c r="H9" s="187">
        <v>466057.11309964902</v>
      </c>
      <c r="I9" s="187">
        <v>508294.06161185401</v>
      </c>
      <c r="J9" s="187">
        <v>46341.726017351</v>
      </c>
      <c r="K9" s="187">
        <v>84661.678699926997</v>
      </c>
      <c r="L9" s="187">
        <v>127015.624639863</v>
      </c>
      <c r="M9" s="187">
        <v>166426.94372443599</v>
      </c>
      <c r="N9" s="187">
        <v>206413.80338035201</v>
      </c>
      <c r="O9" s="187">
        <v>247087.55851981501</v>
      </c>
      <c r="P9" s="187">
        <v>286278.80562228599</v>
      </c>
      <c r="Q9" s="187">
        <v>326054.77826915903</v>
      </c>
      <c r="R9" s="187">
        <v>365711.241803371</v>
      </c>
      <c r="S9" s="496">
        <v>407422.62409136898</v>
      </c>
      <c r="T9" s="71"/>
      <c r="U9" s="1271"/>
      <c r="V9" s="71"/>
    </row>
    <row r="10" spans="1:22" s="70" customFormat="1">
      <c r="A10" s="184"/>
      <c r="B10" s="436"/>
      <c r="C10" s="436"/>
      <c r="D10" s="409" t="s">
        <v>345</v>
      </c>
      <c r="E10" s="187">
        <v>508391.021055202</v>
      </c>
      <c r="F10" s="187">
        <v>548591.37911942799</v>
      </c>
      <c r="G10" s="187">
        <v>422291.67338406399</v>
      </c>
      <c r="H10" s="187">
        <v>462173.45067811501</v>
      </c>
      <c r="I10" s="187">
        <v>504081.83898790798</v>
      </c>
      <c r="J10" s="187">
        <v>46009.545639333002</v>
      </c>
      <c r="K10" s="187">
        <v>84063.818243325994</v>
      </c>
      <c r="L10" s="187">
        <v>126236.419386693</v>
      </c>
      <c r="M10" s="187">
        <v>165416.42561783901</v>
      </c>
      <c r="N10" s="187">
        <v>205165.22046669899</v>
      </c>
      <c r="O10" s="187">
        <v>245611.581068842</v>
      </c>
      <c r="P10" s="187">
        <v>284635.02043703903</v>
      </c>
      <c r="Q10" s="187">
        <v>324171.53900037002</v>
      </c>
      <c r="R10" s="187">
        <v>363686.64574615401</v>
      </c>
      <c r="S10" s="496">
        <v>405110.53986594803</v>
      </c>
      <c r="T10" s="71"/>
      <c r="U10" s="1271"/>
      <c r="V10" s="71"/>
    </row>
    <row r="11" spans="1:22" s="70" customFormat="1">
      <c r="A11" s="184"/>
      <c r="B11" s="436"/>
      <c r="C11" s="436"/>
      <c r="D11" s="409" t="s">
        <v>346</v>
      </c>
      <c r="E11" s="187">
        <v>3184.1086777770001</v>
      </c>
      <c r="F11" s="187">
        <v>3833.743913243</v>
      </c>
      <c r="G11" s="187">
        <v>3571.5036312420002</v>
      </c>
      <c r="H11" s="187">
        <v>3883.6624215339998</v>
      </c>
      <c r="I11" s="187">
        <v>4212.2226239459997</v>
      </c>
      <c r="J11" s="187">
        <v>332.180378018</v>
      </c>
      <c r="K11" s="187">
        <v>597.86045660100001</v>
      </c>
      <c r="L11" s="187">
        <v>779.20525316999999</v>
      </c>
      <c r="M11" s="187">
        <v>1010.518106597</v>
      </c>
      <c r="N11" s="187">
        <v>1248.5829136530001</v>
      </c>
      <c r="O11" s="187">
        <v>1475.977450973</v>
      </c>
      <c r="P11" s="187">
        <v>1643.7851852470001</v>
      </c>
      <c r="Q11" s="187">
        <v>1883.2392687890001</v>
      </c>
      <c r="R11" s="187">
        <v>2024.596057217</v>
      </c>
      <c r="S11" s="496">
        <v>2312.0842254210002</v>
      </c>
      <c r="T11" s="71"/>
      <c r="U11" s="1271"/>
      <c r="V11" s="71"/>
    </row>
    <row r="12" spans="1:22" s="70" customFormat="1" ht="12.75" customHeight="1">
      <c r="A12" s="184"/>
      <c r="B12" s="436"/>
      <c r="C12" s="436" t="s">
        <v>98</v>
      </c>
      <c r="D12" s="436" t="s">
        <v>347</v>
      </c>
      <c r="E12" s="187">
        <v>154303.90080510199</v>
      </c>
      <c r="F12" s="187">
        <v>193878.28276483901</v>
      </c>
      <c r="G12" s="187">
        <v>161526.56515479399</v>
      </c>
      <c r="H12" s="187">
        <v>178030.949615722</v>
      </c>
      <c r="I12" s="187">
        <v>195873.43189629901</v>
      </c>
      <c r="J12" s="187">
        <v>18313.019880459</v>
      </c>
      <c r="K12" s="187">
        <v>33227.593727599</v>
      </c>
      <c r="L12" s="187">
        <v>51107.854282501001</v>
      </c>
      <c r="M12" s="187">
        <v>65101.587932340997</v>
      </c>
      <c r="N12" s="187">
        <v>80620.507133784005</v>
      </c>
      <c r="O12" s="187">
        <v>96072.017227199001</v>
      </c>
      <c r="P12" s="187">
        <v>111301.436246054</v>
      </c>
      <c r="Q12" s="187">
        <v>127623.438469758</v>
      </c>
      <c r="R12" s="187">
        <v>142997.46983383299</v>
      </c>
      <c r="S12" s="496">
        <v>156726.23897461701</v>
      </c>
      <c r="T12" s="71"/>
      <c r="U12" s="1271"/>
      <c r="V12" s="71"/>
    </row>
    <row r="13" spans="1:22" s="70" customFormat="1" ht="12.75" customHeight="1">
      <c r="A13" s="184"/>
      <c r="B13" s="436" t="s">
        <v>19</v>
      </c>
      <c r="C13" s="1310" t="s">
        <v>348</v>
      </c>
      <c r="D13" s="1310"/>
      <c r="E13" s="187">
        <v>365076.83306646702</v>
      </c>
      <c r="F13" s="187">
        <v>439200.53531558102</v>
      </c>
      <c r="G13" s="187">
        <v>347447.97244769702</v>
      </c>
      <c r="H13" s="187">
        <v>379159.98432067898</v>
      </c>
      <c r="I13" s="187">
        <v>412188.82437860803</v>
      </c>
      <c r="J13" s="187">
        <v>38219.662503744003</v>
      </c>
      <c r="K13" s="187">
        <v>65832.058373483</v>
      </c>
      <c r="L13" s="187">
        <v>96918.064170637997</v>
      </c>
      <c r="M13" s="187">
        <v>124457.753852632</v>
      </c>
      <c r="N13" s="187">
        <v>152823.70979557399</v>
      </c>
      <c r="O13" s="187">
        <v>180690.687478954</v>
      </c>
      <c r="P13" s="187">
        <v>208553.03616550099</v>
      </c>
      <c r="Q13" s="187">
        <v>237101.882564625</v>
      </c>
      <c r="R13" s="187">
        <v>264435.82553865702</v>
      </c>
      <c r="S13" s="496">
        <v>290207.44366226997</v>
      </c>
      <c r="T13" s="71"/>
      <c r="U13" s="1271"/>
      <c r="V13" s="71"/>
    </row>
    <row r="14" spans="1:22" s="49" customFormat="1">
      <c r="A14" s="184"/>
      <c r="B14" s="436"/>
      <c r="C14" s="436" t="s">
        <v>8</v>
      </c>
      <c r="D14" s="436" t="s">
        <v>349</v>
      </c>
      <c r="E14" s="187">
        <v>63.156480488</v>
      </c>
      <c r="F14" s="187">
        <v>450.08719949300001</v>
      </c>
      <c r="G14" s="187">
        <v>346.61165009899997</v>
      </c>
      <c r="H14" s="187">
        <v>352.42841945399999</v>
      </c>
      <c r="I14" s="187">
        <v>368.13864801</v>
      </c>
      <c r="J14" s="187">
        <v>4.120513281</v>
      </c>
      <c r="K14" s="187">
        <v>6.9292460609999997</v>
      </c>
      <c r="L14" s="187">
        <v>13.23910197400005</v>
      </c>
      <c r="M14" s="187">
        <v>16.677916697000001</v>
      </c>
      <c r="N14" s="187">
        <v>18.211191565</v>
      </c>
      <c r="O14" s="187">
        <v>95.039494181999999</v>
      </c>
      <c r="P14" s="187">
        <v>106.822696902</v>
      </c>
      <c r="Q14" s="187">
        <v>119.553714149</v>
      </c>
      <c r="R14" s="187">
        <v>25.4333089</v>
      </c>
      <c r="S14" s="496">
        <v>140.85359597300001</v>
      </c>
      <c r="T14" s="71"/>
      <c r="U14" s="1272"/>
      <c r="V14" s="71"/>
    </row>
    <row r="15" spans="1:22" s="70" customFormat="1">
      <c r="A15" s="184"/>
      <c r="B15" s="436"/>
      <c r="C15" s="436" t="s">
        <v>9</v>
      </c>
      <c r="D15" s="436" t="s">
        <v>350</v>
      </c>
      <c r="E15" s="187">
        <v>9789.4002777130008</v>
      </c>
      <c r="F15" s="187">
        <v>11569.939273272999</v>
      </c>
      <c r="G15" s="187">
        <v>7078.8039391900002</v>
      </c>
      <c r="H15" s="187">
        <v>7568.2851234720001</v>
      </c>
      <c r="I15" s="187">
        <v>8085.1045231970002</v>
      </c>
      <c r="J15" s="187">
        <v>537.75156411099999</v>
      </c>
      <c r="K15" s="187">
        <v>1007.829400689</v>
      </c>
      <c r="L15" s="187">
        <v>1539.775899255</v>
      </c>
      <c r="M15" s="187">
        <v>2011.451365787</v>
      </c>
      <c r="N15" s="187">
        <v>2615.2793046390002</v>
      </c>
      <c r="O15" s="187">
        <v>3060.273653708</v>
      </c>
      <c r="P15" s="187">
        <v>3463.9018414560001</v>
      </c>
      <c r="Q15" s="187">
        <v>3869.318377088</v>
      </c>
      <c r="R15" s="187">
        <v>4280.4118961949998</v>
      </c>
      <c r="S15" s="496">
        <v>4691.5435489769998</v>
      </c>
      <c r="T15" s="71"/>
      <c r="U15" s="1271"/>
      <c r="V15" s="71"/>
    </row>
    <row r="16" spans="1:22" s="70" customFormat="1">
      <c r="A16" s="184"/>
      <c r="B16" s="436"/>
      <c r="C16" s="436" t="s">
        <v>10</v>
      </c>
      <c r="D16" s="436" t="s">
        <v>351</v>
      </c>
      <c r="E16" s="187">
        <v>179623.34296057801</v>
      </c>
      <c r="F16" s="187">
        <v>210401.17511151801</v>
      </c>
      <c r="G16" s="187">
        <v>162172.90717591901</v>
      </c>
      <c r="H16" s="187">
        <v>176408.00461539399</v>
      </c>
      <c r="I16" s="187">
        <v>190657.942727774</v>
      </c>
      <c r="J16" s="187">
        <v>13473.706983464001</v>
      </c>
      <c r="K16" s="187">
        <v>25328.224354159</v>
      </c>
      <c r="L16" s="187">
        <v>38091.920401586001</v>
      </c>
      <c r="M16" s="187">
        <v>50116.291595310002</v>
      </c>
      <c r="N16" s="187">
        <v>62125.120114908997</v>
      </c>
      <c r="O16" s="187">
        <v>73718.501309832995</v>
      </c>
      <c r="P16" s="187">
        <v>85476.239798052993</v>
      </c>
      <c r="Q16" s="187">
        <v>97169.322278428997</v>
      </c>
      <c r="R16" s="187">
        <v>108218.841883484</v>
      </c>
      <c r="S16" s="496">
        <v>119353.086857356</v>
      </c>
      <c r="T16" s="71"/>
      <c r="U16" s="1271"/>
      <c r="V16" s="71"/>
    </row>
    <row r="17" spans="1:22" s="70" customFormat="1" ht="12.75" customHeight="1">
      <c r="A17" s="185"/>
      <c r="B17" s="229"/>
      <c r="C17" s="229"/>
      <c r="D17" s="410" t="s">
        <v>352</v>
      </c>
      <c r="E17" s="187">
        <v>20396.649406830998</v>
      </c>
      <c r="F17" s="187">
        <v>24188.462537998999</v>
      </c>
      <c r="G17" s="187">
        <v>22820.756581746999</v>
      </c>
      <c r="H17" s="187">
        <v>25006.074384379001</v>
      </c>
      <c r="I17" s="187">
        <v>27192.152358727999</v>
      </c>
      <c r="J17" s="187">
        <v>2177.7070319310001</v>
      </c>
      <c r="K17" s="187">
        <v>4048.2021011070001</v>
      </c>
      <c r="L17" s="187">
        <v>6167.9878760969996</v>
      </c>
      <c r="M17" s="187">
        <v>8160.7751977910002</v>
      </c>
      <c r="N17" s="187">
        <v>10085.324840421999</v>
      </c>
      <c r="O17" s="187">
        <v>12024.427610878</v>
      </c>
      <c r="P17" s="187">
        <v>14018.834582277001</v>
      </c>
      <c r="Q17" s="187">
        <v>16005.887900604999</v>
      </c>
      <c r="R17" s="187">
        <v>17956.795697760001</v>
      </c>
      <c r="S17" s="496">
        <v>20001.168160955</v>
      </c>
      <c r="T17" s="71"/>
      <c r="U17" s="1271"/>
      <c r="V17" s="71"/>
    </row>
    <row r="18" spans="1:22" s="70" customFormat="1" ht="12.75" customHeight="1">
      <c r="A18" s="185"/>
      <c r="B18" s="229"/>
      <c r="C18" s="229"/>
      <c r="D18" s="410" t="s">
        <v>353</v>
      </c>
      <c r="E18" s="187">
        <v>23929.036815861</v>
      </c>
      <c r="F18" s="187">
        <v>24998.189314821</v>
      </c>
      <c r="G18" s="187">
        <v>18363.796051259</v>
      </c>
      <c r="H18" s="187">
        <v>19973.300438753999</v>
      </c>
      <c r="I18" s="187">
        <v>21654.744347401</v>
      </c>
      <c r="J18" s="187">
        <v>1550.4658931060001</v>
      </c>
      <c r="K18" s="187">
        <v>3036.3642579329999</v>
      </c>
      <c r="L18" s="187">
        <v>4588.0332118349997</v>
      </c>
      <c r="M18" s="187">
        <v>6055.3334818499998</v>
      </c>
      <c r="N18" s="187">
        <v>7510.5582624939998</v>
      </c>
      <c r="O18" s="187">
        <v>8925.0851934870007</v>
      </c>
      <c r="P18" s="187">
        <v>10369.224686926</v>
      </c>
      <c r="Q18" s="187">
        <v>11924.945592227001</v>
      </c>
      <c r="R18" s="187">
        <v>13275.161288533</v>
      </c>
      <c r="S18" s="496">
        <v>14594.9702464</v>
      </c>
      <c r="T18" s="71"/>
      <c r="U18" s="1271"/>
      <c r="V18" s="71"/>
    </row>
    <row r="19" spans="1:22" s="70" customFormat="1" ht="12.75" customHeight="1">
      <c r="A19" s="185"/>
      <c r="B19" s="229"/>
      <c r="C19" s="229"/>
      <c r="D19" s="410" t="s">
        <v>354</v>
      </c>
      <c r="E19" s="187">
        <v>135297.65673788599</v>
      </c>
      <c r="F19" s="187">
        <v>161214.523258698</v>
      </c>
      <c r="G19" s="187">
        <v>120988.354542913</v>
      </c>
      <c r="H19" s="187">
        <v>131428.629792261</v>
      </c>
      <c r="I19" s="187">
        <v>141811.04602164499</v>
      </c>
      <c r="J19" s="187">
        <v>9745.5340584269998</v>
      </c>
      <c r="K19" s="187">
        <v>18243.657995119</v>
      </c>
      <c r="L19" s="187">
        <v>27335.899313654001</v>
      </c>
      <c r="M19" s="187">
        <v>35900.182915669</v>
      </c>
      <c r="N19" s="187">
        <v>44529.237011992998</v>
      </c>
      <c r="O19" s="187">
        <v>52768.988505467998</v>
      </c>
      <c r="P19" s="187">
        <v>61088.180528850004</v>
      </c>
      <c r="Q19" s="187">
        <v>69238.488785597001</v>
      </c>
      <c r="R19" s="187">
        <v>76986.884897191005</v>
      </c>
      <c r="S19" s="496">
        <v>84756.948450001</v>
      </c>
      <c r="T19" s="71"/>
      <c r="U19" s="1271"/>
      <c r="V19" s="71"/>
    </row>
    <row r="20" spans="1:22" s="70" customFormat="1" ht="12.75" customHeight="1">
      <c r="A20" s="184"/>
      <c r="B20" s="436"/>
      <c r="C20" s="436" t="s">
        <v>11</v>
      </c>
      <c r="D20" s="436" t="s">
        <v>355</v>
      </c>
      <c r="E20" s="187">
        <v>11313.928218573001</v>
      </c>
      <c r="F20" s="187">
        <v>11986.869761894999</v>
      </c>
      <c r="G20" s="187">
        <v>9058.623192989</v>
      </c>
      <c r="H20" s="187">
        <v>9998.600981177</v>
      </c>
      <c r="I20" s="187">
        <v>10961.079727557</v>
      </c>
      <c r="J20" s="187">
        <v>831.44203301799996</v>
      </c>
      <c r="K20" s="187">
        <v>1635.554941377</v>
      </c>
      <c r="L20" s="187">
        <v>2490.2460902520002</v>
      </c>
      <c r="M20" s="187">
        <v>3379.8888109240002</v>
      </c>
      <c r="N20" s="187">
        <v>4291.9150257909996</v>
      </c>
      <c r="O20" s="187">
        <v>5053.8039527179999</v>
      </c>
      <c r="P20" s="187">
        <v>5847.0197308079996</v>
      </c>
      <c r="Q20" s="187">
        <v>6625.8985669410004</v>
      </c>
      <c r="R20" s="187">
        <v>7506.0169753990003</v>
      </c>
      <c r="S20" s="496">
        <v>8172.2707931479999</v>
      </c>
      <c r="T20" s="71"/>
      <c r="U20" s="1271"/>
      <c r="V20" s="71"/>
    </row>
    <row r="21" spans="1:22" s="49" customFormat="1" ht="12.75" customHeight="1">
      <c r="A21" s="184"/>
      <c r="B21" s="436"/>
      <c r="C21" s="436" t="s">
        <v>98</v>
      </c>
      <c r="D21" s="436" t="s">
        <v>356</v>
      </c>
      <c r="E21" s="187">
        <v>11572.286970431</v>
      </c>
      <c r="F21" s="187">
        <v>13654.947476759</v>
      </c>
      <c r="G21" s="187">
        <v>9142.380140239</v>
      </c>
      <c r="H21" s="187">
        <v>9761.2357871999993</v>
      </c>
      <c r="I21" s="187">
        <v>10340.391297892</v>
      </c>
      <c r="J21" s="187">
        <v>2377.550665238</v>
      </c>
      <c r="K21" s="187">
        <v>2128.534889386</v>
      </c>
      <c r="L21" s="187">
        <v>2625.2806902100001</v>
      </c>
      <c r="M21" s="187">
        <v>2979.7854632429999</v>
      </c>
      <c r="N21" s="187">
        <v>3360.9766487249999</v>
      </c>
      <c r="O21" s="187">
        <v>3766.0046978360001</v>
      </c>
      <c r="P21" s="187">
        <v>4180.0865236600002</v>
      </c>
      <c r="Q21" s="187">
        <v>4724.4199963020001</v>
      </c>
      <c r="R21" s="187">
        <v>5129.1065203629996</v>
      </c>
      <c r="S21" s="496">
        <v>5605.7126009780004</v>
      </c>
      <c r="T21" s="71"/>
      <c r="U21" s="1272"/>
      <c r="V21" s="71"/>
    </row>
    <row r="22" spans="1:22" s="70" customFormat="1" ht="12.75" customHeight="1">
      <c r="A22" s="184"/>
      <c r="B22" s="436"/>
      <c r="C22" s="436" t="s">
        <v>97</v>
      </c>
      <c r="D22" s="436" t="s">
        <v>347</v>
      </c>
      <c r="E22" s="187">
        <v>150930.850196652</v>
      </c>
      <c r="F22" s="187">
        <v>189108.911300718</v>
      </c>
      <c r="G22" s="187">
        <v>155685.881887639</v>
      </c>
      <c r="H22" s="187">
        <v>171087.02405480199</v>
      </c>
      <c r="I22" s="187">
        <v>187804.303064579</v>
      </c>
      <c r="J22" s="187">
        <v>15364.242589023001</v>
      </c>
      <c r="K22" s="187">
        <v>30086.943439308001</v>
      </c>
      <c r="L22" s="187">
        <v>45490.981654757998</v>
      </c>
      <c r="M22" s="187">
        <v>59974.361748616997</v>
      </c>
      <c r="N22" s="187">
        <v>74583.482158004001</v>
      </c>
      <c r="O22" s="187">
        <v>89309.367021062004</v>
      </c>
      <c r="P22" s="187">
        <v>103956.307653879</v>
      </c>
      <c r="Q22" s="187">
        <v>119379.95341028699</v>
      </c>
      <c r="R22" s="187">
        <v>134057.53248701201</v>
      </c>
      <c r="S22" s="496">
        <v>147012.77778114699</v>
      </c>
      <c r="T22" s="71"/>
      <c r="U22" s="1271"/>
      <c r="V22" s="71"/>
    </row>
    <row r="23" spans="1:22" s="49" customFormat="1" ht="12.75" customHeight="1">
      <c r="A23" s="184"/>
      <c r="B23" s="436"/>
      <c r="C23" s="436" t="s">
        <v>125</v>
      </c>
      <c r="D23" s="436" t="s">
        <v>357</v>
      </c>
      <c r="E23" s="187">
        <v>1783.8679620319999</v>
      </c>
      <c r="F23" s="187">
        <v>2028.6051919250001</v>
      </c>
      <c r="G23" s="187">
        <v>3962.764461622</v>
      </c>
      <c r="H23" s="187">
        <v>3984.4053391799998</v>
      </c>
      <c r="I23" s="187">
        <v>3971.8643895989999</v>
      </c>
      <c r="J23" s="187">
        <v>5630.8481556090001</v>
      </c>
      <c r="K23" s="187">
        <v>5638.042102503</v>
      </c>
      <c r="L23" s="187">
        <v>6666.620332603</v>
      </c>
      <c r="M23" s="187">
        <v>5979.296952054</v>
      </c>
      <c r="N23" s="187">
        <v>5828.7253519409996</v>
      </c>
      <c r="O23" s="187">
        <v>5687.6973496150003</v>
      </c>
      <c r="P23" s="187">
        <v>5522.6579207430004</v>
      </c>
      <c r="Q23" s="187">
        <v>5213.416221429</v>
      </c>
      <c r="R23" s="187">
        <v>5218.4824673040002</v>
      </c>
      <c r="S23" s="496">
        <v>5231.198484691</v>
      </c>
      <c r="T23" s="71"/>
      <c r="U23" s="1273"/>
      <c r="V23" s="71"/>
    </row>
    <row r="24" spans="1:22" s="70" customFormat="1" ht="12.75" customHeight="1">
      <c r="A24" s="202" t="s">
        <v>203</v>
      </c>
      <c r="B24" s="1309" t="s">
        <v>358</v>
      </c>
      <c r="C24" s="1309"/>
      <c r="D24" s="1309"/>
      <c r="E24" s="187">
        <v>377250.17995299498</v>
      </c>
      <c r="F24" s="187">
        <v>388996.93747021898</v>
      </c>
      <c r="G24" s="187">
        <v>313354.09659873397</v>
      </c>
      <c r="H24" s="187">
        <v>346121.80870401702</v>
      </c>
      <c r="I24" s="187">
        <v>381902.46766109997</v>
      </c>
      <c r="J24" s="187">
        <v>34165.059114980999</v>
      </c>
      <c r="K24" s="187">
        <v>67241.141128646006</v>
      </c>
      <c r="L24" s="187">
        <v>103403.52172665601</v>
      </c>
      <c r="M24" s="187">
        <v>138771.08876295801</v>
      </c>
      <c r="N24" s="187">
        <v>174423.911067104</v>
      </c>
      <c r="O24" s="187">
        <v>210581.072208809</v>
      </c>
      <c r="P24" s="187">
        <v>245426.64734178301</v>
      </c>
      <c r="Q24" s="187">
        <v>281124.90539813199</v>
      </c>
      <c r="R24" s="187">
        <v>317206.39681010297</v>
      </c>
      <c r="S24" s="496">
        <v>355442.76332859899</v>
      </c>
      <c r="T24" s="71"/>
      <c r="U24" s="1274"/>
      <c r="V24" s="71"/>
    </row>
    <row r="25" spans="1:22" s="70" customFormat="1" ht="12.75" customHeight="1">
      <c r="A25" s="202" t="s">
        <v>105</v>
      </c>
      <c r="B25" s="1309" t="s">
        <v>359</v>
      </c>
      <c r="C25" s="1309"/>
      <c r="D25" s="1309"/>
      <c r="E25" s="187"/>
      <c r="F25" s="187"/>
      <c r="G25" s="187"/>
      <c r="H25" s="187"/>
      <c r="I25" s="187"/>
      <c r="J25" s="187"/>
      <c r="K25" s="187"/>
      <c r="L25" s="187"/>
      <c r="M25" s="187"/>
      <c r="N25" s="187"/>
      <c r="O25" s="187"/>
      <c r="P25" s="187"/>
      <c r="Q25" s="187"/>
      <c r="R25" s="187"/>
      <c r="S25" s="496"/>
      <c r="T25" s="71"/>
      <c r="U25" s="1274"/>
      <c r="V25" s="71"/>
    </row>
    <row r="26" spans="1:22" s="70" customFormat="1" ht="12.75" customHeight="1">
      <c r="A26" s="184"/>
      <c r="B26" s="436" t="s">
        <v>18</v>
      </c>
      <c r="C26" s="1310" t="s">
        <v>360</v>
      </c>
      <c r="D26" s="1310"/>
      <c r="E26" s="187">
        <v>261214.31736760601</v>
      </c>
      <c r="F26" s="187">
        <v>318251.52009573398</v>
      </c>
      <c r="G26" s="187">
        <v>343700.12544103299</v>
      </c>
      <c r="H26" s="187">
        <v>361728.24963138101</v>
      </c>
      <c r="I26" s="187">
        <v>407621.346513386</v>
      </c>
      <c r="J26" s="187">
        <v>46904.106904116998</v>
      </c>
      <c r="K26" s="187">
        <v>90793.477210640995</v>
      </c>
      <c r="L26" s="187">
        <v>140363.39659405299</v>
      </c>
      <c r="M26" s="187">
        <v>180459.53984055601</v>
      </c>
      <c r="N26" s="187">
        <v>220303.621004902</v>
      </c>
      <c r="O26" s="187">
        <v>249090.37080860601</v>
      </c>
      <c r="P26" s="187">
        <v>277815.99387811997</v>
      </c>
      <c r="Q26" s="187">
        <v>319710.30470096902</v>
      </c>
      <c r="R26" s="187">
        <v>361696.75836505002</v>
      </c>
      <c r="S26" s="496">
        <v>386605.65925066802</v>
      </c>
      <c r="T26" s="71"/>
      <c r="U26" s="1274"/>
      <c r="V26" s="71"/>
    </row>
    <row r="27" spans="1:22" s="70" customFormat="1" ht="23.5">
      <c r="A27" s="184"/>
      <c r="B27" s="436"/>
      <c r="C27" s="436" t="s">
        <v>8</v>
      </c>
      <c r="D27" s="436" t="s">
        <v>361</v>
      </c>
      <c r="E27" s="187">
        <v>8442.3712580470001</v>
      </c>
      <c r="F27" s="187">
        <v>12838.629146956</v>
      </c>
      <c r="G27" s="187">
        <v>17364.823723359001</v>
      </c>
      <c r="H27" s="187">
        <v>19767.999395149</v>
      </c>
      <c r="I27" s="187">
        <v>22341.790524250999</v>
      </c>
      <c r="J27" s="187">
        <v>2874.2579792490001</v>
      </c>
      <c r="K27" s="187">
        <v>4550.3705064469996</v>
      </c>
      <c r="L27" s="187">
        <v>5725.6762906889999</v>
      </c>
      <c r="M27" s="187">
        <v>7168.9671121370002</v>
      </c>
      <c r="N27" s="187">
        <v>8720.0222645689992</v>
      </c>
      <c r="O27" s="187">
        <v>11491.797418434</v>
      </c>
      <c r="P27" s="187">
        <v>12473.648123853</v>
      </c>
      <c r="Q27" s="187">
        <v>14639.607202013</v>
      </c>
      <c r="R27" s="187">
        <v>16348.553162361</v>
      </c>
      <c r="S27" s="496">
        <v>17962.368495346</v>
      </c>
      <c r="T27" s="71"/>
      <c r="U27" s="1274"/>
      <c r="V27" s="71"/>
    </row>
    <row r="28" spans="1:22" s="70" customFormat="1" ht="24">
      <c r="A28" s="184"/>
      <c r="B28" s="436"/>
      <c r="C28" s="436" t="s">
        <v>9</v>
      </c>
      <c r="D28" s="436" t="s">
        <v>364</v>
      </c>
      <c r="E28" s="187">
        <v>19.396891311000001</v>
      </c>
      <c r="F28" s="187">
        <v>38.227797090999999</v>
      </c>
      <c r="G28" s="187">
        <v>1.0754884730000001</v>
      </c>
      <c r="H28" s="187">
        <v>0.55924129299999947</v>
      </c>
      <c r="I28" s="187">
        <v>1.0357352019999999</v>
      </c>
      <c r="J28" s="187">
        <v>5.9291669999999999E-3</v>
      </c>
      <c r="K28" s="187">
        <v>1.7929166999999999E-2</v>
      </c>
      <c r="L28" s="187">
        <v>0</v>
      </c>
      <c r="M28" s="187">
        <v>0</v>
      </c>
      <c r="N28" s="187">
        <v>0</v>
      </c>
      <c r="O28" s="187">
        <v>0</v>
      </c>
      <c r="P28" s="187">
        <v>0</v>
      </c>
      <c r="Q28" s="187">
        <v>0.79343376799999998</v>
      </c>
      <c r="R28" s="187">
        <v>0</v>
      </c>
      <c r="S28" s="496">
        <v>1.7999999999999999E-2</v>
      </c>
      <c r="T28" s="71"/>
      <c r="U28" s="1274"/>
      <c r="V28" s="71"/>
    </row>
    <row r="29" spans="1:22" s="70" customFormat="1" ht="23.5">
      <c r="A29" s="184"/>
      <c r="B29" s="436"/>
      <c r="C29" s="436" t="s">
        <v>10</v>
      </c>
      <c r="D29" s="436" t="s">
        <v>362</v>
      </c>
      <c r="E29" s="187">
        <v>31.13472281</v>
      </c>
      <c r="F29" s="187">
        <v>59.352151155000001</v>
      </c>
      <c r="G29" s="187">
        <v>149.19631796799999</v>
      </c>
      <c r="H29" s="187">
        <v>149.629116724</v>
      </c>
      <c r="I29" s="187">
        <v>238.50698752100001</v>
      </c>
      <c r="J29" s="187">
        <v>2.0932537170000001</v>
      </c>
      <c r="K29" s="187">
        <v>70.27627631</v>
      </c>
      <c r="L29" s="187">
        <v>162.72710809599999</v>
      </c>
      <c r="M29" s="187">
        <v>151.253512871</v>
      </c>
      <c r="N29" s="187">
        <v>8.6723625109999993</v>
      </c>
      <c r="O29" s="187">
        <v>26.988518573</v>
      </c>
      <c r="P29" s="187">
        <v>28.841622220000001</v>
      </c>
      <c r="Q29" s="187">
        <v>37.504835776</v>
      </c>
      <c r="R29" s="187">
        <v>55.30060083</v>
      </c>
      <c r="S29" s="496">
        <v>56.783758364999997</v>
      </c>
      <c r="T29" s="71"/>
      <c r="U29" s="1274"/>
      <c r="V29" s="71"/>
    </row>
    <row r="30" spans="1:22" s="70" customFormat="1" ht="24">
      <c r="A30" s="184"/>
      <c r="B30" s="436"/>
      <c r="C30" s="436" t="s">
        <v>11</v>
      </c>
      <c r="D30" s="436" t="s">
        <v>363</v>
      </c>
      <c r="E30" s="187">
        <v>123588.461230246</v>
      </c>
      <c r="F30" s="187">
        <v>144697.41773932599</v>
      </c>
      <c r="G30" s="187">
        <v>182357.732842022</v>
      </c>
      <c r="H30" s="187">
        <v>188247.442185327</v>
      </c>
      <c r="I30" s="187">
        <v>203923.640768054</v>
      </c>
      <c r="J30" s="187">
        <v>22754.612542766001</v>
      </c>
      <c r="K30" s="187">
        <v>45809.879719365003</v>
      </c>
      <c r="L30" s="187">
        <v>74175.319882165</v>
      </c>
      <c r="M30" s="187">
        <v>97341.368968310999</v>
      </c>
      <c r="N30" s="187">
        <v>120424.069641984</v>
      </c>
      <c r="O30" s="187">
        <v>121816.556522133</v>
      </c>
      <c r="P30" s="187">
        <v>132626.21194491701</v>
      </c>
      <c r="Q30" s="187">
        <v>148236.77875314301</v>
      </c>
      <c r="R30" s="187">
        <v>176579.778387603</v>
      </c>
      <c r="S30" s="496">
        <v>187879.72574378899</v>
      </c>
      <c r="T30" s="71"/>
      <c r="U30" s="1274"/>
      <c r="V30" s="71"/>
    </row>
    <row r="31" spans="1:22" s="41" customFormat="1" ht="35.5">
      <c r="A31" s="184"/>
      <c r="B31" s="436"/>
      <c r="C31" s="436" t="s">
        <v>98</v>
      </c>
      <c r="D31" s="436" t="s">
        <v>365</v>
      </c>
      <c r="E31" s="187">
        <v>76089.688477978998</v>
      </c>
      <c r="F31" s="187">
        <v>82319.659165325997</v>
      </c>
      <c r="G31" s="187">
        <v>63365.056515434997</v>
      </c>
      <c r="H31" s="187">
        <v>69297.735951358001</v>
      </c>
      <c r="I31" s="187">
        <v>77002.074079056998</v>
      </c>
      <c r="J31" s="187">
        <v>6304.3381544920003</v>
      </c>
      <c r="K31" s="187">
        <v>12418.430485759</v>
      </c>
      <c r="L31" s="187">
        <v>19376.559758308998</v>
      </c>
      <c r="M31" s="187">
        <v>26747.090183765999</v>
      </c>
      <c r="N31" s="187">
        <v>33861.600875158001</v>
      </c>
      <c r="O31" s="187">
        <v>41307.236055745001</v>
      </c>
      <c r="P31" s="187">
        <v>48413.209001907999</v>
      </c>
      <c r="Q31" s="187">
        <v>55317.856022198001</v>
      </c>
      <c r="R31" s="187">
        <v>64128.023369351999</v>
      </c>
      <c r="S31" s="496">
        <v>71215.574548271004</v>
      </c>
      <c r="T31" s="71"/>
      <c r="U31" s="1138"/>
      <c r="V31" s="71"/>
    </row>
    <row r="32" spans="1:22" s="70" customFormat="1" ht="12.75" customHeight="1">
      <c r="A32" s="184"/>
      <c r="B32" s="436"/>
      <c r="C32" s="436" t="s">
        <v>97</v>
      </c>
      <c r="D32" s="436" t="s">
        <v>366</v>
      </c>
      <c r="E32" s="187">
        <v>53043.264787212996</v>
      </c>
      <c r="F32" s="187">
        <v>78298.234095880005</v>
      </c>
      <c r="G32" s="187">
        <v>80462.240553776006</v>
      </c>
      <c r="H32" s="187">
        <v>84146.001662908995</v>
      </c>
      <c r="I32" s="187">
        <v>104114.29841930101</v>
      </c>
      <c r="J32" s="187">
        <v>14968.799044726</v>
      </c>
      <c r="K32" s="187">
        <v>27944.502293592999</v>
      </c>
      <c r="L32" s="187">
        <v>40923.113554793999</v>
      </c>
      <c r="M32" s="187">
        <v>49050.860063471002</v>
      </c>
      <c r="N32" s="187">
        <v>57289.255860680001</v>
      </c>
      <c r="O32" s="187">
        <v>74447.792293720995</v>
      </c>
      <c r="P32" s="187">
        <v>84274.083185222</v>
      </c>
      <c r="Q32" s="187">
        <v>101477.764454071</v>
      </c>
      <c r="R32" s="187">
        <v>104585.102844904</v>
      </c>
      <c r="S32" s="496">
        <v>109491.18870489699</v>
      </c>
      <c r="T32" s="71"/>
      <c r="U32" s="1274"/>
      <c r="V32" s="71"/>
    </row>
    <row r="33" spans="1:23" s="70" customFormat="1" ht="12.75" customHeight="1">
      <c r="A33" s="184"/>
      <c r="B33" s="436" t="s">
        <v>19</v>
      </c>
      <c r="C33" s="1310" t="s">
        <v>367</v>
      </c>
      <c r="D33" s="1310"/>
      <c r="E33" s="187">
        <v>453025.18773835502</v>
      </c>
      <c r="F33" s="187">
        <v>510774.744888869</v>
      </c>
      <c r="G33" s="187">
        <v>540056.41676002904</v>
      </c>
      <c r="H33" s="187">
        <v>579574.86790586903</v>
      </c>
      <c r="I33" s="187">
        <v>652690.34007166303</v>
      </c>
      <c r="J33" s="187">
        <v>65009.691678290998</v>
      </c>
      <c r="K33" s="187">
        <v>129209.18330353301</v>
      </c>
      <c r="L33" s="187">
        <v>202993.29559229099</v>
      </c>
      <c r="M33" s="187">
        <v>263424.18125404703</v>
      </c>
      <c r="N33" s="187">
        <v>325959.09401186899</v>
      </c>
      <c r="O33" s="187">
        <v>374217.791448968</v>
      </c>
      <c r="P33" s="187">
        <v>423938.38430135098</v>
      </c>
      <c r="Q33" s="187">
        <v>483354.78059999202</v>
      </c>
      <c r="R33" s="187">
        <v>545855.24723955605</v>
      </c>
      <c r="S33" s="496">
        <v>591634.94215065497</v>
      </c>
      <c r="T33" s="71"/>
      <c r="U33" s="1271"/>
      <c r="V33" s="71"/>
    </row>
    <row r="34" spans="1:23" s="41" customFormat="1" ht="23">
      <c r="A34" s="184"/>
      <c r="B34" s="436"/>
      <c r="C34" s="436" t="s">
        <v>8</v>
      </c>
      <c r="D34" s="436" t="s">
        <v>368</v>
      </c>
      <c r="E34" s="187">
        <v>3506.0919630029998</v>
      </c>
      <c r="F34" s="187">
        <v>1678.198313802</v>
      </c>
      <c r="G34" s="187">
        <v>1507.8413088689999</v>
      </c>
      <c r="H34" s="187">
        <v>1364.979464348</v>
      </c>
      <c r="I34" s="187">
        <v>1595.400947526</v>
      </c>
      <c r="J34" s="187">
        <v>544.23790621900002</v>
      </c>
      <c r="K34" s="187">
        <v>1264.144872283</v>
      </c>
      <c r="L34" s="187">
        <v>1269.9412773250001</v>
      </c>
      <c r="M34" s="187">
        <v>1086.787422658</v>
      </c>
      <c r="N34" s="187">
        <v>1064.1629194249999</v>
      </c>
      <c r="O34" s="187">
        <v>1246.7748617740001</v>
      </c>
      <c r="P34" s="187">
        <v>1027.1665022320001</v>
      </c>
      <c r="Q34" s="187">
        <v>902.65797857500002</v>
      </c>
      <c r="R34" s="187">
        <v>1422.0334236640001</v>
      </c>
      <c r="S34" s="496">
        <v>1634.441105314</v>
      </c>
      <c r="T34" s="71"/>
      <c r="U34" s="1275"/>
      <c r="V34" s="71"/>
    </row>
    <row r="35" spans="1:23" s="70" customFormat="1" ht="23.5">
      <c r="A35" s="184"/>
      <c r="B35" s="436"/>
      <c r="C35" s="436" t="s">
        <v>9</v>
      </c>
      <c r="D35" s="436" t="s">
        <v>369</v>
      </c>
      <c r="E35" s="187">
        <v>152.22034970199999</v>
      </c>
      <c r="F35" s="187">
        <v>416.814786766</v>
      </c>
      <c r="G35" s="187">
        <v>113.153760287</v>
      </c>
      <c r="H35" s="187">
        <v>117.321546567</v>
      </c>
      <c r="I35" s="187">
        <v>170.06965342500001</v>
      </c>
      <c r="J35" s="187">
        <v>0.144509</v>
      </c>
      <c r="K35" s="187">
        <v>0.276644</v>
      </c>
      <c r="L35" s="187">
        <v>278.36014156499999</v>
      </c>
      <c r="M35" s="187">
        <v>278.35858956499999</v>
      </c>
      <c r="N35" s="187">
        <v>345.146177615</v>
      </c>
      <c r="O35" s="187">
        <v>345.20119561500002</v>
      </c>
      <c r="P35" s="187">
        <v>453.54149884100002</v>
      </c>
      <c r="Q35" s="187">
        <v>453.54070416899998</v>
      </c>
      <c r="R35" s="187">
        <v>453.53858884099998</v>
      </c>
      <c r="S35" s="496">
        <v>453.58819559099999</v>
      </c>
      <c r="T35" s="71"/>
      <c r="U35" s="1271"/>
      <c r="V35" s="71"/>
    </row>
    <row r="36" spans="1:23" s="70" customFormat="1" ht="23.5">
      <c r="A36" s="184"/>
      <c r="B36" s="436"/>
      <c r="C36" s="436" t="s">
        <v>10</v>
      </c>
      <c r="D36" s="436" t="s">
        <v>370</v>
      </c>
      <c r="E36" s="187">
        <v>177.058703022</v>
      </c>
      <c r="F36" s="187">
        <v>46.217487298999998</v>
      </c>
      <c r="G36" s="187">
        <v>125.40716297900001</v>
      </c>
      <c r="H36" s="187">
        <v>132.46012708000001</v>
      </c>
      <c r="I36" s="187">
        <v>184.32492472300001</v>
      </c>
      <c r="J36" s="187">
        <v>20.202471292999999</v>
      </c>
      <c r="K36" s="187">
        <v>28.575362724000001</v>
      </c>
      <c r="L36" s="187">
        <v>114.424636241</v>
      </c>
      <c r="M36" s="187">
        <v>112.501227883</v>
      </c>
      <c r="N36" s="187">
        <v>120.237788585</v>
      </c>
      <c r="O36" s="187">
        <v>119.812453808</v>
      </c>
      <c r="P36" s="187">
        <v>146.83302202600001</v>
      </c>
      <c r="Q36" s="187">
        <v>143.70454908799999</v>
      </c>
      <c r="R36" s="187">
        <v>144.339889782</v>
      </c>
      <c r="S36" s="496">
        <v>173.55690277900001</v>
      </c>
      <c r="T36" s="71"/>
      <c r="U36" s="1271"/>
      <c r="V36" s="71"/>
    </row>
    <row r="37" spans="1:23" s="70" customFormat="1" ht="24">
      <c r="A37" s="184"/>
      <c r="B37" s="436"/>
      <c r="C37" s="436" t="s">
        <v>11</v>
      </c>
      <c r="D37" s="436" t="s">
        <v>371</v>
      </c>
      <c r="E37" s="187">
        <v>113864.868136643</v>
      </c>
      <c r="F37" s="187">
        <v>130659.627391863</v>
      </c>
      <c r="G37" s="187">
        <v>167734.771488431</v>
      </c>
      <c r="H37" s="187">
        <v>169275.876720901</v>
      </c>
      <c r="I37" s="187">
        <v>183115.513762766</v>
      </c>
      <c r="J37" s="187">
        <v>21341.166731408</v>
      </c>
      <c r="K37" s="187">
        <v>44203.134939878</v>
      </c>
      <c r="L37" s="187">
        <v>72254.663677839999</v>
      </c>
      <c r="M37" s="187">
        <v>93003.174961266006</v>
      </c>
      <c r="N37" s="187">
        <v>113582.131224115</v>
      </c>
      <c r="O37" s="187">
        <v>115195.557751528</v>
      </c>
      <c r="P37" s="187">
        <v>123980.229389128</v>
      </c>
      <c r="Q37" s="187">
        <v>137283.041183497</v>
      </c>
      <c r="R37" s="187">
        <v>164820.91635828299</v>
      </c>
      <c r="S37" s="496">
        <v>173547.474162509</v>
      </c>
      <c r="T37" s="71"/>
      <c r="U37" s="1271"/>
      <c r="V37" s="71"/>
    </row>
    <row r="38" spans="1:23" s="70" customFormat="1" ht="15.5">
      <c r="A38" s="184"/>
      <c r="B38" s="436"/>
      <c r="C38" s="436" t="s">
        <v>98</v>
      </c>
      <c r="D38" s="436" t="s">
        <v>372</v>
      </c>
      <c r="E38" s="187">
        <v>102680.103077095</v>
      </c>
      <c r="F38" s="187">
        <v>130473.472511972</v>
      </c>
      <c r="G38" s="187">
        <v>170890.73688138399</v>
      </c>
      <c r="H38" s="187">
        <v>186263.63205048401</v>
      </c>
      <c r="I38" s="187">
        <v>220212.37239197199</v>
      </c>
      <c r="J38" s="187">
        <v>23769.948190468</v>
      </c>
      <c r="K38" s="187">
        <v>45440.651002145001</v>
      </c>
      <c r="L38" s="187">
        <v>67636.525160495003</v>
      </c>
      <c r="M38" s="187">
        <v>84653.926108742002</v>
      </c>
      <c r="N38" s="187">
        <v>104758.294540765</v>
      </c>
      <c r="O38" s="187">
        <v>131202.673907271</v>
      </c>
      <c r="P38" s="187">
        <v>149263.36258979299</v>
      </c>
      <c r="Q38" s="187">
        <v>173913.077917602</v>
      </c>
      <c r="R38" s="187">
        <v>184948.15585919601</v>
      </c>
      <c r="S38" s="496">
        <v>198629.819047105</v>
      </c>
      <c r="T38" s="71"/>
      <c r="U38" s="1271"/>
      <c r="V38" s="71"/>
      <c r="W38" s="73"/>
    </row>
    <row r="39" spans="1:23" s="70" customFormat="1" ht="35.5">
      <c r="A39" s="186"/>
      <c r="B39" s="437"/>
      <c r="C39" s="436" t="s">
        <v>97</v>
      </c>
      <c r="D39" s="436" t="s">
        <v>373</v>
      </c>
      <c r="E39" s="187">
        <v>4756.2864678599999</v>
      </c>
      <c r="F39" s="187">
        <v>5636.9617530129999</v>
      </c>
      <c r="G39" s="187">
        <v>3795.271730295</v>
      </c>
      <c r="H39" s="187">
        <v>3993.346744076</v>
      </c>
      <c r="I39" s="187">
        <v>4507.6699155980004</v>
      </c>
      <c r="J39" s="187">
        <v>342.09606722500001</v>
      </c>
      <c r="K39" s="187">
        <v>689.75027412899999</v>
      </c>
      <c r="L39" s="187">
        <v>1042.6494863630001</v>
      </c>
      <c r="M39" s="187">
        <v>1410.171942966</v>
      </c>
      <c r="N39" s="187">
        <v>1797.3043554840001</v>
      </c>
      <c r="O39" s="187">
        <v>2108.8958845289999</v>
      </c>
      <c r="P39" s="187">
        <v>2473.8214543499998</v>
      </c>
      <c r="Q39" s="187">
        <v>2827.3982966059998</v>
      </c>
      <c r="R39" s="187">
        <v>3183.9962842280001</v>
      </c>
      <c r="S39" s="496">
        <v>3602.2722261489998</v>
      </c>
      <c r="T39" s="71"/>
      <c r="U39" s="1271"/>
      <c r="V39" s="71"/>
      <c r="W39" s="73"/>
    </row>
    <row r="40" spans="1:23" s="70" customFormat="1" ht="13.5" customHeight="1">
      <c r="A40" s="186"/>
      <c r="B40" s="437"/>
      <c r="C40" s="436" t="s">
        <v>125</v>
      </c>
      <c r="D40" s="436" t="s">
        <v>366</v>
      </c>
      <c r="E40" s="187">
        <v>227888.55904103001</v>
      </c>
      <c r="F40" s="187">
        <v>241863.45264415399</v>
      </c>
      <c r="G40" s="187">
        <v>195889.23442778399</v>
      </c>
      <c r="H40" s="187">
        <v>218427.251252413</v>
      </c>
      <c r="I40" s="187">
        <v>242904.98847565299</v>
      </c>
      <c r="J40" s="187">
        <v>18991.895802677998</v>
      </c>
      <c r="K40" s="187">
        <v>37582.650208373998</v>
      </c>
      <c r="L40" s="187">
        <v>60396.731212462</v>
      </c>
      <c r="M40" s="187">
        <v>82879.261000967002</v>
      </c>
      <c r="N40" s="187">
        <v>104291.81700588</v>
      </c>
      <c r="O40" s="187">
        <v>123998.87539444301</v>
      </c>
      <c r="P40" s="187">
        <v>146593.429844981</v>
      </c>
      <c r="Q40" s="187">
        <v>167831.359970455</v>
      </c>
      <c r="R40" s="187">
        <v>190882.26683556201</v>
      </c>
      <c r="S40" s="496">
        <v>213593.790511208</v>
      </c>
      <c r="T40" s="71"/>
      <c r="U40" s="1271"/>
      <c r="V40" s="71"/>
    </row>
    <row r="41" spans="1:23" s="70" customFormat="1" ht="23.15" customHeight="1">
      <c r="A41" s="262" t="s">
        <v>204</v>
      </c>
      <c r="B41" s="1309" t="s">
        <v>374</v>
      </c>
      <c r="C41" s="1309"/>
      <c r="D41" s="1309"/>
      <c r="E41" s="316">
        <v>185439.309582246</v>
      </c>
      <c r="F41" s="316">
        <v>196473.712677084</v>
      </c>
      <c r="G41" s="316">
        <v>116997.80527973799</v>
      </c>
      <c r="H41" s="316">
        <v>128275.190429529</v>
      </c>
      <c r="I41" s="316">
        <v>136833.47410282301</v>
      </c>
      <c r="J41" s="316">
        <v>16059.474340807001</v>
      </c>
      <c r="K41" s="316">
        <v>28825.435035753999</v>
      </c>
      <c r="L41" s="316">
        <v>42211.90458717203</v>
      </c>
      <c r="M41" s="316">
        <v>55806.447349467002</v>
      </c>
      <c r="N41" s="316">
        <v>68768.438060137036</v>
      </c>
      <c r="O41" s="316">
        <v>85453.651568447007</v>
      </c>
      <c r="P41" s="316">
        <v>99304.256918551997</v>
      </c>
      <c r="Q41" s="316">
        <v>117480.41090986</v>
      </c>
      <c r="R41" s="316">
        <v>133047.907935597</v>
      </c>
      <c r="S41" s="497">
        <v>150413.48042861201</v>
      </c>
      <c r="T41" s="71"/>
      <c r="U41" s="1271"/>
      <c r="V41" s="71"/>
    </row>
    <row r="42" spans="1:23" s="70" customFormat="1">
      <c r="A42" s="262" t="s">
        <v>205</v>
      </c>
      <c r="B42" s="1309" t="s">
        <v>375</v>
      </c>
      <c r="C42" s="1309"/>
      <c r="D42" s="1309"/>
      <c r="E42" s="316">
        <v>24926.687226734</v>
      </c>
      <c r="F42" s="316">
        <v>27176.341108207002</v>
      </c>
      <c r="G42" s="316">
        <v>24368.339263629001</v>
      </c>
      <c r="H42" s="316">
        <v>24361.113920577998</v>
      </c>
      <c r="I42" s="316">
        <v>26830.678712467001</v>
      </c>
      <c r="J42" s="316">
        <v>2154.9807330610001</v>
      </c>
      <c r="K42" s="316">
        <v>4465.276647054</v>
      </c>
      <c r="L42" s="316">
        <v>7213.1190052060001</v>
      </c>
      <c r="M42" s="316">
        <v>8467.6919220569998</v>
      </c>
      <c r="N42" s="316">
        <v>8860.6184782920009</v>
      </c>
      <c r="O42" s="316">
        <v>11511.722988416999</v>
      </c>
      <c r="P42" s="316">
        <v>12555.338056367</v>
      </c>
      <c r="Q42" s="316">
        <v>13012.751794199001</v>
      </c>
      <c r="R42" s="316">
        <v>14857.389299455001</v>
      </c>
      <c r="S42" s="497">
        <v>15950.307419827999</v>
      </c>
      <c r="T42" s="71"/>
      <c r="U42" s="1271"/>
      <c r="V42" s="71"/>
    </row>
    <row r="43" spans="1:23" s="70" customFormat="1" ht="13.5" customHeight="1">
      <c r="A43" s="262" t="s">
        <v>206</v>
      </c>
      <c r="B43" s="1309" t="s">
        <v>376</v>
      </c>
      <c r="C43" s="1309"/>
      <c r="D43" s="1309"/>
      <c r="E43" s="316">
        <v>19647.170755755</v>
      </c>
      <c r="F43" s="316">
        <v>23135.693284835001</v>
      </c>
      <c r="G43" s="316">
        <v>18703.780819655</v>
      </c>
      <c r="H43" s="316">
        <v>21619.180452713001</v>
      </c>
      <c r="I43" s="316">
        <v>24048.457279286002</v>
      </c>
      <c r="J43" s="316">
        <v>2063.6085875980002</v>
      </c>
      <c r="K43" s="316">
        <v>3617.4535375569999</v>
      </c>
      <c r="L43" s="316">
        <v>5248.8110517349996</v>
      </c>
      <c r="M43" s="316">
        <v>7627.870682197</v>
      </c>
      <c r="N43" s="316">
        <v>8733.7657237559997</v>
      </c>
      <c r="O43" s="316">
        <v>10266.91314943</v>
      </c>
      <c r="P43" s="316">
        <v>11708.31046257</v>
      </c>
      <c r="Q43" s="316">
        <v>13079.12209721</v>
      </c>
      <c r="R43" s="316">
        <v>14616.390876299</v>
      </c>
      <c r="S43" s="497">
        <v>16722.342567829</v>
      </c>
      <c r="T43" s="71"/>
      <c r="U43" s="1271"/>
      <c r="V43" s="71"/>
    </row>
    <row r="44" spans="1:23" s="70" customFormat="1" ht="13.5" customHeight="1">
      <c r="A44" s="262" t="s">
        <v>207</v>
      </c>
      <c r="B44" s="1309" t="s">
        <v>377</v>
      </c>
      <c r="C44" s="1309"/>
      <c r="D44" s="1309"/>
      <c r="E44" s="316">
        <v>5279.5164708459997</v>
      </c>
      <c r="F44" s="316">
        <v>4040.6478233719999</v>
      </c>
      <c r="G44" s="316">
        <v>5665.12888527</v>
      </c>
      <c r="H44" s="316">
        <v>2741.9334678670002</v>
      </c>
      <c r="I44" s="316">
        <v>2782.2214331810001</v>
      </c>
      <c r="J44" s="316">
        <v>91.372145462999995</v>
      </c>
      <c r="K44" s="316">
        <v>847.82310949700002</v>
      </c>
      <c r="L44" s="316">
        <v>1964.307953471</v>
      </c>
      <c r="M44" s="316">
        <v>839.82548855300001</v>
      </c>
      <c r="N44" s="316">
        <v>126.85275453600001</v>
      </c>
      <c r="O44" s="316">
        <v>1244.8098389869999</v>
      </c>
      <c r="P44" s="316">
        <v>847.02759379700001</v>
      </c>
      <c r="Q44" s="316">
        <v>-66.370303011000004</v>
      </c>
      <c r="R44" s="316">
        <v>240.998423156</v>
      </c>
      <c r="S44" s="497">
        <v>-772.03514800100004</v>
      </c>
      <c r="T44" s="71"/>
      <c r="U44" s="1271"/>
      <c r="V44" s="71"/>
      <c r="W44" s="78"/>
    </row>
    <row r="45" spans="1:23" s="70" customFormat="1" ht="13.5" customHeight="1">
      <c r="A45" s="262" t="s">
        <v>106</v>
      </c>
      <c r="B45" s="1309" t="s">
        <v>378</v>
      </c>
      <c r="C45" s="1309"/>
      <c r="D45" s="1309"/>
      <c r="E45" s="316">
        <v>190718.826053225</v>
      </c>
      <c r="F45" s="316">
        <v>200514.36050045601</v>
      </c>
      <c r="G45" s="316">
        <v>122662.363723712</v>
      </c>
      <c r="H45" s="316">
        <v>131017.12389739401</v>
      </c>
      <c r="I45" s="316">
        <v>139615.695536004</v>
      </c>
      <c r="J45" s="316">
        <v>16150.84648627</v>
      </c>
      <c r="K45" s="316">
        <v>29673.258145250998</v>
      </c>
      <c r="L45" s="316">
        <v>42737.930681889004</v>
      </c>
      <c r="M45" s="316">
        <v>56646.268589327003</v>
      </c>
      <c r="N45" s="316">
        <v>68895.290814673004</v>
      </c>
      <c r="O45" s="316">
        <v>86698.461407434006</v>
      </c>
      <c r="P45" s="316">
        <v>100151.284512349</v>
      </c>
      <c r="Q45" s="316">
        <v>117414.05919609799</v>
      </c>
      <c r="R45" s="316">
        <v>133288.90635875301</v>
      </c>
      <c r="S45" s="497">
        <v>149641.44528061099</v>
      </c>
      <c r="T45" s="71"/>
      <c r="U45" s="1271"/>
      <c r="V45" s="71"/>
    </row>
    <row r="46" spans="1:23" s="70" customFormat="1" ht="13.5" customHeight="1">
      <c r="A46" s="262" t="s">
        <v>208</v>
      </c>
      <c r="B46" s="1309" t="s">
        <v>379</v>
      </c>
      <c r="C46" s="1309"/>
      <c r="D46" s="1309"/>
      <c r="E46" s="316">
        <v>95579.654497269003</v>
      </c>
      <c r="F46" s="316">
        <v>105390.648779229</v>
      </c>
      <c r="G46" s="316">
        <v>-65.311602238999996</v>
      </c>
      <c r="H46" s="316">
        <v>-64.085184497</v>
      </c>
      <c r="I46" s="316">
        <v>67531.241861937</v>
      </c>
      <c r="J46" s="316">
        <v>-4.5099977969999996</v>
      </c>
      <c r="K46" s="316">
        <v>-19.810420413999999</v>
      </c>
      <c r="L46" s="316">
        <v>-52.826171588999998</v>
      </c>
      <c r="M46" s="316">
        <v>-65.396006743000001</v>
      </c>
      <c r="N46" s="316">
        <v>-83.49693911</v>
      </c>
      <c r="O46" s="316">
        <v>-99.271141761999999</v>
      </c>
      <c r="P46" s="316">
        <v>-111.79962014900001</v>
      </c>
      <c r="Q46" s="316">
        <v>-128.26254853899999</v>
      </c>
      <c r="R46" s="316">
        <v>-145.51503071100001</v>
      </c>
      <c r="S46" s="497">
        <v>-164.63264390399999</v>
      </c>
      <c r="T46" s="71"/>
      <c r="U46" s="1271"/>
      <c r="V46" s="71"/>
    </row>
    <row r="47" spans="1:23" s="70" customFormat="1" ht="23.15" customHeight="1">
      <c r="A47" s="262" t="s">
        <v>209</v>
      </c>
      <c r="B47" s="1309" t="s">
        <v>380</v>
      </c>
      <c r="C47" s="1309"/>
      <c r="D47" s="1309"/>
      <c r="E47" s="316">
        <v>95682.287843234997</v>
      </c>
      <c r="F47" s="316">
        <v>105668.556271621</v>
      </c>
      <c r="G47" s="316">
        <v>333.81364578900002</v>
      </c>
      <c r="H47" s="316">
        <v>340.32172369199998</v>
      </c>
      <c r="I47" s="316">
        <v>67819.857208101996</v>
      </c>
      <c r="J47" s="316">
        <v>-4.5099977969999996</v>
      </c>
      <c r="K47" s="316">
        <v>-96.658802706000003</v>
      </c>
      <c r="L47" s="316">
        <v>-151.760439932</v>
      </c>
      <c r="M47" s="316">
        <v>-164.330275086</v>
      </c>
      <c r="N47" s="316">
        <v>-182.43120745300001</v>
      </c>
      <c r="O47" s="316">
        <v>-198.205410105</v>
      </c>
      <c r="P47" s="316">
        <v>-210.73388849200001</v>
      </c>
      <c r="Q47" s="316">
        <v>-227.19681688200001</v>
      </c>
      <c r="R47" s="316">
        <v>-244.44929905399999</v>
      </c>
      <c r="S47" s="497">
        <v>-263.566912247</v>
      </c>
      <c r="T47" s="71"/>
      <c r="U47" s="1271"/>
      <c r="V47" s="71"/>
    </row>
    <row r="48" spans="1:23" s="70" customFormat="1" ht="25" customHeight="1" thickBot="1">
      <c r="A48" s="376" t="s">
        <v>210</v>
      </c>
      <c r="B48" s="1313" t="s">
        <v>381</v>
      </c>
      <c r="C48" s="1313"/>
      <c r="D48" s="1313"/>
      <c r="E48" s="498">
        <v>150013.32679649</v>
      </c>
      <c r="F48" s="498">
        <v>156486.99686453599</v>
      </c>
      <c r="G48" s="498">
        <v>92645.350402116994</v>
      </c>
      <c r="H48" s="498">
        <v>98913.823462882996</v>
      </c>
      <c r="I48" s="498">
        <v>104718.073695283</v>
      </c>
      <c r="J48" s="498">
        <v>12499.904263029001</v>
      </c>
      <c r="K48" s="498">
        <v>23077.662419372002</v>
      </c>
      <c r="L48" s="498">
        <v>33025.951280973</v>
      </c>
      <c r="M48" s="498">
        <v>44119.199416333999</v>
      </c>
      <c r="N48" s="498">
        <v>53701.586448116999</v>
      </c>
      <c r="O48" s="498">
        <v>67526.682801800998</v>
      </c>
      <c r="P48" s="498">
        <v>78172.823298160001</v>
      </c>
      <c r="Q48" s="498">
        <v>92001.751194932993</v>
      </c>
      <c r="R48" s="498">
        <v>104614.07749866899</v>
      </c>
      <c r="S48" s="499">
        <v>117996.274191438</v>
      </c>
      <c r="T48" s="71"/>
      <c r="U48" s="1271"/>
      <c r="V48" s="71"/>
    </row>
    <row r="49" spans="1:22" s="70" customFormat="1" ht="25" hidden="1" customHeight="1" thickBot="1">
      <c r="A49" s="1362" t="s">
        <v>250</v>
      </c>
      <c r="B49" s="1362"/>
      <c r="C49" s="1362"/>
      <c r="D49" s="1362"/>
      <c r="E49" s="404"/>
      <c r="F49" s="404"/>
      <c r="G49" s="404"/>
      <c r="H49" s="404"/>
      <c r="I49" s="404"/>
      <c r="J49" s="404"/>
      <c r="K49" s="404"/>
      <c r="L49" s="404"/>
      <c r="M49" s="404"/>
      <c r="N49" s="404"/>
      <c r="O49" s="404"/>
      <c r="P49" s="404"/>
      <c r="Q49" s="404"/>
      <c r="R49" s="404"/>
      <c r="S49" s="404"/>
      <c r="V49" s="71">
        <f t="shared" ref="V49" si="0">S49-U49</f>
        <v>0</v>
      </c>
    </row>
    <row r="50" spans="1:22" ht="75" customHeight="1">
      <c r="A50" s="1358" t="s">
        <v>299</v>
      </c>
      <c r="B50" s="1359"/>
      <c r="C50" s="1359"/>
      <c r="D50" s="1359"/>
      <c r="E50" s="1359"/>
      <c r="F50" s="1359"/>
      <c r="G50" s="1359"/>
      <c r="H50" s="1359"/>
      <c r="I50" s="1359"/>
      <c r="J50" s="1359"/>
      <c r="K50" s="1359"/>
      <c r="L50" s="1359"/>
      <c r="M50" s="1359"/>
      <c r="N50" s="1359"/>
      <c r="O50" s="1359"/>
      <c r="P50" s="1359"/>
      <c r="Q50" s="1359"/>
      <c r="R50" s="1359"/>
      <c r="S50" s="1360"/>
      <c r="V50" s="71"/>
    </row>
    <row r="51" spans="1:22" ht="22" customHeight="1">
      <c r="A51" s="1311" t="s">
        <v>438</v>
      </c>
      <c r="B51" s="1312"/>
      <c r="C51" s="1312"/>
      <c r="D51" s="1312"/>
      <c r="E51" s="1361" t="s">
        <v>280</v>
      </c>
      <c r="F51" s="1353" t="s">
        <v>284</v>
      </c>
      <c r="G51" s="1349">
        <v>2020</v>
      </c>
      <c r="H51" s="1349"/>
      <c r="I51" s="1349"/>
      <c r="J51" s="1349">
        <v>2021</v>
      </c>
      <c r="K51" s="1349"/>
      <c r="L51" s="1349"/>
      <c r="M51" s="1349"/>
      <c r="N51" s="1349"/>
      <c r="O51" s="1349"/>
      <c r="P51" s="1349"/>
      <c r="Q51" s="1349"/>
      <c r="R51" s="1349"/>
      <c r="S51" s="1350"/>
      <c r="V51" s="71"/>
    </row>
    <row r="52" spans="1:22" ht="22" customHeight="1">
      <c r="A52" s="1311"/>
      <c r="B52" s="1312"/>
      <c r="C52" s="1312"/>
      <c r="D52" s="1312"/>
      <c r="E52" s="1361"/>
      <c r="F52" s="1357"/>
      <c r="G52" s="487" t="s">
        <v>13</v>
      </c>
      <c r="H52" s="487" t="s">
        <v>14</v>
      </c>
      <c r="I52" s="487" t="s">
        <v>15</v>
      </c>
      <c r="J52" s="1107" t="s">
        <v>0</v>
      </c>
      <c r="K52" s="1107" t="s">
        <v>1</v>
      </c>
      <c r="L52" s="1115" t="s">
        <v>2</v>
      </c>
      <c r="M52" s="1115" t="s">
        <v>3</v>
      </c>
      <c r="N52" s="1115" t="s">
        <v>4</v>
      </c>
      <c r="O52" s="1115" t="s">
        <v>5</v>
      </c>
      <c r="P52" s="1115" t="s">
        <v>6</v>
      </c>
      <c r="Q52" s="1115" t="s">
        <v>269</v>
      </c>
      <c r="R52" s="1115" t="s">
        <v>7</v>
      </c>
      <c r="S52" s="1109" t="s">
        <v>13</v>
      </c>
      <c r="V52" s="71"/>
    </row>
    <row r="53" spans="1:22" ht="12.75" customHeight="1">
      <c r="A53" s="414" t="s">
        <v>99</v>
      </c>
      <c r="B53" s="1309" t="s">
        <v>382</v>
      </c>
      <c r="C53" s="1309"/>
      <c r="D53" s="1309"/>
      <c r="E53" s="144"/>
      <c r="F53" s="144"/>
      <c r="G53" s="144"/>
      <c r="H53" s="144"/>
      <c r="I53" s="144"/>
      <c r="J53" s="144"/>
      <c r="K53" s="144"/>
      <c r="L53" s="144"/>
      <c r="M53" s="1125"/>
      <c r="N53" s="1126"/>
      <c r="O53" s="1127"/>
      <c r="P53" s="1133"/>
      <c r="Q53" s="1135"/>
      <c r="R53" s="1155"/>
      <c r="S53" s="500"/>
      <c r="T53" s="71"/>
      <c r="U53" s="71"/>
      <c r="V53" s="71"/>
    </row>
    <row r="54" spans="1:22" ht="12.75" customHeight="1">
      <c r="A54" s="184"/>
      <c r="B54" s="436" t="s">
        <v>100</v>
      </c>
      <c r="C54" s="1310" t="s">
        <v>340</v>
      </c>
      <c r="D54" s="1310"/>
      <c r="E54" s="187">
        <v>266868.32860649202</v>
      </c>
      <c r="F54" s="187">
        <v>289368.16895123897</v>
      </c>
      <c r="G54" s="187">
        <v>230194.86715082001</v>
      </c>
      <c r="H54" s="187">
        <v>253077.89906055899</v>
      </c>
      <c r="I54" s="187">
        <v>277235.457559139</v>
      </c>
      <c r="J54" s="187">
        <v>30156.805179450999</v>
      </c>
      <c r="K54" s="187">
        <v>51450.771301004999</v>
      </c>
      <c r="L54" s="187">
        <v>77666.963603209006</v>
      </c>
      <c r="M54" s="187">
        <v>97979.145523309999</v>
      </c>
      <c r="N54" s="187">
        <v>121067.233752183</v>
      </c>
      <c r="O54" s="187">
        <v>143911.78058301401</v>
      </c>
      <c r="P54" s="187">
        <v>165782.638517757</v>
      </c>
      <c r="Q54" s="187">
        <v>188477.60786051201</v>
      </c>
      <c r="R54" s="187">
        <v>211696.498534757</v>
      </c>
      <c r="S54" s="496">
        <v>236427.709736919</v>
      </c>
      <c r="T54" s="71"/>
      <c r="U54" s="71"/>
      <c r="V54" s="71"/>
    </row>
    <row r="55" spans="1:22" ht="12.75" customHeight="1">
      <c r="A55" s="184"/>
      <c r="B55" s="436"/>
      <c r="C55" s="436" t="s">
        <v>8</v>
      </c>
      <c r="D55" s="436" t="s">
        <v>341</v>
      </c>
      <c r="E55" s="187">
        <v>872.33992137400003</v>
      </c>
      <c r="F55" s="187">
        <v>1149.935938419</v>
      </c>
      <c r="G55" s="187">
        <v>1664.8016259860001</v>
      </c>
      <c r="H55" s="187">
        <v>1821.5120737</v>
      </c>
      <c r="I55" s="187">
        <v>1962.6314537349999</v>
      </c>
      <c r="J55" s="187">
        <v>107.85183521499999</v>
      </c>
      <c r="K55" s="187">
        <v>193.917808888</v>
      </c>
      <c r="L55" s="187">
        <v>309.46888257000001</v>
      </c>
      <c r="M55" s="187">
        <v>422.88347477399998</v>
      </c>
      <c r="N55" s="187">
        <v>526.42315867699995</v>
      </c>
      <c r="O55" s="187">
        <v>653.23545792200002</v>
      </c>
      <c r="P55" s="187">
        <v>820.477146533</v>
      </c>
      <c r="Q55" s="187">
        <v>969.95408676</v>
      </c>
      <c r="R55" s="187">
        <v>1159.5526795599999</v>
      </c>
      <c r="S55" s="496">
        <v>1380.6435002620001</v>
      </c>
      <c r="V55" s="71"/>
    </row>
    <row r="56" spans="1:22" ht="12.75" customHeight="1">
      <c r="A56" s="184"/>
      <c r="B56" s="436"/>
      <c r="C56" s="436" t="s">
        <v>9</v>
      </c>
      <c r="D56" s="436" t="s">
        <v>342</v>
      </c>
      <c r="E56" s="187">
        <v>2854.540781791</v>
      </c>
      <c r="F56" s="187">
        <v>3354.2707963960002</v>
      </c>
      <c r="G56" s="187">
        <v>1914.8443096179999</v>
      </c>
      <c r="H56" s="187">
        <v>2048.7785123069998</v>
      </c>
      <c r="I56" s="187">
        <v>2209.5934779869999</v>
      </c>
      <c r="J56" s="187">
        <v>123.63338782</v>
      </c>
      <c r="K56" s="187">
        <v>222.157253852</v>
      </c>
      <c r="L56" s="187">
        <v>304.57586712800003</v>
      </c>
      <c r="M56" s="187">
        <v>357.28729044400001</v>
      </c>
      <c r="N56" s="187">
        <v>461.49724331099998</v>
      </c>
      <c r="O56" s="187">
        <v>548.15388696900004</v>
      </c>
      <c r="P56" s="187">
        <v>612.228795451</v>
      </c>
      <c r="Q56" s="187">
        <v>715.24119870599998</v>
      </c>
      <c r="R56" s="187">
        <v>780.28245166199997</v>
      </c>
      <c r="S56" s="496">
        <v>876.463695293</v>
      </c>
      <c r="V56" s="71"/>
    </row>
    <row r="57" spans="1:22" ht="12.75" customHeight="1">
      <c r="A57" s="184"/>
      <c r="B57" s="436"/>
      <c r="C57" s="436" t="s">
        <v>10</v>
      </c>
      <c r="D57" s="436" t="s">
        <v>343</v>
      </c>
      <c r="E57" s="187">
        <v>22312.711154501001</v>
      </c>
      <c r="F57" s="187">
        <v>22511.113953499</v>
      </c>
      <c r="G57" s="187">
        <v>21801.729581366999</v>
      </c>
      <c r="H57" s="187">
        <v>24291.175150882002</v>
      </c>
      <c r="I57" s="187">
        <v>27102.092917022001</v>
      </c>
      <c r="J57" s="187">
        <v>2168.1532829570001</v>
      </c>
      <c r="K57" s="187">
        <v>4405.8476491219999</v>
      </c>
      <c r="L57" s="187">
        <v>6988.0707629090002</v>
      </c>
      <c r="M57" s="187">
        <v>9399.6794397190006</v>
      </c>
      <c r="N57" s="187">
        <v>12176.068836699</v>
      </c>
      <c r="O57" s="187">
        <v>14376.256301277999</v>
      </c>
      <c r="P57" s="187">
        <v>16667.863013937</v>
      </c>
      <c r="Q57" s="187">
        <v>19078.863833142001</v>
      </c>
      <c r="R57" s="187">
        <v>21674.380587651998</v>
      </c>
      <c r="S57" s="496">
        <v>24391.311137600002</v>
      </c>
      <c r="V57" s="71"/>
    </row>
    <row r="58" spans="1:22" ht="12.75" customHeight="1">
      <c r="A58" s="184"/>
      <c r="B58" s="436"/>
      <c r="C58" s="436" t="s">
        <v>11</v>
      </c>
      <c r="D58" s="436" t="s">
        <v>344</v>
      </c>
      <c r="E58" s="187">
        <v>221679.026585463</v>
      </c>
      <c r="F58" s="187">
        <v>242146.163743276</v>
      </c>
      <c r="G58" s="187">
        <v>189033.52032037801</v>
      </c>
      <c r="H58" s="187">
        <v>207387.84215153099</v>
      </c>
      <c r="I58" s="187">
        <v>226685.59237165199</v>
      </c>
      <c r="J58" s="187">
        <v>24293.047341448</v>
      </c>
      <c r="K58" s="187">
        <v>42127.018320896001</v>
      </c>
      <c r="L58" s="187">
        <v>62459.786352060997</v>
      </c>
      <c r="M58" s="187">
        <v>80727.377514164997</v>
      </c>
      <c r="N58" s="187">
        <v>99449.846395278</v>
      </c>
      <c r="O58" s="187">
        <v>118529.901911215</v>
      </c>
      <c r="P58" s="187">
        <v>136517.75789416299</v>
      </c>
      <c r="Q58" s="187">
        <v>155150.60440046701</v>
      </c>
      <c r="R58" s="187">
        <v>174124.799266908</v>
      </c>
      <c r="S58" s="496">
        <v>194449.36617826199</v>
      </c>
      <c r="V58" s="71"/>
    </row>
    <row r="59" spans="1:22" ht="12.75" customHeight="1">
      <c r="A59" s="184"/>
      <c r="B59" s="436"/>
      <c r="C59" s="436"/>
      <c r="D59" s="409" t="s">
        <v>345</v>
      </c>
      <c r="E59" s="187">
        <v>221449.37089741399</v>
      </c>
      <c r="F59" s="187">
        <v>242018.202221143</v>
      </c>
      <c r="G59" s="187">
        <v>188270.59442443401</v>
      </c>
      <c r="H59" s="187">
        <v>206577.228485792</v>
      </c>
      <c r="I59" s="187">
        <v>225811.25215344501</v>
      </c>
      <c r="J59" s="187">
        <v>24190.881570436999</v>
      </c>
      <c r="K59" s="187">
        <v>41963.694104517002</v>
      </c>
      <c r="L59" s="187">
        <v>62332.970918500003</v>
      </c>
      <c r="M59" s="187">
        <v>80576.349501984994</v>
      </c>
      <c r="N59" s="187">
        <v>99274.264717377999</v>
      </c>
      <c r="O59" s="187">
        <v>118327.28657807699</v>
      </c>
      <c r="P59" s="187">
        <v>136351.85639145999</v>
      </c>
      <c r="Q59" s="187">
        <v>154963.141311185</v>
      </c>
      <c r="R59" s="187">
        <v>173981.19632568801</v>
      </c>
      <c r="S59" s="496">
        <v>194290.28455819501</v>
      </c>
      <c r="V59" s="71"/>
    </row>
    <row r="60" spans="1:22" ht="12.75" customHeight="1">
      <c r="A60" s="184"/>
      <c r="B60" s="436"/>
      <c r="C60" s="436"/>
      <c r="D60" s="409" t="s">
        <v>346</v>
      </c>
      <c r="E60" s="187">
        <v>229.65568804899999</v>
      </c>
      <c r="F60" s="187">
        <v>127.961522133</v>
      </c>
      <c r="G60" s="187">
        <v>762.92589594399999</v>
      </c>
      <c r="H60" s="187">
        <v>810.613665739</v>
      </c>
      <c r="I60" s="187">
        <v>874.34021820700002</v>
      </c>
      <c r="J60" s="187">
        <v>102.165771011</v>
      </c>
      <c r="K60" s="187">
        <v>163.32421637900001</v>
      </c>
      <c r="L60" s="187">
        <v>126.81543356100001</v>
      </c>
      <c r="M60" s="187">
        <v>151.02801217999999</v>
      </c>
      <c r="N60" s="187">
        <v>175.58167789999999</v>
      </c>
      <c r="O60" s="187">
        <v>202.61533313800001</v>
      </c>
      <c r="P60" s="187">
        <v>165.90150270300001</v>
      </c>
      <c r="Q60" s="187">
        <v>187.463089282</v>
      </c>
      <c r="R60" s="187">
        <v>143.60294121999999</v>
      </c>
      <c r="S60" s="496">
        <v>159.08162006699999</v>
      </c>
      <c r="V60" s="71"/>
    </row>
    <row r="61" spans="1:22" ht="12.75" customHeight="1">
      <c r="A61" s="184"/>
      <c r="B61" s="436"/>
      <c r="C61" s="436" t="s">
        <v>98</v>
      </c>
      <c r="D61" s="436" t="s">
        <v>347</v>
      </c>
      <c r="E61" s="187">
        <v>19149.710163363001</v>
      </c>
      <c r="F61" s="187">
        <v>20206.684519648999</v>
      </c>
      <c r="G61" s="187">
        <v>15779.971313471</v>
      </c>
      <c r="H61" s="187">
        <v>17528.591172139</v>
      </c>
      <c r="I61" s="187">
        <v>19275.547338742999</v>
      </c>
      <c r="J61" s="187">
        <v>3464.1193320110001</v>
      </c>
      <c r="K61" s="187">
        <v>4501.8302682470003</v>
      </c>
      <c r="L61" s="187">
        <v>7605.0617385409996</v>
      </c>
      <c r="M61" s="187">
        <v>7071.9178042080002</v>
      </c>
      <c r="N61" s="187">
        <v>8453.3981182179996</v>
      </c>
      <c r="O61" s="187">
        <v>9804.2330256299992</v>
      </c>
      <c r="P61" s="187">
        <v>11164.311667673001</v>
      </c>
      <c r="Q61" s="187">
        <v>12562.944341437</v>
      </c>
      <c r="R61" s="187">
        <v>13957.483548975</v>
      </c>
      <c r="S61" s="496">
        <v>15329.925225502</v>
      </c>
      <c r="V61" s="71"/>
    </row>
    <row r="62" spans="1:22" ht="12.75" customHeight="1">
      <c r="A62" s="184"/>
      <c r="B62" s="436" t="s">
        <v>19</v>
      </c>
      <c r="C62" s="1310" t="s">
        <v>348</v>
      </c>
      <c r="D62" s="1310"/>
      <c r="E62" s="187">
        <v>100551.865137259</v>
      </c>
      <c r="F62" s="187">
        <v>119880.096833704</v>
      </c>
      <c r="G62" s="187">
        <v>97951.409047181005</v>
      </c>
      <c r="H62" s="187">
        <v>105879.155493609</v>
      </c>
      <c r="I62" s="187">
        <v>113489.713047823</v>
      </c>
      <c r="J62" s="187">
        <v>14751.918565914</v>
      </c>
      <c r="K62" s="187">
        <v>20957.067408591</v>
      </c>
      <c r="L62" s="187">
        <v>29240.66125936</v>
      </c>
      <c r="M62" s="187">
        <v>34721.944331669998</v>
      </c>
      <c r="N62" s="187">
        <v>41253.425444237</v>
      </c>
      <c r="O62" s="187">
        <v>47610.196681357003</v>
      </c>
      <c r="P62" s="187">
        <v>53958.289291551999</v>
      </c>
      <c r="Q62" s="187">
        <v>60229.889751618</v>
      </c>
      <c r="R62" s="187">
        <v>66427.047330977002</v>
      </c>
      <c r="S62" s="496">
        <v>72665.225240048007</v>
      </c>
      <c r="V62" s="71"/>
    </row>
    <row r="63" spans="1:22" ht="12.75" customHeight="1">
      <c r="A63" s="184"/>
      <c r="B63" s="436"/>
      <c r="C63" s="436" t="s">
        <v>8</v>
      </c>
      <c r="D63" s="436" t="s">
        <v>349</v>
      </c>
      <c r="E63" s="187">
        <v>31.601847096</v>
      </c>
      <c r="F63" s="187">
        <v>413.57909569700001</v>
      </c>
      <c r="G63" s="187">
        <v>276.75739926799997</v>
      </c>
      <c r="H63" s="187">
        <v>276.616139621</v>
      </c>
      <c r="I63" s="187">
        <v>284.60714892999999</v>
      </c>
      <c r="J63" s="187">
        <v>8.5316239999999998E-3</v>
      </c>
      <c r="K63" s="187">
        <v>0.4424612</v>
      </c>
      <c r="L63" s="187">
        <v>3.0115715570000248</v>
      </c>
      <c r="M63" s="187">
        <v>3.019510462</v>
      </c>
      <c r="N63" s="187">
        <v>3.3545491709999999</v>
      </c>
      <c r="O63" s="187">
        <v>3.7528664300000001</v>
      </c>
      <c r="P63" s="187">
        <v>3.76383979</v>
      </c>
      <c r="Q63" s="187">
        <v>3.7845414819999998</v>
      </c>
      <c r="R63" s="187">
        <v>3.804074725</v>
      </c>
      <c r="S63" s="496">
        <v>4.1296533980000003</v>
      </c>
      <c r="V63" s="71"/>
    </row>
    <row r="64" spans="1:22" ht="12.75" customHeight="1">
      <c r="A64" s="184"/>
      <c r="B64" s="436"/>
      <c r="C64" s="436" t="s">
        <v>9</v>
      </c>
      <c r="D64" s="436" t="s">
        <v>350</v>
      </c>
      <c r="E64" s="187">
        <v>4585.6659249619997</v>
      </c>
      <c r="F64" s="187">
        <v>5360.8432949429998</v>
      </c>
      <c r="G64" s="187">
        <v>3839.655144457</v>
      </c>
      <c r="H64" s="187">
        <v>4104.4476665430002</v>
      </c>
      <c r="I64" s="187">
        <v>4405.6799940150004</v>
      </c>
      <c r="J64" s="187">
        <v>302.03742705299999</v>
      </c>
      <c r="K64" s="187">
        <v>580.65074496299997</v>
      </c>
      <c r="L64" s="187">
        <v>893.583172397</v>
      </c>
      <c r="M64" s="187">
        <v>1177.5778035010001</v>
      </c>
      <c r="N64" s="187">
        <v>1585.12070855</v>
      </c>
      <c r="O64" s="187">
        <v>1845.9166228730001</v>
      </c>
      <c r="P64" s="187">
        <v>2077.1012425959998</v>
      </c>
      <c r="Q64" s="187">
        <v>2318.5323955019999</v>
      </c>
      <c r="R64" s="187">
        <v>2562.7488073210002</v>
      </c>
      <c r="S64" s="496">
        <v>2802.7671527930002</v>
      </c>
      <c r="V64" s="71"/>
    </row>
    <row r="65" spans="1:22" ht="12.75" customHeight="1">
      <c r="A65" s="184"/>
      <c r="B65" s="436"/>
      <c r="C65" s="436" t="s">
        <v>10</v>
      </c>
      <c r="D65" s="436" t="s">
        <v>351</v>
      </c>
      <c r="E65" s="187">
        <v>64743.150379305996</v>
      </c>
      <c r="F65" s="187">
        <v>79399.877769432002</v>
      </c>
      <c r="G65" s="187">
        <v>66250.237760541</v>
      </c>
      <c r="H65" s="187">
        <v>71506.551200407004</v>
      </c>
      <c r="I65" s="187">
        <v>76575.056154805003</v>
      </c>
      <c r="J65" s="187">
        <v>4870.857692824</v>
      </c>
      <c r="K65" s="187">
        <v>9166.9734390419999</v>
      </c>
      <c r="L65" s="187">
        <v>13891.218364564</v>
      </c>
      <c r="M65" s="187">
        <v>18315.696145795999</v>
      </c>
      <c r="N65" s="187">
        <v>22631.311583757</v>
      </c>
      <c r="O65" s="187">
        <v>26838.255759144999</v>
      </c>
      <c r="P65" s="187">
        <v>31148.326633375</v>
      </c>
      <c r="Q65" s="187">
        <v>35588.947835555002</v>
      </c>
      <c r="R65" s="187">
        <v>39695.042816731002</v>
      </c>
      <c r="S65" s="496">
        <v>43777.616414051001</v>
      </c>
      <c r="V65" s="71"/>
    </row>
    <row r="66" spans="1:22" ht="12.75" customHeight="1">
      <c r="A66" s="185"/>
      <c r="B66" s="229"/>
      <c r="C66" s="229"/>
      <c r="D66" s="410" t="s">
        <v>352</v>
      </c>
      <c r="E66" s="187">
        <v>9035.4396145770006</v>
      </c>
      <c r="F66" s="187">
        <v>11575.600062453001</v>
      </c>
      <c r="G66" s="187">
        <v>11278.23710242</v>
      </c>
      <c r="H66" s="187">
        <v>12296.280166405</v>
      </c>
      <c r="I66" s="187">
        <v>13331.649993853</v>
      </c>
      <c r="J66" s="187">
        <v>1077.7867409620001</v>
      </c>
      <c r="K66" s="187">
        <v>1979.5059834419999</v>
      </c>
      <c r="L66" s="187">
        <v>2986.0661925680001</v>
      </c>
      <c r="M66" s="187">
        <v>3933.3288795230001</v>
      </c>
      <c r="N66" s="187">
        <v>4843.3645154489996</v>
      </c>
      <c r="O66" s="187">
        <v>5778.0698578210004</v>
      </c>
      <c r="P66" s="187">
        <v>6756.9125152639999</v>
      </c>
      <c r="Q66" s="187">
        <v>7732.8896838219998</v>
      </c>
      <c r="R66" s="187">
        <v>8689.8956518790001</v>
      </c>
      <c r="S66" s="496">
        <v>9683.6323705649993</v>
      </c>
      <c r="V66" s="71"/>
    </row>
    <row r="67" spans="1:22" ht="12.75" customHeight="1">
      <c r="A67" s="185"/>
      <c r="B67" s="229"/>
      <c r="C67" s="229"/>
      <c r="D67" s="410" t="s">
        <v>353</v>
      </c>
      <c r="E67" s="187">
        <v>9888.1559358739996</v>
      </c>
      <c r="F67" s="187">
        <v>10651.538363688</v>
      </c>
      <c r="G67" s="187">
        <v>8205.4358567420004</v>
      </c>
      <c r="H67" s="187">
        <v>8907.2193315549994</v>
      </c>
      <c r="I67" s="187">
        <v>9646.5681099810008</v>
      </c>
      <c r="J67" s="187">
        <v>697.45396571100002</v>
      </c>
      <c r="K67" s="187">
        <v>1409.282315212</v>
      </c>
      <c r="L67" s="187">
        <v>2164.44789631</v>
      </c>
      <c r="M67" s="187">
        <v>2838.35599533</v>
      </c>
      <c r="N67" s="187">
        <v>3482.3086967549998</v>
      </c>
      <c r="O67" s="187">
        <v>4115.5407853759998</v>
      </c>
      <c r="P67" s="187">
        <v>4766.0689149210002</v>
      </c>
      <c r="Q67" s="187">
        <v>5538.4301083219998</v>
      </c>
      <c r="R67" s="187">
        <v>6134.7601887979999</v>
      </c>
      <c r="S67" s="496">
        <v>6675.34197683</v>
      </c>
      <c r="V67" s="71"/>
    </row>
    <row r="68" spans="1:22" ht="12.75" customHeight="1">
      <c r="A68" s="185"/>
      <c r="B68" s="229"/>
      <c r="C68" s="229"/>
      <c r="D68" s="410" t="s">
        <v>354</v>
      </c>
      <c r="E68" s="187">
        <v>45819.554828854998</v>
      </c>
      <c r="F68" s="187">
        <v>57172.739343291003</v>
      </c>
      <c r="G68" s="187">
        <v>46766.564801378998</v>
      </c>
      <c r="H68" s="187">
        <v>50303.051702447003</v>
      </c>
      <c r="I68" s="187">
        <v>53596.838050970997</v>
      </c>
      <c r="J68" s="187">
        <v>3095.6169861510002</v>
      </c>
      <c r="K68" s="187">
        <v>5778.185140388</v>
      </c>
      <c r="L68" s="187">
        <v>8740.7042756859992</v>
      </c>
      <c r="M68" s="187">
        <v>11544.011270943</v>
      </c>
      <c r="N68" s="187">
        <v>14305.638371552999</v>
      </c>
      <c r="O68" s="187">
        <v>16944.645115947998</v>
      </c>
      <c r="P68" s="187">
        <v>19625.345203190001</v>
      </c>
      <c r="Q68" s="187">
        <v>22317.628043411001</v>
      </c>
      <c r="R68" s="187">
        <v>24870.386976054</v>
      </c>
      <c r="S68" s="496">
        <v>27418.642066656001</v>
      </c>
      <c r="V68" s="71"/>
    </row>
    <row r="69" spans="1:22" ht="12.75" customHeight="1">
      <c r="A69" s="184"/>
      <c r="B69" s="436"/>
      <c r="C69" s="436" t="s">
        <v>11</v>
      </c>
      <c r="D69" s="436" t="s">
        <v>355</v>
      </c>
      <c r="E69" s="187">
        <v>4369.4276174030001</v>
      </c>
      <c r="F69" s="187">
        <v>4780.1453313319998</v>
      </c>
      <c r="G69" s="187">
        <v>3308.9391924040001</v>
      </c>
      <c r="H69" s="187">
        <v>3710.2381779379998</v>
      </c>
      <c r="I69" s="187">
        <v>4017.7523166390001</v>
      </c>
      <c r="J69" s="187">
        <v>314.213438478</v>
      </c>
      <c r="K69" s="187">
        <v>615.61523421799996</v>
      </c>
      <c r="L69" s="187">
        <v>919.63822022800002</v>
      </c>
      <c r="M69" s="187">
        <v>1274.020705186</v>
      </c>
      <c r="N69" s="187">
        <v>1677.0451420869999</v>
      </c>
      <c r="O69" s="187">
        <v>2026.5802989389999</v>
      </c>
      <c r="P69" s="187">
        <v>2385.770328267</v>
      </c>
      <c r="Q69" s="187">
        <v>2681.5680195220002</v>
      </c>
      <c r="R69" s="187">
        <v>2999.194889591</v>
      </c>
      <c r="S69" s="496">
        <v>3331.1093520660002</v>
      </c>
    </row>
    <row r="70" spans="1:22" ht="12.75" customHeight="1">
      <c r="A70" s="184"/>
      <c r="B70" s="436"/>
      <c r="C70" s="436" t="s">
        <v>98</v>
      </c>
      <c r="D70" s="436" t="s">
        <v>356</v>
      </c>
      <c r="E70" s="187">
        <v>6306.2112221460002</v>
      </c>
      <c r="F70" s="187">
        <v>7340.4393688950004</v>
      </c>
      <c r="G70" s="187">
        <v>5528.4895508290001</v>
      </c>
      <c r="H70" s="187">
        <v>5853.316399542</v>
      </c>
      <c r="I70" s="187">
        <v>6167.6044623649996</v>
      </c>
      <c r="J70" s="187">
        <v>2093.652113185</v>
      </c>
      <c r="K70" s="187">
        <v>1603.8670406660001</v>
      </c>
      <c r="L70" s="187">
        <v>1856.8568954320001</v>
      </c>
      <c r="M70" s="187">
        <v>1973.0877734769999</v>
      </c>
      <c r="N70" s="187">
        <v>2118.8291655960002</v>
      </c>
      <c r="O70" s="187">
        <v>2292.7900889590001</v>
      </c>
      <c r="P70" s="187">
        <v>2473.624722177</v>
      </c>
      <c r="Q70" s="187">
        <v>2797.5951879119998</v>
      </c>
      <c r="R70" s="187">
        <v>2986.8258556189999</v>
      </c>
      <c r="S70" s="496">
        <v>3253.8097535490001</v>
      </c>
    </row>
    <row r="71" spans="1:22" ht="12.75" customHeight="1">
      <c r="A71" s="184"/>
      <c r="B71" s="436"/>
      <c r="C71" s="436" t="s">
        <v>97</v>
      </c>
      <c r="D71" s="436" t="s">
        <v>347</v>
      </c>
      <c r="E71" s="187">
        <v>18793.279290432001</v>
      </c>
      <c r="F71" s="187">
        <v>20650.704813901</v>
      </c>
      <c r="G71" s="187">
        <v>15096.617452338</v>
      </c>
      <c r="H71" s="187">
        <v>16769.572980794001</v>
      </c>
      <c r="I71" s="187">
        <v>18430.271378066998</v>
      </c>
      <c r="J71" s="187">
        <v>1590.69363342</v>
      </c>
      <c r="K71" s="187">
        <v>3406.1321436349999</v>
      </c>
      <c r="L71" s="187">
        <v>5095.7352018150004</v>
      </c>
      <c r="M71" s="187">
        <v>6126.4988384159997</v>
      </c>
      <c r="N71" s="187">
        <v>7549.6239434830004</v>
      </c>
      <c r="O71" s="187">
        <v>9035.4125863690006</v>
      </c>
      <c r="P71" s="187">
        <v>10468.267313064</v>
      </c>
      <c r="Q71" s="187">
        <v>11769.902961059999</v>
      </c>
      <c r="R71" s="187">
        <v>13136.816646765999</v>
      </c>
      <c r="S71" s="496">
        <v>14450.455724526</v>
      </c>
    </row>
    <row r="72" spans="1:22" ht="12.75" customHeight="1">
      <c r="A72" s="184"/>
      <c r="B72" s="436"/>
      <c r="C72" s="436" t="s">
        <v>125</v>
      </c>
      <c r="D72" s="436" t="s">
        <v>357</v>
      </c>
      <c r="E72" s="187">
        <v>1722.5288559139999</v>
      </c>
      <c r="F72" s="187">
        <v>1934.5071595039999</v>
      </c>
      <c r="G72" s="187">
        <v>3650.7125473440001</v>
      </c>
      <c r="H72" s="187">
        <v>3658.4129287639998</v>
      </c>
      <c r="I72" s="187">
        <v>3608.7415930020002</v>
      </c>
      <c r="J72" s="187">
        <v>5580.4557293300004</v>
      </c>
      <c r="K72" s="187">
        <v>5583.3863448669999</v>
      </c>
      <c r="L72" s="187">
        <v>6580.6178333669995</v>
      </c>
      <c r="M72" s="187">
        <v>5852.0435548320002</v>
      </c>
      <c r="N72" s="187">
        <v>5688.1403515929997</v>
      </c>
      <c r="O72" s="187">
        <v>5567.4884586420003</v>
      </c>
      <c r="P72" s="187">
        <v>5401.4352122829996</v>
      </c>
      <c r="Q72" s="187">
        <v>5069.5588105850002</v>
      </c>
      <c r="R72" s="187">
        <v>5042.6142402240002</v>
      </c>
      <c r="S72" s="496">
        <v>5045.3371896649996</v>
      </c>
    </row>
    <row r="73" spans="1:22" ht="12.75" customHeight="1">
      <c r="A73" s="202" t="s">
        <v>203</v>
      </c>
      <c r="B73" s="1309" t="s">
        <v>358</v>
      </c>
      <c r="C73" s="1309"/>
      <c r="D73" s="1309"/>
      <c r="E73" s="187">
        <v>166316.46346923299</v>
      </c>
      <c r="F73" s="187">
        <v>169488.07211753499</v>
      </c>
      <c r="G73" s="187">
        <v>132243.45810363899</v>
      </c>
      <c r="H73" s="187">
        <v>147198.74356695</v>
      </c>
      <c r="I73" s="187">
        <v>163745.74451131601</v>
      </c>
      <c r="J73" s="187">
        <v>15404.886613537001</v>
      </c>
      <c r="K73" s="187">
        <v>30493.703892414</v>
      </c>
      <c r="L73" s="187">
        <v>46988.020485095003</v>
      </c>
      <c r="M73" s="187">
        <v>63257.201191640001</v>
      </c>
      <c r="N73" s="187">
        <v>79813.808307946005</v>
      </c>
      <c r="O73" s="187">
        <v>96301.583901656995</v>
      </c>
      <c r="P73" s="187">
        <v>111824.349226205</v>
      </c>
      <c r="Q73" s="187">
        <v>128247.718108894</v>
      </c>
      <c r="R73" s="187">
        <v>145269.45120377999</v>
      </c>
      <c r="S73" s="496">
        <v>163762.48449687101</v>
      </c>
    </row>
    <row r="74" spans="1:22" ht="12.75" customHeight="1">
      <c r="A74" s="202" t="s">
        <v>105</v>
      </c>
      <c r="B74" s="1309" t="s">
        <v>359</v>
      </c>
      <c r="C74" s="1309"/>
      <c r="D74" s="1309"/>
      <c r="E74" s="187"/>
      <c r="F74" s="187"/>
      <c r="G74" s="187"/>
      <c r="H74" s="187"/>
      <c r="I74" s="187"/>
      <c r="J74" s="187"/>
      <c r="K74" s="187"/>
      <c r="L74" s="187"/>
      <c r="M74" s="187"/>
      <c r="N74" s="187"/>
      <c r="O74" s="187"/>
      <c r="P74" s="187"/>
      <c r="Q74" s="187"/>
      <c r="R74" s="187"/>
      <c r="S74" s="496"/>
    </row>
    <row r="75" spans="1:22" ht="12.75" customHeight="1">
      <c r="A75" s="184"/>
      <c r="B75" s="436" t="s">
        <v>18</v>
      </c>
      <c r="C75" s="1310" t="s">
        <v>360</v>
      </c>
      <c r="D75" s="1310"/>
      <c r="E75" s="187">
        <v>75119.746036416007</v>
      </c>
      <c r="F75" s="187">
        <v>129469.70652764699</v>
      </c>
      <c r="G75" s="187">
        <v>120392.880069265</v>
      </c>
      <c r="H75" s="187">
        <v>117152.37751873001</v>
      </c>
      <c r="I75" s="187">
        <v>134784.50652977999</v>
      </c>
      <c r="J75" s="187">
        <v>17802.106802358001</v>
      </c>
      <c r="K75" s="187">
        <v>36124.749692268</v>
      </c>
      <c r="L75" s="187">
        <v>49007.233707238003</v>
      </c>
      <c r="M75" s="187">
        <v>71438.556221477993</v>
      </c>
      <c r="N75" s="187">
        <v>89469.039261633006</v>
      </c>
      <c r="O75" s="187">
        <v>108124.9155285</v>
      </c>
      <c r="P75" s="187">
        <v>118714.620630472</v>
      </c>
      <c r="Q75" s="187">
        <v>136922.68407548199</v>
      </c>
      <c r="R75" s="187">
        <v>147231.09868823001</v>
      </c>
      <c r="S75" s="496">
        <v>155819.61735007601</v>
      </c>
      <c r="V75" s="72"/>
    </row>
    <row r="76" spans="1:22" ht="23.5">
      <c r="A76" s="184"/>
      <c r="B76" s="436"/>
      <c r="C76" s="436" t="s">
        <v>8</v>
      </c>
      <c r="D76" s="436" t="s">
        <v>361</v>
      </c>
      <c r="E76" s="187">
        <v>2968.5470721199999</v>
      </c>
      <c r="F76" s="187">
        <v>4603.1684603399999</v>
      </c>
      <c r="G76" s="187">
        <v>5580.0910557790003</v>
      </c>
      <c r="H76" s="187">
        <v>6482.2753052130001</v>
      </c>
      <c r="I76" s="187">
        <v>7199.4828557199999</v>
      </c>
      <c r="J76" s="187">
        <v>1687.6926759850001</v>
      </c>
      <c r="K76" s="187">
        <v>2626.8637804489999</v>
      </c>
      <c r="L76" s="187">
        <v>3322.470149755</v>
      </c>
      <c r="M76" s="187">
        <v>4082.7356729779999</v>
      </c>
      <c r="N76" s="187">
        <v>4908.907004052</v>
      </c>
      <c r="O76" s="187">
        <v>6325.7910345709997</v>
      </c>
      <c r="P76" s="187">
        <v>6877.5622323309999</v>
      </c>
      <c r="Q76" s="187">
        <v>8008.0131200819997</v>
      </c>
      <c r="R76" s="187">
        <v>8600.0578084539993</v>
      </c>
      <c r="S76" s="496">
        <v>9171.3373796960004</v>
      </c>
      <c r="V76" s="70"/>
    </row>
    <row r="77" spans="1:22" ht="24">
      <c r="A77" s="184"/>
      <c r="B77" s="436"/>
      <c r="C77" s="436" t="s">
        <v>9</v>
      </c>
      <c r="D77" s="436" t="s">
        <v>364</v>
      </c>
      <c r="E77" s="187">
        <v>0</v>
      </c>
      <c r="F77" s="187">
        <v>0</v>
      </c>
      <c r="G77" s="187">
        <v>0</v>
      </c>
      <c r="H77" s="187">
        <v>0</v>
      </c>
      <c r="I77" s="187">
        <v>0</v>
      </c>
      <c r="J77" s="187">
        <v>0</v>
      </c>
      <c r="K77" s="187">
        <v>0</v>
      </c>
      <c r="L77" s="187">
        <v>0</v>
      </c>
      <c r="M77" s="187">
        <v>0</v>
      </c>
      <c r="N77" s="187">
        <v>0</v>
      </c>
      <c r="O77" s="187">
        <v>0</v>
      </c>
      <c r="P77" s="187">
        <v>0</v>
      </c>
      <c r="Q77" s="187">
        <v>0</v>
      </c>
      <c r="R77" s="187">
        <v>0</v>
      </c>
      <c r="S77" s="496">
        <v>0</v>
      </c>
      <c r="V77" s="70"/>
    </row>
    <row r="78" spans="1:22" ht="23.5">
      <c r="A78" s="184"/>
      <c r="B78" s="436"/>
      <c r="C78" s="436" t="s">
        <v>10</v>
      </c>
      <c r="D78" s="436" t="s">
        <v>362</v>
      </c>
      <c r="E78" s="187">
        <v>0</v>
      </c>
      <c r="F78" s="187">
        <v>0</v>
      </c>
      <c r="G78" s="187">
        <v>0</v>
      </c>
      <c r="H78" s="187">
        <v>0</v>
      </c>
      <c r="I78" s="187">
        <v>0</v>
      </c>
      <c r="J78" s="187">
        <v>0</v>
      </c>
      <c r="K78" s="187">
        <v>0</v>
      </c>
      <c r="L78" s="187">
        <v>0</v>
      </c>
      <c r="M78" s="187">
        <v>0</v>
      </c>
      <c r="N78" s="187">
        <v>0</v>
      </c>
      <c r="O78" s="187">
        <v>0</v>
      </c>
      <c r="P78" s="187">
        <v>0</v>
      </c>
      <c r="Q78" s="187">
        <v>0</v>
      </c>
      <c r="R78" s="187">
        <v>0</v>
      </c>
      <c r="S78" s="496">
        <v>0</v>
      </c>
      <c r="V78" s="70"/>
    </row>
    <row r="79" spans="1:22" ht="12.75" customHeight="1">
      <c r="A79" s="184"/>
      <c r="B79" s="436"/>
      <c r="C79" s="436" t="s">
        <v>11</v>
      </c>
      <c r="D79" s="436" t="s">
        <v>363</v>
      </c>
      <c r="E79" s="187">
        <v>11971.366925745</v>
      </c>
      <c r="F79" s="187">
        <v>37677.041036055998</v>
      </c>
      <c r="G79" s="187">
        <v>29233.246996900001</v>
      </c>
      <c r="H79" s="187">
        <v>17940.189485749001</v>
      </c>
      <c r="I79" s="187">
        <v>18348.291957685</v>
      </c>
      <c r="J79" s="187">
        <v>3017.57199451</v>
      </c>
      <c r="K79" s="187">
        <v>7331.2552646909999</v>
      </c>
      <c r="L79" s="187">
        <v>8061.0843185619997</v>
      </c>
      <c r="M79" s="187">
        <v>21101.050715678</v>
      </c>
      <c r="N79" s="187">
        <v>29017.083381240001</v>
      </c>
      <c r="O79" s="187">
        <v>31507.991993659001</v>
      </c>
      <c r="P79" s="187">
        <v>31345.193259166001</v>
      </c>
      <c r="Q79" s="187">
        <v>30301.420359692998</v>
      </c>
      <c r="R79" s="187">
        <v>32151.706947987001</v>
      </c>
      <c r="S79" s="496">
        <v>33803.215969074998</v>
      </c>
      <c r="V79" s="70"/>
    </row>
    <row r="80" spans="1:22" ht="35.5">
      <c r="A80" s="184"/>
      <c r="B80" s="436"/>
      <c r="C80" s="436" t="s">
        <v>98</v>
      </c>
      <c r="D80" s="436" t="s">
        <v>365</v>
      </c>
      <c r="E80" s="187">
        <v>35904.192826323997</v>
      </c>
      <c r="F80" s="187">
        <v>39652.181118740998</v>
      </c>
      <c r="G80" s="187">
        <v>31472.512779973</v>
      </c>
      <c r="H80" s="187">
        <v>34464.686991643997</v>
      </c>
      <c r="I80" s="187">
        <v>38267.029724268003</v>
      </c>
      <c r="J80" s="187">
        <v>3188.3705753160002</v>
      </c>
      <c r="K80" s="187">
        <v>6198.8151561679997</v>
      </c>
      <c r="L80" s="187">
        <v>9767.4681053380009</v>
      </c>
      <c r="M80" s="187">
        <v>13260.310715821</v>
      </c>
      <c r="N80" s="187">
        <v>17235.029717966001</v>
      </c>
      <c r="O80" s="187">
        <v>20829.064476653999</v>
      </c>
      <c r="P80" s="187">
        <v>24425.106989980999</v>
      </c>
      <c r="Q80" s="187">
        <v>27950.433140649999</v>
      </c>
      <c r="R80" s="187">
        <v>31591.074072978001</v>
      </c>
      <c r="S80" s="496">
        <v>35174.201218353002</v>
      </c>
      <c r="V80" s="41"/>
    </row>
    <row r="81" spans="1:22" ht="12.75" customHeight="1">
      <c r="A81" s="184"/>
      <c r="B81" s="436"/>
      <c r="C81" s="436" t="s">
        <v>97</v>
      </c>
      <c r="D81" s="436" t="s">
        <v>366</v>
      </c>
      <c r="E81" s="187">
        <v>24275.639212227001</v>
      </c>
      <c r="F81" s="187">
        <v>47537.315912509999</v>
      </c>
      <c r="G81" s="187">
        <v>54107.029236613002</v>
      </c>
      <c r="H81" s="187">
        <v>58265.225736123997</v>
      </c>
      <c r="I81" s="187">
        <v>70969.701992107002</v>
      </c>
      <c r="J81" s="187">
        <v>9908.4715565469996</v>
      </c>
      <c r="K81" s="187">
        <v>19967.815490960002</v>
      </c>
      <c r="L81" s="187">
        <v>27856.211133583001</v>
      </c>
      <c r="M81" s="187">
        <v>32994.459117001003</v>
      </c>
      <c r="N81" s="187">
        <v>38308.019158374998</v>
      </c>
      <c r="O81" s="187">
        <v>49462.068023615997</v>
      </c>
      <c r="P81" s="187">
        <v>56066.758148993998</v>
      </c>
      <c r="Q81" s="187">
        <v>70662.817455056997</v>
      </c>
      <c r="R81" s="187">
        <v>74888.259858810998</v>
      </c>
      <c r="S81" s="496">
        <v>77670.862782951997</v>
      </c>
      <c r="V81" s="70"/>
    </row>
    <row r="82" spans="1:22" ht="12.75" customHeight="1">
      <c r="A82" s="184"/>
      <c r="B82" s="436" t="s">
        <v>19</v>
      </c>
      <c r="C82" s="1310" t="s">
        <v>367</v>
      </c>
      <c r="D82" s="1310"/>
      <c r="E82" s="187">
        <v>148001.299096881</v>
      </c>
      <c r="F82" s="187">
        <v>204181.838524308</v>
      </c>
      <c r="G82" s="187">
        <v>207202.77315447401</v>
      </c>
      <c r="H82" s="187">
        <v>215254.74587402199</v>
      </c>
      <c r="I82" s="187">
        <v>245562.424224074</v>
      </c>
      <c r="J82" s="187">
        <v>26605.774287911001</v>
      </c>
      <c r="K82" s="187">
        <v>53584.447975292002</v>
      </c>
      <c r="L82" s="187">
        <v>77373.070924601998</v>
      </c>
      <c r="M82" s="187">
        <v>109573.91578311</v>
      </c>
      <c r="N82" s="187">
        <v>138353.22162176101</v>
      </c>
      <c r="O82" s="187">
        <v>166325.91020291299</v>
      </c>
      <c r="P82" s="187">
        <v>186067.36980893699</v>
      </c>
      <c r="Q82" s="187">
        <v>211758.47146943299</v>
      </c>
      <c r="R82" s="187">
        <v>231826.84397532899</v>
      </c>
      <c r="S82" s="496">
        <v>249866.85481209599</v>
      </c>
      <c r="V82" s="72"/>
    </row>
    <row r="83" spans="1:22" ht="23">
      <c r="A83" s="184"/>
      <c r="B83" s="436"/>
      <c r="C83" s="436" t="s">
        <v>8</v>
      </c>
      <c r="D83" s="436" t="s">
        <v>368</v>
      </c>
      <c r="E83" s="187">
        <v>330.26041990599998</v>
      </c>
      <c r="F83" s="187">
        <v>247.40909764400001</v>
      </c>
      <c r="G83" s="187">
        <v>315.44976225599999</v>
      </c>
      <c r="H83" s="187">
        <v>303.95827546599998</v>
      </c>
      <c r="I83" s="187">
        <v>322.584368885</v>
      </c>
      <c r="J83" s="187">
        <v>56.438117876</v>
      </c>
      <c r="K83" s="187">
        <v>173.47268115099999</v>
      </c>
      <c r="L83" s="187">
        <v>133.56383457800001</v>
      </c>
      <c r="M83" s="187">
        <v>156.00311134</v>
      </c>
      <c r="N83" s="187">
        <v>152.70926799899999</v>
      </c>
      <c r="O83" s="187">
        <v>241.57510617700001</v>
      </c>
      <c r="P83" s="187">
        <v>182.28945472500001</v>
      </c>
      <c r="Q83" s="187">
        <v>157.185272943</v>
      </c>
      <c r="R83" s="187">
        <v>253.578620433</v>
      </c>
      <c r="S83" s="496">
        <v>252.67107361500001</v>
      </c>
    </row>
    <row r="84" spans="1:22" ht="23.5">
      <c r="A84" s="184"/>
      <c r="B84" s="436"/>
      <c r="C84" s="436" t="s">
        <v>9</v>
      </c>
      <c r="D84" s="436" t="s">
        <v>369</v>
      </c>
      <c r="E84" s="187">
        <v>0</v>
      </c>
      <c r="F84" s="187">
        <v>0</v>
      </c>
      <c r="G84" s="187">
        <v>0</v>
      </c>
      <c r="H84" s="187">
        <v>0</v>
      </c>
      <c r="I84" s="187">
        <v>0</v>
      </c>
      <c r="J84" s="187">
        <v>0</v>
      </c>
      <c r="K84" s="187">
        <v>0</v>
      </c>
      <c r="L84" s="187">
        <v>0</v>
      </c>
      <c r="M84" s="187">
        <v>0</v>
      </c>
      <c r="N84" s="187">
        <v>0</v>
      </c>
      <c r="O84" s="187">
        <v>0</v>
      </c>
      <c r="P84" s="187">
        <v>0</v>
      </c>
      <c r="Q84" s="187">
        <v>0</v>
      </c>
      <c r="R84" s="187">
        <v>0</v>
      </c>
      <c r="S84" s="496">
        <v>0</v>
      </c>
    </row>
    <row r="85" spans="1:22" ht="23.5">
      <c r="A85" s="184"/>
      <c r="B85" s="436"/>
      <c r="C85" s="436" t="s">
        <v>10</v>
      </c>
      <c r="D85" s="436" t="s">
        <v>370</v>
      </c>
      <c r="E85" s="187">
        <v>0</v>
      </c>
      <c r="F85" s="187">
        <v>0</v>
      </c>
      <c r="G85" s="187">
        <v>0</v>
      </c>
      <c r="H85" s="187">
        <v>0</v>
      </c>
      <c r="I85" s="187">
        <v>0</v>
      </c>
      <c r="J85" s="187">
        <v>0</v>
      </c>
      <c r="K85" s="187">
        <v>3.8670538999999997E-2</v>
      </c>
      <c r="L85" s="187">
        <v>0</v>
      </c>
      <c r="M85" s="187">
        <v>0</v>
      </c>
      <c r="N85" s="187">
        <v>0</v>
      </c>
      <c r="O85" s="187">
        <v>0</v>
      </c>
      <c r="P85" s="187">
        <v>0</v>
      </c>
      <c r="Q85" s="187">
        <v>0</v>
      </c>
      <c r="R85" s="187">
        <v>0</v>
      </c>
      <c r="S85" s="496">
        <v>0</v>
      </c>
    </row>
    <row r="86" spans="1:22" ht="24">
      <c r="A86" s="184"/>
      <c r="B86" s="436"/>
      <c r="C86" s="436" t="s">
        <v>11</v>
      </c>
      <c r="D86" s="436" t="s">
        <v>371</v>
      </c>
      <c r="E86" s="187">
        <v>8072.5787626709998</v>
      </c>
      <c r="F86" s="187">
        <v>34034.229218139</v>
      </c>
      <c r="G86" s="187">
        <v>23697.461944662002</v>
      </c>
      <c r="H86" s="187">
        <v>11100.728828679001</v>
      </c>
      <c r="I86" s="187">
        <v>10982.201477494</v>
      </c>
      <c r="J86" s="187">
        <v>2512.1250193020001</v>
      </c>
      <c r="K86" s="187">
        <v>6761.7282637380004</v>
      </c>
      <c r="L86" s="187">
        <v>7682.4794548569998</v>
      </c>
      <c r="M86" s="187">
        <v>20141.430668714998</v>
      </c>
      <c r="N86" s="187">
        <v>27158.891361073998</v>
      </c>
      <c r="O86" s="187">
        <v>29431.502400884001</v>
      </c>
      <c r="P86" s="187">
        <v>28615.742609050001</v>
      </c>
      <c r="Q86" s="187">
        <v>26619.26703658</v>
      </c>
      <c r="R86" s="187">
        <v>28009.595430647001</v>
      </c>
      <c r="S86" s="496">
        <v>29004.382118278001</v>
      </c>
    </row>
    <row r="87" spans="1:22">
      <c r="A87" s="184"/>
      <c r="B87" s="436"/>
      <c r="C87" s="436" t="s">
        <v>98</v>
      </c>
      <c r="D87" s="436" t="s">
        <v>372</v>
      </c>
      <c r="E87" s="187">
        <v>45830.135938621002</v>
      </c>
      <c r="F87" s="187">
        <v>69471.947994582006</v>
      </c>
      <c r="G87" s="187">
        <v>100541.256963803</v>
      </c>
      <c r="H87" s="187">
        <v>110972.318264267</v>
      </c>
      <c r="I87" s="187">
        <v>130833.626976429</v>
      </c>
      <c r="J87" s="187">
        <v>15751.377466266</v>
      </c>
      <c r="K87" s="187">
        <v>30691.199947841</v>
      </c>
      <c r="L87" s="187">
        <v>42503.781329527003</v>
      </c>
      <c r="M87" s="187">
        <v>52122.850127202997</v>
      </c>
      <c r="N87" s="187">
        <v>63957.526881316</v>
      </c>
      <c r="O87" s="187">
        <v>81987.550824966005</v>
      </c>
      <c r="P87" s="187">
        <v>91482.461232602</v>
      </c>
      <c r="Q87" s="187">
        <v>109559.60651616201</v>
      </c>
      <c r="R87" s="187">
        <v>117118.856005286</v>
      </c>
      <c r="S87" s="496">
        <v>123300.32988597</v>
      </c>
    </row>
    <row r="88" spans="1:22" ht="35.5">
      <c r="A88" s="186"/>
      <c r="B88" s="437"/>
      <c r="C88" s="436" t="s">
        <v>97</v>
      </c>
      <c r="D88" s="436" t="s">
        <v>373</v>
      </c>
      <c r="E88" s="187">
        <v>721.64940965599999</v>
      </c>
      <c r="F88" s="187">
        <v>893.45536266399995</v>
      </c>
      <c r="G88" s="187">
        <v>613.99789221900005</v>
      </c>
      <c r="H88" s="187">
        <v>619.42210948399998</v>
      </c>
      <c r="I88" s="187">
        <v>809.94335934900005</v>
      </c>
      <c r="J88" s="187">
        <v>55.345060574999998</v>
      </c>
      <c r="K88" s="187">
        <v>142.46743337199999</v>
      </c>
      <c r="L88" s="187">
        <v>197.45700537100001</v>
      </c>
      <c r="M88" s="187">
        <v>245.86455423999999</v>
      </c>
      <c r="N88" s="187">
        <v>380.03999615999999</v>
      </c>
      <c r="O88" s="187">
        <v>413.99325205700001</v>
      </c>
      <c r="P88" s="187">
        <v>476.69870190400002</v>
      </c>
      <c r="Q88" s="187">
        <v>568.73693082700004</v>
      </c>
      <c r="R88" s="187">
        <v>600.13695948700001</v>
      </c>
      <c r="S88" s="496">
        <v>696.38852539300001</v>
      </c>
    </row>
    <row r="89" spans="1:22" ht="13.5" customHeight="1">
      <c r="A89" s="186"/>
      <c r="B89" s="437"/>
      <c r="C89" s="436" t="s">
        <v>125</v>
      </c>
      <c r="D89" s="436" t="s">
        <v>366</v>
      </c>
      <c r="E89" s="187">
        <v>93046.674566026995</v>
      </c>
      <c r="F89" s="187">
        <v>99534.796851278996</v>
      </c>
      <c r="G89" s="187">
        <v>82034.606591534</v>
      </c>
      <c r="H89" s="187">
        <v>92258.318396125993</v>
      </c>
      <c r="I89" s="187">
        <v>102614.06804191699</v>
      </c>
      <c r="J89" s="187">
        <v>8230.4886238920008</v>
      </c>
      <c r="K89" s="187">
        <v>15815.540978651001</v>
      </c>
      <c r="L89" s="187">
        <v>26855.789300269</v>
      </c>
      <c r="M89" s="187">
        <v>36907.767321612002</v>
      </c>
      <c r="N89" s="187">
        <v>46704.054115211999</v>
      </c>
      <c r="O89" s="187">
        <v>54251.288618828999</v>
      </c>
      <c r="P89" s="187">
        <v>65310.177810656001</v>
      </c>
      <c r="Q89" s="187">
        <v>74853.675712921002</v>
      </c>
      <c r="R89" s="187">
        <v>85844.676959475997</v>
      </c>
      <c r="S89" s="496">
        <v>96613.083208840006</v>
      </c>
    </row>
    <row r="90" spans="1:22" s="42" customFormat="1" ht="23.15" customHeight="1">
      <c r="A90" s="262" t="s">
        <v>204</v>
      </c>
      <c r="B90" s="1309" t="s">
        <v>374</v>
      </c>
      <c r="C90" s="1309"/>
      <c r="D90" s="1309"/>
      <c r="E90" s="316">
        <v>93434.910408768003</v>
      </c>
      <c r="F90" s="316">
        <v>94775.940120874002</v>
      </c>
      <c r="G90" s="316">
        <v>45433.565018430003</v>
      </c>
      <c r="H90" s="316">
        <v>49096.375211658</v>
      </c>
      <c r="I90" s="316">
        <v>52967.826817022004</v>
      </c>
      <c r="J90" s="316">
        <v>6601.2191279839999</v>
      </c>
      <c r="K90" s="316">
        <v>13034.00560939</v>
      </c>
      <c r="L90" s="316">
        <v>20060.465126485011</v>
      </c>
      <c r="M90" s="316">
        <v>25121.841630007999</v>
      </c>
      <c r="N90" s="316">
        <v>30929.625947818</v>
      </c>
      <c r="O90" s="316">
        <v>38100.589227244003</v>
      </c>
      <c r="P90" s="316">
        <v>44471.600047740001</v>
      </c>
      <c r="Q90" s="316">
        <v>53411.930714943002</v>
      </c>
      <c r="R90" s="316">
        <v>60673.705916681</v>
      </c>
      <c r="S90" s="497">
        <v>69715.247034850996</v>
      </c>
    </row>
    <row r="91" spans="1:22" ht="12.75" customHeight="1">
      <c r="A91" s="262" t="s">
        <v>205</v>
      </c>
      <c r="B91" s="1309" t="s">
        <v>375</v>
      </c>
      <c r="C91" s="1309"/>
      <c r="D91" s="1309"/>
      <c r="E91" s="316">
        <v>1167.697562027</v>
      </c>
      <c r="F91" s="316">
        <v>485.283786663</v>
      </c>
      <c r="G91" s="316">
        <v>547.87439476600002</v>
      </c>
      <c r="H91" s="316">
        <v>611.96745632800003</v>
      </c>
      <c r="I91" s="316">
        <v>846.43249124099998</v>
      </c>
      <c r="J91" s="316">
        <v>35.822262711999997</v>
      </c>
      <c r="K91" s="316">
        <v>347.23163179300002</v>
      </c>
      <c r="L91" s="316">
        <v>793.41120953999996</v>
      </c>
      <c r="M91" s="316">
        <v>690.90457495299995</v>
      </c>
      <c r="N91" s="316">
        <v>412.32393110100003</v>
      </c>
      <c r="O91" s="316">
        <v>855.23506041999997</v>
      </c>
      <c r="P91" s="316">
        <v>803.09992626400003</v>
      </c>
      <c r="Q91" s="316">
        <v>394.73127262899999</v>
      </c>
      <c r="R91" s="316">
        <v>561.62529615000005</v>
      </c>
      <c r="S91" s="497">
        <v>539.86411999100005</v>
      </c>
    </row>
    <row r="92" spans="1:22" ht="12.75" customHeight="1">
      <c r="A92" s="262" t="s">
        <v>206</v>
      </c>
      <c r="B92" s="1309" t="s">
        <v>376</v>
      </c>
      <c r="C92" s="1309"/>
      <c r="D92" s="1309"/>
      <c r="E92" s="316">
        <v>500.07149876300002</v>
      </c>
      <c r="F92" s="316">
        <v>772.04074918699996</v>
      </c>
      <c r="G92" s="316">
        <v>685.51296050999997</v>
      </c>
      <c r="H92" s="316">
        <v>1581.423799638</v>
      </c>
      <c r="I92" s="316">
        <v>1839.641475618</v>
      </c>
      <c r="J92" s="316">
        <v>52.656159748999997</v>
      </c>
      <c r="K92" s="316">
        <v>47.418441608000002</v>
      </c>
      <c r="L92" s="316">
        <v>96.555712642000003</v>
      </c>
      <c r="M92" s="316">
        <v>135.20553471700001</v>
      </c>
      <c r="N92" s="316">
        <v>163.823159221</v>
      </c>
      <c r="O92" s="316">
        <v>327.34251647500002</v>
      </c>
      <c r="P92" s="316">
        <v>392.81047822599999</v>
      </c>
      <c r="Q92" s="316">
        <v>484.188236813</v>
      </c>
      <c r="R92" s="316">
        <v>665.62069006199999</v>
      </c>
      <c r="S92" s="497">
        <v>727.71473424199996</v>
      </c>
    </row>
    <row r="93" spans="1:22" ht="12.75" customHeight="1">
      <c r="A93" s="262" t="s">
        <v>207</v>
      </c>
      <c r="B93" s="1309" t="s">
        <v>377</v>
      </c>
      <c r="C93" s="1309"/>
      <c r="D93" s="1309"/>
      <c r="E93" s="316">
        <v>667.62606326399998</v>
      </c>
      <c r="F93" s="316">
        <v>-286.75696252400002</v>
      </c>
      <c r="G93" s="316">
        <v>-137.638565744</v>
      </c>
      <c r="H93" s="316">
        <v>-969.45634330999997</v>
      </c>
      <c r="I93" s="316">
        <v>-993.20898437699998</v>
      </c>
      <c r="J93" s="316">
        <v>-16.833897037</v>
      </c>
      <c r="K93" s="316">
        <v>299.813190185</v>
      </c>
      <c r="L93" s="316">
        <v>696.85549689799996</v>
      </c>
      <c r="M93" s="316">
        <v>555.69904023599997</v>
      </c>
      <c r="N93" s="316">
        <v>248.50077188</v>
      </c>
      <c r="O93" s="316">
        <v>527.89254394500006</v>
      </c>
      <c r="P93" s="316">
        <v>410.28944803799999</v>
      </c>
      <c r="Q93" s="316">
        <v>-89.456964184</v>
      </c>
      <c r="R93" s="316">
        <v>-103.995393912</v>
      </c>
      <c r="S93" s="497">
        <v>-187.850614251</v>
      </c>
      <c r="V93" s="75"/>
    </row>
    <row r="94" spans="1:22" ht="12.75" customHeight="1">
      <c r="A94" s="262" t="s">
        <v>106</v>
      </c>
      <c r="B94" s="1309" t="s">
        <v>378</v>
      </c>
      <c r="C94" s="1309"/>
      <c r="D94" s="1309"/>
      <c r="E94" s="316">
        <v>94102.536472032007</v>
      </c>
      <c r="F94" s="316">
        <v>94489.183158350002</v>
      </c>
      <c r="G94" s="316">
        <v>45295.926452685999</v>
      </c>
      <c r="H94" s="316">
        <v>48126.918868348002</v>
      </c>
      <c r="I94" s="316">
        <v>51974.617832645003</v>
      </c>
      <c r="J94" s="316">
        <v>6584.3852309470003</v>
      </c>
      <c r="K94" s="316">
        <v>13333.818799575</v>
      </c>
      <c r="L94" s="316">
        <v>19319.038764629</v>
      </c>
      <c r="M94" s="316">
        <v>25677.540670244001</v>
      </c>
      <c r="N94" s="316">
        <v>31178.126719698001</v>
      </c>
      <c r="O94" s="316">
        <v>38628.481771188999</v>
      </c>
      <c r="P94" s="316">
        <v>44881.889495777999</v>
      </c>
      <c r="Q94" s="316">
        <v>53322.473750759003</v>
      </c>
      <c r="R94" s="316">
        <v>60569.710522768997</v>
      </c>
      <c r="S94" s="497">
        <v>69527.396420599995</v>
      </c>
    </row>
    <row r="95" spans="1:22" ht="12.75" customHeight="1">
      <c r="A95" s="262" t="s">
        <v>208</v>
      </c>
      <c r="B95" s="1309" t="s">
        <v>379</v>
      </c>
      <c r="C95" s="1309"/>
      <c r="D95" s="1309"/>
      <c r="E95" s="316">
        <v>49212.829506966002</v>
      </c>
      <c r="F95" s="316">
        <v>51348.802551829001</v>
      </c>
      <c r="G95" s="316">
        <v>0</v>
      </c>
      <c r="H95" s="316">
        <v>0</v>
      </c>
      <c r="I95" s="316">
        <v>19973.045299320998</v>
      </c>
      <c r="J95" s="316">
        <v>0</v>
      </c>
      <c r="K95" s="316">
        <v>0</v>
      </c>
      <c r="L95" s="316">
        <v>0</v>
      </c>
      <c r="M95" s="316">
        <v>0</v>
      </c>
      <c r="N95" s="316">
        <v>0</v>
      </c>
      <c r="O95" s="316">
        <v>0</v>
      </c>
      <c r="P95" s="316">
        <v>0</v>
      </c>
      <c r="Q95" s="316">
        <v>0</v>
      </c>
      <c r="R95" s="316">
        <v>0</v>
      </c>
      <c r="S95" s="497">
        <v>0</v>
      </c>
    </row>
    <row r="96" spans="1:22" ht="23.15" customHeight="1">
      <c r="A96" s="262" t="s">
        <v>209</v>
      </c>
      <c r="B96" s="1309" t="s">
        <v>380</v>
      </c>
      <c r="C96" s="1309"/>
      <c r="D96" s="1309"/>
      <c r="E96" s="316">
        <v>49212.829506966002</v>
      </c>
      <c r="F96" s="316">
        <v>51348.802551829998</v>
      </c>
      <c r="G96" s="316">
        <v>0</v>
      </c>
      <c r="H96" s="316">
        <v>0</v>
      </c>
      <c r="I96" s="316">
        <v>19973.045299320998</v>
      </c>
      <c r="J96" s="316">
        <v>0</v>
      </c>
      <c r="K96" s="316">
        <v>0</v>
      </c>
      <c r="L96" s="316">
        <v>0</v>
      </c>
      <c r="M96" s="316">
        <v>0</v>
      </c>
      <c r="N96" s="316">
        <v>0</v>
      </c>
      <c r="O96" s="316">
        <v>0</v>
      </c>
      <c r="P96" s="316">
        <v>0</v>
      </c>
      <c r="Q96" s="316">
        <v>0</v>
      </c>
      <c r="R96" s="316">
        <v>0</v>
      </c>
      <c r="S96" s="497">
        <v>0</v>
      </c>
    </row>
    <row r="97" spans="1:22" ht="25" customHeight="1" thickBot="1">
      <c r="A97" s="376" t="s">
        <v>210</v>
      </c>
      <c r="B97" s="1313" t="s">
        <v>381</v>
      </c>
      <c r="C97" s="1313"/>
      <c r="D97" s="1313"/>
      <c r="E97" s="498">
        <v>74133.712203839998</v>
      </c>
      <c r="F97" s="498">
        <v>74698.875956242002</v>
      </c>
      <c r="G97" s="498">
        <v>32849.701196615002</v>
      </c>
      <c r="H97" s="498">
        <v>34833.003908799001</v>
      </c>
      <c r="I97" s="498">
        <v>37300.849716343</v>
      </c>
      <c r="J97" s="498">
        <v>4880.8045110149997</v>
      </c>
      <c r="K97" s="498">
        <v>10127.233990925</v>
      </c>
      <c r="L97" s="498">
        <v>14648.790560793001</v>
      </c>
      <c r="M97" s="498">
        <v>19710.848135382999</v>
      </c>
      <c r="N97" s="498">
        <v>24019.092350978</v>
      </c>
      <c r="O97" s="498">
        <v>29657.137281291001</v>
      </c>
      <c r="P97" s="498">
        <v>34729.307056316997</v>
      </c>
      <c r="Q97" s="498">
        <v>41519.288735925998</v>
      </c>
      <c r="R97" s="498">
        <v>47054.254516041001</v>
      </c>
      <c r="S97" s="499">
        <v>54302.902764222003</v>
      </c>
    </row>
    <row r="98" spans="1:22" s="70" customFormat="1" ht="25" hidden="1" customHeight="1" thickBot="1">
      <c r="A98" s="1362" t="s">
        <v>250</v>
      </c>
      <c r="B98" s="1362"/>
      <c r="C98" s="1362"/>
      <c r="D98" s="1362"/>
      <c r="E98" s="404"/>
      <c r="F98" s="404"/>
      <c r="G98" s="404"/>
      <c r="H98" s="404"/>
      <c r="I98" s="404"/>
      <c r="J98" s="404"/>
      <c r="K98" s="404"/>
      <c r="L98" s="404"/>
      <c r="M98" s="404"/>
      <c r="N98" s="404"/>
      <c r="O98" s="404"/>
      <c r="P98" s="404"/>
      <c r="Q98" s="404"/>
      <c r="R98" s="404"/>
      <c r="S98" s="404"/>
    </row>
    <row r="99" spans="1:22" ht="75" customHeight="1">
      <c r="A99" s="1358" t="s">
        <v>300</v>
      </c>
      <c r="B99" s="1359"/>
      <c r="C99" s="1359"/>
      <c r="D99" s="1359"/>
      <c r="E99" s="1359"/>
      <c r="F99" s="1359"/>
      <c r="G99" s="1359"/>
      <c r="H99" s="1359"/>
      <c r="I99" s="1359"/>
      <c r="J99" s="1359"/>
      <c r="K99" s="1359"/>
      <c r="L99" s="1359"/>
      <c r="M99" s="1359"/>
      <c r="N99" s="1359"/>
      <c r="O99" s="1359"/>
      <c r="P99" s="1359"/>
      <c r="Q99" s="1359"/>
      <c r="R99" s="1359"/>
      <c r="S99" s="1360"/>
    </row>
    <row r="100" spans="1:22" ht="22" customHeight="1">
      <c r="A100" s="1311" t="s">
        <v>438</v>
      </c>
      <c r="B100" s="1312"/>
      <c r="C100" s="1312"/>
      <c r="D100" s="1312"/>
      <c r="E100" s="1361" t="s">
        <v>280</v>
      </c>
      <c r="F100" s="1353" t="s">
        <v>284</v>
      </c>
      <c r="G100" s="1349">
        <v>2020</v>
      </c>
      <c r="H100" s="1349"/>
      <c r="I100" s="1349"/>
      <c r="J100" s="1349">
        <v>2021</v>
      </c>
      <c r="K100" s="1349"/>
      <c r="L100" s="1349"/>
      <c r="M100" s="1349"/>
      <c r="N100" s="1349"/>
      <c r="O100" s="1349"/>
      <c r="P100" s="1349"/>
      <c r="Q100" s="1349"/>
      <c r="R100" s="1349"/>
      <c r="S100" s="1350"/>
    </row>
    <row r="101" spans="1:22" ht="22" customHeight="1">
      <c r="A101" s="1311"/>
      <c r="B101" s="1312"/>
      <c r="C101" s="1312"/>
      <c r="D101" s="1312"/>
      <c r="E101" s="1361"/>
      <c r="F101" s="1357"/>
      <c r="G101" s="487" t="s">
        <v>13</v>
      </c>
      <c r="H101" s="487" t="s">
        <v>14</v>
      </c>
      <c r="I101" s="487" t="s">
        <v>15</v>
      </c>
      <c r="J101" s="1107" t="s">
        <v>0</v>
      </c>
      <c r="K101" s="1107" t="s">
        <v>1</v>
      </c>
      <c r="L101" s="1115" t="s">
        <v>2</v>
      </c>
      <c r="M101" s="1115" t="s">
        <v>3</v>
      </c>
      <c r="N101" s="1115" t="s">
        <v>4</v>
      </c>
      <c r="O101" s="1115" t="s">
        <v>5</v>
      </c>
      <c r="P101" s="1115" t="s">
        <v>6</v>
      </c>
      <c r="Q101" s="1115" t="s">
        <v>269</v>
      </c>
      <c r="R101" s="1115" t="s">
        <v>7</v>
      </c>
      <c r="S101" s="1109" t="s">
        <v>13</v>
      </c>
    </row>
    <row r="102" spans="1:22" ht="12.75" customHeight="1">
      <c r="A102" s="414" t="s">
        <v>99</v>
      </c>
      <c r="B102" s="1309" t="s">
        <v>382</v>
      </c>
      <c r="C102" s="1309"/>
      <c r="D102" s="1309"/>
      <c r="E102" s="144"/>
      <c r="F102" s="144"/>
      <c r="G102" s="144"/>
      <c r="H102" s="144"/>
      <c r="I102" s="144"/>
      <c r="J102" s="144"/>
      <c r="K102" s="144"/>
      <c r="L102" s="144"/>
      <c r="M102" s="1125"/>
      <c r="N102" s="1126"/>
      <c r="O102" s="1127"/>
      <c r="P102" s="1133"/>
      <c r="Q102" s="1135"/>
      <c r="R102" s="1155"/>
      <c r="S102" s="500"/>
      <c r="T102" s="71"/>
      <c r="U102" s="71"/>
    </row>
    <row r="103" spans="1:22" ht="12.75" customHeight="1">
      <c r="A103" s="184"/>
      <c r="B103" s="436" t="s">
        <v>100</v>
      </c>
      <c r="C103" s="1310" t="s">
        <v>340</v>
      </c>
      <c r="D103" s="1310"/>
      <c r="E103" s="187">
        <v>81890.094756082006</v>
      </c>
      <c r="F103" s="187">
        <v>97446.931900035997</v>
      </c>
      <c r="G103" s="187">
        <v>83773.214358173005</v>
      </c>
      <c r="H103" s="187">
        <v>92562.857790384995</v>
      </c>
      <c r="I103" s="187">
        <v>101078.269217639</v>
      </c>
      <c r="J103" s="187">
        <v>8303.4314594860007</v>
      </c>
      <c r="K103" s="187">
        <v>16206.945430427</v>
      </c>
      <c r="L103" s="187">
        <v>24848.374875010999</v>
      </c>
      <c r="M103" s="187">
        <v>33280.727456993998</v>
      </c>
      <c r="N103" s="187">
        <v>41680.592087317003</v>
      </c>
      <c r="O103" s="187">
        <v>50231.826270067002</v>
      </c>
      <c r="P103" s="187">
        <v>58671.613226287998</v>
      </c>
      <c r="Q103" s="187">
        <v>67027.255537128993</v>
      </c>
      <c r="R103" s="187">
        <v>75356.194136470993</v>
      </c>
      <c r="S103" s="496">
        <v>83710.931541230006</v>
      </c>
      <c r="T103" s="71"/>
      <c r="U103" s="71"/>
      <c r="V103" s="71"/>
    </row>
    <row r="104" spans="1:22" ht="12.75" customHeight="1">
      <c r="A104" s="184"/>
      <c r="B104" s="436"/>
      <c r="C104" s="436" t="s">
        <v>8</v>
      </c>
      <c r="D104" s="436" t="s">
        <v>341</v>
      </c>
      <c r="E104" s="187">
        <v>766.21882654399997</v>
      </c>
      <c r="F104" s="187">
        <v>695.71504058100004</v>
      </c>
      <c r="G104" s="187">
        <v>913.78947654800004</v>
      </c>
      <c r="H104" s="187">
        <v>1040.0808005619999</v>
      </c>
      <c r="I104" s="187">
        <v>1165.703539821</v>
      </c>
      <c r="J104" s="187">
        <v>92.600005933999995</v>
      </c>
      <c r="K104" s="187">
        <v>158.414346311</v>
      </c>
      <c r="L104" s="187">
        <v>236.376775525</v>
      </c>
      <c r="M104" s="187">
        <v>312.06911347200003</v>
      </c>
      <c r="N104" s="187">
        <v>383.37681292299999</v>
      </c>
      <c r="O104" s="187">
        <v>487.06480875300002</v>
      </c>
      <c r="P104" s="187">
        <v>613.64808943399998</v>
      </c>
      <c r="Q104" s="187">
        <v>705.41102800600004</v>
      </c>
      <c r="R104" s="187">
        <v>806.49550004800005</v>
      </c>
      <c r="S104" s="496">
        <v>960.99040718000003</v>
      </c>
    </row>
    <row r="105" spans="1:22" ht="12.75" customHeight="1">
      <c r="A105" s="184"/>
      <c r="B105" s="436"/>
      <c r="C105" s="436" t="s">
        <v>9</v>
      </c>
      <c r="D105" s="436" t="s">
        <v>342</v>
      </c>
      <c r="E105" s="187">
        <v>2177.316618456</v>
      </c>
      <c r="F105" s="187">
        <v>2752.7114099549999</v>
      </c>
      <c r="G105" s="187">
        <v>1190.3952268319999</v>
      </c>
      <c r="H105" s="187">
        <v>1232.250497405</v>
      </c>
      <c r="I105" s="187">
        <v>1284.4756091960001</v>
      </c>
      <c r="J105" s="187">
        <v>63.221006596999999</v>
      </c>
      <c r="K105" s="187">
        <v>135.78749693</v>
      </c>
      <c r="L105" s="187">
        <v>247.54164538500001</v>
      </c>
      <c r="M105" s="187">
        <v>327.38957407100003</v>
      </c>
      <c r="N105" s="187">
        <v>407.98811595900003</v>
      </c>
      <c r="O105" s="187">
        <v>473.84944159000003</v>
      </c>
      <c r="P105" s="187">
        <v>535.73110676900001</v>
      </c>
      <c r="Q105" s="187">
        <v>590.28878168000006</v>
      </c>
      <c r="R105" s="187">
        <v>645.30253476999997</v>
      </c>
      <c r="S105" s="496">
        <v>683.12350511900001</v>
      </c>
    </row>
    <row r="106" spans="1:22" ht="12.75" customHeight="1">
      <c r="A106" s="184"/>
      <c r="B106" s="436"/>
      <c r="C106" s="436" t="s">
        <v>10</v>
      </c>
      <c r="D106" s="436" t="s">
        <v>343</v>
      </c>
      <c r="E106" s="187">
        <v>4897.0215265879997</v>
      </c>
      <c r="F106" s="187">
        <v>5602.8416187610001</v>
      </c>
      <c r="G106" s="187">
        <v>4967.1922296180001</v>
      </c>
      <c r="H106" s="187">
        <v>5587.7861710540001</v>
      </c>
      <c r="I106" s="187">
        <v>6155.2391401499999</v>
      </c>
      <c r="J106" s="187">
        <v>460.57411668700001</v>
      </c>
      <c r="K106" s="187">
        <v>957.32688361400005</v>
      </c>
      <c r="L106" s="187">
        <v>1511.372819146</v>
      </c>
      <c r="M106" s="187">
        <v>2108.6346750580001</v>
      </c>
      <c r="N106" s="187">
        <v>2705.7997949840001</v>
      </c>
      <c r="O106" s="187">
        <v>3278.9466615279998</v>
      </c>
      <c r="P106" s="187">
        <v>3864.635761301</v>
      </c>
      <c r="Q106" s="187">
        <v>4426.9038945940001</v>
      </c>
      <c r="R106" s="187">
        <v>5014.1176035219996</v>
      </c>
      <c r="S106" s="496">
        <v>5616.6501138439999</v>
      </c>
    </row>
    <row r="107" spans="1:22" ht="12.75" customHeight="1">
      <c r="A107" s="184"/>
      <c r="B107" s="436"/>
      <c r="C107" s="436" t="s">
        <v>11</v>
      </c>
      <c r="D107" s="436" t="s">
        <v>344</v>
      </c>
      <c r="E107" s="187">
        <v>52115.208884644999</v>
      </c>
      <c r="F107" s="187">
        <v>54700.972205819999</v>
      </c>
      <c r="G107" s="187">
        <v>46180.981145662998</v>
      </c>
      <c r="H107" s="187">
        <v>50852.319834909998</v>
      </c>
      <c r="I107" s="187">
        <v>55542.831575459</v>
      </c>
      <c r="J107" s="187">
        <v>4603.5045179500003</v>
      </c>
      <c r="K107" s="187">
        <v>8996.1474463159993</v>
      </c>
      <c r="L107" s="187">
        <v>13756.677353415</v>
      </c>
      <c r="M107" s="187">
        <v>18346.835938908</v>
      </c>
      <c r="N107" s="187">
        <v>22970.474853479001</v>
      </c>
      <c r="O107" s="187">
        <v>27764.737322377001</v>
      </c>
      <c r="P107" s="187">
        <v>32494.755229947001</v>
      </c>
      <c r="Q107" s="187">
        <v>37151.763648275002</v>
      </c>
      <c r="R107" s="187">
        <v>41832.617670296</v>
      </c>
      <c r="S107" s="496">
        <v>46502.047015529999</v>
      </c>
    </row>
    <row r="108" spans="1:22" ht="12.75" customHeight="1">
      <c r="A108" s="184"/>
      <c r="B108" s="436"/>
      <c r="C108" s="436"/>
      <c r="D108" s="409" t="s">
        <v>345</v>
      </c>
      <c r="E108" s="187">
        <v>52038.895029045001</v>
      </c>
      <c r="F108" s="187">
        <v>54511.611137580003</v>
      </c>
      <c r="G108" s="187">
        <v>46042.062484873997</v>
      </c>
      <c r="H108" s="187">
        <v>50698.418509752002</v>
      </c>
      <c r="I108" s="187">
        <v>55376.737870637997</v>
      </c>
      <c r="J108" s="187">
        <v>4592.5737382489997</v>
      </c>
      <c r="K108" s="187">
        <v>8975.5922427120004</v>
      </c>
      <c r="L108" s="187">
        <v>13725.490505731001</v>
      </c>
      <c r="M108" s="187">
        <v>18308.263928265002</v>
      </c>
      <c r="N108" s="187">
        <v>22920.803439436</v>
      </c>
      <c r="O108" s="187">
        <v>27705.949858929998</v>
      </c>
      <c r="P108" s="187">
        <v>32427.479480810001</v>
      </c>
      <c r="Q108" s="187">
        <v>37057.071245592997</v>
      </c>
      <c r="R108" s="187">
        <v>41727.925975954</v>
      </c>
      <c r="S108" s="496">
        <v>46387.927263764999</v>
      </c>
    </row>
    <row r="109" spans="1:22" ht="12.75" customHeight="1">
      <c r="A109" s="184"/>
      <c r="B109" s="436"/>
      <c r="C109" s="436"/>
      <c r="D109" s="409" t="s">
        <v>346</v>
      </c>
      <c r="E109" s="187">
        <v>76.313855599999997</v>
      </c>
      <c r="F109" s="187">
        <v>189.36106824000001</v>
      </c>
      <c r="G109" s="187">
        <v>138.918660789</v>
      </c>
      <c r="H109" s="187">
        <v>153.90132515799999</v>
      </c>
      <c r="I109" s="187">
        <v>166.09370482099999</v>
      </c>
      <c r="J109" s="187">
        <v>10.930779701000001</v>
      </c>
      <c r="K109" s="187">
        <v>20.555203603999999</v>
      </c>
      <c r="L109" s="187">
        <v>31.186847684</v>
      </c>
      <c r="M109" s="187">
        <v>38.572010642999999</v>
      </c>
      <c r="N109" s="187">
        <v>49.671414042999999</v>
      </c>
      <c r="O109" s="187">
        <v>58.787463447</v>
      </c>
      <c r="P109" s="187">
        <v>67.275749137000005</v>
      </c>
      <c r="Q109" s="187">
        <v>94.692402681999994</v>
      </c>
      <c r="R109" s="187">
        <v>104.69169434200001</v>
      </c>
      <c r="S109" s="496">
        <v>114.119751765</v>
      </c>
    </row>
    <row r="110" spans="1:22" ht="12.75" customHeight="1">
      <c r="A110" s="184"/>
      <c r="B110" s="436"/>
      <c r="C110" s="436" t="s">
        <v>98</v>
      </c>
      <c r="D110" s="436" t="s">
        <v>347</v>
      </c>
      <c r="E110" s="187">
        <v>21934.328899848999</v>
      </c>
      <c r="F110" s="187">
        <v>33694.691624919004</v>
      </c>
      <c r="G110" s="187">
        <v>30520.856279512001</v>
      </c>
      <c r="H110" s="187">
        <v>33850.420486454001</v>
      </c>
      <c r="I110" s="187">
        <v>36930.019353012998</v>
      </c>
      <c r="J110" s="187">
        <v>3083.531812318</v>
      </c>
      <c r="K110" s="187">
        <v>5959.2692572559999</v>
      </c>
      <c r="L110" s="187">
        <v>9096.4062815399993</v>
      </c>
      <c r="M110" s="187">
        <v>12185.798155484999</v>
      </c>
      <c r="N110" s="187">
        <v>15212.952509971999</v>
      </c>
      <c r="O110" s="187">
        <v>18227.228035819</v>
      </c>
      <c r="P110" s="187">
        <v>21162.843038837</v>
      </c>
      <c r="Q110" s="187">
        <v>24152.888184574</v>
      </c>
      <c r="R110" s="187">
        <v>27057.660827835</v>
      </c>
      <c r="S110" s="496">
        <v>29948.120499557001</v>
      </c>
    </row>
    <row r="111" spans="1:22" ht="12.75" customHeight="1">
      <c r="A111" s="184"/>
      <c r="B111" s="436" t="s">
        <v>19</v>
      </c>
      <c r="C111" s="1310" t="s">
        <v>348</v>
      </c>
      <c r="D111" s="1310"/>
      <c r="E111" s="187">
        <v>43253.877969289002</v>
      </c>
      <c r="F111" s="187">
        <v>57592.907122210003</v>
      </c>
      <c r="G111" s="187">
        <v>50061.914312984998</v>
      </c>
      <c r="H111" s="187">
        <v>55309.737927487004</v>
      </c>
      <c r="I111" s="187">
        <v>60266.871080546</v>
      </c>
      <c r="J111" s="187">
        <v>4895.2338729229996</v>
      </c>
      <c r="K111" s="187">
        <v>9461.5378718110005</v>
      </c>
      <c r="L111" s="187">
        <v>14396.727235898999</v>
      </c>
      <c r="M111" s="187">
        <v>19201.016975986</v>
      </c>
      <c r="N111" s="187">
        <v>23955.000185680001</v>
      </c>
      <c r="O111" s="187">
        <v>28581.530919154</v>
      </c>
      <c r="P111" s="187">
        <v>33137.488503127002</v>
      </c>
      <c r="Q111" s="187">
        <v>37696.398468979998</v>
      </c>
      <c r="R111" s="187">
        <v>42125.263327818997</v>
      </c>
      <c r="S111" s="496">
        <v>46607.438022508999</v>
      </c>
    </row>
    <row r="112" spans="1:22" ht="12.75" customHeight="1">
      <c r="A112" s="184"/>
      <c r="B112" s="436"/>
      <c r="C112" s="436" t="s">
        <v>8</v>
      </c>
      <c r="D112" s="436" t="s">
        <v>349</v>
      </c>
      <c r="E112" s="187">
        <v>1.2238811270000001</v>
      </c>
      <c r="F112" s="187">
        <v>3.6255915929999998</v>
      </c>
      <c r="G112" s="187">
        <v>1.646968123</v>
      </c>
      <c r="H112" s="187">
        <v>1.6482181229999999</v>
      </c>
      <c r="I112" s="187">
        <v>1.652268123</v>
      </c>
      <c r="J112" s="187">
        <v>0</v>
      </c>
      <c r="K112" s="187">
        <v>0</v>
      </c>
      <c r="L112" s="187">
        <v>0</v>
      </c>
      <c r="M112" s="187">
        <v>0</v>
      </c>
      <c r="N112" s="187">
        <v>0</v>
      </c>
      <c r="O112" s="187">
        <v>0</v>
      </c>
      <c r="P112" s="187">
        <v>2.3392164999999999E-2</v>
      </c>
      <c r="Q112" s="187">
        <v>0.14553496699999999</v>
      </c>
      <c r="R112" s="187">
        <v>0.14553496699999999</v>
      </c>
      <c r="S112" s="496">
        <v>0.14553496699999999</v>
      </c>
    </row>
    <row r="113" spans="1:22" ht="12.75" customHeight="1">
      <c r="A113" s="184"/>
      <c r="B113" s="436"/>
      <c r="C113" s="436" t="s">
        <v>9</v>
      </c>
      <c r="D113" s="436" t="s">
        <v>350</v>
      </c>
      <c r="E113" s="187">
        <v>897.63475599599997</v>
      </c>
      <c r="F113" s="187">
        <v>1023.831948967</v>
      </c>
      <c r="G113" s="187">
        <v>681.86899201899996</v>
      </c>
      <c r="H113" s="187">
        <v>724.50873706699997</v>
      </c>
      <c r="I113" s="187">
        <v>756.29558863600005</v>
      </c>
      <c r="J113" s="187">
        <v>40.85582248</v>
      </c>
      <c r="K113" s="187">
        <v>73.141440884000005</v>
      </c>
      <c r="L113" s="187">
        <v>119.79492099399999</v>
      </c>
      <c r="M113" s="187">
        <v>141.68159143400001</v>
      </c>
      <c r="N113" s="187">
        <v>173.490651396</v>
      </c>
      <c r="O113" s="187">
        <v>204.17860141599999</v>
      </c>
      <c r="P113" s="187">
        <v>232.70955294199999</v>
      </c>
      <c r="Q113" s="187">
        <v>264.18908461699999</v>
      </c>
      <c r="R113" s="187">
        <v>299.33374827</v>
      </c>
      <c r="S113" s="496">
        <v>336.699526381</v>
      </c>
    </row>
    <row r="114" spans="1:22" ht="12.75" customHeight="1">
      <c r="A114" s="184"/>
      <c r="B114" s="436"/>
      <c r="C114" s="436" t="s">
        <v>10</v>
      </c>
      <c r="D114" s="436" t="s">
        <v>351</v>
      </c>
      <c r="E114" s="187">
        <v>19177.002491845</v>
      </c>
      <c r="F114" s="187">
        <v>21999.370231715999</v>
      </c>
      <c r="G114" s="187">
        <v>17846.411625001001</v>
      </c>
      <c r="H114" s="187">
        <v>19762.440370243999</v>
      </c>
      <c r="I114" s="187">
        <v>21595.038646280002</v>
      </c>
      <c r="J114" s="187">
        <v>1730.226540072</v>
      </c>
      <c r="K114" s="187">
        <v>3301.92901493</v>
      </c>
      <c r="L114" s="187">
        <v>4978.1172104159996</v>
      </c>
      <c r="M114" s="187">
        <v>6617.3782943890001</v>
      </c>
      <c r="N114" s="187">
        <v>8261.5625752529995</v>
      </c>
      <c r="O114" s="187">
        <v>9814.6350514490005</v>
      </c>
      <c r="P114" s="187">
        <v>11355.849083450001</v>
      </c>
      <c r="Q114" s="187">
        <v>12843.428636989</v>
      </c>
      <c r="R114" s="187">
        <v>14273.26239747</v>
      </c>
      <c r="S114" s="496">
        <v>15779.332965899999</v>
      </c>
    </row>
    <row r="115" spans="1:22" ht="12.75" customHeight="1">
      <c r="A115" s="185"/>
      <c r="B115" s="229"/>
      <c r="C115" s="229"/>
      <c r="D115" s="410" t="s">
        <v>352</v>
      </c>
      <c r="E115" s="187">
        <v>2683.4300055389999</v>
      </c>
      <c r="F115" s="187">
        <v>2948.5175311630001</v>
      </c>
      <c r="G115" s="187">
        <v>2290.3743049019999</v>
      </c>
      <c r="H115" s="187">
        <v>2546.6904860260001</v>
      </c>
      <c r="I115" s="187">
        <v>2764.1533479210002</v>
      </c>
      <c r="J115" s="187">
        <v>202.99912152900001</v>
      </c>
      <c r="K115" s="187">
        <v>392.84216123200002</v>
      </c>
      <c r="L115" s="187">
        <v>629.70736056299995</v>
      </c>
      <c r="M115" s="187">
        <v>860.48190982100004</v>
      </c>
      <c r="N115" s="187">
        <v>1069.4554006440001</v>
      </c>
      <c r="O115" s="187">
        <v>1274.308065469</v>
      </c>
      <c r="P115" s="187">
        <v>1490.0563778559999</v>
      </c>
      <c r="Q115" s="187">
        <v>1687.2291584070001</v>
      </c>
      <c r="R115" s="187">
        <v>1880.6587785510001</v>
      </c>
      <c r="S115" s="496">
        <v>2122.24800512</v>
      </c>
    </row>
    <row r="116" spans="1:22" ht="12.75" customHeight="1">
      <c r="A116" s="185"/>
      <c r="B116" s="229"/>
      <c r="C116" s="229"/>
      <c r="D116" s="410" t="s">
        <v>353</v>
      </c>
      <c r="E116" s="187">
        <v>2212.9423634790001</v>
      </c>
      <c r="F116" s="187">
        <v>2400.6350872100002</v>
      </c>
      <c r="G116" s="187">
        <v>1919.035049396</v>
      </c>
      <c r="H116" s="187">
        <v>2099.4208622320002</v>
      </c>
      <c r="I116" s="187">
        <v>2325.347492763</v>
      </c>
      <c r="J116" s="187">
        <v>180.783986752</v>
      </c>
      <c r="K116" s="187">
        <v>336.42959215000002</v>
      </c>
      <c r="L116" s="187">
        <v>501.89366571099998</v>
      </c>
      <c r="M116" s="187">
        <v>665.34101463299999</v>
      </c>
      <c r="N116" s="187">
        <v>831.42187442299996</v>
      </c>
      <c r="O116" s="187">
        <v>992.362037429</v>
      </c>
      <c r="P116" s="187">
        <v>1156.8985772389999</v>
      </c>
      <c r="Q116" s="187">
        <v>1325.385414803</v>
      </c>
      <c r="R116" s="187">
        <v>1475.640452198</v>
      </c>
      <c r="S116" s="496">
        <v>1633.8538703859999</v>
      </c>
    </row>
    <row r="117" spans="1:22" ht="12.75" customHeight="1">
      <c r="A117" s="185"/>
      <c r="B117" s="229"/>
      <c r="C117" s="229"/>
      <c r="D117" s="410" t="s">
        <v>354</v>
      </c>
      <c r="E117" s="187">
        <v>14280.630122827</v>
      </c>
      <c r="F117" s="187">
        <v>16650.217613343</v>
      </c>
      <c r="G117" s="187">
        <v>13637.002270703</v>
      </c>
      <c r="H117" s="187">
        <v>15116.329021985999</v>
      </c>
      <c r="I117" s="187">
        <v>16505.537805595999</v>
      </c>
      <c r="J117" s="187">
        <v>1346.443431791</v>
      </c>
      <c r="K117" s="187">
        <v>2572.657261548</v>
      </c>
      <c r="L117" s="187">
        <v>3846.5161841419999</v>
      </c>
      <c r="M117" s="187">
        <v>5091.5553699350003</v>
      </c>
      <c r="N117" s="187">
        <v>6360.6853001859999</v>
      </c>
      <c r="O117" s="187">
        <v>7547.9649485509999</v>
      </c>
      <c r="P117" s="187">
        <v>8708.8941283549993</v>
      </c>
      <c r="Q117" s="187">
        <v>9830.8140637790002</v>
      </c>
      <c r="R117" s="187">
        <v>10916.963166721</v>
      </c>
      <c r="S117" s="496">
        <v>12023.231090394</v>
      </c>
    </row>
    <row r="118" spans="1:22" ht="12.75" customHeight="1">
      <c r="A118" s="184"/>
      <c r="B118" s="436"/>
      <c r="C118" s="436" t="s">
        <v>11</v>
      </c>
      <c r="D118" s="436" t="s">
        <v>355</v>
      </c>
      <c r="E118" s="187">
        <v>1177.268680788</v>
      </c>
      <c r="F118" s="187">
        <v>1265.7013421490001</v>
      </c>
      <c r="G118" s="187">
        <v>948.00633054800005</v>
      </c>
      <c r="H118" s="187">
        <v>1044.060265287</v>
      </c>
      <c r="I118" s="187">
        <v>1147.381114987</v>
      </c>
      <c r="J118" s="187">
        <v>92.206070014000005</v>
      </c>
      <c r="K118" s="187">
        <v>188.99423751399999</v>
      </c>
      <c r="L118" s="187">
        <v>284.731354157</v>
      </c>
      <c r="M118" s="187">
        <v>382.05207771699997</v>
      </c>
      <c r="N118" s="187">
        <v>477.14363030499999</v>
      </c>
      <c r="O118" s="187">
        <v>572.65243611599999</v>
      </c>
      <c r="P118" s="187">
        <v>662.68013636199998</v>
      </c>
      <c r="Q118" s="187">
        <v>737.53352862600002</v>
      </c>
      <c r="R118" s="187">
        <v>827.81710708599996</v>
      </c>
      <c r="S118" s="496">
        <v>916.10351275000005</v>
      </c>
    </row>
    <row r="119" spans="1:22" ht="12.75" customHeight="1">
      <c r="A119" s="184"/>
      <c r="B119" s="436"/>
      <c r="C119" s="436" t="s">
        <v>98</v>
      </c>
      <c r="D119" s="436" t="s">
        <v>356</v>
      </c>
      <c r="E119" s="187">
        <v>759.98010629299995</v>
      </c>
      <c r="F119" s="187">
        <v>850.71139652700003</v>
      </c>
      <c r="G119" s="187">
        <v>752.83680499699994</v>
      </c>
      <c r="H119" s="187">
        <v>830.57282835900003</v>
      </c>
      <c r="I119" s="187">
        <v>912.731452139</v>
      </c>
      <c r="J119" s="187">
        <v>81.771747813999994</v>
      </c>
      <c r="K119" s="187">
        <v>158.51507423999999</v>
      </c>
      <c r="L119" s="187">
        <v>238.71248331199999</v>
      </c>
      <c r="M119" s="187">
        <v>315.860322784</v>
      </c>
      <c r="N119" s="187">
        <v>393.676180762</v>
      </c>
      <c r="O119" s="187">
        <v>466.072849104</v>
      </c>
      <c r="P119" s="187">
        <v>536.93201271999999</v>
      </c>
      <c r="Q119" s="187">
        <v>607.50352147599995</v>
      </c>
      <c r="R119" s="187">
        <v>675.24642054100002</v>
      </c>
      <c r="S119" s="496">
        <v>740.74200882000002</v>
      </c>
    </row>
    <row r="120" spans="1:22" ht="12.75" customHeight="1">
      <c r="A120" s="184"/>
      <c r="B120" s="436"/>
      <c r="C120" s="436" t="s">
        <v>97</v>
      </c>
      <c r="D120" s="436" t="s">
        <v>347</v>
      </c>
      <c r="E120" s="187">
        <v>21235.993271959</v>
      </c>
      <c r="F120" s="187">
        <v>32411.813201730001</v>
      </c>
      <c r="G120" s="187">
        <v>29767.221790026</v>
      </c>
      <c r="H120" s="187">
        <v>32877.051817738</v>
      </c>
      <c r="I120" s="187">
        <v>35777.515604034001</v>
      </c>
      <c r="J120" s="187">
        <v>2941.2880834819998</v>
      </c>
      <c r="K120" s="187">
        <v>5727.4947370359996</v>
      </c>
      <c r="L120" s="187">
        <v>8753.4049939140004</v>
      </c>
      <c r="M120" s="187">
        <v>11717.969420097999</v>
      </c>
      <c r="N120" s="187">
        <v>14617.675777327</v>
      </c>
      <c r="O120" s="187">
        <v>17480.645901563999</v>
      </c>
      <c r="P120" s="187">
        <v>20300.697190007999</v>
      </c>
      <c r="Q120" s="187">
        <v>23188.428600318999</v>
      </c>
      <c r="R120" s="187">
        <v>25988.478974056001</v>
      </c>
      <c r="S120" s="496">
        <v>28767.596900343</v>
      </c>
    </row>
    <row r="121" spans="1:22" ht="12.75" customHeight="1">
      <c r="A121" s="184"/>
      <c r="B121" s="436"/>
      <c r="C121" s="436" t="s">
        <v>125</v>
      </c>
      <c r="D121" s="436" t="s">
        <v>357</v>
      </c>
      <c r="E121" s="187">
        <v>4.7747812810000001</v>
      </c>
      <c r="F121" s="187">
        <v>37.853409528</v>
      </c>
      <c r="G121" s="187">
        <v>63.921802270999997</v>
      </c>
      <c r="H121" s="187">
        <v>69.455690669000006</v>
      </c>
      <c r="I121" s="187">
        <v>76.256406346999995</v>
      </c>
      <c r="J121" s="187">
        <v>8.8856090610000003</v>
      </c>
      <c r="K121" s="187">
        <v>11.463367206999999</v>
      </c>
      <c r="L121" s="187">
        <v>21.966273105999999</v>
      </c>
      <c r="M121" s="187">
        <v>26.075269563999999</v>
      </c>
      <c r="N121" s="187">
        <v>31.451370637</v>
      </c>
      <c r="O121" s="187">
        <v>43.346079504999999</v>
      </c>
      <c r="P121" s="187">
        <v>48.597135479999999</v>
      </c>
      <c r="Q121" s="187">
        <v>55.169561985999998</v>
      </c>
      <c r="R121" s="187">
        <v>60.979145428999999</v>
      </c>
      <c r="S121" s="496">
        <v>66.817573347999996</v>
      </c>
    </row>
    <row r="122" spans="1:22" ht="12.75" customHeight="1">
      <c r="A122" s="202" t="s">
        <v>203</v>
      </c>
      <c r="B122" s="1309" t="s">
        <v>358</v>
      </c>
      <c r="C122" s="1309"/>
      <c r="D122" s="1309"/>
      <c r="E122" s="187">
        <v>38636.216786792997</v>
      </c>
      <c r="F122" s="187">
        <v>39854.024777826002</v>
      </c>
      <c r="G122" s="187">
        <v>33711.300045188</v>
      </c>
      <c r="H122" s="187">
        <v>37253.119862897998</v>
      </c>
      <c r="I122" s="187">
        <v>40811.398137092998</v>
      </c>
      <c r="J122" s="187">
        <v>3408.1975865630002</v>
      </c>
      <c r="K122" s="187">
        <v>6745.4075586159997</v>
      </c>
      <c r="L122" s="187">
        <v>10451.647639112</v>
      </c>
      <c r="M122" s="187">
        <v>14079.710481008</v>
      </c>
      <c r="N122" s="187">
        <v>17725.591901636999</v>
      </c>
      <c r="O122" s="187">
        <v>21650.295350912998</v>
      </c>
      <c r="P122" s="187">
        <v>25534.124723161</v>
      </c>
      <c r="Q122" s="187">
        <v>29330.857068148998</v>
      </c>
      <c r="R122" s="187">
        <v>33230.930808652003</v>
      </c>
      <c r="S122" s="496">
        <v>37103.493518720999</v>
      </c>
    </row>
    <row r="123" spans="1:22" ht="12.75" customHeight="1">
      <c r="A123" s="202" t="s">
        <v>105</v>
      </c>
      <c r="B123" s="1309" t="s">
        <v>359</v>
      </c>
      <c r="C123" s="1309"/>
      <c r="D123" s="1309"/>
      <c r="E123" s="187"/>
      <c r="F123" s="187"/>
      <c r="G123" s="187"/>
      <c r="H123" s="187"/>
      <c r="I123" s="187"/>
      <c r="J123" s="187"/>
      <c r="K123" s="187"/>
      <c r="L123" s="187"/>
      <c r="M123" s="187"/>
      <c r="N123" s="187"/>
      <c r="O123" s="187"/>
      <c r="P123" s="187"/>
      <c r="Q123" s="187"/>
      <c r="R123" s="187"/>
      <c r="S123" s="496"/>
    </row>
    <row r="124" spans="1:22" ht="12.75" customHeight="1">
      <c r="A124" s="184"/>
      <c r="B124" s="436" t="s">
        <v>18</v>
      </c>
      <c r="C124" s="1310" t="s">
        <v>360</v>
      </c>
      <c r="D124" s="1310"/>
      <c r="E124" s="187">
        <v>8163.4267648590003</v>
      </c>
      <c r="F124" s="187">
        <v>9028.1391688370004</v>
      </c>
      <c r="G124" s="187">
        <v>9211.762047315</v>
      </c>
      <c r="H124" s="187">
        <v>10056.344734666</v>
      </c>
      <c r="I124" s="187">
        <v>12166.296767960001</v>
      </c>
      <c r="J124" s="187">
        <v>980.27400982699999</v>
      </c>
      <c r="K124" s="187">
        <v>1943.81325466</v>
      </c>
      <c r="L124" s="187">
        <v>3050.545233719</v>
      </c>
      <c r="M124" s="187">
        <v>4190.3279506299996</v>
      </c>
      <c r="N124" s="187">
        <v>5205.1795020279997</v>
      </c>
      <c r="O124" s="187">
        <v>6728.9677277909996</v>
      </c>
      <c r="P124" s="187">
        <v>7697.2125339710001</v>
      </c>
      <c r="Q124" s="187">
        <v>8447.7083072639998</v>
      </c>
      <c r="R124" s="187">
        <v>9579.7229715220001</v>
      </c>
      <c r="S124" s="496">
        <v>10872.669753953</v>
      </c>
      <c r="V124" s="72"/>
    </row>
    <row r="125" spans="1:22" ht="23.5">
      <c r="A125" s="184"/>
      <c r="B125" s="436"/>
      <c r="C125" s="436" t="s">
        <v>8</v>
      </c>
      <c r="D125" s="436" t="s">
        <v>361</v>
      </c>
      <c r="E125" s="187">
        <v>702.87977170500005</v>
      </c>
      <c r="F125" s="187">
        <v>454.82231832600002</v>
      </c>
      <c r="G125" s="187">
        <v>517.63278406400002</v>
      </c>
      <c r="H125" s="187">
        <v>580.44243687899996</v>
      </c>
      <c r="I125" s="187">
        <v>900.20769426000004</v>
      </c>
      <c r="J125" s="187">
        <v>21.002135761000002</v>
      </c>
      <c r="K125" s="187">
        <v>49.652451108000001</v>
      </c>
      <c r="L125" s="187">
        <v>86.905124490999995</v>
      </c>
      <c r="M125" s="187">
        <v>122.061320792</v>
      </c>
      <c r="N125" s="187">
        <v>162.88273484699999</v>
      </c>
      <c r="O125" s="187">
        <v>239.91178915899999</v>
      </c>
      <c r="P125" s="187">
        <v>297.23710363800001</v>
      </c>
      <c r="Q125" s="187">
        <v>395.23906755799999</v>
      </c>
      <c r="R125" s="187">
        <v>480.59326371200001</v>
      </c>
      <c r="S125" s="496">
        <v>534.51133308600004</v>
      </c>
      <c r="V125" s="70"/>
    </row>
    <row r="126" spans="1:22" ht="24">
      <c r="A126" s="184"/>
      <c r="B126" s="436"/>
      <c r="C126" s="436" t="s">
        <v>9</v>
      </c>
      <c r="D126" s="436" t="s">
        <v>364</v>
      </c>
      <c r="E126" s="187">
        <v>4.9393151000000003E-2</v>
      </c>
      <c r="F126" s="187">
        <v>0</v>
      </c>
      <c r="G126" s="187">
        <v>0.92180211599999995</v>
      </c>
      <c r="H126" s="187">
        <v>0.40555493599999998</v>
      </c>
      <c r="I126" s="187">
        <v>0.88204884500000003</v>
      </c>
      <c r="J126" s="187">
        <v>5.9291669999999999E-3</v>
      </c>
      <c r="K126" s="187">
        <v>1.7929166999999999E-2</v>
      </c>
      <c r="L126" s="187">
        <v>0</v>
      </c>
      <c r="M126" s="187">
        <v>0</v>
      </c>
      <c r="N126" s="187">
        <v>0</v>
      </c>
      <c r="O126" s="187">
        <v>0</v>
      </c>
      <c r="P126" s="187">
        <v>0</v>
      </c>
      <c r="Q126" s="187">
        <v>0</v>
      </c>
      <c r="R126" s="187">
        <v>0</v>
      </c>
      <c r="S126" s="496">
        <v>0</v>
      </c>
      <c r="V126" s="70"/>
    </row>
    <row r="127" spans="1:22" ht="23.5">
      <c r="A127" s="184"/>
      <c r="B127" s="436"/>
      <c r="C127" s="436" t="s">
        <v>10</v>
      </c>
      <c r="D127" s="436" t="s">
        <v>362</v>
      </c>
      <c r="E127" s="187">
        <v>0</v>
      </c>
      <c r="F127" s="187">
        <v>0</v>
      </c>
      <c r="G127" s="187">
        <v>0</v>
      </c>
      <c r="H127" s="187">
        <v>0</v>
      </c>
      <c r="I127" s="187">
        <v>0</v>
      </c>
      <c r="J127" s="187">
        <v>0</v>
      </c>
      <c r="K127" s="187">
        <v>0</v>
      </c>
      <c r="L127" s="187">
        <v>0</v>
      </c>
      <c r="M127" s="187">
        <v>0</v>
      </c>
      <c r="N127" s="187">
        <v>0</v>
      </c>
      <c r="O127" s="187">
        <v>0</v>
      </c>
      <c r="P127" s="187">
        <v>0</v>
      </c>
      <c r="Q127" s="187">
        <v>0</v>
      </c>
      <c r="R127" s="187">
        <v>0</v>
      </c>
      <c r="S127" s="496">
        <v>0</v>
      </c>
      <c r="V127" s="70"/>
    </row>
    <row r="128" spans="1:22" ht="24">
      <c r="A128" s="184"/>
      <c r="B128" s="436"/>
      <c r="C128" s="436" t="s">
        <v>11</v>
      </c>
      <c r="D128" s="436" t="s">
        <v>363</v>
      </c>
      <c r="E128" s="187">
        <v>143.666379186</v>
      </c>
      <c r="F128" s="187">
        <v>161.09132878</v>
      </c>
      <c r="G128" s="187">
        <v>724.85225742700004</v>
      </c>
      <c r="H128" s="187">
        <v>803.86477962699996</v>
      </c>
      <c r="I128" s="187">
        <v>843.16455302999998</v>
      </c>
      <c r="J128" s="187">
        <v>107.13675762699999</v>
      </c>
      <c r="K128" s="187">
        <v>217.48456019599999</v>
      </c>
      <c r="L128" s="187">
        <v>290.450335301</v>
      </c>
      <c r="M128" s="187">
        <v>405.34042308099998</v>
      </c>
      <c r="N128" s="187">
        <v>521.02918352200004</v>
      </c>
      <c r="O128" s="187">
        <v>584.40824036599997</v>
      </c>
      <c r="P128" s="187">
        <v>644.72774442900004</v>
      </c>
      <c r="Q128" s="187">
        <v>736.58078955400003</v>
      </c>
      <c r="R128" s="187">
        <v>843.85165653599995</v>
      </c>
      <c r="S128" s="496">
        <v>1084.4269567450001</v>
      </c>
      <c r="V128" s="70"/>
    </row>
    <row r="129" spans="1:22" ht="35.5">
      <c r="A129" s="184"/>
      <c r="B129" s="436"/>
      <c r="C129" s="436" t="s">
        <v>98</v>
      </c>
      <c r="D129" s="436" t="s">
        <v>365</v>
      </c>
      <c r="E129" s="187">
        <v>1951.3137565970001</v>
      </c>
      <c r="F129" s="187">
        <v>2158.9022988669999</v>
      </c>
      <c r="G129" s="187">
        <v>2268.2968641920002</v>
      </c>
      <c r="H129" s="187">
        <v>2584.4165908770001</v>
      </c>
      <c r="I129" s="187">
        <v>2920.4424064</v>
      </c>
      <c r="J129" s="187">
        <v>237.384981173</v>
      </c>
      <c r="K129" s="187">
        <v>489.202904311</v>
      </c>
      <c r="L129" s="187">
        <v>780.61011190399995</v>
      </c>
      <c r="M129" s="187">
        <v>1035.2910732360001</v>
      </c>
      <c r="N129" s="187">
        <v>1283.0587073040001</v>
      </c>
      <c r="O129" s="187">
        <v>1564.4196018289999</v>
      </c>
      <c r="P129" s="187">
        <v>1846.0544835109999</v>
      </c>
      <c r="Q129" s="187">
        <v>2107.9870915440001</v>
      </c>
      <c r="R129" s="187">
        <v>2501.2593712829998</v>
      </c>
      <c r="S129" s="496">
        <v>2800.959977387</v>
      </c>
      <c r="V129" s="41"/>
    </row>
    <row r="130" spans="1:22" ht="16.5" customHeight="1">
      <c r="A130" s="184"/>
      <c r="B130" s="436"/>
      <c r="C130" s="436" t="s">
        <v>97</v>
      </c>
      <c r="D130" s="436" t="s">
        <v>366</v>
      </c>
      <c r="E130" s="187">
        <v>5365.51746422</v>
      </c>
      <c r="F130" s="187">
        <v>6253.3232228639999</v>
      </c>
      <c r="G130" s="187">
        <v>5700.0583395160002</v>
      </c>
      <c r="H130" s="187">
        <v>6087.2153723470001</v>
      </c>
      <c r="I130" s="187">
        <v>7501.6000654250001</v>
      </c>
      <c r="J130" s="187">
        <v>614.74420609900005</v>
      </c>
      <c r="K130" s="187">
        <v>1187.455409878</v>
      </c>
      <c r="L130" s="187">
        <v>1892.5796620230001</v>
      </c>
      <c r="M130" s="187">
        <v>2627.6351335210002</v>
      </c>
      <c r="N130" s="187">
        <v>3238.208876355</v>
      </c>
      <c r="O130" s="187">
        <v>4340.2280964370002</v>
      </c>
      <c r="P130" s="187">
        <v>4909.1932023930003</v>
      </c>
      <c r="Q130" s="187">
        <v>5207.901358608</v>
      </c>
      <c r="R130" s="187">
        <v>5754.0186799909998</v>
      </c>
      <c r="S130" s="496">
        <v>6452.7714867349996</v>
      </c>
      <c r="V130" s="70"/>
    </row>
    <row r="131" spans="1:22" ht="12.75" customHeight="1">
      <c r="A131" s="184"/>
      <c r="B131" s="436" t="s">
        <v>19</v>
      </c>
      <c r="C131" s="1310" t="s">
        <v>367</v>
      </c>
      <c r="D131" s="1310"/>
      <c r="E131" s="187">
        <v>31601.448070109</v>
      </c>
      <c r="F131" s="187">
        <v>33785.630011834</v>
      </c>
      <c r="G131" s="187">
        <v>30116.835303142001</v>
      </c>
      <c r="H131" s="187">
        <v>33526.455818317001</v>
      </c>
      <c r="I131" s="187">
        <v>37976.513199847999</v>
      </c>
      <c r="J131" s="187">
        <v>3080.3448466210002</v>
      </c>
      <c r="K131" s="187">
        <v>6169.6396346299998</v>
      </c>
      <c r="L131" s="187">
        <v>9160.4154658219995</v>
      </c>
      <c r="M131" s="187">
        <v>13040.548581819001</v>
      </c>
      <c r="N131" s="187">
        <v>16303.979186717001</v>
      </c>
      <c r="O131" s="187">
        <v>19865.518401362999</v>
      </c>
      <c r="P131" s="187">
        <v>23455.798040842001</v>
      </c>
      <c r="Q131" s="187">
        <v>26615.319519722001</v>
      </c>
      <c r="R131" s="187">
        <v>30064.997480548998</v>
      </c>
      <c r="S131" s="496">
        <v>34193.650638731997</v>
      </c>
      <c r="V131" s="71"/>
    </row>
    <row r="132" spans="1:22" ht="23">
      <c r="A132" s="184"/>
      <c r="B132" s="436"/>
      <c r="C132" s="436" t="s">
        <v>8</v>
      </c>
      <c r="D132" s="436" t="s">
        <v>368</v>
      </c>
      <c r="E132" s="187">
        <v>402.94874810900001</v>
      </c>
      <c r="F132" s="187">
        <v>136.63743795299999</v>
      </c>
      <c r="G132" s="187">
        <v>106.794867643</v>
      </c>
      <c r="H132" s="187">
        <v>106.684514534</v>
      </c>
      <c r="I132" s="187">
        <v>107.88256266800001</v>
      </c>
      <c r="J132" s="187">
        <v>12.495953563</v>
      </c>
      <c r="K132" s="187">
        <v>35.269229973999998</v>
      </c>
      <c r="L132" s="187">
        <v>51.840906343999997</v>
      </c>
      <c r="M132" s="187">
        <v>39.546748063999999</v>
      </c>
      <c r="N132" s="187">
        <v>36.917397721</v>
      </c>
      <c r="O132" s="187">
        <v>44.382769758000002</v>
      </c>
      <c r="P132" s="187">
        <v>40.553760838000002</v>
      </c>
      <c r="Q132" s="187">
        <v>47.622194270999998</v>
      </c>
      <c r="R132" s="187">
        <v>52.418027410000001</v>
      </c>
      <c r="S132" s="496">
        <v>24.938675480000001</v>
      </c>
    </row>
    <row r="133" spans="1:22" ht="23.5">
      <c r="A133" s="184"/>
      <c r="B133" s="436"/>
      <c r="C133" s="436" t="s">
        <v>9</v>
      </c>
      <c r="D133" s="436" t="s">
        <v>369</v>
      </c>
      <c r="E133" s="187">
        <v>0</v>
      </c>
      <c r="F133" s="187">
        <v>0</v>
      </c>
      <c r="G133" s="187">
        <v>0</v>
      </c>
      <c r="H133" s="187">
        <v>0</v>
      </c>
      <c r="I133" s="187">
        <v>0</v>
      </c>
      <c r="J133" s="187">
        <v>0</v>
      </c>
      <c r="K133" s="187">
        <v>0</v>
      </c>
      <c r="L133" s="187">
        <v>0</v>
      </c>
      <c r="M133" s="187">
        <v>0</v>
      </c>
      <c r="N133" s="187">
        <v>0</v>
      </c>
      <c r="O133" s="187">
        <v>0</v>
      </c>
      <c r="P133" s="187">
        <v>0</v>
      </c>
      <c r="Q133" s="187">
        <v>0</v>
      </c>
      <c r="R133" s="187">
        <v>0</v>
      </c>
      <c r="S133" s="496">
        <v>0</v>
      </c>
    </row>
    <row r="134" spans="1:22" ht="23.5">
      <c r="A134" s="184"/>
      <c r="B134" s="436"/>
      <c r="C134" s="436" t="s">
        <v>10</v>
      </c>
      <c r="D134" s="436" t="s">
        <v>370</v>
      </c>
      <c r="E134" s="187">
        <v>0</v>
      </c>
      <c r="F134" s="187">
        <v>0</v>
      </c>
      <c r="G134" s="187">
        <v>0</v>
      </c>
      <c r="H134" s="187">
        <v>0</v>
      </c>
      <c r="I134" s="187">
        <v>0</v>
      </c>
      <c r="J134" s="187">
        <v>0</v>
      </c>
      <c r="K134" s="187">
        <v>0</v>
      </c>
      <c r="L134" s="187">
        <v>0</v>
      </c>
      <c r="M134" s="187">
        <v>0</v>
      </c>
      <c r="N134" s="187">
        <v>0</v>
      </c>
      <c r="O134" s="187">
        <v>0</v>
      </c>
      <c r="P134" s="187">
        <v>0</v>
      </c>
      <c r="Q134" s="187">
        <v>0</v>
      </c>
      <c r="R134" s="187">
        <v>0</v>
      </c>
      <c r="S134" s="496">
        <v>0</v>
      </c>
    </row>
    <row r="135" spans="1:22" ht="24">
      <c r="A135" s="184"/>
      <c r="B135" s="436"/>
      <c r="C135" s="436" t="s">
        <v>11</v>
      </c>
      <c r="D135" s="436" t="s">
        <v>371</v>
      </c>
      <c r="E135" s="187">
        <v>124.280228783</v>
      </c>
      <c r="F135" s="187">
        <v>143.73671227400001</v>
      </c>
      <c r="G135" s="187">
        <v>657.26959789900002</v>
      </c>
      <c r="H135" s="187">
        <v>729.729157289</v>
      </c>
      <c r="I135" s="187">
        <v>757.07392511700004</v>
      </c>
      <c r="J135" s="187">
        <v>108.30901214799999</v>
      </c>
      <c r="K135" s="187">
        <v>214.87587202899999</v>
      </c>
      <c r="L135" s="187">
        <v>288.02514468599998</v>
      </c>
      <c r="M135" s="187">
        <v>392.19710858299999</v>
      </c>
      <c r="N135" s="187">
        <v>492.15160481300001</v>
      </c>
      <c r="O135" s="187">
        <v>555.59914200699995</v>
      </c>
      <c r="P135" s="187">
        <v>614.15622482100002</v>
      </c>
      <c r="Q135" s="187">
        <v>693.95530888200005</v>
      </c>
      <c r="R135" s="187">
        <v>781.08385065799996</v>
      </c>
      <c r="S135" s="496">
        <v>1012.7691196440001</v>
      </c>
    </row>
    <row r="136" spans="1:22">
      <c r="A136" s="184"/>
      <c r="B136" s="436"/>
      <c r="C136" s="436" t="s">
        <v>98</v>
      </c>
      <c r="D136" s="436" t="s">
        <v>372</v>
      </c>
      <c r="E136" s="187">
        <v>6105.9626662359997</v>
      </c>
      <c r="F136" s="187">
        <v>7155.0947525510001</v>
      </c>
      <c r="G136" s="187">
        <v>7537.8338784830003</v>
      </c>
      <c r="H136" s="187">
        <v>8593.2187901270008</v>
      </c>
      <c r="I136" s="187">
        <v>9569.0455132509996</v>
      </c>
      <c r="J136" s="187">
        <v>1086.6374173080001</v>
      </c>
      <c r="K136" s="187">
        <v>1941.6213651579999</v>
      </c>
      <c r="L136" s="187">
        <v>2538.915034008</v>
      </c>
      <c r="M136" s="187">
        <v>3638.838798922</v>
      </c>
      <c r="N136" s="187">
        <v>4473.8649378359996</v>
      </c>
      <c r="O136" s="187">
        <v>5514.7625462779997</v>
      </c>
      <c r="P136" s="187">
        <v>6550.2300507689997</v>
      </c>
      <c r="Q136" s="187">
        <v>7291.2577870169998</v>
      </c>
      <c r="R136" s="187">
        <v>8209.9254708619992</v>
      </c>
      <c r="S136" s="496">
        <v>9611.4978657449992</v>
      </c>
    </row>
    <row r="137" spans="1:22" ht="35.5">
      <c r="A137" s="186"/>
      <c r="B137" s="437"/>
      <c r="C137" s="436" t="s">
        <v>97</v>
      </c>
      <c r="D137" s="436" t="s">
        <v>373</v>
      </c>
      <c r="E137" s="187">
        <v>73.237680795000003</v>
      </c>
      <c r="F137" s="187">
        <v>85.420315556999995</v>
      </c>
      <c r="G137" s="187">
        <v>51.064818744</v>
      </c>
      <c r="H137" s="187">
        <v>55.737366111999997</v>
      </c>
      <c r="I137" s="187">
        <v>62.415361161</v>
      </c>
      <c r="J137" s="187">
        <v>7.0088154139999999</v>
      </c>
      <c r="K137" s="187">
        <v>10.279243401</v>
      </c>
      <c r="L137" s="187">
        <v>13.427368628</v>
      </c>
      <c r="M137" s="187">
        <v>17.928729520000001</v>
      </c>
      <c r="N137" s="187">
        <v>23.266228999999999</v>
      </c>
      <c r="O137" s="187">
        <v>28.226785705000001</v>
      </c>
      <c r="P137" s="187">
        <v>33.122902275000001</v>
      </c>
      <c r="Q137" s="187">
        <v>37.571177325000001</v>
      </c>
      <c r="R137" s="187">
        <v>43.346781010000001</v>
      </c>
      <c r="S137" s="496">
        <v>50.997703108000003</v>
      </c>
    </row>
    <row r="138" spans="1:22" ht="12.75" customHeight="1">
      <c r="A138" s="186"/>
      <c r="B138" s="437"/>
      <c r="C138" s="436" t="s">
        <v>125</v>
      </c>
      <c r="D138" s="436" t="s">
        <v>366</v>
      </c>
      <c r="E138" s="187">
        <v>24895.018746186</v>
      </c>
      <c r="F138" s="187">
        <v>26264.740793499001</v>
      </c>
      <c r="G138" s="187">
        <v>21763.872140373001</v>
      </c>
      <c r="H138" s="187">
        <v>24041.085990255</v>
      </c>
      <c r="I138" s="187">
        <v>27480.095837650999</v>
      </c>
      <c r="J138" s="187">
        <v>1865.893648188</v>
      </c>
      <c r="K138" s="187">
        <v>3967.593924068</v>
      </c>
      <c r="L138" s="187">
        <v>6268.207012156</v>
      </c>
      <c r="M138" s="187">
        <v>8952.0371967299998</v>
      </c>
      <c r="N138" s="187">
        <v>11277.779017347</v>
      </c>
      <c r="O138" s="187">
        <v>13722.547157614999</v>
      </c>
      <c r="P138" s="187">
        <v>16217.735102139</v>
      </c>
      <c r="Q138" s="187">
        <v>18544.913052226999</v>
      </c>
      <c r="R138" s="187">
        <v>20978.223350609001</v>
      </c>
      <c r="S138" s="496">
        <v>23493.447274754999</v>
      </c>
    </row>
    <row r="139" spans="1:22" ht="23.15" customHeight="1">
      <c r="A139" s="262" t="s">
        <v>204</v>
      </c>
      <c r="B139" s="1309" t="s">
        <v>374</v>
      </c>
      <c r="C139" s="1309"/>
      <c r="D139" s="1309"/>
      <c r="E139" s="316">
        <v>15198.195481543</v>
      </c>
      <c r="F139" s="316">
        <v>15096.533934829</v>
      </c>
      <c r="G139" s="316">
        <v>12806.226789361001</v>
      </c>
      <c r="H139" s="316">
        <v>13783.008779247</v>
      </c>
      <c r="I139" s="316">
        <v>15001.181705204999</v>
      </c>
      <c r="J139" s="316">
        <v>1308.1267497690001</v>
      </c>
      <c r="K139" s="316">
        <v>2519.5811786459999</v>
      </c>
      <c r="L139" s="316">
        <v>4341.7774070089999</v>
      </c>
      <c r="M139" s="316">
        <v>5229.4898498189996</v>
      </c>
      <c r="N139" s="316">
        <v>6626.7922169479998</v>
      </c>
      <c r="O139" s="316">
        <v>8513.7446773409993</v>
      </c>
      <c r="P139" s="316">
        <v>9775.5392162900007</v>
      </c>
      <c r="Q139" s="316">
        <v>11163.245855691001</v>
      </c>
      <c r="R139" s="316">
        <v>12745.656299625</v>
      </c>
      <c r="S139" s="497">
        <v>13782.512633942</v>
      </c>
    </row>
    <row r="140" spans="1:22" ht="12.75" customHeight="1">
      <c r="A140" s="262" t="s">
        <v>205</v>
      </c>
      <c r="B140" s="1309" t="s">
        <v>375</v>
      </c>
      <c r="C140" s="1309"/>
      <c r="D140" s="1309"/>
      <c r="E140" s="316">
        <v>5488.0427229830002</v>
      </c>
      <c r="F140" s="316">
        <v>5262.7308835419999</v>
      </c>
      <c r="G140" s="316">
        <v>4274.7728925439997</v>
      </c>
      <c r="H140" s="316">
        <v>4680.2143433900001</v>
      </c>
      <c r="I140" s="316">
        <v>5199.6362122749997</v>
      </c>
      <c r="J140" s="316">
        <v>432.83173707700001</v>
      </c>
      <c r="K140" s="316">
        <v>858.18400446199996</v>
      </c>
      <c r="L140" s="316">
        <v>1232.4558138370001</v>
      </c>
      <c r="M140" s="316">
        <v>1645.6192326109999</v>
      </c>
      <c r="N140" s="316">
        <v>2043.3666479599999</v>
      </c>
      <c r="O140" s="316">
        <v>2500.4787001650002</v>
      </c>
      <c r="P140" s="316">
        <v>2947.0294803070001</v>
      </c>
      <c r="Q140" s="316">
        <v>3400.503085331</v>
      </c>
      <c r="R140" s="316">
        <v>3866.277783304</v>
      </c>
      <c r="S140" s="497">
        <v>4333.8204788319999</v>
      </c>
    </row>
    <row r="141" spans="1:22" ht="12.75" customHeight="1">
      <c r="A141" s="262" t="s">
        <v>206</v>
      </c>
      <c r="B141" s="1309" t="s">
        <v>376</v>
      </c>
      <c r="C141" s="1309"/>
      <c r="D141" s="1309"/>
      <c r="E141" s="316">
        <v>5528.9115289840001</v>
      </c>
      <c r="F141" s="316">
        <v>5325.427929034</v>
      </c>
      <c r="G141" s="316">
        <v>4260.3793299520003</v>
      </c>
      <c r="H141" s="316">
        <v>4675.8899812959999</v>
      </c>
      <c r="I141" s="316">
        <v>5163.9516306089999</v>
      </c>
      <c r="J141" s="316">
        <v>425.74744459200002</v>
      </c>
      <c r="K141" s="316">
        <v>847.33296123699995</v>
      </c>
      <c r="L141" s="316">
        <v>1231.9216978679999</v>
      </c>
      <c r="M141" s="316">
        <v>1664.196664047</v>
      </c>
      <c r="N141" s="316">
        <v>2093.7492204350001</v>
      </c>
      <c r="O141" s="316">
        <v>2565.3703696719999</v>
      </c>
      <c r="P141" s="316">
        <v>3042.8633778349999</v>
      </c>
      <c r="Q141" s="316">
        <v>3517.2963107659998</v>
      </c>
      <c r="R141" s="316">
        <v>4009.2318406170002</v>
      </c>
      <c r="S141" s="497">
        <v>4507.4892682460004</v>
      </c>
    </row>
    <row r="142" spans="1:22" ht="12.75" customHeight="1">
      <c r="A142" s="262" t="s">
        <v>207</v>
      </c>
      <c r="B142" s="1309" t="s">
        <v>377</v>
      </c>
      <c r="C142" s="1309"/>
      <c r="D142" s="1309"/>
      <c r="E142" s="316">
        <v>-40.868806001000003</v>
      </c>
      <c r="F142" s="316">
        <v>-62.697045492000001</v>
      </c>
      <c r="G142" s="316">
        <v>14.964003888000001</v>
      </c>
      <c r="H142" s="316">
        <v>4.3243620939999996</v>
      </c>
      <c r="I142" s="316">
        <v>35.684581666</v>
      </c>
      <c r="J142" s="316">
        <v>7.0842924849999998</v>
      </c>
      <c r="K142" s="316">
        <v>10.851043225</v>
      </c>
      <c r="L142" s="316">
        <v>0.53411596900000002</v>
      </c>
      <c r="M142" s="316">
        <v>-18.577431436000001</v>
      </c>
      <c r="N142" s="316">
        <v>-50.382572475000003</v>
      </c>
      <c r="O142" s="316">
        <v>-64.891669507000003</v>
      </c>
      <c r="P142" s="316">
        <v>-95.833897527999994</v>
      </c>
      <c r="Q142" s="316">
        <v>-116.793225435</v>
      </c>
      <c r="R142" s="316">
        <v>-142.95405731299999</v>
      </c>
      <c r="S142" s="497">
        <v>-173.668789414</v>
      </c>
      <c r="V142" s="75"/>
    </row>
    <row r="143" spans="1:22" ht="12.75" customHeight="1">
      <c r="A143" s="262" t="s">
        <v>106</v>
      </c>
      <c r="B143" s="1309" t="s">
        <v>378</v>
      </c>
      <c r="C143" s="1309"/>
      <c r="D143" s="1309"/>
      <c r="E143" s="316">
        <v>15157.326675542001</v>
      </c>
      <c r="F143" s="316">
        <v>15033.836889337001</v>
      </c>
      <c r="G143" s="316">
        <v>12820.620351953001</v>
      </c>
      <c r="H143" s="316">
        <v>13787.333141341</v>
      </c>
      <c r="I143" s="316">
        <v>15036.866286871</v>
      </c>
      <c r="J143" s="316">
        <v>1315.2110422539999</v>
      </c>
      <c r="K143" s="316">
        <v>2530.4322218709999</v>
      </c>
      <c r="L143" s="316">
        <v>4342.3115229779996</v>
      </c>
      <c r="M143" s="316">
        <v>5210.9124183829999</v>
      </c>
      <c r="N143" s="316">
        <v>6576.4096444730003</v>
      </c>
      <c r="O143" s="316">
        <v>8448.8530078340009</v>
      </c>
      <c r="P143" s="316">
        <v>9679.7053187620004</v>
      </c>
      <c r="Q143" s="316">
        <v>11046.452630256001</v>
      </c>
      <c r="R143" s="316">
        <v>12602.702242312</v>
      </c>
      <c r="S143" s="497">
        <v>13608.843844528001</v>
      </c>
    </row>
    <row r="144" spans="1:22" ht="12.75" customHeight="1">
      <c r="A144" s="262" t="s">
        <v>208</v>
      </c>
      <c r="B144" s="1309" t="s">
        <v>379</v>
      </c>
      <c r="C144" s="1309"/>
      <c r="D144" s="1309"/>
      <c r="E144" s="316">
        <v>4096.5796725390001</v>
      </c>
      <c r="F144" s="316">
        <v>4015.6303743570002</v>
      </c>
      <c r="G144" s="316">
        <v>0</v>
      </c>
      <c r="H144" s="316">
        <v>0</v>
      </c>
      <c r="I144" s="316">
        <v>4242.0021857419997</v>
      </c>
      <c r="J144" s="316">
        <v>0</v>
      </c>
      <c r="K144" s="316">
        <v>0</v>
      </c>
      <c r="L144" s="316">
        <v>0</v>
      </c>
      <c r="M144" s="316">
        <v>0</v>
      </c>
      <c r="N144" s="316">
        <v>0</v>
      </c>
      <c r="O144" s="316">
        <v>0</v>
      </c>
      <c r="P144" s="316">
        <v>0</v>
      </c>
      <c r="Q144" s="316">
        <v>0</v>
      </c>
      <c r="R144" s="316">
        <v>0</v>
      </c>
      <c r="S144" s="497">
        <v>0</v>
      </c>
    </row>
    <row r="145" spans="1:22" ht="23.15" customHeight="1">
      <c r="A145" s="262" t="s">
        <v>209</v>
      </c>
      <c r="B145" s="1309" t="s">
        <v>380</v>
      </c>
      <c r="C145" s="1309"/>
      <c r="D145" s="1309"/>
      <c r="E145" s="316">
        <v>4000.0055601190002</v>
      </c>
      <c r="F145" s="316">
        <v>3961.0723116539998</v>
      </c>
      <c r="G145" s="316">
        <v>0</v>
      </c>
      <c r="H145" s="316">
        <v>0</v>
      </c>
      <c r="I145" s="316">
        <v>4076.433537209</v>
      </c>
      <c r="J145" s="316">
        <v>0</v>
      </c>
      <c r="K145" s="316">
        <v>0</v>
      </c>
      <c r="L145" s="316">
        <v>0</v>
      </c>
      <c r="M145" s="316">
        <v>0</v>
      </c>
      <c r="N145" s="316">
        <v>0</v>
      </c>
      <c r="O145" s="316">
        <v>0</v>
      </c>
      <c r="P145" s="316">
        <v>0</v>
      </c>
      <c r="Q145" s="316">
        <v>0</v>
      </c>
      <c r="R145" s="316">
        <v>0</v>
      </c>
      <c r="S145" s="497">
        <v>0</v>
      </c>
    </row>
    <row r="146" spans="1:22" ht="25" customHeight="1" thickBot="1">
      <c r="A146" s="376" t="s">
        <v>210</v>
      </c>
      <c r="B146" s="1313" t="s">
        <v>381</v>
      </c>
      <c r="C146" s="1313"/>
      <c r="D146" s="1313"/>
      <c r="E146" s="498">
        <v>13090.432925562</v>
      </c>
      <c r="F146" s="498">
        <v>12307.487834539999</v>
      </c>
      <c r="G146" s="498">
        <v>10685.634264922999</v>
      </c>
      <c r="H146" s="498">
        <v>11488.927678569</v>
      </c>
      <c r="I146" s="498">
        <v>13002.076621116999</v>
      </c>
      <c r="J146" s="498">
        <v>1107.8604556580001</v>
      </c>
      <c r="K146" s="498">
        <v>2104.7351172909998</v>
      </c>
      <c r="L146" s="498">
        <v>3619.6391902250002</v>
      </c>
      <c r="M146" s="498">
        <v>4351.7171589830004</v>
      </c>
      <c r="N146" s="498">
        <v>5475.4384935380003</v>
      </c>
      <c r="O146" s="498">
        <v>7018.7852731339999</v>
      </c>
      <c r="P146" s="498">
        <v>8024.7069965500004</v>
      </c>
      <c r="Q146" s="498">
        <v>9159.9975006420009</v>
      </c>
      <c r="R146" s="498">
        <v>10432.179161037</v>
      </c>
      <c r="S146" s="499">
        <v>11589.712847500001</v>
      </c>
    </row>
    <row r="147" spans="1:22" s="42" customFormat="1" ht="24" hidden="1" customHeight="1" thickBot="1">
      <c r="A147" s="1362" t="s">
        <v>240</v>
      </c>
      <c r="B147" s="1362"/>
      <c r="C147" s="1362"/>
      <c r="D147" s="1362"/>
      <c r="E147" s="494"/>
      <c r="F147" s="494"/>
      <c r="G147" s="494"/>
      <c r="H147" s="494"/>
      <c r="I147" s="494"/>
      <c r="J147" s="494"/>
      <c r="K147" s="494"/>
      <c r="L147" s="494"/>
      <c r="M147" s="494"/>
      <c r="N147" s="494"/>
      <c r="O147" s="494"/>
      <c r="P147" s="494"/>
      <c r="Q147" s="494"/>
      <c r="R147" s="494"/>
      <c r="S147" s="494"/>
    </row>
    <row r="148" spans="1:22" ht="75" customHeight="1">
      <c r="A148" s="1358" t="s">
        <v>794</v>
      </c>
      <c r="B148" s="1359"/>
      <c r="C148" s="1359"/>
      <c r="D148" s="1359"/>
      <c r="E148" s="1359"/>
      <c r="F148" s="1359"/>
      <c r="G148" s="1359"/>
      <c r="H148" s="1359"/>
      <c r="I148" s="1359"/>
      <c r="J148" s="1359"/>
      <c r="K148" s="1359"/>
      <c r="L148" s="1359"/>
      <c r="M148" s="1359"/>
      <c r="N148" s="1359"/>
      <c r="O148" s="1359"/>
      <c r="P148" s="1359"/>
      <c r="Q148" s="1359"/>
      <c r="R148" s="1359"/>
      <c r="S148" s="1360"/>
    </row>
    <row r="149" spans="1:22" ht="22" customHeight="1">
      <c r="A149" s="1311" t="s">
        <v>438</v>
      </c>
      <c r="B149" s="1312"/>
      <c r="C149" s="1312"/>
      <c r="D149" s="1312"/>
      <c r="E149" s="1361" t="s">
        <v>280</v>
      </c>
      <c r="F149" s="1353" t="s">
        <v>284</v>
      </c>
      <c r="G149" s="1349">
        <v>2020</v>
      </c>
      <c r="H149" s="1349"/>
      <c r="I149" s="1349"/>
      <c r="J149" s="1349">
        <v>2021</v>
      </c>
      <c r="K149" s="1349"/>
      <c r="L149" s="1349"/>
      <c r="M149" s="1349"/>
      <c r="N149" s="1349"/>
      <c r="O149" s="1349"/>
      <c r="P149" s="1349"/>
      <c r="Q149" s="1349"/>
      <c r="R149" s="1349"/>
      <c r="S149" s="1350"/>
    </row>
    <row r="150" spans="1:22" ht="22" customHeight="1">
      <c r="A150" s="1311"/>
      <c r="B150" s="1312"/>
      <c r="C150" s="1312"/>
      <c r="D150" s="1312"/>
      <c r="E150" s="1361"/>
      <c r="F150" s="1357"/>
      <c r="G150" s="487" t="s">
        <v>13</v>
      </c>
      <c r="H150" s="487" t="s">
        <v>14</v>
      </c>
      <c r="I150" s="487" t="s">
        <v>15</v>
      </c>
      <c r="J150" s="1107" t="s">
        <v>0</v>
      </c>
      <c r="K150" s="1107" t="s">
        <v>1</v>
      </c>
      <c r="L150" s="1115" t="s">
        <v>2</v>
      </c>
      <c r="M150" s="1115" t="s">
        <v>3</v>
      </c>
      <c r="N150" s="1115" t="s">
        <v>4</v>
      </c>
      <c r="O150" s="1115" t="s">
        <v>5</v>
      </c>
      <c r="P150" s="1115" t="s">
        <v>6</v>
      </c>
      <c r="Q150" s="1115" t="s">
        <v>269</v>
      </c>
      <c r="R150" s="1115" t="s">
        <v>7</v>
      </c>
      <c r="S150" s="1109" t="s">
        <v>13</v>
      </c>
    </row>
    <row r="151" spans="1:22" ht="12.75" customHeight="1">
      <c r="A151" s="414" t="s">
        <v>99</v>
      </c>
      <c r="B151" s="1309" t="s">
        <v>382</v>
      </c>
      <c r="C151" s="1309"/>
      <c r="D151" s="1309"/>
      <c r="E151" s="144"/>
      <c r="F151" s="144"/>
      <c r="G151" s="144"/>
      <c r="H151" s="144"/>
      <c r="I151" s="144"/>
      <c r="J151" s="144"/>
      <c r="K151" s="144"/>
      <c r="L151" s="144"/>
      <c r="M151" s="1125"/>
      <c r="N151" s="1126"/>
      <c r="O151" s="1127"/>
      <c r="P151" s="1133"/>
      <c r="Q151" s="1135"/>
      <c r="R151" s="1155"/>
      <c r="S151" s="500"/>
      <c r="T151" s="71"/>
      <c r="U151" s="71"/>
    </row>
    <row r="152" spans="1:22" ht="12.75" customHeight="1">
      <c r="A152" s="184"/>
      <c r="B152" s="436" t="s">
        <v>100</v>
      </c>
      <c r="C152" s="1310" t="s">
        <v>340</v>
      </c>
      <c r="D152" s="1310"/>
      <c r="E152" s="187">
        <v>372258.01319212699</v>
      </c>
      <c r="F152" s="187">
        <v>417367.922947769</v>
      </c>
      <c r="G152" s="187">
        <v>331363.10067127098</v>
      </c>
      <c r="H152" s="187">
        <v>363024.45181031106</v>
      </c>
      <c r="I152" s="187">
        <v>397992.88588231499</v>
      </c>
      <c r="J152" s="187">
        <v>32793.922951282002</v>
      </c>
      <c r="K152" s="187">
        <v>63289.715606794998</v>
      </c>
      <c r="L152" s="187">
        <v>96006.646794271001</v>
      </c>
      <c r="M152" s="187">
        <v>127725.212608074</v>
      </c>
      <c r="N152" s="187">
        <v>159241.29342219001</v>
      </c>
      <c r="O152" s="187">
        <v>190917.84421666601</v>
      </c>
      <c r="P152" s="187">
        <v>222355.16997588499</v>
      </c>
      <c r="Q152" s="187">
        <v>254659.99444548701</v>
      </c>
      <c r="R152" s="187">
        <v>285540.69342844799</v>
      </c>
      <c r="S152" s="496">
        <v>315535.56152470602</v>
      </c>
      <c r="T152" s="71"/>
      <c r="U152" s="71"/>
      <c r="V152" s="71"/>
    </row>
    <row r="153" spans="1:22" ht="12.75" customHeight="1">
      <c r="A153" s="184"/>
      <c r="B153" s="436"/>
      <c r="C153" s="436" t="s">
        <v>8</v>
      </c>
      <c r="D153" s="436" t="s">
        <v>341</v>
      </c>
      <c r="E153" s="187">
        <v>3647.3903564490001</v>
      </c>
      <c r="F153" s="187">
        <v>4097.3075170470001</v>
      </c>
      <c r="G153" s="187">
        <v>3720.4066024579997</v>
      </c>
      <c r="H153" s="187">
        <v>4135.5166546700002</v>
      </c>
      <c r="I153" s="187">
        <v>4546.1635471760001</v>
      </c>
      <c r="J153" s="187">
        <v>400.20475139599995</v>
      </c>
      <c r="K153" s="187">
        <v>741.45789723099995</v>
      </c>
      <c r="L153" s="187">
        <v>1085.6321050900001</v>
      </c>
      <c r="M153" s="187">
        <v>1387.8503513989999</v>
      </c>
      <c r="N153" s="187">
        <v>1712.812549496</v>
      </c>
      <c r="O153" s="187">
        <v>2210.1045030320001</v>
      </c>
      <c r="P153" s="187">
        <v>2858.9067106120001</v>
      </c>
      <c r="Q153" s="187">
        <v>3353.3400341000001</v>
      </c>
      <c r="R153" s="187">
        <v>3843.6308914739998</v>
      </c>
      <c r="S153" s="496">
        <v>4402.6078561849999</v>
      </c>
    </row>
    <row r="154" spans="1:22" ht="12.75" customHeight="1">
      <c r="A154" s="184"/>
      <c r="B154" s="436"/>
      <c r="C154" s="436" t="s">
        <v>9</v>
      </c>
      <c r="D154" s="436" t="s">
        <v>342</v>
      </c>
      <c r="E154" s="187">
        <v>2672.1689481600001</v>
      </c>
      <c r="F154" s="187">
        <v>3185.2057513580003</v>
      </c>
      <c r="G154" s="187">
        <v>1357.8706575210001</v>
      </c>
      <c r="H154" s="187">
        <v>1440.1205006529999</v>
      </c>
      <c r="I154" s="187">
        <v>1528.654354689</v>
      </c>
      <c r="J154" s="187">
        <v>80.969685865000002</v>
      </c>
      <c r="K154" s="187">
        <v>136.93889011600001</v>
      </c>
      <c r="L154" s="187">
        <v>196.47412460200002</v>
      </c>
      <c r="M154" s="187">
        <v>255.854184651</v>
      </c>
      <c r="N154" s="187">
        <v>313.39889602599999</v>
      </c>
      <c r="O154" s="187">
        <v>364.21508349200002</v>
      </c>
      <c r="P154" s="187">
        <v>411.81773764100001</v>
      </c>
      <c r="Q154" s="187">
        <v>455.79526031900002</v>
      </c>
      <c r="R154" s="187">
        <v>505.37300498100001</v>
      </c>
      <c r="S154" s="496">
        <v>555.83062819099996</v>
      </c>
    </row>
    <row r="155" spans="1:22" ht="12.75" customHeight="1">
      <c r="A155" s="184"/>
      <c r="B155" s="436"/>
      <c r="C155" s="436" t="s">
        <v>10</v>
      </c>
      <c r="D155" s="436" t="s">
        <v>343</v>
      </c>
      <c r="E155" s="187">
        <v>30213.722840057999</v>
      </c>
      <c r="F155" s="187">
        <v>31892.782492997001</v>
      </c>
      <c r="G155" s="187">
        <v>31363.863971945997</v>
      </c>
      <c r="H155" s="187">
        <v>34763.465414434002</v>
      </c>
      <c r="I155" s="187">
        <v>38774.209803498998</v>
      </c>
      <c r="J155" s="187">
        <v>3782.9211108920003</v>
      </c>
      <c r="K155" s="187">
        <v>7373.6266351599998</v>
      </c>
      <c r="L155" s="187">
        <v>11420.169218433</v>
      </c>
      <c r="M155" s="187">
        <v>15398.932039627001</v>
      </c>
      <c r="N155" s="187">
        <v>19376.599082340999</v>
      </c>
      <c r="O155" s="187">
        <v>23198.608763218999</v>
      </c>
      <c r="P155" s="187">
        <v>27110.229841087999</v>
      </c>
      <c r="Q155" s="187">
        <v>31005.479415992999</v>
      </c>
      <c r="R155" s="187">
        <v>34867.283777270997</v>
      </c>
      <c r="S155" s="496">
        <v>38654.013289734998</v>
      </c>
    </row>
    <row r="156" spans="1:22" ht="12.75" customHeight="1">
      <c r="A156" s="184"/>
      <c r="B156" s="436"/>
      <c r="C156" s="436" t="s">
        <v>11</v>
      </c>
      <c r="D156" s="436" t="s">
        <v>344</v>
      </c>
      <c r="E156" s="187">
        <v>222809.51899433701</v>
      </c>
      <c r="F156" s="187">
        <v>238681.40335067603</v>
      </c>
      <c r="G156" s="187">
        <v>180027.777962725</v>
      </c>
      <c r="H156" s="187">
        <v>196404.26058840399</v>
      </c>
      <c r="I156" s="187">
        <v>213902.50339703099</v>
      </c>
      <c r="J156" s="187">
        <v>16779.159298648003</v>
      </c>
      <c r="K156" s="187">
        <v>32299.158085924002</v>
      </c>
      <c r="L156" s="187">
        <v>48942.505022044992</v>
      </c>
      <c r="M156" s="187">
        <v>64909.444365631003</v>
      </c>
      <c r="N156" s="187">
        <v>80960.433492597993</v>
      </c>
      <c r="O156" s="187">
        <v>97192.649107374993</v>
      </c>
      <c r="P156" s="187">
        <v>113100.38316504601</v>
      </c>
      <c r="Q156" s="187">
        <v>129052.565082557</v>
      </c>
      <c r="R156" s="187">
        <v>144509.909309913</v>
      </c>
      <c r="S156" s="496">
        <v>160665.714376188</v>
      </c>
    </row>
    <row r="157" spans="1:22" ht="12.75" customHeight="1">
      <c r="A157" s="184"/>
      <c r="B157" s="436"/>
      <c r="C157" s="436"/>
      <c r="D157" s="409" t="s">
        <v>345</v>
      </c>
      <c r="E157" s="187">
        <v>220465.46288290701</v>
      </c>
      <c r="F157" s="187">
        <v>235715.53338648801</v>
      </c>
      <c r="G157" s="187">
        <v>177630.955769433</v>
      </c>
      <c r="H157" s="187">
        <v>193761.92470585401</v>
      </c>
      <c r="I157" s="187">
        <v>211019.69673781798</v>
      </c>
      <c r="J157" s="187">
        <v>16563.843743999998</v>
      </c>
      <c r="K157" s="187">
        <v>31892.392847611998</v>
      </c>
      <c r="L157" s="187">
        <v>48331.242177906999</v>
      </c>
      <c r="M157" s="187">
        <v>64101.067131905002</v>
      </c>
      <c r="N157" s="187">
        <v>79952.605916562999</v>
      </c>
      <c r="O157" s="187">
        <v>95995.692762161998</v>
      </c>
      <c r="P157" s="187">
        <v>111709.863230549</v>
      </c>
      <c r="Q157" s="187">
        <v>127473.21296282799</v>
      </c>
      <c r="R157" s="187">
        <v>142756.81352807701</v>
      </c>
      <c r="S157" s="496">
        <v>158651.864768114</v>
      </c>
    </row>
    <row r="158" spans="1:22" ht="12.75" customHeight="1">
      <c r="A158" s="184"/>
      <c r="B158" s="436"/>
      <c r="C158" s="436"/>
      <c r="D158" s="409" t="s">
        <v>346</v>
      </c>
      <c r="E158" s="187">
        <v>2344.0561114300003</v>
      </c>
      <c r="F158" s="187">
        <v>2965.8699641879998</v>
      </c>
      <c r="G158" s="187">
        <v>2396.8221932919996</v>
      </c>
      <c r="H158" s="187">
        <v>2642.33588255</v>
      </c>
      <c r="I158" s="187">
        <v>2882.8066592130003</v>
      </c>
      <c r="J158" s="187">
        <v>215.31555464799999</v>
      </c>
      <c r="K158" s="187">
        <v>406.76523831200001</v>
      </c>
      <c r="L158" s="187">
        <v>611.26284413799999</v>
      </c>
      <c r="M158" s="187">
        <v>808.37723372599999</v>
      </c>
      <c r="N158" s="187">
        <v>1007.827576035</v>
      </c>
      <c r="O158" s="187">
        <v>1196.9563452130001</v>
      </c>
      <c r="P158" s="187">
        <v>1390.5199344969999</v>
      </c>
      <c r="Q158" s="187">
        <v>1579.3521197289999</v>
      </c>
      <c r="R158" s="187">
        <v>1753.095781836</v>
      </c>
      <c r="S158" s="496">
        <v>2013.8496080739999</v>
      </c>
    </row>
    <row r="159" spans="1:22" ht="12.75" customHeight="1">
      <c r="A159" s="184"/>
      <c r="B159" s="436"/>
      <c r="C159" s="436" t="s">
        <v>98</v>
      </c>
      <c r="D159" s="436" t="s">
        <v>347</v>
      </c>
      <c r="E159" s="187">
        <v>112915.212053123</v>
      </c>
      <c r="F159" s="187">
        <v>139511.22383569102</v>
      </c>
      <c r="G159" s="187">
        <v>114893.181476621</v>
      </c>
      <c r="H159" s="187">
        <v>126281.08865215001</v>
      </c>
      <c r="I159" s="187">
        <v>139241.35477991999</v>
      </c>
      <c r="J159" s="187">
        <v>11750.668104480999</v>
      </c>
      <c r="K159" s="187">
        <v>22738.534098363998</v>
      </c>
      <c r="L159" s="187">
        <v>34361.866324100993</v>
      </c>
      <c r="M159" s="187">
        <v>45773.131666766007</v>
      </c>
      <c r="N159" s="187">
        <v>56878.049401728997</v>
      </c>
      <c r="O159" s="187">
        <v>67952.266759548002</v>
      </c>
      <c r="P159" s="187">
        <v>78873.832521498</v>
      </c>
      <c r="Q159" s="187">
        <v>90792.814652518005</v>
      </c>
      <c r="R159" s="187">
        <v>101814.496444809</v>
      </c>
      <c r="S159" s="496">
        <v>111257.395374407</v>
      </c>
    </row>
    <row r="160" spans="1:22" ht="12.75" customHeight="1">
      <c r="A160" s="184"/>
      <c r="B160" s="436" t="s">
        <v>19</v>
      </c>
      <c r="C160" s="1310" t="s">
        <v>348</v>
      </c>
      <c r="D160" s="1310"/>
      <c r="E160" s="187">
        <v>215824.82297487798</v>
      </c>
      <c r="F160" s="187">
        <v>255468.62285404702</v>
      </c>
      <c r="G160" s="187">
        <v>195488.85221013601</v>
      </c>
      <c r="H160" s="187">
        <v>213726.51614145798</v>
      </c>
      <c r="I160" s="187">
        <v>233875.57013822804</v>
      </c>
      <c r="J160" s="187">
        <v>18312.395618573002</v>
      </c>
      <c r="K160" s="187">
        <v>34928.944641191003</v>
      </c>
      <c r="L160" s="187">
        <v>52571.408204817999</v>
      </c>
      <c r="M160" s="187">
        <v>69618.074996836993</v>
      </c>
      <c r="N160" s="187">
        <v>86501.936764276994</v>
      </c>
      <c r="O160" s="187">
        <v>103192.364221109</v>
      </c>
      <c r="P160" s="187">
        <v>119967.08247665501</v>
      </c>
      <c r="Q160" s="187">
        <v>137504.509014593</v>
      </c>
      <c r="R160" s="187">
        <v>153988.16544451</v>
      </c>
      <c r="S160" s="496">
        <v>168866.08133520401</v>
      </c>
    </row>
    <row r="161" spans="1:22" ht="12.75" customHeight="1">
      <c r="A161" s="184"/>
      <c r="B161" s="436"/>
      <c r="C161" s="436" t="s">
        <v>8</v>
      </c>
      <c r="D161" s="436" t="s">
        <v>349</v>
      </c>
      <c r="E161" s="187">
        <v>24.767756315</v>
      </c>
      <c r="F161" s="187">
        <v>29.857413591</v>
      </c>
      <c r="G161" s="187">
        <v>68.120832569000001</v>
      </c>
      <c r="H161" s="187">
        <v>74.077611570999991</v>
      </c>
      <c r="I161" s="187">
        <v>81.792780817999997</v>
      </c>
      <c r="J161" s="187">
        <v>4.1119816570000003</v>
      </c>
      <c r="K161" s="187">
        <v>6.4867848609999994</v>
      </c>
      <c r="L161" s="187">
        <v>10.227530416999999</v>
      </c>
      <c r="M161" s="187">
        <v>13.658406235000001</v>
      </c>
      <c r="N161" s="187">
        <v>14.856642394</v>
      </c>
      <c r="O161" s="187">
        <v>91.250953564</v>
      </c>
      <c r="P161" s="187">
        <v>102.99979075900001</v>
      </c>
      <c r="Q161" s="187">
        <v>115.587963512</v>
      </c>
      <c r="R161" s="187">
        <v>21.448025019999999</v>
      </c>
      <c r="S161" s="496">
        <v>136.54273341999999</v>
      </c>
    </row>
    <row r="162" spans="1:22" ht="12.75" customHeight="1">
      <c r="A162" s="184"/>
      <c r="B162" s="436"/>
      <c r="C162" s="436" t="s">
        <v>9</v>
      </c>
      <c r="D162" s="436" t="s">
        <v>350</v>
      </c>
      <c r="E162" s="187">
        <v>3420.4532070610003</v>
      </c>
      <c r="F162" s="187">
        <v>3956.0668070789998</v>
      </c>
      <c r="G162" s="187">
        <v>1875.1374249810001</v>
      </c>
      <c r="H162" s="187">
        <v>2025.0040041889999</v>
      </c>
      <c r="I162" s="187">
        <v>2178.036414491</v>
      </c>
      <c r="J162" s="187">
        <v>170.75754136</v>
      </c>
      <c r="K162" s="187">
        <v>313.62779654500002</v>
      </c>
      <c r="L162" s="187">
        <v>470.89839583999998</v>
      </c>
      <c r="M162" s="187">
        <v>622.62279029299998</v>
      </c>
      <c r="N162" s="187">
        <v>772.20890010999995</v>
      </c>
      <c r="O162" s="187">
        <v>910.82119770400004</v>
      </c>
      <c r="P162" s="187">
        <v>1043.881277703</v>
      </c>
      <c r="Q162" s="187">
        <v>1168.0260872379999</v>
      </c>
      <c r="R162" s="187">
        <v>1287.100985903</v>
      </c>
      <c r="S162" s="496">
        <v>1409.2144549919999</v>
      </c>
    </row>
    <row r="163" spans="1:22" ht="12.75" customHeight="1">
      <c r="A163" s="184"/>
      <c r="B163" s="436"/>
      <c r="C163" s="436" t="s">
        <v>10</v>
      </c>
      <c r="D163" s="436" t="s">
        <v>351</v>
      </c>
      <c r="E163" s="187">
        <v>92185.975598445002</v>
      </c>
      <c r="F163" s="187">
        <v>104955.106009394</v>
      </c>
      <c r="G163" s="187">
        <v>75416.348047054998</v>
      </c>
      <c r="H163" s="187">
        <v>82256.573148041003</v>
      </c>
      <c r="I163" s="187">
        <v>89387.233673644005</v>
      </c>
      <c r="J163" s="187">
        <v>6661.5926460619994</v>
      </c>
      <c r="K163" s="187">
        <v>12451.622633564</v>
      </c>
      <c r="L163" s="187">
        <v>18609.659645431002</v>
      </c>
      <c r="M163" s="187">
        <v>24388.519011280001</v>
      </c>
      <c r="N163" s="187">
        <v>30262.221420287999</v>
      </c>
      <c r="O163" s="187">
        <v>35921.701859856003</v>
      </c>
      <c r="P163" s="187">
        <v>41663.510627096999</v>
      </c>
      <c r="Q163" s="187">
        <v>47263.911308522998</v>
      </c>
      <c r="R163" s="187">
        <v>52622.160449037001</v>
      </c>
      <c r="S163" s="496">
        <v>58022.205699771002</v>
      </c>
    </row>
    <row r="164" spans="1:22" ht="12.75" customHeight="1">
      <c r="A164" s="185"/>
      <c r="B164" s="229"/>
      <c r="C164" s="229"/>
      <c r="D164" s="410" t="s">
        <v>352</v>
      </c>
      <c r="E164" s="187">
        <v>7828.85381856</v>
      </c>
      <c r="F164" s="187">
        <v>8506.6168088459999</v>
      </c>
      <c r="G164" s="187">
        <v>8338.930908888</v>
      </c>
      <c r="H164" s="187">
        <v>9170.6621969259995</v>
      </c>
      <c r="I164" s="187">
        <v>10017.115619458</v>
      </c>
      <c r="J164" s="187">
        <v>812.03745831799995</v>
      </c>
      <c r="K164" s="187">
        <v>1510.9543712309999</v>
      </c>
      <c r="L164" s="187">
        <v>2301.2709372529998</v>
      </c>
      <c r="M164" s="187">
        <v>3042.464311572</v>
      </c>
      <c r="N164" s="187">
        <v>3772.5295792209999</v>
      </c>
      <c r="O164" s="187">
        <v>4488.9347141859998</v>
      </c>
      <c r="P164" s="187">
        <v>5219.8153309019999</v>
      </c>
      <c r="Q164" s="187">
        <v>5960.4502613530003</v>
      </c>
      <c r="R164" s="187">
        <v>6693.503043142</v>
      </c>
      <c r="S164" s="496">
        <v>7445.0223152899998</v>
      </c>
    </row>
    <row r="165" spans="1:22" ht="12.75" customHeight="1">
      <c r="A165" s="185"/>
      <c r="B165" s="229"/>
      <c r="C165" s="229"/>
      <c r="D165" s="410" t="s">
        <v>353</v>
      </c>
      <c r="E165" s="187">
        <v>11720.921162298</v>
      </c>
      <c r="F165" s="187">
        <v>11867.014784045001</v>
      </c>
      <c r="G165" s="187">
        <v>8167.3153900340003</v>
      </c>
      <c r="H165" s="187">
        <v>8887.3552437590006</v>
      </c>
      <c r="I165" s="187">
        <v>9595.3273875039995</v>
      </c>
      <c r="J165" s="187">
        <v>664.05703718399991</v>
      </c>
      <c r="K165" s="187">
        <v>1274.6809303499999</v>
      </c>
      <c r="L165" s="187">
        <v>1898.0664368799999</v>
      </c>
      <c r="M165" s="187">
        <v>2520.4713801769999</v>
      </c>
      <c r="N165" s="187">
        <v>3158.2907768670002</v>
      </c>
      <c r="O165" s="187">
        <v>3770.3525864170001</v>
      </c>
      <c r="P165" s="187">
        <v>4390.5929543669999</v>
      </c>
      <c r="Q165" s="187">
        <v>4995.8879712119997</v>
      </c>
      <c r="R165" s="187">
        <v>5588.7138226819998</v>
      </c>
      <c r="S165" s="496">
        <v>6198.160303869</v>
      </c>
    </row>
    <row r="166" spans="1:22" ht="12.75" customHeight="1">
      <c r="A166" s="185"/>
      <c r="B166" s="229"/>
      <c r="C166" s="229"/>
      <c r="D166" s="410" t="s">
        <v>354</v>
      </c>
      <c r="E166" s="187">
        <v>72636.200617587005</v>
      </c>
      <c r="F166" s="187">
        <v>84581.474416502999</v>
      </c>
      <c r="G166" s="187">
        <v>58910.101748132998</v>
      </c>
      <c r="H166" s="187">
        <v>64198.555707356005</v>
      </c>
      <c r="I166" s="187">
        <v>69774.790666682005</v>
      </c>
      <c r="J166" s="187">
        <v>5185.4981505599999</v>
      </c>
      <c r="K166" s="187">
        <v>9665.9873319830003</v>
      </c>
      <c r="L166" s="187">
        <v>14410.322271298</v>
      </c>
      <c r="M166" s="187">
        <v>18825.583319531001</v>
      </c>
      <c r="N166" s="187">
        <v>23331.401064199999</v>
      </c>
      <c r="O166" s="187">
        <v>27662.414559253</v>
      </c>
      <c r="P166" s="187">
        <v>32053.102341827998</v>
      </c>
      <c r="Q166" s="187">
        <v>36307.573075957996</v>
      </c>
      <c r="R166" s="187">
        <v>40339.943583212997</v>
      </c>
      <c r="S166" s="496">
        <v>44379.023080612002</v>
      </c>
    </row>
    <row r="167" spans="1:22" ht="12.75" customHeight="1">
      <c r="A167" s="184"/>
      <c r="B167" s="436"/>
      <c r="C167" s="436" t="s">
        <v>11</v>
      </c>
      <c r="D167" s="436" t="s">
        <v>355</v>
      </c>
      <c r="E167" s="187">
        <v>5742.8154889269999</v>
      </c>
      <c r="F167" s="187">
        <v>5938.3527623579994</v>
      </c>
      <c r="G167" s="187">
        <v>4776.321504257</v>
      </c>
      <c r="H167" s="187">
        <v>5218.9546379820003</v>
      </c>
      <c r="I167" s="187">
        <v>5770.5297924739998</v>
      </c>
      <c r="J167" s="187">
        <v>419.54675218899996</v>
      </c>
      <c r="K167" s="187">
        <v>825.46969730800004</v>
      </c>
      <c r="L167" s="187">
        <v>1285.8765158669999</v>
      </c>
      <c r="M167" s="187">
        <v>1723.816028021</v>
      </c>
      <c r="N167" s="187">
        <v>2137.7262533990001</v>
      </c>
      <c r="O167" s="187">
        <v>2454.5710799829999</v>
      </c>
      <c r="P167" s="187">
        <v>2798.5691284989998</v>
      </c>
      <c r="Q167" s="187">
        <v>3206.7968811129999</v>
      </c>
      <c r="R167" s="187">
        <v>3679.004841042</v>
      </c>
      <c r="S167" s="496">
        <v>3925.0577906520002</v>
      </c>
    </row>
    <row r="168" spans="1:22">
      <c r="A168" s="184"/>
      <c r="B168" s="436"/>
      <c r="C168" s="436" t="s">
        <v>98</v>
      </c>
      <c r="D168" s="436" t="s">
        <v>356</v>
      </c>
      <c r="E168" s="187">
        <v>4397.1239248929996</v>
      </c>
      <c r="F168" s="187">
        <v>5327.723713679</v>
      </c>
      <c r="G168" s="187">
        <v>2756.8982120190003</v>
      </c>
      <c r="H168" s="187">
        <v>2963.9555602410001</v>
      </c>
      <c r="I168" s="187">
        <v>3138.0186068279995</v>
      </c>
      <c r="J168" s="187">
        <v>188.26339546099999</v>
      </c>
      <c r="K168" s="187">
        <v>346.27810782500001</v>
      </c>
      <c r="L168" s="187">
        <v>505.765807784</v>
      </c>
      <c r="M168" s="187">
        <v>662.70180625899991</v>
      </c>
      <c r="N168" s="187">
        <v>816.78407686800006</v>
      </c>
      <c r="O168" s="187">
        <v>971.96191892700006</v>
      </c>
      <c r="P168" s="187">
        <v>1130.548491972</v>
      </c>
      <c r="Q168" s="187">
        <v>1276.2311215120001</v>
      </c>
      <c r="R168" s="187">
        <v>1419.3907892689999</v>
      </c>
      <c r="S168" s="496">
        <v>1559.6529196920001</v>
      </c>
    </row>
    <row r="169" spans="1:22" ht="12.75" customHeight="1">
      <c r="A169" s="184"/>
      <c r="B169" s="436"/>
      <c r="C169" s="436" t="s">
        <v>97</v>
      </c>
      <c r="D169" s="436" t="s">
        <v>347</v>
      </c>
      <c r="E169" s="187">
        <v>109997.1226744</v>
      </c>
      <c r="F169" s="187">
        <v>135205.27152505302</v>
      </c>
      <c r="G169" s="187">
        <v>110347.89607724799</v>
      </c>
      <c r="H169" s="187">
        <v>120931.41445968699</v>
      </c>
      <c r="I169" s="187">
        <v>133033.09247972301</v>
      </c>
      <c r="J169" s="187">
        <v>10826.616484626</v>
      </c>
      <c r="K169" s="187">
        <v>20942.267230658999</v>
      </c>
      <c r="L169" s="187">
        <v>31624.944083349001</v>
      </c>
      <c r="M169" s="187">
        <v>42105.578827090998</v>
      </c>
      <c r="N169" s="187">
        <v>52389.005841507002</v>
      </c>
      <c r="O169" s="187">
        <v>62765.194399606997</v>
      </c>
      <c r="P169" s="187">
        <v>73154.947587645001</v>
      </c>
      <c r="Q169" s="187">
        <v>84385.267803837007</v>
      </c>
      <c r="R169" s="187">
        <v>94844.171272588006</v>
      </c>
      <c r="S169" s="496">
        <v>103694.364014999</v>
      </c>
    </row>
    <row r="170" spans="1:22" ht="12.75" customHeight="1">
      <c r="A170" s="184"/>
      <c r="B170" s="436"/>
      <c r="C170" s="436" t="s">
        <v>125</v>
      </c>
      <c r="D170" s="436" t="s">
        <v>357</v>
      </c>
      <c r="E170" s="187">
        <v>56.564324837000001</v>
      </c>
      <c r="F170" s="187">
        <v>56.244622892999999</v>
      </c>
      <c r="G170" s="187">
        <v>248.13011200700001</v>
      </c>
      <c r="H170" s="187">
        <v>256.53671974699995</v>
      </c>
      <c r="I170" s="187">
        <v>286.86639024999999</v>
      </c>
      <c r="J170" s="187">
        <v>41.506817218000002</v>
      </c>
      <c r="K170" s="187">
        <v>43.192390429</v>
      </c>
      <c r="L170" s="187">
        <v>64.036226129999989</v>
      </c>
      <c r="M170" s="187">
        <v>101.17812765799999</v>
      </c>
      <c r="N170" s="187">
        <v>109.133629711</v>
      </c>
      <c r="O170" s="187">
        <v>76.862811468000004</v>
      </c>
      <c r="P170" s="187">
        <v>72.625572980000001</v>
      </c>
      <c r="Q170" s="187">
        <v>88.687848857999995</v>
      </c>
      <c r="R170" s="187">
        <v>114.889081651</v>
      </c>
      <c r="S170" s="496">
        <v>119.043721678</v>
      </c>
    </row>
    <row r="171" spans="1:22" ht="12.75" customHeight="1">
      <c r="A171" s="202" t="s">
        <v>203</v>
      </c>
      <c r="B171" s="1309" t="s">
        <v>358</v>
      </c>
      <c r="C171" s="1309"/>
      <c r="D171" s="1309"/>
      <c r="E171" s="187">
        <v>156433.19021724901</v>
      </c>
      <c r="F171" s="187">
        <v>161899.30009372198</v>
      </c>
      <c r="G171" s="187">
        <v>135874.24846113499</v>
      </c>
      <c r="H171" s="187">
        <v>149297.93566885302</v>
      </c>
      <c r="I171" s="187">
        <v>164117.31574408701</v>
      </c>
      <c r="J171" s="187">
        <v>14481.527332709</v>
      </c>
      <c r="K171" s="187">
        <v>28360.770965603999</v>
      </c>
      <c r="L171" s="187">
        <v>43435.238589453002</v>
      </c>
      <c r="M171" s="187">
        <v>58107.137611236998</v>
      </c>
      <c r="N171" s="187">
        <v>72739.356657912998</v>
      </c>
      <c r="O171" s="187">
        <v>87725.479995557005</v>
      </c>
      <c r="P171" s="187">
        <v>102388.08749922999</v>
      </c>
      <c r="Q171" s="187">
        <v>117155.485430894</v>
      </c>
      <c r="R171" s="187">
        <v>131552.52798393799</v>
      </c>
      <c r="S171" s="496">
        <v>146669.48018950201</v>
      </c>
    </row>
    <row r="172" spans="1:22" ht="12.75" customHeight="1">
      <c r="A172" s="202" t="s">
        <v>105</v>
      </c>
      <c r="B172" s="1309" t="s">
        <v>359</v>
      </c>
      <c r="C172" s="1309"/>
      <c r="D172" s="1309"/>
      <c r="E172" s="187"/>
      <c r="F172" s="187"/>
      <c r="G172" s="187"/>
      <c r="H172" s="187"/>
      <c r="I172" s="187"/>
      <c r="J172" s="187"/>
      <c r="K172" s="187"/>
      <c r="L172" s="187"/>
      <c r="M172" s="187"/>
      <c r="N172" s="187"/>
      <c r="O172" s="187"/>
      <c r="P172" s="187"/>
      <c r="Q172" s="187"/>
      <c r="R172" s="187"/>
      <c r="S172" s="496"/>
    </row>
    <row r="173" spans="1:22" ht="12.75" customHeight="1">
      <c r="A173" s="184"/>
      <c r="B173" s="436" t="s">
        <v>18</v>
      </c>
      <c r="C173" s="1310" t="s">
        <v>360</v>
      </c>
      <c r="D173" s="1310"/>
      <c r="E173" s="187">
        <v>103814.77251416899</v>
      </c>
      <c r="F173" s="187">
        <v>116407.62057353299</v>
      </c>
      <c r="G173" s="187">
        <v>99374.529471465998</v>
      </c>
      <c r="H173" s="187">
        <v>106693.59925363</v>
      </c>
      <c r="I173" s="187">
        <v>119024.72870210999</v>
      </c>
      <c r="J173" s="187">
        <v>13913.1299356</v>
      </c>
      <c r="K173" s="187">
        <v>22791.672445807002</v>
      </c>
      <c r="L173" s="187">
        <v>33380.138891515002</v>
      </c>
      <c r="M173" s="187">
        <v>42735.791144212002</v>
      </c>
      <c r="N173" s="187">
        <v>50268.501116890999</v>
      </c>
      <c r="O173" s="187">
        <v>62422.770279809003</v>
      </c>
      <c r="P173" s="187">
        <v>69811.356177355003</v>
      </c>
      <c r="Q173" s="187">
        <v>77938.987591294004</v>
      </c>
      <c r="R173" s="187">
        <v>77923.215805164</v>
      </c>
      <c r="S173" s="496">
        <v>85761.899322244994</v>
      </c>
      <c r="V173" s="72"/>
    </row>
    <row r="174" spans="1:22" ht="23.5">
      <c r="A174" s="184"/>
      <c r="B174" s="436"/>
      <c r="C174" s="436" t="s">
        <v>8</v>
      </c>
      <c r="D174" s="436" t="s">
        <v>361</v>
      </c>
      <c r="E174" s="187">
        <v>2615.4134353679997</v>
      </c>
      <c r="F174" s="187">
        <v>5452.0207950680006</v>
      </c>
      <c r="G174" s="187">
        <v>9176.5469299380002</v>
      </c>
      <c r="H174" s="187">
        <v>10480.280593321</v>
      </c>
      <c r="I174" s="187">
        <v>11872.512716894</v>
      </c>
      <c r="J174" s="187">
        <v>914.64435944599995</v>
      </c>
      <c r="K174" s="187">
        <v>1395.7978400860002</v>
      </c>
      <c r="L174" s="187">
        <v>1720.9905603430002</v>
      </c>
      <c r="M174" s="187">
        <v>2281.4664793910001</v>
      </c>
      <c r="N174" s="187">
        <v>2900.8420210869999</v>
      </c>
      <c r="O174" s="187">
        <v>4180.0679866889996</v>
      </c>
      <c r="P174" s="187">
        <v>4419.0292761689998</v>
      </c>
      <c r="Q174" s="187">
        <v>5253.9681306949997</v>
      </c>
      <c r="R174" s="187">
        <v>6232.7634567900004</v>
      </c>
      <c r="S174" s="496">
        <v>7194.213278575</v>
      </c>
      <c r="V174" s="70"/>
    </row>
    <row r="175" spans="1:22" ht="24">
      <c r="A175" s="184"/>
      <c r="B175" s="436"/>
      <c r="C175" s="436" t="s">
        <v>9</v>
      </c>
      <c r="D175" s="436" t="s">
        <v>364</v>
      </c>
      <c r="E175" s="187">
        <v>16.45606956</v>
      </c>
      <c r="F175" s="187">
        <v>38.227797090999999</v>
      </c>
      <c r="G175" s="187">
        <v>0.153686357</v>
      </c>
      <c r="H175" s="187">
        <v>0.153686357</v>
      </c>
      <c r="I175" s="187">
        <v>0.153686357</v>
      </c>
      <c r="J175" s="187">
        <v>0</v>
      </c>
      <c r="K175" s="187">
        <v>0</v>
      </c>
      <c r="L175" s="187">
        <v>0</v>
      </c>
      <c r="M175" s="187">
        <v>0</v>
      </c>
      <c r="N175" s="187">
        <v>0</v>
      </c>
      <c r="O175" s="187">
        <v>0</v>
      </c>
      <c r="P175" s="187">
        <v>0</v>
      </c>
      <c r="Q175" s="187">
        <v>0</v>
      </c>
      <c r="R175" s="187">
        <v>0</v>
      </c>
      <c r="S175" s="496">
        <v>0</v>
      </c>
      <c r="V175" s="70"/>
    </row>
    <row r="176" spans="1:22" ht="23.5">
      <c r="A176" s="184"/>
      <c r="B176" s="436"/>
      <c r="C176" s="436" t="s">
        <v>10</v>
      </c>
      <c r="D176" s="436" t="s">
        <v>362</v>
      </c>
      <c r="E176" s="187">
        <v>1.5685460120000001</v>
      </c>
      <c r="F176" s="187">
        <v>21.026904753</v>
      </c>
      <c r="G176" s="187">
        <v>22.627190159000001</v>
      </c>
      <c r="H176" s="187">
        <v>23.021036354</v>
      </c>
      <c r="I176" s="187">
        <v>23.021036394999999</v>
      </c>
      <c r="J176" s="187">
        <v>4.4532624999999999E-2</v>
      </c>
      <c r="K176" s="187">
        <v>2.5118925299999999</v>
      </c>
      <c r="L176" s="187">
        <v>2.418271872</v>
      </c>
      <c r="M176" s="187">
        <v>2.2339669940000002</v>
      </c>
      <c r="N176" s="187">
        <v>2.1752639839999999</v>
      </c>
      <c r="O176" s="187">
        <v>20.230138890999999</v>
      </c>
      <c r="P176" s="187">
        <v>21.743842632</v>
      </c>
      <c r="Q176" s="187">
        <v>30.407056187999999</v>
      </c>
      <c r="R176" s="187">
        <v>33.355954105000002</v>
      </c>
      <c r="S176" s="496">
        <v>34.248573540000002</v>
      </c>
      <c r="V176" s="70"/>
    </row>
    <row r="177" spans="1:22" ht="24">
      <c r="A177" s="184"/>
      <c r="B177" s="436"/>
      <c r="C177" s="436" t="s">
        <v>11</v>
      </c>
      <c r="D177" s="436" t="s">
        <v>363</v>
      </c>
      <c r="E177" s="187">
        <v>45351.636871408002</v>
      </c>
      <c r="F177" s="187">
        <v>50512.606464297001</v>
      </c>
      <c r="G177" s="187">
        <v>43851.326309873999</v>
      </c>
      <c r="H177" s="187">
        <v>48437.154402314001</v>
      </c>
      <c r="I177" s="187">
        <v>50141.239235614004</v>
      </c>
      <c r="J177" s="187">
        <v>6262.4037332039998</v>
      </c>
      <c r="K177" s="187">
        <v>9701.5490374769997</v>
      </c>
      <c r="L177" s="187">
        <v>14229.785970421999</v>
      </c>
      <c r="M177" s="187">
        <v>16679.350255680998</v>
      </c>
      <c r="N177" s="187">
        <v>18656.964921483999</v>
      </c>
      <c r="O177" s="187">
        <v>21706.502803657</v>
      </c>
      <c r="P177" s="187">
        <v>23371.644999523</v>
      </c>
      <c r="Q177" s="187">
        <v>25565.320999576001</v>
      </c>
      <c r="R177" s="187">
        <v>21531.256745859999</v>
      </c>
      <c r="S177" s="496">
        <v>24116.305535882999</v>
      </c>
      <c r="V177" s="70"/>
    </row>
    <row r="178" spans="1:22" ht="35.5">
      <c r="A178" s="184"/>
      <c r="B178" s="436"/>
      <c r="C178" s="436" t="s">
        <v>98</v>
      </c>
      <c r="D178" s="436" t="s">
        <v>365</v>
      </c>
      <c r="E178" s="187">
        <v>33862.840885058999</v>
      </c>
      <c r="F178" s="187">
        <v>36377.980653633</v>
      </c>
      <c r="G178" s="187">
        <v>26795.747914213</v>
      </c>
      <c r="H178" s="187">
        <v>29136.859814471998</v>
      </c>
      <c r="I178" s="187">
        <v>32382.371626160999</v>
      </c>
      <c r="J178" s="187">
        <v>2594.7957692440004</v>
      </c>
      <c r="K178" s="187">
        <v>5196.8976722050002</v>
      </c>
      <c r="L178" s="187">
        <v>8020.4761330199999</v>
      </c>
      <c r="M178" s="187">
        <v>11348.147035692</v>
      </c>
      <c r="N178" s="187">
        <v>14020.044888427999</v>
      </c>
      <c r="O178" s="187">
        <v>17301.928835850002</v>
      </c>
      <c r="P178" s="187">
        <v>20263.264732833999</v>
      </c>
      <c r="Q178" s="187">
        <v>23130.804544913</v>
      </c>
      <c r="R178" s="187">
        <v>27622.930029776999</v>
      </c>
      <c r="S178" s="496">
        <v>30535.174540149001</v>
      </c>
      <c r="V178" s="41"/>
    </row>
    <row r="179" spans="1:22" ht="12.75" customHeight="1">
      <c r="A179" s="184"/>
      <c r="B179" s="436"/>
      <c r="C179" s="436" t="s">
        <v>97</v>
      </c>
      <c r="D179" s="436" t="s">
        <v>366</v>
      </c>
      <c r="E179" s="187">
        <v>21966.856706761999</v>
      </c>
      <c r="F179" s="187">
        <v>24005.757958691003</v>
      </c>
      <c r="G179" s="187">
        <v>19528.127440925004</v>
      </c>
      <c r="H179" s="187">
        <v>18616.129720812001</v>
      </c>
      <c r="I179" s="187">
        <v>24605.430400689002</v>
      </c>
      <c r="J179" s="187">
        <v>4141.2415410809999</v>
      </c>
      <c r="K179" s="187">
        <v>6494.9160035089999</v>
      </c>
      <c r="L179" s="187">
        <v>9406.467955858001</v>
      </c>
      <c r="M179" s="187">
        <v>12424.593406454</v>
      </c>
      <c r="N179" s="187">
        <v>14688.474021907999</v>
      </c>
      <c r="O179" s="187">
        <v>19214.040514722001</v>
      </c>
      <c r="P179" s="187">
        <v>21735.673326197</v>
      </c>
      <c r="Q179" s="187">
        <v>23958.486859921999</v>
      </c>
      <c r="R179" s="187">
        <v>22502.909618631998</v>
      </c>
      <c r="S179" s="496">
        <v>23881.957394098001</v>
      </c>
      <c r="V179" s="70"/>
    </row>
    <row r="180" spans="1:22" ht="12.75" customHeight="1">
      <c r="A180" s="184"/>
      <c r="B180" s="436" t="s">
        <v>19</v>
      </c>
      <c r="C180" s="1310" t="s">
        <v>367</v>
      </c>
      <c r="D180" s="1310"/>
      <c r="E180" s="187">
        <v>194464.241037525</v>
      </c>
      <c r="F180" s="187">
        <v>205787.22482333198</v>
      </c>
      <c r="G180" s="187">
        <v>186182.48840391997</v>
      </c>
      <c r="H180" s="187">
        <v>201564.45837363097</v>
      </c>
      <c r="I180" s="187">
        <v>224576.87925889902</v>
      </c>
      <c r="J180" s="187">
        <v>21051.012940211</v>
      </c>
      <c r="K180" s="187">
        <v>39065.685262694002</v>
      </c>
      <c r="L180" s="187">
        <v>60179.912038045004</v>
      </c>
      <c r="M180" s="187">
        <v>76482.614385774999</v>
      </c>
      <c r="N180" s="187">
        <v>93336.407461010996</v>
      </c>
      <c r="O180" s="187">
        <v>113173.489490429</v>
      </c>
      <c r="P180" s="187">
        <v>129520.00346360001</v>
      </c>
      <c r="Q180" s="187">
        <v>145322.155313325</v>
      </c>
      <c r="R180" s="187">
        <v>153126.63821172799</v>
      </c>
      <c r="S180" s="496">
        <v>169079.30008878899</v>
      </c>
      <c r="V180" s="71"/>
    </row>
    <row r="181" spans="1:22" ht="23">
      <c r="A181" s="184"/>
      <c r="B181" s="436"/>
      <c r="C181" s="436" t="s">
        <v>8</v>
      </c>
      <c r="D181" s="436" t="s">
        <v>368</v>
      </c>
      <c r="E181" s="187">
        <v>1289.0239290439999</v>
      </c>
      <c r="F181" s="187">
        <v>524.11201962999996</v>
      </c>
      <c r="G181" s="187">
        <v>593.76205378899999</v>
      </c>
      <c r="H181" s="187">
        <v>542.99561729799996</v>
      </c>
      <c r="I181" s="187">
        <v>543.80360333600004</v>
      </c>
      <c r="J181" s="187">
        <v>249.03887156000002</v>
      </c>
      <c r="K181" s="187">
        <v>665.05685350699991</v>
      </c>
      <c r="L181" s="187">
        <v>705.60836395299998</v>
      </c>
      <c r="M181" s="187">
        <v>511.53672224400003</v>
      </c>
      <c r="N181" s="187">
        <v>478.68456609499998</v>
      </c>
      <c r="O181" s="187">
        <v>568.78194978500005</v>
      </c>
      <c r="P181" s="187">
        <v>386.96453426199997</v>
      </c>
      <c r="Q181" s="187">
        <v>343.09272175799998</v>
      </c>
      <c r="R181" s="187">
        <v>689.75152259399999</v>
      </c>
      <c r="S181" s="496">
        <v>897.94202958899996</v>
      </c>
    </row>
    <row r="182" spans="1:22" ht="23.5">
      <c r="A182" s="184"/>
      <c r="B182" s="436"/>
      <c r="C182" s="436" t="s">
        <v>9</v>
      </c>
      <c r="D182" s="436" t="s">
        <v>369</v>
      </c>
      <c r="E182" s="187">
        <v>14.673245888</v>
      </c>
      <c r="F182" s="187">
        <v>280.66312199399999</v>
      </c>
      <c r="G182" s="187">
        <v>3.4433415190000001</v>
      </c>
      <c r="H182" s="187">
        <v>3.4433415190000001</v>
      </c>
      <c r="I182" s="187">
        <v>52.022361101000001</v>
      </c>
      <c r="J182" s="187">
        <v>0</v>
      </c>
      <c r="K182" s="187">
        <v>0</v>
      </c>
      <c r="L182" s="187">
        <v>0</v>
      </c>
      <c r="M182" s="187">
        <v>0</v>
      </c>
      <c r="N182" s="187">
        <v>0</v>
      </c>
      <c r="O182" s="187">
        <v>0</v>
      </c>
      <c r="P182" s="187">
        <v>108.39178072599999</v>
      </c>
      <c r="Q182" s="187">
        <v>108.39178072599999</v>
      </c>
      <c r="R182" s="187">
        <v>108.39178072599999</v>
      </c>
      <c r="S182" s="496">
        <v>108.39178072599999</v>
      </c>
    </row>
    <row r="183" spans="1:22" ht="23.5">
      <c r="A183" s="184"/>
      <c r="B183" s="436"/>
      <c r="C183" s="436" t="s">
        <v>10</v>
      </c>
      <c r="D183" s="436" t="s">
        <v>370</v>
      </c>
      <c r="E183" s="187">
        <v>0.98329482999999995</v>
      </c>
      <c r="F183" s="187">
        <v>6.3914387870000002</v>
      </c>
      <c r="G183" s="187">
        <v>16.971696151</v>
      </c>
      <c r="H183" s="187">
        <v>17.724908867</v>
      </c>
      <c r="I183" s="187">
        <v>67.747042903999997</v>
      </c>
      <c r="J183" s="187">
        <v>2.3213354820000003</v>
      </c>
      <c r="K183" s="187">
        <v>0.111792081</v>
      </c>
      <c r="L183" s="187">
        <v>0.19184986900000001</v>
      </c>
      <c r="M183" s="187">
        <v>0.37920787700000003</v>
      </c>
      <c r="N183" s="187">
        <v>0.57829404399999995</v>
      </c>
      <c r="O183" s="187">
        <v>0.70380966199999995</v>
      </c>
      <c r="P183" s="187">
        <v>0.70380966199999995</v>
      </c>
      <c r="Q183" s="187">
        <v>0.70380966199999995</v>
      </c>
      <c r="R183" s="187">
        <v>1.337953317</v>
      </c>
      <c r="S183" s="496">
        <v>10.798185319</v>
      </c>
    </row>
    <row r="184" spans="1:22" ht="24">
      <c r="A184" s="184"/>
      <c r="B184" s="436"/>
      <c r="C184" s="436" t="s">
        <v>11</v>
      </c>
      <c r="D184" s="436" t="s">
        <v>371</v>
      </c>
      <c r="E184" s="187">
        <v>41965.883163541999</v>
      </c>
      <c r="F184" s="187">
        <v>43245.893758586004</v>
      </c>
      <c r="G184" s="187">
        <v>38900.796319091998</v>
      </c>
      <c r="H184" s="187">
        <v>41186.649991601007</v>
      </c>
      <c r="I184" s="187">
        <v>42138.304890279003</v>
      </c>
      <c r="J184" s="187">
        <v>5607.0164674819998</v>
      </c>
      <c r="K184" s="187">
        <v>9024.749607017</v>
      </c>
      <c r="L184" s="187">
        <v>13256.976643270998</v>
      </c>
      <c r="M184" s="187">
        <v>13991.11488963</v>
      </c>
      <c r="N184" s="187">
        <v>15000.865797001001</v>
      </c>
      <c r="O184" s="187">
        <v>18659.245370176999</v>
      </c>
      <c r="P184" s="187">
        <v>19300.741213049001</v>
      </c>
      <c r="Q184" s="187">
        <v>20539.170503447</v>
      </c>
      <c r="R184" s="187">
        <v>16405.130349061001</v>
      </c>
      <c r="S184" s="496">
        <v>17535.512578515001</v>
      </c>
    </row>
    <row r="185" spans="1:22">
      <c r="A185" s="184"/>
      <c r="B185" s="436"/>
      <c r="C185" s="436" t="s">
        <v>98</v>
      </c>
      <c r="D185" s="436" t="s">
        <v>372</v>
      </c>
      <c r="E185" s="187">
        <v>46809.875367922999</v>
      </c>
      <c r="F185" s="187">
        <v>50699.753544154999</v>
      </c>
      <c r="G185" s="187">
        <v>59643.930158575</v>
      </c>
      <c r="H185" s="187">
        <v>63436.129519524999</v>
      </c>
      <c r="I185" s="187">
        <v>75388.609262340004</v>
      </c>
      <c r="J185" s="187">
        <v>6758.5328984709995</v>
      </c>
      <c r="K185" s="187">
        <v>12515.802945257001</v>
      </c>
      <c r="L185" s="187">
        <v>20493.500116376003</v>
      </c>
      <c r="M185" s="187">
        <v>27067.500079513</v>
      </c>
      <c r="N185" s="187">
        <v>34232.297864879998</v>
      </c>
      <c r="O185" s="187">
        <v>41258.421486954001</v>
      </c>
      <c r="P185" s="187">
        <v>48477.464835712002</v>
      </c>
      <c r="Q185" s="187">
        <v>54243.860637627004</v>
      </c>
      <c r="R185" s="187">
        <v>56855.965763296001</v>
      </c>
      <c r="S185" s="496">
        <v>62466.235419817</v>
      </c>
    </row>
    <row r="186" spans="1:22" ht="35.5">
      <c r="A186" s="186"/>
      <c r="B186" s="437"/>
      <c r="C186" s="436" t="s">
        <v>97</v>
      </c>
      <c r="D186" s="436" t="s">
        <v>373</v>
      </c>
      <c r="E186" s="187">
        <v>3149.1596391970002</v>
      </c>
      <c r="F186" s="187">
        <v>3928.2797487899998</v>
      </c>
      <c r="G186" s="187">
        <v>2562.9085036860001</v>
      </c>
      <c r="H186" s="187">
        <v>2684.0015178189997</v>
      </c>
      <c r="I186" s="187">
        <v>2949.489535615</v>
      </c>
      <c r="J186" s="187">
        <v>231.50932455399999</v>
      </c>
      <c r="K186" s="187">
        <v>443.381316954</v>
      </c>
      <c r="L186" s="187">
        <v>672.40228910199994</v>
      </c>
      <c r="M186" s="187">
        <v>915.54812715499997</v>
      </c>
      <c r="N186" s="187">
        <v>1122.375458411</v>
      </c>
      <c r="O186" s="187">
        <v>1331.679077345</v>
      </c>
      <c r="P186" s="187">
        <v>1577.0188211269999</v>
      </c>
      <c r="Q186" s="187">
        <v>1780.8356012700001</v>
      </c>
      <c r="R186" s="187">
        <v>2041.648777119</v>
      </c>
      <c r="S186" s="496">
        <v>2302.657996032</v>
      </c>
    </row>
    <row r="187" spans="1:22" ht="12.75" customHeight="1">
      <c r="A187" s="186"/>
      <c r="B187" s="437"/>
      <c r="C187" s="436" t="s">
        <v>125</v>
      </c>
      <c r="D187" s="436" t="s">
        <v>366</v>
      </c>
      <c r="E187" s="187">
        <v>101234.64239710101</v>
      </c>
      <c r="F187" s="187">
        <v>107102.13119139</v>
      </c>
      <c r="G187" s="187">
        <v>84460.676331107999</v>
      </c>
      <c r="H187" s="187">
        <v>93693.513477001994</v>
      </c>
      <c r="I187" s="187">
        <v>103436.90256332399</v>
      </c>
      <c r="J187" s="187">
        <v>8202.594042662</v>
      </c>
      <c r="K187" s="187">
        <v>16416.582747877997</v>
      </c>
      <c r="L187" s="187">
        <v>25051.232775474</v>
      </c>
      <c r="M187" s="187">
        <v>33996.535359355999</v>
      </c>
      <c r="N187" s="187">
        <v>42501.605480580001</v>
      </c>
      <c r="O187" s="187">
        <v>51354.657796505999</v>
      </c>
      <c r="P187" s="187">
        <v>59668.718469061998</v>
      </c>
      <c r="Q187" s="187">
        <v>68306.100258834995</v>
      </c>
      <c r="R187" s="187">
        <v>77024.412065615004</v>
      </c>
      <c r="S187" s="496">
        <v>85757.762098791005</v>
      </c>
    </row>
    <row r="188" spans="1:22" ht="23.15" customHeight="1">
      <c r="A188" s="262" t="s">
        <v>204</v>
      </c>
      <c r="B188" s="1309" t="s">
        <v>374</v>
      </c>
      <c r="C188" s="1309"/>
      <c r="D188" s="1309"/>
      <c r="E188" s="316">
        <v>65783.721693893007</v>
      </c>
      <c r="F188" s="316">
        <v>72519.695843922993</v>
      </c>
      <c r="G188" s="316">
        <v>49066.289528681002</v>
      </c>
      <c r="H188" s="316">
        <v>54427.076548852005</v>
      </c>
      <c r="I188" s="316">
        <v>58565.165187298</v>
      </c>
      <c r="J188" s="316">
        <v>7343.6443280980002</v>
      </c>
      <c r="K188" s="316">
        <v>12086.758148717001</v>
      </c>
      <c r="L188" s="316">
        <v>16635.465442923</v>
      </c>
      <c r="M188" s="316">
        <v>24360.314369673997</v>
      </c>
      <c r="N188" s="316">
        <v>29671.450313793001</v>
      </c>
      <c r="O188" s="316">
        <v>36974.760784937003</v>
      </c>
      <c r="P188" s="316">
        <v>42679.440212984999</v>
      </c>
      <c r="Q188" s="316">
        <v>49772.299119613999</v>
      </c>
      <c r="R188" s="316">
        <v>56349.105577374001</v>
      </c>
      <c r="S188" s="497">
        <v>63352.079422957999</v>
      </c>
    </row>
    <row r="189" spans="1:22" ht="12.75" customHeight="1">
      <c r="A189" s="262" t="s">
        <v>205</v>
      </c>
      <c r="B189" s="1309" t="s">
        <v>375</v>
      </c>
      <c r="C189" s="1309"/>
      <c r="D189" s="1309"/>
      <c r="E189" s="316">
        <v>17310.448843692</v>
      </c>
      <c r="F189" s="316">
        <v>20490.636428942002</v>
      </c>
      <c r="G189" s="316">
        <v>18214.571923145999</v>
      </c>
      <c r="H189" s="316">
        <v>17935.414863409002</v>
      </c>
      <c r="I189" s="316">
        <v>19459.308198576</v>
      </c>
      <c r="J189" s="316">
        <v>1611.949754003</v>
      </c>
      <c r="K189" s="316">
        <v>3118.762273367</v>
      </c>
      <c r="L189" s="316">
        <v>4943.4602620160013</v>
      </c>
      <c r="M189" s="316">
        <v>5621.6621477919998</v>
      </c>
      <c r="N189" s="316">
        <v>5885.0075574660004</v>
      </c>
      <c r="O189" s="316">
        <v>7520.7457370640004</v>
      </c>
      <c r="P189" s="316">
        <v>8086.2105044179998</v>
      </c>
      <c r="Q189" s="316">
        <v>8515.5331184349998</v>
      </c>
      <c r="R189" s="316">
        <v>9648.9762057949993</v>
      </c>
      <c r="S189" s="497">
        <v>10335.254270572999</v>
      </c>
    </row>
    <row r="190" spans="1:22" ht="12.75" customHeight="1">
      <c r="A190" s="262" t="s">
        <v>206</v>
      </c>
      <c r="B190" s="1309" t="s">
        <v>376</v>
      </c>
      <c r="C190" s="1309"/>
      <c r="D190" s="1309"/>
      <c r="E190" s="316">
        <v>13472.563000402</v>
      </c>
      <c r="F190" s="316">
        <v>17008.051410066</v>
      </c>
      <c r="G190" s="316">
        <v>13747.487341853001</v>
      </c>
      <c r="H190" s="316">
        <v>15351.486515118</v>
      </c>
      <c r="I190" s="316">
        <v>17016.554932318999</v>
      </c>
      <c r="J190" s="316">
        <v>1563.8274236950001</v>
      </c>
      <c r="K190" s="316">
        <v>2721.3764273230004</v>
      </c>
      <c r="L190" s="316">
        <v>3917.4589894630003</v>
      </c>
      <c r="M190" s="316">
        <v>5825.4888542139997</v>
      </c>
      <c r="N190" s="316">
        <v>6474.1584672700001</v>
      </c>
      <c r="O190" s="316">
        <v>7371.8417216569997</v>
      </c>
      <c r="P190" s="316">
        <v>8269.609813477</v>
      </c>
      <c r="Q190" s="316">
        <v>9069.2273177070001</v>
      </c>
      <c r="R190" s="316">
        <v>9933.1029498120006</v>
      </c>
      <c r="S190" s="497">
        <v>11478.913507079</v>
      </c>
    </row>
    <row r="191" spans="1:22" ht="12.75" customHeight="1">
      <c r="A191" s="262" t="s">
        <v>207</v>
      </c>
      <c r="B191" s="1309" t="s">
        <v>377</v>
      </c>
      <c r="C191" s="1309"/>
      <c r="D191" s="1309"/>
      <c r="E191" s="316">
        <v>3837.8858431569997</v>
      </c>
      <c r="F191" s="316">
        <v>3482.585018876</v>
      </c>
      <c r="G191" s="316">
        <v>4467.0845812929992</v>
      </c>
      <c r="H191" s="316">
        <v>2583.9283482930005</v>
      </c>
      <c r="I191" s="316">
        <v>2442.7532662569997</v>
      </c>
      <c r="J191" s="316">
        <v>48.122330307999995</v>
      </c>
      <c r="K191" s="316">
        <v>397.38584604399995</v>
      </c>
      <c r="L191" s="316">
        <v>1026.001272553</v>
      </c>
      <c r="M191" s="316">
        <v>-203.82245772899989</v>
      </c>
      <c r="N191" s="316">
        <v>-589.15090980399998</v>
      </c>
      <c r="O191" s="316">
        <v>148.904015407</v>
      </c>
      <c r="P191" s="316">
        <v>-183.39930905899999</v>
      </c>
      <c r="Q191" s="316">
        <v>-553.69419927199999</v>
      </c>
      <c r="R191" s="316">
        <v>-284.12674401700002</v>
      </c>
      <c r="S191" s="497">
        <v>-1143.6592365060001</v>
      </c>
      <c r="V191" s="74"/>
    </row>
    <row r="192" spans="1:22" ht="12.75" customHeight="1">
      <c r="A192" s="262" t="s">
        <v>106</v>
      </c>
      <c r="B192" s="1309" t="s">
        <v>378</v>
      </c>
      <c r="C192" s="1309"/>
      <c r="D192" s="1309"/>
      <c r="E192" s="316">
        <v>69621.607537182994</v>
      </c>
      <c r="F192" s="316">
        <v>76002.280862799002</v>
      </c>
      <c r="G192" s="316">
        <v>53533.374109974007</v>
      </c>
      <c r="H192" s="316">
        <v>57011.004897142993</v>
      </c>
      <c r="I192" s="316">
        <v>61007.918453555001</v>
      </c>
      <c r="J192" s="316">
        <v>7391.7666584059998</v>
      </c>
      <c r="K192" s="316">
        <v>12484.143994761</v>
      </c>
      <c r="L192" s="316">
        <v>17661.466715475999</v>
      </c>
      <c r="M192" s="316">
        <v>24156.487663251999</v>
      </c>
      <c r="N192" s="316">
        <v>29082.299403989</v>
      </c>
      <c r="O192" s="316">
        <v>37123.664800343999</v>
      </c>
      <c r="P192" s="316">
        <v>42496.040903925998</v>
      </c>
      <c r="Q192" s="316">
        <v>49218.623509591001</v>
      </c>
      <c r="R192" s="316">
        <v>56064.978833357003</v>
      </c>
      <c r="S192" s="497">
        <v>62208.420186452</v>
      </c>
      <c r="V192" s="75"/>
    </row>
    <row r="193" spans="1:22" ht="12.75" customHeight="1">
      <c r="A193" s="262" t="s">
        <v>208</v>
      </c>
      <c r="B193" s="1309" t="s">
        <v>379</v>
      </c>
      <c r="C193" s="1309"/>
      <c r="D193" s="1309"/>
      <c r="E193" s="316">
        <v>42217.766279443</v>
      </c>
      <c r="F193" s="316">
        <v>50110.082000294002</v>
      </c>
      <c r="G193" s="316">
        <v>0</v>
      </c>
      <c r="H193" s="316">
        <v>0</v>
      </c>
      <c r="I193" s="316">
        <v>43405.382650928004</v>
      </c>
      <c r="J193" s="316">
        <v>0</v>
      </c>
      <c r="K193" s="316">
        <v>0</v>
      </c>
      <c r="L193" s="316">
        <v>0</v>
      </c>
      <c r="M193" s="316">
        <v>0</v>
      </c>
      <c r="N193" s="316">
        <v>0</v>
      </c>
      <c r="O193" s="316">
        <v>0</v>
      </c>
      <c r="P193" s="316">
        <v>0</v>
      </c>
      <c r="Q193" s="316">
        <v>0</v>
      </c>
      <c r="R193" s="316">
        <v>0</v>
      </c>
      <c r="S193" s="497">
        <v>0</v>
      </c>
    </row>
    <row r="194" spans="1:22" ht="23.15" customHeight="1">
      <c r="A194" s="262" t="s">
        <v>209</v>
      </c>
      <c r="B194" s="1309" t="s">
        <v>380</v>
      </c>
      <c r="C194" s="1309"/>
      <c r="D194" s="1309"/>
      <c r="E194" s="316">
        <v>42217.766241047</v>
      </c>
      <c r="F194" s="316">
        <v>50110.306010759996</v>
      </c>
      <c r="G194" s="316">
        <v>0</v>
      </c>
      <c r="H194" s="316">
        <v>0</v>
      </c>
      <c r="I194" s="316">
        <v>43405.382682925003</v>
      </c>
      <c r="J194" s="316">
        <v>0</v>
      </c>
      <c r="K194" s="316">
        <v>0</v>
      </c>
      <c r="L194" s="316">
        <v>0</v>
      </c>
      <c r="M194" s="316">
        <v>0</v>
      </c>
      <c r="N194" s="316">
        <v>0</v>
      </c>
      <c r="O194" s="316">
        <v>0</v>
      </c>
      <c r="P194" s="316">
        <v>0</v>
      </c>
      <c r="Q194" s="316">
        <v>0</v>
      </c>
      <c r="R194" s="316">
        <v>0</v>
      </c>
      <c r="S194" s="497">
        <v>0</v>
      </c>
    </row>
    <row r="195" spans="1:22" ht="25" customHeight="1" thickBot="1">
      <c r="A195" s="376" t="s">
        <v>210</v>
      </c>
      <c r="B195" s="1313" t="s">
        <v>381</v>
      </c>
      <c r="C195" s="1313"/>
      <c r="D195" s="1313"/>
      <c r="E195" s="498">
        <v>54171.129840070003</v>
      </c>
      <c r="F195" s="498">
        <v>58963.915009422002</v>
      </c>
      <c r="G195" s="498">
        <v>41473.143465306006</v>
      </c>
      <c r="H195" s="498">
        <v>44114.960455392997</v>
      </c>
      <c r="I195" s="498">
        <v>46927.411001901994</v>
      </c>
      <c r="J195" s="498">
        <v>5826.0081234470008</v>
      </c>
      <c r="K195" s="498">
        <v>9814.7249360549995</v>
      </c>
      <c r="L195" s="498">
        <v>13672.365312795999</v>
      </c>
      <c r="M195" s="498">
        <v>18880.107318660997</v>
      </c>
      <c r="N195" s="498">
        <v>22549.600154002001</v>
      </c>
      <c r="O195" s="498">
        <v>28915.234715245999</v>
      </c>
      <c r="P195" s="498">
        <v>33011.778010932998</v>
      </c>
      <c r="Q195" s="498">
        <v>38356.635518590003</v>
      </c>
      <c r="R195" s="498">
        <v>44043.500477727997</v>
      </c>
      <c r="S195" s="499">
        <v>48845.159401006997</v>
      </c>
    </row>
    <row r="196" spans="1:22" s="70" customFormat="1" ht="24" hidden="1" customHeight="1" thickBot="1">
      <c r="A196" s="1362" t="s">
        <v>240</v>
      </c>
      <c r="B196" s="1362"/>
      <c r="C196" s="1362"/>
      <c r="D196" s="1362"/>
      <c r="E196" s="495"/>
      <c r="F196" s="495"/>
      <c r="G196" s="495"/>
      <c r="H196" s="495"/>
      <c r="I196" s="495"/>
      <c r="J196" s="495"/>
      <c r="K196" s="495"/>
      <c r="L196" s="495"/>
      <c r="M196" s="495"/>
      <c r="N196" s="495"/>
      <c r="O196" s="495"/>
      <c r="P196" s="495"/>
      <c r="Q196" s="495"/>
      <c r="R196" s="495"/>
      <c r="S196" s="495"/>
    </row>
    <row r="197" spans="1:22" ht="75" customHeight="1">
      <c r="A197" s="1358" t="s">
        <v>742</v>
      </c>
      <c r="B197" s="1359"/>
      <c r="C197" s="1359"/>
      <c r="D197" s="1359"/>
      <c r="E197" s="1359"/>
      <c r="F197" s="1359"/>
      <c r="G197" s="1359"/>
      <c r="H197" s="1359"/>
      <c r="I197" s="1359"/>
      <c r="J197" s="1359"/>
      <c r="K197" s="1359"/>
      <c r="L197" s="1359"/>
      <c r="M197" s="1359"/>
      <c r="N197" s="1359"/>
      <c r="O197" s="1359"/>
      <c r="P197" s="1359"/>
      <c r="Q197" s="1359"/>
      <c r="R197" s="1359"/>
      <c r="S197" s="1360"/>
    </row>
    <row r="198" spans="1:22" ht="22" customHeight="1">
      <c r="A198" s="1311" t="s">
        <v>438</v>
      </c>
      <c r="B198" s="1312"/>
      <c r="C198" s="1312"/>
      <c r="D198" s="1312"/>
      <c r="E198" s="1361" t="s">
        <v>280</v>
      </c>
      <c r="F198" s="1353" t="s">
        <v>284</v>
      </c>
      <c r="G198" s="1349">
        <v>2020</v>
      </c>
      <c r="H198" s="1349"/>
      <c r="I198" s="1349"/>
      <c r="J198" s="1349">
        <v>2021</v>
      </c>
      <c r="K198" s="1349"/>
      <c r="L198" s="1349"/>
      <c r="M198" s="1349"/>
      <c r="N198" s="1349"/>
      <c r="O198" s="1349"/>
      <c r="P198" s="1349"/>
      <c r="Q198" s="1349"/>
      <c r="R198" s="1349"/>
      <c r="S198" s="1350"/>
    </row>
    <row r="199" spans="1:22" ht="22" customHeight="1">
      <c r="A199" s="1311"/>
      <c r="B199" s="1312"/>
      <c r="C199" s="1312"/>
      <c r="D199" s="1312"/>
      <c r="E199" s="1361"/>
      <c r="F199" s="1357"/>
      <c r="G199" s="487" t="s">
        <v>13</v>
      </c>
      <c r="H199" s="487" t="s">
        <v>14</v>
      </c>
      <c r="I199" s="487" t="s">
        <v>15</v>
      </c>
      <c r="J199" s="1107" t="s">
        <v>0</v>
      </c>
      <c r="K199" s="1107" t="s">
        <v>1</v>
      </c>
      <c r="L199" s="1115" t="s">
        <v>2</v>
      </c>
      <c r="M199" s="1115" t="s">
        <v>3</v>
      </c>
      <c r="N199" s="1115" t="s">
        <v>4</v>
      </c>
      <c r="O199" s="1115" t="s">
        <v>5</v>
      </c>
      <c r="P199" s="1115" t="s">
        <v>6</v>
      </c>
      <c r="Q199" s="1115" t="s">
        <v>269</v>
      </c>
      <c r="R199" s="1115" t="s">
        <v>7</v>
      </c>
      <c r="S199" s="1109" t="s">
        <v>13</v>
      </c>
    </row>
    <row r="200" spans="1:22" ht="12.75" customHeight="1">
      <c r="A200" s="414" t="s">
        <v>99</v>
      </c>
      <c r="B200" s="1309" t="s">
        <v>382</v>
      </c>
      <c r="C200" s="1309"/>
      <c r="D200" s="1309"/>
      <c r="E200" s="144"/>
      <c r="F200" s="144"/>
      <c r="G200" s="144"/>
      <c r="H200" s="144"/>
      <c r="I200" s="144"/>
      <c r="J200" s="144"/>
      <c r="K200" s="144"/>
      <c r="L200" s="144"/>
      <c r="M200" s="1125"/>
      <c r="N200" s="1126"/>
      <c r="O200" s="1127"/>
      <c r="P200" s="1133"/>
      <c r="Q200" s="1135"/>
      <c r="R200" s="1155"/>
      <c r="S200" s="500"/>
      <c r="T200" s="71"/>
      <c r="U200" s="71"/>
    </row>
    <row r="201" spans="1:22" ht="12.75" customHeight="1">
      <c r="A201" s="184"/>
      <c r="B201" s="436" t="s">
        <v>100</v>
      </c>
      <c r="C201" s="1310" t="s">
        <v>340</v>
      </c>
      <c r="D201" s="1310"/>
      <c r="E201" s="187">
        <v>21310.576464761001</v>
      </c>
      <c r="F201" s="187">
        <v>24014.448986756001</v>
      </c>
      <c r="G201" s="187">
        <v>15470.886866167</v>
      </c>
      <c r="H201" s="187">
        <v>16616.584363441001</v>
      </c>
      <c r="I201" s="187">
        <v>17784.679380615002</v>
      </c>
      <c r="J201" s="187">
        <v>1130.5620285059999</v>
      </c>
      <c r="K201" s="187">
        <v>2125.767163902</v>
      </c>
      <c r="L201" s="187">
        <v>3237.8824835569999</v>
      </c>
      <c r="M201" s="187">
        <v>4243.7570272120001</v>
      </c>
      <c r="N201" s="187">
        <v>5258.5016009880001</v>
      </c>
      <c r="O201" s="187">
        <v>6210.3086180159999</v>
      </c>
      <c r="P201" s="187">
        <v>7170.2617873540003</v>
      </c>
      <c r="Q201" s="187">
        <v>8061.9301196289998</v>
      </c>
      <c r="R201" s="187">
        <v>9048.8362490840009</v>
      </c>
      <c r="S201" s="496">
        <v>9976.0041880139997</v>
      </c>
      <c r="T201" s="71"/>
      <c r="U201" s="71"/>
      <c r="V201" s="71"/>
    </row>
    <row r="202" spans="1:22" ht="12.75" customHeight="1">
      <c r="A202" s="184"/>
      <c r="B202" s="436"/>
      <c r="C202" s="436" t="s">
        <v>8</v>
      </c>
      <c r="D202" s="436" t="s">
        <v>341</v>
      </c>
      <c r="E202" s="187">
        <v>919.18825122500004</v>
      </c>
      <c r="F202" s="187">
        <v>1410.06163143</v>
      </c>
      <c r="G202" s="187">
        <v>1104.2437871730001</v>
      </c>
      <c r="H202" s="187">
        <v>1161.9459912469999</v>
      </c>
      <c r="I202" s="187">
        <v>1227.3099517349999</v>
      </c>
      <c r="J202" s="187">
        <v>99.446899853000005</v>
      </c>
      <c r="K202" s="187">
        <v>218.020134015</v>
      </c>
      <c r="L202" s="187">
        <v>342.27254082500002</v>
      </c>
      <c r="M202" s="187">
        <v>453.04002141500001</v>
      </c>
      <c r="N202" s="187">
        <v>540.8133613</v>
      </c>
      <c r="O202" s="187">
        <v>614.81465836899997</v>
      </c>
      <c r="P202" s="187">
        <v>707.07584414799999</v>
      </c>
      <c r="Q202" s="187">
        <v>803.74150264499997</v>
      </c>
      <c r="R202" s="187">
        <v>885.68142678900006</v>
      </c>
      <c r="S202" s="496">
        <v>953.32223481799997</v>
      </c>
    </row>
    <row r="203" spans="1:22" ht="12.75" customHeight="1">
      <c r="A203" s="184"/>
      <c r="B203" s="436"/>
      <c r="C203" s="436" t="s">
        <v>9</v>
      </c>
      <c r="D203" s="436" t="s">
        <v>342</v>
      </c>
      <c r="E203" s="187">
        <v>1159.24787603</v>
      </c>
      <c r="F203" s="187">
        <v>913.23321195799997</v>
      </c>
      <c r="G203" s="187">
        <v>336.02138403999999</v>
      </c>
      <c r="H203" s="187">
        <v>256.45945820999998</v>
      </c>
      <c r="I203" s="187">
        <v>369.181299534</v>
      </c>
      <c r="J203" s="187">
        <v>39.153274469999999</v>
      </c>
      <c r="K203" s="187">
        <v>47.051765465999999</v>
      </c>
      <c r="L203" s="187">
        <v>56.279370839000002</v>
      </c>
      <c r="M203" s="187">
        <v>66.408720642000006</v>
      </c>
      <c r="N203" s="187">
        <v>85.681805779000001</v>
      </c>
      <c r="O203" s="187">
        <v>92.657473839999994</v>
      </c>
      <c r="P203" s="187">
        <v>128.80876343599999</v>
      </c>
      <c r="Q203" s="187">
        <v>135.16810694399999</v>
      </c>
      <c r="R203" s="187">
        <v>142.56558228899999</v>
      </c>
      <c r="S203" s="496">
        <v>149.183939001</v>
      </c>
    </row>
    <row r="204" spans="1:22" ht="12.75" customHeight="1">
      <c r="A204" s="184"/>
      <c r="B204" s="436"/>
      <c r="C204" s="436" t="s">
        <v>10</v>
      </c>
      <c r="D204" s="436" t="s">
        <v>343</v>
      </c>
      <c r="E204" s="187">
        <v>3956.1153802049998</v>
      </c>
      <c r="F204" s="187">
        <v>4328.8876258890004</v>
      </c>
      <c r="G204" s="187">
        <v>3077.1680232240001</v>
      </c>
      <c r="H204" s="187">
        <v>3414.6390842010001</v>
      </c>
      <c r="I204" s="187">
        <v>3598.5434370110002</v>
      </c>
      <c r="J204" s="187">
        <v>311.246363229</v>
      </c>
      <c r="K204" s="187">
        <v>593.38031389800005</v>
      </c>
      <c r="L204" s="187">
        <v>938.15472123200004</v>
      </c>
      <c r="M204" s="187">
        <v>1210.282073541</v>
      </c>
      <c r="N204" s="187">
        <v>1522.8506910470001</v>
      </c>
      <c r="O204" s="187">
        <v>1814.276900757</v>
      </c>
      <c r="P204" s="187">
        <v>2068.0188285939998</v>
      </c>
      <c r="Q204" s="187">
        <v>2308.3840809510002</v>
      </c>
      <c r="R204" s="187">
        <v>2608.8446715380001</v>
      </c>
      <c r="S204" s="496">
        <v>2877.203617655</v>
      </c>
    </row>
    <row r="205" spans="1:22" ht="12.75" customHeight="1">
      <c r="A205" s="184"/>
      <c r="B205" s="436"/>
      <c r="C205" s="436" t="s">
        <v>11</v>
      </c>
      <c r="D205" s="436" t="s">
        <v>344</v>
      </c>
      <c r="E205" s="187">
        <v>14971.375268534</v>
      </c>
      <c r="F205" s="187">
        <v>16896.583732898998</v>
      </c>
      <c r="G205" s="187">
        <v>10620.897586540001</v>
      </c>
      <c r="H205" s="187">
        <v>11412.690524804</v>
      </c>
      <c r="I205" s="187">
        <v>12163.134267711999</v>
      </c>
      <c r="J205" s="187">
        <v>666.01485930499996</v>
      </c>
      <c r="K205" s="187">
        <v>1239.354846791</v>
      </c>
      <c r="L205" s="187">
        <v>1856.655912342</v>
      </c>
      <c r="M205" s="187">
        <v>2443.2859057320002</v>
      </c>
      <c r="N205" s="187">
        <v>3033.0486389970001</v>
      </c>
      <c r="O205" s="187">
        <v>3600.2701788479999</v>
      </c>
      <c r="P205" s="187">
        <v>4165.9093331300001</v>
      </c>
      <c r="Q205" s="187">
        <v>4699.8451378600002</v>
      </c>
      <c r="R205" s="187">
        <v>5243.915556254</v>
      </c>
      <c r="S205" s="496">
        <v>5805.496521389</v>
      </c>
    </row>
    <row r="206" spans="1:22" ht="12.75" customHeight="1">
      <c r="A206" s="184"/>
      <c r="B206" s="436"/>
      <c r="C206" s="436"/>
      <c r="D206" s="409" t="s">
        <v>345</v>
      </c>
      <c r="E206" s="187">
        <v>14437.292245836001</v>
      </c>
      <c r="F206" s="187">
        <v>16346.032374217</v>
      </c>
      <c r="G206" s="187">
        <v>10348.060705323</v>
      </c>
      <c r="H206" s="187">
        <v>11135.878976717</v>
      </c>
      <c r="I206" s="187">
        <v>11874.152226007</v>
      </c>
      <c r="J206" s="187">
        <v>662.24658664699996</v>
      </c>
      <c r="K206" s="187">
        <v>1232.1390484850001</v>
      </c>
      <c r="L206" s="187">
        <v>1846.715784555</v>
      </c>
      <c r="M206" s="187">
        <v>2430.7450556839999</v>
      </c>
      <c r="N206" s="187">
        <v>3017.5463933219999</v>
      </c>
      <c r="O206" s="187">
        <v>3582.651869673</v>
      </c>
      <c r="P206" s="187">
        <v>4145.8213342199997</v>
      </c>
      <c r="Q206" s="187">
        <v>4678.1134807640001</v>
      </c>
      <c r="R206" s="187">
        <v>5220.7099164350002</v>
      </c>
      <c r="S206" s="496">
        <v>5780.4632758739999</v>
      </c>
    </row>
    <row r="207" spans="1:22" ht="12.75" customHeight="1">
      <c r="A207" s="184"/>
      <c r="B207" s="436"/>
      <c r="C207" s="436"/>
      <c r="D207" s="409" t="s">
        <v>346</v>
      </c>
      <c r="E207" s="187">
        <v>534.08302269800004</v>
      </c>
      <c r="F207" s="187">
        <v>550.551358682</v>
      </c>
      <c r="G207" s="187">
        <v>272.83688121699998</v>
      </c>
      <c r="H207" s="187">
        <v>276.81154808700001</v>
      </c>
      <c r="I207" s="187">
        <v>288.98204170499997</v>
      </c>
      <c r="J207" s="187">
        <v>3.7682726579999999</v>
      </c>
      <c r="K207" s="187">
        <v>7.2157983059999999</v>
      </c>
      <c r="L207" s="187">
        <v>9.9401277869999998</v>
      </c>
      <c r="M207" s="187">
        <v>12.540850047999999</v>
      </c>
      <c r="N207" s="187">
        <v>15.502245674999999</v>
      </c>
      <c r="O207" s="187">
        <v>17.618309175</v>
      </c>
      <c r="P207" s="187">
        <v>20.08799891</v>
      </c>
      <c r="Q207" s="187">
        <v>21.731657095999999</v>
      </c>
      <c r="R207" s="187">
        <v>23.205639819000002</v>
      </c>
      <c r="S207" s="496">
        <v>25.033245515000001</v>
      </c>
    </row>
    <row r="208" spans="1:22" ht="12.75" customHeight="1">
      <c r="A208" s="184"/>
      <c r="B208" s="436"/>
      <c r="C208" s="436" t="s">
        <v>98</v>
      </c>
      <c r="D208" s="436" t="s">
        <v>347</v>
      </c>
      <c r="E208" s="187">
        <v>304.64968876699999</v>
      </c>
      <c r="F208" s="187">
        <v>465.68278457999997</v>
      </c>
      <c r="G208" s="187">
        <v>332.55608518999998</v>
      </c>
      <c r="H208" s="187">
        <v>370.84930497900001</v>
      </c>
      <c r="I208" s="187">
        <v>426.51042462300001</v>
      </c>
      <c r="J208" s="187">
        <v>14.700631649</v>
      </c>
      <c r="K208" s="187">
        <v>27.960103732</v>
      </c>
      <c r="L208" s="187">
        <v>44.519938318999998</v>
      </c>
      <c r="M208" s="187">
        <v>70.740305882000001</v>
      </c>
      <c r="N208" s="187">
        <v>76.107103864999999</v>
      </c>
      <c r="O208" s="187">
        <v>88.289406201999995</v>
      </c>
      <c r="P208" s="187">
        <v>100.44901804600001</v>
      </c>
      <c r="Q208" s="187">
        <v>114.791291229</v>
      </c>
      <c r="R208" s="187">
        <v>167.82901221399999</v>
      </c>
      <c r="S208" s="496">
        <v>190.797875151</v>
      </c>
    </row>
    <row r="209" spans="1:22" ht="12.75" customHeight="1">
      <c r="A209" s="184"/>
      <c r="B209" s="436" t="s">
        <v>19</v>
      </c>
      <c r="C209" s="1310" t="s">
        <v>348</v>
      </c>
      <c r="D209" s="1310"/>
      <c r="E209" s="187">
        <v>5446.2669850410002</v>
      </c>
      <c r="F209" s="187">
        <v>6258.9085056200001</v>
      </c>
      <c r="G209" s="187">
        <v>3945.7968773950001</v>
      </c>
      <c r="H209" s="187">
        <v>4244.5747581249998</v>
      </c>
      <c r="I209" s="187">
        <v>4556.6701120110001</v>
      </c>
      <c r="J209" s="187">
        <v>260.11444633399998</v>
      </c>
      <c r="K209" s="187">
        <v>484.50845189</v>
      </c>
      <c r="L209" s="187">
        <v>709.26747056099998</v>
      </c>
      <c r="M209" s="187">
        <v>916.71754813899997</v>
      </c>
      <c r="N209" s="187">
        <v>1113.3474013800001</v>
      </c>
      <c r="O209" s="187">
        <v>1306.595657334</v>
      </c>
      <c r="P209" s="187">
        <v>1490.175894167</v>
      </c>
      <c r="Q209" s="187">
        <v>1671.085329434</v>
      </c>
      <c r="R209" s="187">
        <v>1895.349435351</v>
      </c>
      <c r="S209" s="496">
        <v>2068.699064509</v>
      </c>
    </row>
    <row r="210" spans="1:22" ht="12.75" customHeight="1">
      <c r="A210" s="184"/>
      <c r="B210" s="436"/>
      <c r="C210" s="436" t="s">
        <v>8</v>
      </c>
      <c r="D210" s="436" t="s">
        <v>349</v>
      </c>
      <c r="E210" s="187">
        <v>5.5629959500000004</v>
      </c>
      <c r="F210" s="187">
        <v>3.0250986119999999</v>
      </c>
      <c r="G210" s="187">
        <v>8.6450138999999995E-2</v>
      </c>
      <c r="H210" s="187">
        <v>8.6450138999999995E-2</v>
      </c>
      <c r="I210" s="187">
        <v>8.6450138999999995E-2</v>
      </c>
      <c r="J210" s="187">
        <v>0</v>
      </c>
      <c r="K210" s="187">
        <v>0</v>
      </c>
      <c r="L210" s="187">
        <v>0</v>
      </c>
      <c r="M210" s="187">
        <v>0</v>
      </c>
      <c r="N210" s="187">
        <v>0</v>
      </c>
      <c r="O210" s="187">
        <v>3.5674188000000003E-2</v>
      </c>
      <c r="P210" s="187">
        <v>3.5674188000000003E-2</v>
      </c>
      <c r="Q210" s="187">
        <v>3.5674188000000003E-2</v>
      </c>
      <c r="R210" s="187">
        <v>3.5674188000000003E-2</v>
      </c>
      <c r="S210" s="496">
        <v>3.5674188000000003E-2</v>
      </c>
    </row>
    <row r="211" spans="1:22" ht="12.75" customHeight="1">
      <c r="A211" s="184"/>
      <c r="B211" s="436"/>
      <c r="C211" s="436" t="s">
        <v>9</v>
      </c>
      <c r="D211" s="436" t="s">
        <v>350</v>
      </c>
      <c r="E211" s="187">
        <v>885.64638969400005</v>
      </c>
      <c r="F211" s="187">
        <v>1229.197222284</v>
      </c>
      <c r="G211" s="187">
        <v>682.14237773299999</v>
      </c>
      <c r="H211" s="187">
        <v>714.32471567300001</v>
      </c>
      <c r="I211" s="187">
        <v>745.09252605500001</v>
      </c>
      <c r="J211" s="187">
        <v>24.100773218</v>
      </c>
      <c r="K211" s="187">
        <v>40.409418297000002</v>
      </c>
      <c r="L211" s="187">
        <v>55.499410023999999</v>
      </c>
      <c r="M211" s="187">
        <v>69.569180559000003</v>
      </c>
      <c r="N211" s="187">
        <v>84.459044582999994</v>
      </c>
      <c r="O211" s="187">
        <v>99.357231714999998</v>
      </c>
      <c r="P211" s="187">
        <v>110.209768215</v>
      </c>
      <c r="Q211" s="187">
        <v>118.570809731</v>
      </c>
      <c r="R211" s="187">
        <v>131.228354701</v>
      </c>
      <c r="S211" s="496">
        <v>142.86241481100001</v>
      </c>
    </row>
    <row r="212" spans="1:22" ht="12.75" customHeight="1">
      <c r="A212" s="184"/>
      <c r="B212" s="436"/>
      <c r="C212" s="436" t="s">
        <v>10</v>
      </c>
      <c r="D212" s="436" t="s">
        <v>351</v>
      </c>
      <c r="E212" s="187">
        <v>3517.2144909819999</v>
      </c>
      <c r="F212" s="187">
        <v>4046.8211009759998</v>
      </c>
      <c r="G212" s="187">
        <v>2659.9097433219999</v>
      </c>
      <c r="H212" s="187">
        <v>2882.4398967020002</v>
      </c>
      <c r="I212" s="187">
        <v>3100.6142530450002</v>
      </c>
      <c r="J212" s="187">
        <v>211.03010450599999</v>
      </c>
      <c r="K212" s="187">
        <v>407.69926662300003</v>
      </c>
      <c r="L212" s="187">
        <v>612.92518117500003</v>
      </c>
      <c r="M212" s="187">
        <v>794.698143845</v>
      </c>
      <c r="N212" s="187">
        <v>970.02453561100003</v>
      </c>
      <c r="O212" s="187">
        <v>1143.908639383</v>
      </c>
      <c r="P212" s="187">
        <v>1308.5534541310001</v>
      </c>
      <c r="Q212" s="187">
        <v>1473.0344973619999</v>
      </c>
      <c r="R212" s="187">
        <v>1628.376220246</v>
      </c>
      <c r="S212" s="496">
        <v>1773.9317776339999</v>
      </c>
    </row>
    <row r="213" spans="1:22" ht="12.75" customHeight="1">
      <c r="A213" s="185"/>
      <c r="B213" s="229"/>
      <c r="C213" s="229"/>
      <c r="D213" s="410" t="s">
        <v>352</v>
      </c>
      <c r="E213" s="187">
        <v>848.92596815499996</v>
      </c>
      <c r="F213" s="187">
        <v>1157.7281355370001</v>
      </c>
      <c r="G213" s="187">
        <v>913.21426553699996</v>
      </c>
      <c r="H213" s="187">
        <v>992.44153502200004</v>
      </c>
      <c r="I213" s="187">
        <v>1079.233397496</v>
      </c>
      <c r="J213" s="187">
        <v>84.883711121999994</v>
      </c>
      <c r="K213" s="187">
        <v>164.899585202</v>
      </c>
      <c r="L213" s="187">
        <v>250.943385713</v>
      </c>
      <c r="M213" s="187">
        <v>324.500096875</v>
      </c>
      <c r="N213" s="187">
        <v>399.975345108</v>
      </c>
      <c r="O213" s="187">
        <v>483.11497340199998</v>
      </c>
      <c r="P213" s="187">
        <v>552.05035825499999</v>
      </c>
      <c r="Q213" s="187">
        <v>625.318797023</v>
      </c>
      <c r="R213" s="187">
        <v>692.738224188</v>
      </c>
      <c r="S213" s="496">
        <v>750.26546998000003</v>
      </c>
    </row>
    <row r="214" spans="1:22" ht="12.75" customHeight="1">
      <c r="A214" s="185"/>
      <c r="B214" s="229"/>
      <c r="C214" s="229"/>
      <c r="D214" s="410" t="s">
        <v>353</v>
      </c>
      <c r="E214" s="187">
        <v>107.01735420999999</v>
      </c>
      <c r="F214" s="187">
        <v>79.001079877999999</v>
      </c>
      <c r="G214" s="187">
        <v>72.009755087000002</v>
      </c>
      <c r="H214" s="187">
        <v>79.305001207999993</v>
      </c>
      <c r="I214" s="187">
        <v>87.501357153000001</v>
      </c>
      <c r="J214" s="187">
        <v>8.1709034589999998</v>
      </c>
      <c r="K214" s="187">
        <v>15.971420221000001</v>
      </c>
      <c r="L214" s="187">
        <v>23.625212934</v>
      </c>
      <c r="M214" s="187">
        <v>31.165091709999999</v>
      </c>
      <c r="N214" s="187">
        <v>38.536914449000001</v>
      </c>
      <c r="O214" s="187">
        <v>46.829784265000001</v>
      </c>
      <c r="P214" s="187">
        <v>55.664240399000001</v>
      </c>
      <c r="Q214" s="187">
        <v>65.242097889999997</v>
      </c>
      <c r="R214" s="187">
        <v>76.046824854999997</v>
      </c>
      <c r="S214" s="496">
        <v>87.614095315</v>
      </c>
    </row>
    <row r="215" spans="1:22" ht="12.75" customHeight="1">
      <c r="A215" s="185"/>
      <c r="B215" s="229"/>
      <c r="C215" s="229"/>
      <c r="D215" s="410" t="s">
        <v>354</v>
      </c>
      <c r="E215" s="187">
        <v>2561.2711686170001</v>
      </c>
      <c r="F215" s="187">
        <v>2810.0918855609998</v>
      </c>
      <c r="G215" s="187">
        <v>1674.6857226980001</v>
      </c>
      <c r="H215" s="187">
        <v>1810.693360472</v>
      </c>
      <c r="I215" s="187">
        <v>1933.8794983959999</v>
      </c>
      <c r="J215" s="187">
        <v>117.97548992500001</v>
      </c>
      <c r="K215" s="187">
        <v>226.82826119999999</v>
      </c>
      <c r="L215" s="187">
        <v>338.35658252799999</v>
      </c>
      <c r="M215" s="187">
        <v>439.03295525999999</v>
      </c>
      <c r="N215" s="187">
        <v>531.51227605400004</v>
      </c>
      <c r="O215" s="187">
        <v>613.96388171599995</v>
      </c>
      <c r="P215" s="187">
        <v>700.83885547700004</v>
      </c>
      <c r="Q215" s="187">
        <v>782.47360244900005</v>
      </c>
      <c r="R215" s="187">
        <v>859.59117120300004</v>
      </c>
      <c r="S215" s="496">
        <v>936.05221233899999</v>
      </c>
    </row>
    <row r="216" spans="1:22" ht="12.75" customHeight="1">
      <c r="A216" s="184"/>
      <c r="B216" s="436"/>
      <c r="C216" s="436" t="s">
        <v>11</v>
      </c>
      <c r="D216" s="436" t="s">
        <v>355</v>
      </c>
      <c r="E216" s="187">
        <v>24.416431455000001</v>
      </c>
      <c r="F216" s="187">
        <v>2.6703260559999999</v>
      </c>
      <c r="G216" s="187">
        <v>25.356165780000001</v>
      </c>
      <c r="H216" s="187">
        <v>25.34789997</v>
      </c>
      <c r="I216" s="187">
        <v>25.416503457000001</v>
      </c>
      <c r="J216" s="187">
        <v>5.4757723370000004</v>
      </c>
      <c r="K216" s="187">
        <v>5.4757723370000004</v>
      </c>
      <c r="L216" s="187">
        <v>0</v>
      </c>
      <c r="M216" s="187">
        <v>0</v>
      </c>
      <c r="N216" s="187">
        <v>0</v>
      </c>
      <c r="O216" s="187">
        <v>1.3768E-4</v>
      </c>
      <c r="P216" s="187">
        <v>1.3768E-4</v>
      </c>
      <c r="Q216" s="187">
        <v>1.3768E-4</v>
      </c>
      <c r="R216" s="187">
        <v>1.3768E-4</v>
      </c>
      <c r="S216" s="496">
        <v>1.3768E-4</v>
      </c>
    </row>
    <row r="217" spans="1:22">
      <c r="A217" s="184"/>
      <c r="B217" s="436"/>
      <c r="C217" s="436" t="s">
        <v>98</v>
      </c>
      <c r="D217" s="436" t="s">
        <v>356</v>
      </c>
      <c r="E217" s="187">
        <v>108.971717099</v>
      </c>
      <c r="F217" s="187">
        <v>136.07299765799999</v>
      </c>
      <c r="G217" s="187">
        <v>104.155572394</v>
      </c>
      <c r="H217" s="187">
        <v>113.39099905800001</v>
      </c>
      <c r="I217" s="187">
        <v>122.03677656000001</v>
      </c>
      <c r="J217" s="187">
        <v>13.863408778</v>
      </c>
      <c r="K217" s="187">
        <v>19.874666654999999</v>
      </c>
      <c r="L217" s="187">
        <v>23.945503681999998</v>
      </c>
      <c r="M217" s="187">
        <v>28.135560723000001</v>
      </c>
      <c r="N217" s="187">
        <v>31.687225499</v>
      </c>
      <c r="O217" s="187">
        <v>35.179840845999998</v>
      </c>
      <c r="P217" s="187">
        <v>38.981296790999998</v>
      </c>
      <c r="Q217" s="187">
        <v>43.090165401999997</v>
      </c>
      <c r="R217" s="187">
        <v>47.643454933999998</v>
      </c>
      <c r="S217" s="496">
        <v>51.507918916999998</v>
      </c>
    </row>
    <row r="218" spans="1:22" ht="12.75" customHeight="1">
      <c r="A218" s="184"/>
      <c r="B218" s="436"/>
      <c r="C218" s="436" t="s">
        <v>97</v>
      </c>
      <c r="D218" s="436" t="s">
        <v>347</v>
      </c>
      <c r="E218" s="187">
        <v>904.45495986100002</v>
      </c>
      <c r="F218" s="187">
        <v>841.12176003399998</v>
      </c>
      <c r="G218" s="187">
        <v>474.146568027</v>
      </c>
      <c r="H218" s="187">
        <v>508.98479658299999</v>
      </c>
      <c r="I218" s="187">
        <v>563.42360275500005</v>
      </c>
      <c r="J218" s="187">
        <v>5.6443874950000001</v>
      </c>
      <c r="K218" s="187">
        <v>11.049327978000001</v>
      </c>
      <c r="L218" s="187">
        <v>16.89737568</v>
      </c>
      <c r="M218" s="187">
        <v>24.314663012</v>
      </c>
      <c r="N218" s="187">
        <v>27.176595686999999</v>
      </c>
      <c r="O218" s="187">
        <v>28.114133521999999</v>
      </c>
      <c r="P218" s="187">
        <v>32.395563162000002</v>
      </c>
      <c r="Q218" s="187">
        <v>36.354045071000002</v>
      </c>
      <c r="R218" s="187">
        <v>88.065593602000007</v>
      </c>
      <c r="S218" s="496">
        <v>100.36114127899999</v>
      </c>
    </row>
    <row r="219" spans="1:22" ht="12.75" customHeight="1">
      <c r="A219" s="184"/>
      <c r="B219" s="436"/>
      <c r="C219" s="436" t="s">
        <v>125</v>
      </c>
      <c r="D219" s="436" t="s">
        <v>357</v>
      </c>
      <c r="E219" s="187">
        <v>0</v>
      </c>
      <c r="F219" s="187">
        <v>0</v>
      </c>
      <c r="G219" s="187">
        <v>0</v>
      </c>
      <c r="H219" s="187">
        <v>0</v>
      </c>
      <c r="I219" s="187">
        <v>0</v>
      </c>
      <c r="J219" s="187">
        <v>0</v>
      </c>
      <c r="K219" s="187">
        <v>0</v>
      </c>
      <c r="L219" s="187">
        <v>0</v>
      </c>
      <c r="M219" s="187">
        <v>0</v>
      </c>
      <c r="N219" s="187">
        <v>0</v>
      </c>
      <c r="O219" s="187">
        <v>0</v>
      </c>
      <c r="P219" s="187">
        <v>0</v>
      </c>
      <c r="Q219" s="187">
        <v>0</v>
      </c>
      <c r="R219" s="187">
        <v>0</v>
      </c>
      <c r="S219" s="496">
        <v>0</v>
      </c>
    </row>
    <row r="220" spans="1:22" ht="12.75" customHeight="1">
      <c r="A220" s="202" t="s">
        <v>203</v>
      </c>
      <c r="B220" s="1309" t="s">
        <v>358</v>
      </c>
      <c r="C220" s="1309"/>
      <c r="D220" s="1309"/>
      <c r="E220" s="187">
        <v>15864.309479719999</v>
      </c>
      <c r="F220" s="187">
        <v>17755.540481135999</v>
      </c>
      <c r="G220" s="187">
        <v>11525.089988772001</v>
      </c>
      <c r="H220" s="187">
        <v>12372.009605316</v>
      </c>
      <c r="I220" s="187">
        <v>13228.009268604001</v>
      </c>
      <c r="J220" s="187">
        <v>870.44758217200001</v>
      </c>
      <c r="K220" s="187">
        <v>1641.2587120119999</v>
      </c>
      <c r="L220" s="187">
        <v>2528.6150129960001</v>
      </c>
      <c r="M220" s="187">
        <v>3327.0394790730002</v>
      </c>
      <c r="N220" s="187">
        <v>4145.1541996080005</v>
      </c>
      <c r="O220" s="187">
        <v>4903.7129606819999</v>
      </c>
      <c r="P220" s="187">
        <v>5680.0858931869998</v>
      </c>
      <c r="Q220" s="187">
        <v>6390.8447901950003</v>
      </c>
      <c r="R220" s="187">
        <v>7153.4868137330004</v>
      </c>
      <c r="S220" s="496">
        <v>7907.3051235049998</v>
      </c>
    </row>
    <row r="221" spans="1:22" ht="12.75" customHeight="1">
      <c r="A221" s="202" t="s">
        <v>105</v>
      </c>
      <c r="B221" s="1309" t="s">
        <v>359</v>
      </c>
      <c r="C221" s="1309"/>
      <c r="D221" s="1309"/>
      <c r="E221" s="187"/>
      <c r="F221" s="187"/>
      <c r="G221" s="187"/>
      <c r="H221" s="187"/>
      <c r="I221" s="187"/>
      <c r="J221" s="187"/>
      <c r="K221" s="187"/>
      <c r="L221" s="187"/>
      <c r="M221" s="187"/>
      <c r="N221" s="187"/>
      <c r="O221" s="187"/>
      <c r="P221" s="187"/>
      <c r="Q221" s="187"/>
      <c r="R221" s="187"/>
      <c r="S221" s="496"/>
    </row>
    <row r="222" spans="1:22" ht="12.75" customHeight="1">
      <c r="A222" s="184"/>
      <c r="B222" s="436" t="s">
        <v>18</v>
      </c>
      <c r="C222" s="1310" t="s">
        <v>360</v>
      </c>
      <c r="D222" s="1310"/>
      <c r="E222" s="187">
        <v>74116.372052161998</v>
      </c>
      <c r="F222" s="187">
        <v>63346.053825716997</v>
      </c>
      <c r="G222" s="187">
        <v>114720.953852987</v>
      </c>
      <c r="H222" s="187">
        <v>127825.92812435501</v>
      </c>
      <c r="I222" s="187">
        <v>141645.814513536</v>
      </c>
      <c r="J222" s="187">
        <v>14208.596156332</v>
      </c>
      <c r="K222" s="187">
        <v>29933.241817906001</v>
      </c>
      <c r="L222" s="187">
        <v>54925.478761580998</v>
      </c>
      <c r="M222" s="187">
        <v>62094.864524236</v>
      </c>
      <c r="N222" s="187">
        <v>75360.901124349999</v>
      </c>
      <c r="O222" s="187">
        <v>71813.717272505994</v>
      </c>
      <c r="P222" s="187">
        <v>81592.804536322001</v>
      </c>
      <c r="Q222" s="187">
        <v>96400.924726929006</v>
      </c>
      <c r="R222" s="187">
        <v>126962.72090013399</v>
      </c>
      <c r="S222" s="496">
        <v>134151.472824394</v>
      </c>
      <c r="V222" s="72"/>
    </row>
    <row r="223" spans="1:22" ht="23.5">
      <c r="A223" s="184"/>
      <c r="B223" s="436"/>
      <c r="C223" s="436" t="s">
        <v>8</v>
      </c>
      <c r="D223" s="436" t="s">
        <v>361</v>
      </c>
      <c r="E223" s="187">
        <v>2155.5309788539998</v>
      </c>
      <c r="F223" s="187">
        <v>2328.6175732219999</v>
      </c>
      <c r="G223" s="187">
        <v>2090.5529535780001</v>
      </c>
      <c r="H223" s="187">
        <v>2225.0010597360001</v>
      </c>
      <c r="I223" s="187">
        <v>2369.5872573769998</v>
      </c>
      <c r="J223" s="187">
        <v>250.91880805700001</v>
      </c>
      <c r="K223" s="187">
        <v>478.05643480399999</v>
      </c>
      <c r="L223" s="187">
        <v>595.31045610000001</v>
      </c>
      <c r="M223" s="187">
        <v>682.70363897599998</v>
      </c>
      <c r="N223" s="187">
        <v>747.39050458300005</v>
      </c>
      <c r="O223" s="187">
        <v>746.02660801499997</v>
      </c>
      <c r="P223" s="187">
        <v>879.81951171499998</v>
      </c>
      <c r="Q223" s="187">
        <v>982.386883678</v>
      </c>
      <c r="R223" s="187">
        <v>1035.1386334050001</v>
      </c>
      <c r="S223" s="496">
        <v>1062.306503989</v>
      </c>
      <c r="V223" s="70"/>
    </row>
    <row r="224" spans="1:22" ht="24">
      <c r="A224" s="184"/>
      <c r="B224" s="436"/>
      <c r="C224" s="436" t="s">
        <v>9</v>
      </c>
      <c r="D224" s="436" t="s">
        <v>364</v>
      </c>
      <c r="E224" s="187">
        <v>2.8914285999999998</v>
      </c>
      <c r="F224" s="187">
        <v>0</v>
      </c>
      <c r="G224" s="187">
        <v>0</v>
      </c>
      <c r="H224" s="187">
        <v>0</v>
      </c>
      <c r="I224" s="187">
        <v>0</v>
      </c>
      <c r="J224" s="187">
        <v>0</v>
      </c>
      <c r="K224" s="187">
        <v>0</v>
      </c>
      <c r="L224" s="187">
        <v>0</v>
      </c>
      <c r="M224" s="187">
        <v>0</v>
      </c>
      <c r="N224" s="187">
        <v>0</v>
      </c>
      <c r="O224" s="187">
        <v>0</v>
      </c>
      <c r="P224" s="187">
        <v>0</v>
      </c>
      <c r="Q224" s="187">
        <v>0.79343376799999998</v>
      </c>
      <c r="R224" s="187">
        <v>0</v>
      </c>
      <c r="S224" s="496">
        <v>1.7999999999999999E-2</v>
      </c>
      <c r="V224" s="70"/>
    </row>
    <row r="225" spans="1:22" ht="23.5">
      <c r="A225" s="184"/>
      <c r="B225" s="436"/>
      <c r="C225" s="436" t="s">
        <v>10</v>
      </c>
      <c r="D225" s="436" t="s">
        <v>362</v>
      </c>
      <c r="E225" s="187">
        <v>29.566176798000001</v>
      </c>
      <c r="F225" s="187">
        <v>38.325246401999998</v>
      </c>
      <c r="G225" s="187">
        <v>126.56912780899999</v>
      </c>
      <c r="H225" s="187">
        <v>126.60808037</v>
      </c>
      <c r="I225" s="187">
        <v>215.485951126</v>
      </c>
      <c r="J225" s="187">
        <v>2.0487210920000001</v>
      </c>
      <c r="K225" s="187">
        <v>67.764383780000003</v>
      </c>
      <c r="L225" s="187">
        <v>160.308836224</v>
      </c>
      <c r="M225" s="187">
        <v>149.01954587700001</v>
      </c>
      <c r="N225" s="187">
        <v>6.4970985270000003</v>
      </c>
      <c r="O225" s="187">
        <v>6.7583796820000002</v>
      </c>
      <c r="P225" s="187">
        <v>7.0977795879999999</v>
      </c>
      <c r="Q225" s="187">
        <v>7.0977795879999999</v>
      </c>
      <c r="R225" s="187">
        <v>21.944646724999998</v>
      </c>
      <c r="S225" s="496">
        <v>22.535184825000002</v>
      </c>
      <c r="V225" s="70"/>
    </row>
    <row r="226" spans="1:22" ht="24">
      <c r="A226" s="184"/>
      <c r="B226" s="436"/>
      <c r="C226" s="436" t="s">
        <v>11</v>
      </c>
      <c r="D226" s="436" t="s">
        <v>363</v>
      </c>
      <c r="E226" s="187">
        <v>66121.791053907</v>
      </c>
      <c r="F226" s="187">
        <v>56346.678910192997</v>
      </c>
      <c r="G226" s="187">
        <v>108548.307277821</v>
      </c>
      <c r="H226" s="187">
        <v>121066.233517637</v>
      </c>
      <c r="I226" s="187">
        <v>134590.945021725</v>
      </c>
      <c r="J226" s="187">
        <v>13367.500057425001</v>
      </c>
      <c r="K226" s="187">
        <v>28559.590857001</v>
      </c>
      <c r="L226" s="187">
        <v>51593.999257880001</v>
      </c>
      <c r="M226" s="187">
        <v>59155.627573871003</v>
      </c>
      <c r="N226" s="187">
        <v>72228.992155738</v>
      </c>
      <c r="O226" s="187">
        <v>68017.653484451002</v>
      </c>
      <c r="P226" s="187">
        <v>77264.645941798997</v>
      </c>
      <c r="Q226" s="187">
        <v>91633.456604320003</v>
      </c>
      <c r="R226" s="187">
        <v>122052.96303722</v>
      </c>
      <c r="S226" s="496">
        <v>128875.777282086</v>
      </c>
      <c r="V226" s="70"/>
    </row>
    <row r="227" spans="1:22" ht="35.5">
      <c r="A227" s="184"/>
      <c r="B227" s="436"/>
      <c r="C227" s="436" t="s">
        <v>98</v>
      </c>
      <c r="D227" s="436" t="s">
        <v>365</v>
      </c>
      <c r="E227" s="187">
        <v>4371.3410099989997</v>
      </c>
      <c r="F227" s="187">
        <v>4130.5950940849998</v>
      </c>
      <c r="G227" s="187">
        <v>2828.4989570570001</v>
      </c>
      <c r="H227" s="187">
        <v>3111.7725543649999</v>
      </c>
      <c r="I227" s="187">
        <v>3432.2303222280002</v>
      </c>
      <c r="J227" s="187">
        <v>283.786828759</v>
      </c>
      <c r="K227" s="187">
        <v>533.51475307500004</v>
      </c>
      <c r="L227" s="187">
        <v>808.00540804699995</v>
      </c>
      <c r="M227" s="187">
        <v>1103.3413590170001</v>
      </c>
      <c r="N227" s="187">
        <v>1323.4675614600001</v>
      </c>
      <c r="O227" s="187">
        <v>1611.823141412</v>
      </c>
      <c r="P227" s="187">
        <v>1878.7827955820001</v>
      </c>
      <c r="Q227" s="187">
        <v>2128.631245091</v>
      </c>
      <c r="R227" s="187">
        <v>2412.759895314</v>
      </c>
      <c r="S227" s="496">
        <v>2705.2388123820001</v>
      </c>
      <c r="V227" s="41"/>
    </row>
    <row r="228" spans="1:22" ht="12.75" customHeight="1">
      <c r="A228" s="184"/>
      <c r="B228" s="436"/>
      <c r="C228" s="436" t="s">
        <v>97</v>
      </c>
      <c r="D228" s="436" t="s">
        <v>366</v>
      </c>
      <c r="E228" s="187">
        <v>1435.2514040040001</v>
      </c>
      <c r="F228" s="187">
        <v>501.83700181500001</v>
      </c>
      <c r="G228" s="187">
        <v>1127.025536722</v>
      </c>
      <c r="H228" s="187">
        <v>1177.4308336260001</v>
      </c>
      <c r="I228" s="187">
        <v>1037.5659610800001</v>
      </c>
      <c r="J228" s="187">
        <v>304.34174099900002</v>
      </c>
      <c r="K228" s="187">
        <v>294.315389246</v>
      </c>
      <c r="L228" s="187">
        <v>1767.8548033300001</v>
      </c>
      <c r="M228" s="187">
        <v>1004.172406495</v>
      </c>
      <c r="N228" s="187">
        <v>1054.5538040419999</v>
      </c>
      <c r="O228" s="187">
        <v>1431.4556589460001</v>
      </c>
      <c r="P228" s="187">
        <v>1562.4585076379999</v>
      </c>
      <c r="Q228" s="187">
        <v>1648.558780484</v>
      </c>
      <c r="R228" s="187">
        <v>1439.91468747</v>
      </c>
      <c r="S228" s="496">
        <v>1485.5970411119999</v>
      </c>
      <c r="V228" s="70"/>
    </row>
    <row r="229" spans="1:22" ht="12.75" customHeight="1">
      <c r="A229" s="184"/>
      <c r="B229" s="436" t="s">
        <v>19</v>
      </c>
      <c r="C229" s="1310" t="s">
        <v>367</v>
      </c>
      <c r="D229" s="1310"/>
      <c r="E229" s="187">
        <v>78958.199533840001</v>
      </c>
      <c r="F229" s="187">
        <v>67020.051529395001</v>
      </c>
      <c r="G229" s="187">
        <v>116554.31989849301</v>
      </c>
      <c r="H229" s="187">
        <v>129229.207839899</v>
      </c>
      <c r="I229" s="187">
        <v>144574.523388842</v>
      </c>
      <c r="J229" s="187">
        <v>14272.559603547999</v>
      </c>
      <c r="K229" s="187">
        <v>30389.410430917</v>
      </c>
      <c r="L229" s="187">
        <v>56279.897163822003</v>
      </c>
      <c r="M229" s="187">
        <v>64327.102503342998</v>
      </c>
      <c r="N229" s="187">
        <v>77965.485742379999</v>
      </c>
      <c r="O229" s="187">
        <v>74852.873354263007</v>
      </c>
      <c r="P229" s="187">
        <v>84895.212987972001</v>
      </c>
      <c r="Q229" s="187">
        <v>99658.834297512003</v>
      </c>
      <c r="R229" s="187">
        <v>130836.76757195</v>
      </c>
      <c r="S229" s="496">
        <v>138495.136611038</v>
      </c>
      <c r="V229" s="72"/>
    </row>
    <row r="230" spans="1:22" ht="24">
      <c r="A230" s="184"/>
      <c r="B230" s="436"/>
      <c r="C230" s="436" t="s">
        <v>8</v>
      </c>
      <c r="D230" s="436" t="s">
        <v>494</v>
      </c>
      <c r="E230" s="187">
        <v>1483.8588659439999</v>
      </c>
      <c r="F230" s="187">
        <v>770.03975857499995</v>
      </c>
      <c r="G230" s="187">
        <v>491.83462518099998</v>
      </c>
      <c r="H230" s="187">
        <v>411.34105705000002</v>
      </c>
      <c r="I230" s="187">
        <v>621.13041263699995</v>
      </c>
      <c r="J230" s="187">
        <v>226.26496322</v>
      </c>
      <c r="K230" s="187">
        <v>390.34610765100001</v>
      </c>
      <c r="L230" s="187">
        <v>378.92817244999998</v>
      </c>
      <c r="M230" s="187">
        <v>379.70084100999998</v>
      </c>
      <c r="N230" s="187">
        <v>395.85168761</v>
      </c>
      <c r="O230" s="187">
        <v>392.03503605399999</v>
      </c>
      <c r="P230" s="187">
        <v>417.358752407</v>
      </c>
      <c r="Q230" s="187">
        <v>354.75778960299999</v>
      </c>
      <c r="R230" s="187">
        <v>426.285253227</v>
      </c>
      <c r="S230" s="496">
        <v>458.88932663000003</v>
      </c>
    </row>
    <row r="231" spans="1:22" ht="23.5">
      <c r="A231" s="184"/>
      <c r="B231" s="436"/>
      <c r="C231" s="436" t="s">
        <v>9</v>
      </c>
      <c r="D231" s="436" t="s">
        <v>369</v>
      </c>
      <c r="E231" s="187">
        <v>137.547103814</v>
      </c>
      <c r="F231" s="187">
        <v>136.151664772</v>
      </c>
      <c r="G231" s="187">
        <v>109.710418768</v>
      </c>
      <c r="H231" s="187">
        <v>113.878205048</v>
      </c>
      <c r="I231" s="187">
        <v>118.047292324</v>
      </c>
      <c r="J231" s="187">
        <v>0.144509</v>
      </c>
      <c r="K231" s="187">
        <v>0.276644</v>
      </c>
      <c r="L231" s="187">
        <v>278.36014156499999</v>
      </c>
      <c r="M231" s="187">
        <v>278.35858956499999</v>
      </c>
      <c r="N231" s="187">
        <v>345.146177615</v>
      </c>
      <c r="O231" s="187">
        <v>345.20119561500002</v>
      </c>
      <c r="P231" s="187">
        <v>345.14971811499998</v>
      </c>
      <c r="Q231" s="187">
        <v>345.148923443</v>
      </c>
      <c r="R231" s="187">
        <v>345.146808115</v>
      </c>
      <c r="S231" s="496">
        <v>345.19641486500001</v>
      </c>
    </row>
    <row r="232" spans="1:22" ht="23.5">
      <c r="A232" s="184"/>
      <c r="B232" s="436"/>
      <c r="C232" s="436" t="s">
        <v>10</v>
      </c>
      <c r="D232" s="436" t="s">
        <v>370</v>
      </c>
      <c r="E232" s="187">
        <v>176.075408192</v>
      </c>
      <c r="F232" s="187">
        <v>39.826048512</v>
      </c>
      <c r="G232" s="187">
        <v>108.435466828</v>
      </c>
      <c r="H232" s="187">
        <v>114.735218213</v>
      </c>
      <c r="I232" s="187">
        <v>116.577881819</v>
      </c>
      <c r="J232" s="187">
        <v>17.881135811</v>
      </c>
      <c r="K232" s="187">
        <v>28.424900103999999</v>
      </c>
      <c r="L232" s="187">
        <v>114.23278637200001</v>
      </c>
      <c r="M232" s="187">
        <v>112.122020006</v>
      </c>
      <c r="N232" s="187">
        <v>119.659494541</v>
      </c>
      <c r="O232" s="187">
        <v>119.108644146</v>
      </c>
      <c r="P232" s="187">
        <v>146.12921236400001</v>
      </c>
      <c r="Q232" s="187">
        <v>143.000739426</v>
      </c>
      <c r="R232" s="187">
        <v>143.001936465</v>
      </c>
      <c r="S232" s="496">
        <v>162.75871746000001</v>
      </c>
    </row>
    <row r="233" spans="1:22" ht="12.75" customHeight="1">
      <c r="A233" s="184"/>
      <c r="B233" s="436"/>
      <c r="C233" s="436" t="s">
        <v>11</v>
      </c>
      <c r="D233" s="436" t="s">
        <v>371</v>
      </c>
      <c r="E233" s="187">
        <v>63702.125981646997</v>
      </c>
      <c r="F233" s="187">
        <v>53235.767702864003</v>
      </c>
      <c r="G233" s="187">
        <v>104479.243626778</v>
      </c>
      <c r="H233" s="187">
        <v>116258.768743332</v>
      </c>
      <c r="I233" s="187">
        <v>129237.93346987601</v>
      </c>
      <c r="J233" s="187">
        <v>13113.716232475999</v>
      </c>
      <c r="K233" s="187">
        <v>28201.781197093998</v>
      </c>
      <c r="L233" s="187">
        <v>51027.182435025999</v>
      </c>
      <c r="M233" s="187">
        <v>58478.432294338003</v>
      </c>
      <c r="N233" s="187">
        <v>70930.222461226993</v>
      </c>
      <c r="O233" s="187">
        <v>66549.21083846</v>
      </c>
      <c r="P233" s="187">
        <v>75449.589342207997</v>
      </c>
      <c r="Q233" s="187">
        <v>89430.648334587997</v>
      </c>
      <c r="R233" s="187">
        <v>119625.10672791699</v>
      </c>
      <c r="S233" s="496">
        <v>125994.810346072</v>
      </c>
    </row>
    <row r="234" spans="1:22">
      <c r="A234" s="184"/>
      <c r="B234" s="436"/>
      <c r="C234" s="436" t="s">
        <v>98</v>
      </c>
      <c r="D234" s="436" t="s">
        <v>372</v>
      </c>
      <c r="E234" s="187">
        <v>3934.1291043149999</v>
      </c>
      <c r="F234" s="187">
        <v>3146.6762206839999</v>
      </c>
      <c r="G234" s="187">
        <v>3167.7158805230001</v>
      </c>
      <c r="H234" s="187">
        <v>3261.9654765649998</v>
      </c>
      <c r="I234" s="187">
        <v>4421.0906399519999</v>
      </c>
      <c r="J234" s="187">
        <v>173.40040842299999</v>
      </c>
      <c r="K234" s="187">
        <v>292.02674388899999</v>
      </c>
      <c r="L234" s="187">
        <v>2100.3286805839998</v>
      </c>
      <c r="M234" s="187">
        <v>1824.737103104</v>
      </c>
      <c r="N234" s="187">
        <v>2094.6048567329999</v>
      </c>
      <c r="O234" s="187">
        <v>2441.9390490730002</v>
      </c>
      <c r="P234" s="187">
        <v>2753.2064707099998</v>
      </c>
      <c r="Q234" s="187">
        <v>2818.3529767959999</v>
      </c>
      <c r="R234" s="187">
        <v>2763.408619752</v>
      </c>
      <c r="S234" s="496">
        <v>3251.7558755730001</v>
      </c>
    </row>
    <row r="235" spans="1:22" ht="35.5">
      <c r="A235" s="186"/>
      <c r="B235" s="437"/>
      <c r="C235" s="436" t="s">
        <v>97</v>
      </c>
      <c r="D235" s="436" t="s">
        <v>373</v>
      </c>
      <c r="E235" s="187">
        <v>812.23973821200002</v>
      </c>
      <c r="F235" s="187">
        <v>729.80632600199999</v>
      </c>
      <c r="G235" s="187">
        <v>567.30051564600001</v>
      </c>
      <c r="H235" s="187">
        <v>634.18575066100004</v>
      </c>
      <c r="I235" s="187">
        <v>685.82165947299995</v>
      </c>
      <c r="J235" s="187">
        <v>48.232866682000001</v>
      </c>
      <c r="K235" s="187">
        <v>93.622280402000001</v>
      </c>
      <c r="L235" s="187">
        <v>159.36282326200001</v>
      </c>
      <c r="M235" s="187">
        <v>230.83053205100001</v>
      </c>
      <c r="N235" s="187">
        <v>271.62267191299998</v>
      </c>
      <c r="O235" s="187">
        <v>334.996769422</v>
      </c>
      <c r="P235" s="187">
        <v>386.98102904400002</v>
      </c>
      <c r="Q235" s="187">
        <v>440.254587184</v>
      </c>
      <c r="R235" s="187">
        <v>498.86376661200001</v>
      </c>
      <c r="S235" s="496">
        <v>552.22800161600003</v>
      </c>
    </row>
    <row r="236" spans="1:22">
      <c r="A236" s="186"/>
      <c r="B236" s="437"/>
      <c r="C236" s="436" t="s">
        <v>125</v>
      </c>
      <c r="D236" s="436" t="s">
        <v>366</v>
      </c>
      <c r="E236" s="187">
        <v>8712.2233317160008</v>
      </c>
      <c r="F236" s="187">
        <v>8961.7838079859994</v>
      </c>
      <c r="G236" s="187">
        <v>7630.0793647689998</v>
      </c>
      <c r="H236" s="187">
        <v>8434.33338903</v>
      </c>
      <c r="I236" s="187">
        <v>9373.9220327610001</v>
      </c>
      <c r="J236" s="187">
        <v>692.919487936</v>
      </c>
      <c r="K236" s="187">
        <v>1382.9325577770001</v>
      </c>
      <c r="L236" s="187">
        <v>2221.5021245630001</v>
      </c>
      <c r="M236" s="187">
        <v>3022.921123269</v>
      </c>
      <c r="N236" s="187">
        <v>3808.378392741</v>
      </c>
      <c r="O236" s="187">
        <v>4670.3818214929997</v>
      </c>
      <c r="P236" s="187">
        <v>5396.7984631239997</v>
      </c>
      <c r="Q236" s="187">
        <v>6126.6709464719997</v>
      </c>
      <c r="R236" s="187">
        <v>7034.9544598619996</v>
      </c>
      <c r="S236" s="496">
        <v>7729.4979288220002</v>
      </c>
    </row>
    <row r="237" spans="1:22" ht="23.15" customHeight="1">
      <c r="A237" s="262" t="s">
        <v>204</v>
      </c>
      <c r="B237" s="1309" t="s">
        <v>374</v>
      </c>
      <c r="C237" s="1309"/>
      <c r="D237" s="1309"/>
      <c r="E237" s="316">
        <v>11022.481998042</v>
      </c>
      <c r="F237" s="316">
        <v>14081.542777458</v>
      </c>
      <c r="G237" s="316">
        <v>9691.7239432660008</v>
      </c>
      <c r="H237" s="316">
        <v>10968.729889771999</v>
      </c>
      <c r="I237" s="316">
        <v>10299.300393297999</v>
      </c>
      <c r="J237" s="316">
        <v>806.48413495600005</v>
      </c>
      <c r="K237" s="316">
        <v>1185.090099001</v>
      </c>
      <c r="L237" s="316">
        <v>1174.1966107549999</v>
      </c>
      <c r="M237" s="316">
        <v>1094.8014999659999</v>
      </c>
      <c r="N237" s="316">
        <v>1540.569581578</v>
      </c>
      <c r="O237" s="316">
        <v>1864.5568789250001</v>
      </c>
      <c r="P237" s="316">
        <v>2377.677441537</v>
      </c>
      <c r="Q237" s="316">
        <v>3132.9352196119999</v>
      </c>
      <c r="R237" s="316">
        <v>3279.4401419169999</v>
      </c>
      <c r="S237" s="497">
        <v>3563.6413368610001</v>
      </c>
    </row>
    <row r="238" spans="1:22" ht="12.75" customHeight="1">
      <c r="A238" s="262" t="s">
        <v>205</v>
      </c>
      <c r="B238" s="1309" t="s">
        <v>375</v>
      </c>
      <c r="C238" s="1309"/>
      <c r="D238" s="1309"/>
      <c r="E238" s="316">
        <v>960.49809803200003</v>
      </c>
      <c r="F238" s="316">
        <v>937.69000905999997</v>
      </c>
      <c r="G238" s="316">
        <v>1331.1200531730001</v>
      </c>
      <c r="H238" s="316">
        <v>1133.517257451</v>
      </c>
      <c r="I238" s="316">
        <v>1325.3018103750001</v>
      </c>
      <c r="J238" s="316">
        <v>74.376979269000003</v>
      </c>
      <c r="K238" s="316">
        <v>141.09873743200001</v>
      </c>
      <c r="L238" s="316">
        <v>243.79171981299999</v>
      </c>
      <c r="M238" s="316">
        <v>509.50596670099998</v>
      </c>
      <c r="N238" s="316">
        <v>519.92034176499999</v>
      </c>
      <c r="O238" s="316">
        <v>635.263490768</v>
      </c>
      <c r="P238" s="316">
        <v>718.998145378</v>
      </c>
      <c r="Q238" s="316">
        <v>701.98431780400006</v>
      </c>
      <c r="R238" s="316">
        <v>780.51001420600005</v>
      </c>
      <c r="S238" s="497">
        <v>741.36855043200001</v>
      </c>
    </row>
    <row r="239" spans="1:22" ht="12.65" customHeight="1">
      <c r="A239" s="262" t="s">
        <v>206</v>
      </c>
      <c r="B239" s="1309" t="s">
        <v>376</v>
      </c>
      <c r="C239" s="1309"/>
      <c r="D239" s="1309"/>
      <c r="E239" s="316">
        <v>145.62472760599999</v>
      </c>
      <c r="F239" s="316">
        <v>30.173196548</v>
      </c>
      <c r="G239" s="316">
        <v>10.40118734</v>
      </c>
      <c r="H239" s="316">
        <v>10.380156660999999</v>
      </c>
      <c r="I239" s="316">
        <v>28.30924074</v>
      </c>
      <c r="J239" s="316">
        <v>21.377559561999998</v>
      </c>
      <c r="K239" s="316">
        <v>1.325707389</v>
      </c>
      <c r="L239" s="316">
        <v>2.8746517620000001</v>
      </c>
      <c r="M239" s="316">
        <v>2.979629219</v>
      </c>
      <c r="N239" s="316">
        <v>2.03487683</v>
      </c>
      <c r="O239" s="316">
        <v>2.3585416260000001</v>
      </c>
      <c r="P239" s="316">
        <v>3.026793032</v>
      </c>
      <c r="Q239" s="316">
        <v>8.4102319239999996</v>
      </c>
      <c r="R239" s="316">
        <v>8.4353958080000009</v>
      </c>
      <c r="S239" s="497">
        <v>8.2250582619999992</v>
      </c>
    </row>
    <row r="240" spans="1:22" ht="12.75" customHeight="1">
      <c r="A240" s="262" t="s">
        <v>207</v>
      </c>
      <c r="B240" s="1309" t="s">
        <v>377</v>
      </c>
      <c r="C240" s="1309"/>
      <c r="D240" s="1309"/>
      <c r="E240" s="316">
        <v>814.87337042599995</v>
      </c>
      <c r="F240" s="316">
        <v>907.516812512</v>
      </c>
      <c r="G240" s="316">
        <v>1320.7188658330001</v>
      </c>
      <c r="H240" s="316">
        <v>1123.13710079</v>
      </c>
      <c r="I240" s="316">
        <v>1296.9925696350001</v>
      </c>
      <c r="J240" s="316">
        <v>52.999419707000001</v>
      </c>
      <c r="K240" s="316">
        <v>139.77303004300001</v>
      </c>
      <c r="L240" s="316">
        <v>240.917068051</v>
      </c>
      <c r="M240" s="316">
        <v>506.52633748199997</v>
      </c>
      <c r="N240" s="316">
        <v>517.88546493499996</v>
      </c>
      <c r="O240" s="316">
        <v>632.90494914199996</v>
      </c>
      <c r="P240" s="316">
        <v>715.971352346</v>
      </c>
      <c r="Q240" s="316">
        <v>693.57408587999998</v>
      </c>
      <c r="R240" s="316">
        <v>772.07461839799998</v>
      </c>
      <c r="S240" s="497">
        <v>733.14349216999994</v>
      </c>
      <c r="V240" s="75"/>
    </row>
    <row r="241" spans="1:19" ht="12.75" customHeight="1">
      <c r="A241" s="262" t="s">
        <v>106</v>
      </c>
      <c r="B241" s="1309" t="s">
        <v>378</v>
      </c>
      <c r="C241" s="1309"/>
      <c r="D241" s="1309"/>
      <c r="E241" s="316">
        <v>11837.355368467999</v>
      </c>
      <c r="F241" s="316">
        <v>14989.05958997</v>
      </c>
      <c r="G241" s="316">
        <v>11012.442809099</v>
      </c>
      <c r="H241" s="316">
        <v>12091.866990562001</v>
      </c>
      <c r="I241" s="316">
        <v>11596.292962932999</v>
      </c>
      <c r="J241" s="316">
        <v>859.48355466299995</v>
      </c>
      <c r="K241" s="316">
        <v>1324.8631290440001</v>
      </c>
      <c r="L241" s="316">
        <v>1415.1136788060001</v>
      </c>
      <c r="M241" s="316">
        <v>1601.3278374480001</v>
      </c>
      <c r="N241" s="316">
        <v>2058.4550465130001</v>
      </c>
      <c r="O241" s="316">
        <v>2497.4618280670002</v>
      </c>
      <c r="P241" s="316">
        <v>3093.6487938830001</v>
      </c>
      <c r="Q241" s="316">
        <v>3826.5093054919998</v>
      </c>
      <c r="R241" s="316">
        <v>4051.5147603149999</v>
      </c>
      <c r="S241" s="497">
        <v>4296.7848290310003</v>
      </c>
    </row>
    <row r="242" spans="1:19">
      <c r="A242" s="262" t="s">
        <v>208</v>
      </c>
      <c r="B242" s="1309" t="s">
        <v>379</v>
      </c>
      <c r="C242" s="1309"/>
      <c r="D242" s="1309"/>
      <c r="E242" s="316">
        <v>52.479038320999997</v>
      </c>
      <c r="F242" s="316">
        <v>-83.866147251000001</v>
      </c>
      <c r="G242" s="316">
        <v>-65.311602238999996</v>
      </c>
      <c r="H242" s="316">
        <v>-64.085184497</v>
      </c>
      <c r="I242" s="316">
        <v>-89.188274054000004</v>
      </c>
      <c r="J242" s="316">
        <v>-4.5099977969999996</v>
      </c>
      <c r="K242" s="316">
        <v>-19.810420413999999</v>
      </c>
      <c r="L242" s="316">
        <v>-52.826171588999998</v>
      </c>
      <c r="M242" s="316">
        <v>-65.396006743000001</v>
      </c>
      <c r="N242" s="316">
        <v>-83.49693911</v>
      </c>
      <c r="O242" s="316">
        <v>-99.271141761999999</v>
      </c>
      <c r="P242" s="316">
        <v>-111.79962014900001</v>
      </c>
      <c r="Q242" s="316">
        <v>-128.26254853899999</v>
      </c>
      <c r="R242" s="316">
        <v>-145.51503071100001</v>
      </c>
      <c r="S242" s="497">
        <v>-164.63264390399999</v>
      </c>
    </row>
    <row r="243" spans="1:19" ht="23.15" customHeight="1">
      <c r="A243" s="262" t="s">
        <v>209</v>
      </c>
      <c r="B243" s="1309" t="s">
        <v>380</v>
      </c>
      <c r="C243" s="1309"/>
      <c r="D243" s="1309"/>
      <c r="E243" s="316">
        <v>251.68653510300001</v>
      </c>
      <c r="F243" s="316">
        <v>248.37539737700001</v>
      </c>
      <c r="G243" s="316">
        <v>333.81364578900002</v>
      </c>
      <c r="H243" s="316">
        <v>340.32172369199998</v>
      </c>
      <c r="I243" s="316">
        <v>364.99568864700001</v>
      </c>
      <c r="J243" s="316">
        <v>-4.5099977969999996</v>
      </c>
      <c r="K243" s="316">
        <v>-96.658802706000003</v>
      </c>
      <c r="L243" s="316">
        <v>-151.760439932</v>
      </c>
      <c r="M243" s="316">
        <v>-164.330275086</v>
      </c>
      <c r="N243" s="316">
        <v>-182.43120745300001</v>
      </c>
      <c r="O243" s="316">
        <v>-198.205410105</v>
      </c>
      <c r="P243" s="316">
        <v>-210.73388849200001</v>
      </c>
      <c r="Q243" s="316">
        <v>-227.19681688200001</v>
      </c>
      <c r="R243" s="316">
        <v>-244.44929905399999</v>
      </c>
      <c r="S243" s="497">
        <v>-263.566912247</v>
      </c>
    </row>
    <row r="244" spans="1:19" ht="25" customHeight="1" thickBot="1">
      <c r="A244" s="376" t="s">
        <v>210</v>
      </c>
      <c r="B244" s="1313" t="s">
        <v>381</v>
      </c>
      <c r="C244" s="1313"/>
      <c r="D244" s="1313"/>
      <c r="E244" s="498">
        <v>8618.051827018</v>
      </c>
      <c r="F244" s="498">
        <v>10516.718064332001</v>
      </c>
      <c r="G244" s="498">
        <v>7636.8714752730002</v>
      </c>
      <c r="H244" s="498">
        <v>8476.9314201220004</v>
      </c>
      <c r="I244" s="498">
        <v>7487.7363559209998</v>
      </c>
      <c r="J244" s="498">
        <v>685.23117290899995</v>
      </c>
      <c r="K244" s="498">
        <v>1030.968375101</v>
      </c>
      <c r="L244" s="498">
        <v>1085.1562171590001</v>
      </c>
      <c r="M244" s="498">
        <v>1176.5268033069999</v>
      </c>
      <c r="N244" s="498">
        <v>1657.4554495990001</v>
      </c>
      <c r="O244" s="498">
        <v>1935.5255321300001</v>
      </c>
      <c r="P244" s="498">
        <v>2407.0312343599999</v>
      </c>
      <c r="Q244" s="498">
        <v>2965.8294397750001</v>
      </c>
      <c r="R244" s="498">
        <v>3084.1433438630002</v>
      </c>
      <c r="S244" s="499">
        <v>3258.4991787089998</v>
      </c>
    </row>
    <row r="245" spans="1:19" s="42" customFormat="1" ht="24" hidden="1" customHeight="1" thickBot="1">
      <c r="A245" s="1362" t="s">
        <v>240</v>
      </c>
      <c r="B245" s="1362"/>
      <c r="C245" s="1362"/>
      <c r="D245" s="1362"/>
      <c r="E245" s="494"/>
      <c r="F245" s="494"/>
      <c r="G245" s="494"/>
      <c r="H245" s="494"/>
      <c r="I245" s="494"/>
      <c r="J245" s="494"/>
      <c r="K245" s="494"/>
      <c r="L245" s="494"/>
      <c r="M245" s="494"/>
      <c r="N245" s="494"/>
      <c r="O245" s="494"/>
      <c r="P245" s="494"/>
      <c r="Q245" s="494"/>
      <c r="R245" s="494"/>
      <c r="S245" s="494"/>
    </row>
  </sheetData>
  <mergeCells count="110">
    <mergeCell ref="B241:D241"/>
    <mergeCell ref="B242:D242"/>
    <mergeCell ref="B243:D243"/>
    <mergeCell ref="B244:D244"/>
    <mergeCell ref="A245:D245"/>
    <mergeCell ref="F2:F3"/>
    <mergeCell ref="F51:F52"/>
    <mergeCell ref="F100:F101"/>
    <mergeCell ref="F149:F150"/>
    <mergeCell ref="F198:F199"/>
    <mergeCell ref="C229:D229"/>
    <mergeCell ref="A196:D196"/>
    <mergeCell ref="A197:S197"/>
    <mergeCell ref="B190:D190"/>
    <mergeCell ref="B191:D191"/>
    <mergeCell ref="B192:D192"/>
    <mergeCell ref="B193:D193"/>
    <mergeCell ref="B194:D194"/>
    <mergeCell ref="B195:D195"/>
    <mergeCell ref="C173:D173"/>
    <mergeCell ref="C180:D180"/>
    <mergeCell ref="B237:D237"/>
    <mergeCell ref="B238:D238"/>
    <mergeCell ref="B239:D239"/>
    <mergeCell ref="B240:D240"/>
    <mergeCell ref="C209:D209"/>
    <mergeCell ref="B220:D220"/>
    <mergeCell ref="B221:D221"/>
    <mergeCell ref="C222:D222"/>
    <mergeCell ref="B200:D200"/>
    <mergeCell ref="C201:D201"/>
    <mergeCell ref="G198:I198"/>
    <mergeCell ref="E198:E199"/>
    <mergeCell ref="A198:D199"/>
    <mergeCell ref="B188:D188"/>
    <mergeCell ref="B189:D189"/>
    <mergeCell ref="C152:D152"/>
    <mergeCell ref="C160:D160"/>
    <mergeCell ref="B171:D171"/>
    <mergeCell ref="B172:D172"/>
    <mergeCell ref="E149:E150"/>
    <mergeCell ref="B151:D151"/>
    <mergeCell ref="G149:I149"/>
    <mergeCell ref="A149:D150"/>
    <mergeCell ref="B143:D143"/>
    <mergeCell ref="B144:D144"/>
    <mergeCell ref="B145:D145"/>
    <mergeCell ref="B146:D146"/>
    <mergeCell ref="A147:D147"/>
    <mergeCell ref="A148:S148"/>
    <mergeCell ref="C131:D131"/>
    <mergeCell ref="B139:D139"/>
    <mergeCell ref="B140:D140"/>
    <mergeCell ref="B141:D141"/>
    <mergeCell ref="B142:D142"/>
    <mergeCell ref="C111:D111"/>
    <mergeCell ref="B122:D122"/>
    <mergeCell ref="B123:D123"/>
    <mergeCell ref="C124:D124"/>
    <mergeCell ref="B102:D102"/>
    <mergeCell ref="C103:D103"/>
    <mergeCell ref="G100:I100"/>
    <mergeCell ref="E100:E101"/>
    <mergeCell ref="A98:D98"/>
    <mergeCell ref="A99:S99"/>
    <mergeCell ref="A100:D101"/>
    <mergeCell ref="J100:S100"/>
    <mergeCell ref="B92:D92"/>
    <mergeCell ref="B93:D93"/>
    <mergeCell ref="B94:D94"/>
    <mergeCell ref="B95:D95"/>
    <mergeCell ref="B96:D96"/>
    <mergeCell ref="B97:D97"/>
    <mergeCell ref="C75:D75"/>
    <mergeCell ref="C82:D82"/>
    <mergeCell ref="B90:D90"/>
    <mergeCell ref="B91:D91"/>
    <mergeCell ref="E51:E52"/>
    <mergeCell ref="B53:D53"/>
    <mergeCell ref="G51:I51"/>
    <mergeCell ref="B47:D47"/>
    <mergeCell ref="B48:D48"/>
    <mergeCell ref="A49:D49"/>
    <mergeCell ref="A50:S50"/>
    <mergeCell ref="A51:D52"/>
    <mergeCell ref="J51:S51"/>
    <mergeCell ref="J149:S149"/>
    <mergeCell ref="J198:S198"/>
    <mergeCell ref="A1:S1"/>
    <mergeCell ref="A2:D3"/>
    <mergeCell ref="J2:S2"/>
    <mergeCell ref="B4:D4"/>
    <mergeCell ref="C5:D5"/>
    <mergeCell ref="C13:D13"/>
    <mergeCell ref="G2:I2"/>
    <mergeCell ref="E2:E3"/>
    <mergeCell ref="B41:D41"/>
    <mergeCell ref="B42:D42"/>
    <mergeCell ref="B43:D43"/>
    <mergeCell ref="B44:D44"/>
    <mergeCell ref="B45:D45"/>
    <mergeCell ref="B46:D46"/>
    <mergeCell ref="B24:D24"/>
    <mergeCell ref="B25:D25"/>
    <mergeCell ref="C26:D26"/>
    <mergeCell ref="C33:D33"/>
    <mergeCell ref="C54:D54"/>
    <mergeCell ref="C62:D62"/>
    <mergeCell ref="B73:D73"/>
    <mergeCell ref="B74:D74"/>
  </mergeCells>
  <printOptions horizontalCentered="1"/>
  <pageMargins left="0.31496062992125984" right="0.39370078740157483" top="0.74803149606299213" bottom="0.27559055118110237" header="0.55118110236220474" footer="0.15748031496062992"/>
  <pageSetup paperSize="9" scale="6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48" max="16383" man="1"/>
    <brk id="98" max="16383" man="1"/>
    <brk id="146" max="16383" man="1"/>
    <brk id="196" max="16383" man="1"/>
    <brk id="244" max="97"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5"/>
  <sheetViews>
    <sheetView showGridLines="0" view="pageBreakPreview" topLeftCell="C1" zoomScale="70" zoomScaleNormal="85" zoomScaleSheetLayoutView="70" zoomScalePageLayoutView="50" workbookViewId="0">
      <selection activeCell="R5" sqref="R5"/>
    </sheetView>
  </sheetViews>
  <sheetFormatPr defaultColWidth="6.84375" defaultRowHeight="12.5"/>
  <cols>
    <col min="1" max="1" width="1.84375" style="104" customWidth="1"/>
    <col min="2" max="2" width="44.69140625" style="104" customWidth="1"/>
    <col min="3" max="17" width="9.23046875" style="87" customWidth="1"/>
    <col min="18" max="18" width="7.69140625" style="104" customWidth="1"/>
    <col min="19" max="19" width="9.07421875" style="104" bestFit="1" customWidth="1"/>
    <col min="20" max="20" width="8.23046875" style="104" customWidth="1"/>
    <col min="21" max="21" width="6.84375" style="104" customWidth="1"/>
    <col min="22" max="16384" width="6.84375" style="104"/>
  </cols>
  <sheetData>
    <row r="1" spans="1:33" ht="75" customHeight="1">
      <c r="A1" s="1358" t="s">
        <v>301</v>
      </c>
      <c r="B1" s="1359"/>
      <c r="C1" s="1359"/>
      <c r="D1" s="1359"/>
      <c r="E1" s="1359"/>
      <c r="F1" s="1359"/>
      <c r="G1" s="1359"/>
      <c r="H1" s="1359"/>
      <c r="I1" s="1359"/>
      <c r="J1" s="1359"/>
      <c r="K1" s="1359"/>
      <c r="L1" s="1359"/>
      <c r="M1" s="1359"/>
      <c r="N1" s="1359"/>
      <c r="O1" s="1359"/>
      <c r="P1" s="1359"/>
      <c r="Q1" s="1360"/>
    </row>
    <row r="2" spans="1:33" s="144" customFormat="1" ht="22" customHeight="1">
      <c r="A2" s="1311" t="s">
        <v>424</v>
      </c>
      <c r="B2" s="1312"/>
      <c r="C2" s="1353" t="s">
        <v>280</v>
      </c>
      <c r="D2" s="1353" t="s">
        <v>284</v>
      </c>
      <c r="E2" s="1349">
        <v>2020</v>
      </c>
      <c r="F2" s="1349"/>
      <c r="G2" s="1349"/>
      <c r="H2" s="1349">
        <v>2021</v>
      </c>
      <c r="I2" s="1349"/>
      <c r="J2" s="1349"/>
      <c r="K2" s="1349"/>
      <c r="L2" s="1349"/>
      <c r="M2" s="1349"/>
      <c r="N2" s="1349"/>
      <c r="O2" s="1349"/>
      <c r="P2" s="1349"/>
      <c r="Q2" s="1350"/>
    </row>
    <row r="3" spans="1:33" s="144" customFormat="1" ht="22" customHeight="1">
      <c r="A3" s="1311"/>
      <c r="B3" s="1312"/>
      <c r="C3" s="1357"/>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c r="AG3" s="144" t="s">
        <v>236</v>
      </c>
    </row>
    <row r="4" spans="1:33" s="216" customFormat="1" ht="12.75" customHeight="1">
      <c r="A4" s="1299" t="s">
        <v>383</v>
      </c>
      <c r="B4" s="1300"/>
      <c r="C4" s="316">
        <v>1063037.153687086</v>
      </c>
      <c r="D4" s="316">
        <v>904441.56443895993</v>
      </c>
      <c r="E4" s="316">
        <v>1077130.4718870991</v>
      </c>
      <c r="F4" s="316">
        <v>1081938.8245021941</v>
      </c>
      <c r="G4" s="316">
        <v>1037780.0068282899</v>
      </c>
      <c r="H4" s="316">
        <v>1124472.350703015</v>
      </c>
      <c r="I4" s="316">
        <v>1220609.387580815</v>
      </c>
      <c r="J4" s="316">
        <v>1296174.5470164521</v>
      </c>
      <c r="K4" s="316">
        <v>1208206.4763910291</v>
      </c>
      <c r="L4" s="316">
        <v>1200136.7605303992</v>
      </c>
      <c r="M4" s="316">
        <v>1252305.4497136041</v>
      </c>
      <c r="N4" s="316">
        <v>1263153.0680952871</v>
      </c>
      <c r="O4" s="316">
        <v>1276082.1433163229</v>
      </c>
      <c r="P4" s="316">
        <v>1228983.2577558279</v>
      </c>
      <c r="Q4" s="497">
        <v>1183004.7503387448</v>
      </c>
      <c r="R4" s="501"/>
      <c r="S4" s="501"/>
    </row>
    <row r="5" spans="1:33" ht="13">
      <c r="A5" s="164" t="s">
        <v>17</v>
      </c>
      <c r="B5" s="33" t="s">
        <v>384</v>
      </c>
      <c r="C5" s="187">
        <v>17310.125501982999</v>
      </c>
      <c r="D5" s="187">
        <v>14277.020208492</v>
      </c>
      <c r="E5" s="187">
        <v>43275.721337734998</v>
      </c>
      <c r="F5" s="187">
        <v>42933.353589329003</v>
      </c>
      <c r="G5" s="187">
        <v>42308.030430459999</v>
      </c>
      <c r="H5" s="187">
        <v>43126.175088953001</v>
      </c>
      <c r="I5" s="187">
        <v>42512.914429771998</v>
      </c>
      <c r="J5" s="187">
        <v>44209.544592115002</v>
      </c>
      <c r="K5" s="187">
        <v>45245.509164764</v>
      </c>
      <c r="L5" s="187">
        <v>44305.67921101</v>
      </c>
      <c r="M5" s="187">
        <v>49472.850728785997</v>
      </c>
      <c r="N5" s="187">
        <v>48910.314636217001</v>
      </c>
      <c r="O5" s="187">
        <v>49485.153722588999</v>
      </c>
      <c r="P5" s="187">
        <v>47632.416900340999</v>
      </c>
      <c r="Q5" s="496">
        <v>44644.862413880001</v>
      </c>
      <c r="R5" s="501"/>
      <c r="S5" s="103"/>
    </row>
    <row r="6" spans="1:33" ht="24">
      <c r="A6" s="164" t="s">
        <v>17</v>
      </c>
      <c r="B6" s="33" t="s">
        <v>385</v>
      </c>
      <c r="C6" s="187">
        <v>1040332.52030715</v>
      </c>
      <c r="D6" s="187">
        <v>883237.42790773604</v>
      </c>
      <c r="E6" s="187">
        <v>1024075.00224037</v>
      </c>
      <c r="F6" s="187">
        <v>1028536.45091316</v>
      </c>
      <c r="G6" s="187">
        <v>987244.73676941998</v>
      </c>
      <c r="H6" s="187">
        <v>1070146.1277517099</v>
      </c>
      <c r="I6" s="187">
        <v>1165418.10403057</v>
      </c>
      <c r="J6" s="187">
        <v>1241773.34622701</v>
      </c>
      <c r="K6" s="187">
        <v>1151533.6154263299</v>
      </c>
      <c r="L6" s="187">
        <v>1145251.7679198801</v>
      </c>
      <c r="M6" s="187">
        <v>1191077.42330606</v>
      </c>
      <c r="N6" s="187">
        <v>1201989.55293341</v>
      </c>
      <c r="O6" s="187">
        <v>1211549.2823658399</v>
      </c>
      <c r="P6" s="187">
        <v>1165678.5909874199</v>
      </c>
      <c r="Q6" s="496">
        <v>1126855.48237147</v>
      </c>
      <c r="R6" s="501"/>
      <c r="S6" s="103"/>
    </row>
    <row r="7" spans="1:33" ht="13">
      <c r="A7" s="164" t="s">
        <v>17</v>
      </c>
      <c r="B7" s="33" t="s">
        <v>347</v>
      </c>
      <c r="C7" s="187">
        <v>5394.5078779530004</v>
      </c>
      <c r="D7" s="187">
        <v>6927.1163227320003</v>
      </c>
      <c r="E7" s="187">
        <v>9779.7483089939997</v>
      </c>
      <c r="F7" s="187">
        <v>10469.019999705</v>
      </c>
      <c r="G7" s="187">
        <v>8227.2396284099996</v>
      </c>
      <c r="H7" s="187">
        <v>11200.047862351999</v>
      </c>
      <c r="I7" s="187">
        <v>12678.369120473</v>
      </c>
      <c r="J7" s="187">
        <v>10191.656197326998</v>
      </c>
      <c r="K7" s="187">
        <v>11427.351799935001</v>
      </c>
      <c r="L7" s="187">
        <v>10579.313399508999</v>
      </c>
      <c r="M7" s="187">
        <v>11755.175678757994</v>
      </c>
      <c r="N7" s="187">
        <v>12253.20052566</v>
      </c>
      <c r="O7" s="187">
        <v>15047.707227894</v>
      </c>
      <c r="P7" s="187">
        <v>15672.249868067</v>
      </c>
      <c r="Q7" s="496">
        <v>11504.405553395</v>
      </c>
      <c r="R7" s="501"/>
      <c r="S7" s="103"/>
    </row>
    <row r="8" spans="1:33" s="216" customFormat="1" ht="12.75" customHeight="1">
      <c r="A8" s="1299" t="s">
        <v>386</v>
      </c>
      <c r="B8" s="1300"/>
      <c r="C8" s="316">
        <v>2724780.4919050261</v>
      </c>
      <c r="D8" s="316">
        <v>2659102.1379399463</v>
      </c>
      <c r="E8" s="316">
        <v>2891210.9603369078</v>
      </c>
      <c r="F8" s="316">
        <v>2877217.4515579613</v>
      </c>
      <c r="G8" s="316">
        <v>2820197.4631738053</v>
      </c>
      <c r="H8" s="316">
        <v>2917182.8194841291</v>
      </c>
      <c r="I8" s="316">
        <v>2996598.8127501784</v>
      </c>
      <c r="J8" s="316">
        <v>3054253.7890173588</v>
      </c>
      <c r="K8" s="316">
        <v>3015429.2048114473</v>
      </c>
      <c r="L8" s="316">
        <v>2997813.0648026392</v>
      </c>
      <c r="M8" s="316">
        <v>2985258.231630933</v>
      </c>
      <c r="N8" s="316">
        <v>3090380.71553959</v>
      </c>
      <c r="O8" s="316">
        <v>3131557.4310708968</v>
      </c>
      <c r="P8" s="316">
        <v>3103136.8726392803</v>
      </c>
      <c r="Q8" s="497">
        <v>3061340.3098778981</v>
      </c>
      <c r="R8" s="501"/>
      <c r="S8" s="501"/>
      <c r="T8" s="215"/>
    </row>
    <row r="9" spans="1:33" ht="24">
      <c r="A9" s="164" t="s">
        <v>17</v>
      </c>
      <c r="B9" s="33" t="s">
        <v>387</v>
      </c>
      <c r="C9" s="187">
        <v>1545055.0928075099</v>
      </c>
      <c r="D9" s="187">
        <v>1603199.3399912999</v>
      </c>
      <c r="E9" s="187">
        <v>1693573.8358972699</v>
      </c>
      <c r="F9" s="187">
        <v>1681805.9905552301</v>
      </c>
      <c r="G9" s="187">
        <v>1643288.1326159199</v>
      </c>
      <c r="H9" s="187">
        <v>1686508.46472767</v>
      </c>
      <c r="I9" s="187">
        <v>1674074.3609728401</v>
      </c>
      <c r="J9" s="187">
        <v>1669745.7468032299</v>
      </c>
      <c r="K9" s="187">
        <v>1679136.3464267</v>
      </c>
      <c r="L9" s="187">
        <v>1671240.23256288</v>
      </c>
      <c r="M9" s="187">
        <v>1605191.9268577499</v>
      </c>
      <c r="N9" s="187">
        <v>1680478.6627698401</v>
      </c>
      <c r="O9" s="187">
        <v>1703403.5271117899</v>
      </c>
      <c r="P9" s="187">
        <v>1702875.3056065501</v>
      </c>
      <c r="Q9" s="496">
        <v>1701062.83759586</v>
      </c>
      <c r="R9" s="501"/>
      <c r="S9" s="103"/>
    </row>
    <row r="10" spans="1:33" ht="12.75" customHeight="1">
      <c r="A10" s="164"/>
      <c r="B10" s="1072" t="s">
        <v>729</v>
      </c>
      <c r="C10" s="187">
        <v>367107.52700427501</v>
      </c>
      <c r="D10" s="187">
        <v>371281.40066605102</v>
      </c>
      <c r="E10" s="187">
        <v>411083.01546541997</v>
      </c>
      <c r="F10" s="187">
        <v>415988.45087549998</v>
      </c>
      <c r="G10" s="187">
        <v>405603.13169800601</v>
      </c>
      <c r="H10" s="187">
        <v>417078.031715338</v>
      </c>
      <c r="I10" s="187">
        <v>411394.211135171</v>
      </c>
      <c r="J10" s="187">
        <v>401785.473285891</v>
      </c>
      <c r="K10" s="187">
        <v>417359.735997173</v>
      </c>
      <c r="L10" s="187">
        <v>414803.50340762298</v>
      </c>
      <c r="M10" s="187">
        <v>411944.96424867801</v>
      </c>
      <c r="N10" s="187">
        <v>429796.71865483298</v>
      </c>
      <c r="O10" s="187">
        <v>439207.161797804</v>
      </c>
      <c r="P10" s="187">
        <v>433384.07156089798</v>
      </c>
      <c r="Q10" s="496">
        <v>430956.26286631398</v>
      </c>
      <c r="R10" s="501"/>
      <c r="S10" s="103"/>
    </row>
    <row r="11" spans="1:33" ht="13">
      <c r="A11" s="164"/>
      <c r="B11" s="1072" t="s">
        <v>730</v>
      </c>
      <c r="C11" s="187">
        <v>1177947.5658032401</v>
      </c>
      <c r="D11" s="187">
        <v>1231917.93932525</v>
      </c>
      <c r="E11" s="187">
        <v>1282490.8204318499</v>
      </c>
      <c r="F11" s="187">
        <v>1265817.5396797301</v>
      </c>
      <c r="G11" s="187">
        <v>1237685.0009179199</v>
      </c>
      <c r="H11" s="187">
        <v>1269430.43301233</v>
      </c>
      <c r="I11" s="187">
        <v>1262680.1498376699</v>
      </c>
      <c r="J11" s="187">
        <v>1267960.27351734</v>
      </c>
      <c r="K11" s="187">
        <v>1261776.61042952</v>
      </c>
      <c r="L11" s="187">
        <v>1256436.7291552599</v>
      </c>
      <c r="M11" s="187">
        <v>1193246.9626090699</v>
      </c>
      <c r="N11" s="187">
        <v>1250681.9441150101</v>
      </c>
      <c r="O11" s="187">
        <v>1264196.36531399</v>
      </c>
      <c r="P11" s="187">
        <v>1269491.2340456501</v>
      </c>
      <c r="Q11" s="496">
        <v>1270106.5747295499</v>
      </c>
      <c r="R11" s="501"/>
      <c r="S11" s="103"/>
    </row>
    <row r="12" spans="1:33" ht="24">
      <c r="A12" s="164" t="s">
        <v>17</v>
      </c>
      <c r="B12" s="33" t="s">
        <v>388</v>
      </c>
      <c r="C12" s="187">
        <v>10181.301764262</v>
      </c>
      <c r="D12" s="187">
        <v>16621.990177791002</v>
      </c>
      <c r="E12" s="187">
        <v>16549.960834828002</v>
      </c>
      <c r="F12" s="187">
        <v>18626.658472423002</v>
      </c>
      <c r="G12" s="187">
        <v>19401.733231116999</v>
      </c>
      <c r="H12" s="187">
        <v>18994.148915911999</v>
      </c>
      <c r="I12" s="187">
        <v>20795.259827147001</v>
      </c>
      <c r="J12" s="187">
        <v>23791.218758718001</v>
      </c>
      <c r="K12" s="187">
        <v>21428.013682473</v>
      </c>
      <c r="L12" s="187">
        <v>22903.933039618001</v>
      </c>
      <c r="M12" s="187">
        <v>22098.665334926001</v>
      </c>
      <c r="N12" s="187">
        <v>22907.68601895</v>
      </c>
      <c r="O12" s="187">
        <v>23711.964765358</v>
      </c>
      <c r="P12" s="187">
        <v>21355.776575764001</v>
      </c>
      <c r="Q12" s="496">
        <v>23509.770108155</v>
      </c>
      <c r="R12" s="501"/>
      <c r="S12" s="103"/>
    </row>
    <row r="13" spans="1:33" ht="13">
      <c r="A13" s="164"/>
      <c r="B13" s="1072" t="s">
        <v>729</v>
      </c>
      <c r="C13" s="187">
        <v>1897.4193213650001</v>
      </c>
      <c r="D13" s="187">
        <v>5138.1886784979997</v>
      </c>
      <c r="E13" s="187">
        <v>3823.5475773769999</v>
      </c>
      <c r="F13" s="187">
        <v>4172.8396930489998</v>
      </c>
      <c r="G13" s="187">
        <v>4842.520373112</v>
      </c>
      <c r="H13" s="187">
        <v>3652.6397937789998</v>
      </c>
      <c r="I13" s="187">
        <v>4076.6252750819999</v>
      </c>
      <c r="J13" s="187">
        <v>5775.7627455459997</v>
      </c>
      <c r="K13" s="187">
        <v>4256.6302357280001</v>
      </c>
      <c r="L13" s="187">
        <v>4120.883322398</v>
      </c>
      <c r="M13" s="187">
        <v>4296.4401899730001</v>
      </c>
      <c r="N13" s="187">
        <v>4227.9353612129999</v>
      </c>
      <c r="O13" s="187">
        <v>4306.3345830779999</v>
      </c>
      <c r="P13" s="187">
        <v>3172.0698191619999</v>
      </c>
      <c r="Q13" s="496">
        <v>3367.4598487869998</v>
      </c>
      <c r="R13" s="501"/>
      <c r="S13" s="103"/>
    </row>
    <row r="14" spans="1:33" ht="13">
      <c r="A14" s="164"/>
      <c r="B14" s="1072" t="s">
        <v>730</v>
      </c>
      <c r="C14" s="187">
        <v>8283.8824428970001</v>
      </c>
      <c r="D14" s="187">
        <v>11483.801499293</v>
      </c>
      <c r="E14" s="187">
        <v>12726.413257451</v>
      </c>
      <c r="F14" s="187">
        <v>14453.818779374</v>
      </c>
      <c r="G14" s="187">
        <v>14559.212858004999</v>
      </c>
      <c r="H14" s="187">
        <v>15341.509122133</v>
      </c>
      <c r="I14" s="187">
        <v>16718.634552064999</v>
      </c>
      <c r="J14" s="187">
        <v>18015.456013171999</v>
      </c>
      <c r="K14" s="187">
        <v>17171.383446745</v>
      </c>
      <c r="L14" s="187">
        <v>18783.049717220001</v>
      </c>
      <c r="M14" s="187">
        <v>17802.225144953001</v>
      </c>
      <c r="N14" s="187">
        <v>18679.750657737</v>
      </c>
      <c r="O14" s="187">
        <v>19405.630182280001</v>
      </c>
      <c r="P14" s="187">
        <v>18183.706756601998</v>
      </c>
      <c r="Q14" s="496">
        <v>20142.310259368001</v>
      </c>
      <c r="R14" s="501"/>
      <c r="S14" s="103"/>
    </row>
    <row r="15" spans="1:33" ht="13">
      <c r="A15" s="164" t="s">
        <v>17</v>
      </c>
      <c r="B15" s="33" t="s">
        <v>389</v>
      </c>
      <c r="C15" s="187">
        <v>88143.814973318003</v>
      </c>
      <c r="D15" s="187">
        <v>67521.969165670002</v>
      </c>
      <c r="E15" s="187">
        <v>63485.906020025999</v>
      </c>
      <c r="F15" s="187">
        <v>64515.911436094</v>
      </c>
      <c r="G15" s="187">
        <v>68511.036181542004</v>
      </c>
      <c r="H15" s="187">
        <v>70374.133313660001</v>
      </c>
      <c r="I15" s="187">
        <v>74512.154626432006</v>
      </c>
      <c r="J15" s="187">
        <v>77259.556249828995</v>
      </c>
      <c r="K15" s="187">
        <v>76716.309438714001</v>
      </c>
      <c r="L15" s="187">
        <v>74706.347422480001</v>
      </c>
      <c r="M15" s="187">
        <v>79073.879829067999</v>
      </c>
      <c r="N15" s="187">
        <v>77751.714125130005</v>
      </c>
      <c r="O15" s="187">
        <v>78901.487514920998</v>
      </c>
      <c r="P15" s="187">
        <v>83561.523167482999</v>
      </c>
      <c r="Q15" s="496">
        <v>84835.703905752001</v>
      </c>
      <c r="R15" s="501"/>
      <c r="S15" s="103"/>
    </row>
    <row r="16" spans="1:33" ht="24" customHeight="1">
      <c r="A16" s="164" t="s">
        <v>17</v>
      </c>
      <c r="B16" s="33" t="s">
        <v>390</v>
      </c>
      <c r="C16" s="187">
        <v>1075274.7723080299</v>
      </c>
      <c r="D16" s="187">
        <v>961666.29986915505</v>
      </c>
      <c r="E16" s="187">
        <v>1107895.5568393799</v>
      </c>
      <c r="F16" s="187">
        <v>1102928.76809822</v>
      </c>
      <c r="G16" s="187">
        <v>1080952.37370509</v>
      </c>
      <c r="H16" s="187">
        <v>1130727.5882878299</v>
      </c>
      <c r="I16" s="187">
        <v>1214851.1660074501</v>
      </c>
      <c r="J16" s="187">
        <v>1273707.05879205</v>
      </c>
      <c r="K16" s="187">
        <v>1226788.5177192001</v>
      </c>
      <c r="L16" s="187">
        <v>1215901.5323175001</v>
      </c>
      <c r="M16" s="187">
        <v>1268097.8349053699</v>
      </c>
      <c r="N16" s="187">
        <v>1295276.07343664</v>
      </c>
      <c r="O16" s="187">
        <v>1308773.8689719799</v>
      </c>
      <c r="P16" s="187">
        <v>1281319.95424447</v>
      </c>
      <c r="Q16" s="496">
        <v>1237412.4166740701</v>
      </c>
      <c r="R16" s="501"/>
      <c r="S16" s="103"/>
    </row>
    <row r="17" spans="1:20" ht="13">
      <c r="A17" s="164" t="s">
        <v>17</v>
      </c>
      <c r="B17" s="33" t="s">
        <v>347</v>
      </c>
      <c r="C17" s="187">
        <v>6125.5100519059997</v>
      </c>
      <c r="D17" s="187">
        <v>10092.538736029999</v>
      </c>
      <c r="E17" s="187">
        <v>9705.7007454039995</v>
      </c>
      <c r="F17" s="187">
        <v>9340.1229959939992</v>
      </c>
      <c r="G17" s="187">
        <v>8044.1874401360001</v>
      </c>
      <c r="H17" s="187">
        <v>10578.484239056999</v>
      </c>
      <c r="I17" s="187">
        <v>12365.871316309</v>
      </c>
      <c r="J17" s="187">
        <v>9750.2084135320001</v>
      </c>
      <c r="K17" s="187">
        <v>11360.01754436</v>
      </c>
      <c r="L17" s="187">
        <v>13061.019460161</v>
      </c>
      <c r="M17" s="187">
        <v>10795.924703819001</v>
      </c>
      <c r="N17" s="187">
        <v>13966.579189030001</v>
      </c>
      <c r="O17" s="187">
        <v>16766.582706847999</v>
      </c>
      <c r="P17" s="187">
        <v>14024.313045012999</v>
      </c>
      <c r="Q17" s="496">
        <v>14519.581594060999</v>
      </c>
      <c r="R17" s="501"/>
      <c r="S17" s="103"/>
      <c r="T17" s="107"/>
    </row>
    <row r="18" spans="1:20" s="216" customFormat="1" ht="12.75" customHeight="1">
      <c r="A18" s="1299" t="s">
        <v>391</v>
      </c>
      <c r="B18" s="1300"/>
      <c r="C18" s="316">
        <v>286136.44243521598</v>
      </c>
      <c r="D18" s="316">
        <v>273863.74779006897</v>
      </c>
      <c r="E18" s="316">
        <v>272297.65189475997</v>
      </c>
      <c r="F18" s="316">
        <v>274419.44678625395</v>
      </c>
      <c r="G18" s="316">
        <v>275006.09942471399</v>
      </c>
      <c r="H18" s="316">
        <v>244805.305106121</v>
      </c>
      <c r="I18" s="316">
        <v>274391.15417754999</v>
      </c>
      <c r="J18" s="316">
        <v>284509.12250954803</v>
      </c>
      <c r="K18" s="316">
        <v>277664.89008127601</v>
      </c>
      <c r="L18" s="316">
        <v>274098.843807803</v>
      </c>
      <c r="M18" s="316">
        <v>269009.53951736301</v>
      </c>
      <c r="N18" s="316">
        <v>272231.23318360402</v>
      </c>
      <c r="O18" s="316">
        <v>270579.389353331</v>
      </c>
      <c r="P18" s="316">
        <v>290067.11324299005</v>
      </c>
      <c r="Q18" s="497">
        <v>280455.59144928702</v>
      </c>
      <c r="R18" s="501"/>
      <c r="S18" s="501"/>
    </row>
    <row r="19" spans="1:20" ht="13">
      <c r="A19" s="164" t="s">
        <v>17</v>
      </c>
      <c r="B19" s="33" t="s">
        <v>392</v>
      </c>
      <c r="C19" s="187">
        <v>248740.29845764799</v>
      </c>
      <c r="D19" s="187">
        <v>226961.00005988099</v>
      </c>
      <c r="E19" s="187">
        <v>218591.468912129</v>
      </c>
      <c r="F19" s="187">
        <v>221226.28882988199</v>
      </c>
      <c r="G19" s="187">
        <v>222264.627965333</v>
      </c>
      <c r="H19" s="187">
        <v>190768.525295965</v>
      </c>
      <c r="I19" s="187">
        <v>219074.64143040701</v>
      </c>
      <c r="J19" s="187">
        <v>226010.479261965</v>
      </c>
      <c r="K19" s="187">
        <v>220154.54489693401</v>
      </c>
      <c r="L19" s="187">
        <v>215459.883105644</v>
      </c>
      <c r="M19" s="187">
        <v>209539.34803057101</v>
      </c>
      <c r="N19" s="187">
        <v>211391.10135831099</v>
      </c>
      <c r="O19" s="187">
        <v>208365.00618237801</v>
      </c>
      <c r="P19" s="187">
        <v>225507.87743165201</v>
      </c>
      <c r="Q19" s="496">
        <v>214904.303749371</v>
      </c>
      <c r="R19" s="501"/>
      <c r="S19" s="103"/>
    </row>
    <row r="20" spans="1:20" ht="13.5" customHeight="1">
      <c r="A20" s="164" t="s">
        <v>17</v>
      </c>
      <c r="B20" s="33" t="s">
        <v>393</v>
      </c>
      <c r="C20" s="187">
        <v>32404.948062746</v>
      </c>
      <c r="D20" s="187">
        <v>40966.257731466998</v>
      </c>
      <c r="E20" s="187">
        <v>45879.605643406001</v>
      </c>
      <c r="F20" s="187">
        <v>45128.027681068997</v>
      </c>
      <c r="G20" s="187">
        <v>44416.021182912002</v>
      </c>
      <c r="H20" s="187">
        <v>45536.907684783997</v>
      </c>
      <c r="I20" s="187">
        <v>46620.387775518997</v>
      </c>
      <c r="J20" s="187">
        <v>47749.204842366002</v>
      </c>
      <c r="K20" s="187">
        <v>47723.463395316998</v>
      </c>
      <c r="L20" s="187">
        <v>48870.886144347001</v>
      </c>
      <c r="M20" s="187">
        <v>49585.764843664998</v>
      </c>
      <c r="N20" s="187">
        <v>50789.336570004998</v>
      </c>
      <c r="O20" s="187">
        <v>52031.044182931997</v>
      </c>
      <c r="P20" s="187">
        <v>54094.659692080997</v>
      </c>
      <c r="Q20" s="496">
        <v>54444.249292893997</v>
      </c>
      <c r="R20" s="501"/>
      <c r="S20" s="103"/>
    </row>
    <row r="21" spans="1:20" ht="13">
      <c r="A21" s="164" t="s">
        <v>17</v>
      </c>
      <c r="B21" s="33" t="s">
        <v>347</v>
      </c>
      <c r="C21" s="187">
        <v>4991.1959148220003</v>
      </c>
      <c r="D21" s="187">
        <v>5936.4899987210001</v>
      </c>
      <c r="E21" s="187">
        <v>7826.5773392250003</v>
      </c>
      <c r="F21" s="187">
        <v>8065.1302753030004</v>
      </c>
      <c r="G21" s="187">
        <v>8325.4502764690005</v>
      </c>
      <c r="H21" s="187">
        <v>8499.8721253719996</v>
      </c>
      <c r="I21" s="187">
        <v>8696.124971624</v>
      </c>
      <c r="J21" s="187">
        <v>10749.438405217001</v>
      </c>
      <c r="K21" s="187">
        <v>9786.8817890249993</v>
      </c>
      <c r="L21" s="187">
        <v>9768.0745578120004</v>
      </c>
      <c r="M21" s="187">
        <v>9884.4266431270007</v>
      </c>
      <c r="N21" s="187">
        <v>10050.795255288</v>
      </c>
      <c r="O21" s="187">
        <v>10183.338988021</v>
      </c>
      <c r="P21" s="187">
        <v>10464.576119257001</v>
      </c>
      <c r="Q21" s="496">
        <v>11107.038407022001</v>
      </c>
      <c r="R21" s="501"/>
      <c r="S21" s="103"/>
    </row>
    <row r="22" spans="1:20" s="216" customFormat="1" ht="12.75" customHeight="1">
      <c r="A22" s="1299" t="s">
        <v>394</v>
      </c>
      <c r="B22" s="1300"/>
      <c r="C22" s="316">
        <v>366334.21883134701</v>
      </c>
      <c r="D22" s="316">
        <v>365643.64911130298</v>
      </c>
      <c r="E22" s="316">
        <v>339722.707156285</v>
      </c>
      <c r="F22" s="316">
        <v>333638.53258630197</v>
      </c>
      <c r="G22" s="316">
        <v>341684.492908446</v>
      </c>
      <c r="H22" s="316">
        <v>317613.16851782094</v>
      </c>
      <c r="I22" s="316">
        <v>319942.88732275</v>
      </c>
      <c r="J22" s="316">
        <v>321928.417427673</v>
      </c>
      <c r="K22" s="316">
        <v>317597.27079008095</v>
      </c>
      <c r="L22" s="316">
        <v>312039.75212806702</v>
      </c>
      <c r="M22" s="316">
        <v>317224.93138233898</v>
      </c>
      <c r="N22" s="316">
        <v>320443.82388292102</v>
      </c>
      <c r="O22" s="316">
        <v>314892.44548624899</v>
      </c>
      <c r="P22" s="316">
        <v>321762.49549429503</v>
      </c>
      <c r="Q22" s="497">
        <v>327337.41662206297</v>
      </c>
      <c r="R22" s="501"/>
      <c r="S22" s="501"/>
    </row>
    <row r="23" spans="1:20" ht="13" customHeight="1">
      <c r="A23" s="164" t="s">
        <v>17</v>
      </c>
      <c r="B23" s="33" t="s">
        <v>395</v>
      </c>
      <c r="C23" s="187">
        <v>364513.930572821</v>
      </c>
      <c r="D23" s="187">
        <v>363078.040798462</v>
      </c>
      <c r="E23" s="187">
        <v>336810.14509979298</v>
      </c>
      <c r="F23" s="187">
        <v>330632.05698438297</v>
      </c>
      <c r="G23" s="187">
        <v>338920.28120620199</v>
      </c>
      <c r="H23" s="187">
        <v>314635.62612069194</v>
      </c>
      <c r="I23" s="187">
        <v>317197.79728401202</v>
      </c>
      <c r="J23" s="187">
        <v>319159.86067040998</v>
      </c>
      <c r="K23" s="187">
        <v>314844.11847612797</v>
      </c>
      <c r="L23" s="187">
        <v>309209.49228890002</v>
      </c>
      <c r="M23" s="187">
        <v>314572.56531819899</v>
      </c>
      <c r="N23" s="187">
        <v>317792.92030472</v>
      </c>
      <c r="O23" s="187">
        <v>312264.82635506499</v>
      </c>
      <c r="P23" s="187">
        <v>319302.33045574202</v>
      </c>
      <c r="Q23" s="496">
        <v>324666.979979178</v>
      </c>
      <c r="R23" s="501"/>
      <c r="S23" s="103"/>
    </row>
    <row r="24" spans="1:20" ht="13">
      <c r="A24" s="164" t="s">
        <v>17</v>
      </c>
      <c r="B24" s="33" t="s">
        <v>347</v>
      </c>
      <c r="C24" s="187">
        <v>1820.2882585259999</v>
      </c>
      <c r="D24" s="187">
        <v>2565.608312841</v>
      </c>
      <c r="E24" s="187">
        <v>2912.562056492</v>
      </c>
      <c r="F24" s="187">
        <v>3006.4756019189999</v>
      </c>
      <c r="G24" s="187">
        <v>2764.2117022440002</v>
      </c>
      <c r="H24" s="187">
        <v>2977.5423971290002</v>
      </c>
      <c r="I24" s="187">
        <v>2745.0900387380002</v>
      </c>
      <c r="J24" s="187">
        <v>2768.5567572629998</v>
      </c>
      <c r="K24" s="187">
        <v>2753.152313953</v>
      </c>
      <c r="L24" s="187">
        <v>2830.2598391669999</v>
      </c>
      <c r="M24" s="187">
        <v>2652.3660641400002</v>
      </c>
      <c r="N24" s="187">
        <v>2650.9035782010001</v>
      </c>
      <c r="O24" s="187">
        <v>2627.6191311839998</v>
      </c>
      <c r="P24" s="187">
        <v>2460.1650385530002</v>
      </c>
      <c r="Q24" s="496">
        <v>2670.4366428849999</v>
      </c>
      <c r="R24" s="501"/>
      <c r="S24" s="103"/>
    </row>
    <row r="25" spans="1:20" s="216" customFormat="1" ht="15" customHeight="1">
      <c r="A25" s="1299" t="s">
        <v>396</v>
      </c>
      <c r="B25" s="1300"/>
      <c r="C25" s="316">
        <v>445955.16074174503</v>
      </c>
      <c r="D25" s="316">
        <v>491618.102459902</v>
      </c>
      <c r="E25" s="316">
        <v>546790.65346911398</v>
      </c>
      <c r="F25" s="316">
        <v>548337.57953277498</v>
      </c>
      <c r="G25" s="316">
        <v>566621.57565852406</v>
      </c>
      <c r="H25" s="316">
        <v>568288.71455650998</v>
      </c>
      <c r="I25" s="316">
        <v>572016.72824976209</v>
      </c>
      <c r="J25" s="316">
        <v>578823.222405368</v>
      </c>
      <c r="K25" s="316">
        <v>584081.27336803405</v>
      </c>
      <c r="L25" s="316">
        <v>585688.16165350797</v>
      </c>
      <c r="M25" s="316">
        <v>595767.88635851804</v>
      </c>
      <c r="N25" s="316">
        <v>600227.90884144802</v>
      </c>
      <c r="O25" s="316">
        <v>603289.49684101809</v>
      </c>
      <c r="P25" s="316">
        <v>607736.04488383303</v>
      </c>
      <c r="Q25" s="497">
        <v>611926.92911647109</v>
      </c>
      <c r="R25" s="501"/>
      <c r="S25" s="501"/>
    </row>
    <row r="26" spans="1:20" ht="13">
      <c r="A26" s="164" t="s">
        <v>17</v>
      </c>
      <c r="B26" s="33" t="s">
        <v>397</v>
      </c>
      <c r="C26" s="187">
        <v>12072.035299935</v>
      </c>
      <c r="D26" s="187">
        <v>14245.55569777</v>
      </c>
      <c r="E26" s="187">
        <v>12982.136059730001</v>
      </c>
      <c r="F26" s="187">
        <v>12959.620408840001</v>
      </c>
      <c r="G26" s="187">
        <v>12966.086169451</v>
      </c>
      <c r="H26" s="187">
        <v>12941.644314035</v>
      </c>
      <c r="I26" s="187">
        <v>12842.843884124</v>
      </c>
      <c r="J26" s="187">
        <v>12714.18364899</v>
      </c>
      <c r="K26" s="187">
        <v>12642.040980864</v>
      </c>
      <c r="L26" s="187">
        <v>12207.350652699</v>
      </c>
      <c r="M26" s="187">
        <v>12196.627083367001</v>
      </c>
      <c r="N26" s="187">
        <v>12088.282582364</v>
      </c>
      <c r="O26" s="187">
        <v>12082.535348152</v>
      </c>
      <c r="P26" s="187">
        <v>12051.966260522</v>
      </c>
      <c r="Q26" s="496">
        <v>11780.906013336</v>
      </c>
      <c r="R26" s="501"/>
      <c r="S26" s="103"/>
    </row>
    <row r="27" spans="1:20" ht="13">
      <c r="A27" s="164" t="s">
        <v>17</v>
      </c>
      <c r="B27" s="33" t="s">
        <v>398</v>
      </c>
      <c r="C27" s="187">
        <v>392081.16036780202</v>
      </c>
      <c r="D27" s="187">
        <v>430740.94220033003</v>
      </c>
      <c r="E27" s="187">
        <v>483830.873188439</v>
      </c>
      <c r="F27" s="187">
        <v>485070.98911504401</v>
      </c>
      <c r="G27" s="187">
        <v>500846.014958988</v>
      </c>
      <c r="H27" s="187">
        <v>501055.458598995</v>
      </c>
      <c r="I27" s="187">
        <v>504630.65054666903</v>
      </c>
      <c r="J27" s="187">
        <v>512284.84581386799</v>
      </c>
      <c r="K27" s="187">
        <v>515446.26190226601</v>
      </c>
      <c r="L27" s="187">
        <v>516445.98925333901</v>
      </c>
      <c r="M27" s="187">
        <v>526679.34237603506</v>
      </c>
      <c r="N27" s="187">
        <v>530202.27210959897</v>
      </c>
      <c r="O27" s="187">
        <v>533649.62319986604</v>
      </c>
      <c r="P27" s="187">
        <v>541502.47162142501</v>
      </c>
      <c r="Q27" s="496">
        <v>544706.64868566103</v>
      </c>
      <c r="R27" s="501"/>
      <c r="S27" s="103"/>
    </row>
    <row r="28" spans="1:20" ht="13">
      <c r="A28" s="164"/>
      <c r="B28" s="34" t="s">
        <v>399</v>
      </c>
      <c r="C28" s="187">
        <v>383717.79802408302</v>
      </c>
      <c r="D28" s="187">
        <v>421711.07180586201</v>
      </c>
      <c r="E28" s="187">
        <v>473621.04273802601</v>
      </c>
      <c r="F28" s="187">
        <v>474789.80514216702</v>
      </c>
      <c r="G28" s="187">
        <v>490473.24126091599</v>
      </c>
      <c r="H28" s="187">
        <v>490717.183918319</v>
      </c>
      <c r="I28" s="187">
        <v>494269.88176693599</v>
      </c>
      <c r="J28" s="187">
        <v>501898.44024997402</v>
      </c>
      <c r="K28" s="187">
        <v>504861.99722183897</v>
      </c>
      <c r="L28" s="187">
        <v>505886.22350993601</v>
      </c>
      <c r="M28" s="187">
        <v>516063.81087644998</v>
      </c>
      <c r="N28" s="187">
        <v>519581.61257704801</v>
      </c>
      <c r="O28" s="187">
        <v>523025.18027926801</v>
      </c>
      <c r="P28" s="187">
        <v>530885.23398991197</v>
      </c>
      <c r="Q28" s="496">
        <v>533888.42036756699</v>
      </c>
      <c r="R28" s="501"/>
      <c r="S28" s="103"/>
    </row>
    <row r="29" spans="1:20" ht="13">
      <c r="A29" s="164"/>
      <c r="B29" s="34" t="s">
        <v>347</v>
      </c>
      <c r="C29" s="187">
        <v>8363.3623437189999</v>
      </c>
      <c r="D29" s="187">
        <v>9029.8703944680001</v>
      </c>
      <c r="E29" s="187">
        <v>10209.830450412999</v>
      </c>
      <c r="F29" s="187">
        <v>10281.183972876999</v>
      </c>
      <c r="G29" s="187">
        <v>10372.773698072</v>
      </c>
      <c r="H29" s="187">
        <v>10338.274680676001</v>
      </c>
      <c r="I29" s="187">
        <v>10360.768779733</v>
      </c>
      <c r="J29" s="187">
        <v>10386.405563894001</v>
      </c>
      <c r="K29" s="187">
        <v>10584.264680427001</v>
      </c>
      <c r="L29" s="187">
        <v>10559.765743403001</v>
      </c>
      <c r="M29" s="187">
        <v>10615.531499585</v>
      </c>
      <c r="N29" s="187">
        <v>10620.659532551001</v>
      </c>
      <c r="O29" s="187">
        <v>10624.442920598</v>
      </c>
      <c r="P29" s="187">
        <v>10617.237631513</v>
      </c>
      <c r="Q29" s="496">
        <v>10818.228318093999</v>
      </c>
      <c r="R29" s="501"/>
      <c r="S29" s="103"/>
    </row>
    <row r="30" spans="1:20" ht="13">
      <c r="A30" s="164" t="s">
        <v>17</v>
      </c>
      <c r="B30" s="33" t="s">
        <v>400</v>
      </c>
      <c r="C30" s="187">
        <v>41801.965074008003</v>
      </c>
      <c r="D30" s="187">
        <v>46631.604561802</v>
      </c>
      <c r="E30" s="187">
        <v>49977.644220945003</v>
      </c>
      <c r="F30" s="187">
        <v>50306.970008891003</v>
      </c>
      <c r="G30" s="187">
        <v>52809.474530084997</v>
      </c>
      <c r="H30" s="187">
        <v>54291.611643479999</v>
      </c>
      <c r="I30" s="187">
        <v>54543.233818968998</v>
      </c>
      <c r="J30" s="187">
        <v>53824.192942510002</v>
      </c>
      <c r="K30" s="187">
        <v>55992.970484903999</v>
      </c>
      <c r="L30" s="187">
        <v>57034.82174747</v>
      </c>
      <c r="M30" s="187">
        <v>56891.916899115997</v>
      </c>
      <c r="N30" s="187">
        <v>57937.354149485</v>
      </c>
      <c r="O30" s="187">
        <v>57557.338293000001</v>
      </c>
      <c r="P30" s="187">
        <v>54181.607001886005</v>
      </c>
      <c r="Q30" s="496">
        <v>55439.374417473999</v>
      </c>
      <c r="R30" s="501"/>
      <c r="S30" s="103"/>
    </row>
    <row r="31" spans="1:20" ht="13">
      <c r="A31" s="164"/>
      <c r="B31" s="34" t="s">
        <v>399</v>
      </c>
      <c r="C31" s="187">
        <v>34238.15685123</v>
      </c>
      <c r="D31" s="187">
        <v>39303.872886789002</v>
      </c>
      <c r="E31" s="187">
        <v>42613.350192234</v>
      </c>
      <c r="F31" s="187">
        <v>42975.941463695999</v>
      </c>
      <c r="G31" s="187">
        <v>45429.006115433003</v>
      </c>
      <c r="H31" s="187">
        <v>46911.429660000998</v>
      </c>
      <c r="I31" s="187">
        <v>47159.782087510997</v>
      </c>
      <c r="J31" s="187">
        <v>46436.921787494</v>
      </c>
      <c r="K31" s="187">
        <v>48606.845054580997</v>
      </c>
      <c r="L31" s="187">
        <v>49651.073454616999</v>
      </c>
      <c r="M31" s="187">
        <v>49505.017863358</v>
      </c>
      <c r="N31" s="187">
        <v>50550.992172177001</v>
      </c>
      <c r="O31" s="187">
        <v>50173.769019630003</v>
      </c>
      <c r="P31" s="187">
        <v>46776.368558296002</v>
      </c>
      <c r="Q31" s="496">
        <v>48036.212599888997</v>
      </c>
      <c r="R31" s="501"/>
      <c r="S31" s="103"/>
    </row>
    <row r="32" spans="1:20" ht="13">
      <c r="A32" s="164"/>
      <c r="B32" s="34" t="s">
        <v>347</v>
      </c>
      <c r="C32" s="187">
        <v>7563.8082227779996</v>
      </c>
      <c r="D32" s="187">
        <v>7327.7316750130003</v>
      </c>
      <c r="E32" s="187">
        <v>7364.2940287109996</v>
      </c>
      <c r="F32" s="187">
        <v>7331.0285451950003</v>
      </c>
      <c r="G32" s="187">
        <v>7380.4684146520003</v>
      </c>
      <c r="H32" s="187">
        <v>7380.1819834790003</v>
      </c>
      <c r="I32" s="187">
        <v>7383.4517314579998</v>
      </c>
      <c r="J32" s="187">
        <v>7387.2711550160002</v>
      </c>
      <c r="K32" s="187">
        <v>7386.1254303229998</v>
      </c>
      <c r="L32" s="187">
        <v>7383.7482928529998</v>
      </c>
      <c r="M32" s="187">
        <v>7386.8990357579996</v>
      </c>
      <c r="N32" s="187">
        <v>7386.361977308</v>
      </c>
      <c r="O32" s="187">
        <v>7383.5692733699998</v>
      </c>
      <c r="P32" s="187">
        <v>7405.2384435900003</v>
      </c>
      <c r="Q32" s="496">
        <v>7403.1618175849999</v>
      </c>
      <c r="R32" s="501"/>
      <c r="S32" s="103"/>
    </row>
    <row r="33" spans="1:19" ht="13.5" thickBot="1">
      <c r="A33" s="195"/>
      <c r="B33" s="378"/>
      <c r="C33" s="377"/>
      <c r="D33" s="377"/>
      <c r="E33" s="377"/>
      <c r="F33" s="377"/>
      <c r="G33" s="377"/>
      <c r="H33" s="377"/>
      <c r="I33" s="377"/>
      <c r="J33" s="377"/>
      <c r="K33" s="377"/>
      <c r="L33" s="377"/>
      <c r="M33" s="377"/>
      <c r="N33" s="377"/>
      <c r="O33" s="377"/>
      <c r="P33" s="377"/>
      <c r="Q33" s="504"/>
      <c r="R33" s="501"/>
      <c r="S33" s="103"/>
    </row>
    <row r="34" spans="1:19" ht="11.15" hidden="1" customHeight="1">
      <c r="A34" s="1363" t="s">
        <v>244</v>
      </c>
      <c r="B34" s="1364"/>
      <c r="C34" s="99"/>
      <c r="D34" s="99"/>
      <c r="E34" s="99"/>
      <c r="F34" s="99"/>
      <c r="G34" s="99"/>
      <c r="H34" s="99"/>
      <c r="I34" s="99">
        <v>54543.233818968998</v>
      </c>
      <c r="J34" s="99">
        <v>53824.192942510002</v>
      </c>
      <c r="K34" s="99">
        <v>53824.192942510002</v>
      </c>
      <c r="L34" s="99">
        <v>57034.82174747</v>
      </c>
      <c r="M34" s="99">
        <v>57034.82174747</v>
      </c>
      <c r="N34" s="99">
        <v>57034.82174747</v>
      </c>
      <c r="O34" s="99">
        <v>57034.82174747</v>
      </c>
      <c r="P34" s="99">
        <v>57034.82174747</v>
      </c>
      <c r="Q34" s="99">
        <v>57034.82174747</v>
      </c>
      <c r="R34" s="103"/>
      <c r="S34" s="103"/>
    </row>
    <row r="35" spans="1:19" ht="11.15" hidden="1" customHeight="1">
      <c r="A35" s="1363" t="s">
        <v>242</v>
      </c>
      <c r="B35" s="1363"/>
      <c r="C35" s="99"/>
      <c r="D35" s="99"/>
      <c r="E35" s="99"/>
      <c r="F35" s="99"/>
      <c r="G35" s="99"/>
      <c r="H35" s="99"/>
      <c r="I35" s="99">
        <v>47159.782087510997</v>
      </c>
      <c r="J35" s="99">
        <v>46436.921787494</v>
      </c>
      <c r="K35" s="99">
        <v>46436.921787494</v>
      </c>
      <c r="L35" s="99">
        <v>49651.073454616999</v>
      </c>
      <c r="M35" s="99">
        <v>49651.073454616999</v>
      </c>
      <c r="N35" s="99">
        <v>49651.073454616999</v>
      </c>
      <c r="O35" s="99">
        <v>49651.073454616999</v>
      </c>
      <c r="P35" s="99">
        <v>49651.073454616999</v>
      </c>
      <c r="Q35" s="99">
        <v>49651.073454616999</v>
      </c>
      <c r="R35" s="103"/>
      <c r="S35" s="103"/>
    </row>
    <row r="36" spans="1:19" ht="19.5" hidden="1" customHeight="1">
      <c r="A36" s="1354" t="s">
        <v>243</v>
      </c>
      <c r="B36" s="1354"/>
      <c r="C36" s="102"/>
      <c r="D36" s="102"/>
      <c r="E36" s="102"/>
      <c r="F36" s="102"/>
      <c r="G36" s="102"/>
      <c r="H36" s="102"/>
      <c r="I36" s="102">
        <v>7383.4517314579998</v>
      </c>
      <c r="J36" s="102">
        <v>7387.2711550160002</v>
      </c>
      <c r="K36" s="102">
        <v>7387.2711550160002</v>
      </c>
      <c r="L36" s="102">
        <v>7383.7482928529998</v>
      </c>
      <c r="M36" s="102">
        <v>7383.7482928529998</v>
      </c>
      <c r="N36" s="102">
        <v>7383.7482928529998</v>
      </c>
      <c r="O36" s="102">
        <v>7383.7482928529998</v>
      </c>
      <c r="P36" s="102">
        <v>7383.7482928529998</v>
      </c>
      <c r="Q36" s="102">
        <v>7383.7482928529998</v>
      </c>
      <c r="R36" s="103"/>
      <c r="S36" s="103"/>
    </row>
    <row r="37" spans="1:19" s="144" customFormat="1" ht="17.25" hidden="1" customHeight="1" thickBot="1">
      <c r="A37" s="1352" t="s">
        <v>240</v>
      </c>
      <c r="B37" s="1352"/>
      <c r="C37" s="420"/>
      <c r="D37" s="420"/>
      <c r="E37" s="420"/>
      <c r="F37" s="420"/>
      <c r="G37" s="420"/>
      <c r="H37" s="420"/>
      <c r="I37" s="420"/>
      <c r="J37" s="420"/>
      <c r="K37" s="420"/>
      <c r="L37" s="420"/>
      <c r="M37" s="420"/>
      <c r="N37" s="420"/>
      <c r="O37" s="420"/>
      <c r="P37" s="420"/>
      <c r="Q37" s="420"/>
    </row>
    <row r="38" spans="1:19" ht="75" customHeight="1">
      <c r="A38" s="1358" t="s">
        <v>302</v>
      </c>
      <c r="B38" s="1359"/>
      <c r="C38" s="1359"/>
      <c r="D38" s="1359"/>
      <c r="E38" s="1359"/>
      <c r="F38" s="1359"/>
      <c r="G38" s="1359"/>
      <c r="H38" s="1359"/>
      <c r="I38" s="1359"/>
      <c r="J38" s="1359"/>
      <c r="K38" s="1359"/>
      <c r="L38" s="1359"/>
      <c r="M38" s="1359"/>
      <c r="N38" s="1359"/>
      <c r="O38" s="1359"/>
      <c r="P38" s="1359"/>
      <c r="Q38" s="1360"/>
      <c r="R38" s="103"/>
      <c r="S38" s="103"/>
    </row>
    <row r="39" spans="1:19" s="144" customFormat="1" ht="22" customHeight="1">
      <c r="A39" s="1311" t="s">
        <v>424</v>
      </c>
      <c r="B39" s="1312"/>
      <c r="C39" s="1353" t="s">
        <v>280</v>
      </c>
      <c r="D39" s="1353" t="s">
        <v>284</v>
      </c>
      <c r="E39" s="1349">
        <v>2020</v>
      </c>
      <c r="F39" s="1349"/>
      <c r="G39" s="1349"/>
      <c r="H39" s="1349">
        <v>2021</v>
      </c>
      <c r="I39" s="1349"/>
      <c r="J39" s="1349"/>
      <c r="K39" s="1349"/>
      <c r="L39" s="1349"/>
      <c r="M39" s="1349"/>
      <c r="N39" s="1349"/>
      <c r="O39" s="1349"/>
      <c r="P39" s="1349"/>
      <c r="Q39" s="1350"/>
      <c r="R39" s="103"/>
      <c r="S39" s="103"/>
    </row>
    <row r="40" spans="1:19" s="144" customFormat="1" ht="22" customHeight="1">
      <c r="A40" s="1311"/>
      <c r="B40" s="1312"/>
      <c r="C40" s="1357"/>
      <c r="D40" s="1357"/>
      <c r="E40" s="487" t="s">
        <v>13</v>
      </c>
      <c r="F40" s="487" t="s">
        <v>14</v>
      </c>
      <c r="G40" s="487" t="s">
        <v>15</v>
      </c>
      <c r="H40" s="1107" t="s">
        <v>0</v>
      </c>
      <c r="I40" s="1107" t="s">
        <v>1</v>
      </c>
      <c r="J40" s="1115" t="s">
        <v>2</v>
      </c>
      <c r="K40" s="1115" t="s">
        <v>3</v>
      </c>
      <c r="L40" s="1115" t="s">
        <v>4</v>
      </c>
      <c r="M40" s="1115" t="s">
        <v>5</v>
      </c>
      <c r="N40" s="1115" t="s">
        <v>6</v>
      </c>
      <c r="O40" s="1115" t="s">
        <v>269</v>
      </c>
      <c r="P40" s="1115" t="s">
        <v>7</v>
      </c>
      <c r="Q40" s="1109" t="s">
        <v>13</v>
      </c>
      <c r="R40" s="103"/>
      <c r="S40" s="103"/>
    </row>
    <row r="41" spans="1:19" s="216" customFormat="1" ht="12.75" customHeight="1">
      <c r="A41" s="1299" t="s">
        <v>383</v>
      </c>
      <c r="B41" s="1300"/>
      <c r="C41" s="316">
        <v>348931.42652233603</v>
      </c>
      <c r="D41" s="316">
        <v>178891.57488630601</v>
      </c>
      <c r="E41" s="316">
        <v>222229.85609496399</v>
      </c>
      <c r="F41" s="316">
        <v>214742.64244421601</v>
      </c>
      <c r="G41" s="316">
        <v>212808.484912313</v>
      </c>
      <c r="H41" s="316">
        <v>225882.40912036999</v>
      </c>
      <c r="I41" s="316">
        <v>236840.57302849001</v>
      </c>
      <c r="J41" s="316">
        <v>261240.943789596</v>
      </c>
      <c r="K41" s="316">
        <v>245998.95333819499</v>
      </c>
      <c r="L41" s="316">
        <v>253214.18527329899</v>
      </c>
      <c r="M41" s="316">
        <v>255752.57380216499</v>
      </c>
      <c r="N41" s="316">
        <v>248350.89598261798</v>
      </c>
      <c r="O41" s="316">
        <v>258399.98204231</v>
      </c>
      <c r="P41" s="316">
        <v>240026.29054494601</v>
      </c>
      <c r="Q41" s="497">
        <v>239641.345449969</v>
      </c>
      <c r="R41" s="501"/>
      <c r="S41" s="501"/>
    </row>
    <row r="42" spans="1:19" ht="12.75" customHeight="1">
      <c r="A42" s="164" t="s">
        <v>17</v>
      </c>
      <c r="B42" s="33" t="s">
        <v>384</v>
      </c>
      <c r="C42" s="187">
        <v>0</v>
      </c>
      <c r="D42" s="187">
        <v>0</v>
      </c>
      <c r="E42" s="187">
        <v>0</v>
      </c>
      <c r="F42" s="187">
        <v>0</v>
      </c>
      <c r="G42" s="187">
        <v>0</v>
      </c>
      <c r="H42" s="187">
        <v>0</v>
      </c>
      <c r="I42" s="187">
        <v>0</v>
      </c>
      <c r="J42" s="187">
        <v>0</v>
      </c>
      <c r="K42" s="187">
        <v>0</v>
      </c>
      <c r="L42" s="187">
        <v>0</v>
      </c>
      <c r="M42" s="187">
        <v>0</v>
      </c>
      <c r="N42" s="187">
        <v>0</v>
      </c>
      <c r="O42" s="187">
        <v>0</v>
      </c>
      <c r="P42" s="187">
        <v>0</v>
      </c>
      <c r="Q42" s="496">
        <v>0</v>
      </c>
      <c r="R42" s="103"/>
      <c r="S42" s="103"/>
    </row>
    <row r="43" spans="1:19" ht="12.75" customHeight="1">
      <c r="A43" s="164" t="s">
        <v>17</v>
      </c>
      <c r="B43" s="33" t="s">
        <v>385</v>
      </c>
      <c r="C43" s="187">
        <v>348421.16074061702</v>
      </c>
      <c r="D43" s="187">
        <v>178714.041519516</v>
      </c>
      <c r="E43" s="187">
        <v>221866.69082969299</v>
      </c>
      <c r="F43" s="187">
        <v>214451.95871027099</v>
      </c>
      <c r="G43" s="187">
        <v>212512.01511415001</v>
      </c>
      <c r="H43" s="187">
        <v>225560.04984815599</v>
      </c>
      <c r="I43" s="187">
        <v>236493.45418313201</v>
      </c>
      <c r="J43" s="187">
        <v>260801.14056830099</v>
      </c>
      <c r="K43" s="187">
        <v>245637.65865537999</v>
      </c>
      <c r="L43" s="187">
        <v>252856.48816254101</v>
      </c>
      <c r="M43" s="187">
        <v>255418.388225345</v>
      </c>
      <c r="N43" s="187">
        <v>248027.55290441899</v>
      </c>
      <c r="O43" s="187">
        <v>258079.33636974299</v>
      </c>
      <c r="P43" s="187">
        <v>239661.36930457401</v>
      </c>
      <c r="Q43" s="496">
        <v>239247.285416247</v>
      </c>
      <c r="R43" s="103"/>
      <c r="S43" s="103"/>
    </row>
    <row r="44" spans="1:19" ht="12.75" customHeight="1">
      <c r="A44" s="164" t="s">
        <v>17</v>
      </c>
      <c r="B44" s="33" t="s">
        <v>347</v>
      </c>
      <c r="C44" s="187">
        <v>510.26578171900002</v>
      </c>
      <c r="D44" s="187">
        <v>177.53336679</v>
      </c>
      <c r="E44" s="187">
        <v>363.16526527100001</v>
      </c>
      <c r="F44" s="187">
        <v>290.68373394499997</v>
      </c>
      <c r="G44" s="187">
        <v>296.46979816300001</v>
      </c>
      <c r="H44" s="187">
        <v>322.35927221399999</v>
      </c>
      <c r="I44" s="187">
        <v>347.11884535799999</v>
      </c>
      <c r="J44" s="187">
        <v>439.80322129500001</v>
      </c>
      <c r="K44" s="187">
        <v>361.29468281499999</v>
      </c>
      <c r="L44" s="187">
        <v>357.69711075800001</v>
      </c>
      <c r="M44" s="187">
        <v>334.18557681999999</v>
      </c>
      <c r="N44" s="187">
        <v>323.34307819899999</v>
      </c>
      <c r="O44" s="187">
        <v>320.64567256700002</v>
      </c>
      <c r="P44" s="187">
        <v>364.921240372</v>
      </c>
      <c r="Q44" s="496">
        <v>394.06003372200001</v>
      </c>
      <c r="R44" s="103"/>
      <c r="S44" s="103"/>
    </row>
    <row r="45" spans="1:19" s="216" customFormat="1" ht="12.75" customHeight="1">
      <c r="A45" s="1299" t="s">
        <v>386</v>
      </c>
      <c r="B45" s="1300"/>
      <c r="C45" s="316">
        <v>760780.98744751199</v>
      </c>
      <c r="D45" s="316">
        <v>630917.96919700701</v>
      </c>
      <c r="E45" s="316">
        <v>682519.25449311186</v>
      </c>
      <c r="F45" s="316">
        <v>673592.05886932707</v>
      </c>
      <c r="G45" s="316">
        <v>653064.53850180213</v>
      </c>
      <c r="H45" s="316">
        <v>668256.38519899303</v>
      </c>
      <c r="I45" s="316">
        <v>680551.34822014999</v>
      </c>
      <c r="J45" s="316">
        <v>719873.94437828707</v>
      </c>
      <c r="K45" s="316">
        <v>717670.95854017499</v>
      </c>
      <c r="L45" s="316">
        <v>716257.11679513508</v>
      </c>
      <c r="M45" s="316">
        <v>680749.44567908894</v>
      </c>
      <c r="N45" s="316">
        <v>738654.2306400229</v>
      </c>
      <c r="O45" s="316">
        <v>750009.19019974093</v>
      </c>
      <c r="P45" s="316">
        <v>734297.74189258402</v>
      </c>
      <c r="Q45" s="497">
        <v>721836.970807106</v>
      </c>
      <c r="R45" s="501"/>
      <c r="S45" s="501"/>
    </row>
    <row r="46" spans="1:19" ht="12.75" customHeight="1">
      <c r="A46" s="164" t="s">
        <v>17</v>
      </c>
      <c r="B46" s="33" t="s">
        <v>387</v>
      </c>
      <c r="C46" s="187">
        <v>363852.29095448001</v>
      </c>
      <c r="D46" s="187">
        <v>384510.46146791399</v>
      </c>
      <c r="E46" s="187">
        <v>379688.80031874601</v>
      </c>
      <c r="F46" s="187">
        <v>381935.42382781801</v>
      </c>
      <c r="G46" s="187">
        <v>350189.08165134903</v>
      </c>
      <c r="H46" s="187">
        <v>367249.87857202499</v>
      </c>
      <c r="I46" s="187">
        <v>359070.48099407897</v>
      </c>
      <c r="J46" s="187">
        <v>364080.37115562003</v>
      </c>
      <c r="K46" s="187">
        <v>371952.47402738599</v>
      </c>
      <c r="L46" s="187">
        <v>374078.609852358</v>
      </c>
      <c r="M46" s="187">
        <v>312063.76394526201</v>
      </c>
      <c r="N46" s="187">
        <v>367337.94489584101</v>
      </c>
      <c r="O46" s="187">
        <v>378784.26373473398</v>
      </c>
      <c r="P46" s="187">
        <v>380589.41558496101</v>
      </c>
      <c r="Q46" s="496">
        <v>377497.95716350898</v>
      </c>
      <c r="R46" s="103"/>
      <c r="S46" s="103"/>
    </row>
    <row r="47" spans="1:19" ht="12.75" customHeight="1">
      <c r="A47" s="164"/>
      <c r="B47" s="1072" t="s">
        <v>729</v>
      </c>
      <c r="C47" s="187">
        <v>38083.413257273998</v>
      </c>
      <c r="D47" s="187">
        <v>37746.162366090997</v>
      </c>
      <c r="E47" s="187">
        <v>43387.754517180998</v>
      </c>
      <c r="F47" s="187">
        <v>42111.781691461998</v>
      </c>
      <c r="G47" s="187">
        <v>40702.904884114003</v>
      </c>
      <c r="H47" s="187">
        <v>42632.514501550999</v>
      </c>
      <c r="I47" s="187">
        <v>41703.111814354001</v>
      </c>
      <c r="J47" s="187">
        <v>40586.736997403998</v>
      </c>
      <c r="K47" s="187">
        <v>50657.704770744</v>
      </c>
      <c r="L47" s="187">
        <v>52619.153815664999</v>
      </c>
      <c r="M47" s="187">
        <v>50521.896224559998</v>
      </c>
      <c r="N47" s="187">
        <v>54254.043718613</v>
      </c>
      <c r="O47" s="187">
        <v>64046.443532429003</v>
      </c>
      <c r="P47" s="187">
        <v>65187.717376000997</v>
      </c>
      <c r="Q47" s="496">
        <v>63080.513276363999</v>
      </c>
      <c r="R47" s="103"/>
      <c r="S47" s="103"/>
    </row>
    <row r="48" spans="1:19" ht="12.75" customHeight="1">
      <c r="A48" s="164"/>
      <c r="B48" s="1072" t="s">
        <v>730</v>
      </c>
      <c r="C48" s="187">
        <v>325768.87769720599</v>
      </c>
      <c r="D48" s="187">
        <v>346764.29910182301</v>
      </c>
      <c r="E48" s="187">
        <v>336301.04580156499</v>
      </c>
      <c r="F48" s="187">
        <v>339823.64213635598</v>
      </c>
      <c r="G48" s="187">
        <v>309486.17676723498</v>
      </c>
      <c r="H48" s="187">
        <v>324617.364070474</v>
      </c>
      <c r="I48" s="187">
        <v>317367.36917972501</v>
      </c>
      <c r="J48" s="187">
        <v>323493.63415821601</v>
      </c>
      <c r="K48" s="187">
        <v>321294.76925664197</v>
      </c>
      <c r="L48" s="187">
        <v>321459.45603669301</v>
      </c>
      <c r="M48" s="187">
        <v>261541.86772070199</v>
      </c>
      <c r="N48" s="187">
        <v>313083.90117722802</v>
      </c>
      <c r="O48" s="187">
        <v>314737.82020230498</v>
      </c>
      <c r="P48" s="187">
        <v>315401.69820896001</v>
      </c>
      <c r="Q48" s="496">
        <v>314417.44388714503</v>
      </c>
      <c r="R48" s="103"/>
      <c r="S48" s="103"/>
    </row>
    <row r="49" spans="1:19" ht="12.75" customHeight="1">
      <c r="A49" s="164" t="s">
        <v>17</v>
      </c>
      <c r="B49" s="33" t="s">
        <v>388</v>
      </c>
      <c r="C49" s="187">
        <v>219.85351436900001</v>
      </c>
      <c r="D49" s="187">
        <v>4358.1731200060003</v>
      </c>
      <c r="E49" s="187">
        <v>4004.7277713919998</v>
      </c>
      <c r="F49" s="187">
        <v>4345.1526354990001</v>
      </c>
      <c r="G49" s="187">
        <v>4250.8942393090001</v>
      </c>
      <c r="H49" s="187">
        <v>4204.6107120480001</v>
      </c>
      <c r="I49" s="187">
        <v>3670.5731373550002</v>
      </c>
      <c r="J49" s="187">
        <v>4104.6460607150002</v>
      </c>
      <c r="K49" s="187">
        <v>4066.701826943</v>
      </c>
      <c r="L49" s="187">
        <v>4044.0551761689999</v>
      </c>
      <c r="M49" s="187">
        <v>4343.2788453450003</v>
      </c>
      <c r="N49" s="187">
        <v>4268.0738628429999</v>
      </c>
      <c r="O49" s="187">
        <v>4248.5337658159997</v>
      </c>
      <c r="P49" s="187">
        <v>2720.88063883</v>
      </c>
      <c r="Q49" s="496">
        <v>3150.8781900710001</v>
      </c>
      <c r="R49" s="103"/>
      <c r="S49" s="103"/>
    </row>
    <row r="50" spans="1:19" ht="12.75" customHeight="1">
      <c r="A50" s="164"/>
      <c r="B50" s="1072" t="s">
        <v>729</v>
      </c>
      <c r="C50" s="187">
        <v>0</v>
      </c>
      <c r="D50" s="187">
        <v>2261.511768584</v>
      </c>
      <c r="E50" s="187">
        <v>1932.9451822210001</v>
      </c>
      <c r="F50" s="187">
        <v>2281.1095017839998</v>
      </c>
      <c r="G50" s="187">
        <v>2230.9084669889999</v>
      </c>
      <c r="H50" s="187">
        <v>2180.6863345510001</v>
      </c>
      <c r="I50" s="187">
        <v>1646.7056956609999</v>
      </c>
      <c r="J50" s="187">
        <v>2080.720931978</v>
      </c>
      <c r="K50" s="187">
        <v>2042.8030970100001</v>
      </c>
      <c r="L50" s="187">
        <v>2025.1802163580001</v>
      </c>
      <c r="M50" s="187">
        <v>2024.3545392149999</v>
      </c>
      <c r="N50" s="187">
        <v>1949.1559249080001</v>
      </c>
      <c r="O50" s="187">
        <v>1929.6571933370001</v>
      </c>
      <c r="P50" s="187">
        <v>502</v>
      </c>
      <c r="Q50" s="496">
        <v>927.02499999999998</v>
      </c>
      <c r="R50" s="103"/>
      <c r="S50" s="103"/>
    </row>
    <row r="51" spans="1:19" ht="12.75" customHeight="1">
      <c r="A51" s="164"/>
      <c r="B51" s="1072" t="s">
        <v>730</v>
      </c>
      <c r="C51" s="187">
        <v>219.85351436900001</v>
      </c>
      <c r="D51" s="187">
        <v>2096.6613514219998</v>
      </c>
      <c r="E51" s="187">
        <v>2071.7825891709999</v>
      </c>
      <c r="F51" s="187">
        <v>2064.0431337149998</v>
      </c>
      <c r="G51" s="187">
        <v>2019.98577232</v>
      </c>
      <c r="H51" s="187">
        <v>2023.924377497</v>
      </c>
      <c r="I51" s="187">
        <v>2023.867441694</v>
      </c>
      <c r="J51" s="187">
        <v>2023.925128737</v>
      </c>
      <c r="K51" s="187">
        <v>2023.8987299329999</v>
      </c>
      <c r="L51" s="187">
        <v>2018.8749598110001</v>
      </c>
      <c r="M51" s="187">
        <v>2318.9243061299999</v>
      </c>
      <c r="N51" s="187">
        <v>2318.9179379349998</v>
      </c>
      <c r="O51" s="187">
        <v>2318.8765724790001</v>
      </c>
      <c r="P51" s="187">
        <v>2218.88063883</v>
      </c>
      <c r="Q51" s="496">
        <v>2223.853190071</v>
      </c>
      <c r="R51" s="103"/>
      <c r="S51" s="103"/>
    </row>
    <row r="52" spans="1:19" ht="12.75" customHeight="1">
      <c r="A52" s="164" t="s">
        <v>17</v>
      </c>
      <c r="B52" s="33" t="s">
        <v>389</v>
      </c>
      <c r="C52" s="187">
        <v>40819.265182852003</v>
      </c>
      <c r="D52" s="187">
        <v>34402.546156058997</v>
      </c>
      <c r="E52" s="187">
        <v>34064.837346624001</v>
      </c>
      <c r="F52" s="187">
        <v>33867.054315533001</v>
      </c>
      <c r="G52" s="187">
        <v>34575.725835008998</v>
      </c>
      <c r="H52" s="187">
        <v>35407.055995212999</v>
      </c>
      <c r="I52" s="187">
        <v>38754.704079878</v>
      </c>
      <c r="J52" s="187">
        <v>41043.281268530001</v>
      </c>
      <c r="K52" s="187">
        <v>41239.747457785998</v>
      </c>
      <c r="L52" s="187">
        <v>38088.883428966001</v>
      </c>
      <c r="M52" s="187">
        <v>40789.614512881002</v>
      </c>
      <c r="N52" s="187">
        <v>42438.159845437003</v>
      </c>
      <c r="O52" s="187">
        <v>41679.913733685004</v>
      </c>
      <c r="P52" s="187">
        <v>46233.757560799</v>
      </c>
      <c r="Q52" s="496">
        <v>46509.082405608999</v>
      </c>
      <c r="R52" s="103"/>
      <c r="S52" s="103"/>
    </row>
    <row r="53" spans="1:19" ht="24" customHeight="1">
      <c r="A53" s="164" t="s">
        <v>17</v>
      </c>
      <c r="B53" s="33" t="s">
        <v>390</v>
      </c>
      <c r="C53" s="187">
        <v>355887.71708106698</v>
      </c>
      <c r="D53" s="187">
        <v>207632.73914043201</v>
      </c>
      <c r="E53" s="187">
        <v>264748.51840929798</v>
      </c>
      <c r="F53" s="187">
        <v>253432.19291530599</v>
      </c>
      <c r="G53" s="187">
        <v>264036.82241738401</v>
      </c>
      <c r="H53" s="187">
        <v>261382.81598322999</v>
      </c>
      <c r="I53" s="187">
        <v>279043.511602393</v>
      </c>
      <c r="J53" s="187">
        <v>310633.52423924801</v>
      </c>
      <c r="K53" s="187">
        <v>300399.862482336</v>
      </c>
      <c r="L53" s="187">
        <v>300033.34571505903</v>
      </c>
      <c r="M53" s="187">
        <v>323540.48635681201</v>
      </c>
      <c r="N53" s="187">
        <v>324597.72900239</v>
      </c>
      <c r="O53" s="187">
        <v>325284.10436056298</v>
      </c>
      <c r="P53" s="187">
        <v>304741.26186477201</v>
      </c>
      <c r="Q53" s="496">
        <v>294666.57640897098</v>
      </c>
      <c r="R53" s="103"/>
      <c r="S53" s="103"/>
    </row>
    <row r="54" spans="1:19" ht="12.75" customHeight="1">
      <c r="A54" s="164" t="s">
        <v>17</v>
      </c>
      <c r="B54" s="33" t="s">
        <v>366</v>
      </c>
      <c r="C54" s="187">
        <v>1.860714744</v>
      </c>
      <c r="D54" s="187">
        <v>14.049312596</v>
      </c>
      <c r="E54" s="187">
        <v>12.370647052000001</v>
      </c>
      <c r="F54" s="187">
        <v>12.235175171</v>
      </c>
      <c r="G54" s="187">
        <v>12.014358751</v>
      </c>
      <c r="H54" s="187">
        <v>12.023936476999999</v>
      </c>
      <c r="I54" s="187">
        <v>12.078406445000001</v>
      </c>
      <c r="J54" s="187">
        <v>12.121654174</v>
      </c>
      <c r="K54" s="187">
        <v>12.172745724</v>
      </c>
      <c r="L54" s="187">
        <v>12.222622583</v>
      </c>
      <c r="M54" s="187">
        <v>12.302018789</v>
      </c>
      <c r="N54" s="187">
        <v>12.323033512</v>
      </c>
      <c r="O54" s="187">
        <v>12.374604943</v>
      </c>
      <c r="P54" s="187">
        <v>12.426243222</v>
      </c>
      <c r="Q54" s="496">
        <v>12.476638946</v>
      </c>
      <c r="R54" s="103"/>
      <c r="S54" s="103"/>
    </row>
    <row r="55" spans="1:19" s="216" customFormat="1" ht="12.75" customHeight="1">
      <c r="A55" s="1299" t="s">
        <v>391</v>
      </c>
      <c r="B55" s="1300"/>
      <c r="C55" s="316">
        <v>59370.067832528002</v>
      </c>
      <c r="D55" s="316">
        <v>67407.73161380399</v>
      </c>
      <c r="E55" s="316">
        <v>84245.514265418999</v>
      </c>
      <c r="F55" s="316">
        <v>82661.390713977002</v>
      </c>
      <c r="G55" s="316">
        <v>84460.053154314999</v>
      </c>
      <c r="H55" s="316">
        <v>83042.048184080006</v>
      </c>
      <c r="I55" s="316">
        <v>83729.171329709003</v>
      </c>
      <c r="J55" s="316">
        <v>90040.541805471992</v>
      </c>
      <c r="K55" s="316">
        <v>87204.773802326003</v>
      </c>
      <c r="L55" s="316">
        <v>87351.766483050989</v>
      </c>
      <c r="M55" s="316">
        <v>88183.633724296</v>
      </c>
      <c r="N55" s="316">
        <v>88736.373688503998</v>
      </c>
      <c r="O55" s="316">
        <v>86614.429623755001</v>
      </c>
      <c r="P55" s="316">
        <v>88542.98886562699</v>
      </c>
      <c r="Q55" s="497">
        <v>91284.606322105989</v>
      </c>
      <c r="R55" s="501"/>
      <c r="S55" s="501"/>
    </row>
    <row r="56" spans="1:19" ht="12.75" customHeight="1">
      <c r="A56" s="164" t="s">
        <v>17</v>
      </c>
      <c r="B56" s="33" t="s">
        <v>392</v>
      </c>
      <c r="C56" s="187">
        <v>39076.573449734002</v>
      </c>
      <c r="D56" s="187">
        <v>44596.028147443998</v>
      </c>
      <c r="E56" s="187">
        <v>51446.723306599</v>
      </c>
      <c r="F56" s="187">
        <v>49912.319839566997</v>
      </c>
      <c r="G56" s="187">
        <v>51865.598892376001</v>
      </c>
      <c r="H56" s="187">
        <v>49570.592542535996</v>
      </c>
      <c r="I56" s="187">
        <v>49425.017785848002</v>
      </c>
      <c r="J56" s="187">
        <v>53799.425564612997</v>
      </c>
      <c r="K56" s="187">
        <v>52340.925138758997</v>
      </c>
      <c r="L56" s="187">
        <v>51507.070926362998</v>
      </c>
      <c r="M56" s="187">
        <v>51818.521889696996</v>
      </c>
      <c r="N56" s="187">
        <v>51363.698949163001</v>
      </c>
      <c r="O56" s="187">
        <v>48244.747163738</v>
      </c>
      <c r="P56" s="187">
        <v>48005.581277202997</v>
      </c>
      <c r="Q56" s="496">
        <v>49875.283428978997</v>
      </c>
      <c r="R56" s="103"/>
      <c r="S56" s="103"/>
    </row>
    <row r="57" spans="1:19" ht="12.75" customHeight="1">
      <c r="A57" s="164" t="s">
        <v>17</v>
      </c>
      <c r="B57" s="33" t="s">
        <v>393</v>
      </c>
      <c r="C57" s="187">
        <v>16188.676776757</v>
      </c>
      <c r="D57" s="187">
        <v>17845.601358609001</v>
      </c>
      <c r="E57" s="187">
        <v>26793.151523993001</v>
      </c>
      <c r="F57" s="187">
        <v>26626.884963261</v>
      </c>
      <c r="G57" s="187">
        <v>26379.449543630999</v>
      </c>
      <c r="H57" s="187">
        <v>27140.305276970001</v>
      </c>
      <c r="I57" s="187">
        <v>27860.989859606001</v>
      </c>
      <c r="J57" s="187">
        <v>28299.632829639999</v>
      </c>
      <c r="K57" s="187">
        <v>28168.24763464</v>
      </c>
      <c r="L57" s="187">
        <v>29019.546750521</v>
      </c>
      <c r="M57" s="187">
        <v>29398.761387573999</v>
      </c>
      <c r="N57" s="187">
        <v>30261.290058408998</v>
      </c>
      <c r="O57" s="187">
        <v>31156.017566903</v>
      </c>
      <c r="P57" s="187">
        <v>33218.999141868</v>
      </c>
      <c r="Q57" s="496">
        <v>33500.195795230997</v>
      </c>
      <c r="R57" s="103"/>
      <c r="S57" s="103"/>
    </row>
    <row r="58" spans="1:19" ht="12.75" customHeight="1">
      <c r="A58" s="164" t="s">
        <v>17</v>
      </c>
      <c r="B58" s="33" t="s">
        <v>347</v>
      </c>
      <c r="C58" s="187">
        <v>4104.8176060369997</v>
      </c>
      <c r="D58" s="187">
        <v>4966.1021077510004</v>
      </c>
      <c r="E58" s="187">
        <v>6005.6394348269996</v>
      </c>
      <c r="F58" s="187">
        <v>6122.1859111490003</v>
      </c>
      <c r="G58" s="187">
        <v>6215.0047183079996</v>
      </c>
      <c r="H58" s="187">
        <v>6331.1503645740004</v>
      </c>
      <c r="I58" s="187">
        <v>6443.1636842549997</v>
      </c>
      <c r="J58" s="187">
        <v>7941.4834112190001</v>
      </c>
      <c r="K58" s="187">
        <v>6695.6010289269998</v>
      </c>
      <c r="L58" s="187">
        <v>6825.1488061669997</v>
      </c>
      <c r="M58" s="187">
        <v>6966.350447025</v>
      </c>
      <c r="N58" s="187">
        <v>7111.3846809320003</v>
      </c>
      <c r="O58" s="187">
        <v>7213.6648931139998</v>
      </c>
      <c r="P58" s="187">
        <v>7318.4084465559999</v>
      </c>
      <c r="Q58" s="496">
        <v>7909.1270978960001</v>
      </c>
      <c r="R58" s="103"/>
      <c r="S58" s="103"/>
    </row>
    <row r="59" spans="1:19" s="216" customFormat="1" ht="12.75" customHeight="1">
      <c r="A59" s="1299" t="s">
        <v>394</v>
      </c>
      <c r="B59" s="1300"/>
      <c r="C59" s="316">
        <v>209292.82562378302</v>
      </c>
      <c r="D59" s="316">
        <v>219993.64673451401</v>
      </c>
      <c r="E59" s="316">
        <v>213598.99066674602</v>
      </c>
      <c r="F59" s="316">
        <v>211438.48909781303</v>
      </c>
      <c r="G59" s="316">
        <v>218809.18505738102</v>
      </c>
      <c r="H59" s="316">
        <v>201717.77743999299</v>
      </c>
      <c r="I59" s="316">
        <v>205955.76361336902</v>
      </c>
      <c r="J59" s="316">
        <v>208208.66297381802</v>
      </c>
      <c r="K59" s="316">
        <v>205459.738917562</v>
      </c>
      <c r="L59" s="316">
        <v>200967.18952350403</v>
      </c>
      <c r="M59" s="316">
        <v>206518.14855068902</v>
      </c>
      <c r="N59" s="316">
        <v>207218.01407853499</v>
      </c>
      <c r="O59" s="316">
        <v>205871.62478991703</v>
      </c>
      <c r="P59" s="316">
        <v>213290.181832503</v>
      </c>
      <c r="Q59" s="497">
        <v>218672.45530179198</v>
      </c>
      <c r="R59" s="501"/>
      <c r="S59" s="501"/>
    </row>
    <row r="60" spans="1:19" ht="12.75" customHeight="1">
      <c r="A60" s="164" t="s">
        <v>17</v>
      </c>
      <c r="B60" s="33" t="s">
        <v>395</v>
      </c>
      <c r="C60" s="187">
        <v>208451.14036843201</v>
      </c>
      <c r="D60" s="187">
        <v>218787.144678001</v>
      </c>
      <c r="E60" s="187">
        <v>212127.18374195701</v>
      </c>
      <c r="F60" s="187">
        <v>209965.53811966901</v>
      </c>
      <c r="G60" s="187">
        <v>217325.06355165501</v>
      </c>
      <c r="H60" s="187">
        <v>200228.75680989999</v>
      </c>
      <c r="I60" s="187">
        <v>204453.09140325701</v>
      </c>
      <c r="J60" s="187">
        <v>206702.17548657101</v>
      </c>
      <c r="K60" s="187">
        <v>203950.778184619</v>
      </c>
      <c r="L60" s="187">
        <v>199455.80012294801</v>
      </c>
      <c r="M60" s="187">
        <v>204999.83698130501</v>
      </c>
      <c r="N60" s="187">
        <v>205692.817108057</v>
      </c>
      <c r="O60" s="187">
        <v>204333.25252399701</v>
      </c>
      <c r="P60" s="187">
        <v>211752.77277388499</v>
      </c>
      <c r="Q60" s="496">
        <v>217127.43211610199</v>
      </c>
      <c r="R60" s="103"/>
      <c r="S60" s="103"/>
    </row>
    <row r="61" spans="1:19" ht="12.75" customHeight="1">
      <c r="A61" s="164" t="s">
        <v>17</v>
      </c>
      <c r="B61" s="33" t="s">
        <v>347</v>
      </c>
      <c r="C61" s="187">
        <v>841.68525535100002</v>
      </c>
      <c r="D61" s="187">
        <v>1206.5020565130001</v>
      </c>
      <c r="E61" s="187">
        <v>1471.806924789</v>
      </c>
      <c r="F61" s="187">
        <v>1472.9509781439999</v>
      </c>
      <c r="G61" s="187">
        <v>1484.1215057259999</v>
      </c>
      <c r="H61" s="187">
        <v>1489.0206300929999</v>
      </c>
      <c r="I61" s="187">
        <v>1502.6722101119999</v>
      </c>
      <c r="J61" s="187">
        <v>1506.487487247</v>
      </c>
      <c r="K61" s="187">
        <v>1508.960732943</v>
      </c>
      <c r="L61" s="187">
        <v>1511.3894005560001</v>
      </c>
      <c r="M61" s="187">
        <v>1518.311569384</v>
      </c>
      <c r="N61" s="187">
        <v>1525.1969704779999</v>
      </c>
      <c r="O61" s="187">
        <v>1538.37226592</v>
      </c>
      <c r="P61" s="187">
        <v>1537.409058618</v>
      </c>
      <c r="Q61" s="496">
        <v>1545.02318569</v>
      </c>
      <c r="R61" s="103"/>
      <c r="S61" s="103"/>
    </row>
    <row r="62" spans="1:19" s="216" customFormat="1" ht="12.75" customHeight="1">
      <c r="A62" s="1299" t="s">
        <v>396</v>
      </c>
      <c r="B62" s="1300"/>
      <c r="C62" s="316">
        <v>232267.42518349297</v>
      </c>
      <c r="D62" s="316">
        <v>253628.25193553901</v>
      </c>
      <c r="E62" s="316">
        <v>277489.49815482402</v>
      </c>
      <c r="F62" s="316">
        <v>278957.51252777898</v>
      </c>
      <c r="G62" s="316">
        <v>284230.40263447596</v>
      </c>
      <c r="H62" s="316">
        <v>284352.15050082898</v>
      </c>
      <c r="I62" s="316">
        <v>286123.45915388101</v>
      </c>
      <c r="J62" s="316">
        <v>290656.41761393205</v>
      </c>
      <c r="K62" s="316">
        <v>293925.989269891</v>
      </c>
      <c r="L62" s="316">
        <v>293263.48769330198</v>
      </c>
      <c r="M62" s="316">
        <v>300330.85111639602</v>
      </c>
      <c r="N62" s="316">
        <v>302177.20854031504</v>
      </c>
      <c r="O62" s="316">
        <v>304297.51604334795</v>
      </c>
      <c r="P62" s="316">
        <v>305706.91751826805</v>
      </c>
      <c r="Q62" s="497">
        <v>308311.036327384</v>
      </c>
      <c r="R62" s="501"/>
      <c r="S62" s="501"/>
    </row>
    <row r="63" spans="1:19" ht="12.75" customHeight="1">
      <c r="A63" s="164" t="s">
        <v>17</v>
      </c>
      <c r="B63" s="33" t="s">
        <v>397</v>
      </c>
      <c r="C63" s="187">
        <v>5114.8896220750003</v>
      </c>
      <c r="D63" s="187">
        <v>5159.8759338110003</v>
      </c>
      <c r="E63" s="187">
        <v>4495.4582953469999</v>
      </c>
      <c r="F63" s="187">
        <v>4485.196864173</v>
      </c>
      <c r="G63" s="187">
        <v>4488.0246307690004</v>
      </c>
      <c r="H63" s="187">
        <v>4468.0098515990003</v>
      </c>
      <c r="I63" s="187">
        <v>4463.5881675009996</v>
      </c>
      <c r="J63" s="187">
        <v>4437.7242900519996</v>
      </c>
      <c r="K63" s="187">
        <v>4414.7695618039997</v>
      </c>
      <c r="L63" s="187">
        <v>4265.8393397729997</v>
      </c>
      <c r="M63" s="187">
        <v>4251.6951380290002</v>
      </c>
      <c r="N63" s="187">
        <v>4199.5364644760002</v>
      </c>
      <c r="O63" s="187">
        <v>4197.0894277830002</v>
      </c>
      <c r="P63" s="187">
        <v>4178.4375467379996</v>
      </c>
      <c r="Q63" s="496">
        <v>4212.8204122719999</v>
      </c>
      <c r="R63" s="103"/>
      <c r="S63" s="103"/>
    </row>
    <row r="64" spans="1:19" ht="12.75" customHeight="1">
      <c r="A64" s="164" t="s">
        <v>17</v>
      </c>
      <c r="B64" s="33" t="s">
        <v>398</v>
      </c>
      <c r="C64" s="187">
        <v>227010.34429507999</v>
      </c>
      <c r="D64" s="187">
        <v>248332.08848108299</v>
      </c>
      <c r="E64" s="187">
        <v>272850.99661991501</v>
      </c>
      <c r="F64" s="187">
        <v>274333.10499731702</v>
      </c>
      <c r="G64" s="187">
        <v>279603.50664616399</v>
      </c>
      <c r="H64" s="187">
        <v>279748.24393986299</v>
      </c>
      <c r="I64" s="187">
        <v>281521.60651336302</v>
      </c>
      <c r="J64" s="187">
        <v>286077.76871226903</v>
      </c>
      <c r="K64" s="187">
        <v>289370.71106008999</v>
      </c>
      <c r="L64" s="187">
        <v>288858.36887295201</v>
      </c>
      <c r="M64" s="187">
        <v>295937.68088001601</v>
      </c>
      <c r="N64" s="187">
        <v>297836.60434534203</v>
      </c>
      <c r="O64" s="187">
        <v>299961.19849158899</v>
      </c>
      <c r="P64" s="187">
        <v>301388.77629420703</v>
      </c>
      <c r="Q64" s="496">
        <v>303961.06016275898</v>
      </c>
      <c r="R64" s="103"/>
      <c r="S64" s="103"/>
    </row>
    <row r="65" spans="1:19" ht="12.75" customHeight="1">
      <c r="A65" s="164"/>
      <c r="B65" s="34" t="s">
        <v>399</v>
      </c>
      <c r="C65" s="187">
        <v>224153.670612849</v>
      </c>
      <c r="D65" s="187">
        <v>245609.95274695699</v>
      </c>
      <c r="E65" s="187">
        <v>270112.23176598398</v>
      </c>
      <c r="F65" s="187">
        <v>271603.26196873898</v>
      </c>
      <c r="G65" s="187">
        <v>276872.58573153301</v>
      </c>
      <c r="H65" s="187">
        <v>277018.64593724802</v>
      </c>
      <c r="I65" s="187">
        <v>278787.77878211398</v>
      </c>
      <c r="J65" s="187">
        <v>283341.40040238498</v>
      </c>
      <c r="K65" s="187">
        <v>286584.76994376897</v>
      </c>
      <c r="L65" s="187">
        <v>286075.25582831702</v>
      </c>
      <c r="M65" s="187">
        <v>293152.265909579</v>
      </c>
      <c r="N65" s="187">
        <v>295051.581116191</v>
      </c>
      <c r="O65" s="187">
        <v>297167.07067080302</v>
      </c>
      <c r="P65" s="187">
        <v>298590.97396851302</v>
      </c>
      <c r="Q65" s="496">
        <v>301163.217913792</v>
      </c>
      <c r="R65" s="103"/>
      <c r="S65" s="103"/>
    </row>
    <row r="66" spans="1:19" ht="12.75" customHeight="1">
      <c r="A66" s="164"/>
      <c r="B66" s="34" t="s">
        <v>347</v>
      </c>
      <c r="C66" s="187">
        <v>2856.6736822309999</v>
      </c>
      <c r="D66" s="187">
        <v>2722.135734126</v>
      </c>
      <c r="E66" s="187">
        <v>2738.7648539309998</v>
      </c>
      <c r="F66" s="187">
        <v>2729.843028578</v>
      </c>
      <c r="G66" s="187">
        <v>2730.920914631</v>
      </c>
      <c r="H66" s="187">
        <v>2729.598002615</v>
      </c>
      <c r="I66" s="187">
        <v>2733.827731249</v>
      </c>
      <c r="J66" s="187">
        <v>2736.3683098840002</v>
      </c>
      <c r="K66" s="187">
        <v>2785.9411163210002</v>
      </c>
      <c r="L66" s="187">
        <v>2783.1130446349998</v>
      </c>
      <c r="M66" s="187">
        <v>2785.4149704370002</v>
      </c>
      <c r="N66" s="187">
        <v>2785.0232291510001</v>
      </c>
      <c r="O66" s="187">
        <v>2794.127820786</v>
      </c>
      <c r="P66" s="187">
        <v>2797.802325694</v>
      </c>
      <c r="Q66" s="496">
        <v>2797.8422489670002</v>
      </c>
      <c r="R66" s="103"/>
      <c r="S66" s="103"/>
    </row>
    <row r="67" spans="1:19" ht="12.75" customHeight="1">
      <c r="A67" s="164" t="s">
        <v>17</v>
      </c>
      <c r="B67" s="33" t="s">
        <v>400</v>
      </c>
      <c r="C67" s="187">
        <v>142.19126633799999</v>
      </c>
      <c r="D67" s="187">
        <v>136.287520645</v>
      </c>
      <c r="E67" s="187">
        <v>143.043239562</v>
      </c>
      <c r="F67" s="187">
        <v>139.21066628899999</v>
      </c>
      <c r="G67" s="187">
        <v>138.87135754299999</v>
      </c>
      <c r="H67" s="187">
        <v>135.896709367</v>
      </c>
      <c r="I67" s="187">
        <v>138.264473017</v>
      </c>
      <c r="J67" s="187">
        <v>140.92461161099999</v>
      </c>
      <c r="K67" s="187">
        <v>140.508647997</v>
      </c>
      <c r="L67" s="187">
        <v>139.27948057699999</v>
      </c>
      <c r="M67" s="187">
        <v>141.47509835100001</v>
      </c>
      <c r="N67" s="187">
        <v>141.06773049700001</v>
      </c>
      <c r="O67" s="187">
        <v>139.22812397600001</v>
      </c>
      <c r="P67" s="187">
        <v>139.70367732299999</v>
      </c>
      <c r="Q67" s="496">
        <v>137.155752353</v>
      </c>
      <c r="R67" s="103"/>
      <c r="S67" s="103"/>
    </row>
    <row r="68" spans="1:19" ht="12.75" customHeight="1">
      <c r="A68" s="164"/>
      <c r="B68" s="34" t="s">
        <v>399</v>
      </c>
      <c r="C68" s="187">
        <v>142.19126633799999</v>
      </c>
      <c r="D68" s="187">
        <v>136.287520645</v>
      </c>
      <c r="E68" s="187">
        <v>143.043239562</v>
      </c>
      <c r="F68" s="187">
        <v>139.21066628899999</v>
      </c>
      <c r="G68" s="187">
        <v>138.87135754299999</v>
      </c>
      <c r="H68" s="187">
        <v>135.896709367</v>
      </c>
      <c r="I68" s="187">
        <v>138.264473017</v>
      </c>
      <c r="J68" s="187">
        <v>140.92461161099999</v>
      </c>
      <c r="K68" s="187">
        <v>140.508647997</v>
      </c>
      <c r="L68" s="187">
        <v>139.27948057699999</v>
      </c>
      <c r="M68" s="187">
        <v>141.47509835100001</v>
      </c>
      <c r="N68" s="187">
        <v>141.06773049700001</v>
      </c>
      <c r="O68" s="187">
        <v>139.22812397600001</v>
      </c>
      <c r="P68" s="187">
        <v>139.70367732299999</v>
      </c>
      <c r="Q68" s="496">
        <v>137.155752353</v>
      </c>
      <c r="R68" s="103"/>
      <c r="S68" s="103"/>
    </row>
    <row r="69" spans="1:19" ht="12.75" customHeight="1">
      <c r="A69" s="164"/>
      <c r="B69" s="34" t="s">
        <v>347</v>
      </c>
      <c r="C69" s="187">
        <v>0</v>
      </c>
      <c r="D69" s="187">
        <v>0</v>
      </c>
      <c r="E69" s="187">
        <v>0</v>
      </c>
      <c r="F69" s="187">
        <v>0</v>
      </c>
      <c r="G69" s="187">
        <v>0</v>
      </c>
      <c r="H69" s="187">
        <v>0</v>
      </c>
      <c r="I69" s="187">
        <v>0</v>
      </c>
      <c r="J69" s="187">
        <v>0</v>
      </c>
      <c r="K69" s="187">
        <v>0</v>
      </c>
      <c r="L69" s="187">
        <v>0</v>
      </c>
      <c r="M69" s="187">
        <v>0</v>
      </c>
      <c r="N69" s="187">
        <v>0</v>
      </c>
      <c r="O69" s="187">
        <v>0</v>
      </c>
      <c r="P69" s="187">
        <v>0</v>
      </c>
      <c r="Q69" s="496">
        <v>0</v>
      </c>
      <c r="R69" s="103"/>
      <c r="S69" s="103"/>
    </row>
    <row r="70" spans="1:19" ht="12.75" customHeight="1" thickBot="1">
      <c r="A70" s="195"/>
      <c r="B70" s="378"/>
      <c r="C70" s="377"/>
      <c r="D70" s="377"/>
      <c r="E70" s="377"/>
      <c r="F70" s="377"/>
      <c r="G70" s="377"/>
      <c r="H70" s="377"/>
      <c r="I70" s="377"/>
      <c r="J70" s="377"/>
      <c r="K70" s="377"/>
      <c r="L70" s="377"/>
      <c r="M70" s="377"/>
      <c r="N70" s="377"/>
      <c r="O70" s="377"/>
      <c r="P70" s="377"/>
      <c r="Q70" s="504"/>
      <c r="R70" s="103"/>
      <c r="S70" s="103"/>
    </row>
    <row r="71" spans="1:19" ht="11.15" hidden="1" customHeight="1">
      <c r="A71" s="1363" t="s">
        <v>244</v>
      </c>
      <c r="B71" s="1364"/>
      <c r="C71" s="99"/>
      <c r="D71" s="99"/>
      <c r="E71" s="99"/>
      <c r="F71" s="99"/>
      <c r="G71" s="99"/>
      <c r="H71" s="99"/>
      <c r="I71" s="99"/>
      <c r="J71" s="99"/>
      <c r="K71" s="99"/>
      <c r="L71" s="99"/>
      <c r="M71" s="99"/>
      <c r="N71" s="99"/>
      <c r="O71" s="99"/>
      <c r="P71" s="99"/>
      <c r="Q71" s="99"/>
      <c r="R71" s="103"/>
      <c r="S71" s="103"/>
    </row>
    <row r="72" spans="1:19" ht="11.15" hidden="1" customHeight="1">
      <c r="A72" s="1363" t="s">
        <v>242</v>
      </c>
      <c r="B72" s="1363"/>
      <c r="C72" s="99"/>
      <c r="D72" s="99"/>
      <c r="E72" s="99"/>
      <c r="F72" s="99"/>
      <c r="G72" s="99"/>
      <c r="H72" s="99"/>
      <c r="I72" s="99"/>
      <c r="J72" s="99"/>
      <c r="K72" s="99"/>
      <c r="L72" s="99"/>
      <c r="M72" s="99"/>
      <c r="N72" s="99"/>
      <c r="O72" s="99"/>
      <c r="P72" s="99"/>
      <c r="Q72" s="99"/>
      <c r="R72" s="103"/>
      <c r="S72" s="103"/>
    </row>
    <row r="73" spans="1:19" ht="11.15" hidden="1" customHeight="1">
      <c r="A73" s="1363" t="s">
        <v>243</v>
      </c>
      <c r="B73" s="1363"/>
      <c r="C73" s="99"/>
      <c r="D73" s="99"/>
      <c r="E73" s="99"/>
      <c r="F73" s="99"/>
      <c r="G73" s="99"/>
      <c r="H73" s="99"/>
      <c r="I73" s="99"/>
      <c r="J73" s="99"/>
      <c r="K73" s="99"/>
      <c r="L73" s="99"/>
      <c r="M73" s="99"/>
      <c r="N73" s="99"/>
      <c r="O73" s="99"/>
      <c r="P73" s="99"/>
      <c r="Q73" s="99"/>
      <c r="R73" s="103"/>
      <c r="S73" s="103"/>
    </row>
    <row r="74" spans="1:19" ht="20.25" hidden="1" customHeight="1" thickBot="1">
      <c r="A74" s="1352" t="s">
        <v>240</v>
      </c>
      <c r="B74" s="1352"/>
      <c r="C74" s="502"/>
      <c r="D74" s="502"/>
      <c r="E74" s="502"/>
      <c r="F74" s="502"/>
      <c r="G74" s="502"/>
      <c r="H74" s="502"/>
      <c r="I74" s="502"/>
      <c r="J74" s="502"/>
      <c r="K74" s="502"/>
      <c r="L74" s="502"/>
      <c r="M74" s="502"/>
      <c r="N74" s="502"/>
      <c r="O74" s="502"/>
      <c r="P74" s="502"/>
      <c r="Q74" s="502"/>
      <c r="R74" s="103"/>
      <c r="S74" s="103"/>
    </row>
    <row r="75" spans="1:19" ht="75" customHeight="1">
      <c r="A75" s="1358" t="s">
        <v>303</v>
      </c>
      <c r="B75" s="1359"/>
      <c r="C75" s="1359"/>
      <c r="D75" s="1359"/>
      <c r="E75" s="1359"/>
      <c r="F75" s="1359"/>
      <c r="G75" s="1359"/>
      <c r="H75" s="1359"/>
      <c r="I75" s="1359"/>
      <c r="J75" s="1359"/>
      <c r="K75" s="1359"/>
      <c r="L75" s="1359"/>
      <c r="M75" s="1359"/>
      <c r="N75" s="1359"/>
      <c r="O75" s="1359"/>
      <c r="P75" s="1359"/>
      <c r="Q75" s="1360"/>
      <c r="R75" s="103"/>
      <c r="S75" s="103"/>
    </row>
    <row r="76" spans="1:19" s="144" customFormat="1" ht="22" customHeight="1">
      <c r="A76" s="1311" t="s">
        <v>424</v>
      </c>
      <c r="B76" s="1312"/>
      <c r="C76" s="1353" t="s">
        <v>280</v>
      </c>
      <c r="D76" s="1353" t="s">
        <v>284</v>
      </c>
      <c r="E76" s="1349">
        <v>2020</v>
      </c>
      <c r="F76" s="1349"/>
      <c r="G76" s="1349"/>
      <c r="H76" s="1349">
        <v>2021</v>
      </c>
      <c r="I76" s="1349"/>
      <c r="J76" s="1349"/>
      <c r="K76" s="1349"/>
      <c r="L76" s="1349"/>
      <c r="M76" s="1349"/>
      <c r="N76" s="1349"/>
      <c r="O76" s="1349"/>
      <c r="P76" s="1349"/>
      <c r="Q76" s="1350"/>
      <c r="R76" s="103"/>
      <c r="S76" s="103"/>
    </row>
    <row r="77" spans="1:19" s="144" customFormat="1" ht="22" customHeight="1">
      <c r="A77" s="1311"/>
      <c r="B77" s="1312"/>
      <c r="C77" s="1357"/>
      <c r="D77" s="1357"/>
      <c r="E77" s="487" t="s">
        <v>13</v>
      </c>
      <c r="F77" s="487" t="s">
        <v>14</v>
      </c>
      <c r="G77" s="487" t="s">
        <v>15</v>
      </c>
      <c r="H77" s="1107" t="s">
        <v>0</v>
      </c>
      <c r="I77" s="1107" t="s">
        <v>1</v>
      </c>
      <c r="J77" s="1115" t="s">
        <v>2</v>
      </c>
      <c r="K77" s="1115" t="s">
        <v>3</v>
      </c>
      <c r="L77" s="1115" t="s">
        <v>4</v>
      </c>
      <c r="M77" s="1115" t="s">
        <v>5</v>
      </c>
      <c r="N77" s="1115" t="s">
        <v>6</v>
      </c>
      <c r="O77" s="1115" t="s">
        <v>269</v>
      </c>
      <c r="P77" s="1115" t="s">
        <v>7</v>
      </c>
      <c r="Q77" s="1109" t="s">
        <v>13</v>
      </c>
      <c r="R77" s="103"/>
      <c r="S77" s="103"/>
    </row>
    <row r="78" spans="1:19" s="304" customFormat="1" ht="12.75" customHeight="1">
      <c r="A78" s="1299" t="s">
        <v>383</v>
      </c>
      <c r="B78" s="1300"/>
      <c r="C78" s="316">
        <v>5261.7293534310002</v>
      </c>
      <c r="D78" s="316">
        <v>5439.0810628979998</v>
      </c>
      <c r="E78" s="316">
        <v>8937.2833081980007</v>
      </c>
      <c r="F78" s="316">
        <v>11239.573871348999</v>
      </c>
      <c r="G78" s="316">
        <v>7323.8216898780001</v>
      </c>
      <c r="H78" s="316">
        <v>14779.519484979999</v>
      </c>
      <c r="I78" s="316">
        <v>14593.935190646</v>
      </c>
      <c r="J78" s="316">
        <v>11569.582201644</v>
      </c>
      <c r="K78" s="316">
        <v>16752.314658864998</v>
      </c>
      <c r="L78" s="316">
        <v>11719.498748782</v>
      </c>
      <c r="M78" s="316">
        <v>10112.081246398</v>
      </c>
      <c r="N78" s="316">
        <v>12311.852597623001</v>
      </c>
      <c r="O78" s="316">
        <v>13587.431015519</v>
      </c>
      <c r="P78" s="316">
        <v>15003.017693491001</v>
      </c>
      <c r="Q78" s="497">
        <v>19951.454925115999</v>
      </c>
      <c r="R78" s="501"/>
      <c r="S78" s="501"/>
    </row>
    <row r="79" spans="1:19" s="305" customFormat="1" ht="12.75" customHeight="1">
      <c r="A79" s="164" t="s">
        <v>17</v>
      </c>
      <c r="B79" s="33" t="s">
        <v>384</v>
      </c>
      <c r="C79" s="187">
        <v>0.47884994800000003</v>
      </c>
      <c r="D79" s="187">
        <v>138</v>
      </c>
      <c r="E79" s="187">
        <v>138</v>
      </c>
      <c r="F79" s="187">
        <v>108</v>
      </c>
      <c r="G79" s="187">
        <v>108</v>
      </c>
      <c r="H79" s="187">
        <v>108</v>
      </c>
      <c r="I79" s="187">
        <v>108</v>
      </c>
      <c r="J79" s="187">
        <v>108</v>
      </c>
      <c r="K79" s="187">
        <v>108</v>
      </c>
      <c r="L79" s="187">
        <v>108</v>
      </c>
      <c r="M79" s="187">
        <v>108</v>
      </c>
      <c r="N79" s="187">
        <v>108</v>
      </c>
      <c r="O79" s="187">
        <v>108</v>
      </c>
      <c r="P79" s="187">
        <v>108</v>
      </c>
      <c r="Q79" s="496">
        <v>108</v>
      </c>
      <c r="R79" s="103"/>
      <c r="S79" s="103"/>
    </row>
    <row r="80" spans="1:19" s="305" customFormat="1" ht="12.75" customHeight="1">
      <c r="A80" s="164" t="s">
        <v>17</v>
      </c>
      <c r="B80" s="33" t="s">
        <v>385</v>
      </c>
      <c r="C80" s="187">
        <v>987.79443352600003</v>
      </c>
      <c r="D80" s="187">
        <v>364.98397074600001</v>
      </c>
      <c r="E80" s="187">
        <v>2082.2206410120002</v>
      </c>
      <c r="F80" s="187">
        <v>4078.0097646620002</v>
      </c>
      <c r="G80" s="187">
        <v>885.35859429499999</v>
      </c>
      <c r="H80" s="187">
        <v>7155.3205674500005</v>
      </c>
      <c r="I80" s="187">
        <v>6439.9282756980001</v>
      </c>
      <c r="J80" s="187">
        <v>3933.5311851500001</v>
      </c>
      <c r="K80" s="187">
        <v>9087.1429571019999</v>
      </c>
      <c r="L80" s="187">
        <v>4599.7923051409998</v>
      </c>
      <c r="M80" s="187">
        <v>2632.534192611</v>
      </c>
      <c r="N80" s="187">
        <v>4348.6339425189999</v>
      </c>
      <c r="O80" s="187">
        <v>5536.0945210330001</v>
      </c>
      <c r="P80" s="187">
        <v>6498.9105498170002</v>
      </c>
      <c r="Q80" s="496">
        <v>11703.142152091001</v>
      </c>
      <c r="R80" s="103"/>
      <c r="S80" s="103"/>
    </row>
    <row r="81" spans="1:19" s="305" customFormat="1" ht="12.75" customHeight="1">
      <c r="A81" s="164" t="s">
        <v>17</v>
      </c>
      <c r="B81" s="33" t="s">
        <v>347</v>
      </c>
      <c r="C81" s="187">
        <v>4273.4560699570002</v>
      </c>
      <c r="D81" s="187">
        <v>4936.0970921520002</v>
      </c>
      <c r="E81" s="187">
        <v>6717.062667186</v>
      </c>
      <c r="F81" s="187">
        <v>7053.5641066870003</v>
      </c>
      <c r="G81" s="187">
        <v>6330.4630955829998</v>
      </c>
      <c r="H81" s="187">
        <v>7516.1989175299996</v>
      </c>
      <c r="I81" s="187">
        <v>8046.0069149479996</v>
      </c>
      <c r="J81" s="187">
        <v>7528.0510164939997</v>
      </c>
      <c r="K81" s="187">
        <v>7557.1717017629999</v>
      </c>
      <c r="L81" s="187">
        <v>7011.7064436410001</v>
      </c>
      <c r="M81" s="187">
        <v>7371.5470537869996</v>
      </c>
      <c r="N81" s="187">
        <v>7855.2186551040004</v>
      </c>
      <c r="O81" s="187">
        <v>7943.3364944860004</v>
      </c>
      <c r="P81" s="187">
        <v>8396.1071436740003</v>
      </c>
      <c r="Q81" s="496">
        <v>8140.3127730249998</v>
      </c>
      <c r="R81" s="103"/>
      <c r="S81" s="103"/>
    </row>
    <row r="82" spans="1:19" s="304" customFormat="1" ht="12.75" customHeight="1">
      <c r="A82" s="1299" t="s">
        <v>386</v>
      </c>
      <c r="B82" s="1300"/>
      <c r="C82" s="316">
        <v>26073.559747460997</v>
      </c>
      <c r="D82" s="316">
        <v>31921.117914007998</v>
      </c>
      <c r="E82" s="316">
        <v>30369.034293466997</v>
      </c>
      <c r="F82" s="316">
        <v>32491.278184187002</v>
      </c>
      <c r="G82" s="316">
        <v>28035.104099213</v>
      </c>
      <c r="H82" s="316">
        <v>37567.763739208996</v>
      </c>
      <c r="I82" s="316">
        <v>36148.401799671999</v>
      </c>
      <c r="J82" s="316">
        <v>33615.562070806001</v>
      </c>
      <c r="K82" s="316">
        <v>37978.930364888001</v>
      </c>
      <c r="L82" s="316">
        <v>33275.230917235996</v>
      </c>
      <c r="M82" s="316">
        <v>31127.114075076999</v>
      </c>
      <c r="N82" s="316">
        <v>34660.091259940004</v>
      </c>
      <c r="O82" s="316">
        <v>36048.406043948999</v>
      </c>
      <c r="P82" s="316">
        <v>37679.949207865997</v>
      </c>
      <c r="Q82" s="497">
        <v>44132.719178757005</v>
      </c>
      <c r="R82" s="501"/>
      <c r="S82" s="501"/>
    </row>
    <row r="83" spans="1:19" s="305" customFormat="1" ht="12.75" customHeight="1">
      <c r="A83" s="164" t="s">
        <v>17</v>
      </c>
      <c r="B83" s="33" t="s">
        <v>387</v>
      </c>
      <c r="C83" s="187">
        <v>20831.504923323999</v>
      </c>
      <c r="D83" s="187">
        <v>26403.264539921998</v>
      </c>
      <c r="E83" s="187">
        <v>22223.085550604999</v>
      </c>
      <c r="F83" s="187">
        <v>21939.717790797</v>
      </c>
      <c r="G83" s="187">
        <v>21199.680677967001</v>
      </c>
      <c r="H83" s="187">
        <v>23065.504536619999</v>
      </c>
      <c r="I83" s="187">
        <v>22944.426429288</v>
      </c>
      <c r="J83" s="187">
        <v>22604.654883224001</v>
      </c>
      <c r="K83" s="187">
        <v>20912.561204474001</v>
      </c>
      <c r="L83" s="187">
        <v>20564.909639134999</v>
      </c>
      <c r="M83" s="187">
        <v>20780.678559038999</v>
      </c>
      <c r="N83" s="187">
        <v>21320.323051324001</v>
      </c>
      <c r="O83" s="187">
        <v>20162.114772811001</v>
      </c>
      <c r="P83" s="187">
        <v>20592.658917944998</v>
      </c>
      <c r="Q83" s="496">
        <v>21095.578475146001</v>
      </c>
      <c r="R83" s="103"/>
      <c r="S83" s="103"/>
    </row>
    <row r="84" spans="1:19" s="305" customFormat="1" ht="12.75" customHeight="1">
      <c r="A84" s="164"/>
      <c r="B84" s="1072" t="s">
        <v>729</v>
      </c>
      <c r="C84" s="187">
        <v>7548.7170219660002</v>
      </c>
      <c r="D84" s="187">
        <v>8648.3180451820008</v>
      </c>
      <c r="E84" s="187">
        <v>5358.429166633</v>
      </c>
      <c r="F84" s="187">
        <v>5339.2491834550001</v>
      </c>
      <c r="G84" s="187">
        <v>4826.0240684749997</v>
      </c>
      <c r="H84" s="187">
        <v>4878.4831554310003</v>
      </c>
      <c r="I84" s="187">
        <v>4775.8024718489996</v>
      </c>
      <c r="J84" s="187">
        <v>4642.3759209850004</v>
      </c>
      <c r="K84" s="187">
        <v>4584.7015060229996</v>
      </c>
      <c r="L84" s="187">
        <v>4593.6296101790003</v>
      </c>
      <c r="M84" s="187">
        <v>4898.0933276280002</v>
      </c>
      <c r="N84" s="187">
        <v>5399.1715573199999</v>
      </c>
      <c r="O84" s="187">
        <v>5504.6727210569998</v>
      </c>
      <c r="P84" s="187">
        <v>5737.8542483729998</v>
      </c>
      <c r="Q84" s="496">
        <v>5665.5076912710001</v>
      </c>
      <c r="R84" s="103"/>
      <c r="S84" s="103"/>
    </row>
    <row r="85" spans="1:19" s="305" customFormat="1" ht="12.75" customHeight="1">
      <c r="A85" s="164"/>
      <c r="B85" s="1072" t="s">
        <v>730</v>
      </c>
      <c r="C85" s="187">
        <v>13282.787901358</v>
      </c>
      <c r="D85" s="187">
        <v>17754.946494740001</v>
      </c>
      <c r="E85" s="187">
        <v>16864.656383972</v>
      </c>
      <c r="F85" s="187">
        <v>16600.468607342002</v>
      </c>
      <c r="G85" s="187">
        <v>16373.656609492</v>
      </c>
      <c r="H85" s="187">
        <v>18187.021381188999</v>
      </c>
      <c r="I85" s="187">
        <v>18168.623957438998</v>
      </c>
      <c r="J85" s="187">
        <v>17962.278962239001</v>
      </c>
      <c r="K85" s="187">
        <v>16327.859698451</v>
      </c>
      <c r="L85" s="187">
        <v>15971.280028956</v>
      </c>
      <c r="M85" s="187">
        <v>15882.585231411</v>
      </c>
      <c r="N85" s="187">
        <v>15921.151494004</v>
      </c>
      <c r="O85" s="187">
        <v>14657.442051754</v>
      </c>
      <c r="P85" s="187">
        <v>14854.804669572</v>
      </c>
      <c r="Q85" s="496">
        <v>15430.070783875</v>
      </c>
      <c r="R85" s="103"/>
      <c r="S85" s="103"/>
    </row>
    <row r="86" spans="1:19" s="305" customFormat="1" ht="12.75" customHeight="1">
      <c r="A86" s="164" t="s">
        <v>17</v>
      </c>
      <c r="B86" s="33" t="s">
        <v>388</v>
      </c>
      <c r="C86" s="187">
        <v>316.72379742499999</v>
      </c>
      <c r="D86" s="187">
        <v>298.88783685499999</v>
      </c>
      <c r="E86" s="187">
        <v>704.62342897600001</v>
      </c>
      <c r="F86" s="187">
        <v>917.77125165300004</v>
      </c>
      <c r="G86" s="187">
        <v>826.09184526199999</v>
      </c>
      <c r="H86" s="187">
        <v>874.19736510600001</v>
      </c>
      <c r="I86" s="187">
        <v>889.375839154</v>
      </c>
      <c r="J86" s="187">
        <v>887.89427025500004</v>
      </c>
      <c r="K86" s="187">
        <v>896.06006873399997</v>
      </c>
      <c r="L86" s="187">
        <v>873.14717676700002</v>
      </c>
      <c r="M86" s="187">
        <v>744.62425844500001</v>
      </c>
      <c r="N86" s="187">
        <v>695.82988894599998</v>
      </c>
      <c r="O86" s="187">
        <v>779.18871616299998</v>
      </c>
      <c r="P86" s="187">
        <v>899.21766619000005</v>
      </c>
      <c r="Q86" s="496">
        <v>846.31250393300002</v>
      </c>
      <c r="R86" s="103"/>
      <c r="S86" s="103"/>
    </row>
    <row r="87" spans="1:19" s="305" customFormat="1" ht="12.75" customHeight="1">
      <c r="A87" s="164"/>
      <c r="B87" s="1072" t="s">
        <v>729</v>
      </c>
      <c r="C87" s="187">
        <v>53.109149305999999</v>
      </c>
      <c r="D87" s="187">
        <v>24.662836854999998</v>
      </c>
      <c r="E87" s="187">
        <v>160.35630265500001</v>
      </c>
      <c r="F87" s="187">
        <v>165.63167523000001</v>
      </c>
      <c r="G87" s="187">
        <v>116.962200135</v>
      </c>
      <c r="H87" s="187">
        <v>142.37361328399999</v>
      </c>
      <c r="I87" s="187">
        <v>145.37313536299999</v>
      </c>
      <c r="J87" s="187">
        <v>131.994215268</v>
      </c>
      <c r="K87" s="187">
        <v>137.493327327</v>
      </c>
      <c r="L87" s="187">
        <v>134.73709632000001</v>
      </c>
      <c r="M87" s="187">
        <v>87.481361446999998</v>
      </c>
      <c r="N87" s="187">
        <v>92.975374626999994</v>
      </c>
      <c r="O87" s="187">
        <v>83.667423991000007</v>
      </c>
      <c r="P87" s="187">
        <v>88.823966189999993</v>
      </c>
      <c r="Q87" s="496">
        <v>85.775103932999997</v>
      </c>
      <c r="R87" s="103"/>
      <c r="S87" s="103"/>
    </row>
    <row r="88" spans="1:19" s="305" customFormat="1" ht="12.75" customHeight="1">
      <c r="A88" s="164"/>
      <c r="B88" s="1072" t="s">
        <v>730</v>
      </c>
      <c r="C88" s="187">
        <v>263.61464811899998</v>
      </c>
      <c r="D88" s="187">
        <v>274.22500000000002</v>
      </c>
      <c r="E88" s="187">
        <v>544.26712632099998</v>
      </c>
      <c r="F88" s="187">
        <v>752.13957642299999</v>
      </c>
      <c r="G88" s="187">
        <v>709.129645127</v>
      </c>
      <c r="H88" s="187">
        <v>731.82375182199996</v>
      </c>
      <c r="I88" s="187">
        <v>744.00270379100004</v>
      </c>
      <c r="J88" s="187">
        <v>755.90005498699998</v>
      </c>
      <c r="K88" s="187">
        <v>758.56674140699999</v>
      </c>
      <c r="L88" s="187">
        <v>738.41008044700004</v>
      </c>
      <c r="M88" s="187">
        <v>657.14289699799997</v>
      </c>
      <c r="N88" s="187">
        <v>602.85451431900003</v>
      </c>
      <c r="O88" s="187">
        <v>695.52129217200002</v>
      </c>
      <c r="P88" s="187">
        <v>810.39369999999997</v>
      </c>
      <c r="Q88" s="496">
        <v>760.53740000000005</v>
      </c>
      <c r="R88" s="103"/>
      <c r="S88" s="103"/>
    </row>
    <row r="89" spans="1:19" s="307" customFormat="1" ht="12.75" customHeight="1">
      <c r="A89" s="164" t="s">
        <v>17</v>
      </c>
      <c r="B89" s="33" t="s">
        <v>389</v>
      </c>
      <c r="C89" s="187">
        <v>320.75225002299999</v>
      </c>
      <c r="D89" s="187">
        <v>97.753880010000003</v>
      </c>
      <c r="E89" s="187">
        <v>114.023533661</v>
      </c>
      <c r="F89" s="187">
        <v>134.39031874099999</v>
      </c>
      <c r="G89" s="187">
        <v>116.33418689</v>
      </c>
      <c r="H89" s="187">
        <v>74.250786137000006</v>
      </c>
      <c r="I89" s="187">
        <v>124.208656033</v>
      </c>
      <c r="J89" s="187">
        <v>106.12386717699999</v>
      </c>
      <c r="K89" s="187">
        <v>123.037045871</v>
      </c>
      <c r="L89" s="187">
        <v>79.329606929999997</v>
      </c>
      <c r="M89" s="187">
        <v>126.478708389</v>
      </c>
      <c r="N89" s="187">
        <v>188.030354397</v>
      </c>
      <c r="O89" s="187">
        <v>199.64313704</v>
      </c>
      <c r="P89" s="187">
        <v>262.01975182500001</v>
      </c>
      <c r="Q89" s="496">
        <v>246.368832991</v>
      </c>
      <c r="R89" s="103"/>
      <c r="S89" s="103"/>
    </row>
    <row r="90" spans="1:19" s="305" customFormat="1" ht="24" customHeight="1">
      <c r="A90" s="164" t="s">
        <v>17</v>
      </c>
      <c r="B90" s="33" t="s">
        <v>390</v>
      </c>
      <c r="C90" s="187">
        <v>106.22243802</v>
      </c>
      <c r="D90" s="187">
        <v>157.0398625</v>
      </c>
      <c r="E90" s="187">
        <v>1745.788172</v>
      </c>
      <c r="F90" s="187">
        <v>3829.5116723169999</v>
      </c>
      <c r="G90" s="187">
        <v>651.30903899999998</v>
      </c>
      <c r="H90" s="187">
        <v>6881.0999964399998</v>
      </c>
      <c r="I90" s="187">
        <v>5665.7312284879999</v>
      </c>
      <c r="J90" s="187">
        <v>3585.0819152429999</v>
      </c>
      <c r="K90" s="187">
        <v>8699.6436904519996</v>
      </c>
      <c r="L90" s="187">
        <v>4178.8619155910001</v>
      </c>
      <c r="M90" s="187">
        <v>2277.7693927730002</v>
      </c>
      <c r="N90" s="187">
        <v>3473.8484623310001</v>
      </c>
      <c r="O90" s="187">
        <v>5195.3821426759996</v>
      </c>
      <c r="P90" s="187">
        <v>6278.578661605</v>
      </c>
      <c r="Q90" s="496">
        <v>11172.884208808</v>
      </c>
      <c r="R90" s="103"/>
      <c r="S90" s="103"/>
    </row>
    <row r="91" spans="1:19" s="305" customFormat="1" ht="12.75" customHeight="1">
      <c r="A91" s="164" t="s">
        <v>17</v>
      </c>
      <c r="B91" s="33" t="s">
        <v>347</v>
      </c>
      <c r="C91" s="187">
        <v>4498.3563386690003</v>
      </c>
      <c r="D91" s="187">
        <v>4964.171794721</v>
      </c>
      <c r="E91" s="187">
        <v>5581.5136082250001</v>
      </c>
      <c r="F91" s="187">
        <v>5669.8871506790001</v>
      </c>
      <c r="G91" s="187">
        <v>5241.6883500940003</v>
      </c>
      <c r="H91" s="187">
        <v>6672.7110549059998</v>
      </c>
      <c r="I91" s="187">
        <v>6524.6596467090003</v>
      </c>
      <c r="J91" s="187">
        <v>6431.8071349069996</v>
      </c>
      <c r="K91" s="187">
        <v>7347.6283553570001</v>
      </c>
      <c r="L91" s="187">
        <v>7578.9825788130001</v>
      </c>
      <c r="M91" s="187">
        <v>7197.5631564309997</v>
      </c>
      <c r="N91" s="187">
        <v>8982.0595029420001</v>
      </c>
      <c r="O91" s="187">
        <v>9712.0772752590001</v>
      </c>
      <c r="P91" s="187">
        <v>9647.4742103009994</v>
      </c>
      <c r="Q91" s="496">
        <v>10771.575157879</v>
      </c>
      <c r="R91" s="103"/>
      <c r="S91" s="103"/>
    </row>
    <row r="92" spans="1:19" s="304" customFormat="1" ht="12.75" customHeight="1">
      <c r="A92" s="1299" t="s">
        <v>391</v>
      </c>
      <c r="B92" s="1300"/>
      <c r="C92" s="316">
        <v>6846.1081966819993</v>
      </c>
      <c r="D92" s="316">
        <v>7670.6654912240001</v>
      </c>
      <c r="E92" s="316">
        <v>8519.3783399749991</v>
      </c>
      <c r="F92" s="316">
        <v>8483.173423966</v>
      </c>
      <c r="G92" s="316">
        <v>8406.1068391930003</v>
      </c>
      <c r="H92" s="316">
        <v>8468.3307736820007</v>
      </c>
      <c r="I92" s="316">
        <v>8620.1942307219997</v>
      </c>
      <c r="J92" s="316">
        <v>8807.1831217310009</v>
      </c>
      <c r="K92" s="316">
        <v>8832.2269377470002</v>
      </c>
      <c r="L92" s="316">
        <v>8920.8455093339999</v>
      </c>
      <c r="M92" s="316">
        <v>8957.780611311</v>
      </c>
      <c r="N92" s="316">
        <v>9070.9481278949988</v>
      </c>
      <c r="O92" s="316">
        <v>9114.3617629699984</v>
      </c>
      <c r="P92" s="316">
        <v>9106.8297813560002</v>
      </c>
      <c r="Q92" s="497">
        <v>9172.3987016139999</v>
      </c>
      <c r="R92" s="501"/>
      <c r="S92" s="501"/>
    </row>
    <row r="93" spans="1:19" s="307" customFormat="1" ht="12.75" customHeight="1">
      <c r="A93" s="164" t="s">
        <v>17</v>
      </c>
      <c r="B93" s="33" t="s">
        <v>392</v>
      </c>
      <c r="C93" s="187">
        <v>1800.8076562609999</v>
      </c>
      <c r="D93" s="187">
        <v>1779.1134228190001</v>
      </c>
      <c r="E93" s="187">
        <v>1817.506727168</v>
      </c>
      <c r="F93" s="187">
        <v>1785.6275743880001</v>
      </c>
      <c r="G93" s="187">
        <v>1807.1858858759999</v>
      </c>
      <c r="H93" s="187">
        <v>1779.5386414940001</v>
      </c>
      <c r="I93" s="187">
        <v>1790.3528410660001</v>
      </c>
      <c r="J93" s="187">
        <v>1819.815760122</v>
      </c>
      <c r="K93" s="187">
        <v>1814.3390624399999</v>
      </c>
      <c r="L93" s="187">
        <v>1806.1953591839999</v>
      </c>
      <c r="M93" s="187">
        <v>1819.888627392</v>
      </c>
      <c r="N93" s="187">
        <v>1837.1215740709999</v>
      </c>
      <c r="O93" s="187">
        <v>1833.416678217</v>
      </c>
      <c r="P93" s="187">
        <v>1844.1972667970001</v>
      </c>
      <c r="Q93" s="496">
        <v>1842.9280925170001</v>
      </c>
      <c r="R93" s="103"/>
      <c r="S93" s="103"/>
    </row>
    <row r="94" spans="1:19" s="305" customFormat="1" ht="12.75" customHeight="1">
      <c r="A94" s="164" t="s">
        <v>17</v>
      </c>
      <c r="B94" s="33" t="s">
        <v>393</v>
      </c>
      <c r="C94" s="187">
        <v>4286.7990089679997</v>
      </c>
      <c r="D94" s="187">
        <v>5062.6039781359996</v>
      </c>
      <c r="E94" s="187">
        <v>5756.3606032799999</v>
      </c>
      <c r="F94" s="187">
        <v>5742.8523542339999</v>
      </c>
      <c r="G94" s="187">
        <v>5607.327587451</v>
      </c>
      <c r="H94" s="187">
        <v>5693.3004655160003</v>
      </c>
      <c r="I94" s="187">
        <v>5825.1556903909996</v>
      </c>
      <c r="J94" s="187">
        <v>5968.9000242100001</v>
      </c>
      <c r="K94" s="187">
        <v>5983.0606016150005</v>
      </c>
      <c r="L94" s="187">
        <v>6073.936549174</v>
      </c>
      <c r="M94" s="187">
        <v>6091.5575949249996</v>
      </c>
      <c r="N94" s="187">
        <v>6172.4206750459998</v>
      </c>
      <c r="O94" s="187">
        <v>6188.4083596889996</v>
      </c>
      <c r="P94" s="187">
        <v>6154.7011357040001</v>
      </c>
      <c r="Q94" s="496">
        <v>6198.4078496490001</v>
      </c>
      <c r="R94" s="103"/>
      <c r="S94" s="103"/>
    </row>
    <row r="95" spans="1:19" s="305" customFormat="1" ht="12.75" customHeight="1">
      <c r="A95" s="164" t="s">
        <v>17</v>
      </c>
      <c r="B95" s="33" t="s">
        <v>347</v>
      </c>
      <c r="C95" s="187">
        <v>758.50153145299998</v>
      </c>
      <c r="D95" s="187">
        <v>828.94809026899998</v>
      </c>
      <c r="E95" s="187">
        <v>945.51100952700006</v>
      </c>
      <c r="F95" s="187">
        <v>954.69349534399998</v>
      </c>
      <c r="G95" s="187">
        <v>991.593365866</v>
      </c>
      <c r="H95" s="187">
        <v>995.49166667199995</v>
      </c>
      <c r="I95" s="187">
        <v>1004.685699265</v>
      </c>
      <c r="J95" s="187">
        <v>1018.467337399</v>
      </c>
      <c r="K95" s="187">
        <v>1034.8272736920001</v>
      </c>
      <c r="L95" s="187">
        <v>1040.713600976</v>
      </c>
      <c r="M95" s="187">
        <v>1046.3343889939999</v>
      </c>
      <c r="N95" s="187">
        <v>1061.405878778</v>
      </c>
      <c r="O95" s="187">
        <v>1092.5367250639999</v>
      </c>
      <c r="P95" s="187">
        <v>1107.931378855</v>
      </c>
      <c r="Q95" s="496">
        <v>1131.062759448</v>
      </c>
      <c r="R95" s="103"/>
      <c r="S95" s="103"/>
    </row>
    <row r="96" spans="1:19" s="304" customFormat="1" ht="12.75" customHeight="1">
      <c r="A96" s="1299" t="s">
        <v>394</v>
      </c>
      <c r="B96" s="1300"/>
      <c r="C96" s="316">
        <v>10938.457179204999</v>
      </c>
      <c r="D96" s="316">
        <v>9375.0489758389995</v>
      </c>
      <c r="E96" s="316">
        <v>5930.3794697500007</v>
      </c>
      <c r="F96" s="316">
        <v>5982.590629841</v>
      </c>
      <c r="G96" s="316">
        <v>6066.3929024019999</v>
      </c>
      <c r="H96" s="316">
        <v>4429.1865596970001</v>
      </c>
      <c r="I96" s="316">
        <v>4180.169744068</v>
      </c>
      <c r="J96" s="316">
        <v>4114.4835439810004</v>
      </c>
      <c r="K96" s="316">
        <v>4389.7482178219998</v>
      </c>
      <c r="L96" s="316">
        <v>4708.3641986890007</v>
      </c>
      <c r="M96" s="316">
        <v>4667.035297896</v>
      </c>
      <c r="N96" s="316">
        <v>5248.7420501319993</v>
      </c>
      <c r="O96" s="316">
        <v>6084.2442061600004</v>
      </c>
      <c r="P96" s="316">
        <v>6522.7045466580003</v>
      </c>
      <c r="Q96" s="497">
        <v>6626.5959700789999</v>
      </c>
      <c r="R96" s="501"/>
      <c r="S96" s="501"/>
    </row>
    <row r="97" spans="1:19" s="307" customFormat="1" ht="12.75" customHeight="1">
      <c r="A97" s="164" t="s">
        <v>17</v>
      </c>
      <c r="B97" s="33" t="s">
        <v>395</v>
      </c>
      <c r="C97" s="187">
        <v>10935.805117639</v>
      </c>
      <c r="D97" s="187">
        <v>9254.0337982250003</v>
      </c>
      <c r="E97" s="187">
        <v>5818.4497093970003</v>
      </c>
      <c r="F97" s="187">
        <v>5872.561718205</v>
      </c>
      <c r="G97" s="187">
        <v>5959.7473388050003</v>
      </c>
      <c r="H97" s="187">
        <v>4322.8768091100001</v>
      </c>
      <c r="I97" s="187">
        <v>4073.3718901759999</v>
      </c>
      <c r="J97" s="187">
        <v>4009.8645696250001</v>
      </c>
      <c r="K97" s="187">
        <v>4283.368550061</v>
      </c>
      <c r="L97" s="187">
        <v>4357.4389831730005</v>
      </c>
      <c r="M97" s="187">
        <v>4563.1185355540001</v>
      </c>
      <c r="N97" s="187">
        <v>5145.2344544569996</v>
      </c>
      <c r="O97" s="187">
        <v>5982.6012879420005</v>
      </c>
      <c r="P97" s="187">
        <v>6508.9398326959999</v>
      </c>
      <c r="Q97" s="496">
        <v>6527.7284600929997</v>
      </c>
      <c r="R97" s="103"/>
      <c r="S97" s="103"/>
    </row>
    <row r="98" spans="1:19" s="305" customFormat="1" ht="12.75" customHeight="1">
      <c r="A98" s="164" t="s">
        <v>17</v>
      </c>
      <c r="B98" s="33" t="s">
        <v>347</v>
      </c>
      <c r="C98" s="187">
        <v>2.652061566</v>
      </c>
      <c r="D98" s="187">
        <v>121.015177614</v>
      </c>
      <c r="E98" s="187">
        <v>111.92976035300001</v>
      </c>
      <c r="F98" s="187">
        <v>110.028911636</v>
      </c>
      <c r="G98" s="187">
        <v>106.64556359700001</v>
      </c>
      <c r="H98" s="187">
        <v>106.309750587</v>
      </c>
      <c r="I98" s="187">
        <v>106.79785389200001</v>
      </c>
      <c r="J98" s="187">
        <v>104.618974356</v>
      </c>
      <c r="K98" s="187">
        <v>106.37966776099999</v>
      </c>
      <c r="L98" s="187">
        <v>350.92521551599998</v>
      </c>
      <c r="M98" s="187">
        <v>103.916762342</v>
      </c>
      <c r="N98" s="187">
        <v>103.507595675</v>
      </c>
      <c r="O98" s="187">
        <v>101.64291821800001</v>
      </c>
      <c r="P98" s="187">
        <v>13.764713962</v>
      </c>
      <c r="Q98" s="496">
        <v>98.867509986000002</v>
      </c>
      <c r="R98" s="103"/>
      <c r="S98" s="103"/>
    </row>
    <row r="99" spans="1:19" s="304" customFormat="1" ht="12.75" customHeight="1">
      <c r="A99" s="1299" t="s">
        <v>396</v>
      </c>
      <c r="B99" s="1300"/>
      <c r="C99" s="316">
        <v>22919.004308872001</v>
      </c>
      <c r="D99" s="316">
        <v>24979.95129976</v>
      </c>
      <c r="E99" s="316">
        <v>26692.511350757999</v>
      </c>
      <c r="F99" s="316">
        <v>26813.990837098998</v>
      </c>
      <c r="G99" s="316">
        <v>27678.504960216003</v>
      </c>
      <c r="H99" s="316">
        <v>27608.274670866998</v>
      </c>
      <c r="I99" s="316">
        <v>27801.430819229998</v>
      </c>
      <c r="J99" s="316">
        <v>28885.494016596</v>
      </c>
      <c r="K99" s="316">
        <v>28991.402453707</v>
      </c>
      <c r="L99" s="316">
        <v>29044.741623866001</v>
      </c>
      <c r="M99" s="316">
        <v>29113.780483239996</v>
      </c>
      <c r="N99" s="316">
        <v>29285.941571281001</v>
      </c>
      <c r="O99" s="316">
        <v>24758.847769107</v>
      </c>
      <c r="P99" s="316">
        <v>25321.127308314</v>
      </c>
      <c r="Q99" s="497">
        <v>25167.783410303</v>
      </c>
      <c r="R99" s="501"/>
      <c r="S99" s="501"/>
    </row>
    <row r="100" spans="1:19" s="305" customFormat="1" ht="12.75" customHeight="1">
      <c r="A100" s="164" t="s">
        <v>17</v>
      </c>
      <c r="B100" s="33" t="s">
        <v>397</v>
      </c>
      <c r="C100" s="187">
        <v>1914.4545037529999</v>
      </c>
      <c r="D100" s="187">
        <v>1841.0051065959999</v>
      </c>
      <c r="E100" s="187">
        <v>1821.495083089</v>
      </c>
      <c r="F100" s="187">
        <v>1810.4110468209999</v>
      </c>
      <c r="G100" s="187">
        <v>1815.480008539</v>
      </c>
      <c r="H100" s="187">
        <v>1811.7363804280001</v>
      </c>
      <c r="I100" s="187">
        <v>1809.2981846150001</v>
      </c>
      <c r="J100" s="187">
        <v>1807.1041021149999</v>
      </c>
      <c r="K100" s="187">
        <v>1815.6630333860001</v>
      </c>
      <c r="L100" s="187">
        <v>1806.4424272419999</v>
      </c>
      <c r="M100" s="187">
        <v>1809.8921856750001</v>
      </c>
      <c r="N100" s="187">
        <v>1808.7347271799999</v>
      </c>
      <c r="O100" s="187">
        <v>1805.5846756799999</v>
      </c>
      <c r="P100" s="187">
        <v>1793.7159580949999</v>
      </c>
      <c r="Q100" s="496">
        <v>1790.512097373</v>
      </c>
      <c r="R100" s="103"/>
      <c r="S100" s="103"/>
    </row>
    <row r="101" spans="1:19" s="305" customFormat="1" ht="12.75" customHeight="1">
      <c r="A101" s="164" t="s">
        <v>17</v>
      </c>
      <c r="B101" s="33" t="s">
        <v>398</v>
      </c>
      <c r="C101" s="187">
        <v>20842.921119205999</v>
      </c>
      <c r="D101" s="187">
        <v>22977.327378326001</v>
      </c>
      <c r="E101" s="187">
        <v>24709.397452830999</v>
      </c>
      <c r="F101" s="187">
        <v>24841.960975440001</v>
      </c>
      <c r="G101" s="187">
        <v>25701.965400851001</v>
      </c>
      <c r="H101" s="187">
        <v>25705.785040134</v>
      </c>
      <c r="I101" s="187">
        <v>25830.260399115999</v>
      </c>
      <c r="J101" s="187">
        <v>26916.771099643</v>
      </c>
      <c r="K101" s="187">
        <v>27010.39343036</v>
      </c>
      <c r="L101" s="187">
        <v>27072.953296662999</v>
      </c>
      <c r="M101" s="187">
        <v>27138.542307603999</v>
      </c>
      <c r="N101" s="187">
        <v>27311.900822968</v>
      </c>
      <c r="O101" s="187">
        <v>22787.957072294001</v>
      </c>
      <c r="P101" s="187">
        <v>23362.109329086001</v>
      </c>
      <c r="Q101" s="496">
        <v>23211.969291796999</v>
      </c>
      <c r="R101" s="103"/>
      <c r="S101" s="103"/>
    </row>
    <row r="102" spans="1:19" s="305" customFormat="1" ht="12.75" customHeight="1">
      <c r="A102" s="164"/>
      <c r="B102" s="34" t="s">
        <v>399</v>
      </c>
      <c r="C102" s="187">
        <v>20210.889975870999</v>
      </c>
      <c r="D102" s="187">
        <v>22227.296576428998</v>
      </c>
      <c r="E102" s="187">
        <v>23972.960348976001</v>
      </c>
      <c r="F102" s="187">
        <v>24105.481813777998</v>
      </c>
      <c r="G102" s="187">
        <v>24965.306442883</v>
      </c>
      <c r="H102" s="187">
        <v>24969.809574086001</v>
      </c>
      <c r="I102" s="187">
        <v>25094.604641627</v>
      </c>
      <c r="J102" s="187">
        <v>26181.106721165001</v>
      </c>
      <c r="K102" s="187">
        <v>26274.941857213998</v>
      </c>
      <c r="L102" s="187">
        <v>26337.479170981002</v>
      </c>
      <c r="M102" s="187">
        <v>26403.031578786999</v>
      </c>
      <c r="N102" s="187">
        <v>26576.303475108001</v>
      </c>
      <c r="O102" s="187">
        <v>22052.602291497999</v>
      </c>
      <c r="P102" s="187">
        <v>22620.146981272999</v>
      </c>
      <c r="Q102" s="496">
        <v>22469.948566827999</v>
      </c>
      <c r="R102" s="103"/>
      <c r="S102" s="103"/>
    </row>
    <row r="103" spans="1:19" s="305" customFormat="1" ht="12.75" customHeight="1">
      <c r="A103" s="164"/>
      <c r="B103" s="34" t="s">
        <v>347</v>
      </c>
      <c r="C103" s="187">
        <v>632.03114333500002</v>
      </c>
      <c r="D103" s="187">
        <v>750.03080189699995</v>
      </c>
      <c r="E103" s="187">
        <v>736.43710385500003</v>
      </c>
      <c r="F103" s="187">
        <v>736.47916166200002</v>
      </c>
      <c r="G103" s="187">
        <v>736.65895796799998</v>
      </c>
      <c r="H103" s="187">
        <v>735.97546604800004</v>
      </c>
      <c r="I103" s="187">
        <v>735.65575748900005</v>
      </c>
      <c r="J103" s="187">
        <v>735.664378478</v>
      </c>
      <c r="K103" s="187">
        <v>735.45157314599999</v>
      </c>
      <c r="L103" s="187">
        <v>735.47412568200002</v>
      </c>
      <c r="M103" s="187">
        <v>735.51072881699997</v>
      </c>
      <c r="N103" s="187">
        <v>735.59734786000001</v>
      </c>
      <c r="O103" s="187">
        <v>735.354780796</v>
      </c>
      <c r="P103" s="187">
        <v>741.96234781299995</v>
      </c>
      <c r="Q103" s="496">
        <v>742.02072496899996</v>
      </c>
      <c r="R103" s="103"/>
      <c r="S103" s="103"/>
    </row>
    <row r="104" spans="1:19" s="305" customFormat="1" ht="12.75" customHeight="1">
      <c r="A104" s="164" t="s">
        <v>17</v>
      </c>
      <c r="B104" s="33" t="s">
        <v>400</v>
      </c>
      <c r="C104" s="187">
        <v>161.628685913</v>
      </c>
      <c r="D104" s="187">
        <v>161.61881483799999</v>
      </c>
      <c r="E104" s="187">
        <v>161.61881483799999</v>
      </c>
      <c r="F104" s="187">
        <v>161.61881483799999</v>
      </c>
      <c r="G104" s="187">
        <v>161.05955082599999</v>
      </c>
      <c r="H104" s="187">
        <v>90.753250304999995</v>
      </c>
      <c r="I104" s="187">
        <v>161.872235499</v>
      </c>
      <c r="J104" s="187">
        <v>161.61881483799999</v>
      </c>
      <c r="K104" s="187">
        <v>165.34598996099999</v>
      </c>
      <c r="L104" s="187">
        <v>165.34589996099999</v>
      </c>
      <c r="M104" s="187">
        <v>165.34598996099999</v>
      </c>
      <c r="N104" s="187">
        <v>165.306021133</v>
      </c>
      <c r="O104" s="187">
        <v>165.306021133</v>
      </c>
      <c r="P104" s="187">
        <v>165.30202113300001</v>
      </c>
      <c r="Q104" s="496">
        <v>165.30202113300001</v>
      </c>
      <c r="R104" s="103"/>
      <c r="S104" s="103"/>
    </row>
    <row r="105" spans="1:19" s="305" customFormat="1" ht="12.75" customHeight="1">
      <c r="A105" s="164"/>
      <c r="B105" s="34" t="s">
        <v>399</v>
      </c>
      <c r="C105" s="187">
        <v>161.628685913</v>
      </c>
      <c r="D105" s="187">
        <v>161.61881483799999</v>
      </c>
      <c r="E105" s="187">
        <v>161.61881483799999</v>
      </c>
      <c r="F105" s="187">
        <v>161.61881483799999</v>
      </c>
      <c r="G105" s="187">
        <v>161.05955082599999</v>
      </c>
      <c r="H105" s="187">
        <v>90.753250304999995</v>
      </c>
      <c r="I105" s="187">
        <v>161.61881483799999</v>
      </c>
      <c r="J105" s="187">
        <v>161.61881483799999</v>
      </c>
      <c r="K105" s="187">
        <v>165.34598996099999</v>
      </c>
      <c r="L105" s="187">
        <v>165.34589996099999</v>
      </c>
      <c r="M105" s="187">
        <v>165.34598996099999</v>
      </c>
      <c r="N105" s="187">
        <v>165.306021133</v>
      </c>
      <c r="O105" s="187">
        <v>165.306021133</v>
      </c>
      <c r="P105" s="187">
        <v>165.30202113300001</v>
      </c>
      <c r="Q105" s="496">
        <v>165.30202113300001</v>
      </c>
      <c r="R105" s="103"/>
      <c r="S105" s="103"/>
    </row>
    <row r="106" spans="1:19" s="305" customFormat="1" ht="12.75" customHeight="1">
      <c r="A106" s="164"/>
      <c r="B106" s="34" t="s">
        <v>347</v>
      </c>
      <c r="C106" s="187">
        <v>0</v>
      </c>
      <c r="D106" s="187">
        <v>0</v>
      </c>
      <c r="E106" s="187">
        <v>0</v>
      </c>
      <c r="F106" s="187">
        <v>0</v>
      </c>
      <c r="G106" s="187">
        <v>0</v>
      </c>
      <c r="H106" s="187">
        <v>0</v>
      </c>
      <c r="I106" s="187">
        <v>0.25342066099999999</v>
      </c>
      <c r="J106" s="187">
        <v>0</v>
      </c>
      <c r="K106" s="187">
        <v>0</v>
      </c>
      <c r="L106" s="187">
        <v>0</v>
      </c>
      <c r="M106" s="187">
        <v>0</v>
      </c>
      <c r="N106" s="187">
        <v>0</v>
      </c>
      <c r="O106" s="187">
        <v>0</v>
      </c>
      <c r="P106" s="187">
        <v>0</v>
      </c>
      <c r="Q106" s="496">
        <v>0</v>
      </c>
      <c r="R106" s="103"/>
      <c r="S106" s="103"/>
    </row>
    <row r="107" spans="1:19" s="305" customFormat="1" ht="12.75" customHeight="1" thickBot="1">
      <c r="A107" s="195"/>
      <c r="B107" s="378"/>
      <c r="C107" s="377"/>
      <c r="D107" s="377"/>
      <c r="E107" s="377"/>
      <c r="F107" s="377"/>
      <c r="G107" s="377"/>
      <c r="H107" s="377"/>
      <c r="I107" s="377"/>
      <c r="J107" s="377"/>
      <c r="K107" s="377"/>
      <c r="L107" s="377"/>
      <c r="M107" s="377"/>
      <c r="N107" s="377"/>
      <c r="O107" s="377"/>
      <c r="P107" s="377"/>
      <c r="Q107" s="504"/>
      <c r="R107" s="103"/>
      <c r="S107" s="103"/>
    </row>
    <row r="108" spans="1:19" s="305" customFormat="1" ht="11.15" hidden="1" customHeight="1">
      <c r="A108" s="1363" t="s">
        <v>244</v>
      </c>
      <c r="B108" s="1364"/>
      <c r="C108" s="99"/>
      <c r="D108" s="99"/>
      <c r="E108" s="99"/>
      <c r="F108" s="99"/>
      <c r="G108" s="99"/>
      <c r="H108" s="99"/>
      <c r="I108" s="99"/>
      <c r="J108" s="99"/>
      <c r="K108" s="99"/>
      <c r="L108" s="99"/>
      <c r="M108" s="99"/>
      <c r="N108" s="99"/>
      <c r="O108" s="99"/>
      <c r="P108" s="99"/>
      <c r="Q108" s="99"/>
      <c r="R108" s="103"/>
      <c r="S108" s="103"/>
    </row>
    <row r="109" spans="1:19" s="305" customFormat="1" ht="11.15" hidden="1" customHeight="1">
      <c r="A109" s="1363" t="s">
        <v>242</v>
      </c>
      <c r="B109" s="1363"/>
      <c r="C109" s="99"/>
      <c r="D109" s="99"/>
      <c r="E109" s="99"/>
      <c r="F109" s="99"/>
      <c r="G109" s="99"/>
      <c r="H109" s="99"/>
      <c r="I109" s="99"/>
      <c r="J109" s="99"/>
      <c r="K109" s="99"/>
      <c r="L109" s="99"/>
      <c r="M109" s="99"/>
      <c r="N109" s="99"/>
      <c r="O109" s="99"/>
      <c r="P109" s="99"/>
      <c r="Q109" s="99"/>
      <c r="R109" s="103"/>
      <c r="S109" s="103"/>
    </row>
    <row r="110" spans="1:19" s="305" customFormat="1" ht="13.5" hidden="1" customHeight="1">
      <c r="A110" s="1354" t="s">
        <v>243</v>
      </c>
      <c r="B110" s="1354"/>
      <c r="C110" s="102"/>
      <c r="D110" s="102"/>
      <c r="E110" s="102"/>
      <c r="F110" s="102"/>
      <c r="G110" s="102"/>
      <c r="H110" s="102"/>
      <c r="I110" s="102"/>
      <c r="J110" s="102"/>
      <c r="K110" s="102"/>
      <c r="L110" s="102"/>
      <c r="M110" s="102"/>
      <c r="N110" s="102"/>
      <c r="O110" s="102"/>
      <c r="P110" s="102"/>
      <c r="Q110" s="102"/>
      <c r="R110" s="103"/>
      <c r="S110" s="103"/>
    </row>
    <row r="111" spans="1:19" s="305" customFormat="1" ht="24" hidden="1" customHeight="1" thickBot="1">
      <c r="A111" s="1362" t="s">
        <v>240</v>
      </c>
      <c r="B111" s="1362"/>
      <c r="C111" s="420"/>
      <c r="D111" s="420"/>
      <c r="E111" s="420"/>
      <c r="F111" s="420"/>
      <c r="G111" s="420"/>
      <c r="H111" s="420"/>
      <c r="I111" s="420"/>
      <c r="J111" s="420"/>
      <c r="K111" s="420"/>
      <c r="L111" s="420"/>
      <c r="M111" s="420"/>
      <c r="N111" s="420"/>
      <c r="O111" s="420"/>
      <c r="P111" s="420"/>
      <c r="Q111" s="420"/>
      <c r="R111" s="103"/>
      <c r="S111" s="103"/>
    </row>
    <row r="112" spans="1:19" ht="75" customHeight="1">
      <c r="A112" s="1358" t="s">
        <v>304</v>
      </c>
      <c r="B112" s="1359"/>
      <c r="C112" s="1359"/>
      <c r="D112" s="1359"/>
      <c r="E112" s="1359"/>
      <c r="F112" s="1359"/>
      <c r="G112" s="1359"/>
      <c r="H112" s="1359"/>
      <c r="I112" s="1359"/>
      <c r="J112" s="1359"/>
      <c r="K112" s="1359"/>
      <c r="L112" s="1359"/>
      <c r="M112" s="1359"/>
      <c r="N112" s="1359"/>
      <c r="O112" s="1359"/>
      <c r="P112" s="1359"/>
      <c r="Q112" s="1360"/>
      <c r="R112" s="103"/>
      <c r="S112" s="103"/>
    </row>
    <row r="113" spans="1:19" s="144" customFormat="1" ht="22" customHeight="1">
      <c r="A113" s="1311" t="s">
        <v>424</v>
      </c>
      <c r="B113" s="1312"/>
      <c r="C113" s="1353" t="s">
        <v>280</v>
      </c>
      <c r="D113" s="1353" t="s">
        <v>284</v>
      </c>
      <c r="E113" s="1349">
        <v>2020</v>
      </c>
      <c r="F113" s="1349"/>
      <c r="G113" s="1349"/>
      <c r="H113" s="1349">
        <v>2021</v>
      </c>
      <c r="I113" s="1349"/>
      <c r="J113" s="1349"/>
      <c r="K113" s="1349"/>
      <c r="L113" s="1349"/>
      <c r="M113" s="1349"/>
      <c r="N113" s="1349"/>
      <c r="O113" s="1349"/>
      <c r="P113" s="1349"/>
      <c r="Q113" s="1350"/>
      <c r="R113" s="103"/>
      <c r="S113" s="103"/>
    </row>
    <row r="114" spans="1:19" s="144" customFormat="1" ht="22" customHeight="1">
      <c r="A114" s="1311"/>
      <c r="B114" s="1312"/>
      <c r="C114" s="1357"/>
      <c r="D114" s="1357"/>
      <c r="E114" s="487" t="s">
        <v>13</v>
      </c>
      <c r="F114" s="487" t="s">
        <v>14</v>
      </c>
      <c r="G114" s="487" t="s">
        <v>15</v>
      </c>
      <c r="H114" s="1107" t="s">
        <v>0</v>
      </c>
      <c r="I114" s="1107" t="s">
        <v>1</v>
      </c>
      <c r="J114" s="1115" t="s">
        <v>2</v>
      </c>
      <c r="K114" s="1115" t="s">
        <v>3</v>
      </c>
      <c r="L114" s="1115" t="s">
        <v>4</v>
      </c>
      <c r="M114" s="1115" t="s">
        <v>5</v>
      </c>
      <c r="N114" s="1115" t="s">
        <v>6</v>
      </c>
      <c r="O114" s="1115" t="s">
        <v>269</v>
      </c>
      <c r="P114" s="1115" t="s">
        <v>7</v>
      </c>
      <c r="Q114" s="1109" t="s">
        <v>13</v>
      </c>
      <c r="R114" s="103"/>
      <c r="S114" s="103"/>
    </row>
    <row r="115" spans="1:19" s="304" customFormat="1" ht="12" customHeight="1">
      <c r="A115" s="1299" t="s">
        <v>383</v>
      </c>
      <c r="B115" s="1300"/>
      <c r="C115" s="316">
        <v>383527.06430508604</v>
      </c>
      <c r="D115" s="316">
        <v>372476.13411909097</v>
      </c>
      <c r="E115" s="316">
        <v>438654.72486260004</v>
      </c>
      <c r="F115" s="316">
        <v>455131.94119595701</v>
      </c>
      <c r="G115" s="316">
        <v>422254.95846896397</v>
      </c>
      <c r="H115" s="316">
        <v>456037.25683735701</v>
      </c>
      <c r="I115" s="316">
        <v>491455.16521707899</v>
      </c>
      <c r="J115" s="316">
        <v>500684.84926088603</v>
      </c>
      <c r="K115" s="316">
        <v>485344.13804470596</v>
      </c>
      <c r="L115" s="316">
        <v>478446.17805064702</v>
      </c>
      <c r="M115" s="316">
        <v>470221.28580478393</v>
      </c>
      <c r="N115" s="316">
        <v>477007.79440756602</v>
      </c>
      <c r="O115" s="316">
        <v>501490.175723291</v>
      </c>
      <c r="P115" s="316">
        <v>480557.45392561198</v>
      </c>
      <c r="Q115" s="497">
        <v>465933.73149428901</v>
      </c>
      <c r="R115" s="501"/>
      <c r="S115" s="501"/>
    </row>
    <row r="116" spans="1:19" s="305" customFormat="1" ht="12.75" customHeight="1">
      <c r="A116" s="164" t="s">
        <v>17</v>
      </c>
      <c r="B116" s="33" t="s">
        <v>384</v>
      </c>
      <c r="C116" s="187">
        <v>17309.646652035</v>
      </c>
      <c r="D116" s="187">
        <v>14139.020208492</v>
      </c>
      <c r="E116" s="187">
        <v>43137.721337734998</v>
      </c>
      <c r="F116" s="187">
        <v>42825.353589328995</v>
      </c>
      <c r="G116" s="187">
        <v>42200.030430459999</v>
      </c>
      <c r="H116" s="187">
        <v>43018.175088952994</v>
      </c>
      <c r="I116" s="187">
        <v>42404.914429772005</v>
      </c>
      <c r="J116" s="187">
        <v>44101.544592115002</v>
      </c>
      <c r="K116" s="187">
        <v>45137.509164764007</v>
      </c>
      <c r="L116" s="187">
        <v>44197.67921101</v>
      </c>
      <c r="M116" s="187">
        <v>49364.850728785997</v>
      </c>
      <c r="N116" s="187">
        <v>48802.314636217001</v>
      </c>
      <c r="O116" s="187">
        <v>49377.153722588999</v>
      </c>
      <c r="P116" s="187">
        <v>47524.416900340999</v>
      </c>
      <c r="Q116" s="496">
        <v>44536.862413880001</v>
      </c>
      <c r="R116" s="103"/>
      <c r="S116" s="103"/>
    </row>
    <row r="117" spans="1:19" s="305" customFormat="1" ht="12.75" customHeight="1">
      <c r="A117" s="164" t="s">
        <v>17</v>
      </c>
      <c r="B117" s="33" t="s">
        <v>385</v>
      </c>
      <c r="C117" s="187">
        <v>365623.35162677401</v>
      </c>
      <c r="D117" s="187">
        <v>356523.628046809</v>
      </c>
      <c r="E117" s="187">
        <v>392817.48314832803</v>
      </c>
      <c r="F117" s="187">
        <v>409181.81544755504</v>
      </c>
      <c r="G117" s="187">
        <v>378454.62130384002</v>
      </c>
      <c r="H117" s="187">
        <v>409657.59207579598</v>
      </c>
      <c r="I117" s="187">
        <v>444765.00742714002</v>
      </c>
      <c r="J117" s="187">
        <v>454359.50270923303</v>
      </c>
      <c r="K117" s="187">
        <v>436697.74346458499</v>
      </c>
      <c r="L117" s="187">
        <v>431038.588994527</v>
      </c>
      <c r="M117" s="187">
        <v>416806.99202784698</v>
      </c>
      <c r="N117" s="187">
        <v>424130.840978992</v>
      </c>
      <c r="O117" s="187">
        <v>445329.29693986097</v>
      </c>
      <c r="P117" s="187">
        <v>426121.81554124999</v>
      </c>
      <c r="Q117" s="496">
        <v>418426.83633376099</v>
      </c>
      <c r="R117" s="103"/>
      <c r="S117" s="103"/>
    </row>
    <row r="118" spans="1:19" s="305" customFormat="1" ht="12.75" customHeight="1">
      <c r="A118" s="164" t="s">
        <v>17</v>
      </c>
      <c r="B118" s="33" t="s">
        <v>347</v>
      </c>
      <c r="C118" s="187">
        <v>594.06602627699999</v>
      </c>
      <c r="D118" s="187">
        <v>1813.4858637899999</v>
      </c>
      <c r="E118" s="187">
        <v>2699.5203765370002</v>
      </c>
      <c r="F118" s="187">
        <v>3124.7721590730002</v>
      </c>
      <c r="G118" s="187">
        <v>1600.306734664</v>
      </c>
      <c r="H118" s="187">
        <v>3361.4896726080001</v>
      </c>
      <c r="I118" s="187">
        <v>4285.243360167</v>
      </c>
      <c r="J118" s="187">
        <v>2223.8019595379992</v>
      </c>
      <c r="K118" s="187">
        <v>3508.8854153570001</v>
      </c>
      <c r="L118" s="187">
        <v>3209.9098451099999</v>
      </c>
      <c r="M118" s="187">
        <v>4049.4430481509917</v>
      </c>
      <c r="N118" s="187">
        <v>4074.6387923570001</v>
      </c>
      <c r="O118" s="187">
        <v>6783.7250608410004</v>
      </c>
      <c r="P118" s="187">
        <v>6911.2214840209999</v>
      </c>
      <c r="Q118" s="496">
        <v>2970.0327466479998</v>
      </c>
      <c r="R118" s="103"/>
      <c r="S118" s="103"/>
    </row>
    <row r="119" spans="1:19" s="304" customFormat="1" ht="12.75" customHeight="1">
      <c r="A119" s="1299" t="s">
        <v>386</v>
      </c>
      <c r="B119" s="1300"/>
      <c r="C119" s="316">
        <v>1347494.7820136331</v>
      </c>
      <c r="D119" s="316">
        <v>1356751.105653523</v>
      </c>
      <c r="E119" s="316">
        <v>1512652.504503221</v>
      </c>
      <c r="F119" s="316">
        <v>1502327.887218629</v>
      </c>
      <c r="G119" s="316">
        <v>1480366.4005683637</v>
      </c>
      <c r="H119" s="316">
        <v>1519094.761499071</v>
      </c>
      <c r="I119" s="316">
        <v>1544057.5661640931</v>
      </c>
      <c r="J119" s="316">
        <v>1544789.8091288488</v>
      </c>
      <c r="K119" s="316">
        <v>1550574.623295567</v>
      </c>
      <c r="L119" s="316">
        <v>1539824.4761870708</v>
      </c>
      <c r="M119" s="316">
        <v>1523171.330716372</v>
      </c>
      <c r="N119" s="316">
        <v>1542116.7519013181</v>
      </c>
      <c r="O119" s="316">
        <v>1581776.657151245</v>
      </c>
      <c r="P119" s="316">
        <v>1588645.9118448659</v>
      </c>
      <c r="Q119" s="497">
        <v>1578898.758701745</v>
      </c>
      <c r="R119" s="501"/>
      <c r="S119" s="501"/>
    </row>
    <row r="120" spans="1:19" s="305" customFormat="1" ht="12.75" customHeight="1">
      <c r="A120" s="164" t="s">
        <v>17</v>
      </c>
      <c r="B120" s="33" t="s">
        <v>387</v>
      </c>
      <c r="C120" s="187">
        <v>895509.14876320399</v>
      </c>
      <c r="D120" s="187">
        <v>907864.90714500402</v>
      </c>
      <c r="E120" s="187">
        <v>1001629.379050974</v>
      </c>
      <c r="F120" s="187">
        <v>995243.57975167315</v>
      </c>
      <c r="G120" s="187">
        <v>990204.967167606</v>
      </c>
      <c r="H120" s="187">
        <v>1011540.460713474</v>
      </c>
      <c r="I120" s="187">
        <v>1004175.0271416621</v>
      </c>
      <c r="J120" s="187">
        <v>1006035.8517659231</v>
      </c>
      <c r="K120" s="187">
        <v>1007845.847559611</v>
      </c>
      <c r="L120" s="187">
        <v>1005655.54205784</v>
      </c>
      <c r="M120" s="187">
        <v>997170.51316711295</v>
      </c>
      <c r="N120" s="187">
        <v>1015880.24883922</v>
      </c>
      <c r="O120" s="187">
        <v>1027623.35617452</v>
      </c>
      <c r="P120" s="187">
        <v>1032851.55117919</v>
      </c>
      <c r="Q120" s="496">
        <v>1032962.58061274</v>
      </c>
      <c r="R120" s="103"/>
      <c r="S120" s="103"/>
    </row>
    <row r="121" spans="1:19" s="305" customFormat="1" ht="12.75" customHeight="1">
      <c r="A121" s="164"/>
      <c r="B121" s="1072" t="s">
        <v>729</v>
      </c>
      <c r="C121" s="187">
        <v>261417.11701877401</v>
      </c>
      <c r="D121" s="187">
        <v>264313.02019299398</v>
      </c>
      <c r="E121" s="187">
        <v>301289.27307874203</v>
      </c>
      <c r="F121" s="187">
        <v>309509.16874633299</v>
      </c>
      <c r="G121" s="187">
        <v>306028.48575750098</v>
      </c>
      <c r="H121" s="187">
        <v>315306.72958744603</v>
      </c>
      <c r="I121" s="187">
        <v>309492.81383675698</v>
      </c>
      <c r="J121" s="187">
        <v>300748.23512817302</v>
      </c>
      <c r="K121" s="187">
        <v>305044.46889120399</v>
      </c>
      <c r="L121" s="187">
        <v>304396.30468246603</v>
      </c>
      <c r="M121" s="187">
        <v>301906.52950153698</v>
      </c>
      <c r="N121" s="187">
        <v>316124.05704739998</v>
      </c>
      <c r="O121" s="187">
        <v>316594.50781869498</v>
      </c>
      <c r="P121" s="187">
        <v>313152.70439767302</v>
      </c>
      <c r="Q121" s="496">
        <v>314301.538066154</v>
      </c>
      <c r="R121" s="103"/>
      <c r="S121" s="103"/>
    </row>
    <row r="122" spans="1:19" s="305" customFormat="1" ht="12.75" customHeight="1">
      <c r="A122" s="164"/>
      <c r="B122" s="1072" t="s">
        <v>730</v>
      </c>
      <c r="C122" s="187">
        <v>634092.03174443007</v>
      </c>
      <c r="D122" s="187">
        <v>643551.88695200998</v>
      </c>
      <c r="E122" s="187">
        <v>700340.10597223206</v>
      </c>
      <c r="F122" s="187">
        <v>685734.41100534005</v>
      </c>
      <c r="G122" s="187">
        <v>684176.48141010501</v>
      </c>
      <c r="H122" s="187">
        <v>696233.731126028</v>
      </c>
      <c r="I122" s="187">
        <v>694682.21330490499</v>
      </c>
      <c r="J122" s="187">
        <v>705287.61663774995</v>
      </c>
      <c r="K122" s="187">
        <v>702801.37866840698</v>
      </c>
      <c r="L122" s="187">
        <v>701259.237375375</v>
      </c>
      <c r="M122" s="187">
        <v>695263.98366557597</v>
      </c>
      <c r="N122" s="187">
        <v>699756.19179182197</v>
      </c>
      <c r="O122" s="187">
        <v>711028.84835582797</v>
      </c>
      <c r="P122" s="187">
        <v>719698.846781514</v>
      </c>
      <c r="Q122" s="496">
        <v>718661.04254658194</v>
      </c>
      <c r="R122" s="103"/>
      <c r="S122" s="103"/>
    </row>
    <row r="123" spans="1:19" s="305" customFormat="1" ht="12.75" customHeight="1">
      <c r="A123" s="164" t="s">
        <v>17</v>
      </c>
      <c r="B123" s="33" t="s">
        <v>388</v>
      </c>
      <c r="C123" s="187">
        <v>8944.207341845</v>
      </c>
      <c r="D123" s="187">
        <v>9125.4026709300015</v>
      </c>
      <c r="E123" s="187">
        <v>7083.2917785829995</v>
      </c>
      <c r="F123" s="187">
        <v>8444.3529190709996</v>
      </c>
      <c r="G123" s="187">
        <v>9616.4516465460019</v>
      </c>
      <c r="H123" s="187">
        <v>9083.2685387580004</v>
      </c>
      <c r="I123" s="187">
        <v>9471.3108506379995</v>
      </c>
      <c r="J123" s="187">
        <v>12625.553427748</v>
      </c>
      <c r="K123" s="187">
        <v>12592.936786796001</v>
      </c>
      <c r="L123" s="187">
        <v>12023.700781682001</v>
      </c>
      <c r="M123" s="187">
        <v>12188.364918636</v>
      </c>
      <c r="N123" s="187">
        <v>12555.356671848</v>
      </c>
      <c r="O123" s="187">
        <v>13411.272117441</v>
      </c>
      <c r="P123" s="187">
        <v>13663.924281412001</v>
      </c>
      <c r="Q123" s="496">
        <v>13780.704660713</v>
      </c>
      <c r="R123" s="103"/>
      <c r="S123" s="103"/>
    </row>
    <row r="124" spans="1:19" s="305" customFormat="1" ht="12.75" customHeight="1">
      <c r="A124" s="164"/>
      <c r="B124" s="1072" t="s">
        <v>729</v>
      </c>
      <c r="C124" s="187">
        <v>1761.701661436</v>
      </c>
      <c r="D124" s="187">
        <v>2852.0140730590001</v>
      </c>
      <c r="E124" s="187">
        <v>1730.246092501</v>
      </c>
      <c r="F124" s="187">
        <v>1726.0985160350001</v>
      </c>
      <c r="G124" s="187">
        <v>2494.6497059879998</v>
      </c>
      <c r="H124" s="187">
        <v>1329.579845944</v>
      </c>
      <c r="I124" s="187">
        <v>2284.5464440579999</v>
      </c>
      <c r="J124" s="187">
        <v>3563.0475983000001</v>
      </c>
      <c r="K124" s="187">
        <v>2076.3338113909999</v>
      </c>
      <c r="L124" s="187">
        <v>1960.9660097200001</v>
      </c>
      <c r="M124" s="187">
        <v>2184.6042893109998</v>
      </c>
      <c r="N124" s="187">
        <v>2185.8040616779999</v>
      </c>
      <c r="O124" s="187">
        <v>2293.00996575</v>
      </c>
      <c r="P124" s="187">
        <v>2581.2458529720002</v>
      </c>
      <c r="Q124" s="496">
        <v>2354.6597448540001</v>
      </c>
      <c r="R124" s="103"/>
      <c r="S124" s="103"/>
    </row>
    <row r="125" spans="1:19" s="305" customFormat="1" ht="12.75" customHeight="1">
      <c r="A125" s="164"/>
      <c r="B125" s="1072" t="s">
        <v>730</v>
      </c>
      <c r="C125" s="187">
        <v>7182.505680409</v>
      </c>
      <c r="D125" s="187">
        <v>6273.3885978709995</v>
      </c>
      <c r="E125" s="187">
        <v>5353.0456860819995</v>
      </c>
      <c r="F125" s="187">
        <v>6718.2544030360004</v>
      </c>
      <c r="G125" s="187">
        <v>7121.8019405579998</v>
      </c>
      <c r="H125" s="187">
        <v>7753.6886928140002</v>
      </c>
      <c r="I125" s="187">
        <v>7186.7644065799996</v>
      </c>
      <c r="J125" s="187">
        <v>9062.5058294479986</v>
      </c>
      <c r="K125" s="187">
        <v>10516.602975405</v>
      </c>
      <c r="L125" s="187">
        <v>10062.734771961999</v>
      </c>
      <c r="M125" s="187">
        <v>10003.760629324999</v>
      </c>
      <c r="N125" s="187">
        <v>10369.55261017</v>
      </c>
      <c r="O125" s="187">
        <v>11118.262151691</v>
      </c>
      <c r="P125" s="187">
        <v>11082.67842844</v>
      </c>
      <c r="Q125" s="496">
        <v>11426.044915859</v>
      </c>
      <c r="R125" s="103"/>
      <c r="S125" s="103"/>
    </row>
    <row r="126" spans="1:19" s="307" customFormat="1" ht="12.75" customHeight="1">
      <c r="A126" s="164" t="s">
        <v>17</v>
      </c>
      <c r="B126" s="33" t="s">
        <v>389</v>
      </c>
      <c r="C126" s="187">
        <v>40902.096844558997</v>
      </c>
      <c r="D126" s="187">
        <v>30166.626729883999</v>
      </c>
      <c r="E126" s="187">
        <v>26472.186675616998</v>
      </c>
      <c r="F126" s="187">
        <v>27725.038730852997</v>
      </c>
      <c r="G126" s="187">
        <v>31549.617967803999</v>
      </c>
      <c r="H126" s="187">
        <v>31719.157039529</v>
      </c>
      <c r="I126" s="187">
        <v>31897.797071823003</v>
      </c>
      <c r="J126" s="187">
        <v>32981.957078583</v>
      </c>
      <c r="K126" s="187">
        <v>32447.694934603998</v>
      </c>
      <c r="L126" s="187">
        <v>31918.496496915999</v>
      </c>
      <c r="M126" s="187">
        <v>34292.134749628</v>
      </c>
      <c r="N126" s="187">
        <v>32278.371253174999</v>
      </c>
      <c r="O126" s="187">
        <v>33484.927640512004</v>
      </c>
      <c r="P126" s="187">
        <v>33580.318221474001</v>
      </c>
      <c r="Q126" s="496">
        <v>34293.331669099003</v>
      </c>
      <c r="R126" s="103"/>
      <c r="S126" s="103"/>
    </row>
    <row r="127" spans="1:19" s="305" customFormat="1" ht="24" customHeight="1">
      <c r="A127" s="164" t="s">
        <v>17</v>
      </c>
      <c r="B127" s="33" t="s">
        <v>390</v>
      </c>
      <c r="C127" s="187">
        <v>400542.271065532</v>
      </c>
      <c r="D127" s="187">
        <v>404490.251478992</v>
      </c>
      <c r="E127" s="187">
        <v>473355.83050792001</v>
      </c>
      <c r="F127" s="187">
        <v>467261.915146888</v>
      </c>
      <c r="G127" s="187">
        <v>446204.87905511697</v>
      </c>
      <c r="H127" s="187">
        <v>462858.125959636</v>
      </c>
      <c r="I127" s="187">
        <v>492684.29783681501</v>
      </c>
      <c r="J127" s="187">
        <v>490145.87023214402</v>
      </c>
      <c r="K127" s="187">
        <v>493687.92757127702</v>
      </c>
      <c r="L127" s="187">
        <v>484756.92259186797</v>
      </c>
      <c r="M127" s="187">
        <v>476184.25835239602</v>
      </c>
      <c r="N127" s="187">
        <v>476580.57848449901</v>
      </c>
      <c r="O127" s="187">
        <v>500414.97039212601</v>
      </c>
      <c r="P127" s="187">
        <v>504185.7055713</v>
      </c>
      <c r="Q127" s="496">
        <v>494158.61196195701</v>
      </c>
      <c r="R127" s="103"/>
      <c r="S127" s="103"/>
    </row>
    <row r="128" spans="1:19" s="305" customFormat="1" ht="12.75" customHeight="1">
      <c r="A128" s="164" t="s">
        <v>17</v>
      </c>
      <c r="B128" s="33" t="s">
        <v>347</v>
      </c>
      <c r="C128" s="187">
        <v>1597.057998493</v>
      </c>
      <c r="D128" s="187">
        <v>5103.9176287130003</v>
      </c>
      <c r="E128" s="187">
        <v>4111.8164901270002</v>
      </c>
      <c r="F128" s="187">
        <v>3653.0006701440002</v>
      </c>
      <c r="G128" s="187">
        <v>2790.4847312910001</v>
      </c>
      <c r="H128" s="187">
        <v>3893.7492476739999</v>
      </c>
      <c r="I128" s="187">
        <v>5829.1332631550003</v>
      </c>
      <c r="J128" s="187">
        <v>3000.576624451</v>
      </c>
      <c r="K128" s="187">
        <v>4000.216443279</v>
      </c>
      <c r="L128" s="187">
        <v>5469.814258765</v>
      </c>
      <c r="M128" s="187">
        <v>3336.0595285989998</v>
      </c>
      <c r="N128" s="187">
        <v>4822.1966525759999</v>
      </c>
      <c r="O128" s="187">
        <v>6842.1308266460001</v>
      </c>
      <c r="P128" s="187">
        <v>4364.4125914899996</v>
      </c>
      <c r="Q128" s="496">
        <v>3703.5297972359999</v>
      </c>
      <c r="R128" s="103"/>
      <c r="S128" s="103"/>
    </row>
    <row r="129" spans="1:19" s="304" customFormat="1" ht="12.75" customHeight="1">
      <c r="A129" s="1299" t="s">
        <v>391</v>
      </c>
      <c r="B129" s="1300"/>
      <c r="C129" s="316">
        <v>177132.16794533399</v>
      </c>
      <c r="D129" s="316">
        <v>166395.84084421201</v>
      </c>
      <c r="E129" s="316">
        <v>156742.21242927099</v>
      </c>
      <c r="F129" s="316">
        <v>153669.641846404</v>
      </c>
      <c r="G129" s="316">
        <v>153743.51106742298</v>
      </c>
      <c r="H129" s="316">
        <v>125289.579368472</v>
      </c>
      <c r="I129" s="316">
        <v>153745.02345156801</v>
      </c>
      <c r="J129" s="316">
        <v>157114.28536172898</v>
      </c>
      <c r="K129" s="316">
        <v>152955.84396624501</v>
      </c>
      <c r="L129" s="316">
        <v>153037.53836151698</v>
      </c>
      <c r="M129" s="316">
        <v>146930.54122549199</v>
      </c>
      <c r="N129" s="316">
        <v>151283.73855823599</v>
      </c>
      <c r="O129" s="316">
        <v>151986.825550245</v>
      </c>
      <c r="P129" s="316">
        <v>157549.724302936</v>
      </c>
      <c r="Q129" s="497">
        <v>154257.94938204999</v>
      </c>
      <c r="R129" s="501"/>
      <c r="S129" s="501"/>
    </row>
    <row r="130" spans="1:19" s="307" customFormat="1" ht="12.75" customHeight="1">
      <c r="A130" s="164" t="s">
        <v>17</v>
      </c>
      <c r="B130" s="33" t="s">
        <v>392</v>
      </c>
      <c r="C130" s="187">
        <v>165746.26199663299</v>
      </c>
      <c r="D130" s="187">
        <v>148731.913495138</v>
      </c>
      <c r="E130" s="187">
        <v>143198.32138168701</v>
      </c>
      <c r="F130" s="187">
        <v>140574.20930671401</v>
      </c>
      <c r="G130" s="187">
        <v>140666.726168175</v>
      </c>
      <c r="H130" s="187">
        <v>111890.370198643</v>
      </c>
      <c r="I130" s="187">
        <v>140053.601386069</v>
      </c>
      <c r="J130" s="187">
        <v>142339.31005721801</v>
      </c>
      <c r="K130" s="187">
        <v>137803.48340903499</v>
      </c>
      <c r="L130" s="187">
        <v>137871.53679623001</v>
      </c>
      <c r="M130" s="187">
        <v>131508.22531238099</v>
      </c>
      <c r="N130" s="187">
        <v>135622.11379731499</v>
      </c>
      <c r="O130" s="187">
        <v>136016.248692839</v>
      </c>
      <c r="P130" s="187">
        <v>141345.41738502501</v>
      </c>
      <c r="Q130" s="496">
        <v>138090.87792861499</v>
      </c>
      <c r="R130" s="103"/>
      <c r="S130" s="103"/>
    </row>
    <row r="131" spans="1:19" s="305" customFormat="1" ht="12.75" customHeight="1">
      <c r="A131" s="164" t="s">
        <v>17</v>
      </c>
      <c r="B131" s="33" t="s">
        <v>393</v>
      </c>
      <c r="C131" s="187">
        <v>11273.763646209001</v>
      </c>
      <c r="D131" s="187">
        <v>17539.608801270002</v>
      </c>
      <c r="E131" s="187">
        <v>12685.901622452</v>
      </c>
      <c r="F131" s="187">
        <v>12122.410468704002</v>
      </c>
      <c r="G131" s="187">
        <v>11970.558191366999</v>
      </c>
      <c r="H131" s="187">
        <v>12237.575003055001</v>
      </c>
      <c r="I131" s="187">
        <v>12454.093019552</v>
      </c>
      <c r="J131" s="187">
        <v>12995.36164687</v>
      </c>
      <c r="K131" s="187">
        <v>13105.679584513</v>
      </c>
      <c r="L131" s="187">
        <v>13273.372559222</v>
      </c>
      <c r="M131" s="187">
        <v>13559.929135566001</v>
      </c>
      <c r="N131" s="187">
        <v>13792.974154947</v>
      </c>
      <c r="O131" s="187">
        <v>14103.301474723999</v>
      </c>
      <c r="P131" s="187">
        <v>14175.31122628</v>
      </c>
      <c r="Q131" s="496">
        <v>14109.313230792</v>
      </c>
      <c r="R131" s="103"/>
      <c r="S131" s="103"/>
    </row>
    <row r="132" spans="1:19" s="305" customFormat="1" ht="12.75" customHeight="1">
      <c r="A132" s="164" t="s">
        <v>17</v>
      </c>
      <c r="B132" s="33" t="s">
        <v>347</v>
      </c>
      <c r="C132" s="187">
        <v>112.142302492</v>
      </c>
      <c r="D132" s="187">
        <v>124.318547804</v>
      </c>
      <c r="E132" s="187">
        <v>857.98942513199995</v>
      </c>
      <c r="F132" s="187">
        <v>973.02207098600002</v>
      </c>
      <c r="G132" s="187">
        <v>1106.226707881</v>
      </c>
      <c r="H132" s="187">
        <v>1161.6341667740001</v>
      </c>
      <c r="I132" s="187">
        <v>1237.3290459470002</v>
      </c>
      <c r="J132" s="187">
        <v>1779.6136576410001</v>
      </c>
      <c r="K132" s="187">
        <v>2046.680972697</v>
      </c>
      <c r="L132" s="187">
        <v>1892.6290060650001</v>
      </c>
      <c r="M132" s="187">
        <v>1862.3867775450001</v>
      </c>
      <c r="N132" s="187">
        <v>1868.650605974</v>
      </c>
      <c r="O132" s="187">
        <v>1867.2753826820001</v>
      </c>
      <c r="P132" s="187">
        <v>2028.995691631</v>
      </c>
      <c r="Q132" s="496">
        <v>2057.758222643</v>
      </c>
      <c r="R132" s="103"/>
      <c r="S132" s="103"/>
    </row>
    <row r="133" spans="1:19" s="304" customFormat="1" ht="12.75" customHeight="1">
      <c r="A133" s="1299" t="s">
        <v>394</v>
      </c>
      <c r="B133" s="1300"/>
      <c r="C133" s="316">
        <v>111557.23798918902</v>
      </c>
      <c r="D133" s="316">
        <v>103901.35978357699</v>
      </c>
      <c r="E133" s="316">
        <v>91056.491057066014</v>
      </c>
      <c r="F133" s="316">
        <v>88875.710787437987</v>
      </c>
      <c r="G133" s="316">
        <v>89493.048547134007</v>
      </c>
      <c r="H133" s="316">
        <v>85547.992097341004</v>
      </c>
      <c r="I133" s="316">
        <v>86034.056736016995</v>
      </c>
      <c r="J133" s="316">
        <v>85369.841035907011</v>
      </c>
      <c r="K133" s="316">
        <v>83790.133593959996</v>
      </c>
      <c r="L133" s="316">
        <v>82787.869403349003</v>
      </c>
      <c r="M133" s="316">
        <v>82096.289873925998</v>
      </c>
      <c r="N133" s="316">
        <v>85852.038033126009</v>
      </c>
      <c r="O133" s="316">
        <v>81371.101803403988</v>
      </c>
      <c r="P133" s="316">
        <v>80662.723073633999</v>
      </c>
      <c r="Q133" s="497">
        <v>81188.977589183996</v>
      </c>
      <c r="R133" s="501"/>
      <c r="S133" s="501"/>
    </row>
    <row r="134" spans="1:19" s="307" customFormat="1" ht="12.75" customHeight="1">
      <c r="A134" s="164" t="s">
        <v>17</v>
      </c>
      <c r="B134" s="33" t="s">
        <v>395</v>
      </c>
      <c r="C134" s="187">
        <v>110581.28704758</v>
      </c>
      <c r="D134" s="187">
        <v>102663.26870486299</v>
      </c>
      <c r="E134" s="187">
        <v>89727.665685716012</v>
      </c>
      <c r="F134" s="187">
        <v>87452.215075298998</v>
      </c>
      <c r="G134" s="187">
        <v>88319.603914213003</v>
      </c>
      <c r="H134" s="187">
        <v>84165.780080892</v>
      </c>
      <c r="I134" s="187">
        <v>84898.436761282996</v>
      </c>
      <c r="J134" s="187">
        <v>84212.390740246992</v>
      </c>
      <c r="K134" s="187">
        <v>82652.321680711</v>
      </c>
      <c r="L134" s="187">
        <v>81819.924180254005</v>
      </c>
      <c r="M134" s="187">
        <v>81066.152141511993</v>
      </c>
      <c r="N134" s="187">
        <v>84829.839021078005</v>
      </c>
      <c r="O134" s="187">
        <v>80383.497856357993</v>
      </c>
      <c r="P134" s="187">
        <v>79753.731807660995</v>
      </c>
      <c r="Q134" s="496">
        <v>80162.431641974996</v>
      </c>
      <c r="R134" s="103"/>
      <c r="S134" s="103"/>
    </row>
    <row r="135" spans="1:19" s="305" customFormat="1" ht="12.75" customHeight="1">
      <c r="A135" s="164" t="s">
        <v>17</v>
      </c>
      <c r="B135" s="33" t="s">
        <v>347</v>
      </c>
      <c r="C135" s="187">
        <v>975.95094160899998</v>
      </c>
      <c r="D135" s="187">
        <v>1238.0910787140001</v>
      </c>
      <c r="E135" s="187">
        <v>1328.8253713500001</v>
      </c>
      <c r="F135" s="187">
        <v>1423.4957121389998</v>
      </c>
      <c r="G135" s="187">
        <v>1173.444632921</v>
      </c>
      <c r="H135" s="187">
        <v>1382.212016449</v>
      </c>
      <c r="I135" s="187">
        <v>1135.6199747339999</v>
      </c>
      <c r="J135" s="187">
        <v>1157.4502956600002</v>
      </c>
      <c r="K135" s="187">
        <v>1137.8119132489999</v>
      </c>
      <c r="L135" s="187">
        <v>967.94522309499996</v>
      </c>
      <c r="M135" s="187">
        <v>1030.1377324140001</v>
      </c>
      <c r="N135" s="187">
        <v>1022.199012048</v>
      </c>
      <c r="O135" s="187">
        <v>987.60394704600003</v>
      </c>
      <c r="P135" s="187">
        <v>908.99126597300005</v>
      </c>
      <c r="Q135" s="496">
        <v>1026.5459472089999</v>
      </c>
      <c r="R135" s="103"/>
      <c r="S135" s="103"/>
    </row>
    <row r="136" spans="1:19" s="304" customFormat="1" ht="12.75" customHeight="1">
      <c r="A136" s="1299" t="s">
        <v>396</v>
      </c>
      <c r="B136" s="1300"/>
      <c r="C136" s="316">
        <v>174881.99103260398</v>
      </c>
      <c r="D136" s="316">
        <v>197441.940066296</v>
      </c>
      <c r="E136" s="316">
        <v>225597.10123705398</v>
      </c>
      <c r="F136" s="316">
        <v>225301.00574355299</v>
      </c>
      <c r="G136" s="316">
        <v>236336.41361140404</v>
      </c>
      <c r="H136" s="316">
        <v>237886.94680109504</v>
      </c>
      <c r="I136" s="316">
        <v>239565.34277594002</v>
      </c>
      <c r="J136" s="316">
        <v>240681.32045168901</v>
      </c>
      <c r="K136" s="316">
        <v>242495.14647431299</v>
      </c>
      <c r="L136" s="316">
        <v>244623.42049642804</v>
      </c>
      <c r="M136" s="316">
        <v>247528.21412503099</v>
      </c>
      <c r="N136" s="316">
        <v>249870.27205539698</v>
      </c>
      <c r="O136" s="316">
        <v>255404.08247724001</v>
      </c>
      <c r="P136" s="316">
        <v>257203.69961550599</v>
      </c>
      <c r="Q136" s="497">
        <v>258933.22477355701</v>
      </c>
      <c r="R136" s="501"/>
      <c r="S136" s="501"/>
    </row>
    <row r="137" spans="1:19" s="305" customFormat="1" ht="12.75" customHeight="1">
      <c r="A137" s="164" t="s">
        <v>17</v>
      </c>
      <c r="B137" s="33" t="s">
        <v>397</v>
      </c>
      <c r="C137" s="187">
        <v>5042.6911741069998</v>
      </c>
      <c r="D137" s="187">
        <v>7244.6746573629998</v>
      </c>
      <c r="E137" s="187">
        <v>6665.1826812939998</v>
      </c>
      <c r="F137" s="187">
        <v>6664.0124978459999</v>
      </c>
      <c r="G137" s="187">
        <v>6662.5815301430002</v>
      </c>
      <c r="H137" s="187">
        <v>6661.8980820079996</v>
      </c>
      <c r="I137" s="187">
        <v>6569.9575320079994</v>
      </c>
      <c r="J137" s="187">
        <v>6469.3552568229998</v>
      </c>
      <c r="K137" s="187">
        <v>6411.6083856739997</v>
      </c>
      <c r="L137" s="187">
        <v>6135.0688856839997</v>
      </c>
      <c r="M137" s="187">
        <v>6135.039759663</v>
      </c>
      <c r="N137" s="187">
        <v>6080.0113907080004</v>
      </c>
      <c r="O137" s="187">
        <v>6079.8612446890002</v>
      </c>
      <c r="P137" s="187">
        <v>6079.8127556890004</v>
      </c>
      <c r="Q137" s="496">
        <v>5777.573503691</v>
      </c>
      <c r="R137" s="103"/>
      <c r="S137" s="103"/>
    </row>
    <row r="138" spans="1:19" s="305" customFormat="1" ht="12.75" customHeight="1">
      <c r="A138" s="164" t="s">
        <v>17</v>
      </c>
      <c r="B138" s="33" t="s">
        <v>398</v>
      </c>
      <c r="C138" s="187">
        <v>132216.25249347</v>
      </c>
      <c r="D138" s="187">
        <v>146669.296014736</v>
      </c>
      <c r="E138" s="187">
        <v>172105.04053208898</v>
      </c>
      <c r="F138" s="187">
        <v>171709.429716251</v>
      </c>
      <c r="G138" s="187">
        <v>181267.62468771901</v>
      </c>
      <c r="H138" s="187">
        <v>181265.12102860899</v>
      </c>
      <c r="I138" s="187">
        <v>182874.87990979102</v>
      </c>
      <c r="J138" s="187">
        <v>184833.01204707002</v>
      </c>
      <c r="K138" s="187">
        <v>184538.161540695</v>
      </c>
      <c r="L138" s="187">
        <v>185893.86564625401</v>
      </c>
      <c r="M138" s="187">
        <v>188960.03863151799</v>
      </c>
      <c r="N138" s="187">
        <v>190312.85211717099</v>
      </c>
      <c r="O138" s="187">
        <v>196216.248246787</v>
      </c>
      <c r="P138" s="187">
        <v>201398.061704216</v>
      </c>
      <c r="Q138" s="496">
        <v>202807.17229143801</v>
      </c>
      <c r="R138" s="103"/>
      <c r="S138" s="103"/>
    </row>
    <row r="139" spans="1:19" s="305" customFormat="1" ht="12.75" customHeight="1">
      <c r="A139" s="164"/>
      <c r="B139" s="34" t="s">
        <v>399</v>
      </c>
      <c r="C139" s="187">
        <v>127492.74564908899</v>
      </c>
      <c r="D139" s="187">
        <v>141262.74283006298</v>
      </c>
      <c r="E139" s="187">
        <v>165521.56271323402</v>
      </c>
      <c r="F139" s="187">
        <v>165045.71860738599</v>
      </c>
      <c r="G139" s="187">
        <v>174513.58153601803</v>
      </c>
      <c r="H139" s="187">
        <v>174543.570490368</v>
      </c>
      <c r="I139" s="187">
        <v>176134.745292568</v>
      </c>
      <c r="J139" s="187">
        <v>178069.78984531001</v>
      </c>
      <c r="K139" s="187">
        <v>177626.440223507</v>
      </c>
      <c r="L139" s="187">
        <v>179003.83774694</v>
      </c>
      <c r="M139" s="187">
        <v>182016.58350495901</v>
      </c>
      <c r="N139" s="187">
        <v>183363.963835403</v>
      </c>
      <c r="O139" s="187">
        <v>189272.43860154299</v>
      </c>
      <c r="P139" s="187">
        <v>194471.73941998201</v>
      </c>
      <c r="Q139" s="496">
        <v>195679.95762105199</v>
      </c>
      <c r="R139" s="103"/>
      <c r="S139" s="103"/>
    </row>
    <row r="140" spans="1:19" s="305" customFormat="1" ht="12.75" customHeight="1">
      <c r="A140" s="164"/>
      <c r="B140" s="34" t="s">
        <v>347</v>
      </c>
      <c r="C140" s="187">
        <v>4723.5068443810005</v>
      </c>
      <c r="D140" s="187">
        <v>5406.5531846730009</v>
      </c>
      <c r="E140" s="187">
        <v>6583.4778188549999</v>
      </c>
      <c r="F140" s="187">
        <v>6663.7111088649999</v>
      </c>
      <c r="G140" s="187">
        <v>6754.0431517010002</v>
      </c>
      <c r="H140" s="187">
        <v>6721.5505382410001</v>
      </c>
      <c r="I140" s="187">
        <v>6740.1346172230005</v>
      </c>
      <c r="J140" s="187">
        <v>6763.2222017600006</v>
      </c>
      <c r="K140" s="187">
        <v>6911.7213171879994</v>
      </c>
      <c r="L140" s="187">
        <v>6890.027899314</v>
      </c>
      <c r="M140" s="187">
        <v>6943.4551265589998</v>
      </c>
      <c r="N140" s="187">
        <v>6948.8882817679996</v>
      </c>
      <c r="O140" s="187">
        <v>6943.8096452440004</v>
      </c>
      <c r="P140" s="187">
        <v>6926.3222842340001</v>
      </c>
      <c r="Q140" s="496">
        <v>7127.2146703859999</v>
      </c>
      <c r="R140" s="103"/>
      <c r="S140" s="103"/>
    </row>
    <row r="141" spans="1:19" s="305" customFormat="1" ht="12.75" customHeight="1">
      <c r="A141" s="164" t="s">
        <v>17</v>
      </c>
      <c r="B141" s="33" t="s">
        <v>400</v>
      </c>
      <c r="C141" s="187">
        <v>37623.047365027</v>
      </c>
      <c r="D141" s="187">
        <v>43527.969394197004</v>
      </c>
      <c r="E141" s="187">
        <v>46826.878023671001</v>
      </c>
      <c r="F141" s="187">
        <v>46927.563529455998</v>
      </c>
      <c r="G141" s="187">
        <v>48406.207393542005</v>
      </c>
      <c r="H141" s="187">
        <v>49959.927690477998</v>
      </c>
      <c r="I141" s="187">
        <v>50120.505334140995</v>
      </c>
      <c r="J141" s="187">
        <v>49378.953147796004</v>
      </c>
      <c r="K141" s="187">
        <v>51545.376547944004</v>
      </c>
      <c r="L141" s="187">
        <v>52594.485964489999</v>
      </c>
      <c r="M141" s="187">
        <v>52433.135733850002</v>
      </c>
      <c r="N141" s="187">
        <v>53477.408547518004</v>
      </c>
      <c r="O141" s="187">
        <v>53107.972985763998</v>
      </c>
      <c r="P141" s="187">
        <v>49725.825155601007</v>
      </c>
      <c r="Q141" s="496">
        <v>50348.478978428</v>
      </c>
      <c r="R141" s="103"/>
      <c r="S141" s="103"/>
    </row>
    <row r="142" spans="1:19" s="305" customFormat="1" ht="12.75" customHeight="1">
      <c r="A142" s="164"/>
      <c r="B142" s="34" t="s">
        <v>399</v>
      </c>
      <c r="C142" s="187">
        <v>30151.280688345003</v>
      </c>
      <c r="D142" s="187">
        <v>36200.237719183999</v>
      </c>
      <c r="E142" s="187">
        <v>39462.583994960005</v>
      </c>
      <c r="F142" s="187">
        <v>39596.534984261001</v>
      </c>
      <c r="G142" s="187">
        <v>41076.150557453002</v>
      </c>
      <c r="H142" s="187">
        <v>42630.148485562</v>
      </c>
      <c r="I142" s="187">
        <v>42787.811001907001</v>
      </c>
      <c r="J142" s="187">
        <v>42042.302571342996</v>
      </c>
      <c r="K142" s="187">
        <v>44209.836496184005</v>
      </c>
      <c r="L142" s="187">
        <v>45261.250450200001</v>
      </c>
      <c r="M142" s="187">
        <v>45096.846276655</v>
      </c>
      <c r="N142" s="187">
        <v>46141.639648773002</v>
      </c>
      <c r="O142" s="187">
        <v>45774.910990957003</v>
      </c>
      <c r="P142" s="187">
        <v>42371.113790574003</v>
      </c>
      <c r="Q142" s="496">
        <v>42995.780439406</v>
      </c>
      <c r="R142" s="103"/>
      <c r="S142" s="103"/>
    </row>
    <row r="143" spans="1:19" s="305" customFormat="1" ht="12.75" customHeight="1">
      <c r="A143" s="164"/>
      <c r="B143" s="34" t="s">
        <v>347</v>
      </c>
      <c r="C143" s="187">
        <v>7471.7666766820003</v>
      </c>
      <c r="D143" s="187">
        <v>7327.7316750130003</v>
      </c>
      <c r="E143" s="187">
        <v>7364.2940287110005</v>
      </c>
      <c r="F143" s="187">
        <v>7331.0285451950003</v>
      </c>
      <c r="G143" s="187">
        <v>7330.0568360890002</v>
      </c>
      <c r="H143" s="187">
        <v>7329.7792049159998</v>
      </c>
      <c r="I143" s="187">
        <v>7332.6943322340003</v>
      </c>
      <c r="J143" s="187">
        <v>7336.6505764530002</v>
      </c>
      <c r="K143" s="187">
        <v>7335.5400517600001</v>
      </c>
      <c r="L143" s="187">
        <v>7333.2355142899996</v>
      </c>
      <c r="M143" s="187">
        <v>7336.2894571950001</v>
      </c>
      <c r="N143" s="187">
        <v>7335.7688987450001</v>
      </c>
      <c r="O143" s="187">
        <v>7333.0619948069998</v>
      </c>
      <c r="P143" s="187">
        <v>7354.7113650270003</v>
      </c>
      <c r="Q143" s="496">
        <v>7352.6985390219997</v>
      </c>
      <c r="R143" s="103"/>
      <c r="S143" s="103"/>
    </row>
    <row r="144" spans="1:19" s="305" customFormat="1" ht="13" thickBot="1">
      <c r="A144" s="195"/>
      <c r="B144" s="378"/>
      <c r="C144" s="377"/>
      <c r="D144" s="377"/>
      <c r="E144" s="377"/>
      <c r="F144" s="377"/>
      <c r="G144" s="377"/>
      <c r="H144" s="377"/>
      <c r="I144" s="377"/>
      <c r="J144" s="377"/>
      <c r="K144" s="377"/>
      <c r="L144" s="377"/>
      <c r="M144" s="377"/>
      <c r="N144" s="377"/>
      <c r="O144" s="377"/>
      <c r="P144" s="377"/>
      <c r="Q144" s="504"/>
      <c r="R144" s="103"/>
      <c r="S144" s="103"/>
    </row>
    <row r="145" spans="1:20" s="305" customFormat="1" ht="11.15" hidden="1" customHeight="1">
      <c r="A145" s="1363" t="s">
        <v>244</v>
      </c>
      <c r="B145" s="1364"/>
      <c r="C145" s="99"/>
      <c r="D145" s="99"/>
      <c r="E145" s="99"/>
      <c r="F145" s="99"/>
      <c r="G145" s="99"/>
      <c r="H145" s="99"/>
      <c r="I145" s="99"/>
      <c r="J145" s="99"/>
      <c r="K145" s="99"/>
      <c r="L145" s="99"/>
      <c r="M145" s="99"/>
      <c r="N145" s="99"/>
      <c r="O145" s="99"/>
      <c r="P145" s="99"/>
      <c r="Q145" s="99"/>
      <c r="R145" s="103"/>
      <c r="S145" s="103"/>
    </row>
    <row r="146" spans="1:20" s="305" customFormat="1" ht="11.15" hidden="1" customHeight="1">
      <c r="A146" s="1363" t="s">
        <v>242</v>
      </c>
      <c r="B146" s="1363"/>
      <c r="C146" s="99"/>
      <c r="D146" s="99"/>
      <c r="E146" s="99"/>
      <c r="F146" s="99"/>
      <c r="G146" s="99"/>
      <c r="H146" s="99"/>
      <c r="I146" s="99"/>
      <c r="J146" s="99"/>
      <c r="K146" s="99"/>
      <c r="L146" s="99"/>
      <c r="M146" s="99"/>
      <c r="N146" s="99"/>
      <c r="O146" s="99"/>
      <c r="P146" s="99"/>
      <c r="Q146" s="99"/>
      <c r="R146" s="103"/>
      <c r="S146" s="103"/>
    </row>
    <row r="147" spans="1:20" s="305" customFormat="1" ht="11.15" hidden="1" customHeight="1">
      <c r="A147" s="1363" t="s">
        <v>243</v>
      </c>
      <c r="B147" s="1363"/>
      <c r="C147" s="99"/>
      <c r="D147" s="99"/>
      <c r="E147" s="99"/>
      <c r="F147" s="99"/>
      <c r="G147" s="99"/>
      <c r="H147" s="99"/>
      <c r="I147" s="99"/>
      <c r="J147" s="99"/>
      <c r="K147" s="99"/>
      <c r="L147" s="99"/>
      <c r="M147" s="99"/>
      <c r="N147" s="99"/>
      <c r="O147" s="99"/>
      <c r="P147" s="99"/>
      <c r="Q147" s="99"/>
      <c r="R147" s="103"/>
      <c r="S147" s="103"/>
    </row>
    <row r="148" spans="1:20" s="305" customFormat="1" ht="24" hidden="1" customHeight="1" thickBot="1">
      <c r="A148" s="1355" t="s">
        <v>240</v>
      </c>
      <c r="B148" s="1355"/>
      <c r="C148" s="502"/>
      <c r="D148" s="502"/>
      <c r="E148" s="502"/>
      <c r="F148" s="502"/>
      <c r="G148" s="502"/>
      <c r="H148" s="502"/>
      <c r="I148" s="502"/>
      <c r="J148" s="502"/>
      <c r="K148" s="502"/>
      <c r="L148" s="502"/>
      <c r="M148" s="502"/>
      <c r="N148" s="502"/>
      <c r="O148" s="502"/>
      <c r="P148" s="502"/>
      <c r="Q148" s="502"/>
      <c r="R148" s="103"/>
      <c r="S148" s="103"/>
    </row>
    <row r="149" spans="1:20" ht="75" customHeight="1">
      <c r="A149" s="1358" t="s">
        <v>743</v>
      </c>
      <c r="B149" s="1359"/>
      <c r="C149" s="1359"/>
      <c r="D149" s="1359"/>
      <c r="E149" s="1359"/>
      <c r="F149" s="1359"/>
      <c r="G149" s="1359"/>
      <c r="H149" s="1359"/>
      <c r="I149" s="1359"/>
      <c r="J149" s="1359"/>
      <c r="K149" s="1359"/>
      <c r="L149" s="1359"/>
      <c r="M149" s="1359"/>
      <c r="N149" s="1359"/>
      <c r="O149" s="1359"/>
      <c r="P149" s="1359"/>
      <c r="Q149" s="1360"/>
      <c r="R149" s="103"/>
      <c r="S149" s="103"/>
    </row>
    <row r="150" spans="1:20" s="303" customFormat="1" ht="22" customHeight="1">
      <c r="A150" s="1311" t="s">
        <v>424</v>
      </c>
      <c r="B150" s="1312"/>
      <c r="C150" s="1353" t="s">
        <v>280</v>
      </c>
      <c r="D150" s="1353" t="s">
        <v>284</v>
      </c>
      <c r="E150" s="1349">
        <v>2020</v>
      </c>
      <c r="F150" s="1349"/>
      <c r="G150" s="1349"/>
      <c r="H150" s="1349">
        <v>2021</v>
      </c>
      <c r="I150" s="1349"/>
      <c r="J150" s="1349"/>
      <c r="K150" s="1349"/>
      <c r="L150" s="1349"/>
      <c r="M150" s="1349"/>
      <c r="N150" s="1349"/>
      <c r="O150" s="1349"/>
      <c r="P150" s="1349"/>
      <c r="Q150" s="1350"/>
      <c r="R150" s="503"/>
      <c r="S150" s="503"/>
    </row>
    <row r="151" spans="1:20" s="303" customFormat="1" ht="22" customHeight="1">
      <c r="A151" s="1311"/>
      <c r="B151" s="1312"/>
      <c r="C151" s="1357"/>
      <c r="D151" s="1357"/>
      <c r="E151" s="487" t="s">
        <v>13</v>
      </c>
      <c r="F151" s="487" t="s">
        <v>14</v>
      </c>
      <c r="G151" s="487" t="s">
        <v>15</v>
      </c>
      <c r="H151" s="1107" t="s">
        <v>0</v>
      </c>
      <c r="I151" s="1107" t="s">
        <v>1</v>
      </c>
      <c r="J151" s="1115" t="s">
        <v>2</v>
      </c>
      <c r="K151" s="1115" t="s">
        <v>3</v>
      </c>
      <c r="L151" s="1115" t="s">
        <v>4</v>
      </c>
      <c r="M151" s="1115" t="s">
        <v>5</v>
      </c>
      <c r="N151" s="1115" t="s">
        <v>6</v>
      </c>
      <c r="O151" s="1115" t="s">
        <v>269</v>
      </c>
      <c r="P151" s="1115" t="s">
        <v>7</v>
      </c>
      <c r="Q151" s="1109" t="s">
        <v>13</v>
      </c>
      <c r="R151" s="503"/>
      <c r="S151" s="503"/>
    </row>
    <row r="152" spans="1:20" s="304" customFormat="1" ht="12.75" customHeight="1">
      <c r="A152" s="1299" t="s">
        <v>383</v>
      </c>
      <c r="B152" s="1300"/>
      <c r="C152" s="316">
        <v>325316.933506231</v>
      </c>
      <c r="D152" s="316">
        <v>347634.77437066502</v>
      </c>
      <c r="E152" s="316">
        <v>407308.60762133298</v>
      </c>
      <c r="F152" s="316">
        <v>400824.66699067398</v>
      </c>
      <c r="G152" s="316">
        <v>395392.74175713502</v>
      </c>
      <c r="H152" s="316">
        <v>427773.165260309</v>
      </c>
      <c r="I152" s="316">
        <v>477719.71414460201</v>
      </c>
      <c r="J152" s="316">
        <v>522679.17176433001</v>
      </c>
      <c r="K152" s="316">
        <v>460111.07034926501</v>
      </c>
      <c r="L152" s="316">
        <v>456756.89845767501</v>
      </c>
      <c r="M152" s="316">
        <v>516219.50886025501</v>
      </c>
      <c r="N152" s="316">
        <v>525482.52510747605</v>
      </c>
      <c r="O152" s="316">
        <v>502604.554535206</v>
      </c>
      <c r="P152" s="316">
        <v>493396.49559177901</v>
      </c>
      <c r="Q152" s="497">
        <v>457478.218469374</v>
      </c>
      <c r="R152" s="501"/>
      <c r="S152" s="501"/>
    </row>
    <row r="153" spans="1:20" s="305" customFormat="1" ht="12.75" customHeight="1">
      <c r="A153" s="164" t="s">
        <v>17</v>
      </c>
      <c r="B153" s="33" t="s">
        <v>384</v>
      </c>
      <c r="C153" s="187">
        <v>0</v>
      </c>
      <c r="D153" s="187">
        <v>0</v>
      </c>
      <c r="E153" s="187">
        <v>0</v>
      </c>
      <c r="F153" s="187">
        <v>0</v>
      </c>
      <c r="G153" s="187">
        <v>0</v>
      </c>
      <c r="H153" s="187">
        <v>0</v>
      </c>
      <c r="I153" s="187">
        <v>0</v>
      </c>
      <c r="J153" s="187">
        <v>0</v>
      </c>
      <c r="K153" s="187">
        <v>0</v>
      </c>
      <c r="L153" s="187">
        <v>0</v>
      </c>
      <c r="M153" s="187">
        <v>0</v>
      </c>
      <c r="N153" s="187">
        <v>0</v>
      </c>
      <c r="O153" s="187">
        <v>0</v>
      </c>
      <c r="P153" s="187">
        <v>0</v>
      </c>
      <c r="Q153" s="496">
        <v>0</v>
      </c>
      <c r="R153" s="103"/>
      <c r="S153" s="103"/>
    </row>
    <row r="154" spans="1:20" s="305" customFormat="1" ht="12.75" customHeight="1">
      <c r="A154" s="164" t="s">
        <v>17</v>
      </c>
      <c r="B154" s="33" t="s">
        <v>385</v>
      </c>
      <c r="C154" s="187">
        <v>325300.21350623103</v>
      </c>
      <c r="D154" s="187">
        <v>347634.77437066502</v>
      </c>
      <c r="E154" s="187">
        <v>407308.60762133298</v>
      </c>
      <c r="F154" s="187">
        <v>400824.66699067398</v>
      </c>
      <c r="G154" s="187">
        <v>395392.74175713502</v>
      </c>
      <c r="H154" s="187">
        <v>427773.165260309</v>
      </c>
      <c r="I154" s="187">
        <v>477719.71414460201</v>
      </c>
      <c r="J154" s="187">
        <v>522679.17176433001</v>
      </c>
      <c r="K154" s="187">
        <v>460111.07034926501</v>
      </c>
      <c r="L154" s="187">
        <v>456756.89845767501</v>
      </c>
      <c r="M154" s="187">
        <v>516219.50886025501</v>
      </c>
      <c r="N154" s="187">
        <v>525482.52510747605</v>
      </c>
      <c r="O154" s="187">
        <v>502604.554535206</v>
      </c>
      <c r="P154" s="187">
        <v>493396.49559177901</v>
      </c>
      <c r="Q154" s="496">
        <v>457478.218469374</v>
      </c>
      <c r="R154" s="103"/>
      <c r="S154" s="103"/>
    </row>
    <row r="155" spans="1:20" s="305" customFormat="1" ht="12.75" customHeight="1">
      <c r="A155" s="164" t="s">
        <v>17</v>
      </c>
      <c r="B155" s="33" t="s">
        <v>347</v>
      </c>
      <c r="C155" s="187">
        <v>16.72</v>
      </c>
      <c r="D155" s="187">
        <v>0</v>
      </c>
      <c r="E155" s="187">
        <v>0</v>
      </c>
      <c r="F155" s="187">
        <v>0</v>
      </c>
      <c r="G155" s="187">
        <v>0</v>
      </c>
      <c r="H155" s="187">
        <v>0</v>
      </c>
      <c r="I155" s="187">
        <v>0</v>
      </c>
      <c r="J155" s="187">
        <v>0</v>
      </c>
      <c r="K155" s="187">
        <v>0</v>
      </c>
      <c r="L155" s="187">
        <v>0</v>
      </c>
      <c r="M155" s="187">
        <v>0</v>
      </c>
      <c r="N155" s="187">
        <v>0</v>
      </c>
      <c r="O155" s="187">
        <v>0</v>
      </c>
      <c r="P155" s="187">
        <v>0</v>
      </c>
      <c r="Q155" s="496">
        <v>0</v>
      </c>
      <c r="R155" s="103"/>
      <c r="S155" s="103"/>
    </row>
    <row r="156" spans="1:20" s="304" customFormat="1" ht="12.75" customHeight="1">
      <c r="A156" s="1299" t="s">
        <v>386</v>
      </c>
      <c r="B156" s="1300"/>
      <c r="C156" s="316">
        <v>590431.16269642196</v>
      </c>
      <c r="D156" s="316">
        <v>639511.94517540897</v>
      </c>
      <c r="E156" s="316">
        <v>665670.16704710596</v>
      </c>
      <c r="F156" s="316">
        <v>668806.22728581796</v>
      </c>
      <c r="G156" s="316">
        <v>658731.42000442802</v>
      </c>
      <c r="H156" s="316">
        <v>692263.90904685808</v>
      </c>
      <c r="I156" s="316">
        <v>735841.49656626</v>
      </c>
      <c r="J156" s="316">
        <v>755974.4734394229</v>
      </c>
      <c r="K156" s="316">
        <v>709204.69261081703</v>
      </c>
      <c r="L156" s="316">
        <v>708456.24090319895</v>
      </c>
      <c r="M156" s="316">
        <v>750210.34116039996</v>
      </c>
      <c r="N156" s="316">
        <v>774949.64173831302</v>
      </c>
      <c r="O156" s="316">
        <v>763723.17767595709</v>
      </c>
      <c r="P156" s="316">
        <v>742513.26969396602</v>
      </c>
      <c r="Q156" s="497">
        <v>716471.86119029298</v>
      </c>
      <c r="R156" s="501"/>
      <c r="S156" s="501"/>
      <c r="T156" s="306"/>
    </row>
    <row r="157" spans="1:20" s="305" customFormat="1" ht="12.75" customHeight="1">
      <c r="A157" s="164" t="s">
        <v>17</v>
      </c>
      <c r="B157" s="33" t="s">
        <v>387</v>
      </c>
      <c r="C157" s="187">
        <v>264862.14816650498</v>
      </c>
      <c r="D157" s="187">
        <v>284420.70683846099</v>
      </c>
      <c r="E157" s="187">
        <v>290032.57097694802</v>
      </c>
      <c r="F157" s="187">
        <v>282687.26918494102</v>
      </c>
      <c r="G157" s="187">
        <v>281694.40311900101</v>
      </c>
      <c r="H157" s="187">
        <v>284652.62090555101</v>
      </c>
      <c r="I157" s="187">
        <v>287884.42640780698</v>
      </c>
      <c r="J157" s="187">
        <v>277024.86899846699</v>
      </c>
      <c r="K157" s="187">
        <v>278425.46363522502</v>
      </c>
      <c r="L157" s="187">
        <v>270941.17101354699</v>
      </c>
      <c r="M157" s="187">
        <v>275176.97118633799</v>
      </c>
      <c r="N157" s="187">
        <v>275940.145983455</v>
      </c>
      <c r="O157" s="187">
        <v>276833.792429725</v>
      </c>
      <c r="P157" s="187">
        <v>268841.67992445698</v>
      </c>
      <c r="Q157" s="496">
        <v>269506.72134447098</v>
      </c>
      <c r="R157" s="103"/>
      <c r="S157" s="103"/>
    </row>
    <row r="158" spans="1:20" s="305" customFormat="1" ht="12.75" customHeight="1">
      <c r="A158" s="164"/>
      <c r="B158" s="1072" t="s">
        <v>729</v>
      </c>
      <c r="C158" s="187">
        <v>60058.279706260997</v>
      </c>
      <c r="D158" s="187">
        <v>60573.900061783999</v>
      </c>
      <c r="E158" s="187">
        <v>61047.558702864</v>
      </c>
      <c r="F158" s="187">
        <v>59028.251254249997</v>
      </c>
      <c r="G158" s="187">
        <v>54045.716987915999</v>
      </c>
      <c r="H158" s="187">
        <v>54260.30447091</v>
      </c>
      <c r="I158" s="187">
        <v>55422.483012211</v>
      </c>
      <c r="J158" s="187">
        <v>55808.125239328998</v>
      </c>
      <c r="K158" s="187">
        <v>57072.860829202</v>
      </c>
      <c r="L158" s="187">
        <v>53194.415299312997</v>
      </c>
      <c r="M158" s="187">
        <v>54618.445194952998</v>
      </c>
      <c r="N158" s="187">
        <v>54019.446331500003</v>
      </c>
      <c r="O158" s="187">
        <v>53061.537725622999</v>
      </c>
      <c r="P158" s="187">
        <v>49305.795538851002</v>
      </c>
      <c r="Q158" s="496">
        <v>47908.703832525003</v>
      </c>
      <c r="R158" s="103"/>
      <c r="S158" s="103"/>
    </row>
    <row r="159" spans="1:20" s="305" customFormat="1" ht="12.75" customHeight="1">
      <c r="A159" s="164"/>
      <c r="B159" s="1072" t="s">
        <v>730</v>
      </c>
      <c r="C159" s="187">
        <v>204803.868460244</v>
      </c>
      <c r="D159" s="187">
        <v>223846.806776677</v>
      </c>
      <c r="E159" s="187">
        <v>228985.012274084</v>
      </c>
      <c r="F159" s="187">
        <v>223659.01793069101</v>
      </c>
      <c r="G159" s="187">
        <v>227648.68613108501</v>
      </c>
      <c r="H159" s="187">
        <v>230392.31643464099</v>
      </c>
      <c r="I159" s="187">
        <v>232461.943395596</v>
      </c>
      <c r="J159" s="187">
        <v>221216.74375913799</v>
      </c>
      <c r="K159" s="187">
        <v>221352.602806023</v>
      </c>
      <c r="L159" s="187">
        <v>217746.75571423399</v>
      </c>
      <c r="M159" s="187">
        <v>220558.52599138499</v>
      </c>
      <c r="N159" s="187">
        <v>221920.69965195499</v>
      </c>
      <c r="O159" s="187">
        <v>223772.254704102</v>
      </c>
      <c r="P159" s="187">
        <v>219535.88438560601</v>
      </c>
      <c r="Q159" s="496">
        <v>221598.017511946</v>
      </c>
      <c r="R159" s="103"/>
      <c r="S159" s="103"/>
    </row>
    <row r="160" spans="1:20" s="305" customFormat="1" ht="12.75" customHeight="1">
      <c r="A160" s="164" t="s">
        <v>17</v>
      </c>
      <c r="B160" s="33" t="s">
        <v>388</v>
      </c>
      <c r="C160" s="187">
        <v>700.51711062300001</v>
      </c>
      <c r="D160" s="187">
        <v>2839.52655</v>
      </c>
      <c r="E160" s="187">
        <v>4757.3178558769996</v>
      </c>
      <c r="F160" s="187">
        <v>4919.3816661999999</v>
      </c>
      <c r="G160" s="187">
        <v>4708.2955000000002</v>
      </c>
      <c r="H160" s="187">
        <v>4832.0722999999998</v>
      </c>
      <c r="I160" s="187">
        <v>6764</v>
      </c>
      <c r="J160" s="187">
        <v>6173.125</v>
      </c>
      <c r="K160" s="187">
        <v>3872.3150000000001</v>
      </c>
      <c r="L160" s="187">
        <v>5963.0299050000003</v>
      </c>
      <c r="M160" s="187">
        <v>4822.3973125000002</v>
      </c>
      <c r="N160" s="187">
        <v>5388.4255953129996</v>
      </c>
      <c r="O160" s="187">
        <v>5272.9701659379998</v>
      </c>
      <c r="P160" s="187">
        <v>4071.7539893319999</v>
      </c>
      <c r="Q160" s="496">
        <v>5731.874753438</v>
      </c>
      <c r="R160" s="103"/>
      <c r="S160" s="103"/>
    </row>
    <row r="161" spans="1:19" s="305" customFormat="1" ht="12.75" customHeight="1">
      <c r="A161" s="164"/>
      <c r="B161" s="1072" t="s">
        <v>729</v>
      </c>
      <c r="C161" s="187">
        <v>82.608510623000001</v>
      </c>
      <c r="D161" s="187">
        <v>0</v>
      </c>
      <c r="E161" s="187">
        <v>0</v>
      </c>
      <c r="F161" s="187">
        <v>0</v>
      </c>
      <c r="G161" s="187">
        <v>0</v>
      </c>
      <c r="H161" s="187">
        <v>0</v>
      </c>
      <c r="I161" s="187">
        <v>0</v>
      </c>
      <c r="J161" s="187">
        <v>0</v>
      </c>
      <c r="K161" s="187">
        <v>0</v>
      </c>
      <c r="L161" s="187">
        <v>0</v>
      </c>
      <c r="M161" s="187">
        <v>0</v>
      </c>
      <c r="N161" s="187">
        <v>0</v>
      </c>
      <c r="O161" s="187">
        <v>0</v>
      </c>
      <c r="P161" s="187">
        <v>0</v>
      </c>
      <c r="Q161" s="496">
        <v>0</v>
      </c>
      <c r="R161" s="103"/>
      <c r="S161" s="103"/>
    </row>
    <row r="162" spans="1:19" s="305" customFormat="1" ht="12.75" customHeight="1">
      <c r="A162" s="164"/>
      <c r="B162" s="1072" t="s">
        <v>730</v>
      </c>
      <c r="C162" s="187">
        <v>617.90859999999998</v>
      </c>
      <c r="D162" s="187">
        <v>2839.52655</v>
      </c>
      <c r="E162" s="187">
        <v>4757.3178558769996</v>
      </c>
      <c r="F162" s="187">
        <v>4919.3816661999999</v>
      </c>
      <c r="G162" s="187">
        <v>4708.2955000000002</v>
      </c>
      <c r="H162" s="187">
        <v>4832.0722999999998</v>
      </c>
      <c r="I162" s="187">
        <v>6764</v>
      </c>
      <c r="J162" s="187">
        <v>6173.125</v>
      </c>
      <c r="K162" s="187">
        <v>3872.3150000000001</v>
      </c>
      <c r="L162" s="187">
        <v>5963.0299050000003</v>
      </c>
      <c r="M162" s="187">
        <v>4822.3973125000002</v>
      </c>
      <c r="N162" s="187">
        <v>5388.4255953129996</v>
      </c>
      <c r="O162" s="187">
        <v>5272.9701659379998</v>
      </c>
      <c r="P162" s="187">
        <v>4071.7539893319999</v>
      </c>
      <c r="Q162" s="496">
        <v>5731.874753438</v>
      </c>
      <c r="R162" s="103"/>
      <c r="S162" s="103"/>
    </row>
    <row r="163" spans="1:19" s="307" customFormat="1" ht="12.75" customHeight="1">
      <c r="A163" s="164" t="s">
        <v>17</v>
      </c>
      <c r="B163" s="33" t="s">
        <v>389</v>
      </c>
      <c r="C163" s="187">
        <v>6101.7006958840002</v>
      </c>
      <c r="D163" s="187">
        <v>2855.0423997170001</v>
      </c>
      <c r="E163" s="187">
        <v>2834.858464124</v>
      </c>
      <c r="F163" s="187">
        <v>2789.4280709670002</v>
      </c>
      <c r="G163" s="187">
        <v>2269.358191839</v>
      </c>
      <c r="H163" s="187">
        <v>3173.6694927809999</v>
      </c>
      <c r="I163" s="187">
        <v>3735.4448186979998</v>
      </c>
      <c r="J163" s="187">
        <v>3128.1940355390002</v>
      </c>
      <c r="K163" s="187">
        <v>2905.8300004530001</v>
      </c>
      <c r="L163" s="187">
        <v>4619.6378896679998</v>
      </c>
      <c r="M163" s="187">
        <v>3865.6518581700002</v>
      </c>
      <c r="N163" s="187">
        <v>2847.1526721209998</v>
      </c>
      <c r="O163" s="187">
        <v>3537.0030036839999</v>
      </c>
      <c r="P163" s="187">
        <v>3485.4276333849998</v>
      </c>
      <c r="Q163" s="496">
        <v>3786.9209980529999</v>
      </c>
      <c r="R163" s="103"/>
      <c r="S163" s="103"/>
    </row>
    <row r="164" spans="1:19" s="305" customFormat="1" ht="24" customHeight="1">
      <c r="A164" s="164" t="s">
        <v>17</v>
      </c>
      <c r="B164" s="33" t="s">
        <v>390</v>
      </c>
      <c r="C164" s="187">
        <v>318738.56172340998</v>
      </c>
      <c r="D164" s="187">
        <v>349386.26938723098</v>
      </c>
      <c r="E164" s="187">
        <v>368045.41975015699</v>
      </c>
      <c r="F164" s="187">
        <v>378405.14836370997</v>
      </c>
      <c r="G164" s="187">
        <v>370059.36319358798</v>
      </c>
      <c r="H164" s="187">
        <v>399605.54634852603</v>
      </c>
      <c r="I164" s="187">
        <v>437457.62533975497</v>
      </c>
      <c r="J164" s="187">
        <v>469342.58240541699</v>
      </c>
      <c r="K164" s="187">
        <v>424001.08397513902</v>
      </c>
      <c r="L164" s="187">
        <v>426932.40209498402</v>
      </c>
      <c r="M164" s="187">
        <v>466095.32080339198</v>
      </c>
      <c r="N164" s="187">
        <v>490623.91748742398</v>
      </c>
      <c r="O164" s="187">
        <v>477879.41207661002</v>
      </c>
      <c r="P164" s="187">
        <v>466114.40814679198</v>
      </c>
      <c r="Q164" s="496">
        <v>437414.34409433103</v>
      </c>
      <c r="R164" s="103"/>
      <c r="S164" s="103"/>
    </row>
    <row r="165" spans="1:19" s="305" customFormat="1" ht="12.75" customHeight="1">
      <c r="A165" s="164" t="s">
        <v>17</v>
      </c>
      <c r="B165" s="33" t="s">
        <v>347</v>
      </c>
      <c r="C165" s="187">
        <v>28.234999999999999</v>
      </c>
      <c r="D165" s="187">
        <v>10.4</v>
      </c>
      <c r="E165" s="187">
        <v>0</v>
      </c>
      <c r="F165" s="187">
        <v>5</v>
      </c>
      <c r="G165" s="187">
        <v>0</v>
      </c>
      <c r="H165" s="187">
        <v>0</v>
      </c>
      <c r="I165" s="187">
        <v>0</v>
      </c>
      <c r="J165" s="187">
        <v>305.70299999999997</v>
      </c>
      <c r="K165" s="187">
        <v>0</v>
      </c>
      <c r="L165" s="187">
        <v>0</v>
      </c>
      <c r="M165" s="187">
        <v>250</v>
      </c>
      <c r="N165" s="187">
        <v>150</v>
      </c>
      <c r="O165" s="187">
        <v>200</v>
      </c>
      <c r="P165" s="187">
        <v>0</v>
      </c>
      <c r="Q165" s="496">
        <v>32</v>
      </c>
      <c r="R165" s="103"/>
      <c r="S165" s="103"/>
    </row>
    <row r="166" spans="1:19" s="304" customFormat="1" ht="12.75" customHeight="1">
      <c r="A166" s="1299" t="s">
        <v>391</v>
      </c>
      <c r="B166" s="1300"/>
      <c r="C166" s="316">
        <v>42788.098460671994</v>
      </c>
      <c r="D166" s="316">
        <v>32389.509840829</v>
      </c>
      <c r="E166" s="316">
        <v>22790.546860095001</v>
      </c>
      <c r="F166" s="316">
        <v>29605.240801906995</v>
      </c>
      <c r="G166" s="316">
        <v>28396.428363782998</v>
      </c>
      <c r="H166" s="316">
        <v>28005.346779886997</v>
      </c>
      <c r="I166" s="316">
        <v>28296.765165550998</v>
      </c>
      <c r="J166" s="316">
        <v>28547.112220616</v>
      </c>
      <c r="K166" s="316">
        <v>28672.045374957997</v>
      </c>
      <c r="L166" s="316">
        <v>24788.693453901</v>
      </c>
      <c r="M166" s="316">
        <v>24937.583956263999</v>
      </c>
      <c r="N166" s="316">
        <v>23140.172808969</v>
      </c>
      <c r="O166" s="316">
        <v>22863.772416360996</v>
      </c>
      <c r="P166" s="316">
        <v>34867.570293071003</v>
      </c>
      <c r="Q166" s="497">
        <v>25740.637043516999</v>
      </c>
      <c r="R166" s="501"/>
      <c r="S166" s="501"/>
    </row>
    <row r="167" spans="1:19" s="307" customFormat="1" ht="12.75" customHeight="1">
      <c r="A167" s="164" t="s">
        <v>17</v>
      </c>
      <c r="B167" s="33" t="s">
        <v>392</v>
      </c>
      <c r="C167" s="187">
        <v>42116.655355019997</v>
      </c>
      <c r="D167" s="187">
        <v>31853.94499448</v>
      </c>
      <c r="E167" s="187">
        <v>22128.917496675</v>
      </c>
      <c r="F167" s="187">
        <v>28954.132109212998</v>
      </c>
      <c r="G167" s="187">
        <v>27925.117018905999</v>
      </c>
      <c r="H167" s="187">
        <v>27528.023913292</v>
      </c>
      <c r="I167" s="187">
        <v>27805.669417424</v>
      </c>
      <c r="J167" s="187">
        <v>28051.927880012001</v>
      </c>
      <c r="K167" s="187">
        <v>28195.797286699999</v>
      </c>
      <c r="L167" s="187">
        <v>24275.080023867002</v>
      </c>
      <c r="M167" s="187">
        <v>24392.712201101</v>
      </c>
      <c r="N167" s="187">
        <v>22568.167037761999</v>
      </c>
      <c r="O167" s="187">
        <v>22270.593647583999</v>
      </c>
      <c r="P167" s="187">
        <v>34312.681502626998</v>
      </c>
      <c r="Q167" s="496">
        <v>25095.214299259998</v>
      </c>
      <c r="R167" s="103"/>
      <c r="S167" s="103"/>
    </row>
    <row r="168" spans="1:19" s="305" customFormat="1">
      <c r="A168" s="164" t="s">
        <v>17</v>
      </c>
      <c r="B168" s="33" t="s">
        <v>393</v>
      </c>
      <c r="C168" s="187">
        <v>655.70863081200002</v>
      </c>
      <c r="D168" s="187">
        <v>518.44359345199996</v>
      </c>
      <c r="E168" s="187">
        <v>644.19189368100001</v>
      </c>
      <c r="F168" s="187">
        <v>635.87989487000004</v>
      </c>
      <c r="G168" s="187">
        <v>458.68586046299998</v>
      </c>
      <c r="H168" s="187">
        <v>465.726939243</v>
      </c>
      <c r="I168" s="187">
        <v>480.14920597000003</v>
      </c>
      <c r="J168" s="187">
        <v>485.31034164599998</v>
      </c>
      <c r="K168" s="187">
        <v>466.47557454899999</v>
      </c>
      <c r="L168" s="187">
        <v>504.03028542999999</v>
      </c>
      <c r="M168" s="187">
        <v>535.51672559999997</v>
      </c>
      <c r="N168" s="187">
        <v>562.65168160300004</v>
      </c>
      <c r="O168" s="187">
        <v>583.31678161599996</v>
      </c>
      <c r="P168" s="187">
        <v>545.64818822899997</v>
      </c>
      <c r="Q168" s="496">
        <v>636.332417222</v>
      </c>
      <c r="R168" s="103"/>
      <c r="S168" s="103"/>
    </row>
    <row r="169" spans="1:19" s="305" customFormat="1" ht="12.75" customHeight="1">
      <c r="A169" s="164" t="s">
        <v>17</v>
      </c>
      <c r="B169" s="33" t="s">
        <v>347</v>
      </c>
      <c r="C169" s="187">
        <v>15.734474840000001</v>
      </c>
      <c r="D169" s="187">
        <v>17.121252897000002</v>
      </c>
      <c r="E169" s="187">
        <v>17.437469739000001</v>
      </c>
      <c r="F169" s="187">
        <v>15.228797824000001</v>
      </c>
      <c r="G169" s="187">
        <v>12.625484414000001</v>
      </c>
      <c r="H169" s="187">
        <v>11.595927352</v>
      </c>
      <c r="I169" s="187">
        <v>10.946542157</v>
      </c>
      <c r="J169" s="187">
        <v>9.8739989579999996</v>
      </c>
      <c r="K169" s="187">
        <v>9.772513709</v>
      </c>
      <c r="L169" s="187">
        <v>9.5831446039999992</v>
      </c>
      <c r="M169" s="187">
        <v>9.3550295630000004</v>
      </c>
      <c r="N169" s="187">
        <v>9.3540896040000003</v>
      </c>
      <c r="O169" s="187">
        <v>9.8619871610000001</v>
      </c>
      <c r="P169" s="187">
        <v>9.2406022149999991</v>
      </c>
      <c r="Q169" s="496">
        <v>9.0903270349999996</v>
      </c>
      <c r="R169" s="103"/>
      <c r="S169" s="103"/>
    </row>
    <row r="170" spans="1:19" s="304" customFormat="1" ht="12.75" customHeight="1">
      <c r="A170" s="1299" t="s">
        <v>394</v>
      </c>
      <c r="B170" s="1300"/>
      <c r="C170" s="316">
        <v>34545.698039169998</v>
      </c>
      <c r="D170" s="316">
        <v>32373.593617373001</v>
      </c>
      <c r="E170" s="316">
        <v>29136.845962723</v>
      </c>
      <c r="F170" s="316">
        <v>27341.742071209999</v>
      </c>
      <c r="G170" s="316">
        <v>27315.866401529001</v>
      </c>
      <c r="H170" s="316">
        <v>25918.212420790001</v>
      </c>
      <c r="I170" s="316">
        <v>23772.897229295999</v>
      </c>
      <c r="J170" s="316">
        <v>24235.429873967001</v>
      </c>
      <c r="K170" s="316">
        <v>23957.650060737</v>
      </c>
      <c r="L170" s="316">
        <v>23576.329002524999</v>
      </c>
      <c r="M170" s="316">
        <v>23943.457659828</v>
      </c>
      <c r="N170" s="316">
        <v>22125.029721128001</v>
      </c>
      <c r="O170" s="316">
        <v>21565.474686768001</v>
      </c>
      <c r="P170" s="316">
        <v>21286.886041500002</v>
      </c>
      <c r="Q170" s="497">
        <v>20849.387761008002</v>
      </c>
      <c r="R170" s="501"/>
      <c r="S170" s="501"/>
    </row>
    <row r="171" spans="1:19" s="307" customFormat="1" ht="12.75" customHeight="1">
      <c r="A171" s="164" t="s">
        <v>17</v>
      </c>
      <c r="B171" s="33" t="s">
        <v>395</v>
      </c>
      <c r="C171" s="187">
        <v>34545.698039169998</v>
      </c>
      <c r="D171" s="187">
        <v>32373.593617373001</v>
      </c>
      <c r="E171" s="187">
        <v>29136.845962723</v>
      </c>
      <c r="F171" s="187">
        <v>27341.742071209999</v>
      </c>
      <c r="G171" s="187">
        <v>27315.866401529001</v>
      </c>
      <c r="H171" s="187">
        <v>25918.212420790001</v>
      </c>
      <c r="I171" s="187">
        <v>23772.897229295999</v>
      </c>
      <c r="J171" s="187">
        <v>24235.429873967001</v>
      </c>
      <c r="K171" s="187">
        <v>23957.650060737</v>
      </c>
      <c r="L171" s="187">
        <v>23576.329002524999</v>
      </c>
      <c r="M171" s="187">
        <v>23943.457659828</v>
      </c>
      <c r="N171" s="187">
        <v>22125.029721128001</v>
      </c>
      <c r="O171" s="187">
        <v>21565.474686768001</v>
      </c>
      <c r="P171" s="187">
        <v>21286.886041500002</v>
      </c>
      <c r="Q171" s="496">
        <v>20849.387761008002</v>
      </c>
      <c r="R171" s="103"/>
      <c r="S171" s="103"/>
    </row>
    <row r="172" spans="1:19" s="305" customFormat="1" ht="12.75" customHeight="1">
      <c r="A172" s="164" t="s">
        <v>17</v>
      </c>
      <c r="B172" s="33" t="s">
        <v>347</v>
      </c>
      <c r="C172" s="187">
        <v>0</v>
      </c>
      <c r="D172" s="187">
        <v>0</v>
      </c>
      <c r="E172" s="187">
        <v>0</v>
      </c>
      <c r="F172" s="187">
        <v>0</v>
      </c>
      <c r="G172" s="187">
        <v>0</v>
      </c>
      <c r="H172" s="187">
        <v>0</v>
      </c>
      <c r="I172" s="187">
        <v>0</v>
      </c>
      <c r="J172" s="187">
        <v>0</v>
      </c>
      <c r="K172" s="187">
        <v>0</v>
      </c>
      <c r="L172" s="187">
        <v>0</v>
      </c>
      <c r="M172" s="187">
        <v>0</v>
      </c>
      <c r="N172" s="187">
        <v>0</v>
      </c>
      <c r="O172" s="187">
        <v>0</v>
      </c>
      <c r="P172" s="187">
        <v>0</v>
      </c>
      <c r="Q172" s="496">
        <v>0</v>
      </c>
      <c r="R172" s="103"/>
      <c r="S172" s="103"/>
    </row>
    <row r="173" spans="1:19" s="304" customFormat="1" ht="12.75" customHeight="1">
      <c r="A173" s="1299" t="s">
        <v>396</v>
      </c>
      <c r="B173" s="1300"/>
      <c r="C173" s="316">
        <v>15886.740216775999</v>
      </c>
      <c r="D173" s="316">
        <v>15567.959158307</v>
      </c>
      <c r="E173" s="316">
        <v>17011.542726478001</v>
      </c>
      <c r="F173" s="316">
        <v>17265.070424344001</v>
      </c>
      <c r="G173" s="316">
        <v>18376.254452427998</v>
      </c>
      <c r="H173" s="316">
        <v>18441.342583719001</v>
      </c>
      <c r="I173" s="316">
        <v>18526.495500711</v>
      </c>
      <c r="J173" s="316">
        <v>18599.990323151</v>
      </c>
      <c r="K173" s="316">
        <v>18668.735170123</v>
      </c>
      <c r="L173" s="316">
        <v>18756.511839912</v>
      </c>
      <c r="M173" s="316">
        <v>18795.040633851</v>
      </c>
      <c r="N173" s="316">
        <v>18894.486674454998</v>
      </c>
      <c r="O173" s="316">
        <v>18829.050551323002</v>
      </c>
      <c r="P173" s="316">
        <v>19504.300441744999</v>
      </c>
      <c r="Q173" s="497">
        <v>19514.884605226998</v>
      </c>
      <c r="R173" s="501"/>
      <c r="S173" s="501"/>
    </row>
    <row r="174" spans="1:19" ht="12.75" customHeight="1">
      <c r="A174" s="164" t="s">
        <v>17</v>
      </c>
      <c r="B174" s="33" t="s">
        <v>397</v>
      </c>
      <c r="C174" s="187">
        <v>0</v>
      </c>
      <c r="D174" s="187">
        <v>0</v>
      </c>
      <c r="E174" s="187">
        <v>0</v>
      </c>
      <c r="F174" s="187">
        <v>0</v>
      </c>
      <c r="G174" s="187">
        <v>0</v>
      </c>
      <c r="H174" s="187">
        <v>0</v>
      </c>
      <c r="I174" s="187">
        <v>0</v>
      </c>
      <c r="J174" s="187">
        <v>0</v>
      </c>
      <c r="K174" s="187">
        <v>0</v>
      </c>
      <c r="L174" s="187">
        <v>0</v>
      </c>
      <c r="M174" s="187">
        <v>0</v>
      </c>
      <c r="N174" s="187">
        <v>0</v>
      </c>
      <c r="O174" s="187">
        <v>0</v>
      </c>
      <c r="P174" s="187">
        <v>0</v>
      </c>
      <c r="Q174" s="496">
        <v>0</v>
      </c>
      <c r="R174" s="103"/>
      <c r="S174" s="103"/>
    </row>
    <row r="175" spans="1:19" ht="12.75" customHeight="1">
      <c r="A175" s="164" t="s">
        <v>17</v>
      </c>
      <c r="B175" s="33" t="s">
        <v>398</v>
      </c>
      <c r="C175" s="187">
        <v>12011.642460046</v>
      </c>
      <c r="D175" s="187">
        <v>12762.230326184999</v>
      </c>
      <c r="E175" s="187">
        <v>14165.438583604</v>
      </c>
      <c r="F175" s="187">
        <v>14186.493426036001</v>
      </c>
      <c r="G175" s="187">
        <v>14272.918224253999</v>
      </c>
      <c r="H175" s="187">
        <v>14336.308590389001</v>
      </c>
      <c r="I175" s="187">
        <v>14403.903724399001</v>
      </c>
      <c r="J175" s="187">
        <v>14457.293954885999</v>
      </c>
      <c r="K175" s="187">
        <v>14526.995871121</v>
      </c>
      <c r="L175" s="187">
        <v>14620.80143747</v>
      </c>
      <c r="M175" s="187">
        <v>14643.080556897001</v>
      </c>
      <c r="N175" s="187">
        <v>14740.914824117999</v>
      </c>
      <c r="O175" s="187">
        <v>14684.219389196</v>
      </c>
      <c r="P175" s="187">
        <v>15353.524293916</v>
      </c>
      <c r="Q175" s="496">
        <v>14726.446939666999</v>
      </c>
      <c r="R175" s="103"/>
      <c r="S175" s="103"/>
    </row>
    <row r="176" spans="1:19" ht="12.75" customHeight="1">
      <c r="A176" s="164"/>
      <c r="B176" s="34" t="s">
        <v>399</v>
      </c>
      <c r="C176" s="187">
        <v>11860.491786274</v>
      </c>
      <c r="D176" s="187">
        <v>12611.079652413</v>
      </c>
      <c r="E176" s="187">
        <v>14014.287909832001</v>
      </c>
      <c r="F176" s="187">
        <v>14035.342752264</v>
      </c>
      <c r="G176" s="187">
        <v>14121.767550482</v>
      </c>
      <c r="H176" s="187">
        <v>14185.157916617</v>
      </c>
      <c r="I176" s="187">
        <v>14252.753050627</v>
      </c>
      <c r="J176" s="187">
        <v>14306.143281114</v>
      </c>
      <c r="K176" s="187">
        <v>14375.845197348999</v>
      </c>
      <c r="L176" s="187">
        <v>14469.650763698</v>
      </c>
      <c r="M176" s="187">
        <v>14491.929883125</v>
      </c>
      <c r="N176" s="187">
        <v>14589.764150346</v>
      </c>
      <c r="O176" s="187">
        <v>14533.068715424</v>
      </c>
      <c r="P176" s="187">
        <v>15202.373620144001</v>
      </c>
      <c r="Q176" s="496">
        <v>14575.296265895</v>
      </c>
      <c r="R176" s="103"/>
      <c r="S176" s="103"/>
    </row>
    <row r="177" spans="1:19" ht="12.75" customHeight="1">
      <c r="A177" s="164"/>
      <c r="B177" s="1071" t="s">
        <v>347</v>
      </c>
      <c r="C177" s="187">
        <v>151.150673772</v>
      </c>
      <c r="D177" s="187">
        <v>151.150673772</v>
      </c>
      <c r="E177" s="187">
        <v>151.150673772</v>
      </c>
      <c r="F177" s="187">
        <v>151.150673772</v>
      </c>
      <c r="G177" s="187">
        <v>151.150673772</v>
      </c>
      <c r="H177" s="187">
        <v>151.150673772</v>
      </c>
      <c r="I177" s="187">
        <v>151.150673772</v>
      </c>
      <c r="J177" s="187">
        <v>151.150673772</v>
      </c>
      <c r="K177" s="187">
        <v>151.150673772</v>
      </c>
      <c r="L177" s="187">
        <v>151.150673772</v>
      </c>
      <c r="M177" s="187">
        <v>151.150673772</v>
      </c>
      <c r="N177" s="187">
        <v>151.150673772</v>
      </c>
      <c r="O177" s="187">
        <v>151.150673772</v>
      </c>
      <c r="P177" s="187">
        <v>151.150673772</v>
      </c>
      <c r="Q177" s="496">
        <v>151.150673772</v>
      </c>
      <c r="R177" s="103"/>
      <c r="S177" s="103"/>
    </row>
    <row r="178" spans="1:19" ht="12.75" customHeight="1">
      <c r="A178" s="164" t="s">
        <v>17</v>
      </c>
      <c r="B178" s="33" t="s">
        <v>400</v>
      </c>
      <c r="C178" s="187">
        <v>3875.0977567300001</v>
      </c>
      <c r="D178" s="187">
        <v>2805.7288321219999</v>
      </c>
      <c r="E178" s="187">
        <v>2846.104142874</v>
      </c>
      <c r="F178" s="187">
        <v>3078.5769983079999</v>
      </c>
      <c r="G178" s="187">
        <v>4103.3362281740001</v>
      </c>
      <c r="H178" s="187">
        <v>4105.0339933300002</v>
      </c>
      <c r="I178" s="187">
        <v>4122.5917763119996</v>
      </c>
      <c r="J178" s="187">
        <v>4142.6963682650003</v>
      </c>
      <c r="K178" s="187">
        <v>4141.7392990019998</v>
      </c>
      <c r="L178" s="187">
        <v>4135.7104024419996</v>
      </c>
      <c r="M178" s="187">
        <v>4151.9600769540002</v>
      </c>
      <c r="N178" s="187">
        <v>4153.5718503369999</v>
      </c>
      <c r="O178" s="187">
        <v>4144.8311621270004</v>
      </c>
      <c r="P178" s="187">
        <v>4150.7761478290004</v>
      </c>
      <c r="Q178" s="496">
        <v>4788.4376655599999</v>
      </c>
      <c r="R178" s="103"/>
      <c r="S178" s="103"/>
    </row>
    <row r="179" spans="1:19" ht="12.75" customHeight="1">
      <c r="A179" s="164"/>
      <c r="B179" s="34" t="s">
        <v>399</v>
      </c>
      <c r="C179" s="187">
        <v>3783.0562106339999</v>
      </c>
      <c r="D179" s="187">
        <v>2805.7288321219999</v>
      </c>
      <c r="E179" s="187">
        <v>2846.104142874</v>
      </c>
      <c r="F179" s="187">
        <v>3078.5769983079999</v>
      </c>
      <c r="G179" s="187">
        <v>4052.9246496109999</v>
      </c>
      <c r="H179" s="187">
        <v>4054.6312147670001</v>
      </c>
      <c r="I179" s="187">
        <v>4072.0877977489999</v>
      </c>
      <c r="J179" s="187">
        <v>4092.0757897019998</v>
      </c>
      <c r="K179" s="187">
        <v>4091.1539204390001</v>
      </c>
      <c r="L179" s="187">
        <v>4085.1976238789998</v>
      </c>
      <c r="M179" s="187">
        <v>4101.3504983909997</v>
      </c>
      <c r="N179" s="187">
        <v>4102.9787717740001</v>
      </c>
      <c r="O179" s="187">
        <v>4094.323883564</v>
      </c>
      <c r="P179" s="187">
        <v>4100.2490692660003</v>
      </c>
      <c r="Q179" s="496">
        <v>4737.9743869969998</v>
      </c>
      <c r="R179" s="103"/>
      <c r="S179" s="103"/>
    </row>
    <row r="180" spans="1:19" ht="12.75" customHeight="1">
      <c r="A180" s="164"/>
      <c r="B180" s="1071" t="s">
        <v>347</v>
      </c>
      <c r="C180" s="187">
        <v>92.041546096000005</v>
      </c>
      <c r="D180" s="187">
        <v>0</v>
      </c>
      <c r="E180" s="187">
        <v>0</v>
      </c>
      <c r="F180" s="187">
        <v>0</v>
      </c>
      <c r="G180" s="187">
        <v>50.411578562999999</v>
      </c>
      <c r="H180" s="187">
        <v>50.402778562999998</v>
      </c>
      <c r="I180" s="187">
        <v>50.503978562999997</v>
      </c>
      <c r="J180" s="187">
        <v>50.620578563000002</v>
      </c>
      <c r="K180" s="187">
        <v>50.585378562999999</v>
      </c>
      <c r="L180" s="187">
        <v>50.512778562999998</v>
      </c>
      <c r="M180" s="187">
        <v>50.609578562999999</v>
      </c>
      <c r="N180" s="187">
        <v>50.593078562999999</v>
      </c>
      <c r="O180" s="187">
        <v>50.507278563</v>
      </c>
      <c r="P180" s="187">
        <v>50.527078563000003</v>
      </c>
      <c r="Q180" s="496">
        <v>50.463278563000003</v>
      </c>
      <c r="R180" s="103"/>
      <c r="S180" s="103"/>
    </row>
    <row r="181" spans="1:19" ht="12.75" customHeight="1" thickBot="1">
      <c r="A181" s="379"/>
      <c r="B181" s="380"/>
      <c r="C181" s="377"/>
      <c r="D181" s="377"/>
      <c r="E181" s="377"/>
      <c r="F181" s="377"/>
      <c r="G181" s="377"/>
      <c r="H181" s="377"/>
      <c r="I181" s="377"/>
      <c r="J181" s="377"/>
      <c r="K181" s="377"/>
      <c r="L181" s="377"/>
      <c r="M181" s="377"/>
      <c r="N181" s="377"/>
      <c r="O181" s="377"/>
      <c r="P181" s="377"/>
      <c r="Q181" s="504"/>
      <c r="R181" s="103"/>
      <c r="S181" s="103"/>
    </row>
    <row r="182" spans="1:19" ht="12.75" hidden="1" customHeight="1">
      <c r="A182" s="1363" t="s">
        <v>244</v>
      </c>
      <c r="B182" s="1364"/>
      <c r="C182" s="99"/>
      <c r="D182" s="99"/>
      <c r="E182" s="99"/>
      <c r="F182" s="99"/>
      <c r="G182" s="99"/>
      <c r="H182" s="99"/>
      <c r="I182" s="99"/>
      <c r="J182" s="99"/>
      <c r="K182" s="99"/>
      <c r="L182" s="99"/>
      <c r="M182" s="99"/>
      <c r="N182" s="99"/>
      <c r="O182" s="99"/>
      <c r="P182" s="99"/>
      <c r="Q182" s="99"/>
      <c r="R182" s="103"/>
      <c r="S182" s="103"/>
    </row>
    <row r="183" spans="1:19" ht="12.75" hidden="1" customHeight="1">
      <c r="A183" s="1363" t="s">
        <v>242</v>
      </c>
      <c r="B183" s="1363"/>
      <c r="C183" s="99"/>
      <c r="D183" s="99"/>
      <c r="E183" s="99"/>
      <c r="F183" s="99"/>
      <c r="G183" s="99"/>
      <c r="H183" s="99"/>
      <c r="I183" s="99"/>
      <c r="J183" s="99"/>
      <c r="K183" s="99"/>
      <c r="L183" s="99"/>
      <c r="M183" s="99"/>
      <c r="N183" s="99"/>
      <c r="O183" s="99"/>
      <c r="P183" s="99"/>
      <c r="Q183" s="99"/>
      <c r="R183" s="103"/>
      <c r="S183" s="103"/>
    </row>
    <row r="184" spans="1:19" ht="16" hidden="1" customHeight="1">
      <c r="A184" s="1365" t="s">
        <v>243</v>
      </c>
      <c r="B184" s="1365"/>
      <c r="C184" s="190"/>
      <c r="D184" s="190"/>
      <c r="E184" s="190"/>
      <c r="F184" s="190"/>
      <c r="G184" s="190"/>
      <c r="H184" s="190"/>
      <c r="I184" s="190"/>
      <c r="J184" s="190"/>
      <c r="K184" s="190"/>
      <c r="L184" s="190"/>
      <c r="M184" s="190"/>
      <c r="N184" s="190"/>
      <c r="O184" s="190"/>
      <c r="P184" s="190"/>
      <c r="Q184" s="190"/>
      <c r="R184" s="103"/>
      <c r="S184" s="103"/>
    </row>
    <row r="185" spans="1:19" ht="16" hidden="1" customHeight="1" thickBot="1">
      <c r="A185" s="1365" t="s">
        <v>240</v>
      </c>
      <c r="B185" s="1365"/>
      <c r="C185" s="190"/>
      <c r="D185" s="190"/>
      <c r="E185" s="190"/>
      <c r="F185" s="190"/>
      <c r="G185" s="190"/>
      <c r="H185" s="190"/>
      <c r="I185" s="190"/>
      <c r="J185" s="190"/>
      <c r="K185" s="190"/>
      <c r="L185" s="190"/>
      <c r="M185" s="190"/>
      <c r="N185" s="190"/>
      <c r="O185" s="190"/>
      <c r="P185" s="190"/>
      <c r="Q185" s="190"/>
    </row>
  </sheetData>
  <mergeCells count="75">
    <mergeCell ref="C150:C151"/>
    <mergeCell ref="A145:B145"/>
    <mergeCell ref="A146:B146"/>
    <mergeCell ref="A147:B147"/>
    <mergeCell ref="A148:B148"/>
    <mergeCell ref="A149:Q149"/>
    <mergeCell ref="A150:B151"/>
    <mergeCell ref="D150:D151"/>
    <mergeCell ref="E150:G150"/>
    <mergeCell ref="H150:Q150"/>
    <mergeCell ref="A184:B184"/>
    <mergeCell ref="A185:B185"/>
    <mergeCell ref="A170:B170"/>
    <mergeCell ref="A129:B129"/>
    <mergeCell ref="A133:B133"/>
    <mergeCell ref="A136:B136"/>
    <mergeCell ref="A173:B173"/>
    <mergeCell ref="A182:B182"/>
    <mergeCell ref="A183:B183"/>
    <mergeCell ref="A152:B152"/>
    <mergeCell ref="A156:B156"/>
    <mergeCell ref="A166:B166"/>
    <mergeCell ref="A115:B115"/>
    <mergeCell ref="A119:B119"/>
    <mergeCell ref="C113:C114"/>
    <mergeCell ref="A112:Q112"/>
    <mergeCell ref="A113:B114"/>
    <mergeCell ref="D113:D114"/>
    <mergeCell ref="E113:G113"/>
    <mergeCell ref="H113:Q113"/>
    <mergeCell ref="A108:B108"/>
    <mergeCell ref="A109:B109"/>
    <mergeCell ref="A110:B110"/>
    <mergeCell ref="A111:B111"/>
    <mergeCell ref="A82:B82"/>
    <mergeCell ref="A92:B92"/>
    <mergeCell ref="A96:B96"/>
    <mergeCell ref="A78:B78"/>
    <mergeCell ref="A99:B99"/>
    <mergeCell ref="A73:B73"/>
    <mergeCell ref="A74:B74"/>
    <mergeCell ref="A75:Q75"/>
    <mergeCell ref="A76:B77"/>
    <mergeCell ref="C76:C77"/>
    <mergeCell ref="D76:D77"/>
    <mergeCell ref="E76:G76"/>
    <mergeCell ref="H76:Q76"/>
    <mergeCell ref="A38:Q38"/>
    <mergeCell ref="A71:B71"/>
    <mergeCell ref="A72:B72"/>
    <mergeCell ref="A41:B41"/>
    <mergeCell ref="A45:B45"/>
    <mergeCell ref="A55:B55"/>
    <mergeCell ref="A4:B4"/>
    <mergeCell ref="A8:B8"/>
    <mergeCell ref="A59:B59"/>
    <mergeCell ref="A62:B62"/>
    <mergeCell ref="H39:Q39"/>
    <mergeCell ref="A39:B40"/>
    <mergeCell ref="C39:C40"/>
    <mergeCell ref="D39:D40"/>
    <mergeCell ref="E39:G39"/>
    <mergeCell ref="A18:B18"/>
    <mergeCell ref="A22:B22"/>
    <mergeCell ref="A25:B25"/>
    <mergeCell ref="A34:B34"/>
    <mergeCell ref="A35:B35"/>
    <mergeCell ref="A36:B36"/>
    <mergeCell ref="A37:B37"/>
    <mergeCell ref="C2:C3"/>
    <mergeCell ref="A1:Q1"/>
    <mergeCell ref="A2:B3"/>
    <mergeCell ref="D2:D3"/>
    <mergeCell ref="E2:G2"/>
    <mergeCell ref="H2:Q2"/>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
  <sheetViews>
    <sheetView showGridLines="0" view="pageBreakPreview" topLeftCell="A2" zoomScale="70" zoomScaleNormal="90" zoomScaleSheetLayoutView="70" workbookViewId="0">
      <selection activeCell="R5" sqref="R5"/>
    </sheetView>
  </sheetViews>
  <sheetFormatPr defaultColWidth="0" defaultRowHeight="12.5"/>
  <cols>
    <col min="1" max="2" width="1.23046875" style="50" customWidth="1"/>
    <col min="3" max="3" width="47.23046875" style="50" customWidth="1"/>
    <col min="4" max="4" width="8" style="57" bestFit="1" customWidth="1"/>
    <col min="5" max="18" width="8" style="57" customWidth="1"/>
    <col min="19" max="19" width="8.69140625" style="325" customWidth="1"/>
    <col min="20" max="21" width="8.69140625" style="50" customWidth="1"/>
    <col min="22" max="214" width="6.84375" style="50" customWidth="1"/>
    <col min="215" max="216" width="1.23046875" style="50" customWidth="1"/>
    <col min="217" max="217" width="19.23046875" style="50" customWidth="1"/>
    <col min="218" max="218" width="7.69140625" style="50" customWidth="1"/>
    <col min="219" max="222" width="7.23046875" style="50" customWidth="1"/>
    <col min="223" max="16384" width="0" style="50" hidden="1"/>
  </cols>
  <sheetData>
    <row r="1" spans="1:21" ht="75" customHeight="1">
      <c r="A1" s="1358" t="s">
        <v>844</v>
      </c>
      <c r="B1" s="1359"/>
      <c r="C1" s="1359"/>
      <c r="D1" s="1359"/>
      <c r="E1" s="1359"/>
      <c r="F1" s="1359"/>
      <c r="G1" s="1359"/>
      <c r="H1" s="1359"/>
      <c r="I1" s="1359"/>
      <c r="J1" s="1359"/>
      <c r="K1" s="1359"/>
      <c r="L1" s="1359"/>
      <c r="M1" s="1359"/>
      <c r="N1" s="1359"/>
      <c r="O1" s="1359"/>
      <c r="P1" s="1359"/>
      <c r="Q1" s="1359"/>
      <c r="R1" s="1360"/>
    </row>
    <row r="2" spans="1:21" s="40" customFormat="1" ht="22" customHeight="1">
      <c r="A2" s="1311" t="s">
        <v>438</v>
      </c>
      <c r="B2" s="1312"/>
      <c r="C2" s="1312"/>
      <c r="D2" s="1353" t="s">
        <v>280</v>
      </c>
      <c r="E2" s="1353" t="s">
        <v>284</v>
      </c>
      <c r="F2" s="1349">
        <v>2020</v>
      </c>
      <c r="G2" s="1349"/>
      <c r="H2" s="1349"/>
      <c r="I2" s="1349">
        <v>2021</v>
      </c>
      <c r="J2" s="1349"/>
      <c r="K2" s="1349"/>
      <c r="L2" s="1349"/>
      <c r="M2" s="1349"/>
      <c r="N2" s="1349"/>
      <c r="O2" s="1349"/>
      <c r="P2" s="1349"/>
      <c r="Q2" s="1349"/>
      <c r="R2" s="1350"/>
      <c r="S2" s="326"/>
    </row>
    <row r="3" spans="1:21" s="40" customFormat="1" ht="22" customHeight="1">
      <c r="A3" s="1311"/>
      <c r="B3" s="1312"/>
      <c r="C3" s="1312"/>
      <c r="D3" s="1357"/>
      <c r="E3" s="1357"/>
      <c r="F3" s="487" t="s">
        <v>13</v>
      </c>
      <c r="G3" s="487" t="s">
        <v>14</v>
      </c>
      <c r="H3" s="487" t="s">
        <v>15</v>
      </c>
      <c r="I3" s="1082" t="s">
        <v>0</v>
      </c>
      <c r="J3" s="1107" t="s">
        <v>1</v>
      </c>
      <c r="K3" s="1115" t="s">
        <v>2</v>
      </c>
      <c r="L3" s="1115" t="s">
        <v>3</v>
      </c>
      <c r="M3" s="1115" t="s">
        <v>4</v>
      </c>
      <c r="N3" s="1115" t="s">
        <v>5</v>
      </c>
      <c r="O3" s="1115" t="s">
        <v>6</v>
      </c>
      <c r="P3" s="1115" t="s">
        <v>269</v>
      </c>
      <c r="Q3" s="1115" t="s">
        <v>7</v>
      </c>
      <c r="R3" s="1109" t="s">
        <v>13</v>
      </c>
      <c r="S3" s="326"/>
      <c r="T3" s="144"/>
    </row>
    <row r="4" spans="1:21" s="509" customFormat="1" ht="25" customHeight="1">
      <c r="A4" s="1328" t="s">
        <v>402</v>
      </c>
      <c r="B4" s="1329"/>
      <c r="C4" s="1329"/>
      <c r="D4" s="428">
        <v>22.972897095192373</v>
      </c>
      <c r="E4" s="428">
        <v>23.403702558637828</v>
      </c>
      <c r="F4" s="428">
        <v>23.825510275015745</v>
      </c>
      <c r="G4" s="428">
        <v>24.246037646346931</v>
      </c>
      <c r="H4" s="428">
        <v>23.893842074415069</v>
      </c>
      <c r="I4" s="428">
        <v>24.502394204622107</v>
      </c>
      <c r="J4" s="428">
        <v>24.526776626026468</v>
      </c>
      <c r="K4" s="428">
        <v>24.036487363855866</v>
      </c>
      <c r="L4" s="428">
        <v>24.207362057863648</v>
      </c>
      <c r="M4" s="428">
        <v>24.270954704351958</v>
      </c>
      <c r="N4" s="428">
        <v>24.303721745254016</v>
      </c>
      <c r="O4" s="428">
        <v>24.582066414502457</v>
      </c>
      <c r="P4" s="428">
        <v>24.373686200735637</v>
      </c>
      <c r="Q4" s="428">
        <v>25.182585387102545</v>
      </c>
      <c r="R4" s="431">
        <v>25.320850788507709</v>
      </c>
      <c r="S4" s="507"/>
      <c r="T4" s="422"/>
    </row>
    <row r="5" spans="1:21" ht="22" customHeight="1">
      <c r="A5" s="223"/>
      <c r="B5" s="224" t="s">
        <v>17</v>
      </c>
      <c r="C5" s="220" t="s">
        <v>403</v>
      </c>
      <c r="D5" s="429">
        <v>1269615.7227690995</v>
      </c>
      <c r="E5" s="429">
        <v>1377557.9877323993</v>
      </c>
      <c r="F5" s="429">
        <v>1368315.2362961005</v>
      </c>
      <c r="G5" s="429">
        <v>1377781.9525606991</v>
      </c>
      <c r="H5" s="429">
        <v>1360375.9431021002</v>
      </c>
      <c r="I5" s="429">
        <v>1382813.5991003993</v>
      </c>
      <c r="J5" s="429">
        <v>1390027.6791409003</v>
      </c>
      <c r="K5" s="429">
        <v>1366970.7769227996</v>
      </c>
      <c r="L5" s="429">
        <v>1375479.2111808003</v>
      </c>
      <c r="M5" s="429">
        <v>1382507.4371585003</v>
      </c>
      <c r="N5" s="429">
        <v>1400515.9180216002</v>
      </c>
      <c r="O5" s="429">
        <v>1414295.4921403988</v>
      </c>
      <c r="P5" s="429">
        <v>1410736.6606694006</v>
      </c>
      <c r="Q5" s="429">
        <v>1466638.9734440013</v>
      </c>
      <c r="R5" s="432">
        <v>1479533.3404519008</v>
      </c>
      <c r="S5" s="505"/>
      <c r="T5" s="96"/>
    </row>
    <row r="6" spans="1:21" ht="22" customHeight="1">
      <c r="A6" s="223"/>
      <c r="B6" s="224" t="s">
        <v>17</v>
      </c>
      <c r="C6" s="221" t="s">
        <v>404</v>
      </c>
      <c r="D6" s="429">
        <v>5526580.8117636014</v>
      </c>
      <c r="E6" s="429">
        <v>5886068.6008162014</v>
      </c>
      <c r="F6" s="429">
        <v>5743067.9154476002</v>
      </c>
      <c r="G6" s="429">
        <v>5682503.5606107982</v>
      </c>
      <c r="H6" s="429">
        <v>5693416.4830642985</v>
      </c>
      <c r="I6" s="429">
        <v>5643585.6331115058</v>
      </c>
      <c r="J6" s="429">
        <v>5667388.341873996</v>
      </c>
      <c r="K6" s="429">
        <v>5687065.4860258</v>
      </c>
      <c r="L6" s="429">
        <v>5682069.8095601974</v>
      </c>
      <c r="M6" s="429">
        <v>5696139.4967730986</v>
      </c>
      <c r="N6" s="429">
        <v>5762557.4087026007</v>
      </c>
      <c r="O6" s="429">
        <v>5753362.9121838994</v>
      </c>
      <c r="P6" s="429">
        <v>5787949.5495713009</v>
      </c>
      <c r="Q6" s="429">
        <v>5824020.6511725029</v>
      </c>
      <c r="R6" s="432">
        <v>5843142.2893713024</v>
      </c>
      <c r="S6" s="505"/>
      <c r="T6" s="96"/>
    </row>
    <row r="7" spans="1:21" s="509" customFormat="1" ht="25" customHeight="1">
      <c r="A7" s="1328" t="s">
        <v>405</v>
      </c>
      <c r="B7" s="1329"/>
      <c r="C7" s="1329"/>
      <c r="D7" s="428">
        <v>21.291643821965565</v>
      </c>
      <c r="E7" s="428">
        <v>21.864642028810884</v>
      </c>
      <c r="F7" s="428">
        <v>22.061875984573842</v>
      </c>
      <c r="G7" s="428">
        <v>22.477479657721634</v>
      </c>
      <c r="H7" s="428">
        <v>22.241758379723272</v>
      </c>
      <c r="I7" s="428">
        <v>22.846468889055028</v>
      </c>
      <c r="J7" s="428">
        <v>22.846898419377577</v>
      </c>
      <c r="K7" s="428">
        <v>22.239318314961675</v>
      </c>
      <c r="L7" s="428">
        <v>22.426511703819298</v>
      </c>
      <c r="M7" s="428">
        <v>22.549450710681281</v>
      </c>
      <c r="N7" s="428">
        <v>22.538162812104819</v>
      </c>
      <c r="O7" s="428">
        <v>22.832137693786976</v>
      </c>
      <c r="P7" s="428">
        <v>22.746951093499362</v>
      </c>
      <c r="Q7" s="428">
        <v>23.587767685328039</v>
      </c>
      <c r="R7" s="431">
        <v>23.729701714138614</v>
      </c>
      <c r="S7" s="507"/>
      <c r="T7" s="422"/>
    </row>
    <row r="8" spans="1:21" ht="22" customHeight="1">
      <c r="A8" s="223"/>
      <c r="B8" s="224" t="s">
        <v>17</v>
      </c>
      <c r="C8" s="220" t="s">
        <v>406</v>
      </c>
      <c r="D8" s="429">
        <v>1176699.9019737991</v>
      </c>
      <c r="E8" s="429">
        <v>1286967.8291386999</v>
      </c>
      <c r="F8" s="429">
        <v>1267028.5212158996</v>
      </c>
      <c r="G8" s="429">
        <v>1277283.5818855998</v>
      </c>
      <c r="H8" s="429">
        <v>1266315.9377144997</v>
      </c>
      <c r="I8" s="429">
        <v>1289360.0358959995</v>
      </c>
      <c r="J8" s="429">
        <v>1294822.4574995991</v>
      </c>
      <c r="K8" s="429">
        <v>1264764.5962175999</v>
      </c>
      <c r="L8" s="429">
        <v>1274290.0508602005</v>
      </c>
      <c r="M8" s="429">
        <v>1284448.1682364987</v>
      </c>
      <c r="N8" s="429">
        <v>1298774.5709144005</v>
      </c>
      <c r="O8" s="429">
        <v>1313615.7421331003</v>
      </c>
      <c r="P8" s="429">
        <v>1316582.0533574005</v>
      </c>
      <c r="Q8" s="429">
        <v>1373756.4611440992</v>
      </c>
      <c r="R8" s="432">
        <v>1386560.2360005002</v>
      </c>
      <c r="S8" s="505"/>
      <c r="T8" s="96"/>
    </row>
    <row r="9" spans="1:21" ht="22" customHeight="1">
      <c r="A9" s="223"/>
      <c r="B9" s="224" t="s">
        <v>17</v>
      </c>
      <c r="C9" s="221" t="s">
        <v>404</v>
      </c>
      <c r="D9" s="429">
        <v>5526580.8117636014</v>
      </c>
      <c r="E9" s="429">
        <v>5886068.6008162014</v>
      </c>
      <c r="F9" s="429">
        <v>5743067.9154476002</v>
      </c>
      <c r="G9" s="429">
        <v>5682503.5606107982</v>
      </c>
      <c r="H9" s="429">
        <v>5693416.4830642985</v>
      </c>
      <c r="I9" s="429">
        <v>5643585.6331115058</v>
      </c>
      <c r="J9" s="429">
        <v>5667388.341873996</v>
      </c>
      <c r="K9" s="429">
        <v>5687065.4860258</v>
      </c>
      <c r="L9" s="429">
        <v>5682069.8095601974</v>
      </c>
      <c r="M9" s="429">
        <v>5696139.4967730986</v>
      </c>
      <c r="N9" s="429">
        <v>5762557.4087026007</v>
      </c>
      <c r="O9" s="429">
        <v>5753362.9121838994</v>
      </c>
      <c r="P9" s="429">
        <v>5787949.5495713009</v>
      </c>
      <c r="Q9" s="429">
        <v>5824020.6511725029</v>
      </c>
      <c r="R9" s="432">
        <v>5843142.2893713024</v>
      </c>
      <c r="S9" s="505"/>
      <c r="T9" s="96"/>
    </row>
    <row r="10" spans="1:21" s="509" customFormat="1" ht="22" customHeight="1">
      <c r="A10" s="1326" t="s">
        <v>407</v>
      </c>
      <c r="B10" s="1327"/>
      <c r="C10" s="1327"/>
      <c r="D10" s="428">
        <v>2.5502253168139339</v>
      </c>
      <c r="E10" s="428">
        <v>2.473251205286787</v>
      </c>
      <c r="F10" s="428">
        <v>1.6979616091652581</v>
      </c>
      <c r="G10" s="428">
        <v>1.6418331950765304</v>
      </c>
      <c r="H10" s="428">
        <v>1.5939069562079473</v>
      </c>
      <c r="I10" s="428">
        <v>2.1682957512116947</v>
      </c>
      <c r="J10" s="428">
        <v>1.9702076238431576</v>
      </c>
      <c r="K10" s="428">
        <v>1.87199363380477</v>
      </c>
      <c r="L10" s="428">
        <v>1.857090800141322</v>
      </c>
      <c r="M10" s="428">
        <v>1.8005134221477463</v>
      </c>
      <c r="N10" s="428">
        <v>1.8822237019692309</v>
      </c>
      <c r="O10" s="428">
        <v>1.8579864199647573</v>
      </c>
      <c r="P10" s="428">
        <v>1.9013273312862959</v>
      </c>
      <c r="Q10" s="428">
        <v>1.9086134277554863</v>
      </c>
      <c r="R10" s="431">
        <v>1.9310367604669199</v>
      </c>
      <c r="S10" s="507"/>
      <c r="T10" s="422"/>
      <c r="U10" s="426"/>
    </row>
    <row r="11" spans="1:21" ht="22" customHeight="1">
      <c r="A11" s="225"/>
      <c r="B11" s="224" t="s">
        <v>17</v>
      </c>
      <c r="C11" s="220" t="s">
        <v>408</v>
      </c>
      <c r="D11" s="429">
        <v>186912.37902710011</v>
      </c>
      <c r="E11" s="429">
        <v>194916.46419539992</v>
      </c>
      <c r="F11" s="429">
        <v>142367.9254203999</v>
      </c>
      <c r="G11" s="429">
        <v>138081.66286889996</v>
      </c>
      <c r="H11" s="429">
        <v>134528.66522540004</v>
      </c>
      <c r="I11" s="429">
        <v>186722.75000160004</v>
      </c>
      <c r="J11" s="429">
        <v>170800.57649760001</v>
      </c>
      <c r="K11" s="429">
        <v>163622.30882960005</v>
      </c>
      <c r="L11" s="429">
        <v>162703.21710749983</v>
      </c>
      <c r="M11" s="429">
        <v>158136.76200359987</v>
      </c>
      <c r="N11" s="429">
        <v>165993.48165339997</v>
      </c>
      <c r="O11" s="429">
        <v>164328.68041839995</v>
      </c>
      <c r="P11" s="429">
        <v>168790.02629379998</v>
      </c>
      <c r="Q11" s="429">
        <v>170368.12266940001</v>
      </c>
      <c r="R11" s="432">
        <v>173287.03304879999</v>
      </c>
      <c r="S11" s="505"/>
      <c r="T11" s="96"/>
      <c r="U11" s="51"/>
    </row>
    <row r="12" spans="1:21" ht="22" customHeight="1">
      <c r="A12" s="225"/>
      <c r="B12" s="224" t="s">
        <v>17</v>
      </c>
      <c r="C12" s="220" t="s">
        <v>409</v>
      </c>
      <c r="D12" s="429">
        <v>7329249.6076627001</v>
      </c>
      <c r="E12" s="429">
        <v>7880981.2678449005</v>
      </c>
      <c r="F12" s="429">
        <v>8384637.4766028998</v>
      </c>
      <c r="G12" s="429">
        <v>8410212.638103202</v>
      </c>
      <c r="H12" s="429">
        <v>8440183.0797863025</v>
      </c>
      <c r="I12" s="429">
        <v>8611498.2191546038</v>
      </c>
      <c r="J12" s="429">
        <v>8669166.3574232999</v>
      </c>
      <c r="K12" s="429">
        <v>8740537.6746417042</v>
      </c>
      <c r="L12" s="429">
        <v>8761188.0418080986</v>
      </c>
      <c r="M12" s="429">
        <v>8782870.488961203</v>
      </c>
      <c r="N12" s="429">
        <v>8819009.2112713978</v>
      </c>
      <c r="O12" s="429">
        <v>8844450.0267938972</v>
      </c>
      <c r="P12" s="429">
        <v>8877483.8249239959</v>
      </c>
      <c r="Q12" s="429">
        <v>8926277.0654271003</v>
      </c>
      <c r="R12" s="432">
        <v>8973782.1980612949</v>
      </c>
      <c r="S12" s="505"/>
      <c r="T12" s="96"/>
      <c r="U12" s="51"/>
    </row>
    <row r="13" spans="1:21" s="509" customFormat="1" ht="25" customHeight="1">
      <c r="A13" s="1324" t="s">
        <v>410</v>
      </c>
      <c r="B13" s="1325"/>
      <c r="C13" s="1325"/>
      <c r="D13" s="428">
        <v>77.864276386325074</v>
      </c>
      <c r="E13" s="428">
        <v>79.393932014814823</v>
      </c>
      <c r="F13" s="428">
        <v>86.269882007756578</v>
      </c>
      <c r="G13" s="428">
        <v>86.038285208571182</v>
      </c>
      <c r="H13" s="428">
        <v>86.58419531045881</v>
      </c>
      <c r="I13" s="428">
        <v>84.546975186341072</v>
      </c>
      <c r="J13" s="428">
        <v>85.244921418168232</v>
      </c>
      <c r="K13" s="428">
        <v>86.441150171249561</v>
      </c>
      <c r="L13" s="428">
        <v>85.605583529708298</v>
      </c>
      <c r="M13" s="428">
        <v>85.605935686478105</v>
      </c>
      <c r="N13" s="428">
        <v>84.58769664379237</v>
      </c>
      <c r="O13" s="428">
        <v>84.260501760065708</v>
      </c>
      <c r="P13" s="428">
        <v>83.689968552213301</v>
      </c>
      <c r="Q13" s="428">
        <v>83.680443642103484</v>
      </c>
      <c r="R13" s="431">
        <v>83.119490017190714</v>
      </c>
      <c r="S13" s="507"/>
      <c r="T13" s="427"/>
      <c r="U13" s="426"/>
    </row>
    <row r="14" spans="1:21" ht="22" customHeight="1">
      <c r="A14" s="225"/>
      <c r="B14" s="224" t="s">
        <v>17</v>
      </c>
      <c r="C14" s="220" t="s">
        <v>411</v>
      </c>
      <c r="D14" s="429">
        <v>638989.87180490012</v>
      </c>
      <c r="E14" s="429">
        <v>735428.69694169983</v>
      </c>
      <c r="F14" s="429">
        <v>709897.88048030017</v>
      </c>
      <c r="G14" s="429">
        <v>763057.93168650055</v>
      </c>
      <c r="H14" s="429">
        <v>849953.59803680016</v>
      </c>
      <c r="I14" s="429">
        <v>84672.788152700028</v>
      </c>
      <c r="J14" s="429">
        <v>159601.57891939991</v>
      </c>
      <c r="K14" s="429">
        <v>248187.30225270006</v>
      </c>
      <c r="L14" s="429">
        <v>317344.95584919967</v>
      </c>
      <c r="M14" s="429">
        <v>390956.09046789986</v>
      </c>
      <c r="N14" s="429">
        <v>448779.98473980016</v>
      </c>
      <c r="O14" s="429">
        <v>508685.65894579986</v>
      </c>
      <c r="P14" s="429">
        <v>578291.14509740006</v>
      </c>
      <c r="Q14" s="429">
        <v>654741.67417969985</v>
      </c>
      <c r="R14" s="432">
        <v>712675.94804850046</v>
      </c>
      <c r="S14" s="505"/>
      <c r="T14" s="96"/>
      <c r="U14" s="51"/>
    </row>
    <row r="15" spans="1:21" ht="22" customHeight="1">
      <c r="A15" s="225"/>
      <c r="B15" s="224" t="s">
        <v>17</v>
      </c>
      <c r="C15" s="220" t="s">
        <v>412</v>
      </c>
      <c r="D15" s="429">
        <v>820645.74598309991</v>
      </c>
      <c r="E15" s="429">
        <v>926303.40666900028</v>
      </c>
      <c r="F15" s="429">
        <v>822880.31924799993</v>
      </c>
      <c r="G15" s="429">
        <v>886881.84549090045</v>
      </c>
      <c r="H15" s="429">
        <v>981649.82071979973</v>
      </c>
      <c r="I15" s="429">
        <v>100148.80835900003</v>
      </c>
      <c r="J15" s="429">
        <v>187227.08199409995</v>
      </c>
      <c r="K15" s="429">
        <v>287117.07532930013</v>
      </c>
      <c r="L15" s="429">
        <v>370705.90814799978</v>
      </c>
      <c r="M15" s="429">
        <v>456692.73670429998</v>
      </c>
      <c r="N15" s="429">
        <v>530549.95294370002</v>
      </c>
      <c r="O15" s="429">
        <v>603705.94563310035</v>
      </c>
      <c r="P15" s="429">
        <v>690992.18831299979</v>
      </c>
      <c r="Q15" s="429">
        <v>782430.93091140012</v>
      </c>
      <c r="R15" s="432">
        <v>857411.35791509948</v>
      </c>
      <c r="S15" s="505"/>
      <c r="T15" s="96"/>
      <c r="U15" s="51"/>
    </row>
    <row r="16" spans="1:21" s="509" customFormat="1" ht="22" customHeight="1">
      <c r="A16" s="1326" t="s">
        <v>413</v>
      </c>
      <c r="B16" s="1327"/>
      <c r="C16" s="1327"/>
      <c r="D16" s="428">
        <v>5.1368569241075397</v>
      </c>
      <c r="E16" s="428">
        <v>4.9090980971667815</v>
      </c>
      <c r="F16" s="428">
        <v>4.4125900995995826</v>
      </c>
      <c r="G16" s="428">
        <v>4.4141643728523228</v>
      </c>
      <c r="H16" s="428">
        <v>4.4481728690902074</v>
      </c>
      <c r="I16" s="428">
        <v>4.6629485362987229</v>
      </c>
      <c r="J16" s="428">
        <v>4.5451397688198325</v>
      </c>
      <c r="K16" s="428">
        <v>4.6208399527698329</v>
      </c>
      <c r="L16" s="428">
        <v>4.6423037801346236</v>
      </c>
      <c r="M16" s="428">
        <v>4.6558043741385848</v>
      </c>
      <c r="N16" s="428">
        <v>4.6555994307170012</v>
      </c>
      <c r="O16" s="428">
        <v>4.6379645578638513</v>
      </c>
      <c r="P16" s="428">
        <v>4.6308333472436276</v>
      </c>
      <c r="Q16" s="428">
        <v>4.6198813046712193</v>
      </c>
      <c r="R16" s="431">
        <v>4.6331649571283249</v>
      </c>
      <c r="S16" s="507"/>
      <c r="T16" s="422"/>
    </row>
    <row r="17" spans="1:20" ht="22" customHeight="1">
      <c r="A17" s="225"/>
      <c r="B17" s="224" t="s">
        <v>17</v>
      </c>
      <c r="C17" s="220" t="s">
        <v>414</v>
      </c>
      <c r="D17" s="429">
        <v>360411.74971849978</v>
      </c>
      <c r="E17" s="429">
        <v>370094.67781409953</v>
      </c>
      <c r="F17" s="429">
        <v>356550.81717540004</v>
      </c>
      <c r="G17" s="429">
        <v>357910.71921110008</v>
      </c>
      <c r="H17" s="429">
        <v>361931.87515750009</v>
      </c>
      <c r="I17" s="429">
        <v>388250.17816560023</v>
      </c>
      <c r="J17" s="429">
        <v>381243.47524620028</v>
      </c>
      <c r="K17" s="429">
        <v>391160.21774559998</v>
      </c>
      <c r="L17" s="429">
        <v>393801.59344050026</v>
      </c>
      <c r="M17" s="429">
        <v>395974.11808850011</v>
      </c>
      <c r="N17" s="429">
        <v>397838.56933840044</v>
      </c>
      <c r="O17" s="429">
        <v>397569.61865820002</v>
      </c>
      <c r="P17" s="429">
        <v>398528.45424229983</v>
      </c>
      <c r="Q17" s="429">
        <v>399876.57976589992</v>
      </c>
      <c r="R17" s="432">
        <v>403239.28718800005</v>
      </c>
      <c r="S17" s="505"/>
      <c r="T17" s="96"/>
    </row>
    <row r="18" spans="1:20" ht="22" customHeight="1">
      <c r="A18" s="225"/>
      <c r="B18" s="224" t="s">
        <v>17</v>
      </c>
      <c r="C18" s="220" t="s">
        <v>415</v>
      </c>
      <c r="D18" s="429">
        <v>7016192.1004081015</v>
      </c>
      <c r="E18" s="429">
        <v>7538954.6203546962</v>
      </c>
      <c r="F18" s="429">
        <v>8080306.7841664022</v>
      </c>
      <c r="G18" s="429">
        <v>8108232.7022595014</v>
      </c>
      <c r="H18" s="429">
        <v>8136641.3988206051</v>
      </c>
      <c r="I18" s="429">
        <v>8326280.5742604006</v>
      </c>
      <c r="J18" s="429">
        <v>8387937.327286901</v>
      </c>
      <c r="K18" s="429">
        <v>8465132.3513407987</v>
      </c>
      <c r="L18" s="429">
        <v>8482891.5144600961</v>
      </c>
      <c r="M18" s="429">
        <v>8504956.0992726013</v>
      </c>
      <c r="N18" s="429">
        <v>8545377.996086102</v>
      </c>
      <c r="O18" s="429">
        <v>8572071.082003098</v>
      </c>
      <c r="P18" s="429">
        <v>8605977.0317477006</v>
      </c>
      <c r="Q18" s="429">
        <v>8655559.5998014007</v>
      </c>
      <c r="R18" s="432">
        <v>8703322.4786784016</v>
      </c>
      <c r="S18" s="505"/>
      <c r="T18" s="96"/>
    </row>
    <row r="19" spans="1:20" s="509" customFormat="1" ht="22" customHeight="1">
      <c r="A19" s="1326" t="s">
        <v>416</v>
      </c>
      <c r="B19" s="1327"/>
      <c r="C19" s="1327"/>
      <c r="D19" s="428">
        <v>94.783805839958873</v>
      </c>
      <c r="E19" s="428">
        <v>94.433575807138979</v>
      </c>
      <c r="F19" s="428">
        <v>83.071198825569766</v>
      </c>
      <c r="G19" s="428">
        <v>82.327486735086026</v>
      </c>
      <c r="H19" s="428">
        <v>82.538372887678548</v>
      </c>
      <c r="I19" s="428">
        <v>82.437871735250411</v>
      </c>
      <c r="J19" s="428">
        <v>81.796609625760652</v>
      </c>
      <c r="K19" s="428">
        <v>80.925929512733191</v>
      </c>
      <c r="L19" s="428">
        <v>80.829995208967034</v>
      </c>
      <c r="M19" s="428">
        <v>80.888268459548414</v>
      </c>
      <c r="N19" s="428">
        <v>80.387697927496589</v>
      </c>
      <c r="O19" s="428">
        <v>80.168005909715717</v>
      </c>
      <c r="P19" s="428">
        <v>79.374355854803497</v>
      </c>
      <c r="Q19" s="428">
        <v>79.108683008531827</v>
      </c>
      <c r="R19" s="431">
        <v>78.269368788267712</v>
      </c>
      <c r="S19" s="507"/>
      <c r="T19" s="422"/>
    </row>
    <row r="20" spans="1:20" ht="22" customHeight="1">
      <c r="A20" s="225"/>
      <c r="B20" s="224" t="s">
        <v>17</v>
      </c>
      <c r="C20" s="220" t="s">
        <v>417</v>
      </c>
      <c r="D20" s="429">
        <v>5092583.5436573001</v>
      </c>
      <c r="E20" s="429">
        <v>5391845.8477324946</v>
      </c>
      <c r="F20" s="429">
        <v>5237755.0853519049</v>
      </c>
      <c r="G20" s="429">
        <v>5201893.5487801982</v>
      </c>
      <c r="H20" s="429">
        <v>5235027.3781805979</v>
      </c>
      <c r="I20" s="429">
        <v>5151035.3528941963</v>
      </c>
      <c r="J20" s="429">
        <v>5173218.6068127975</v>
      </c>
      <c r="K20" s="429">
        <v>5248238.1165630966</v>
      </c>
      <c r="L20" s="429">
        <v>5231716.6152869007</v>
      </c>
      <c r="M20" s="429">
        <v>5263578.6537391981</v>
      </c>
      <c r="N20" s="429">
        <v>5328457.3689876031</v>
      </c>
      <c r="O20" s="429">
        <v>5311066.4068543036</v>
      </c>
      <c r="P20" s="429">
        <v>5333428.1040817033</v>
      </c>
      <c r="Q20" s="429">
        <v>5395965.8122508023</v>
      </c>
      <c r="R20" s="432">
        <v>5400424.9412444057</v>
      </c>
      <c r="S20" s="505"/>
      <c r="T20" s="96"/>
    </row>
    <row r="21" spans="1:20" ht="22" customHeight="1">
      <c r="A21" s="225"/>
      <c r="B21" s="224" t="s">
        <v>17</v>
      </c>
      <c r="C21" s="220" t="s">
        <v>418</v>
      </c>
      <c r="D21" s="429">
        <v>5372841.3820563983</v>
      </c>
      <c r="E21" s="429">
        <v>5709670.3176253997</v>
      </c>
      <c r="F21" s="429">
        <v>6305139.6385286003</v>
      </c>
      <c r="G21" s="429">
        <v>6318538.0181942005</v>
      </c>
      <c r="H21" s="429">
        <v>6342537.652522698</v>
      </c>
      <c r="I21" s="429">
        <v>6248384.6859084005</v>
      </c>
      <c r="J21" s="429">
        <v>6324490.257581003</v>
      </c>
      <c r="K21" s="429">
        <v>6485236.744469298</v>
      </c>
      <c r="L21" s="429">
        <v>6472494.0311594997</v>
      </c>
      <c r="M21" s="429">
        <v>6507221.3239074005</v>
      </c>
      <c r="N21" s="429">
        <v>6628448.7631346965</v>
      </c>
      <c r="O21" s="429">
        <v>6624920.1867831983</v>
      </c>
      <c r="P21" s="429">
        <v>6719334.0300461045</v>
      </c>
      <c r="Q21" s="429">
        <v>6820952.6527813021</v>
      </c>
      <c r="R21" s="432">
        <v>6899793.6547227008</v>
      </c>
      <c r="S21" s="505"/>
      <c r="T21" s="96"/>
    </row>
    <row r="22" spans="1:20" s="509" customFormat="1" ht="22" customHeight="1">
      <c r="A22" s="1324" t="s">
        <v>419</v>
      </c>
      <c r="B22" s="1325"/>
      <c r="C22" s="1325"/>
      <c r="D22" s="428">
        <v>14.956981146819325</v>
      </c>
      <c r="E22" s="428">
        <v>15.505627712534764</v>
      </c>
      <c r="F22" s="428">
        <v>18.694878218890729</v>
      </c>
      <c r="G22" s="428">
        <v>18.894796551608835</v>
      </c>
      <c r="H22" s="428">
        <v>18.907662255286127</v>
      </c>
      <c r="I22" s="428">
        <v>18.642516518146625</v>
      </c>
      <c r="J22" s="428">
        <v>19.505786117976275</v>
      </c>
      <c r="K22" s="428">
        <v>19.764636081217667</v>
      </c>
      <c r="L22" s="428">
        <v>20.527236202952857</v>
      </c>
      <c r="M22" s="428">
        <v>19.673506635449474</v>
      </c>
      <c r="N22" s="428">
        <v>21.672544862357327</v>
      </c>
      <c r="O22" s="428">
        <v>21.285301440194552</v>
      </c>
      <c r="P22" s="428">
        <v>20.858395425122858</v>
      </c>
      <c r="Q22" s="428">
        <v>21.074108879874846</v>
      </c>
      <c r="R22" s="431">
        <v>20.930337566816558</v>
      </c>
      <c r="S22" s="507"/>
      <c r="T22" s="422"/>
    </row>
    <row r="23" spans="1:20" ht="22" customHeight="1">
      <c r="A23" s="225"/>
      <c r="B23" s="224" t="s">
        <v>17</v>
      </c>
      <c r="C23" s="220" t="s">
        <v>420</v>
      </c>
      <c r="D23" s="429">
        <v>899936.8289202</v>
      </c>
      <c r="E23" s="429">
        <v>902889.02278559981</v>
      </c>
      <c r="F23" s="429">
        <v>986757.89446630003</v>
      </c>
      <c r="G23" s="429">
        <v>980629.75250499987</v>
      </c>
      <c r="H23" s="429">
        <v>1009045.3155287998</v>
      </c>
      <c r="I23" s="429">
        <v>942998.2354104002</v>
      </c>
      <c r="J23" s="429">
        <v>1008211.2052777999</v>
      </c>
      <c r="K23" s="429">
        <v>1069942.2122595997</v>
      </c>
      <c r="L23" s="429">
        <v>1093931.2257803003</v>
      </c>
      <c r="M23" s="429">
        <v>1062914.2973135996</v>
      </c>
      <c r="N23" s="429">
        <v>1234363.2167687004</v>
      </c>
      <c r="O23" s="429">
        <v>1187029.8181670993</v>
      </c>
      <c r="P23" s="429">
        <v>1148169.4154842997</v>
      </c>
      <c r="Q23" s="429">
        <v>1184185.861661799</v>
      </c>
      <c r="R23" s="432">
        <v>1202462.7119676999</v>
      </c>
      <c r="S23" s="505"/>
      <c r="T23" s="96"/>
    </row>
    <row r="24" spans="1:20" ht="22" customHeight="1">
      <c r="A24" s="225"/>
      <c r="B24" s="224" t="s">
        <v>17</v>
      </c>
      <c r="C24" s="220" t="s">
        <v>421</v>
      </c>
      <c r="D24" s="429">
        <v>259471.73160429992</v>
      </c>
      <c r="E24" s="429">
        <v>370523.92658190004</v>
      </c>
      <c r="F24" s="429">
        <v>638318.95861730003</v>
      </c>
      <c r="G24" s="429">
        <v>656786.56235740019</v>
      </c>
      <c r="H24" s="429">
        <v>651176.2415242003</v>
      </c>
      <c r="I24" s="429">
        <v>662401.74255539954</v>
      </c>
      <c r="J24" s="429">
        <v>694026.46632069978</v>
      </c>
      <c r="K24" s="429">
        <v>685805.81290530018</v>
      </c>
      <c r="L24" s="429">
        <v>717215.3866808</v>
      </c>
      <c r="M24" s="429">
        <v>682047.10183319985</v>
      </c>
      <c r="N24" s="429">
        <v>716101.41498549969</v>
      </c>
      <c r="O24" s="429">
        <v>728015.60611350054</v>
      </c>
      <c r="P24" s="429">
        <v>751763.50618259993</v>
      </c>
      <c r="Q24" s="429">
        <v>779209.41106459976</v>
      </c>
      <c r="R24" s="432">
        <v>765267.05619280029</v>
      </c>
      <c r="S24" s="505"/>
      <c r="T24" s="96"/>
    </row>
    <row r="25" spans="1:20" ht="22" customHeight="1" thickBot="1">
      <c r="A25" s="384"/>
      <c r="B25" s="385" t="s">
        <v>17</v>
      </c>
      <c r="C25" s="386" t="s">
        <v>422</v>
      </c>
      <c r="D25" s="433">
        <v>7751621.4612001013</v>
      </c>
      <c r="E25" s="433">
        <v>8212585.6042453004</v>
      </c>
      <c r="F25" s="433">
        <v>8692631.3937766049</v>
      </c>
      <c r="G25" s="433">
        <v>8665964.2531212065</v>
      </c>
      <c r="H25" s="433">
        <v>8780681.2636969015</v>
      </c>
      <c r="I25" s="433">
        <v>8611498.2191546038</v>
      </c>
      <c r="J25" s="433">
        <v>8726834.4956871029</v>
      </c>
      <c r="K25" s="433">
        <v>8883280.3090838958</v>
      </c>
      <c r="L25" s="433">
        <v>8823139.1433034986</v>
      </c>
      <c r="M25" s="433">
        <v>8869600.2775762044</v>
      </c>
      <c r="N25" s="433">
        <v>8999702.8228186015</v>
      </c>
      <c r="O25" s="433">
        <v>8997032.1992447004</v>
      </c>
      <c r="P25" s="433">
        <v>9108720.4118229002</v>
      </c>
      <c r="Q25" s="433">
        <v>9316622.9894607011</v>
      </c>
      <c r="R25" s="434">
        <v>9401328.3917607926</v>
      </c>
      <c r="S25" s="505"/>
      <c r="T25" s="96"/>
    </row>
    <row r="26" spans="1:20" ht="26.25" hidden="1" customHeight="1" thickBot="1">
      <c r="A26" s="493" t="s">
        <v>259</v>
      </c>
      <c r="B26" s="506"/>
      <c r="C26" s="506"/>
      <c r="D26" s="506"/>
      <c r="E26" s="506"/>
      <c r="F26" s="506"/>
      <c r="G26" s="506"/>
      <c r="H26" s="506"/>
      <c r="I26" s="506"/>
      <c r="J26" s="506"/>
      <c r="K26" s="506"/>
      <c r="L26" s="506"/>
      <c r="M26" s="506"/>
      <c r="N26" s="506"/>
      <c r="O26" s="506"/>
      <c r="P26" s="506"/>
      <c r="Q26" s="506"/>
      <c r="R26" s="506"/>
    </row>
    <row r="27" spans="1:20" ht="75" customHeight="1">
      <c r="A27" s="1358" t="s">
        <v>845</v>
      </c>
      <c r="B27" s="1359"/>
      <c r="C27" s="1359"/>
      <c r="D27" s="1359"/>
      <c r="E27" s="1359"/>
      <c r="F27" s="1359"/>
      <c r="G27" s="1359"/>
      <c r="H27" s="1359"/>
      <c r="I27" s="1359"/>
      <c r="J27" s="1359"/>
      <c r="K27" s="1359"/>
      <c r="L27" s="1359"/>
      <c r="M27" s="1359"/>
      <c r="N27" s="1359"/>
      <c r="O27" s="1359"/>
      <c r="P27" s="1359"/>
      <c r="Q27" s="1359"/>
      <c r="R27" s="1360"/>
    </row>
    <row r="28" spans="1:20" ht="22" customHeight="1">
      <c r="A28" s="1311" t="s">
        <v>438</v>
      </c>
      <c r="B28" s="1312"/>
      <c r="C28" s="1312"/>
      <c r="D28" s="1353" t="s">
        <v>280</v>
      </c>
      <c r="E28" s="1353" t="s">
        <v>284</v>
      </c>
      <c r="F28" s="1349">
        <v>2020</v>
      </c>
      <c r="G28" s="1349"/>
      <c r="H28" s="1349"/>
      <c r="I28" s="1349">
        <v>2021</v>
      </c>
      <c r="J28" s="1349"/>
      <c r="K28" s="1349"/>
      <c r="L28" s="1349"/>
      <c r="M28" s="1349"/>
      <c r="N28" s="1349"/>
      <c r="O28" s="1349"/>
      <c r="P28" s="1349"/>
      <c r="Q28" s="1349"/>
      <c r="R28" s="1350"/>
    </row>
    <row r="29" spans="1:20" ht="22" customHeight="1">
      <c r="A29" s="1311"/>
      <c r="B29" s="1312"/>
      <c r="C29" s="1312"/>
      <c r="D29" s="1357"/>
      <c r="E29" s="1357"/>
      <c r="F29" s="487" t="s">
        <v>13</v>
      </c>
      <c r="G29" s="487" t="s">
        <v>14</v>
      </c>
      <c r="H29" s="487" t="s">
        <v>15</v>
      </c>
      <c r="I29" s="1107" t="s">
        <v>0</v>
      </c>
      <c r="J29" s="1107" t="s">
        <v>1</v>
      </c>
      <c r="K29" s="1115" t="s">
        <v>2</v>
      </c>
      <c r="L29" s="1115" t="s">
        <v>3</v>
      </c>
      <c r="M29" s="1115" t="s">
        <v>4</v>
      </c>
      <c r="N29" s="1115" t="s">
        <v>5</v>
      </c>
      <c r="O29" s="1115" t="s">
        <v>6</v>
      </c>
      <c r="P29" s="1115" t="s">
        <v>269</v>
      </c>
      <c r="Q29" s="1115" t="s">
        <v>7</v>
      </c>
      <c r="R29" s="1109" t="s">
        <v>13</v>
      </c>
    </row>
    <row r="30" spans="1:20" s="509" customFormat="1" ht="25" customHeight="1">
      <c r="A30" s="1328" t="s">
        <v>402</v>
      </c>
      <c r="B30" s="1329"/>
      <c r="C30" s="1329"/>
      <c r="D30" s="428">
        <v>20.879957791971751</v>
      </c>
      <c r="E30" s="428">
        <v>21.181684234121644</v>
      </c>
      <c r="F30" s="428">
        <v>19.207890915061636</v>
      </c>
      <c r="G30" s="428">
        <v>19.674519378848824</v>
      </c>
      <c r="H30" s="428">
        <v>18.81919555152302</v>
      </c>
      <c r="I30" s="428">
        <v>19.271221417174534</v>
      </c>
      <c r="J30" s="428">
        <v>19.555151978508146</v>
      </c>
      <c r="K30" s="428">
        <v>18.863595976905689</v>
      </c>
      <c r="L30" s="428">
        <v>19.183255659448033</v>
      </c>
      <c r="M30" s="428">
        <v>19.28264108468246</v>
      </c>
      <c r="N30" s="428">
        <v>19.135840176629372</v>
      </c>
      <c r="O30" s="428">
        <v>19.418150994785172</v>
      </c>
      <c r="P30" s="428">
        <v>19.096185217226548</v>
      </c>
      <c r="Q30" s="428">
        <v>21.040751449552054</v>
      </c>
      <c r="R30" s="431">
        <v>21.200725480132231</v>
      </c>
      <c r="S30" s="507"/>
    </row>
    <row r="31" spans="1:20" ht="22" customHeight="1">
      <c r="A31" s="223"/>
      <c r="B31" s="224" t="s">
        <v>17</v>
      </c>
      <c r="C31" s="220" t="s">
        <v>403</v>
      </c>
      <c r="D31" s="429">
        <v>472797.39204620005</v>
      </c>
      <c r="E31" s="429">
        <v>526960.79484560003</v>
      </c>
      <c r="F31" s="429">
        <v>473284.80273350002</v>
      </c>
      <c r="G31" s="429">
        <v>478697.06727169995</v>
      </c>
      <c r="H31" s="429">
        <v>462628.53801439999</v>
      </c>
      <c r="I31" s="429">
        <v>471944.5554362</v>
      </c>
      <c r="J31" s="429">
        <v>481486.66164810001</v>
      </c>
      <c r="K31" s="429">
        <v>468756.8774459</v>
      </c>
      <c r="L31" s="429">
        <v>475208.3722324</v>
      </c>
      <c r="M31" s="429">
        <v>479813.92200240004</v>
      </c>
      <c r="N31" s="429">
        <v>486762.2693024</v>
      </c>
      <c r="O31" s="429">
        <v>492938.48628310004</v>
      </c>
      <c r="P31" s="429">
        <v>489568.2494805</v>
      </c>
      <c r="Q31" s="429">
        <v>541106.58668130008</v>
      </c>
      <c r="R31" s="432">
        <v>548743.76532870007</v>
      </c>
      <c r="S31" s="505"/>
    </row>
    <row r="32" spans="1:20" ht="22" customHeight="1">
      <c r="A32" s="223"/>
      <c r="B32" s="224" t="s">
        <v>17</v>
      </c>
      <c r="C32" s="221" t="s">
        <v>404</v>
      </c>
      <c r="D32" s="429">
        <v>2264359.9031985998</v>
      </c>
      <c r="E32" s="429">
        <v>2487813.4761196999</v>
      </c>
      <c r="F32" s="429">
        <v>2464012.3417318007</v>
      </c>
      <c r="G32" s="429">
        <v>2433081.3782741004</v>
      </c>
      <c r="H32" s="429">
        <v>2458280.0935769002</v>
      </c>
      <c r="I32" s="429">
        <v>2448960.2668132</v>
      </c>
      <c r="J32" s="429">
        <v>2462198.5151394997</v>
      </c>
      <c r="K32" s="429">
        <v>2484981.5380894998</v>
      </c>
      <c r="L32" s="429">
        <v>2477203.9776176</v>
      </c>
      <c r="M32" s="429">
        <v>2488320.5567911002</v>
      </c>
      <c r="N32" s="429">
        <v>2543720.3948686998</v>
      </c>
      <c r="O32" s="429">
        <v>2538544.9233321999</v>
      </c>
      <c r="P32" s="429">
        <v>2563696.5912901997</v>
      </c>
      <c r="Q32" s="429">
        <v>2571707.5170944999</v>
      </c>
      <c r="R32" s="432">
        <v>2588325.4129343005</v>
      </c>
      <c r="S32" s="505"/>
    </row>
    <row r="33" spans="1:21" s="509" customFormat="1" ht="25" customHeight="1">
      <c r="A33" s="1328" t="s">
        <v>405</v>
      </c>
      <c r="B33" s="1329"/>
      <c r="C33" s="1329"/>
      <c r="D33" s="428">
        <v>19.667132424864402</v>
      </c>
      <c r="E33" s="428">
        <v>20.094347874548898</v>
      </c>
      <c r="F33" s="428">
        <v>17.739946512555999</v>
      </c>
      <c r="G33" s="428">
        <v>18.210181239773799</v>
      </c>
      <c r="H33" s="428">
        <v>17.523890614957871</v>
      </c>
      <c r="I33" s="428">
        <v>17.99612247423681</v>
      </c>
      <c r="J33" s="428">
        <v>18.282429896384535</v>
      </c>
      <c r="K33" s="428">
        <v>17.303717507715874</v>
      </c>
      <c r="L33" s="428">
        <v>17.631180939715961</v>
      </c>
      <c r="M33" s="428">
        <v>17.749626068558776</v>
      </c>
      <c r="N33" s="428">
        <v>17.519729187342676</v>
      </c>
      <c r="O33" s="428">
        <v>17.790592037263693</v>
      </c>
      <c r="P33" s="428">
        <v>17.577263782030393</v>
      </c>
      <c r="Q33" s="428">
        <v>19.539318130870299</v>
      </c>
      <c r="R33" s="431">
        <v>19.708675034789707</v>
      </c>
      <c r="S33" s="507"/>
    </row>
    <row r="34" spans="1:21" ht="22" customHeight="1">
      <c r="A34" s="223"/>
      <c r="B34" s="224" t="s">
        <v>17</v>
      </c>
      <c r="C34" s="220" t="s">
        <v>406</v>
      </c>
      <c r="D34" s="429">
        <v>445334.6607376</v>
      </c>
      <c r="E34" s="429">
        <v>499909.89436139999</v>
      </c>
      <c r="F34" s="429">
        <v>437114.47148599994</v>
      </c>
      <c r="G34" s="429">
        <v>443068.52869489999</v>
      </c>
      <c r="H34" s="429">
        <v>430786.31460769998</v>
      </c>
      <c r="I34" s="429">
        <v>440717.88896110002</v>
      </c>
      <c r="J34" s="429">
        <v>450149.71744019998</v>
      </c>
      <c r="K34" s="429">
        <v>429994.18546989997</v>
      </c>
      <c r="L34" s="429">
        <v>436760.31553959992</v>
      </c>
      <c r="M34" s="429">
        <v>441667.59421750001</v>
      </c>
      <c r="N34" s="429">
        <v>445652.92446419998</v>
      </c>
      <c r="O34" s="429">
        <v>451622.17099270003</v>
      </c>
      <c r="P34" s="429">
        <v>450627.71242200001</v>
      </c>
      <c r="Q34" s="429">
        <v>502494.11316060007</v>
      </c>
      <c r="R34" s="432">
        <v>510124.64447810006</v>
      </c>
      <c r="S34" s="505"/>
    </row>
    <row r="35" spans="1:21" ht="22" customHeight="1">
      <c r="A35" s="223"/>
      <c r="B35" s="224" t="s">
        <v>17</v>
      </c>
      <c r="C35" s="221" t="s">
        <v>404</v>
      </c>
      <c r="D35" s="429">
        <v>2264359.9031985998</v>
      </c>
      <c r="E35" s="429">
        <v>2487813.4761196999</v>
      </c>
      <c r="F35" s="429">
        <v>2464012.3417318007</v>
      </c>
      <c r="G35" s="429">
        <v>2433081.3782741004</v>
      </c>
      <c r="H35" s="429">
        <v>2458280.0935769002</v>
      </c>
      <c r="I35" s="429">
        <v>2448960.2668132</v>
      </c>
      <c r="J35" s="429">
        <v>2462198.5151394997</v>
      </c>
      <c r="K35" s="429">
        <v>2484981.5380894998</v>
      </c>
      <c r="L35" s="429">
        <v>2477203.9776176</v>
      </c>
      <c r="M35" s="429">
        <v>2488320.5567911002</v>
      </c>
      <c r="N35" s="429">
        <v>2543720.3948686998</v>
      </c>
      <c r="O35" s="429">
        <v>2538544.9233321999</v>
      </c>
      <c r="P35" s="429">
        <v>2563696.5912901997</v>
      </c>
      <c r="Q35" s="429">
        <v>2571707.5170944999</v>
      </c>
      <c r="R35" s="432">
        <v>2588325.4129343005</v>
      </c>
      <c r="S35" s="505"/>
      <c r="U35" s="96"/>
    </row>
    <row r="36" spans="1:21" s="509" customFormat="1" ht="22" customHeight="1">
      <c r="A36" s="1326" t="s">
        <v>407</v>
      </c>
      <c r="B36" s="1327"/>
      <c r="C36" s="1327"/>
      <c r="D36" s="428">
        <v>3.082699919111298</v>
      </c>
      <c r="E36" s="428">
        <v>2.8083932987097557</v>
      </c>
      <c r="F36" s="428">
        <v>1.5094129873003304</v>
      </c>
      <c r="G36" s="428">
        <v>1.4545052527453672</v>
      </c>
      <c r="H36" s="428">
        <v>1.433000695333289</v>
      </c>
      <c r="I36" s="428">
        <v>2.1580155235863261</v>
      </c>
      <c r="J36" s="428">
        <v>2.1622674554393653</v>
      </c>
      <c r="K36" s="428">
        <v>2.0615459283020212</v>
      </c>
      <c r="L36" s="428">
        <v>2.0474352802895028</v>
      </c>
      <c r="M36" s="428">
        <v>1.9859520149354275</v>
      </c>
      <c r="N36" s="428">
        <v>2.040123723351972</v>
      </c>
      <c r="O36" s="428">
        <v>2.0227915599245869</v>
      </c>
      <c r="P36" s="428">
        <v>2.0930811384724097</v>
      </c>
      <c r="Q36" s="428">
        <v>2.0970497988107923</v>
      </c>
      <c r="R36" s="431">
        <v>2.1514560898588231</v>
      </c>
      <c r="S36" s="507"/>
      <c r="T36" s="510"/>
      <c r="U36" s="510"/>
    </row>
    <row r="37" spans="1:21" ht="22" customHeight="1">
      <c r="A37" s="225"/>
      <c r="B37" s="224" t="s">
        <v>17</v>
      </c>
      <c r="C37" s="220" t="s">
        <v>408</v>
      </c>
      <c r="D37" s="429">
        <v>94102.536472000007</v>
      </c>
      <c r="E37" s="429">
        <v>94489.183158400003</v>
      </c>
      <c r="F37" s="429">
        <v>54355.111743199996</v>
      </c>
      <c r="G37" s="429">
        <v>52502.093310800003</v>
      </c>
      <c r="H37" s="429">
        <v>51974.617832699994</v>
      </c>
      <c r="I37" s="429">
        <v>79012.622770800008</v>
      </c>
      <c r="J37" s="429">
        <v>80002.912797600002</v>
      </c>
      <c r="K37" s="429">
        <v>77276.155058799995</v>
      </c>
      <c r="L37" s="429">
        <v>77032.622010899984</v>
      </c>
      <c r="M37" s="429">
        <v>74827.504127299995</v>
      </c>
      <c r="N37" s="429">
        <v>77256.963542199999</v>
      </c>
      <c r="O37" s="429">
        <v>76940.3819927</v>
      </c>
      <c r="P37" s="429">
        <v>79983.710626100001</v>
      </c>
      <c r="Q37" s="429">
        <v>80759.6140304</v>
      </c>
      <c r="R37" s="432">
        <v>83432.875704700011</v>
      </c>
      <c r="S37" s="505"/>
      <c r="T37" s="133"/>
      <c r="U37" s="133"/>
    </row>
    <row r="38" spans="1:21" ht="22" customHeight="1">
      <c r="A38" s="225"/>
      <c r="B38" s="224" t="s">
        <v>17</v>
      </c>
      <c r="C38" s="220" t="s">
        <v>409</v>
      </c>
      <c r="D38" s="429">
        <v>3052601.2567297998</v>
      </c>
      <c r="E38" s="429">
        <v>3364528.1521576997</v>
      </c>
      <c r="F38" s="429">
        <v>3601076.1932303999</v>
      </c>
      <c r="G38" s="429">
        <v>3609618.6804209002</v>
      </c>
      <c r="H38" s="429">
        <v>3626977.8515782002</v>
      </c>
      <c r="I38" s="429">
        <v>3661355.6254448001</v>
      </c>
      <c r="J38" s="429">
        <v>3699954.5359823997</v>
      </c>
      <c r="K38" s="429">
        <v>3748456.6314003007</v>
      </c>
      <c r="L38" s="429">
        <v>3762395.9473829004</v>
      </c>
      <c r="M38" s="429">
        <v>3767840.4898284003</v>
      </c>
      <c r="N38" s="429">
        <v>3786876.3868528996</v>
      </c>
      <c r="O38" s="429">
        <v>3803673.275934</v>
      </c>
      <c r="P38" s="429">
        <v>3821338.2728428002</v>
      </c>
      <c r="Q38" s="429">
        <v>3851106.1623904998</v>
      </c>
      <c r="R38" s="432">
        <v>3877972.5088498001</v>
      </c>
      <c r="S38" s="505"/>
      <c r="T38" s="133"/>
      <c r="U38" s="133"/>
    </row>
    <row r="39" spans="1:21" s="509" customFormat="1" ht="25" customHeight="1">
      <c r="A39" s="1324" t="s">
        <v>410</v>
      </c>
      <c r="B39" s="1325"/>
      <c r="C39" s="1325"/>
      <c r="D39" s="428">
        <v>71.236775111636234</v>
      </c>
      <c r="E39" s="428">
        <v>76.388294250988451</v>
      </c>
      <c r="F39" s="428">
        <v>86.530899494272518</v>
      </c>
      <c r="G39" s="428">
        <v>86.19139234445737</v>
      </c>
      <c r="H39" s="428">
        <v>86.622345686617862</v>
      </c>
      <c r="I39" s="428">
        <v>85.823885375794291</v>
      </c>
      <c r="J39" s="428">
        <v>84.591296061705094</v>
      </c>
      <c r="K39" s="428">
        <v>84.767836331502252</v>
      </c>
      <c r="L39" s="428">
        <v>84.644837649088174</v>
      </c>
      <c r="M39" s="428">
        <v>84.813595704492755</v>
      </c>
      <c r="N39" s="428">
        <v>84.392115251000121</v>
      </c>
      <c r="O39" s="428">
        <v>83.8581259216147</v>
      </c>
      <c r="P39" s="428">
        <v>83.060608124765622</v>
      </c>
      <c r="Q39" s="428">
        <v>82.553048750972835</v>
      </c>
      <c r="R39" s="431">
        <v>81.69816958000338</v>
      </c>
      <c r="S39" s="507"/>
      <c r="T39" s="510"/>
      <c r="U39" s="510"/>
    </row>
    <row r="40" spans="1:21" ht="22" customHeight="1">
      <c r="A40" s="225"/>
      <c r="B40" s="224" t="s">
        <v>17</v>
      </c>
      <c r="C40" s="220" t="s">
        <v>411</v>
      </c>
      <c r="D40" s="429">
        <v>231406.65645930002</v>
      </c>
      <c r="E40" s="429">
        <v>306617.93259649997</v>
      </c>
      <c r="F40" s="429">
        <v>291883.42952770001</v>
      </c>
      <c r="G40" s="429">
        <v>306452.68836279999</v>
      </c>
      <c r="H40" s="429">
        <v>342974.73213999998</v>
      </c>
      <c r="I40" s="429">
        <v>39964.566371000001</v>
      </c>
      <c r="J40" s="429">
        <v>71554.585758699992</v>
      </c>
      <c r="K40" s="429">
        <v>103633.48357579998</v>
      </c>
      <c r="L40" s="429">
        <v>138483.34244949999</v>
      </c>
      <c r="M40" s="429">
        <v>172736.92569620002</v>
      </c>
      <c r="N40" s="429">
        <v>206010.57535460001</v>
      </c>
      <c r="O40" s="429">
        <v>231032.96548010001</v>
      </c>
      <c r="P40" s="429">
        <v>261900.04216149999</v>
      </c>
      <c r="Q40" s="429">
        <v>287087.37308509997</v>
      </c>
      <c r="R40" s="432">
        <v>310479.06236019998</v>
      </c>
      <c r="S40" s="505"/>
      <c r="T40" s="133"/>
      <c r="U40" s="133"/>
    </row>
    <row r="41" spans="1:21" ht="22" customHeight="1">
      <c r="A41" s="225"/>
      <c r="B41" s="224" t="s">
        <v>17</v>
      </c>
      <c r="C41" s="220" t="s">
        <v>412</v>
      </c>
      <c r="D41" s="429">
        <v>324841.56686859997</v>
      </c>
      <c r="E41" s="429">
        <v>401393.87271699996</v>
      </c>
      <c r="F41" s="429">
        <v>337316.99454600003</v>
      </c>
      <c r="G41" s="429">
        <v>355549.06357479998</v>
      </c>
      <c r="H41" s="429">
        <v>395942.55895679991</v>
      </c>
      <c r="I41" s="429">
        <v>46565.785499000005</v>
      </c>
      <c r="J41" s="429">
        <v>84588.59136820001</v>
      </c>
      <c r="K41" s="429">
        <v>122255.6668434</v>
      </c>
      <c r="L41" s="429">
        <v>163605.1840794</v>
      </c>
      <c r="M41" s="429">
        <v>203666.55164349996</v>
      </c>
      <c r="N41" s="429">
        <v>244111.16458199997</v>
      </c>
      <c r="O41" s="429">
        <v>275504.5655278</v>
      </c>
      <c r="P41" s="429">
        <v>315311.97287659999</v>
      </c>
      <c r="Q41" s="429">
        <v>347761.07900159998</v>
      </c>
      <c r="R41" s="432">
        <v>380031.84643710003</v>
      </c>
      <c r="S41" s="505"/>
      <c r="T41" s="133"/>
      <c r="U41" s="133"/>
    </row>
    <row r="42" spans="1:21" s="509" customFormat="1" ht="22" customHeight="1">
      <c r="A42" s="1326" t="s">
        <v>413</v>
      </c>
      <c r="B42" s="1327"/>
      <c r="C42" s="1327"/>
      <c r="D42" s="428">
        <v>5.6968342465950599</v>
      </c>
      <c r="E42" s="428">
        <v>5.2569579761566292</v>
      </c>
      <c r="F42" s="428">
        <v>4.5205629254849926</v>
      </c>
      <c r="G42" s="428">
        <v>4.559762145610943</v>
      </c>
      <c r="H42" s="428">
        <v>4.6261228913691985</v>
      </c>
      <c r="I42" s="428">
        <v>5.1393504452294678</v>
      </c>
      <c r="J42" s="428">
        <v>5.0315580108859175</v>
      </c>
      <c r="K42" s="428">
        <v>5.099273740623457</v>
      </c>
      <c r="L42" s="428">
        <v>5.1323318749635884</v>
      </c>
      <c r="M42" s="428">
        <v>5.1734441465576584</v>
      </c>
      <c r="N42" s="428">
        <v>5.1721857028280613</v>
      </c>
      <c r="O42" s="428">
        <v>5.1249880969801564</v>
      </c>
      <c r="P42" s="428">
        <v>5.1177272683925423</v>
      </c>
      <c r="Q42" s="428">
        <v>5.1111009426816647</v>
      </c>
      <c r="R42" s="431">
        <v>5.1487653765482744</v>
      </c>
      <c r="S42" s="507"/>
    </row>
    <row r="43" spans="1:21" ht="22" customHeight="1">
      <c r="A43" s="225"/>
      <c r="B43" s="224" t="s">
        <v>17</v>
      </c>
      <c r="C43" s="220" t="s">
        <v>414</v>
      </c>
      <c r="D43" s="429">
        <v>166316.46346919998</v>
      </c>
      <c r="E43" s="429">
        <v>169488.07211760001</v>
      </c>
      <c r="F43" s="429">
        <v>158692.14972430002</v>
      </c>
      <c r="G43" s="429">
        <v>160580.44752760002</v>
      </c>
      <c r="H43" s="429">
        <v>163745.7445113</v>
      </c>
      <c r="I43" s="429">
        <v>184858.63936200002</v>
      </c>
      <c r="J43" s="429">
        <v>182962.22335439999</v>
      </c>
      <c r="K43" s="429">
        <v>187952.08194</v>
      </c>
      <c r="L43" s="429">
        <v>189771.60357510002</v>
      </c>
      <c r="M43" s="429">
        <v>191553.13993899999</v>
      </c>
      <c r="N43" s="429">
        <v>192603.16780320002</v>
      </c>
      <c r="O43" s="429">
        <v>191698.88438780003</v>
      </c>
      <c r="P43" s="429">
        <v>192371.57716339995</v>
      </c>
      <c r="Q43" s="429">
        <v>193692.60160509998</v>
      </c>
      <c r="R43" s="432">
        <v>196514.98139620002</v>
      </c>
      <c r="S43" s="505"/>
    </row>
    <row r="44" spans="1:21" ht="22" customHeight="1">
      <c r="A44" s="225"/>
      <c r="B44" s="224" t="s">
        <v>17</v>
      </c>
      <c r="C44" s="220" t="s">
        <v>415</v>
      </c>
      <c r="D44" s="429">
        <v>2919454.1436518999</v>
      </c>
      <c r="E44" s="429">
        <v>3224071.2763223001</v>
      </c>
      <c r="F44" s="429">
        <v>3510451.0730214994</v>
      </c>
      <c r="G44" s="429">
        <v>3521684.7370464001</v>
      </c>
      <c r="H44" s="429">
        <v>3539589.1625965</v>
      </c>
      <c r="I44" s="429">
        <v>3596926.1355507001</v>
      </c>
      <c r="J44" s="429">
        <v>3636293.6283067004</v>
      </c>
      <c r="K44" s="429">
        <v>3685859.8204421997</v>
      </c>
      <c r="L44" s="429">
        <v>3697570.7767621004</v>
      </c>
      <c r="M44" s="429">
        <v>3702623.1367831994</v>
      </c>
      <c r="N44" s="429">
        <v>3723825.4554140996</v>
      </c>
      <c r="O44" s="429">
        <v>3740474.7242389992</v>
      </c>
      <c r="P44" s="429">
        <v>3758925.9269734998</v>
      </c>
      <c r="Q44" s="429">
        <v>3789645.3968970999</v>
      </c>
      <c r="R44" s="432">
        <v>3816739.8788705999</v>
      </c>
      <c r="S44" s="505"/>
    </row>
    <row r="45" spans="1:21" s="509" customFormat="1" ht="22" customHeight="1">
      <c r="A45" s="1326" t="s">
        <v>416</v>
      </c>
      <c r="B45" s="1327"/>
      <c r="C45" s="1327"/>
      <c r="D45" s="428">
        <v>92.834975106495719</v>
      </c>
      <c r="E45" s="428">
        <v>94.166783570401563</v>
      </c>
      <c r="F45" s="428">
        <v>85.302393035651605</v>
      </c>
      <c r="G45" s="428">
        <v>85.460464803336464</v>
      </c>
      <c r="H45" s="428">
        <v>85.131857522542035</v>
      </c>
      <c r="I45" s="428">
        <v>87.613590756391261</v>
      </c>
      <c r="J45" s="428">
        <v>86.796471749209218</v>
      </c>
      <c r="K45" s="428">
        <v>85.212831480218966</v>
      </c>
      <c r="L45" s="428">
        <v>85.861638577842712</v>
      </c>
      <c r="M45" s="428">
        <v>86.713468574889902</v>
      </c>
      <c r="N45" s="428">
        <v>86.172349820643007</v>
      </c>
      <c r="O45" s="428">
        <v>85.49216510880342</v>
      </c>
      <c r="P45" s="428">
        <v>84.934599681542281</v>
      </c>
      <c r="Q45" s="428">
        <v>84.474551158322484</v>
      </c>
      <c r="R45" s="431">
        <v>84.073486348865799</v>
      </c>
      <c r="S45" s="507"/>
    </row>
    <row r="46" spans="1:21" ht="22" customHeight="1">
      <c r="A46" s="225"/>
      <c r="B46" s="224" t="s">
        <v>17</v>
      </c>
      <c r="C46" s="220" t="s">
        <v>417</v>
      </c>
      <c r="D46" s="429">
        <v>2239600.0299281003</v>
      </c>
      <c r="E46" s="429">
        <v>2430772.8824604</v>
      </c>
      <c r="F46" s="429">
        <v>2410943.3536739</v>
      </c>
      <c r="G46" s="429">
        <v>2404904.3767532995</v>
      </c>
      <c r="H46" s="429">
        <v>2445964.8025810001</v>
      </c>
      <c r="I46" s="429">
        <v>2414648.8641959997</v>
      </c>
      <c r="J46" s="429">
        <v>2433897.9355357001</v>
      </c>
      <c r="K46" s="429">
        <v>2484519.5441979999</v>
      </c>
      <c r="L46" s="429">
        <v>2477562.3894078997</v>
      </c>
      <c r="M46" s="429">
        <v>2494032.0059258998</v>
      </c>
      <c r="N46" s="429">
        <v>2541755.2315837997</v>
      </c>
      <c r="O46" s="429">
        <v>2534955.1081706001</v>
      </c>
      <c r="P46" s="429">
        <v>2549958.1361151999</v>
      </c>
      <c r="Q46" s="429">
        <v>2572262.8430042998</v>
      </c>
      <c r="R46" s="432">
        <v>2575774.1142122</v>
      </c>
      <c r="S46" s="505"/>
    </row>
    <row r="47" spans="1:21" ht="22" customHeight="1">
      <c r="A47" s="225"/>
      <c r="B47" s="224" t="s">
        <v>17</v>
      </c>
      <c r="C47" s="220" t="s">
        <v>418</v>
      </c>
      <c r="D47" s="429">
        <v>2412452.8792719999</v>
      </c>
      <c r="E47" s="429">
        <v>2581348.5289566997</v>
      </c>
      <c r="F47" s="429">
        <v>2826349.0247761998</v>
      </c>
      <c r="G47" s="429">
        <v>2814054.8758862</v>
      </c>
      <c r="H47" s="429">
        <v>2873148.6352607002</v>
      </c>
      <c r="I47" s="429">
        <v>2756020.8905372997</v>
      </c>
      <c r="J47" s="429">
        <v>2804143.8626310001</v>
      </c>
      <c r="K47" s="429">
        <v>2915663.6401347001</v>
      </c>
      <c r="L47" s="429">
        <v>2885528.8932807003</v>
      </c>
      <c r="M47" s="429">
        <v>2876176.0392180998</v>
      </c>
      <c r="N47" s="429">
        <v>2949618.1047332999</v>
      </c>
      <c r="O47" s="429">
        <v>2965131.4888849002</v>
      </c>
      <c r="P47" s="429">
        <v>3002260.7343486999</v>
      </c>
      <c r="Q47" s="429">
        <v>3045015.1054171999</v>
      </c>
      <c r="R47" s="432">
        <v>3063717.5000974</v>
      </c>
      <c r="S47" s="505"/>
    </row>
    <row r="48" spans="1:21" s="509" customFormat="1" ht="22" customHeight="1">
      <c r="A48" s="1324" t="s">
        <v>419</v>
      </c>
      <c r="B48" s="1325"/>
      <c r="C48" s="1325"/>
      <c r="D48" s="428">
        <v>13.07796334102798</v>
      </c>
      <c r="E48" s="428">
        <v>14.478855316082459</v>
      </c>
      <c r="F48" s="428">
        <v>17.548213130203074</v>
      </c>
      <c r="G48" s="428">
        <v>18.035844550290225</v>
      </c>
      <c r="H48" s="428">
        <v>17.528745083299039</v>
      </c>
      <c r="I48" s="428">
        <v>17.096809618542675</v>
      </c>
      <c r="J48" s="428">
        <v>18.19569171853697</v>
      </c>
      <c r="K48" s="428">
        <v>19.010634977235892</v>
      </c>
      <c r="L48" s="428">
        <v>19.798960066261074</v>
      </c>
      <c r="M48" s="428">
        <v>18.395652407418471</v>
      </c>
      <c r="N48" s="428">
        <v>19.560039489294354</v>
      </c>
      <c r="O48" s="428">
        <v>18.935668096916178</v>
      </c>
      <c r="P48" s="428">
        <v>18.76596645631685</v>
      </c>
      <c r="Q48" s="428">
        <v>18.503746256181881</v>
      </c>
      <c r="R48" s="431">
        <v>17.94595582559182</v>
      </c>
      <c r="S48" s="507"/>
    </row>
    <row r="49" spans="1:20" ht="22" customHeight="1">
      <c r="A49" s="225"/>
      <c r="B49" s="224" t="s">
        <v>17</v>
      </c>
      <c r="C49" s="220" t="s">
        <v>420</v>
      </c>
      <c r="D49" s="429">
        <v>329235.29038040002</v>
      </c>
      <c r="E49" s="429">
        <v>363560.08715079998</v>
      </c>
      <c r="F49" s="429">
        <v>398447.08332990005</v>
      </c>
      <c r="G49" s="429">
        <v>402996.85040660005</v>
      </c>
      <c r="H49" s="429">
        <v>414449.04969000007</v>
      </c>
      <c r="I49" s="429">
        <v>358706.2389614</v>
      </c>
      <c r="J49" s="429">
        <v>400942.23797880003</v>
      </c>
      <c r="K49" s="429">
        <v>453884.59882029996</v>
      </c>
      <c r="L49" s="429">
        <v>477455.70621159999</v>
      </c>
      <c r="M49" s="429">
        <v>426766.59536450001</v>
      </c>
      <c r="N49" s="429">
        <v>480437.67189119995</v>
      </c>
      <c r="O49" s="429">
        <v>457652.48157180002</v>
      </c>
      <c r="P49" s="429">
        <v>445597.92497689999</v>
      </c>
      <c r="Q49" s="429">
        <v>444904.62109119998</v>
      </c>
      <c r="R49" s="432">
        <v>438782.83835780004</v>
      </c>
      <c r="S49" s="505"/>
      <c r="T49" s="85"/>
    </row>
    <row r="50" spans="1:20" ht="22" customHeight="1">
      <c r="A50" s="225"/>
      <c r="B50" s="224" t="s">
        <v>17</v>
      </c>
      <c r="C50" s="220" t="s">
        <v>421</v>
      </c>
      <c r="D50" s="429">
        <v>107960.35456670001</v>
      </c>
      <c r="E50" s="429">
        <v>153929.34962299999</v>
      </c>
      <c r="F50" s="429">
        <v>257346.35660280002</v>
      </c>
      <c r="G50" s="429">
        <v>263435.46075680002</v>
      </c>
      <c r="H50" s="429">
        <v>254900.8687581</v>
      </c>
      <c r="I50" s="429">
        <v>267268.76177869999</v>
      </c>
      <c r="J50" s="429">
        <v>279313.42188269994</v>
      </c>
      <c r="K50" s="429">
        <v>277161.92128760007</v>
      </c>
      <c r="L50" s="429">
        <v>275739.08376010001</v>
      </c>
      <c r="M50" s="429">
        <v>270358.48082410003</v>
      </c>
      <c r="N50" s="429">
        <v>278893.98966359999</v>
      </c>
      <c r="O50" s="429">
        <v>281682.08445229998</v>
      </c>
      <c r="P50" s="429">
        <v>294718.18524810002</v>
      </c>
      <c r="Q50" s="429">
        <v>311759.6892355</v>
      </c>
      <c r="R50" s="432">
        <v>300549.19901670003</v>
      </c>
      <c r="S50" s="505"/>
    </row>
    <row r="51" spans="1:20" ht="22" customHeight="1" thickBot="1">
      <c r="A51" s="384"/>
      <c r="B51" s="385" t="s">
        <v>17</v>
      </c>
      <c r="C51" s="386" t="s">
        <v>422</v>
      </c>
      <c r="D51" s="433">
        <v>3342994.8803690006</v>
      </c>
      <c r="E51" s="433">
        <v>3574104.6199902007</v>
      </c>
      <c r="F51" s="433">
        <v>3737095.2533280002</v>
      </c>
      <c r="G51" s="433">
        <v>3695043.5523280008</v>
      </c>
      <c r="H51" s="433">
        <v>3818584.3611009</v>
      </c>
      <c r="I51" s="433">
        <v>3661355.6254448001</v>
      </c>
      <c r="J51" s="433">
        <v>3738553.4465199001</v>
      </c>
      <c r="K51" s="433">
        <v>3845460.8222360001</v>
      </c>
      <c r="L51" s="433">
        <v>3804213.8953308002</v>
      </c>
      <c r="M51" s="433">
        <v>3789618.6596104</v>
      </c>
      <c r="N51" s="433">
        <v>3882055.8719751001</v>
      </c>
      <c r="O51" s="433">
        <v>3904454.6104211998</v>
      </c>
      <c r="P51" s="433">
        <v>3944993.2512045</v>
      </c>
      <c r="Q51" s="433">
        <v>4089249.2787719001</v>
      </c>
      <c r="R51" s="434">
        <v>4119769.6269828998</v>
      </c>
      <c r="S51" s="505"/>
    </row>
    <row r="52" spans="1:20" ht="31.5" hidden="1" customHeight="1" thickBot="1">
      <c r="A52" s="493" t="s">
        <v>259</v>
      </c>
      <c r="B52" s="506"/>
      <c r="C52" s="506"/>
      <c r="D52" s="506"/>
      <c r="E52" s="506"/>
      <c r="F52" s="506"/>
      <c r="G52" s="506"/>
      <c r="H52" s="506"/>
      <c r="I52" s="506"/>
      <c r="J52" s="506"/>
      <c r="K52" s="506"/>
      <c r="L52" s="506"/>
      <c r="M52" s="506"/>
      <c r="N52" s="506"/>
      <c r="O52" s="506"/>
      <c r="P52" s="506"/>
      <c r="Q52" s="506"/>
      <c r="R52" s="506"/>
    </row>
    <row r="53" spans="1:20" ht="75" customHeight="1">
      <c r="A53" s="1358" t="s">
        <v>846</v>
      </c>
      <c r="B53" s="1359"/>
      <c r="C53" s="1359"/>
      <c r="D53" s="1359"/>
      <c r="E53" s="1359"/>
      <c r="F53" s="1359"/>
      <c r="G53" s="1359"/>
      <c r="H53" s="1359"/>
      <c r="I53" s="1359"/>
      <c r="J53" s="1359"/>
      <c r="K53" s="1359"/>
      <c r="L53" s="1359"/>
      <c r="M53" s="1359"/>
      <c r="N53" s="1359"/>
      <c r="O53" s="1359"/>
      <c r="P53" s="1359"/>
      <c r="Q53" s="1359"/>
      <c r="R53" s="1360"/>
    </row>
    <row r="54" spans="1:20" ht="22" customHeight="1">
      <c r="A54" s="1311" t="s">
        <v>438</v>
      </c>
      <c r="B54" s="1312"/>
      <c r="C54" s="1312"/>
      <c r="D54" s="1353" t="s">
        <v>280</v>
      </c>
      <c r="E54" s="1353" t="s">
        <v>284</v>
      </c>
      <c r="F54" s="1349">
        <v>2020</v>
      </c>
      <c r="G54" s="1349"/>
      <c r="H54" s="1349"/>
      <c r="I54" s="1349">
        <v>2021</v>
      </c>
      <c r="J54" s="1349"/>
      <c r="K54" s="1349"/>
      <c r="L54" s="1349"/>
      <c r="M54" s="1349"/>
      <c r="N54" s="1349"/>
      <c r="O54" s="1349"/>
      <c r="P54" s="1349"/>
      <c r="Q54" s="1349"/>
      <c r="R54" s="1350"/>
    </row>
    <row r="55" spans="1:20" ht="22" customHeight="1">
      <c r="A55" s="1311"/>
      <c r="B55" s="1312"/>
      <c r="C55" s="1312"/>
      <c r="D55" s="1357"/>
      <c r="E55" s="1357"/>
      <c r="F55" s="487" t="s">
        <v>13</v>
      </c>
      <c r="G55" s="487" t="s">
        <v>14</v>
      </c>
      <c r="H55" s="487" t="s">
        <v>15</v>
      </c>
      <c r="I55" s="1107" t="s">
        <v>0</v>
      </c>
      <c r="J55" s="1107" t="s">
        <v>1</v>
      </c>
      <c r="K55" s="1115" t="s">
        <v>2</v>
      </c>
      <c r="L55" s="1115" t="s">
        <v>3</v>
      </c>
      <c r="M55" s="1115" t="s">
        <v>4</v>
      </c>
      <c r="N55" s="1115" t="s">
        <v>5</v>
      </c>
      <c r="O55" s="1115" t="s">
        <v>6</v>
      </c>
      <c r="P55" s="1115" t="s">
        <v>269</v>
      </c>
      <c r="Q55" s="1115" t="s">
        <v>7</v>
      </c>
      <c r="R55" s="1109" t="s">
        <v>13</v>
      </c>
    </row>
    <row r="56" spans="1:20" s="509" customFormat="1" ht="25" customHeight="1">
      <c r="A56" s="1328" t="s">
        <v>402</v>
      </c>
      <c r="B56" s="1329"/>
      <c r="C56" s="1329"/>
      <c r="D56" s="428">
        <v>22.045225847020415</v>
      </c>
      <c r="E56" s="428">
        <v>21.192194766705505</v>
      </c>
      <c r="F56" s="428">
        <v>20.935685440727372</v>
      </c>
      <c r="G56" s="428">
        <v>21.825474159396276</v>
      </c>
      <c r="H56" s="428">
        <v>22.110436553345743</v>
      </c>
      <c r="I56" s="428">
        <v>22.561800586411923</v>
      </c>
      <c r="J56" s="428">
        <v>22.01486696962278</v>
      </c>
      <c r="K56" s="428">
        <v>21.74092961608822</v>
      </c>
      <c r="L56" s="428">
        <v>21.261241597051363</v>
      </c>
      <c r="M56" s="428">
        <v>21.360674641102598</v>
      </c>
      <c r="N56" s="428">
        <v>21.364630222567332</v>
      </c>
      <c r="O56" s="428">
        <v>21.873668407707246</v>
      </c>
      <c r="P56" s="428">
        <v>22.097648387821113</v>
      </c>
      <c r="Q56" s="428">
        <v>22.152169770985612</v>
      </c>
      <c r="R56" s="431">
        <v>22.628188657544559</v>
      </c>
      <c r="S56" s="507"/>
    </row>
    <row r="57" spans="1:20" ht="22" customHeight="1">
      <c r="A57" s="223"/>
      <c r="B57" s="224" t="s">
        <v>17</v>
      </c>
      <c r="C57" s="220" t="s">
        <v>403</v>
      </c>
      <c r="D57" s="429">
        <v>77296.464584799993</v>
      </c>
      <c r="E57" s="429">
        <v>81326.934250899969</v>
      </c>
      <c r="F57" s="429">
        <v>83626.234676300024</v>
      </c>
      <c r="G57" s="429">
        <v>87688.4070851</v>
      </c>
      <c r="H57" s="429">
        <v>89467.949538499975</v>
      </c>
      <c r="I57" s="429">
        <v>91007.721627699982</v>
      </c>
      <c r="J57" s="429">
        <v>90277.799654799979</v>
      </c>
      <c r="K57" s="429">
        <v>88954.580595800027</v>
      </c>
      <c r="L57" s="429">
        <v>87675.278317899982</v>
      </c>
      <c r="M57" s="429">
        <v>87841.708628599998</v>
      </c>
      <c r="N57" s="429">
        <v>88673.665158999982</v>
      </c>
      <c r="O57" s="429">
        <v>90612.322734600006</v>
      </c>
      <c r="P57" s="429">
        <v>92035.113186399991</v>
      </c>
      <c r="Q57" s="429">
        <v>93025.994116000016</v>
      </c>
      <c r="R57" s="432">
        <v>94996.877950499998</v>
      </c>
      <c r="S57" s="505"/>
    </row>
    <row r="58" spans="1:20" ht="22" customHeight="1">
      <c r="A58" s="223"/>
      <c r="B58" s="224" t="s">
        <v>17</v>
      </c>
      <c r="C58" s="221" t="s">
        <v>404</v>
      </c>
      <c r="D58" s="429">
        <v>350626.7757073</v>
      </c>
      <c r="E58" s="429">
        <v>383758.90343680006</v>
      </c>
      <c r="F58" s="429">
        <v>399443.50001369999</v>
      </c>
      <c r="G58" s="429">
        <v>401770.91432099993</v>
      </c>
      <c r="H58" s="429">
        <v>404641.26215979992</v>
      </c>
      <c r="I58" s="429">
        <v>403370.82707179995</v>
      </c>
      <c r="J58" s="429">
        <v>410076.51683460007</v>
      </c>
      <c r="K58" s="429">
        <v>409157.2079327</v>
      </c>
      <c r="L58" s="429">
        <v>412371.39382330008</v>
      </c>
      <c r="M58" s="429">
        <v>411230.96580280003</v>
      </c>
      <c r="N58" s="429">
        <v>415048.91137939994</v>
      </c>
      <c r="O58" s="429">
        <v>414252.97780719993</v>
      </c>
      <c r="P58" s="429">
        <v>416492.79403469997</v>
      </c>
      <c r="Q58" s="429">
        <v>419940.7781618</v>
      </c>
      <c r="R58" s="432">
        <v>419816.53674619994</v>
      </c>
      <c r="S58" s="505"/>
    </row>
    <row r="59" spans="1:20" s="509" customFormat="1" ht="25" customHeight="1">
      <c r="A59" s="1328" t="s">
        <v>405</v>
      </c>
      <c r="B59" s="1329"/>
      <c r="C59" s="1329"/>
      <c r="D59" s="428">
        <v>20.505961917586397</v>
      </c>
      <c r="E59" s="428">
        <v>19.705985189228109</v>
      </c>
      <c r="F59" s="428">
        <v>19.386752183736629</v>
      </c>
      <c r="G59" s="428">
        <v>20.167798114191367</v>
      </c>
      <c r="H59" s="428">
        <v>20.430373086680497</v>
      </c>
      <c r="I59" s="428">
        <v>20.891109214177305</v>
      </c>
      <c r="J59" s="428">
        <v>20.339723362735715</v>
      </c>
      <c r="K59" s="428">
        <v>20.079276717010288</v>
      </c>
      <c r="L59" s="428">
        <v>19.604510815811135</v>
      </c>
      <c r="M59" s="428">
        <v>19.686957016686016</v>
      </c>
      <c r="N59" s="428">
        <v>19.792073471675458</v>
      </c>
      <c r="O59" s="428">
        <v>20.072811296193123</v>
      </c>
      <c r="P59" s="428">
        <v>20.302627604489839</v>
      </c>
      <c r="Q59" s="428">
        <v>20.363806621930721</v>
      </c>
      <c r="R59" s="431">
        <v>20.826534388796063</v>
      </c>
      <c r="S59" s="507"/>
    </row>
    <row r="60" spans="1:20" ht="22" customHeight="1">
      <c r="A60" s="223"/>
      <c r="B60" s="224" t="s">
        <v>17</v>
      </c>
      <c r="C60" s="220" t="s">
        <v>406</v>
      </c>
      <c r="D60" s="429">
        <v>71899.393099400011</v>
      </c>
      <c r="E60" s="429">
        <v>75623.472673600016</v>
      </c>
      <c r="F60" s="429">
        <v>77439.121461700008</v>
      </c>
      <c r="G60" s="429">
        <v>81028.346881800026</v>
      </c>
      <c r="H60" s="429">
        <v>82669.719521900042</v>
      </c>
      <c r="I60" s="429">
        <v>84268.640021700005</v>
      </c>
      <c r="J60" s="429">
        <v>83408.429099700006</v>
      </c>
      <c r="K60" s="429">
        <v>82155.807988400004</v>
      </c>
      <c r="L60" s="429">
        <v>80843.394503399992</v>
      </c>
      <c r="M60" s="429">
        <v>80958.863476900005</v>
      </c>
      <c r="N60" s="429">
        <v>82146.785483600004</v>
      </c>
      <c r="O60" s="429">
        <v>83152.218524100012</v>
      </c>
      <c r="P60" s="429">
        <v>84558.980972400008</v>
      </c>
      <c r="Q60" s="429">
        <v>85515.927991500022</v>
      </c>
      <c r="R60" s="432">
        <v>87433.235395299998</v>
      </c>
      <c r="S60" s="505"/>
    </row>
    <row r="61" spans="1:20" ht="22" customHeight="1">
      <c r="A61" s="223"/>
      <c r="B61" s="224" t="s">
        <v>17</v>
      </c>
      <c r="C61" s="221" t="s">
        <v>404</v>
      </c>
      <c r="D61" s="429">
        <v>350626.7757073</v>
      </c>
      <c r="E61" s="429">
        <v>383758.90343680006</v>
      </c>
      <c r="F61" s="429">
        <v>399443.50001369999</v>
      </c>
      <c r="G61" s="429">
        <v>401770.91432099993</v>
      </c>
      <c r="H61" s="429">
        <v>404641.26215979992</v>
      </c>
      <c r="I61" s="429">
        <v>403370.82707179995</v>
      </c>
      <c r="J61" s="429">
        <v>410076.51683460007</v>
      </c>
      <c r="K61" s="429">
        <v>409157.2079327</v>
      </c>
      <c r="L61" s="429">
        <v>412371.39382330008</v>
      </c>
      <c r="M61" s="429">
        <v>411230.96580280003</v>
      </c>
      <c r="N61" s="429">
        <v>415048.91137939994</v>
      </c>
      <c r="O61" s="429">
        <v>414252.97780719993</v>
      </c>
      <c r="P61" s="429">
        <v>416492.79403469997</v>
      </c>
      <c r="Q61" s="429">
        <v>419940.7781618</v>
      </c>
      <c r="R61" s="432">
        <v>419816.53674619994</v>
      </c>
      <c r="S61" s="505"/>
    </row>
    <row r="62" spans="1:20" s="509" customFormat="1" ht="22" customHeight="1">
      <c r="A62" s="1326" t="s">
        <v>407</v>
      </c>
      <c r="B62" s="1327"/>
      <c r="C62" s="1327"/>
      <c r="D62" s="428">
        <v>2.3795084870415102</v>
      </c>
      <c r="E62" s="428">
        <v>2.1488383781897449</v>
      </c>
      <c r="F62" s="428">
        <v>2.1237751681397294</v>
      </c>
      <c r="G62" s="428">
        <v>2.0530934006672434</v>
      </c>
      <c r="H62" s="428">
        <v>2.0416337488892689</v>
      </c>
      <c r="I62" s="428">
        <v>2.0843018813148646</v>
      </c>
      <c r="J62" s="428">
        <v>1.9803009642719767</v>
      </c>
      <c r="K62" s="428">
        <v>2.2632931600658943</v>
      </c>
      <c r="L62" s="428">
        <v>2.014862660860397</v>
      </c>
      <c r="M62" s="428">
        <v>2.0309623377985035</v>
      </c>
      <c r="N62" s="428">
        <v>2.1566040033059242</v>
      </c>
      <c r="O62" s="428">
        <v>2.118415798821641</v>
      </c>
      <c r="P62" s="428">
        <v>2.10619483034505</v>
      </c>
      <c r="Q62" s="428">
        <v>2.1192713251182163</v>
      </c>
      <c r="R62" s="431">
        <v>2.0360265274323655</v>
      </c>
      <c r="S62" s="507"/>
    </row>
    <row r="63" spans="1:20" ht="22" customHeight="1">
      <c r="A63" s="225"/>
      <c r="B63" s="224" t="s">
        <v>17</v>
      </c>
      <c r="C63" s="220" t="s">
        <v>408</v>
      </c>
      <c r="D63" s="429">
        <v>14563.856700699998</v>
      </c>
      <c r="E63" s="429">
        <v>14266.5479419</v>
      </c>
      <c r="F63" s="429">
        <v>14822.2214604</v>
      </c>
      <c r="G63" s="429">
        <v>14474.575595400001</v>
      </c>
      <c r="H63" s="429">
        <v>14432.654379699999</v>
      </c>
      <c r="I63" s="429">
        <v>14962.953636</v>
      </c>
      <c r="J63" s="429">
        <v>14431.260103799999</v>
      </c>
      <c r="K63" s="429">
        <v>16666.276758399999</v>
      </c>
      <c r="L63" s="429">
        <v>15025.233969300005</v>
      </c>
      <c r="M63" s="429">
        <v>15228.377959100002</v>
      </c>
      <c r="N63" s="429">
        <v>16290.434081800002</v>
      </c>
      <c r="O63" s="429">
        <v>16037.014891299998</v>
      </c>
      <c r="P63" s="429">
        <v>15984.691404999998</v>
      </c>
      <c r="Q63" s="429">
        <v>16183.900594299999</v>
      </c>
      <c r="R63" s="432">
        <v>15694.511848099999</v>
      </c>
      <c r="S63" s="505"/>
    </row>
    <row r="64" spans="1:20" ht="22" customHeight="1">
      <c r="A64" s="225"/>
      <c r="B64" s="224" t="s">
        <v>17</v>
      </c>
      <c r="C64" s="220" t="s">
        <v>409</v>
      </c>
      <c r="D64" s="429">
        <v>612053.15215359989</v>
      </c>
      <c r="E64" s="429">
        <v>663919.07770739973</v>
      </c>
      <c r="F64" s="429">
        <v>697918.57832970016</v>
      </c>
      <c r="G64" s="429">
        <v>705013.01064510015</v>
      </c>
      <c r="H64" s="429">
        <v>706916.91825489991</v>
      </c>
      <c r="I64" s="429">
        <v>717888.02620860003</v>
      </c>
      <c r="J64" s="429">
        <v>728740.75022759999</v>
      </c>
      <c r="K64" s="429">
        <v>736372.86819329998</v>
      </c>
      <c r="L64" s="429">
        <v>745720.00668690004</v>
      </c>
      <c r="M64" s="429">
        <v>749810.94802609994</v>
      </c>
      <c r="N64" s="429">
        <v>755374.3782737999</v>
      </c>
      <c r="O64" s="429">
        <v>757028.66737590008</v>
      </c>
      <c r="P64" s="429">
        <v>758936.97841720015</v>
      </c>
      <c r="Q64" s="429">
        <v>763654.01647649996</v>
      </c>
      <c r="R64" s="432">
        <v>770840.24381020013</v>
      </c>
      <c r="S64" s="505"/>
    </row>
    <row r="65" spans="1:20" s="509" customFormat="1" ht="25" customHeight="1">
      <c r="A65" s="1324" t="s">
        <v>410</v>
      </c>
      <c r="B65" s="1325"/>
      <c r="C65" s="1325"/>
      <c r="D65" s="428">
        <v>77.884001717599844</v>
      </c>
      <c r="E65" s="428">
        <v>79.558093850459784</v>
      </c>
      <c r="F65" s="428">
        <v>79.659449609206789</v>
      </c>
      <c r="G65" s="428">
        <v>80.167960959207434</v>
      </c>
      <c r="H65" s="428">
        <v>80.59876085863192</v>
      </c>
      <c r="I65" s="428">
        <v>79.374750843203529</v>
      </c>
      <c r="J65" s="428">
        <v>79.67963743481117</v>
      </c>
      <c r="K65" s="428">
        <v>77.099009457219168</v>
      </c>
      <c r="L65" s="428">
        <v>79.486040840311418</v>
      </c>
      <c r="M65" s="428">
        <v>79.191140950850908</v>
      </c>
      <c r="N65" s="428">
        <v>78.19255603130631</v>
      </c>
      <c r="O65" s="428">
        <v>78.497258735165545</v>
      </c>
      <c r="P65" s="428">
        <v>78.545828370316144</v>
      </c>
      <c r="Q65" s="428">
        <v>78.306932446871897</v>
      </c>
      <c r="R65" s="431">
        <v>79.026946741129549</v>
      </c>
      <c r="S65" s="507"/>
    </row>
    <row r="66" spans="1:20" ht="22" customHeight="1">
      <c r="A66" s="225"/>
      <c r="B66" s="224" t="s">
        <v>17</v>
      </c>
      <c r="C66" s="220" t="s">
        <v>411</v>
      </c>
      <c r="D66" s="429">
        <v>51513.822377500001</v>
      </c>
      <c r="E66" s="429">
        <v>55777.482693999991</v>
      </c>
      <c r="F66" s="429">
        <v>48320.046374500009</v>
      </c>
      <c r="G66" s="429">
        <v>53621.418516700018</v>
      </c>
      <c r="H66" s="429">
        <v>59823.366134200005</v>
      </c>
      <c r="I66" s="429">
        <v>4773.9101999999984</v>
      </c>
      <c r="J66" s="429">
        <v>9392.6893229000016</v>
      </c>
      <c r="K66" s="429">
        <v>14029.5936776</v>
      </c>
      <c r="L66" s="429">
        <v>19485.3175305</v>
      </c>
      <c r="M66" s="429">
        <v>24344.023846499997</v>
      </c>
      <c r="N66" s="429">
        <v>29445.454055799986</v>
      </c>
      <c r="O66" s="429">
        <v>34507.071925800003</v>
      </c>
      <c r="P66" s="429">
        <v>39444.877444500009</v>
      </c>
      <c r="Q66" s="429">
        <v>44326.995224899998</v>
      </c>
      <c r="R66" s="432">
        <v>49948.300739400023</v>
      </c>
      <c r="S66" s="505"/>
    </row>
    <row r="67" spans="1:20" ht="22" customHeight="1">
      <c r="A67" s="225"/>
      <c r="B67" s="224" t="s">
        <v>17</v>
      </c>
      <c r="C67" s="220" t="s">
        <v>412</v>
      </c>
      <c r="D67" s="429">
        <v>66141.725182900002</v>
      </c>
      <c r="E67" s="429">
        <v>70109.124030599982</v>
      </c>
      <c r="F67" s="429">
        <v>60658.272950099985</v>
      </c>
      <c r="G67" s="429">
        <v>66886.344463700007</v>
      </c>
      <c r="H67" s="429">
        <v>74223.679740099964</v>
      </c>
      <c r="I67" s="429">
        <v>6014.3939342000021</v>
      </c>
      <c r="J67" s="429">
        <v>11788.067347299999</v>
      </c>
      <c r="K67" s="429">
        <v>18196.853340099999</v>
      </c>
      <c r="L67" s="429">
        <v>24514.137733499996</v>
      </c>
      <c r="M67" s="429">
        <v>30740.842415200008</v>
      </c>
      <c r="N67" s="429">
        <v>37657.618001399998</v>
      </c>
      <c r="O67" s="429">
        <v>43959.588502599996</v>
      </c>
      <c r="P67" s="429">
        <v>50218.93366320002</v>
      </c>
      <c r="Q67" s="429">
        <v>56606.731792199986</v>
      </c>
      <c r="R67" s="432">
        <v>63204.138333999988</v>
      </c>
      <c r="S67" s="505"/>
    </row>
    <row r="68" spans="1:20" s="509" customFormat="1" ht="22" customHeight="1">
      <c r="A68" s="1326" t="s">
        <v>413</v>
      </c>
      <c r="B68" s="1327"/>
      <c r="C68" s="1327"/>
      <c r="D68" s="428">
        <v>6.3185452342864465</v>
      </c>
      <c r="E68" s="428">
        <v>5.9503693699787119</v>
      </c>
      <c r="F68" s="428">
        <v>5.7430861949469429</v>
      </c>
      <c r="G68" s="428">
        <v>5.708198448688619</v>
      </c>
      <c r="H68" s="428">
        <v>5.7187364993404115</v>
      </c>
      <c r="I68" s="428">
        <v>5.63684093240603</v>
      </c>
      <c r="J68" s="428">
        <v>5.4928288879866498</v>
      </c>
      <c r="K68" s="428">
        <v>5.6116233608550026</v>
      </c>
      <c r="L68" s="428">
        <v>5.6078392891044455</v>
      </c>
      <c r="M68" s="428">
        <v>5.6144916589585394</v>
      </c>
      <c r="N68" s="428">
        <v>5.670104145420531</v>
      </c>
      <c r="O68" s="428">
        <v>5.7194852078445235</v>
      </c>
      <c r="P68" s="428">
        <v>5.7350083471530402</v>
      </c>
      <c r="Q68" s="428">
        <v>5.7377576353070001</v>
      </c>
      <c r="R68" s="431">
        <v>5.7090302576905385</v>
      </c>
      <c r="S68" s="507"/>
    </row>
    <row r="69" spans="1:20" ht="22" customHeight="1">
      <c r="A69" s="225"/>
      <c r="B69" s="224" t="s">
        <v>17</v>
      </c>
      <c r="C69" s="220" t="s">
        <v>414</v>
      </c>
      <c r="D69" s="429">
        <v>36879.537887200007</v>
      </c>
      <c r="E69" s="429">
        <v>37730.086561700002</v>
      </c>
      <c r="F69" s="429">
        <v>38513.362145600004</v>
      </c>
      <c r="G69" s="429">
        <v>38682.394804300013</v>
      </c>
      <c r="H69" s="429">
        <v>38825.944698899999</v>
      </c>
      <c r="I69" s="429">
        <v>38777.950938000009</v>
      </c>
      <c r="J69" s="429">
        <v>38386.263466799996</v>
      </c>
      <c r="K69" s="429">
        <v>39690.935802799999</v>
      </c>
      <c r="L69" s="429">
        <v>40136.805838799992</v>
      </c>
      <c r="M69" s="429">
        <v>40419.305257</v>
      </c>
      <c r="N69" s="429">
        <v>41155.227134200002</v>
      </c>
      <c r="O69" s="429">
        <v>41603.423319299989</v>
      </c>
      <c r="P69" s="429">
        <v>41814.028653900008</v>
      </c>
      <c r="Q69" s="429">
        <v>42101.8473639</v>
      </c>
      <c r="R69" s="432">
        <v>42305.294597500004</v>
      </c>
      <c r="S69" s="505"/>
    </row>
    <row r="70" spans="1:20" ht="22" customHeight="1">
      <c r="A70" s="225"/>
      <c r="B70" s="224" t="s">
        <v>17</v>
      </c>
      <c r="C70" s="220" t="s">
        <v>415</v>
      </c>
      <c r="D70" s="429">
        <v>583671.34395239979</v>
      </c>
      <c r="E70" s="429">
        <v>634079.73884879996</v>
      </c>
      <c r="F70" s="429">
        <v>670603.93729570007</v>
      </c>
      <c r="G70" s="429">
        <v>677663.80499939993</v>
      </c>
      <c r="H70" s="429">
        <v>678925.22593719978</v>
      </c>
      <c r="I70" s="429">
        <v>687937.64810829994</v>
      </c>
      <c r="J70" s="429">
        <v>698843.24179030012</v>
      </c>
      <c r="K70" s="429">
        <v>707298.64159579983</v>
      </c>
      <c r="L70" s="429">
        <v>715726.74910249992</v>
      </c>
      <c r="M70" s="429">
        <v>719910.32692170003</v>
      </c>
      <c r="N70" s="429">
        <v>725828.41652810015</v>
      </c>
      <c r="O70" s="429">
        <v>727398.0403382997</v>
      </c>
      <c r="P70" s="429">
        <v>729101.44367369986</v>
      </c>
      <c r="Q70" s="429">
        <v>733768.31229029992</v>
      </c>
      <c r="R70" s="432">
        <v>741024.17902779987</v>
      </c>
      <c r="S70" s="505"/>
    </row>
    <row r="71" spans="1:20" s="509" customFormat="1" ht="22" customHeight="1">
      <c r="A71" s="1326" t="s">
        <v>416</v>
      </c>
      <c r="B71" s="1327"/>
      <c r="C71" s="1327"/>
      <c r="D71" s="428">
        <v>88.8558320540251</v>
      </c>
      <c r="E71" s="428">
        <v>88.10189944108977</v>
      </c>
      <c r="F71" s="428">
        <v>71.169756580470121</v>
      </c>
      <c r="G71" s="428">
        <v>74.720279624271541</v>
      </c>
      <c r="H71" s="428">
        <v>83.148419090125387</v>
      </c>
      <c r="I71" s="428">
        <v>81.682568593092071</v>
      </c>
      <c r="J71" s="428">
        <v>79.322777466529232</v>
      </c>
      <c r="K71" s="428">
        <v>77.701461808848563</v>
      </c>
      <c r="L71" s="428">
        <v>75.555125640278618</v>
      </c>
      <c r="M71" s="428">
        <v>76.66137969172641</v>
      </c>
      <c r="N71" s="428">
        <v>75.378887361371056</v>
      </c>
      <c r="O71" s="428">
        <v>77.374906295297436</v>
      </c>
      <c r="P71" s="428">
        <v>77.65002209898087</v>
      </c>
      <c r="Q71" s="428">
        <v>75.352504285329175</v>
      </c>
      <c r="R71" s="431">
        <v>71.480212024447155</v>
      </c>
      <c r="S71" s="507"/>
    </row>
    <row r="72" spans="1:20" ht="22" customHeight="1">
      <c r="A72" s="225"/>
      <c r="B72" s="224" t="s">
        <v>17</v>
      </c>
      <c r="C72" s="220" t="s">
        <v>417</v>
      </c>
      <c r="D72" s="429">
        <v>403549.39145250007</v>
      </c>
      <c r="E72" s="429">
        <v>444488.78874230006</v>
      </c>
      <c r="F72" s="429">
        <v>458489.61226359993</v>
      </c>
      <c r="G72" s="429">
        <v>464622.20329140016</v>
      </c>
      <c r="H72" s="429">
        <v>466977.34056369989</v>
      </c>
      <c r="I72" s="429">
        <v>462462.40136659995</v>
      </c>
      <c r="J72" s="429">
        <v>464324.55184659996</v>
      </c>
      <c r="K72" s="429">
        <v>468499.05498999998</v>
      </c>
      <c r="L72" s="429">
        <v>470983.06518639985</v>
      </c>
      <c r="M72" s="429">
        <v>473247.76682720002</v>
      </c>
      <c r="N72" s="429">
        <v>476399.71900430007</v>
      </c>
      <c r="O72" s="429">
        <v>475912.13926679996</v>
      </c>
      <c r="P72" s="429">
        <v>478628.30155530002</v>
      </c>
      <c r="Q72" s="429">
        <v>484518.41079149995</v>
      </c>
      <c r="R72" s="432">
        <v>484986.58671639994</v>
      </c>
      <c r="S72" s="505"/>
    </row>
    <row r="73" spans="1:20" ht="22" customHeight="1">
      <c r="A73" s="225"/>
      <c r="B73" s="224" t="s">
        <v>17</v>
      </c>
      <c r="C73" s="220" t="s">
        <v>418</v>
      </c>
      <c r="D73" s="429">
        <v>454161.96340060001</v>
      </c>
      <c r="E73" s="429">
        <v>504516.69210549997</v>
      </c>
      <c r="F73" s="429">
        <v>644219.72800369991</v>
      </c>
      <c r="G73" s="429">
        <v>621815.39687449997</v>
      </c>
      <c r="H73" s="429">
        <v>561619.02496010007</v>
      </c>
      <c r="I73" s="429">
        <v>566170.24823300017</v>
      </c>
      <c r="J73" s="429">
        <v>585360.93500069983</v>
      </c>
      <c r="K73" s="429">
        <v>602947.54317820026</v>
      </c>
      <c r="L73" s="429">
        <v>623363.48618990008</v>
      </c>
      <c r="M73" s="429">
        <v>617322.26674009988</v>
      </c>
      <c r="N73" s="429">
        <v>632006.83331979997</v>
      </c>
      <c r="O73" s="429">
        <v>615072.97656750004</v>
      </c>
      <c r="P73" s="429">
        <v>616391.71325049992</v>
      </c>
      <c r="Q73" s="429">
        <v>643002.39970369998</v>
      </c>
      <c r="R73" s="432">
        <v>678490.69411059981</v>
      </c>
      <c r="S73" s="505"/>
    </row>
    <row r="74" spans="1:20" s="509" customFormat="1" ht="22" customHeight="1">
      <c r="A74" s="1324" t="s">
        <v>419</v>
      </c>
      <c r="B74" s="1325"/>
      <c r="C74" s="1325"/>
      <c r="D74" s="428">
        <v>17.785729271120431</v>
      </c>
      <c r="E74" s="428">
        <v>16.164753050150878</v>
      </c>
      <c r="F74" s="428">
        <v>16.352825676509401</v>
      </c>
      <c r="G74" s="428">
        <v>16.172493680082063</v>
      </c>
      <c r="H74" s="428">
        <v>16.121471866998192</v>
      </c>
      <c r="I74" s="428">
        <v>14.109093225057975</v>
      </c>
      <c r="J74" s="428">
        <v>16.238545527214761</v>
      </c>
      <c r="K74" s="428">
        <v>15.373810489068529</v>
      </c>
      <c r="L74" s="428">
        <v>16.329158749568109</v>
      </c>
      <c r="M74" s="428">
        <v>15.599994225567146</v>
      </c>
      <c r="N74" s="428">
        <v>18.457559865747374</v>
      </c>
      <c r="O74" s="428">
        <v>17.36671289506943</v>
      </c>
      <c r="P74" s="428">
        <v>16.65502597049592</v>
      </c>
      <c r="Q74" s="428">
        <v>18.740537233809683</v>
      </c>
      <c r="R74" s="431">
        <v>17.630784123013338</v>
      </c>
      <c r="S74" s="507"/>
    </row>
    <row r="75" spans="1:20" ht="22" customHeight="1">
      <c r="A75" s="225"/>
      <c r="B75" s="224" t="s">
        <v>17</v>
      </c>
      <c r="C75" s="220" t="s">
        <v>420</v>
      </c>
      <c r="D75" s="429">
        <v>99853.897139800043</v>
      </c>
      <c r="E75" s="429">
        <v>95947.00761869998</v>
      </c>
      <c r="F75" s="429">
        <v>93337.087466600031</v>
      </c>
      <c r="G75" s="429">
        <v>90346.840288199994</v>
      </c>
      <c r="H75" s="429">
        <v>92288.627677399956</v>
      </c>
      <c r="I75" s="429">
        <v>71107.168421300012</v>
      </c>
      <c r="J75" s="429">
        <v>85368.942727199988</v>
      </c>
      <c r="K75" s="429">
        <v>78331.807730200002</v>
      </c>
      <c r="L75" s="429">
        <v>84778.069579499992</v>
      </c>
      <c r="M75" s="429">
        <v>77243.857655600004</v>
      </c>
      <c r="N75" s="429">
        <v>102485.77629549999</v>
      </c>
      <c r="O75" s="429">
        <v>91659.217116499989</v>
      </c>
      <c r="P75" s="429">
        <v>87499.905481199996</v>
      </c>
      <c r="Q75" s="429">
        <v>106473.70479089998</v>
      </c>
      <c r="R75" s="432">
        <v>103573.70890670001</v>
      </c>
      <c r="S75" s="505"/>
      <c r="T75" s="85"/>
    </row>
    <row r="76" spans="1:20" ht="22" customHeight="1">
      <c r="A76" s="225"/>
      <c r="B76" s="224" t="s">
        <v>17</v>
      </c>
      <c r="C76" s="220" t="s">
        <v>421</v>
      </c>
      <c r="D76" s="429">
        <v>11423.8921565</v>
      </c>
      <c r="E76" s="429">
        <v>14557.990748999999</v>
      </c>
      <c r="F76" s="429">
        <v>36407.459912800005</v>
      </c>
      <c r="G76" s="429">
        <v>35144.8104809</v>
      </c>
      <c r="H76" s="429">
        <v>25053.101648499996</v>
      </c>
      <c r="I76" s="429">
        <v>30180.322447999995</v>
      </c>
      <c r="J76" s="429">
        <v>34730.280304399988</v>
      </c>
      <c r="K76" s="429">
        <v>37223.456223700021</v>
      </c>
      <c r="L76" s="429">
        <v>41570.661388999994</v>
      </c>
      <c r="M76" s="429">
        <v>42279.353390199998</v>
      </c>
      <c r="N76" s="429">
        <v>42072.269127399995</v>
      </c>
      <c r="O76" s="429">
        <v>41535.551913199983</v>
      </c>
      <c r="P76" s="429">
        <v>41126.053269900003</v>
      </c>
      <c r="Q76" s="429">
        <v>43711.146695800002</v>
      </c>
      <c r="R76" s="432">
        <v>43734.364462100013</v>
      </c>
      <c r="S76" s="505"/>
      <c r="T76" s="85"/>
    </row>
    <row r="77" spans="1:20" ht="22" customHeight="1" thickBot="1">
      <c r="A77" s="384"/>
      <c r="B77" s="385" t="s">
        <v>17</v>
      </c>
      <c r="C77" s="386" t="s">
        <v>422</v>
      </c>
      <c r="D77" s="433">
        <v>625657.72592180001</v>
      </c>
      <c r="E77" s="433">
        <v>683616.99077530019</v>
      </c>
      <c r="F77" s="433">
        <v>793407.51223060011</v>
      </c>
      <c r="G77" s="433">
        <v>775957.33380099991</v>
      </c>
      <c r="H77" s="433">
        <v>727859.90196159983</v>
      </c>
      <c r="I77" s="433">
        <v>717888.02620860003</v>
      </c>
      <c r="J77" s="433">
        <v>739593.47424510017</v>
      </c>
      <c r="K77" s="433">
        <v>751637.10412629985</v>
      </c>
      <c r="L77" s="433">
        <v>773761.42216660001</v>
      </c>
      <c r="M77" s="433">
        <v>766174.71338489989</v>
      </c>
      <c r="N77" s="433">
        <v>783191.52951070014</v>
      </c>
      <c r="O77" s="433">
        <v>766954.40198999993</v>
      </c>
      <c r="P77" s="433">
        <v>772295.15570230014</v>
      </c>
      <c r="Q77" s="433">
        <v>801390.3209549</v>
      </c>
      <c r="R77" s="434">
        <v>835516.28980879998</v>
      </c>
      <c r="S77" s="505"/>
      <c r="T77" s="85"/>
    </row>
    <row r="78" spans="1:20" ht="28.5" hidden="1" customHeight="1" thickBot="1">
      <c r="A78" s="493" t="s">
        <v>259</v>
      </c>
      <c r="B78" s="506"/>
      <c r="C78" s="506"/>
      <c r="D78" s="506"/>
      <c r="E78" s="506"/>
      <c r="F78" s="506"/>
      <c r="G78" s="506"/>
      <c r="H78" s="506"/>
      <c r="I78" s="506"/>
      <c r="J78" s="506"/>
      <c r="K78" s="506"/>
      <c r="L78" s="506"/>
      <c r="M78" s="506"/>
      <c r="N78" s="506"/>
      <c r="O78" s="506"/>
      <c r="P78" s="506"/>
      <c r="Q78" s="506"/>
      <c r="R78" s="506"/>
    </row>
    <row r="79" spans="1:20" ht="75" customHeight="1">
      <c r="A79" s="1358" t="s">
        <v>847</v>
      </c>
      <c r="B79" s="1359"/>
      <c r="C79" s="1359"/>
      <c r="D79" s="1359"/>
      <c r="E79" s="1359"/>
      <c r="F79" s="1359"/>
      <c r="G79" s="1359"/>
      <c r="H79" s="1359"/>
      <c r="I79" s="1359"/>
      <c r="J79" s="1359"/>
      <c r="K79" s="1359"/>
      <c r="L79" s="1359"/>
      <c r="M79" s="1359"/>
      <c r="N79" s="1359"/>
      <c r="O79" s="1359"/>
      <c r="P79" s="1359"/>
      <c r="Q79" s="1359"/>
      <c r="R79" s="1360"/>
    </row>
    <row r="80" spans="1:20" ht="22" customHeight="1">
      <c r="A80" s="1311" t="s">
        <v>438</v>
      </c>
      <c r="B80" s="1312"/>
      <c r="C80" s="1312"/>
      <c r="D80" s="1353" t="s">
        <v>280</v>
      </c>
      <c r="E80" s="1353" t="s">
        <v>284</v>
      </c>
      <c r="F80" s="1349">
        <v>2020</v>
      </c>
      <c r="G80" s="1349"/>
      <c r="H80" s="1349"/>
      <c r="I80" s="1349">
        <v>2021</v>
      </c>
      <c r="J80" s="1349"/>
      <c r="K80" s="1349"/>
      <c r="L80" s="1349"/>
      <c r="M80" s="1349"/>
      <c r="N80" s="1349"/>
      <c r="O80" s="1349"/>
      <c r="P80" s="1349"/>
      <c r="Q80" s="1349"/>
      <c r="R80" s="1350"/>
    </row>
    <row r="81" spans="1:19" ht="22" customHeight="1">
      <c r="A81" s="1311"/>
      <c r="B81" s="1312"/>
      <c r="C81" s="1312"/>
      <c r="D81" s="1357"/>
      <c r="E81" s="1357"/>
      <c r="F81" s="487" t="s">
        <v>13</v>
      </c>
      <c r="G81" s="487" t="s">
        <v>14</v>
      </c>
      <c r="H81" s="487" t="s">
        <v>15</v>
      </c>
      <c r="I81" s="1107" t="s">
        <v>0</v>
      </c>
      <c r="J81" s="1107" t="s">
        <v>1</v>
      </c>
      <c r="K81" s="1115" t="s">
        <v>2</v>
      </c>
      <c r="L81" s="1115" t="s">
        <v>3</v>
      </c>
      <c r="M81" s="1115" t="s">
        <v>4</v>
      </c>
      <c r="N81" s="1115" t="s">
        <v>5</v>
      </c>
      <c r="O81" s="1115" t="s">
        <v>6</v>
      </c>
      <c r="P81" s="1115" t="s">
        <v>269</v>
      </c>
      <c r="Q81" s="1115" t="s">
        <v>7</v>
      </c>
      <c r="R81" s="1109" t="s">
        <v>13</v>
      </c>
    </row>
    <row r="82" spans="1:19" s="509" customFormat="1" ht="25" customHeight="1">
      <c r="A82" s="1328" t="s">
        <v>402</v>
      </c>
      <c r="B82" s="1329"/>
      <c r="C82" s="1329"/>
      <c r="D82" s="428">
        <v>21.277693642980015</v>
      </c>
      <c r="E82" s="428">
        <v>22.12073323134473</v>
      </c>
      <c r="F82" s="428">
        <v>24.468818933960097</v>
      </c>
      <c r="G82" s="428">
        <v>24.921106475759679</v>
      </c>
      <c r="H82" s="428">
        <v>25.475949565278995</v>
      </c>
      <c r="I82" s="428">
        <v>26.027609208994164</v>
      </c>
      <c r="J82" s="428">
        <v>25.850752997100862</v>
      </c>
      <c r="K82" s="428">
        <v>25.540336776087329</v>
      </c>
      <c r="L82" s="428">
        <v>25.718656096841098</v>
      </c>
      <c r="M82" s="428">
        <v>25.740743589199877</v>
      </c>
      <c r="N82" s="428">
        <v>25.966051918989191</v>
      </c>
      <c r="O82" s="428">
        <v>26.172069260698571</v>
      </c>
      <c r="P82" s="428">
        <v>26.146083879133492</v>
      </c>
      <c r="Q82" s="428">
        <v>26.030775914061486</v>
      </c>
      <c r="R82" s="431">
        <v>26.137067081814859</v>
      </c>
      <c r="S82" s="507"/>
    </row>
    <row r="83" spans="1:19" ht="22" customHeight="1">
      <c r="A83" s="223"/>
      <c r="B83" s="224" t="s">
        <v>17</v>
      </c>
      <c r="C83" s="220" t="s">
        <v>403</v>
      </c>
      <c r="D83" s="429">
        <v>532830.83040179987</v>
      </c>
      <c r="E83" s="429">
        <v>579652.39443169988</v>
      </c>
      <c r="F83" s="429">
        <v>624049.52144270029</v>
      </c>
      <c r="G83" s="429">
        <v>628855.5938683002</v>
      </c>
      <c r="H83" s="429">
        <v>644847.83634899999</v>
      </c>
      <c r="I83" s="429">
        <v>651711.38489729993</v>
      </c>
      <c r="J83" s="429">
        <v>647262.08355720004</v>
      </c>
      <c r="K83" s="429">
        <v>639040.22336880001</v>
      </c>
      <c r="L83" s="429">
        <v>644020.85746169963</v>
      </c>
      <c r="M83" s="429">
        <v>646818.50398150005</v>
      </c>
      <c r="N83" s="429">
        <v>654902.98359259998</v>
      </c>
      <c r="O83" s="429">
        <v>659516.5075681</v>
      </c>
      <c r="P83" s="429">
        <v>661003.01823309984</v>
      </c>
      <c r="Q83" s="429">
        <v>664485.86610099999</v>
      </c>
      <c r="R83" s="432">
        <v>668813.7885595999</v>
      </c>
      <c r="S83" s="505"/>
    </row>
    <row r="84" spans="1:19" ht="22" customHeight="1">
      <c r="A84" s="223"/>
      <c r="B84" s="224" t="s">
        <v>17</v>
      </c>
      <c r="C84" s="221" t="s">
        <v>404</v>
      </c>
      <c r="D84" s="429">
        <v>2504175.6843678998</v>
      </c>
      <c r="E84" s="429">
        <v>2620403.1682383004</v>
      </c>
      <c r="F84" s="429">
        <v>2550386.7723529004</v>
      </c>
      <c r="G84" s="429">
        <v>2523385.5265614991</v>
      </c>
      <c r="H84" s="429">
        <v>2531202.3589018993</v>
      </c>
      <c r="I84" s="429">
        <v>2503923.3517924994</v>
      </c>
      <c r="J84" s="429">
        <v>2503842.2812279002</v>
      </c>
      <c r="K84" s="429">
        <v>2502082.2120369012</v>
      </c>
      <c r="L84" s="429">
        <v>2504099.9616648001</v>
      </c>
      <c r="M84" s="429">
        <v>2512819.8093426004</v>
      </c>
      <c r="N84" s="429">
        <v>2522150.7899460988</v>
      </c>
      <c r="O84" s="429">
        <v>2519924.9665690991</v>
      </c>
      <c r="P84" s="429">
        <v>2528114.8078953004</v>
      </c>
      <c r="Q84" s="429">
        <v>2552693.2746636006</v>
      </c>
      <c r="R84" s="432">
        <v>2558870.8421876999</v>
      </c>
      <c r="S84" s="505"/>
    </row>
    <row r="85" spans="1:19" s="509" customFormat="1" ht="25" customHeight="1">
      <c r="A85" s="1328" t="s">
        <v>405</v>
      </c>
      <c r="B85" s="1329"/>
      <c r="C85" s="1329"/>
      <c r="D85" s="428">
        <v>19.025934921844872</v>
      </c>
      <c r="E85" s="428">
        <v>20.050055871838289</v>
      </c>
      <c r="F85" s="428">
        <v>22.277029532487088</v>
      </c>
      <c r="G85" s="428">
        <v>22.731641233530713</v>
      </c>
      <c r="H85" s="428">
        <v>23.386762468549147</v>
      </c>
      <c r="I85" s="428">
        <v>23.914907766782292</v>
      </c>
      <c r="J85" s="428">
        <v>23.679968841581086</v>
      </c>
      <c r="K85" s="428">
        <v>23.380507489027003</v>
      </c>
      <c r="L85" s="428">
        <v>23.585147854299485</v>
      </c>
      <c r="M85" s="428">
        <v>23.731469312095673</v>
      </c>
      <c r="N85" s="428">
        <v>23.918271905201681</v>
      </c>
      <c r="O85" s="428">
        <v>24.206010184139888</v>
      </c>
      <c r="P85" s="428">
        <v>24.355713992218359</v>
      </c>
      <c r="Q85" s="428">
        <v>24.291640697859286</v>
      </c>
      <c r="R85" s="431">
        <v>24.403133415738665</v>
      </c>
      <c r="S85" s="507"/>
    </row>
    <row r="86" spans="1:19" ht="22" customHeight="1">
      <c r="A86" s="223"/>
      <c r="B86" s="224" t="s">
        <v>17</v>
      </c>
      <c r="C86" s="220" t="s">
        <v>406</v>
      </c>
      <c r="D86" s="429">
        <v>476442.83603650006</v>
      </c>
      <c r="E86" s="429">
        <v>525392.29929919995</v>
      </c>
      <c r="F86" s="429">
        <v>568150.41446969984</v>
      </c>
      <c r="G86" s="429">
        <v>573606.94483679987</v>
      </c>
      <c r="H86" s="429">
        <v>591966.28327470005</v>
      </c>
      <c r="I86" s="429">
        <v>598810.96013209992</v>
      </c>
      <c r="J86" s="429">
        <v>592909.07203709986</v>
      </c>
      <c r="K86" s="429">
        <v>584999.51896690018</v>
      </c>
      <c r="L86" s="429">
        <v>590595.67837809981</v>
      </c>
      <c r="M86" s="429">
        <v>596329.06192240026</v>
      </c>
      <c r="N86" s="429">
        <v>603254.88379850006</v>
      </c>
      <c r="O86" s="429">
        <v>609973.29404039984</v>
      </c>
      <c r="P86" s="429">
        <v>615740.41200589994</v>
      </c>
      <c r="Q86" s="429">
        <v>620091.07839970011</v>
      </c>
      <c r="R86" s="432">
        <v>624444.66555549996</v>
      </c>
      <c r="S86" s="505"/>
    </row>
    <row r="87" spans="1:19" ht="22" customHeight="1">
      <c r="A87" s="223"/>
      <c r="B87" s="224" t="s">
        <v>17</v>
      </c>
      <c r="C87" s="221" t="s">
        <v>404</v>
      </c>
      <c r="D87" s="429">
        <v>2504175.6843678998</v>
      </c>
      <c r="E87" s="429">
        <v>2620403.1682383004</v>
      </c>
      <c r="F87" s="429">
        <v>2550386.7723529004</v>
      </c>
      <c r="G87" s="429">
        <v>2523385.5265614991</v>
      </c>
      <c r="H87" s="429">
        <v>2531202.3589018993</v>
      </c>
      <c r="I87" s="429">
        <v>2503923.3517924994</v>
      </c>
      <c r="J87" s="429">
        <v>2503842.2812279002</v>
      </c>
      <c r="K87" s="429">
        <v>2502082.2120369012</v>
      </c>
      <c r="L87" s="429">
        <v>2504099.9616648001</v>
      </c>
      <c r="M87" s="429">
        <v>2512819.8093426004</v>
      </c>
      <c r="N87" s="429">
        <v>2522150.7899460988</v>
      </c>
      <c r="O87" s="429">
        <v>2519924.9665690991</v>
      </c>
      <c r="P87" s="429">
        <v>2528114.8078953004</v>
      </c>
      <c r="Q87" s="429">
        <v>2552693.2746636006</v>
      </c>
      <c r="R87" s="432">
        <v>2558870.8421876999</v>
      </c>
      <c r="S87" s="505"/>
    </row>
    <row r="88" spans="1:19" s="509" customFormat="1" ht="22" customHeight="1">
      <c r="A88" s="1326" t="s">
        <v>407</v>
      </c>
      <c r="B88" s="1327"/>
      <c r="C88" s="1327"/>
      <c r="D88" s="428">
        <v>2.0750139130184411</v>
      </c>
      <c r="E88" s="428">
        <v>2.1144564886765043</v>
      </c>
      <c r="F88" s="428">
        <v>1.6713271394588911</v>
      </c>
      <c r="G88" s="428">
        <v>1.6085840619876661</v>
      </c>
      <c r="H88" s="428">
        <v>1.5632021515524337</v>
      </c>
      <c r="I88" s="428">
        <v>2.1753964613295547</v>
      </c>
      <c r="J88" s="428">
        <v>1.8036325674933069</v>
      </c>
      <c r="K88" s="428">
        <v>1.6825625192137026</v>
      </c>
      <c r="L88" s="428">
        <v>1.7304688229303984</v>
      </c>
      <c r="M88" s="428">
        <v>1.6541972813241601</v>
      </c>
      <c r="N88" s="428">
        <v>1.7615041574837933</v>
      </c>
      <c r="O88" s="428">
        <v>1.7212755072462296</v>
      </c>
      <c r="P88" s="428">
        <v>1.7423808749446008</v>
      </c>
      <c r="Q88" s="428">
        <v>1.7607191220247806</v>
      </c>
      <c r="R88" s="431">
        <v>1.7793918257647461</v>
      </c>
      <c r="S88" s="507"/>
    </row>
    <row r="89" spans="1:19" ht="22" customHeight="1">
      <c r="A89" s="225"/>
      <c r="B89" s="224" t="s">
        <v>17</v>
      </c>
      <c r="C89" s="220" t="s">
        <v>408</v>
      </c>
      <c r="D89" s="429">
        <v>65593.798920500005</v>
      </c>
      <c r="E89" s="429">
        <v>70316.370399300009</v>
      </c>
      <c r="F89" s="429">
        <v>59975.660845800005</v>
      </c>
      <c r="G89" s="429">
        <v>57913.866336699997</v>
      </c>
      <c r="H89" s="429">
        <v>56525.100050099987</v>
      </c>
      <c r="I89" s="429">
        <v>82433.370938400039</v>
      </c>
      <c r="J89" s="429">
        <v>68417.224821599986</v>
      </c>
      <c r="K89" s="429">
        <v>64019.422297600009</v>
      </c>
      <c r="L89" s="429">
        <v>65841.377614799989</v>
      </c>
      <c r="M89" s="429">
        <v>63140.587805299991</v>
      </c>
      <c r="N89" s="429">
        <v>67451.160372999977</v>
      </c>
      <c r="O89" s="429">
        <v>66047.885602199996</v>
      </c>
      <c r="P89" s="429">
        <v>67081.860304100002</v>
      </c>
      <c r="Q89" s="429">
        <v>68022.588364099982</v>
      </c>
      <c r="R89" s="432">
        <v>69003.503701199981</v>
      </c>
      <c r="S89" s="505"/>
    </row>
    <row r="90" spans="1:19" ht="22" customHeight="1">
      <c r="A90" s="225"/>
      <c r="B90" s="224" t="s">
        <v>17</v>
      </c>
      <c r="C90" s="220" t="s">
        <v>409</v>
      </c>
      <c r="D90" s="429">
        <v>3161125.7403610987</v>
      </c>
      <c r="E90" s="429">
        <v>3325505.6689917003</v>
      </c>
      <c r="F90" s="429">
        <v>3588505.1723157996</v>
      </c>
      <c r="G90" s="429">
        <v>3600300.8922728002</v>
      </c>
      <c r="H90" s="429">
        <v>3615981.4643271999</v>
      </c>
      <c r="I90" s="429">
        <v>3789349.3164928001</v>
      </c>
      <c r="J90" s="429">
        <v>3793301.6987315998</v>
      </c>
      <c r="K90" s="429">
        <v>3804876.2864108998</v>
      </c>
      <c r="L90" s="429">
        <v>3804828.8846546998</v>
      </c>
      <c r="M90" s="429">
        <v>3816992.5992597993</v>
      </c>
      <c r="N90" s="429">
        <v>3829179.7431434994</v>
      </c>
      <c r="O90" s="429">
        <v>3837147.8199829985</v>
      </c>
      <c r="P90" s="429">
        <v>3850011.2844864</v>
      </c>
      <c r="Q90" s="429">
        <v>3863341.2628514986</v>
      </c>
      <c r="R90" s="432">
        <v>3877926.3061716994</v>
      </c>
      <c r="S90" s="505"/>
    </row>
    <row r="91" spans="1:19" s="509" customFormat="1" ht="25" customHeight="1">
      <c r="A91" s="1324" t="s">
        <v>410</v>
      </c>
      <c r="B91" s="1325"/>
      <c r="C91" s="1325"/>
      <c r="D91" s="428">
        <v>81.122405819269332</v>
      </c>
      <c r="E91" s="428">
        <v>81.385337144082342</v>
      </c>
      <c r="F91" s="428">
        <v>84.564006198429141</v>
      </c>
      <c r="G91" s="428">
        <v>84.230382705655245</v>
      </c>
      <c r="H91" s="428">
        <v>84.663425654492144</v>
      </c>
      <c r="I91" s="428">
        <v>78.814938464024721</v>
      </c>
      <c r="J91" s="428">
        <v>81.271024904908018</v>
      </c>
      <c r="K91" s="428">
        <v>83.089342780607964</v>
      </c>
      <c r="L91" s="428">
        <v>80.97559040522745</v>
      </c>
      <c r="M91" s="428">
        <v>81.033103543450352</v>
      </c>
      <c r="N91" s="428">
        <v>80.327231252464159</v>
      </c>
      <c r="O91" s="428">
        <v>80.192988998747452</v>
      </c>
      <c r="P91" s="428">
        <v>79.464957423813658</v>
      </c>
      <c r="Q91" s="428">
        <v>78.741565030350486</v>
      </c>
      <c r="R91" s="431">
        <v>78.598781400718366</v>
      </c>
      <c r="S91" s="507"/>
    </row>
    <row r="92" spans="1:19" ht="22" customHeight="1">
      <c r="A92" s="225"/>
      <c r="B92" s="224" t="s">
        <v>17</v>
      </c>
      <c r="C92" s="220" t="s">
        <v>411</v>
      </c>
      <c r="D92" s="429">
        <v>265372.81909589999</v>
      </c>
      <c r="E92" s="429">
        <v>292003.45454289991</v>
      </c>
      <c r="F92" s="429">
        <v>249369.27001269994</v>
      </c>
      <c r="G92" s="429">
        <v>269703.3789362</v>
      </c>
      <c r="H92" s="429">
        <v>298258.37594220001</v>
      </c>
      <c r="I92" s="429">
        <v>25401.637531799999</v>
      </c>
      <c r="J92" s="429">
        <v>47780.384955100002</v>
      </c>
      <c r="K92" s="429">
        <v>73535.060365000012</v>
      </c>
      <c r="L92" s="429">
        <v>94132.475817499973</v>
      </c>
      <c r="M92" s="429">
        <v>114796.30778149994</v>
      </c>
      <c r="N92" s="429">
        <v>137164.48631819995</v>
      </c>
      <c r="O92" s="429">
        <v>156760.23265779999</v>
      </c>
      <c r="P92" s="429">
        <v>175616.30586460006</v>
      </c>
      <c r="Q92" s="429">
        <v>190595.18886189998</v>
      </c>
      <c r="R92" s="432">
        <v>211684.74927370006</v>
      </c>
      <c r="S92" s="505"/>
    </row>
    <row r="93" spans="1:19" ht="22" customHeight="1">
      <c r="A93" s="225"/>
      <c r="B93" s="224" t="s">
        <v>17</v>
      </c>
      <c r="C93" s="220" t="s">
        <v>412</v>
      </c>
      <c r="D93" s="429">
        <v>327126.41645159997</v>
      </c>
      <c r="E93" s="429">
        <v>358791.2329047001</v>
      </c>
      <c r="F93" s="429">
        <v>294888.19324330002</v>
      </c>
      <c r="G93" s="429">
        <v>320197.26169199997</v>
      </c>
      <c r="H93" s="429">
        <v>352287.15780929988</v>
      </c>
      <c r="I93" s="429">
        <v>32229.470740999997</v>
      </c>
      <c r="J93" s="429">
        <v>58791.414296800023</v>
      </c>
      <c r="K93" s="429">
        <v>88501.193900599959</v>
      </c>
      <c r="L93" s="429">
        <v>116247.96478349995</v>
      </c>
      <c r="M93" s="429">
        <v>141665.93992040007</v>
      </c>
      <c r="N93" s="429">
        <v>170757.14446960005</v>
      </c>
      <c r="O93" s="429">
        <v>195478.72527889995</v>
      </c>
      <c r="P93" s="429">
        <v>220998.42692669996</v>
      </c>
      <c r="Q93" s="429">
        <v>242051.56296860008</v>
      </c>
      <c r="R93" s="432">
        <v>269323.19496719999</v>
      </c>
      <c r="S93" s="505"/>
    </row>
    <row r="94" spans="1:19" s="509" customFormat="1" ht="22" customHeight="1">
      <c r="A94" s="1326" t="s">
        <v>413</v>
      </c>
      <c r="B94" s="1327"/>
      <c r="C94" s="1327"/>
      <c r="D94" s="428">
        <v>4.5465966266843783</v>
      </c>
      <c r="E94" s="428">
        <v>4.4455290870978565</v>
      </c>
      <c r="F94" s="428">
        <v>4.2498265922158058</v>
      </c>
      <c r="G94" s="428">
        <v>4.2250204790581547</v>
      </c>
      <c r="H94" s="428">
        <v>4.2358590104179941</v>
      </c>
      <c r="I94" s="428">
        <v>4.2609581619245169</v>
      </c>
      <c r="J94" s="428">
        <v>4.139486425711504</v>
      </c>
      <c r="K94" s="428">
        <v>4.2138526754681607</v>
      </c>
      <c r="L94" s="428">
        <v>4.2273320550917637</v>
      </c>
      <c r="M94" s="428">
        <v>4.2166716804714381</v>
      </c>
      <c r="N94" s="428">
        <v>4.2068979329436464</v>
      </c>
      <c r="O94" s="428">
        <v>4.2036096354717456</v>
      </c>
      <c r="P94" s="428">
        <v>4.194579223992088</v>
      </c>
      <c r="Q94" s="428">
        <v>4.1734411557365716</v>
      </c>
      <c r="R94" s="431">
        <v>4.1674801945522155</v>
      </c>
      <c r="S94" s="507"/>
    </row>
    <row r="95" spans="1:19" ht="22" customHeight="1">
      <c r="A95" s="225"/>
      <c r="B95" s="224" t="s">
        <v>17</v>
      </c>
      <c r="C95" s="220" t="s">
        <v>414</v>
      </c>
      <c r="D95" s="429">
        <v>137897.48276439996</v>
      </c>
      <c r="E95" s="429">
        <v>141369.52461540001</v>
      </c>
      <c r="F95" s="429">
        <v>145515.19731920003</v>
      </c>
      <c r="G95" s="429">
        <v>145151.13912790001</v>
      </c>
      <c r="H95" s="429">
        <v>146132.17667869997</v>
      </c>
      <c r="I95" s="429">
        <v>154168.21687800004</v>
      </c>
      <c r="J95" s="429">
        <v>150047.43615420003</v>
      </c>
      <c r="K95" s="429">
        <v>153402.73995000005</v>
      </c>
      <c r="L95" s="429">
        <v>153912.06558930001</v>
      </c>
      <c r="M95" s="429">
        <v>154053.30281329996</v>
      </c>
      <c r="N95" s="429">
        <v>154272.74847959998</v>
      </c>
      <c r="O95" s="429">
        <v>154530.02084859993</v>
      </c>
      <c r="P95" s="429">
        <v>154756.58123940002</v>
      </c>
      <c r="Q95" s="429">
        <v>154544.14837880002</v>
      </c>
      <c r="R95" s="432">
        <v>154930.24504610003</v>
      </c>
      <c r="S95" s="505"/>
    </row>
    <row r="96" spans="1:19" ht="22" customHeight="1">
      <c r="A96" s="225"/>
      <c r="B96" s="224" t="s">
        <v>17</v>
      </c>
      <c r="C96" s="220" t="s">
        <v>415</v>
      </c>
      <c r="D96" s="429">
        <v>3032982.5600772989</v>
      </c>
      <c r="E96" s="429">
        <v>3180038.2326975008</v>
      </c>
      <c r="F96" s="429">
        <v>3424026.702306699</v>
      </c>
      <c r="G96" s="429">
        <v>3435513.2678613011</v>
      </c>
      <c r="H96" s="429">
        <v>3449882.9238483002</v>
      </c>
      <c r="I96" s="429">
        <v>3618158.4286752995</v>
      </c>
      <c r="J96" s="429">
        <v>3624783.8674434</v>
      </c>
      <c r="K96" s="429">
        <v>3640439.0889854007</v>
      </c>
      <c r="L96" s="429">
        <v>3640879.4857720016</v>
      </c>
      <c r="M96" s="429">
        <v>3653433.6672869986</v>
      </c>
      <c r="N96" s="429">
        <v>3667137.8991990993</v>
      </c>
      <c r="O96" s="429">
        <v>3676126.8112198999</v>
      </c>
      <c r="P96" s="429">
        <v>3689442.3248516987</v>
      </c>
      <c r="Q96" s="429">
        <v>3703038.8739607013</v>
      </c>
      <c r="R96" s="432">
        <v>3717600.0319959978</v>
      </c>
      <c r="S96" s="505"/>
    </row>
    <row r="97" spans="1:19" s="509" customFormat="1" ht="22" customHeight="1">
      <c r="A97" s="1326" t="s">
        <v>416</v>
      </c>
      <c r="B97" s="1327"/>
      <c r="C97" s="1327"/>
      <c r="D97" s="428">
        <v>94.604077127528214</v>
      </c>
      <c r="E97" s="428">
        <v>93.684620290114637</v>
      </c>
      <c r="F97" s="428">
        <v>81.354038570447273</v>
      </c>
      <c r="G97" s="428">
        <v>79.348469553760083</v>
      </c>
      <c r="H97" s="428">
        <v>78.764202580325431</v>
      </c>
      <c r="I97" s="428">
        <v>77.159323005402626</v>
      </c>
      <c r="J97" s="428">
        <v>77.090223406843464</v>
      </c>
      <c r="K97" s="428">
        <v>76.943041279912578</v>
      </c>
      <c r="L97" s="428">
        <v>76.475636346928638</v>
      </c>
      <c r="M97" s="428">
        <v>75.608906189024182</v>
      </c>
      <c r="N97" s="428">
        <v>75.280895824438119</v>
      </c>
      <c r="O97" s="428">
        <v>74.927452376012113</v>
      </c>
      <c r="P97" s="428">
        <v>74.042848122589859</v>
      </c>
      <c r="Q97" s="428">
        <v>74.486910814925196</v>
      </c>
      <c r="R97" s="431">
        <v>73.561510179997697</v>
      </c>
      <c r="S97" s="507"/>
    </row>
    <row r="98" spans="1:19" ht="22" customHeight="1">
      <c r="A98" s="225"/>
      <c r="B98" s="224" t="s">
        <v>17</v>
      </c>
      <c r="C98" s="220" t="s">
        <v>417</v>
      </c>
      <c r="D98" s="429">
        <v>2158797.7609712002</v>
      </c>
      <c r="E98" s="429">
        <v>2235354.8980471003</v>
      </c>
      <c r="F98" s="429">
        <v>2148356.3508418002</v>
      </c>
      <c r="G98" s="429">
        <v>2127985.0494439001</v>
      </c>
      <c r="H98" s="429">
        <v>2144163.6549031003</v>
      </c>
      <c r="I98" s="429">
        <v>2105146.4065223993</v>
      </c>
      <c r="J98" s="429">
        <v>2103710.0037404001</v>
      </c>
      <c r="K98" s="429">
        <v>2119334.8087216998</v>
      </c>
      <c r="L98" s="429">
        <v>2111757.8765274007</v>
      </c>
      <c r="M98" s="429">
        <v>2123059.7167347996</v>
      </c>
      <c r="N98" s="429">
        <v>2137521.7088946993</v>
      </c>
      <c r="O98" s="429">
        <v>2128504.8437047005</v>
      </c>
      <c r="P98" s="429">
        <v>2138994.7244477998</v>
      </c>
      <c r="Q98" s="429">
        <v>2167742.6648851996</v>
      </c>
      <c r="R98" s="432">
        <v>2171478.4466953012</v>
      </c>
      <c r="S98" s="505"/>
    </row>
    <row r="99" spans="1:19" ht="22" customHeight="1">
      <c r="A99" s="225"/>
      <c r="B99" s="224" t="s">
        <v>17</v>
      </c>
      <c r="C99" s="220" t="s">
        <v>418</v>
      </c>
      <c r="D99" s="429">
        <v>2281928.8835312002</v>
      </c>
      <c r="E99" s="429">
        <v>2386042.5447900002</v>
      </c>
      <c r="F99" s="429">
        <v>2640749.4804102001</v>
      </c>
      <c r="G99" s="429">
        <v>2681822.4238114008</v>
      </c>
      <c r="H99" s="429">
        <v>2722256.5387066999</v>
      </c>
      <c r="I99" s="429">
        <v>2728311.1418369999</v>
      </c>
      <c r="J99" s="429">
        <v>2728893.3807314006</v>
      </c>
      <c r="K99" s="429">
        <v>2754420.3783312002</v>
      </c>
      <c r="L99" s="429">
        <v>2761347.2439084994</v>
      </c>
      <c r="M99" s="429">
        <v>2807949.2532626996</v>
      </c>
      <c r="N99" s="429">
        <v>2839394.6239422997</v>
      </c>
      <c r="O99" s="429">
        <v>2840754.3246274008</v>
      </c>
      <c r="P99" s="429">
        <v>2888860.6782201971</v>
      </c>
      <c r="Q99" s="429">
        <v>2910233.0076103001</v>
      </c>
      <c r="R99" s="432">
        <v>2951922.0600309996</v>
      </c>
      <c r="S99" s="505"/>
    </row>
    <row r="100" spans="1:19" s="509" customFormat="1" ht="22" customHeight="1">
      <c r="A100" s="1324" t="s">
        <v>419</v>
      </c>
      <c r="B100" s="1325"/>
      <c r="C100" s="1325"/>
      <c r="D100" s="428">
        <v>14.884774994025499</v>
      </c>
      <c r="E100" s="428">
        <v>14.70940560557259</v>
      </c>
      <c r="F100" s="428">
        <v>18.188109365358788</v>
      </c>
      <c r="G100" s="428">
        <v>17.886996003617075</v>
      </c>
      <c r="H100" s="428">
        <v>19.082165298574186</v>
      </c>
      <c r="I100" s="428">
        <v>18.69093395483603</v>
      </c>
      <c r="J100" s="428">
        <v>19.209162965527742</v>
      </c>
      <c r="K100" s="428">
        <v>19.150282544352422</v>
      </c>
      <c r="L100" s="428">
        <v>20.094860274294774</v>
      </c>
      <c r="M100" s="428">
        <v>19.652662377863173</v>
      </c>
      <c r="N100" s="428">
        <v>22.628263560341814</v>
      </c>
      <c r="O100" s="428">
        <v>22.545341863483227</v>
      </c>
      <c r="P100" s="428">
        <v>21.759919700779601</v>
      </c>
      <c r="Q100" s="428">
        <v>22.016801671039278</v>
      </c>
      <c r="R100" s="431">
        <v>22.836646886576712</v>
      </c>
      <c r="S100" s="507"/>
    </row>
    <row r="101" spans="1:19" ht="22" customHeight="1">
      <c r="A101" s="225"/>
      <c r="B101" s="224" t="s">
        <v>17</v>
      </c>
      <c r="C101" s="220" t="s">
        <v>420</v>
      </c>
      <c r="D101" s="429">
        <v>381482.57566180005</v>
      </c>
      <c r="E101" s="429">
        <v>342842.25052379991</v>
      </c>
      <c r="F101" s="429">
        <v>373112.39106359991</v>
      </c>
      <c r="G101" s="429">
        <v>358515.41780130006</v>
      </c>
      <c r="H101" s="429">
        <v>406531.14385440003</v>
      </c>
      <c r="I101" s="429">
        <v>387827.15141489991</v>
      </c>
      <c r="J101" s="429">
        <v>393828.72375050001</v>
      </c>
      <c r="K101" s="429">
        <v>402376.01338390011</v>
      </c>
      <c r="L101" s="429">
        <v>410253.05615949986</v>
      </c>
      <c r="M101" s="429">
        <v>434862.11543789995</v>
      </c>
      <c r="N101" s="429">
        <v>532630.03492030012</v>
      </c>
      <c r="O101" s="429">
        <v>517970.42985349998</v>
      </c>
      <c r="P101" s="429">
        <v>494579.08246770001</v>
      </c>
      <c r="Q101" s="429">
        <v>501825.52626289998</v>
      </c>
      <c r="R101" s="432">
        <v>540227.56697250006</v>
      </c>
      <c r="S101" s="505"/>
    </row>
    <row r="102" spans="1:19" ht="22" customHeight="1">
      <c r="A102" s="225"/>
      <c r="B102" s="224" t="s">
        <v>17</v>
      </c>
      <c r="C102" s="220" t="s">
        <v>421</v>
      </c>
      <c r="D102" s="429">
        <v>104447.34215790004</v>
      </c>
      <c r="E102" s="429">
        <v>160777.42204350006</v>
      </c>
      <c r="F102" s="429">
        <v>297655.82008450001</v>
      </c>
      <c r="G102" s="429">
        <v>306569.25849240017</v>
      </c>
      <c r="H102" s="429">
        <v>318330.75286010012</v>
      </c>
      <c r="I102" s="429">
        <v>320437.62664879998</v>
      </c>
      <c r="J102" s="429">
        <v>335592.00087770005</v>
      </c>
      <c r="K102" s="429">
        <v>330701.67841539992</v>
      </c>
      <c r="L102" s="429">
        <v>354293.4159372999</v>
      </c>
      <c r="M102" s="429">
        <v>324840.52813850006</v>
      </c>
      <c r="N102" s="429">
        <v>347635.5447495</v>
      </c>
      <c r="O102" s="429">
        <v>357892.10435619985</v>
      </c>
      <c r="P102" s="429">
        <v>362773.83833249996</v>
      </c>
      <c r="Q102" s="429">
        <v>372237.3366509999</v>
      </c>
      <c r="R102" s="432">
        <v>375337.38366059988</v>
      </c>
      <c r="S102" s="505"/>
    </row>
    <row r="103" spans="1:19" ht="22" customHeight="1" thickBot="1">
      <c r="A103" s="384"/>
      <c r="B103" s="385" t="s">
        <v>17</v>
      </c>
      <c r="C103" s="386" t="s">
        <v>422</v>
      </c>
      <c r="D103" s="433">
        <v>3264610.4359303</v>
      </c>
      <c r="E103" s="433">
        <v>3423793.4969752007</v>
      </c>
      <c r="F103" s="433">
        <v>3687949.0752659002</v>
      </c>
      <c r="G103" s="433">
        <v>3718258.0918518016</v>
      </c>
      <c r="H103" s="433">
        <v>3798635.4555301</v>
      </c>
      <c r="I103" s="433">
        <v>3789349.3164928001</v>
      </c>
      <c r="J103" s="433">
        <v>3797254.0809675008</v>
      </c>
      <c r="K103" s="433">
        <v>3828025.4617730989</v>
      </c>
      <c r="L103" s="433">
        <v>3804686.6793833999</v>
      </c>
      <c r="M103" s="433">
        <v>3865647.457680501</v>
      </c>
      <c r="N103" s="433">
        <v>3890115.4625605</v>
      </c>
      <c r="O103" s="433">
        <v>3884893.5603337986</v>
      </c>
      <c r="P103" s="433">
        <v>3940055.5360021996</v>
      </c>
      <c r="Q103" s="433">
        <v>3969981.0897766999</v>
      </c>
      <c r="R103" s="434">
        <v>4009191.6960509</v>
      </c>
      <c r="S103" s="505"/>
    </row>
    <row r="104" spans="1:19" ht="29.25" hidden="1" customHeight="1" thickBot="1">
      <c r="A104" s="493" t="s">
        <v>259</v>
      </c>
      <c r="B104" s="493"/>
      <c r="C104" s="506"/>
      <c r="D104" s="506"/>
      <c r="E104" s="506"/>
      <c r="F104" s="506"/>
      <c r="G104" s="506"/>
      <c r="H104" s="506"/>
      <c r="I104" s="506"/>
      <c r="J104" s="506"/>
      <c r="K104" s="506"/>
      <c r="L104" s="506"/>
      <c r="M104" s="506"/>
      <c r="N104" s="506"/>
      <c r="O104" s="506"/>
      <c r="P104" s="506"/>
      <c r="Q104" s="506"/>
      <c r="R104" s="506"/>
    </row>
    <row r="105" spans="1:19" ht="75" customHeight="1">
      <c r="A105" s="1358" t="s">
        <v>851</v>
      </c>
      <c r="B105" s="1359"/>
      <c r="C105" s="1359"/>
      <c r="D105" s="1359"/>
      <c r="E105" s="1359"/>
      <c r="F105" s="1359"/>
      <c r="G105" s="1359"/>
      <c r="H105" s="1359"/>
      <c r="I105" s="1359"/>
      <c r="J105" s="1359"/>
      <c r="K105" s="1359"/>
      <c r="L105" s="1359"/>
      <c r="M105" s="1359"/>
      <c r="N105" s="1359"/>
      <c r="O105" s="1359"/>
      <c r="P105" s="1359"/>
      <c r="Q105" s="1359"/>
      <c r="R105" s="1360"/>
    </row>
    <row r="106" spans="1:19" ht="22" customHeight="1">
      <c r="A106" s="1311" t="s">
        <v>438</v>
      </c>
      <c r="B106" s="1312"/>
      <c r="C106" s="1312"/>
      <c r="D106" s="1353" t="s">
        <v>280</v>
      </c>
      <c r="E106" s="1353" t="s">
        <v>284</v>
      </c>
      <c r="F106" s="1349">
        <v>2020</v>
      </c>
      <c r="G106" s="1349"/>
      <c r="H106" s="1349"/>
      <c r="I106" s="1349">
        <v>2021</v>
      </c>
      <c r="J106" s="1349"/>
      <c r="K106" s="1349"/>
      <c r="L106" s="1349"/>
      <c r="M106" s="1349"/>
      <c r="N106" s="1349"/>
      <c r="O106" s="1349"/>
      <c r="P106" s="1349"/>
      <c r="Q106" s="1349"/>
      <c r="R106" s="1350"/>
    </row>
    <row r="107" spans="1:19" ht="22" customHeight="1">
      <c r="A107" s="1311"/>
      <c r="B107" s="1312"/>
      <c r="C107" s="1312"/>
      <c r="D107" s="1357"/>
      <c r="E107" s="1357"/>
      <c r="F107" s="487" t="s">
        <v>13</v>
      </c>
      <c r="G107" s="487" t="s">
        <v>14</v>
      </c>
      <c r="H107" s="487" t="s">
        <v>15</v>
      </c>
      <c r="I107" s="1107" t="s">
        <v>0</v>
      </c>
      <c r="J107" s="1107" t="s">
        <v>1</v>
      </c>
      <c r="K107" s="1115" t="s">
        <v>2</v>
      </c>
      <c r="L107" s="1115" t="s">
        <v>3</v>
      </c>
      <c r="M107" s="1115" t="s">
        <v>4</v>
      </c>
      <c r="N107" s="1115" t="s">
        <v>5</v>
      </c>
      <c r="O107" s="1115" t="s">
        <v>6</v>
      </c>
      <c r="P107" s="1115" t="s">
        <v>269</v>
      </c>
      <c r="Q107" s="1115" t="s">
        <v>7</v>
      </c>
      <c r="R107" s="1109" t="s">
        <v>13</v>
      </c>
    </row>
    <row r="108" spans="1:19" s="508" customFormat="1" ht="25" customHeight="1">
      <c r="A108" s="1328" t="s">
        <v>402</v>
      </c>
      <c r="B108" s="1329"/>
      <c r="C108" s="1329"/>
      <c r="D108" s="428">
        <v>47.868554164866637</v>
      </c>
      <c r="E108" s="428">
        <v>50.376738544776067</v>
      </c>
      <c r="F108" s="428">
        <v>56.907739677297222</v>
      </c>
      <c r="G108" s="428">
        <v>56.29360768022498</v>
      </c>
      <c r="H108" s="428">
        <v>54.605936541621517</v>
      </c>
      <c r="I108" s="428">
        <v>58.521296849414952</v>
      </c>
      <c r="J108" s="428">
        <v>58.708596958801621</v>
      </c>
      <c r="K108" s="428">
        <v>58.525803013144206</v>
      </c>
      <c r="L108" s="428">
        <v>58.452819638310928</v>
      </c>
      <c r="M108" s="428">
        <v>59.214994269268132</v>
      </c>
      <c r="N108" s="428">
        <v>60.424166972735328</v>
      </c>
      <c r="O108" s="428">
        <v>61.013450833318018</v>
      </c>
      <c r="P108" s="428">
        <v>60.122678939931781</v>
      </c>
      <c r="Q108" s="428">
        <v>60.076186532502071</v>
      </c>
      <c r="R108" s="431">
        <v>60.47123183977309</v>
      </c>
      <c r="S108" s="507"/>
    </row>
    <row r="109" spans="1:19" s="104" customFormat="1" ht="22" customHeight="1">
      <c r="A109" s="223"/>
      <c r="B109" s="224" t="s">
        <v>17</v>
      </c>
      <c r="C109" s="220" t="s">
        <v>403</v>
      </c>
      <c r="D109" s="429">
        <v>175308.4075232</v>
      </c>
      <c r="E109" s="429">
        <v>175942.35942690002</v>
      </c>
      <c r="F109" s="429">
        <v>187354.67744360003</v>
      </c>
      <c r="G109" s="429">
        <v>182540.88433560001</v>
      </c>
      <c r="H109" s="429">
        <v>163431.61920019999</v>
      </c>
      <c r="I109" s="429">
        <v>168149.93713919999</v>
      </c>
      <c r="J109" s="429">
        <v>171001.13428079998</v>
      </c>
      <c r="K109" s="429">
        <v>170219.09551229997</v>
      </c>
      <c r="L109" s="429">
        <v>168574.70316879996</v>
      </c>
      <c r="M109" s="429">
        <v>168033.30254600002</v>
      </c>
      <c r="N109" s="429">
        <v>170176.99996759999</v>
      </c>
      <c r="O109" s="429">
        <v>171228.17555459999</v>
      </c>
      <c r="P109" s="429">
        <v>168130.27976939996</v>
      </c>
      <c r="Q109" s="429">
        <v>168020.52654570001</v>
      </c>
      <c r="R109" s="432">
        <v>166978.90861310001</v>
      </c>
      <c r="S109" s="505"/>
    </row>
    <row r="110" spans="1:19" s="104" customFormat="1" ht="22" customHeight="1">
      <c r="A110" s="223"/>
      <c r="B110" s="224" t="s">
        <v>17</v>
      </c>
      <c r="C110" s="221" t="s">
        <v>404</v>
      </c>
      <c r="D110" s="429">
        <v>366228.74992089998</v>
      </c>
      <c r="E110" s="429">
        <v>349253.17618670006</v>
      </c>
      <c r="F110" s="429">
        <v>329225.30134920002</v>
      </c>
      <c r="G110" s="429">
        <v>324265.7414542</v>
      </c>
      <c r="H110" s="429">
        <v>299292.76842570002</v>
      </c>
      <c r="I110" s="429">
        <v>287331.18743399996</v>
      </c>
      <c r="J110" s="429">
        <v>291271.02867199999</v>
      </c>
      <c r="K110" s="429">
        <v>290844.52796670003</v>
      </c>
      <c r="L110" s="429">
        <v>288394.47645449999</v>
      </c>
      <c r="M110" s="429">
        <v>283768.16483660002</v>
      </c>
      <c r="N110" s="429">
        <v>281637.31250839995</v>
      </c>
      <c r="O110" s="429">
        <v>280640.04447540001</v>
      </c>
      <c r="P110" s="429">
        <v>279645.35635109997</v>
      </c>
      <c r="Q110" s="429">
        <v>279679.08125260001</v>
      </c>
      <c r="R110" s="432">
        <v>276129.49750309996</v>
      </c>
      <c r="S110" s="505"/>
    </row>
    <row r="111" spans="1:19" s="509" customFormat="1" ht="25" customHeight="1">
      <c r="A111" s="1328" t="s">
        <v>405</v>
      </c>
      <c r="B111" s="1329"/>
      <c r="C111" s="1329"/>
      <c r="D111" s="428">
        <v>46.998792933863356</v>
      </c>
      <c r="E111" s="428">
        <v>49.501365987143068</v>
      </c>
      <c r="F111" s="428">
        <v>55.987347583286784</v>
      </c>
      <c r="G111" s="428">
        <v>55.380429849529513</v>
      </c>
      <c r="H111" s="428">
        <v>53.757937806687139</v>
      </c>
      <c r="I111" s="428">
        <v>57.620806240927024</v>
      </c>
      <c r="J111" s="428">
        <v>57.8002006207712</v>
      </c>
      <c r="K111" s="428">
        <v>57.630475279765591</v>
      </c>
      <c r="L111" s="428">
        <v>57.591485274269516</v>
      </c>
      <c r="M111" s="428">
        <v>58.319666941848233</v>
      </c>
      <c r="N111" s="428">
        <v>59.551760267240041</v>
      </c>
      <c r="O111" s="428">
        <v>60.172474278061337</v>
      </c>
      <c r="P111" s="428">
        <v>59.237510723803013</v>
      </c>
      <c r="Q111" s="428">
        <v>59.230508356355656</v>
      </c>
      <c r="R111" s="431">
        <v>59.594390334829249</v>
      </c>
      <c r="S111" s="507"/>
    </row>
    <row r="112" spans="1:19" ht="22" customHeight="1">
      <c r="A112" s="223"/>
      <c r="B112" s="224" t="s">
        <v>17</v>
      </c>
      <c r="C112" s="220" t="s">
        <v>406</v>
      </c>
      <c r="D112" s="429">
        <v>172123.09183960003</v>
      </c>
      <c r="E112" s="429">
        <v>172885.0929659</v>
      </c>
      <c r="F112" s="429">
        <v>184324.51379849997</v>
      </c>
      <c r="G112" s="429">
        <v>179579.76147209998</v>
      </c>
      <c r="H112" s="429">
        <v>160893.62031019997</v>
      </c>
      <c r="I112" s="429">
        <v>165562.54678109998</v>
      </c>
      <c r="J112" s="429">
        <v>168355.23892259999</v>
      </c>
      <c r="K112" s="429">
        <v>167615.08379239999</v>
      </c>
      <c r="L112" s="429">
        <v>166090.66243910004</v>
      </c>
      <c r="M112" s="429">
        <v>165492.64861970002</v>
      </c>
      <c r="N112" s="429">
        <v>167719.97716809998</v>
      </c>
      <c r="O112" s="429">
        <v>168868.05857589998</v>
      </c>
      <c r="P112" s="429">
        <v>165654.9479571</v>
      </c>
      <c r="Q112" s="429">
        <v>165655.34159229998</v>
      </c>
      <c r="R112" s="432">
        <v>164557.69057159999</v>
      </c>
      <c r="S112" s="505"/>
    </row>
    <row r="113" spans="1:19" ht="22" customHeight="1">
      <c r="A113" s="223"/>
      <c r="B113" s="224" t="s">
        <v>17</v>
      </c>
      <c r="C113" s="221" t="s">
        <v>404</v>
      </c>
      <c r="D113" s="429">
        <v>366228.74992089998</v>
      </c>
      <c r="E113" s="429">
        <v>349253.17618670006</v>
      </c>
      <c r="F113" s="429">
        <v>329225.30134920002</v>
      </c>
      <c r="G113" s="429">
        <v>324265.7414542</v>
      </c>
      <c r="H113" s="429">
        <v>299292.76842570002</v>
      </c>
      <c r="I113" s="429">
        <v>287331.18743399996</v>
      </c>
      <c r="J113" s="429">
        <v>291271.02867199999</v>
      </c>
      <c r="K113" s="429">
        <v>290844.52796670003</v>
      </c>
      <c r="L113" s="429">
        <v>288394.47645449999</v>
      </c>
      <c r="M113" s="429">
        <v>283768.16483660002</v>
      </c>
      <c r="N113" s="429">
        <v>281637.31250839995</v>
      </c>
      <c r="O113" s="429">
        <v>280640.04447540001</v>
      </c>
      <c r="P113" s="429">
        <v>279645.35635109997</v>
      </c>
      <c r="Q113" s="429">
        <v>279679.08125260001</v>
      </c>
      <c r="R113" s="432">
        <v>276129.49750309996</v>
      </c>
      <c r="S113" s="505"/>
    </row>
    <row r="114" spans="1:19" s="509" customFormat="1" ht="22" customHeight="1">
      <c r="A114" s="1326" t="s">
        <v>407</v>
      </c>
      <c r="B114" s="1327"/>
      <c r="C114" s="1327"/>
      <c r="D114" s="428">
        <v>2.6739362054440501</v>
      </c>
      <c r="E114" s="428">
        <v>3.2747292295950858</v>
      </c>
      <c r="F114" s="428">
        <v>2.6582043199415599</v>
      </c>
      <c r="G114" s="428">
        <v>2.6633674219477488</v>
      </c>
      <c r="H114" s="428">
        <v>2.3651093323191148</v>
      </c>
      <c r="I114" s="428">
        <v>2.3286702139831696</v>
      </c>
      <c r="J114" s="428">
        <v>1.7776661962521403</v>
      </c>
      <c r="K114" s="428">
        <v>1.2555577494552883</v>
      </c>
      <c r="L114" s="428">
        <v>1.0717359414380296</v>
      </c>
      <c r="M114" s="428">
        <v>1.1021866495258623</v>
      </c>
      <c r="N114" s="428">
        <v>1.1159877855909974</v>
      </c>
      <c r="O114" s="428">
        <v>1.1875044341947916</v>
      </c>
      <c r="P114" s="428">
        <v>1.2834970375503572</v>
      </c>
      <c r="Q114" s="428">
        <v>1.2053354521825459</v>
      </c>
      <c r="R114" s="431">
        <v>1.153387971390345</v>
      </c>
      <c r="S114" s="507"/>
    </row>
    <row r="115" spans="1:19" ht="22" customHeight="1">
      <c r="A115" s="225"/>
      <c r="B115" s="224" t="s">
        <v>17</v>
      </c>
      <c r="C115" s="220" t="s">
        <v>408</v>
      </c>
      <c r="D115" s="429">
        <v>11837.355368300001</v>
      </c>
      <c r="E115" s="429">
        <v>14989.0595899</v>
      </c>
      <c r="F115" s="429">
        <v>13214.931371000001</v>
      </c>
      <c r="G115" s="429">
        <v>13191.127626</v>
      </c>
      <c r="H115" s="429">
        <v>11596.292962899999</v>
      </c>
      <c r="I115" s="429">
        <v>10313.802656400003</v>
      </c>
      <c r="J115" s="429">
        <v>7949.1787746</v>
      </c>
      <c r="K115" s="429">
        <v>5660.4547148000001</v>
      </c>
      <c r="L115" s="429">
        <v>4803.9835125</v>
      </c>
      <c r="M115" s="429">
        <v>4940.2921119000002</v>
      </c>
      <c r="N115" s="429">
        <v>4994.9236563999993</v>
      </c>
      <c r="O115" s="429">
        <v>5303.3979321999986</v>
      </c>
      <c r="P115" s="429">
        <v>5739.7639585999996</v>
      </c>
      <c r="Q115" s="429">
        <v>5402.0196805999994</v>
      </c>
      <c r="R115" s="432">
        <v>5156.1417947999998</v>
      </c>
      <c r="S115" s="505"/>
    </row>
    <row r="116" spans="1:19" ht="22" customHeight="1">
      <c r="A116" s="225"/>
      <c r="B116" s="224" t="s">
        <v>17</v>
      </c>
      <c r="C116" s="220" t="s">
        <v>409</v>
      </c>
      <c r="D116" s="429">
        <v>442694.00833869999</v>
      </c>
      <c r="E116" s="429">
        <v>457719.05214140011</v>
      </c>
      <c r="F116" s="429">
        <v>497137.53272700001</v>
      </c>
      <c r="G116" s="429">
        <v>495280.05476440006</v>
      </c>
      <c r="H116" s="429">
        <v>490306.84562599991</v>
      </c>
      <c r="I116" s="429">
        <v>442905.2510084</v>
      </c>
      <c r="J116" s="429">
        <v>447169.37248169997</v>
      </c>
      <c r="K116" s="429">
        <v>450831.8886372</v>
      </c>
      <c r="L116" s="429">
        <v>448243.20308360003</v>
      </c>
      <c r="M116" s="429">
        <v>448226.45184689999</v>
      </c>
      <c r="N116" s="429">
        <v>447578.70300119999</v>
      </c>
      <c r="O116" s="429">
        <v>446600.26350100001</v>
      </c>
      <c r="P116" s="429">
        <v>447197.28917759995</v>
      </c>
      <c r="Q116" s="429">
        <v>448175.6237086</v>
      </c>
      <c r="R116" s="432">
        <v>447043.13922960003</v>
      </c>
      <c r="S116" s="505"/>
    </row>
    <row r="117" spans="1:19" s="509" customFormat="1" ht="25" customHeight="1">
      <c r="A117" s="1324" t="s">
        <v>410</v>
      </c>
      <c r="B117" s="1325"/>
      <c r="C117" s="1325"/>
      <c r="D117" s="428">
        <v>88.434804066601984</v>
      </c>
      <c r="E117" s="428">
        <v>83.859417985831243</v>
      </c>
      <c r="F117" s="428">
        <v>92.545794403608852</v>
      </c>
      <c r="G117" s="428">
        <v>92.395984357082767</v>
      </c>
      <c r="H117" s="428">
        <v>93.530444892794179</v>
      </c>
      <c r="I117" s="428">
        <v>94.74231815603045</v>
      </c>
      <c r="J117" s="428">
        <v>96.30341006556759</v>
      </c>
      <c r="K117" s="428">
        <v>97.981209156826537</v>
      </c>
      <c r="L117" s="428">
        <v>98.349677044391953</v>
      </c>
      <c r="M117" s="428">
        <v>98.089083360303249</v>
      </c>
      <c r="N117" s="428">
        <v>97.610278554311009</v>
      </c>
      <c r="O117" s="428">
        <v>97.321321197910819</v>
      </c>
      <c r="P117" s="428">
        <v>97.000909821674298</v>
      </c>
      <c r="Q117" s="428">
        <v>97.588851852047085</v>
      </c>
      <c r="R117" s="431">
        <v>97.039504303231212</v>
      </c>
      <c r="S117" s="507"/>
    </row>
    <row r="118" spans="1:19" ht="22" customHeight="1">
      <c r="A118" s="225"/>
      <c r="B118" s="224" t="s">
        <v>17</v>
      </c>
      <c r="C118" s="220" t="s">
        <v>411</v>
      </c>
      <c r="D118" s="429">
        <v>84284.870006599973</v>
      </c>
      <c r="E118" s="429">
        <v>73161.548983199988</v>
      </c>
      <c r="F118" s="429">
        <v>120325.13456539997</v>
      </c>
      <c r="G118" s="429">
        <v>133280.4458708</v>
      </c>
      <c r="H118" s="429">
        <v>148897.12382039998</v>
      </c>
      <c r="I118" s="429">
        <v>14532.674049899999</v>
      </c>
      <c r="J118" s="429">
        <v>30873.918882700003</v>
      </c>
      <c r="K118" s="429">
        <v>56989.164634300003</v>
      </c>
      <c r="L118" s="429">
        <v>65243.8200517</v>
      </c>
      <c r="M118" s="429">
        <v>79078.833143700016</v>
      </c>
      <c r="N118" s="429">
        <v>76159.469011199995</v>
      </c>
      <c r="O118" s="429">
        <v>86385.3888821</v>
      </c>
      <c r="P118" s="429">
        <v>101329.91962679999</v>
      </c>
      <c r="Q118" s="429">
        <v>132732.1170078</v>
      </c>
      <c r="R118" s="432">
        <v>140563.83567520001</v>
      </c>
      <c r="S118" s="505"/>
    </row>
    <row r="119" spans="1:19" ht="22" customHeight="1">
      <c r="A119" s="225"/>
      <c r="B119" s="224" t="s">
        <v>17</v>
      </c>
      <c r="C119" s="220" t="s">
        <v>412</v>
      </c>
      <c r="D119" s="429">
        <v>95307.352004899993</v>
      </c>
      <c r="E119" s="429">
        <v>87243.0917605</v>
      </c>
      <c r="F119" s="429">
        <v>130016.85850859999</v>
      </c>
      <c r="G119" s="429">
        <v>144249.17576039999</v>
      </c>
      <c r="H119" s="429">
        <v>159196.4242136</v>
      </c>
      <c r="I119" s="429">
        <v>15339.158184799999</v>
      </c>
      <c r="J119" s="429">
        <v>32059.008981800001</v>
      </c>
      <c r="K119" s="429">
        <v>58163.361245200002</v>
      </c>
      <c r="L119" s="429">
        <v>66338.621551600008</v>
      </c>
      <c r="M119" s="429">
        <v>80619.402725200009</v>
      </c>
      <c r="N119" s="429">
        <v>78024.025890699981</v>
      </c>
      <c r="O119" s="429">
        <v>88763.066323799983</v>
      </c>
      <c r="P119" s="429">
        <v>104462.85484650001</v>
      </c>
      <c r="Q119" s="429">
        <v>136011.55714900003</v>
      </c>
      <c r="R119" s="432">
        <v>144852.17817680002</v>
      </c>
      <c r="S119" s="505"/>
    </row>
    <row r="120" spans="1:19" s="509" customFormat="1" ht="22" customHeight="1">
      <c r="A120" s="1326" t="s">
        <v>413</v>
      </c>
      <c r="B120" s="1327"/>
      <c r="C120" s="1327"/>
      <c r="D120" s="428">
        <v>3.7595574643856584</v>
      </c>
      <c r="E120" s="428">
        <v>4.086634848022995</v>
      </c>
      <c r="F120" s="428">
        <v>2.9102227164509258</v>
      </c>
      <c r="G120" s="428">
        <v>2.8511972259697744</v>
      </c>
      <c r="H120" s="428">
        <v>2.8250243092679326</v>
      </c>
      <c r="I120" s="428">
        <v>2.4678475199088301</v>
      </c>
      <c r="J120" s="428">
        <v>2.3007407905923412</v>
      </c>
      <c r="K120" s="428">
        <v>2.3438341578386428</v>
      </c>
      <c r="L120" s="428">
        <v>2.328150405821281</v>
      </c>
      <c r="M120" s="428">
        <v>2.3190270181238071</v>
      </c>
      <c r="N120" s="428">
        <v>2.2883203776936956</v>
      </c>
      <c r="O120" s="428">
        <v>2.2746877475690752</v>
      </c>
      <c r="P120" s="428">
        <v>2.2371302366767463</v>
      </c>
      <c r="Q120" s="428">
        <v>2.2227514461284801</v>
      </c>
      <c r="R120" s="431">
        <v>2.2172169998025644</v>
      </c>
      <c r="S120" s="507"/>
    </row>
    <row r="121" spans="1:19" ht="22" customHeight="1">
      <c r="A121" s="225"/>
      <c r="B121" s="224" t="s">
        <v>17</v>
      </c>
      <c r="C121" s="220" t="s">
        <v>414</v>
      </c>
      <c r="D121" s="429">
        <v>15864.309479799998</v>
      </c>
      <c r="E121" s="429">
        <v>17755.540481199998</v>
      </c>
      <c r="F121" s="429">
        <v>13830.107986300001</v>
      </c>
      <c r="G121" s="429">
        <v>13496.737751299997</v>
      </c>
      <c r="H121" s="429">
        <v>13228.009268600001</v>
      </c>
      <c r="I121" s="429">
        <v>10445.370987600001</v>
      </c>
      <c r="J121" s="429">
        <v>9847.5522708000008</v>
      </c>
      <c r="K121" s="429">
        <v>10114.460052800001</v>
      </c>
      <c r="L121" s="429">
        <v>9981.1184372999996</v>
      </c>
      <c r="M121" s="429">
        <v>9948.3700792</v>
      </c>
      <c r="N121" s="429">
        <v>9807.4259213999994</v>
      </c>
      <c r="O121" s="429">
        <v>9737.290102500001</v>
      </c>
      <c r="P121" s="429">
        <v>9586.2671855999997</v>
      </c>
      <c r="Q121" s="429">
        <v>9537.9824181000022</v>
      </c>
      <c r="R121" s="432">
        <v>9488.7661482000003</v>
      </c>
      <c r="S121" s="505"/>
    </row>
    <row r="122" spans="1:19" ht="22" customHeight="1">
      <c r="A122" s="225"/>
      <c r="B122" s="224" t="s">
        <v>17</v>
      </c>
      <c r="C122" s="220" t="s">
        <v>415</v>
      </c>
      <c r="D122" s="429">
        <v>421972.78882110002</v>
      </c>
      <c r="E122" s="429">
        <v>434478.27225839999</v>
      </c>
      <c r="F122" s="429">
        <v>475225.07154250005</v>
      </c>
      <c r="G122" s="429">
        <v>473370.8923524</v>
      </c>
      <c r="H122" s="429">
        <v>468244.08643860003</v>
      </c>
      <c r="I122" s="429">
        <v>423258.36192610004</v>
      </c>
      <c r="J122" s="429">
        <v>428016.58974650002</v>
      </c>
      <c r="K122" s="429">
        <v>431534.80031740002</v>
      </c>
      <c r="L122" s="429">
        <v>428714.5028234999</v>
      </c>
      <c r="M122" s="429">
        <v>428988.96828069998</v>
      </c>
      <c r="N122" s="429">
        <v>428586.22494480002</v>
      </c>
      <c r="O122" s="429">
        <v>428071.50620589999</v>
      </c>
      <c r="P122" s="429">
        <v>428507.33624879998</v>
      </c>
      <c r="Q122" s="429">
        <v>429107.01665329997</v>
      </c>
      <c r="R122" s="432">
        <v>427958.38878400007</v>
      </c>
      <c r="S122" s="505"/>
    </row>
    <row r="123" spans="1:19" s="509" customFormat="1" ht="22" customHeight="1">
      <c r="A123" s="1326" t="s">
        <v>416</v>
      </c>
      <c r="B123" s="1327"/>
      <c r="C123" s="1327"/>
      <c r="D123" s="428">
        <v>138.99496503711921</v>
      </c>
      <c r="E123" s="428">
        <v>126.45849733035428</v>
      </c>
      <c r="F123" s="428">
        <v>113.48889364848023</v>
      </c>
      <c r="G123" s="428">
        <v>101.76085638487228</v>
      </c>
      <c r="H123" s="428">
        <v>95.907642645171236</v>
      </c>
      <c r="I123" s="428">
        <v>85.291908875064493</v>
      </c>
      <c r="J123" s="428">
        <v>83.111450153792731</v>
      </c>
      <c r="K123" s="428">
        <v>82.884266214309037</v>
      </c>
      <c r="L123" s="428">
        <v>84.751321885312834</v>
      </c>
      <c r="M123" s="428">
        <v>84.189140688188814</v>
      </c>
      <c r="N123" s="428">
        <v>83.296232428127752</v>
      </c>
      <c r="O123" s="428">
        <v>84.179809751880313</v>
      </c>
      <c r="P123" s="428">
        <v>78.295833250670739</v>
      </c>
      <c r="Q123" s="428">
        <v>76.982598160588736</v>
      </c>
      <c r="R123" s="431">
        <v>81.777211319536491</v>
      </c>
      <c r="S123" s="507"/>
    </row>
    <row r="124" spans="1:19" ht="22" customHeight="1">
      <c r="A124" s="225"/>
      <c r="B124" s="224" t="s">
        <v>17</v>
      </c>
      <c r="C124" s="220" t="s">
        <v>417</v>
      </c>
      <c r="D124" s="429">
        <v>244994.47314840002</v>
      </c>
      <c r="E124" s="429">
        <v>230266.27782759996</v>
      </c>
      <c r="F124" s="429">
        <v>219965.76857260001</v>
      </c>
      <c r="G124" s="429">
        <v>204381.91929160006</v>
      </c>
      <c r="H124" s="429">
        <v>177921.58013280001</v>
      </c>
      <c r="I124" s="429">
        <v>168777.68080919998</v>
      </c>
      <c r="J124" s="429">
        <v>171286.11569009998</v>
      </c>
      <c r="K124" s="429">
        <v>175884.70865340001</v>
      </c>
      <c r="L124" s="429">
        <v>171413.28416519999</v>
      </c>
      <c r="M124" s="429">
        <v>173239.16425130004</v>
      </c>
      <c r="N124" s="429">
        <v>172780.70950479998</v>
      </c>
      <c r="O124" s="429">
        <v>171694.31571219998</v>
      </c>
      <c r="P124" s="429">
        <v>165846.94196339999</v>
      </c>
      <c r="Q124" s="429">
        <v>171441.89356980001</v>
      </c>
      <c r="R124" s="432">
        <v>168185.79362049999</v>
      </c>
      <c r="S124" s="505"/>
    </row>
    <row r="125" spans="1:19" ht="22" customHeight="1">
      <c r="A125" s="225"/>
      <c r="B125" s="224" t="s">
        <v>17</v>
      </c>
      <c r="C125" s="220" t="s">
        <v>418</v>
      </c>
      <c r="D125" s="429">
        <v>176261.401327</v>
      </c>
      <c r="E125" s="429">
        <v>182088.41848410002</v>
      </c>
      <c r="F125" s="429">
        <v>193821.40533849999</v>
      </c>
      <c r="G125" s="429">
        <v>200845.32162210002</v>
      </c>
      <c r="H125" s="429">
        <v>185513.4535952</v>
      </c>
      <c r="I125" s="429">
        <v>197882.40530109999</v>
      </c>
      <c r="J125" s="429">
        <v>206092.0792179</v>
      </c>
      <c r="K125" s="429">
        <v>212205.18282520003</v>
      </c>
      <c r="L125" s="429">
        <v>202254.40778039998</v>
      </c>
      <c r="M125" s="429">
        <v>205773.76468649996</v>
      </c>
      <c r="N125" s="429">
        <v>207429.20113930001</v>
      </c>
      <c r="O125" s="429">
        <v>203961.39670339998</v>
      </c>
      <c r="P125" s="429">
        <v>211820.90422669999</v>
      </c>
      <c r="Q125" s="429">
        <v>222702.14005009999</v>
      </c>
      <c r="R125" s="432">
        <v>205663.40048370001</v>
      </c>
      <c r="S125" s="505"/>
    </row>
    <row r="126" spans="1:19" s="509" customFormat="1" ht="22" customHeight="1">
      <c r="A126" s="1324" t="s">
        <v>419</v>
      </c>
      <c r="B126" s="1325"/>
      <c r="C126" s="1325"/>
      <c r="D126" s="428">
        <v>25.237213817542877</v>
      </c>
      <c r="E126" s="428">
        <v>29.007480914718915</v>
      </c>
      <c r="F126" s="428">
        <v>35.592140903732442</v>
      </c>
      <c r="G126" s="428">
        <v>37.84469902982844</v>
      </c>
      <c r="H126" s="428">
        <v>34.12935840916338</v>
      </c>
      <c r="I126" s="428">
        <v>38.354187019895654</v>
      </c>
      <c r="J126" s="428">
        <v>38.203205208903761</v>
      </c>
      <c r="K126" s="428">
        <v>38.429747812014675</v>
      </c>
      <c r="L126" s="428">
        <v>37.926285343254932</v>
      </c>
      <c r="M126" s="428">
        <v>37.622874961614357</v>
      </c>
      <c r="N126" s="428">
        <v>37.428401795374995</v>
      </c>
      <c r="O126" s="428">
        <v>37.813104678410689</v>
      </c>
      <c r="P126" s="428">
        <v>38.468538758435244</v>
      </c>
      <c r="Q126" s="428">
        <v>40.018054298460278</v>
      </c>
      <c r="R126" s="431">
        <v>37.890445610283408</v>
      </c>
      <c r="S126" s="507"/>
    </row>
    <row r="127" spans="1:19" ht="22" customHeight="1">
      <c r="A127" s="225"/>
      <c r="B127" s="224" t="s">
        <v>17</v>
      </c>
      <c r="C127" s="220" t="s">
        <v>420</v>
      </c>
      <c r="D127" s="429">
        <v>79021.069212999995</v>
      </c>
      <c r="E127" s="429">
        <v>90845.0708896</v>
      </c>
      <c r="F127" s="429">
        <v>121861.33260620001</v>
      </c>
      <c r="G127" s="429">
        <v>128770.64400889998</v>
      </c>
      <c r="H127" s="429">
        <v>95776.494307000015</v>
      </c>
      <c r="I127" s="429">
        <v>125357.6766128</v>
      </c>
      <c r="J127" s="429">
        <v>128071.3008213</v>
      </c>
      <c r="K127" s="429">
        <v>135349.79232520002</v>
      </c>
      <c r="L127" s="429">
        <v>121444.39382970001</v>
      </c>
      <c r="M127" s="429">
        <v>124041.72885559998</v>
      </c>
      <c r="N127" s="429">
        <v>118809.73366170001</v>
      </c>
      <c r="O127" s="429">
        <v>119747.6896253</v>
      </c>
      <c r="P127" s="429">
        <v>120492.50255850001</v>
      </c>
      <c r="Q127" s="429">
        <v>130982.00951679998</v>
      </c>
      <c r="R127" s="432">
        <v>119878.59773069998</v>
      </c>
      <c r="S127" s="505"/>
    </row>
    <row r="128" spans="1:19" ht="22" customHeight="1">
      <c r="A128" s="225"/>
      <c r="B128" s="224" t="s">
        <v>17</v>
      </c>
      <c r="C128" s="220" t="s">
        <v>421</v>
      </c>
      <c r="D128" s="429">
        <v>34965.547486399999</v>
      </c>
      <c r="E128" s="429">
        <v>40127.760970200005</v>
      </c>
      <c r="F128" s="429">
        <v>46909.322017199993</v>
      </c>
      <c r="G128" s="429">
        <v>51637.032627299996</v>
      </c>
      <c r="H128" s="429">
        <v>52891.518257500007</v>
      </c>
      <c r="I128" s="429">
        <v>44515.031679900007</v>
      </c>
      <c r="J128" s="429">
        <v>44390.763255900005</v>
      </c>
      <c r="K128" s="429">
        <v>40718.756978600002</v>
      </c>
      <c r="L128" s="429">
        <v>45612.225594400006</v>
      </c>
      <c r="M128" s="429">
        <v>44568.739480400007</v>
      </c>
      <c r="N128" s="429">
        <v>47499.611445000002</v>
      </c>
      <c r="O128" s="429">
        <v>46905.865391800005</v>
      </c>
      <c r="P128" s="429">
        <v>53145.4293321</v>
      </c>
      <c r="Q128" s="429">
        <v>51501.238482299996</v>
      </c>
      <c r="R128" s="432">
        <v>45646.109053400003</v>
      </c>
      <c r="S128" s="505"/>
    </row>
    <row r="129" spans="1:19" ht="22" customHeight="1" thickBot="1">
      <c r="A129" s="384"/>
      <c r="B129" s="385" t="s">
        <v>17</v>
      </c>
      <c r="C129" s="386" t="s">
        <v>422</v>
      </c>
      <c r="D129" s="433">
        <v>451660.85893429996</v>
      </c>
      <c r="E129" s="433">
        <v>451513.98097909999</v>
      </c>
      <c r="F129" s="433">
        <v>474179.55295210006</v>
      </c>
      <c r="G129" s="433">
        <v>476705.27514040004</v>
      </c>
      <c r="H129" s="433">
        <v>435601.54510430002</v>
      </c>
      <c r="I129" s="433">
        <v>442905.2510084</v>
      </c>
      <c r="J129" s="433">
        <v>451433.49395460007</v>
      </c>
      <c r="K129" s="433">
        <v>458156.92094850005</v>
      </c>
      <c r="L129" s="433">
        <v>440477.14642270003</v>
      </c>
      <c r="M129" s="433">
        <v>448159.44690040004</v>
      </c>
      <c r="N129" s="433">
        <v>444339.95877229999</v>
      </c>
      <c r="O129" s="433">
        <v>440729.62649970001</v>
      </c>
      <c r="P129" s="433">
        <v>451376.46891389997</v>
      </c>
      <c r="Q129" s="433">
        <v>456002.29995719995</v>
      </c>
      <c r="R129" s="434">
        <v>436850.7789182</v>
      </c>
      <c r="S129" s="505"/>
    </row>
    <row r="130" spans="1:19" ht="27" hidden="1" customHeight="1" thickBot="1">
      <c r="A130" s="493" t="s">
        <v>259</v>
      </c>
      <c r="B130" s="506"/>
      <c r="C130" s="506"/>
      <c r="D130" s="506"/>
      <c r="E130" s="506"/>
      <c r="F130" s="506"/>
      <c r="G130" s="506"/>
      <c r="H130" s="506"/>
      <c r="I130" s="506"/>
      <c r="J130" s="506"/>
      <c r="K130" s="506"/>
      <c r="L130" s="506"/>
      <c r="M130" s="506"/>
      <c r="N130" s="506"/>
      <c r="O130" s="506"/>
      <c r="P130" s="506"/>
      <c r="Q130" s="506"/>
      <c r="R130" s="506"/>
    </row>
    <row r="131" spans="1:19" ht="22" customHeight="1"/>
    <row r="132" spans="1:19" ht="23.15" customHeight="1"/>
  </sheetData>
  <mergeCells count="65">
    <mergeCell ref="A117:C117"/>
    <mergeCell ref="A120:C120"/>
    <mergeCell ref="A123:C123"/>
    <mergeCell ref="A126:C126"/>
    <mergeCell ref="A39:C39"/>
    <mergeCell ref="A42:C42"/>
    <mergeCell ref="A45:C45"/>
    <mergeCell ref="A48:C48"/>
    <mergeCell ref="A65:C65"/>
    <mergeCell ref="A68:C68"/>
    <mergeCell ref="A71:C71"/>
    <mergeCell ref="A74:C74"/>
    <mergeCell ref="A91:C91"/>
    <mergeCell ref="A88:C88"/>
    <mergeCell ref="A111:C111"/>
    <mergeCell ref="A114:C114"/>
    <mergeCell ref="E80:E81"/>
    <mergeCell ref="F80:H80"/>
    <mergeCell ref="A105:R105"/>
    <mergeCell ref="A79:R79"/>
    <mergeCell ref="A62:C62"/>
    <mergeCell ref="A97:C97"/>
    <mergeCell ref="A100:C100"/>
    <mergeCell ref="I80:R80"/>
    <mergeCell ref="A56:C56"/>
    <mergeCell ref="A59:C59"/>
    <mergeCell ref="D54:D55"/>
    <mergeCell ref="A54:C55"/>
    <mergeCell ref="A94:C94"/>
    <mergeCell ref="A82:C82"/>
    <mergeCell ref="A85:C85"/>
    <mergeCell ref="D80:D81"/>
    <mergeCell ref="A80:C81"/>
    <mergeCell ref="A108:C108"/>
    <mergeCell ref="E106:E107"/>
    <mergeCell ref="F106:H106"/>
    <mergeCell ref="A106:C107"/>
    <mergeCell ref="D106:D107"/>
    <mergeCell ref="I54:R54"/>
    <mergeCell ref="A1:R1"/>
    <mergeCell ref="A2:C3"/>
    <mergeCell ref="E2:E3"/>
    <mergeCell ref="F2:H2"/>
    <mergeCell ref="I2:R2"/>
    <mergeCell ref="A33:C33"/>
    <mergeCell ref="A36:C36"/>
    <mergeCell ref="D28:D29"/>
    <mergeCell ref="A53:R53"/>
    <mergeCell ref="A30:C30"/>
    <mergeCell ref="I106:R106"/>
    <mergeCell ref="A4:C4"/>
    <mergeCell ref="A7:C7"/>
    <mergeCell ref="A10:C10"/>
    <mergeCell ref="D2:D3"/>
    <mergeCell ref="A27:R27"/>
    <mergeCell ref="A28:C29"/>
    <mergeCell ref="E28:E29"/>
    <mergeCell ref="F28:H28"/>
    <mergeCell ref="A13:C13"/>
    <mergeCell ref="A16:C16"/>
    <mergeCell ref="A19:C19"/>
    <mergeCell ref="A22:C22"/>
    <mergeCell ref="I28:R28"/>
    <mergeCell ref="E54:E55"/>
    <mergeCell ref="F54:H54"/>
  </mergeCells>
  <printOptions horizontalCentered="1"/>
  <pageMargins left="0.31496062992125984" right="0.39370078740157483" top="0.74803149606299213" bottom="0.27559055118110237" header="0.55118110236220474" footer="0.15748031496062992"/>
  <pageSetup paperSize="9" scale="6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6" max="27" man="1"/>
    <brk id="52" max="27" man="1"/>
    <brk id="78" max="27" man="1"/>
    <brk id="104" max="27"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view="pageBreakPreview" zoomScale="80" zoomScaleNormal="90" zoomScaleSheetLayoutView="80" workbookViewId="0">
      <selection activeCell="R5" sqref="R5"/>
    </sheetView>
  </sheetViews>
  <sheetFormatPr defaultColWidth="7.23046875" defaultRowHeight="12.5"/>
  <cols>
    <col min="1" max="1" width="1.23046875" style="137" customWidth="1"/>
    <col min="2" max="2" width="34.4609375" style="511" customWidth="1"/>
    <col min="3" max="17" width="9.23046875" style="511" customWidth="1"/>
    <col min="18" max="205" width="8.84375" style="511" customWidth="1"/>
    <col min="206" max="206" width="3.23046875" style="511" customWidth="1"/>
    <col min="207" max="207" width="17.07421875" style="511" customWidth="1"/>
    <col min="208" max="16384" width="7.23046875" style="511"/>
  </cols>
  <sheetData>
    <row r="1" spans="1:19" ht="75" customHeight="1">
      <c r="A1" s="1358" t="s">
        <v>305</v>
      </c>
      <c r="B1" s="1359"/>
      <c r="C1" s="1359"/>
      <c r="D1" s="1359"/>
      <c r="E1" s="1359"/>
      <c r="F1" s="1359"/>
      <c r="G1" s="1359"/>
      <c r="H1" s="1359"/>
      <c r="I1" s="1359"/>
      <c r="J1" s="1359"/>
      <c r="K1" s="1359"/>
      <c r="L1" s="1359"/>
      <c r="M1" s="1359"/>
      <c r="N1" s="1359"/>
      <c r="O1" s="1359"/>
      <c r="P1" s="1359"/>
      <c r="Q1" s="1360"/>
    </row>
    <row r="2" spans="1:19" ht="22" customHeight="1">
      <c r="A2" s="1311" t="s">
        <v>498</v>
      </c>
      <c r="B2" s="1312"/>
      <c r="C2" s="1353" t="s">
        <v>280</v>
      </c>
      <c r="D2" s="1353" t="s">
        <v>284</v>
      </c>
      <c r="E2" s="1349">
        <v>2020</v>
      </c>
      <c r="F2" s="1349"/>
      <c r="G2" s="1349"/>
      <c r="H2" s="1349">
        <v>2021</v>
      </c>
      <c r="I2" s="1349"/>
      <c r="J2" s="1349"/>
      <c r="K2" s="1349"/>
      <c r="L2" s="1349"/>
      <c r="M2" s="1349"/>
      <c r="N2" s="1349"/>
      <c r="O2" s="1349"/>
      <c r="P2" s="1349"/>
      <c r="Q2" s="1350"/>
    </row>
    <row r="3" spans="1:19" ht="22" customHeight="1">
      <c r="A3" s="1311"/>
      <c r="B3" s="1312"/>
      <c r="C3" s="1357"/>
      <c r="D3" s="1357"/>
      <c r="E3" s="1112" t="s">
        <v>13</v>
      </c>
      <c r="F3" s="1112" t="s">
        <v>14</v>
      </c>
      <c r="G3" s="1112" t="s">
        <v>15</v>
      </c>
      <c r="H3" s="1112" t="s">
        <v>0</v>
      </c>
      <c r="I3" s="1112" t="s">
        <v>1</v>
      </c>
      <c r="J3" s="1115" t="s">
        <v>2</v>
      </c>
      <c r="K3" s="1115" t="s">
        <v>3</v>
      </c>
      <c r="L3" s="1115" t="s">
        <v>4</v>
      </c>
      <c r="M3" s="1115" t="s">
        <v>5</v>
      </c>
      <c r="N3" s="1115" t="s">
        <v>6</v>
      </c>
      <c r="O3" s="1115" t="s">
        <v>269</v>
      </c>
      <c r="P3" s="1115" t="s">
        <v>7</v>
      </c>
      <c r="Q3" s="1109" t="s">
        <v>13</v>
      </c>
    </row>
    <row r="4" spans="1:19" ht="10.5" customHeight="1">
      <c r="A4" s="207"/>
      <c r="B4" s="81"/>
      <c r="C4" s="512"/>
      <c r="D4" s="512"/>
      <c r="E4" s="512"/>
      <c r="F4" s="512"/>
      <c r="G4" s="512"/>
      <c r="H4" s="512"/>
      <c r="I4" s="512"/>
      <c r="J4" s="512"/>
      <c r="K4" s="512"/>
      <c r="L4" s="512"/>
      <c r="M4" s="512"/>
      <c r="N4" s="512"/>
      <c r="O4" s="512"/>
      <c r="P4" s="512"/>
      <c r="Q4" s="1052"/>
    </row>
    <row r="5" spans="1:19" ht="33" customHeight="1">
      <c r="A5" s="1053" t="s">
        <v>17</v>
      </c>
      <c r="B5" s="235" t="s">
        <v>495</v>
      </c>
      <c r="C5" s="187">
        <v>3342995.85656778</v>
      </c>
      <c r="D5" s="187">
        <v>3574129.91893944</v>
      </c>
      <c r="E5" s="187">
        <v>3737095.253328051</v>
      </c>
      <c r="F5" s="187">
        <v>3695043.5523280008</v>
      </c>
      <c r="G5" s="187">
        <v>3818584.3611009</v>
      </c>
      <c r="H5" s="187">
        <v>3661355.6254448001</v>
      </c>
      <c r="I5" s="187">
        <v>3738553.4465199001</v>
      </c>
      <c r="J5" s="187">
        <v>3845460.8222360001</v>
      </c>
      <c r="K5" s="187">
        <v>3804213.8953308002</v>
      </c>
      <c r="L5" s="187">
        <v>3789789.9719194202</v>
      </c>
      <c r="M5" s="187">
        <v>3882055.8719751001</v>
      </c>
      <c r="N5" s="187">
        <v>3904454.6104211998</v>
      </c>
      <c r="O5" s="187">
        <v>3944993.2512045102</v>
      </c>
      <c r="P5" s="187">
        <v>4089249.2787713399</v>
      </c>
      <c r="Q5" s="496">
        <v>4119769.6269827299</v>
      </c>
    </row>
    <row r="6" spans="1:19" ht="33" customHeight="1">
      <c r="A6" s="1053" t="s">
        <v>17</v>
      </c>
      <c r="B6" s="235" t="s">
        <v>496</v>
      </c>
      <c r="C6" s="187">
        <v>655962.98526158498</v>
      </c>
      <c r="D6" s="187">
        <v>717517.50440986699</v>
      </c>
      <c r="E6" s="187">
        <v>831621.80919103697</v>
      </c>
      <c r="F6" s="187">
        <v>813134.57827761897</v>
      </c>
      <c r="G6" s="187">
        <v>763879.11320435395</v>
      </c>
      <c r="H6" s="187">
        <v>753071.29337024898</v>
      </c>
      <c r="I6" s="187">
        <v>776003.82960187399</v>
      </c>
      <c r="J6" s="187">
        <v>787735.731340472</v>
      </c>
      <c r="K6" s="187">
        <v>812592.14441288204</v>
      </c>
      <c r="L6" s="187">
        <v>804138.77074966196</v>
      </c>
      <c r="M6" s="187">
        <v>821901.69899678195</v>
      </c>
      <c r="N6" s="187">
        <v>804879.78785205004</v>
      </c>
      <c r="O6" s="187">
        <v>809647.60222117696</v>
      </c>
      <c r="P6" s="187">
        <v>840157.53188809904</v>
      </c>
      <c r="Q6" s="496">
        <v>877369.15654903895</v>
      </c>
    </row>
    <row r="7" spans="1:19" ht="27" customHeight="1">
      <c r="A7" s="1053" t="s">
        <v>17</v>
      </c>
      <c r="B7" s="235" t="s">
        <v>497</v>
      </c>
      <c r="C7" s="187">
        <v>3617726.7076381971</v>
      </c>
      <c r="D7" s="187">
        <v>3819812.8927437542</v>
      </c>
      <c r="E7" s="187">
        <v>4031581.0971752908</v>
      </c>
      <c r="F7" s="187">
        <v>4068563.057840412</v>
      </c>
      <c r="G7" s="187">
        <v>4159828.5621993002</v>
      </c>
      <c r="H7" s="187">
        <v>4149642.1195046683</v>
      </c>
      <c r="I7" s="187">
        <v>4155705.3934690761</v>
      </c>
      <c r="J7" s="187">
        <v>4185095.1089658947</v>
      </c>
      <c r="K7" s="187">
        <v>4165742.2001910852</v>
      </c>
      <c r="L7" s="187">
        <v>4231865.5861117514</v>
      </c>
      <c r="M7" s="187">
        <v>4262866.2375172013</v>
      </c>
      <c r="N7" s="187">
        <v>4262123.4099451611</v>
      </c>
      <c r="O7" s="187">
        <v>4316640.2163494285</v>
      </c>
      <c r="P7" s="187">
        <v>4349980.1032853797</v>
      </c>
      <c r="Q7" s="496">
        <v>4390508.6513636904</v>
      </c>
    </row>
    <row r="8" spans="1:19" ht="24" customHeight="1">
      <c r="A8" s="1053" t="s">
        <v>17</v>
      </c>
      <c r="B8" s="362" t="s">
        <v>740</v>
      </c>
      <c r="C8" s="187">
        <v>451660.85893430799</v>
      </c>
      <c r="D8" s="187">
        <v>451513.98097900598</v>
      </c>
      <c r="E8" s="187">
        <v>474179.55295213102</v>
      </c>
      <c r="F8" s="187">
        <v>476705.27514086402</v>
      </c>
      <c r="G8" s="187">
        <v>435601.54510451399</v>
      </c>
      <c r="H8" s="187">
        <v>442905.25100804499</v>
      </c>
      <c r="I8" s="187">
        <v>451433.49395499798</v>
      </c>
      <c r="J8" s="187">
        <v>458156.92094838602</v>
      </c>
      <c r="K8" s="187">
        <v>440477.14642224403</v>
      </c>
      <c r="L8" s="187">
        <v>448159.446900404</v>
      </c>
      <c r="M8" s="187">
        <v>444339.95877155103</v>
      </c>
      <c r="N8" s="187">
        <v>440729.62649964698</v>
      </c>
      <c r="O8" s="187">
        <v>451376.468914258</v>
      </c>
      <c r="P8" s="187">
        <v>456002.29995709501</v>
      </c>
      <c r="Q8" s="496">
        <v>436850.77891797002</v>
      </c>
    </row>
    <row r="9" spans="1:19" s="513" customFormat="1" ht="25" customHeight="1" thickBot="1">
      <c r="A9" s="1054"/>
      <c r="B9" s="1055" t="s">
        <v>229</v>
      </c>
      <c r="C9" s="1056">
        <f>SUM(C5:C8)</f>
        <v>8068346.4084018702</v>
      </c>
      <c r="D9" s="1056">
        <f>SUM(D5:D8)</f>
        <v>8562974.2970720679</v>
      </c>
      <c r="E9" s="1056">
        <f t="shared" ref="E9:G9" si="0">SUM(E5:E8)</f>
        <v>9074477.7126465105</v>
      </c>
      <c r="F9" s="1056">
        <f t="shared" si="0"/>
        <v>9053446.4635868967</v>
      </c>
      <c r="G9" s="1056">
        <f t="shared" si="0"/>
        <v>9177893.5816090684</v>
      </c>
      <c r="H9" s="1056">
        <f t="shared" ref="H9:Q9" si="1">SUM(H5:H8)</f>
        <v>9006974.289327763</v>
      </c>
      <c r="I9" s="1056">
        <f t="shared" si="1"/>
        <v>9121696.1635458469</v>
      </c>
      <c r="J9" s="1056">
        <f t="shared" si="1"/>
        <v>9276448.5834907535</v>
      </c>
      <c r="K9" s="1056">
        <f t="shared" si="1"/>
        <v>9223025.3863570131</v>
      </c>
      <c r="L9" s="1056">
        <f t="shared" si="1"/>
        <v>9273953.7756812368</v>
      </c>
      <c r="M9" s="1056">
        <f t="shared" si="1"/>
        <v>9411163.7672606353</v>
      </c>
      <c r="N9" s="1056">
        <f t="shared" si="1"/>
        <v>9412187.4347180594</v>
      </c>
      <c r="O9" s="1056">
        <f t="shared" ref="O9:P9" si="2">SUM(O5:O8)</f>
        <v>9522657.5386893731</v>
      </c>
      <c r="P9" s="1056">
        <f t="shared" si="2"/>
        <v>9735389.2139019128</v>
      </c>
      <c r="Q9" s="1057">
        <f t="shared" si="1"/>
        <v>9824498.2138134297</v>
      </c>
    </row>
    <row r="10" spans="1:19" s="305" customFormat="1" ht="21" hidden="1" customHeight="1" thickBot="1">
      <c r="A10" s="1362" t="s">
        <v>240</v>
      </c>
      <c r="B10" s="1362"/>
      <c r="C10" s="420"/>
      <c r="D10" s="420"/>
      <c r="E10" s="420"/>
      <c r="F10" s="420"/>
      <c r="G10" s="420"/>
      <c r="H10" s="420"/>
      <c r="I10" s="420"/>
      <c r="J10" s="420"/>
      <c r="K10" s="420"/>
      <c r="L10" s="420"/>
      <c r="M10" s="420"/>
      <c r="N10" s="420"/>
      <c r="O10" s="420"/>
      <c r="P10" s="420"/>
      <c r="Q10" s="420"/>
      <c r="R10" s="103"/>
      <c r="S10" s="104"/>
    </row>
  </sheetData>
  <mergeCells count="7">
    <mergeCell ref="A10:B10"/>
    <mergeCell ref="D2:D3"/>
    <mergeCell ref="E2:G2"/>
    <mergeCell ref="C2:C3"/>
    <mergeCell ref="A1:Q1"/>
    <mergeCell ref="A2:B3"/>
    <mergeCell ref="H2:Q2"/>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showGridLines="0" view="pageBreakPreview" zoomScale="80" zoomScaleNormal="80" zoomScaleSheetLayoutView="80" workbookViewId="0">
      <selection activeCell="R5" sqref="R5"/>
    </sheetView>
  </sheetViews>
  <sheetFormatPr defaultColWidth="8.84375" defaultRowHeight="12.5"/>
  <cols>
    <col min="1" max="1" width="39.4609375" style="348" customWidth="1"/>
    <col min="2" max="21" width="5.69140625" style="348" customWidth="1"/>
    <col min="22" max="16384" width="8.84375" style="348"/>
  </cols>
  <sheetData>
    <row r="1" spans="1:22" ht="75" customHeight="1">
      <c r="A1" s="1366" t="s">
        <v>306</v>
      </c>
      <c r="B1" s="1367"/>
      <c r="C1" s="1367"/>
      <c r="D1" s="1367"/>
      <c r="E1" s="1367"/>
      <c r="F1" s="1367"/>
      <c r="G1" s="1367"/>
      <c r="H1" s="1367"/>
      <c r="I1" s="1367"/>
      <c r="J1" s="1367"/>
      <c r="K1" s="1367"/>
      <c r="L1" s="1367"/>
      <c r="M1" s="1367"/>
      <c r="N1" s="1367"/>
      <c r="O1" s="1367"/>
      <c r="P1" s="1367"/>
      <c r="Q1" s="1367"/>
      <c r="R1" s="1367"/>
      <c r="S1" s="1367"/>
      <c r="T1" s="1367"/>
      <c r="U1" s="1368"/>
    </row>
    <row r="2" spans="1:22" ht="33" customHeight="1">
      <c r="A2" s="1330" t="s">
        <v>498</v>
      </c>
      <c r="B2" s="1369" t="s">
        <v>277</v>
      </c>
      <c r="C2" s="1369"/>
      <c r="D2" s="1369"/>
      <c r="E2" s="1369"/>
      <c r="F2" s="1369" t="s">
        <v>281</v>
      </c>
      <c r="G2" s="1369"/>
      <c r="H2" s="1369"/>
      <c r="I2" s="1369"/>
      <c r="J2" s="1369" t="s">
        <v>283</v>
      </c>
      <c r="K2" s="1369"/>
      <c r="L2" s="1369"/>
      <c r="M2" s="1369"/>
      <c r="N2" s="1369" t="s">
        <v>285</v>
      </c>
      <c r="O2" s="1369"/>
      <c r="P2" s="1369"/>
      <c r="Q2" s="1369"/>
      <c r="R2" s="1369" t="s">
        <v>764</v>
      </c>
      <c r="S2" s="1369"/>
      <c r="T2" s="1369"/>
      <c r="U2" s="1370"/>
    </row>
    <row r="3" spans="1:22" ht="69.75" customHeight="1">
      <c r="A3" s="1330"/>
      <c r="B3" s="514" t="s">
        <v>109</v>
      </c>
      <c r="C3" s="514" t="s">
        <v>110</v>
      </c>
      <c r="D3" s="514" t="s">
        <v>111</v>
      </c>
      <c r="E3" s="514" t="s">
        <v>112</v>
      </c>
      <c r="F3" s="514" t="s">
        <v>109</v>
      </c>
      <c r="G3" s="514" t="s">
        <v>110</v>
      </c>
      <c r="H3" s="514" t="s">
        <v>111</v>
      </c>
      <c r="I3" s="514" t="s">
        <v>112</v>
      </c>
      <c r="J3" s="514" t="s">
        <v>109</v>
      </c>
      <c r="K3" s="514" t="s">
        <v>110</v>
      </c>
      <c r="L3" s="514" t="s">
        <v>111</v>
      </c>
      <c r="M3" s="514" t="s">
        <v>112</v>
      </c>
      <c r="N3" s="514" t="s">
        <v>109</v>
      </c>
      <c r="O3" s="514" t="s">
        <v>110</v>
      </c>
      <c r="P3" s="514" t="s">
        <v>111</v>
      </c>
      <c r="Q3" s="514" t="s">
        <v>112</v>
      </c>
      <c r="R3" s="1116" t="s">
        <v>109</v>
      </c>
      <c r="S3" s="514" t="s">
        <v>110</v>
      </c>
      <c r="T3" s="514" t="s">
        <v>111</v>
      </c>
      <c r="U3" s="515" t="s">
        <v>112</v>
      </c>
    </row>
    <row r="4" spans="1:22" ht="40.5" customHeight="1">
      <c r="A4" s="516" t="s">
        <v>495</v>
      </c>
      <c r="B4" s="1073">
        <v>0</v>
      </c>
      <c r="C4" s="1073">
        <v>0</v>
      </c>
      <c r="D4" s="1073">
        <v>0</v>
      </c>
      <c r="E4" s="1073">
        <v>4</v>
      </c>
      <c r="F4" s="1073">
        <v>0</v>
      </c>
      <c r="G4" s="1073">
        <v>0</v>
      </c>
      <c r="H4" s="1073">
        <v>0</v>
      </c>
      <c r="I4" s="1073">
        <v>4</v>
      </c>
      <c r="J4" s="1073">
        <v>0</v>
      </c>
      <c r="K4" s="1073">
        <v>0</v>
      </c>
      <c r="L4" s="1073">
        <v>0</v>
      </c>
      <c r="M4" s="1073">
        <v>4</v>
      </c>
      <c r="N4" s="1073">
        <v>0</v>
      </c>
      <c r="O4" s="1073">
        <v>0</v>
      </c>
      <c r="P4" s="1073">
        <v>0</v>
      </c>
      <c r="Q4" s="1073">
        <v>4</v>
      </c>
      <c r="R4" s="1073">
        <v>0</v>
      </c>
      <c r="S4" s="1073">
        <v>0</v>
      </c>
      <c r="T4" s="1073">
        <v>0</v>
      </c>
      <c r="U4" s="1074">
        <v>4</v>
      </c>
    </row>
    <row r="5" spans="1:22" ht="33" customHeight="1">
      <c r="A5" s="517" t="s">
        <v>496</v>
      </c>
      <c r="B5" s="1075">
        <v>0</v>
      </c>
      <c r="C5" s="1075">
        <v>8</v>
      </c>
      <c r="D5" s="1075">
        <v>15</v>
      </c>
      <c r="E5" s="1075">
        <v>4</v>
      </c>
      <c r="F5" s="1075">
        <v>0</v>
      </c>
      <c r="G5" s="1075">
        <v>7</v>
      </c>
      <c r="H5" s="1075">
        <v>16</v>
      </c>
      <c r="I5" s="1075">
        <v>4</v>
      </c>
      <c r="J5" s="1075">
        <v>0</v>
      </c>
      <c r="K5" s="1075">
        <v>5</v>
      </c>
      <c r="L5" s="1075">
        <v>18</v>
      </c>
      <c r="M5" s="1075">
        <v>4</v>
      </c>
      <c r="N5" s="1075">
        <v>0</v>
      </c>
      <c r="O5" s="1075">
        <v>5</v>
      </c>
      <c r="P5" s="1075">
        <v>18</v>
      </c>
      <c r="Q5" s="1075">
        <v>4</v>
      </c>
      <c r="R5" s="1075">
        <v>0</v>
      </c>
      <c r="S5" s="1075">
        <v>3</v>
      </c>
      <c r="T5" s="1075">
        <v>20</v>
      </c>
      <c r="U5" s="1076">
        <v>4</v>
      </c>
    </row>
    <row r="6" spans="1:22" ht="33" customHeight="1">
      <c r="A6" s="517" t="s">
        <v>497</v>
      </c>
      <c r="B6" s="1075">
        <v>4</v>
      </c>
      <c r="C6" s="1075">
        <v>27</v>
      </c>
      <c r="D6" s="1075">
        <v>25</v>
      </c>
      <c r="E6" s="1075">
        <v>19</v>
      </c>
      <c r="F6" s="1075">
        <v>2</v>
      </c>
      <c r="G6" s="1075">
        <v>25</v>
      </c>
      <c r="H6" s="1075">
        <v>26</v>
      </c>
      <c r="I6" s="1075">
        <v>18</v>
      </c>
      <c r="J6" s="1075">
        <v>2</v>
      </c>
      <c r="K6" s="1075">
        <v>23</v>
      </c>
      <c r="L6" s="1075">
        <v>27</v>
      </c>
      <c r="M6" s="1075">
        <v>19</v>
      </c>
      <c r="N6" s="1075">
        <v>1</v>
      </c>
      <c r="O6" s="1075">
        <v>22</v>
      </c>
      <c r="P6" s="1075">
        <v>27</v>
      </c>
      <c r="Q6" s="1075">
        <v>20</v>
      </c>
      <c r="R6" s="1075">
        <v>0</v>
      </c>
      <c r="S6" s="1075">
        <v>20</v>
      </c>
      <c r="T6" s="1075">
        <v>30</v>
      </c>
      <c r="U6" s="1076">
        <v>18</v>
      </c>
    </row>
    <row r="7" spans="1:22" ht="24" customHeight="1">
      <c r="A7" s="517" t="s">
        <v>740</v>
      </c>
      <c r="B7" s="1075">
        <v>0</v>
      </c>
      <c r="C7" s="1075">
        <v>1</v>
      </c>
      <c r="D7" s="1075">
        <v>5</v>
      </c>
      <c r="E7" s="1075">
        <v>3</v>
      </c>
      <c r="F7" s="1075">
        <v>0</v>
      </c>
      <c r="G7" s="1075">
        <v>0</v>
      </c>
      <c r="H7" s="1075">
        <v>5</v>
      </c>
      <c r="I7" s="1075">
        <v>3</v>
      </c>
      <c r="J7" s="1075">
        <v>0</v>
      </c>
      <c r="K7" s="1075">
        <v>0</v>
      </c>
      <c r="L7" s="1075">
        <v>4</v>
      </c>
      <c r="M7" s="1075">
        <v>4</v>
      </c>
      <c r="N7" s="1075">
        <v>0</v>
      </c>
      <c r="O7" s="1075">
        <v>1</v>
      </c>
      <c r="P7" s="1075">
        <v>4</v>
      </c>
      <c r="Q7" s="1075">
        <v>3</v>
      </c>
      <c r="R7" s="1075">
        <v>0</v>
      </c>
      <c r="S7" s="1075">
        <v>1</v>
      </c>
      <c r="T7" s="1075">
        <v>4</v>
      </c>
      <c r="U7" s="1076">
        <v>3</v>
      </c>
    </row>
    <row r="8" spans="1:22" ht="33" customHeight="1" thickBot="1">
      <c r="A8" s="518" t="s">
        <v>72</v>
      </c>
      <c r="B8" s="848">
        <f t="shared" ref="B8:E8" si="0">SUM(B4:B7)</f>
        <v>4</v>
      </c>
      <c r="C8" s="848">
        <f t="shared" si="0"/>
        <v>36</v>
      </c>
      <c r="D8" s="848">
        <f t="shared" si="0"/>
        <v>45</v>
      </c>
      <c r="E8" s="848">
        <f t="shared" si="0"/>
        <v>30</v>
      </c>
      <c r="F8" s="848">
        <f t="shared" ref="F8:M8" si="1">SUM(F4:F7)</f>
        <v>2</v>
      </c>
      <c r="G8" s="848">
        <f t="shared" si="1"/>
        <v>32</v>
      </c>
      <c r="H8" s="848">
        <f t="shared" si="1"/>
        <v>47</v>
      </c>
      <c r="I8" s="848">
        <f t="shared" si="1"/>
        <v>29</v>
      </c>
      <c r="J8" s="848">
        <f t="shared" si="1"/>
        <v>2</v>
      </c>
      <c r="K8" s="848">
        <f t="shared" si="1"/>
        <v>28</v>
      </c>
      <c r="L8" s="848">
        <f t="shared" si="1"/>
        <v>49</v>
      </c>
      <c r="M8" s="848">
        <f t="shared" si="1"/>
        <v>31</v>
      </c>
      <c r="N8" s="848">
        <f>SUM(N4:N7)</f>
        <v>1</v>
      </c>
      <c r="O8" s="848">
        <f>SUM(O4:O7)</f>
        <v>28</v>
      </c>
      <c r="P8" s="848">
        <f>SUM(P4:P7)</f>
        <v>49</v>
      </c>
      <c r="Q8" s="848">
        <f>SUM(Q4:Q7)</f>
        <v>31</v>
      </c>
      <c r="R8" s="848">
        <f t="shared" ref="R8:U8" si="2">SUM(R4:R7)</f>
        <v>0</v>
      </c>
      <c r="S8" s="848">
        <f t="shared" si="2"/>
        <v>24</v>
      </c>
      <c r="T8" s="848">
        <f t="shared" si="2"/>
        <v>54</v>
      </c>
      <c r="U8" s="884">
        <f t="shared" si="2"/>
        <v>29</v>
      </c>
      <c r="V8" s="150">
        <f>S8+T8+U8</f>
        <v>107</v>
      </c>
    </row>
    <row r="9" spans="1:22" ht="33" customHeight="1"/>
    <row r="10" spans="1:22" ht="33" customHeight="1"/>
    <row r="11" spans="1:22" ht="33" customHeight="1"/>
    <row r="12" spans="1:22" ht="33" customHeight="1"/>
    <row r="13" spans="1:22" ht="33" customHeight="1"/>
  </sheetData>
  <mergeCells count="7">
    <mergeCell ref="A1:U1"/>
    <mergeCell ref="A2:A3"/>
    <mergeCell ref="N2:Q2"/>
    <mergeCell ref="J2:M2"/>
    <mergeCell ref="F2:I2"/>
    <mergeCell ref="B2:E2"/>
    <mergeCell ref="R2:U2"/>
  </mergeCells>
  <printOptions horizontalCentered="1"/>
  <pageMargins left="0.31496062992125984" right="0.39370078740157483" top="0.74803149606299213" bottom="0.27559055118110237" header="0.55118110236220474" footer="0.15748031496062992"/>
  <pageSetup paperSize="9" scale="7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
  <sheetViews>
    <sheetView showGridLines="0" view="pageBreakPreview" zoomScale="60" zoomScaleNormal="60" zoomScalePageLayoutView="50" workbookViewId="0">
      <selection activeCell="R5" sqref="R5"/>
    </sheetView>
  </sheetViews>
  <sheetFormatPr defaultColWidth="7.23046875" defaultRowHeight="12.5"/>
  <cols>
    <col min="1" max="1" width="42.23046875" style="144" customWidth="1"/>
    <col min="2" max="16" width="9.69140625" style="144" customWidth="1"/>
    <col min="17" max="17" width="12.07421875" style="144" customWidth="1"/>
    <col min="18" max="18" width="3.23046875" style="144" customWidth="1"/>
    <col min="19" max="19" width="12.07421875" style="144" customWidth="1"/>
    <col min="20" max="219" width="8.84375" style="144" customWidth="1"/>
    <col min="220" max="220" width="20" style="144" customWidth="1"/>
    <col min="221" max="16384" width="7.23046875" style="144"/>
  </cols>
  <sheetData>
    <row r="1" spans="1:20" ht="75" customHeight="1">
      <c r="A1" s="1371" t="s">
        <v>852</v>
      </c>
      <c r="B1" s="1372"/>
      <c r="C1" s="1372"/>
      <c r="D1" s="1372"/>
      <c r="E1" s="1372"/>
      <c r="F1" s="1372"/>
      <c r="G1" s="1372"/>
      <c r="H1" s="1372"/>
      <c r="I1" s="1372"/>
      <c r="J1" s="1372"/>
      <c r="K1" s="1372"/>
      <c r="L1" s="1372"/>
      <c r="M1" s="1372"/>
      <c r="N1" s="1372"/>
      <c r="O1" s="1372"/>
      <c r="P1" s="1373"/>
    </row>
    <row r="2" spans="1:20" ht="22" customHeight="1">
      <c r="A2" s="1311" t="s">
        <v>424</v>
      </c>
      <c r="B2" s="1361" t="s">
        <v>280</v>
      </c>
      <c r="C2" s="1353" t="s">
        <v>284</v>
      </c>
      <c r="D2" s="1349">
        <v>2020</v>
      </c>
      <c r="E2" s="1349"/>
      <c r="F2" s="1349"/>
      <c r="G2" s="1349">
        <v>2021</v>
      </c>
      <c r="H2" s="1349"/>
      <c r="I2" s="1349"/>
      <c r="J2" s="1349"/>
      <c r="K2" s="1349"/>
      <c r="L2" s="1349"/>
      <c r="M2" s="1349"/>
      <c r="N2" s="1349"/>
      <c r="O2" s="1349"/>
      <c r="P2" s="1350"/>
    </row>
    <row r="3" spans="1:20" ht="22" customHeight="1">
      <c r="A3" s="1311"/>
      <c r="B3" s="1361"/>
      <c r="C3" s="1357"/>
      <c r="D3" s="487" t="s">
        <v>13</v>
      </c>
      <c r="E3" s="487" t="s">
        <v>14</v>
      </c>
      <c r="F3" s="487" t="s">
        <v>15</v>
      </c>
      <c r="G3" s="1082" t="s">
        <v>0</v>
      </c>
      <c r="H3" s="1107" t="s">
        <v>1</v>
      </c>
      <c r="I3" s="1115" t="s">
        <v>2</v>
      </c>
      <c r="J3" s="1115" t="s">
        <v>3</v>
      </c>
      <c r="K3" s="1115" t="s">
        <v>4</v>
      </c>
      <c r="L3" s="1115" t="s">
        <v>5</v>
      </c>
      <c r="M3" s="1115" t="s">
        <v>6</v>
      </c>
      <c r="N3" s="1115" t="s">
        <v>269</v>
      </c>
      <c r="O3" s="1115" t="s">
        <v>7</v>
      </c>
      <c r="P3" s="1109" t="s">
        <v>13</v>
      </c>
      <c r="Q3" s="361"/>
      <c r="S3" s="1374"/>
      <c r="T3" s="1374"/>
    </row>
    <row r="4" spans="1:20" ht="24" customHeight="1">
      <c r="A4" s="452" t="s">
        <v>437</v>
      </c>
      <c r="B4" s="1122">
        <v>6668812.9072652999</v>
      </c>
      <c r="C4" s="1122">
        <v>7109042.0933367983</v>
      </c>
      <c r="D4" s="1122">
        <v>7705343.052542001</v>
      </c>
      <c r="E4" s="1122">
        <v>7670589.9011500999</v>
      </c>
      <c r="F4" s="1122">
        <v>7720283.9792964999</v>
      </c>
      <c r="G4" s="1122">
        <v>7683311.7218643008</v>
      </c>
      <c r="H4" s="1122">
        <v>7750658.4775550999</v>
      </c>
      <c r="I4" s="1122">
        <v>7867525.1204324001</v>
      </c>
      <c r="J4" s="1122">
        <v>7804154.1687367987</v>
      </c>
      <c r="K4" s="1122">
        <v>7818410.5491283992</v>
      </c>
      <c r="L4" s="1122">
        <v>7800817.9922944</v>
      </c>
      <c r="M4" s="1122">
        <v>7747761.6528318003</v>
      </c>
      <c r="N4" s="1122">
        <v>7911054.3289542999</v>
      </c>
      <c r="O4" s="1122">
        <v>8057401.3784922007</v>
      </c>
      <c r="P4" s="1120">
        <v>8132951.7662198991</v>
      </c>
      <c r="Q4" s="105"/>
      <c r="R4" s="331"/>
      <c r="S4" s="105"/>
      <c r="T4" s="105"/>
    </row>
    <row r="5" spans="1:20" ht="24" customHeight="1">
      <c r="A5" s="165" t="s">
        <v>428</v>
      </c>
      <c r="B5" s="526">
        <v>6317760.5660175998</v>
      </c>
      <c r="C5" s="526">
        <v>6692948.4597603995</v>
      </c>
      <c r="D5" s="526">
        <v>7277076.7424060004</v>
      </c>
      <c r="E5" s="526">
        <v>7246313.4982372001</v>
      </c>
      <c r="F5" s="526">
        <v>7319911.9995659003</v>
      </c>
      <c r="G5" s="526">
        <v>7234866.4645223003</v>
      </c>
      <c r="H5" s="526">
        <v>7289096.1804248998</v>
      </c>
      <c r="I5" s="526">
        <v>7434682.3244617004</v>
      </c>
      <c r="J5" s="526">
        <v>7340541.6601908999</v>
      </c>
      <c r="K5" s="526">
        <v>7342241.0453867996</v>
      </c>
      <c r="L5" s="526">
        <v>7331751.7502242997</v>
      </c>
      <c r="M5" s="526">
        <v>7269499.9028981002</v>
      </c>
      <c r="N5" s="526">
        <v>7434156.7382498002</v>
      </c>
      <c r="O5" s="526">
        <v>7603573.2745796004</v>
      </c>
      <c r="P5" s="1119">
        <v>7682934.7253080998</v>
      </c>
      <c r="Q5" s="105"/>
      <c r="S5" s="105"/>
      <c r="T5" s="105"/>
    </row>
    <row r="6" spans="1:20" ht="24" customHeight="1">
      <c r="A6" s="165" t="s">
        <v>739</v>
      </c>
      <c r="B6" s="526">
        <v>226493.2010528</v>
      </c>
      <c r="C6" s="526">
        <v>275481.84577020002</v>
      </c>
      <c r="D6" s="526">
        <v>258222.35712560001</v>
      </c>
      <c r="E6" s="526">
        <v>254382.04815039999</v>
      </c>
      <c r="F6" s="526">
        <v>235324.62528549999</v>
      </c>
      <c r="G6" s="526">
        <v>280461.19412180001</v>
      </c>
      <c r="H6" s="526">
        <v>291065.21222019999</v>
      </c>
      <c r="I6" s="526">
        <v>262066.1622131</v>
      </c>
      <c r="J6" s="526">
        <v>290648.85032189998</v>
      </c>
      <c r="K6" s="526">
        <v>293953.56466719997</v>
      </c>
      <c r="L6" s="526">
        <v>290578.95361020003</v>
      </c>
      <c r="M6" s="526">
        <v>294844.0419057</v>
      </c>
      <c r="N6" s="526">
        <v>292436.20022100001</v>
      </c>
      <c r="O6" s="526">
        <v>275341.02824050002</v>
      </c>
      <c r="P6" s="1119">
        <v>271039.99851860001</v>
      </c>
      <c r="Q6" s="105"/>
      <c r="S6" s="105"/>
      <c r="T6" s="105"/>
    </row>
    <row r="7" spans="1:20" ht="24" customHeight="1">
      <c r="A7" s="165" t="s">
        <v>430</v>
      </c>
      <c r="B7" s="526">
        <v>21215.6130079</v>
      </c>
      <c r="C7" s="526">
        <v>22411.3469253</v>
      </c>
      <c r="D7" s="526">
        <v>16529.578342699999</v>
      </c>
      <c r="E7" s="526">
        <v>20299.0151859</v>
      </c>
      <c r="F7" s="526">
        <v>27703.982280799999</v>
      </c>
      <c r="G7" s="526">
        <v>27487.523316499999</v>
      </c>
      <c r="H7" s="526">
        <v>26306.794185999999</v>
      </c>
      <c r="I7" s="526">
        <v>24355.0791961</v>
      </c>
      <c r="J7" s="526">
        <v>27265.7387476</v>
      </c>
      <c r="K7" s="526">
        <v>32013.520494199998</v>
      </c>
      <c r="L7" s="526">
        <v>25067.9485814</v>
      </c>
      <c r="M7" s="526">
        <v>29653.754776900001</v>
      </c>
      <c r="N7" s="526">
        <v>26485.715584400001</v>
      </c>
      <c r="O7" s="526">
        <v>24373.324407200002</v>
      </c>
      <c r="P7" s="1119">
        <v>23246.725383199999</v>
      </c>
      <c r="Q7" s="105"/>
      <c r="S7" s="105"/>
      <c r="T7" s="105"/>
    </row>
    <row r="8" spans="1:20" ht="24" customHeight="1">
      <c r="A8" s="165" t="s">
        <v>431</v>
      </c>
      <c r="B8" s="526">
        <v>15857.597485099999</v>
      </c>
      <c r="C8" s="526">
        <v>28481.204176200001</v>
      </c>
      <c r="D8" s="526">
        <v>18990.5950357</v>
      </c>
      <c r="E8" s="526">
        <v>16894.050370100002</v>
      </c>
      <c r="F8" s="526">
        <v>13637.2363043</v>
      </c>
      <c r="G8" s="526">
        <v>15771.314225</v>
      </c>
      <c r="H8" s="526">
        <v>20392.717017399998</v>
      </c>
      <c r="I8" s="526">
        <v>22711.834537399998</v>
      </c>
      <c r="J8" s="526">
        <v>21204.487891299999</v>
      </c>
      <c r="K8" s="526">
        <v>25995.206099800002</v>
      </c>
      <c r="L8" s="526">
        <v>34156.482722699999</v>
      </c>
      <c r="M8" s="526">
        <v>29917.071647100001</v>
      </c>
      <c r="N8" s="526">
        <v>26531.1842626</v>
      </c>
      <c r="O8" s="526">
        <v>25042.0876087</v>
      </c>
      <c r="P8" s="1119">
        <v>22432.742321500002</v>
      </c>
      <c r="Q8" s="105"/>
      <c r="S8" s="105"/>
      <c r="T8" s="105"/>
    </row>
    <row r="9" spans="1:20" ht="24" customHeight="1">
      <c r="A9" s="165" t="s">
        <v>432</v>
      </c>
      <c r="B9" s="526">
        <v>87485.929701899993</v>
      </c>
      <c r="C9" s="526">
        <v>89719.236704700001</v>
      </c>
      <c r="D9" s="526">
        <v>134523.77963199999</v>
      </c>
      <c r="E9" s="526">
        <v>132701.28920649999</v>
      </c>
      <c r="F9" s="526">
        <v>123706.13585999999</v>
      </c>
      <c r="G9" s="526">
        <v>124725.22567869999</v>
      </c>
      <c r="H9" s="526">
        <v>123797.5737066</v>
      </c>
      <c r="I9" s="526">
        <v>123709.7200241</v>
      </c>
      <c r="J9" s="526">
        <v>124493.4315851</v>
      </c>
      <c r="K9" s="526">
        <v>124207.21248040001</v>
      </c>
      <c r="L9" s="526">
        <v>119262.8571558</v>
      </c>
      <c r="M9" s="526">
        <v>123846.88160399999</v>
      </c>
      <c r="N9" s="526">
        <v>131444.49063650001</v>
      </c>
      <c r="O9" s="526">
        <v>129071.66365620001</v>
      </c>
      <c r="P9" s="1119">
        <v>133297.5746885</v>
      </c>
      <c r="Q9" s="105"/>
      <c r="S9" s="520"/>
      <c r="T9" s="105"/>
    </row>
    <row r="10" spans="1:20" ht="24" customHeight="1">
      <c r="A10" s="452" t="s">
        <v>433</v>
      </c>
      <c r="B10" s="1122">
        <v>2001032.2259050999</v>
      </c>
      <c r="C10" s="1122">
        <v>2041715.8952132999</v>
      </c>
      <c r="D10" s="1122">
        <v>2101968.5564945</v>
      </c>
      <c r="E10" s="1122">
        <v>2086954.9805945002</v>
      </c>
      <c r="F10" s="1122">
        <v>2061120.9291934001</v>
      </c>
      <c r="G10" s="1122">
        <v>2439955.3843542999</v>
      </c>
      <c r="H10" s="1122">
        <v>2077921.8421302999</v>
      </c>
      <c r="I10" s="1122">
        <v>2081973.6867678</v>
      </c>
      <c r="J10" s="1122">
        <v>2083517.8271685001</v>
      </c>
      <c r="K10" s="1122">
        <v>2069393.5278733</v>
      </c>
      <c r="L10" s="1122">
        <v>2011957.9942337002</v>
      </c>
      <c r="M10" s="1122">
        <v>2089940.2237292998</v>
      </c>
      <c r="N10" s="1122">
        <v>2108673.8348186999</v>
      </c>
      <c r="O10" s="1122">
        <v>2117545.6773588001</v>
      </c>
      <c r="P10" s="1120">
        <v>2124632.6734604998</v>
      </c>
      <c r="Q10" s="105"/>
      <c r="S10" s="105"/>
      <c r="T10" s="105"/>
    </row>
    <row r="11" spans="1:20" ht="24" customHeight="1">
      <c r="A11" s="165" t="s">
        <v>428</v>
      </c>
      <c r="B11" s="526">
        <v>1971635.6447059</v>
      </c>
      <c r="C11" s="526">
        <v>2012693.9536597</v>
      </c>
      <c r="D11" s="526">
        <v>2068185.1035714</v>
      </c>
      <c r="E11" s="526">
        <v>2051100.9568654001</v>
      </c>
      <c r="F11" s="526">
        <v>2028854.3530931</v>
      </c>
      <c r="G11" s="526">
        <v>2403560.8507091999</v>
      </c>
      <c r="H11" s="526">
        <v>2040278.8444715999</v>
      </c>
      <c r="I11" s="526">
        <v>2049462.8532139999</v>
      </c>
      <c r="J11" s="526">
        <v>2049905.2820194999</v>
      </c>
      <c r="K11" s="526">
        <v>2032629.4542213001</v>
      </c>
      <c r="L11" s="526">
        <v>1979294.0700525001</v>
      </c>
      <c r="M11" s="526">
        <v>2056774.4314098</v>
      </c>
      <c r="N11" s="526">
        <v>2059089.8386581</v>
      </c>
      <c r="O11" s="526">
        <v>2084465.1297782001</v>
      </c>
      <c r="P11" s="1119">
        <v>2088253.8627495</v>
      </c>
      <c r="Q11" s="105"/>
      <c r="S11" s="105"/>
      <c r="T11" s="105"/>
    </row>
    <row r="12" spans="1:20" ht="24" customHeight="1">
      <c r="A12" s="165" t="s">
        <v>739</v>
      </c>
      <c r="B12" s="526">
        <v>26377.14732</v>
      </c>
      <c r="C12" s="526">
        <v>25969.556038800001</v>
      </c>
      <c r="D12" s="526">
        <v>30322.866814600002</v>
      </c>
      <c r="E12" s="526">
        <v>31815.8082063</v>
      </c>
      <c r="F12" s="526">
        <v>27927.096187700001</v>
      </c>
      <c r="G12" s="526">
        <v>33413.397115699998</v>
      </c>
      <c r="H12" s="526">
        <v>34713.164599000003</v>
      </c>
      <c r="I12" s="526">
        <v>28878.849041599999</v>
      </c>
      <c r="J12" s="526">
        <v>29941.0678759</v>
      </c>
      <c r="K12" s="526">
        <v>32679.917841800001</v>
      </c>
      <c r="L12" s="526">
        <v>28568.115776999999</v>
      </c>
      <c r="M12" s="526">
        <v>28827.020871699999</v>
      </c>
      <c r="N12" s="526">
        <v>45322.250829700002</v>
      </c>
      <c r="O12" s="526">
        <v>28746.192913700001</v>
      </c>
      <c r="P12" s="1119">
        <v>32112.441894700001</v>
      </c>
      <c r="Q12" s="105"/>
      <c r="S12" s="105"/>
      <c r="T12" s="105"/>
    </row>
    <row r="13" spans="1:20" ht="24" customHeight="1">
      <c r="A13" s="165" t="s">
        <v>430</v>
      </c>
      <c r="B13" s="526">
        <v>1254.1091079</v>
      </c>
      <c r="C13" s="526">
        <v>1293.6943742999999</v>
      </c>
      <c r="D13" s="526">
        <v>1216.298988</v>
      </c>
      <c r="E13" s="526">
        <v>1859.9450804999999</v>
      </c>
      <c r="F13" s="526">
        <v>1968.080946</v>
      </c>
      <c r="G13" s="526">
        <v>1036.2976071000001</v>
      </c>
      <c r="H13" s="526">
        <v>852.91892370000005</v>
      </c>
      <c r="I13" s="526">
        <v>990.08692470000005</v>
      </c>
      <c r="J13" s="526">
        <v>994.43322660000001</v>
      </c>
      <c r="K13" s="526">
        <v>1473.7717583000001</v>
      </c>
      <c r="L13" s="526">
        <v>1705.0421676999999</v>
      </c>
      <c r="M13" s="526">
        <v>1509.9520315</v>
      </c>
      <c r="N13" s="526">
        <v>1404.4529692999999</v>
      </c>
      <c r="O13" s="526">
        <v>1289.6928780999999</v>
      </c>
      <c r="P13" s="1119">
        <v>1241.7410095</v>
      </c>
      <c r="Q13" s="105"/>
      <c r="S13" s="105"/>
      <c r="T13" s="105"/>
    </row>
    <row r="14" spans="1:20" ht="24" customHeight="1">
      <c r="A14" s="165" t="s">
        <v>431</v>
      </c>
      <c r="B14" s="526">
        <v>280.79528640000001</v>
      </c>
      <c r="C14" s="526">
        <v>449.99655310000003</v>
      </c>
      <c r="D14" s="526">
        <v>262.19899679999997</v>
      </c>
      <c r="E14" s="526">
        <v>334.9761886</v>
      </c>
      <c r="F14" s="526">
        <v>227.6762477</v>
      </c>
      <c r="G14" s="526">
        <v>252.56723109999999</v>
      </c>
      <c r="H14" s="526">
        <v>302.62225660000001</v>
      </c>
      <c r="I14" s="526">
        <v>988.15480130000003</v>
      </c>
      <c r="J14" s="526">
        <v>959.94107880000001</v>
      </c>
      <c r="K14" s="526">
        <v>959.57104149999998</v>
      </c>
      <c r="L14" s="526">
        <v>196.38541849999999</v>
      </c>
      <c r="M14" s="526">
        <v>678.78276249999999</v>
      </c>
      <c r="N14" s="526">
        <v>679.67092030000003</v>
      </c>
      <c r="O14" s="526">
        <v>328.52549269999997</v>
      </c>
      <c r="P14" s="1119">
        <v>287.04509569999999</v>
      </c>
      <c r="Q14" s="105"/>
      <c r="S14" s="105"/>
      <c r="T14" s="105"/>
    </row>
    <row r="15" spans="1:20" ht="24" customHeight="1">
      <c r="A15" s="165" t="s">
        <v>432</v>
      </c>
      <c r="B15" s="526">
        <v>1484.5294848999999</v>
      </c>
      <c r="C15" s="526">
        <v>1308.6945874</v>
      </c>
      <c r="D15" s="526">
        <v>1982.0881237000001</v>
      </c>
      <c r="E15" s="526">
        <v>1843.2942536999999</v>
      </c>
      <c r="F15" s="526">
        <v>2143.7227189</v>
      </c>
      <c r="G15" s="526">
        <v>1692.2716912000001</v>
      </c>
      <c r="H15" s="526">
        <v>1774.2918794</v>
      </c>
      <c r="I15" s="526">
        <v>1653.7427862</v>
      </c>
      <c r="J15" s="526">
        <v>1717.1029676999999</v>
      </c>
      <c r="K15" s="526">
        <v>1650.8130103999999</v>
      </c>
      <c r="L15" s="526">
        <v>2194.3808180000001</v>
      </c>
      <c r="M15" s="526">
        <v>2150.0366537999998</v>
      </c>
      <c r="N15" s="526">
        <v>2177.6214412999998</v>
      </c>
      <c r="O15" s="526">
        <v>2716.1362961</v>
      </c>
      <c r="P15" s="1119">
        <v>2737.5827110999999</v>
      </c>
      <c r="Q15" s="105"/>
      <c r="S15" s="105"/>
      <c r="T15" s="105"/>
    </row>
    <row r="16" spans="1:20" ht="23">
      <c r="A16" s="453" t="s">
        <v>434</v>
      </c>
      <c r="B16" s="1122">
        <v>127578.57407409999</v>
      </c>
      <c r="C16" s="1122">
        <v>143664.17332100001</v>
      </c>
      <c r="D16" s="1122">
        <v>173504.53911889999</v>
      </c>
      <c r="E16" s="1122">
        <v>173932.5702853</v>
      </c>
      <c r="F16" s="1122">
        <v>169386.83435770002</v>
      </c>
      <c r="G16" s="1122">
        <v>170965.19974959997</v>
      </c>
      <c r="H16" s="1122">
        <v>173426.91796970001</v>
      </c>
      <c r="I16" s="1122">
        <v>174408.61826979998</v>
      </c>
      <c r="J16" s="1122">
        <v>176635.13549710001</v>
      </c>
      <c r="K16" s="1122">
        <v>186300.09488459997</v>
      </c>
      <c r="L16" s="1122">
        <v>182583.09686410002</v>
      </c>
      <c r="M16" s="1122">
        <v>187756.47947579998</v>
      </c>
      <c r="N16" s="1122">
        <v>188723.13581440001</v>
      </c>
      <c r="O16" s="1122">
        <v>182821.43033900001</v>
      </c>
      <c r="P16" s="1120">
        <v>183243.41120949999</v>
      </c>
      <c r="Q16" s="105"/>
      <c r="S16" s="105"/>
      <c r="T16" s="105"/>
    </row>
    <row r="17" spans="1:20">
      <c r="A17" s="452" t="s">
        <v>435</v>
      </c>
      <c r="B17" s="1122">
        <v>63129.654978837003</v>
      </c>
      <c r="C17" s="1122">
        <v>66765.652622488997</v>
      </c>
      <c r="D17" s="1122">
        <v>73367.604626657994</v>
      </c>
      <c r="E17" s="1122">
        <v>69413.701958341</v>
      </c>
      <c r="F17" s="1122">
        <v>66057.731298053986</v>
      </c>
      <c r="G17" s="1122">
        <v>63875.275630661999</v>
      </c>
      <c r="H17" s="1122">
        <v>62909.202349268999</v>
      </c>
      <c r="I17" s="1122">
        <v>60535.397928284998</v>
      </c>
      <c r="J17" s="1122">
        <v>61187.324586445</v>
      </c>
      <c r="K17" s="1122">
        <v>61224.946120208995</v>
      </c>
      <c r="L17" s="1122">
        <v>63147.108797000001</v>
      </c>
      <c r="M17" s="1122">
        <v>59680.292395572003</v>
      </c>
      <c r="N17" s="1122">
        <v>58501.174101074997</v>
      </c>
      <c r="O17" s="1122">
        <v>54645.603402055996</v>
      </c>
      <c r="P17" s="1120">
        <v>50286.788493789005</v>
      </c>
      <c r="Q17" s="105"/>
      <c r="S17" s="105"/>
      <c r="T17" s="105"/>
    </row>
    <row r="18" spans="1:20" ht="24" customHeight="1">
      <c r="A18" s="165" t="s">
        <v>428</v>
      </c>
      <c r="B18" s="535">
        <v>63028.512781819001</v>
      </c>
      <c r="C18" s="535">
        <v>66696.787872437999</v>
      </c>
      <c r="D18" s="535">
        <v>73276.265331112008</v>
      </c>
      <c r="E18" s="535">
        <v>69324.245912358994</v>
      </c>
      <c r="F18" s="535">
        <v>65963.187815451995</v>
      </c>
      <c r="G18" s="535">
        <v>63763.633619480999</v>
      </c>
      <c r="H18" s="535">
        <v>62733.844269496003</v>
      </c>
      <c r="I18" s="535">
        <v>60447.734196705998</v>
      </c>
      <c r="J18" s="535">
        <v>61152.288539451001</v>
      </c>
      <c r="K18" s="526">
        <v>61191.770065782999</v>
      </c>
      <c r="L18" s="526">
        <v>63087.996148774</v>
      </c>
      <c r="M18" s="526">
        <v>59620.200482490996</v>
      </c>
      <c r="N18" s="526">
        <v>58450.529573403997</v>
      </c>
      <c r="O18" s="526">
        <v>54616.454948400999</v>
      </c>
      <c r="P18" s="1119">
        <v>50258.982750852003</v>
      </c>
      <c r="Q18" s="105"/>
      <c r="S18" s="105"/>
      <c r="T18" s="105"/>
    </row>
    <row r="19" spans="1:20" ht="24" customHeight="1">
      <c r="A19" s="165" t="s">
        <v>739</v>
      </c>
      <c r="B19" s="535">
        <v>9.2563554369999999</v>
      </c>
      <c r="C19" s="535">
        <v>6.2042580889999996</v>
      </c>
      <c r="D19" s="535">
        <v>35.835394512999997</v>
      </c>
      <c r="E19" s="535">
        <v>31.224594012000001</v>
      </c>
      <c r="F19" s="535">
        <v>35.385976460999998</v>
      </c>
      <c r="G19" s="535">
        <v>42.196913086000002</v>
      </c>
      <c r="H19" s="535">
        <v>105.141512203</v>
      </c>
      <c r="I19" s="535">
        <v>22.546940134</v>
      </c>
      <c r="J19" s="535">
        <v>18.905368782</v>
      </c>
      <c r="K19" s="526">
        <v>20.552226887</v>
      </c>
      <c r="L19" s="526">
        <v>46.495876967999997</v>
      </c>
      <c r="M19" s="526">
        <v>48.290731979</v>
      </c>
      <c r="N19" s="526">
        <v>38.831814969</v>
      </c>
      <c r="O19" s="526">
        <v>17.42472252</v>
      </c>
      <c r="P19" s="1119">
        <v>17.488989570000001</v>
      </c>
      <c r="Q19" s="105"/>
      <c r="S19" s="520"/>
      <c r="T19" s="105"/>
    </row>
    <row r="20" spans="1:20" ht="24" customHeight="1">
      <c r="A20" s="165" t="s">
        <v>430</v>
      </c>
      <c r="B20" s="1123">
        <v>1.2481756850000001</v>
      </c>
      <c r="C20" s="1123">
        <v>2.8137700000000003E-4</v>
      </c>
      <c r="D20" s="1123">
        <v>0</v>
      </c>
      <c r="E20" s="1123">
        <v>4.1233689279999997</v>
      </c>
      <c r="F20" s="1123">
        <v>0</v>
      </c>
      <c r="G20" s="1123">
        <v>11.101434589</v>
      </c>
      <c r="H20" s="1123">
        <v>11.025171761999999</v>
      </c>
      <c r="I20" s="1123">
        <v>0</v>
      </c>
      <c r="J20" s="1123">
        <v>0</v>
      </c>
      <c r="K20" s="526">
        <v>0.82663089499999998</v>
      </c>
      <c r="L20" s="526">
        <v>0.81554808000000001</v>
      </c>
      <c r="M20" s="526">
        <v>0</v>
      </c>
      <c r="N20" s="526">
        <v>6.097608E-3</v>
      </c>
      <c r="O20" s="526">
        <v>0</v>
      </c>
      <c r="P20" s="1119">
        <v>3.0483888000000001E-2</v>
      </c>
      <c r="Q20" s="105"/>
      <c r="S20" s="105"/>
      <c r="T20" s="105"/>
    </row>
    <row r="21" spans="1:20" ht="24" customHeight="1">
      <c r="A21" s="165" t="s">
        <v>431</v>
      </c>
      <c r="B21" s="535">
        <v>0</v>
      </c>
      <c r="C21" s="535">
        <v>7.4028059999999996E-3</v>
      </c>
      <c r="D21" s="535">
        <v>0.13286932500000001</v>
      </c>
      <c r="E21" s="535">
        <v>0</v>
      </c>
      <c r="F21" s="535">
        <v>0</v>
      </c>
      <c r="G21" s="535">
        <v>0</v>
      </c>
      <c r="H21" s="535">
        <v>0</v>
      </c>
      <c r="I21" s="535">
        <v>0</v>
      </c>
      <c r="J21" s="535">
        <v>0</v>
      </c>
      <c r="K21" s="526">
        <v>0</v>
      </c>
      <c r="L21" s="526">
        <v>4.5501179999999997E-3</v>
      </c>
      <c r="M21" s="526">
        <v>4.5493900000000004E-3</v>
      </c>
      <c r="N21" s="526">
        <v>0</v>
      </c>
      <c r="O21" s="526">
        <v>6.085844E-3</v>
      </c>
      <c r="P21" s="1119">
        <v>6.0739879999999998E-3</v>
      </c>
      <c r="Q21" s="105"/>
      <c r="S21" s="105"/>
      <c r="T21" s="105"/>
    </row>
    <row r="22" spans="1:20" ht="24" customHeight="1">
      <c r="A22" s="165" t="s">
        <v>432</v>
      </c>
      <c r="B22" s="535">
        <v>90.637665896000001</v>
      </c>
      <c r="C22" s="535">
        <v>62.652807779</v>
      </c>
      <c r="D22" s="535">
        <v>55.371031707999997</v>
      </c>
      <c r="E22" s="535">
        <v>54.108083041999997</v>
      </c>
      <c r="F22" s="535">
        <v>59.157506140999999</v>
      </c>
      <c r="G22" s="535">
        <v>58.343663505999999</v>
      </c>
      <c r="H22" s="535">
        <v>59.191395808000003</v>
      </c>
      <c r="I22" s="535">
        <v>65.116791445000004</v>
      </c>
      <c r="J22" s="535">
        <v>16.130678211999999</v>
      </c>
      <c r="K22" s="535">
        <v>11.797196644</v>
      </c>
      <c r="L22" s="535">
        <v>11.79667306</v>
      </c>
      <c r="M22" s="535">
        <v>11.796631712</v>
      </c>
      <c r="N22" s="535">
        <v>11.806615094</v>
      </c>
      <c r="O22" s="535">
        <v>11.717645291</v>
      </c>
      <c r="P22" s="538">
        <v>10.280195491000001</v>
      </c>
      <c r="Q22" s="105"/>
      <c r="S22" s="105"/>
      <c r="T22" s="105"/>
    </row>
    <row r="23" spans="1:20" ht="25" customHeight="1" thickBot="1">
      <c r="A23" s="455" t="s">
        <v>436</v>
      </c>
      <c r="B23" s="1124">
        <v>91.885841581000008</v>
      </c>
      <c r="C23" s="1124">
        <v>62.660491962000002</v>
      </c>
      <c r="D23" s="1124">
        <v>55.503901032999998</v>
      </c>
      <c r="E23" s="1124">
        <v>58.231451969999995</v>
      </c>
      <c r="F23" s="1124">
        <v>59.157506140999999</v>
      </c>
      <c r="G23" s="1124">
        <v>69.445098094999992</v>
      </c>
      <c r="H23" s="1124">
        <v>70.216567569999995</v>
      </c>
      <c r="I23" s="1124">
        <v>65.116791445000004</v>
      </c>
      <c r="J23" s="1124">
        <v>16.130678211999999</v>
      </c>
      <c r="K23" s="1124">
        <v>12.623827538999999</v>
      </c>
      <c r="L23" s="1124">
        <v>12.616771257999998</v>
      </c>
      <c r="M23" s="1124">
        <v>11.801181101999999</v>
      </c>
      <c r="N23" s="1124">
        <v>11.812712701999999</v>
      </c>
      <c r="O23" s="1124">
        <v>11.723731135</v>
      </c>
      <c r="P23" s="1121">
        <v>10.316753367</v>
      </c>
      <c r="Q23" s="105"/>
      <c r="S23" s="105"/>
      <c r="T23" s="105"/>
    </row>
    <row r="24" spans="1:20" ht="75" customHeight="1">
      <c r="A24" s="1371" t="s">
        <v>853</v>
      </c>
      <c r="B24" s="1372"/>
      <c r="C24" s="1372"/>
      <c r="D24" s="1372"/>
      <c r="E24" s="1372"/>
      <c r="F24" s="1372"/>
      <c r="G24" s="1372"/>
      <c r="H24" s="1372"/>
      <c r="I24" s="1372"/>
      <c r="J24" s="1372"/>
      <c r="K24" s="1372"/>
      <c r="L24" s="1372"/>
      <c r="M24" s="1372"/>
      <c r="N24" s="1372"/>
      <c r="O24" s="1372"/>
      <c r="P24" s="1373"/>
    </row>
    <row r="25" spans="1:20" ht="22" customHeight="1">
      <c r="A25" s="1311" t="s">
        <v>424</v>
      </c>
      <c r="B25" s="1361" t="s">
        <v>280</v>
      </c>
      <c r="C25" s="1353" t="s">
        <v>284</v>
      </c>
      <c r="D25" s="1349">
        <v>2020</v>
      </c>
      <c r="E25" s="1349"/>
      <c r="F25" s="1349"/>
      <c r="G25" s="1349">
        <v>2021</v>
      </c>
      <c r="H25" s="1349"/>
      <c r="I25" s="1349"/>
      <c r="J25" s="1349"/>
      <c r="K25" s="1349"/>
      <c r="L25" s="1349"/>
      <c r="M25" s="1349"/>
      <c r="N25" s="1349"/>
      <c r="O25" s="1349"/>
      <c r="P25" s="1350"/>
    </row>
    <row r="26" spans="1:20" ht="22" customHeight="1">
      <c r="A26" s="1311"/>
      <c r="B26" s="1361"/>
      <c r="C26" s="1357"/>
      <c r="D26" s="487" t="s">
        <v>13</v>
      </c>
      <c r="E26" s="487" t="s">
        <v>14</v>
      </c>
      <c r="F26" s="487" t="s">
        <v>15</v>
      </c>
      <c r="G26" s="1107" t="s">
        <v>0</v>
      </c>
      <c r="H26" s="1107" t="s">
        <v>1</v>
      </c>
      <c r="I26" s="1115" t="s">
        <v>2</v>
      </c>
      <c r="J26" s="1115" t="s">
        <v>3</v>
      </c>
      <c r="K26" s="1115" t="s">
        <v>4</v>
      </c>
      <c r="L26" s="1115" t="s">
        <v>5</v>
      </c>
      <c r="M26" s="1115" t="s">
        <v>6</v>
      </c>
      <c r="N26" s="1115" t="s">
        <v>269</v>
      </c>
      <c r="O26" s="1115" t="s">
        <v>7</v>
      </c>
      <c r="P26" s="1109" t="s">
        <v>13</v>
      </c>
    </row>
    <row r="27" spans="1:20" ht="24" customHeight="1">
      <c r="A27" s="452" t="s">
        <v>437</v>
      </c>
      <c r="B27" s="525">
        <v>2893140.2458918998</v>
      </c>
      <c r="C27" s="525">
        <v>3107085.1353581999</v>
      </c>
      <c r="D27" s="525">
        <v>3383462.8427078999</v>
      </c>
      <c r="E27" s="525">
        <v>3351854.6538829999</v>
      </c>
      <c r="F27" s="525">
        <v>3416538.2037941003</v>
      </c>
      <c r="G27" s="525">
        <v>3358172.6063204003</v>
      </c>
      <c r="H27" s="525">
        <v>3387510.3743050001</v>
      </c>
      <c r="I27" s="525">
        <v>3462659.4984899</v>
      </c>
      <c r="J27" s="1122">
        <v>3404340.9351161001</v>
      </c>
      <c r="K27" s="1122">
        <v>3424593.0557294008</v>
      </c>
      <c r="L27" s="1122">
        <v>3483459.7022631001</v>
      </c>
      <c r="M27" s="1122">
        <v>3486212.6328218002</v>
      </c>
      <c r="N27" s="1122">
        <v>3557996.6405433007</v>
      </c>
      <c r="O27" s="1122">
        <v>3697012.7685270002</v>
      </c>
      <c r="P27" s="1120">
        <v>3722335.3636136004</v>
      </c>
      <c r="Q27" s="105"/>
      <c r="R27" s="331"/>
      <c r="S27" s="105"/>
      <c r="T27" s="105"/>
    </row>
    <row r="28" spans="1:20" ht="24" customHeight="1">
      <c r="A28" s="165" t="s">
        <v>428</v>
      </c>
      <c r="B28" s="527">
        <v>2740308.2143378998</v>
      </c>
      <c r="C28" s="527">
        <v>2917688.7310830001</v>
      </c>
      <c r="D28" s="527">
        <v>3175569.6991673</v>
      </c>
      <c r="E28" s="527">
        <v>3140759.4003574001</v>
      </c>
      <c r="F28" s="527">
        <v>3220311.2446368001</v>
      </c>
      <c r="G28" s="527">
        <v>3130639.9050083002</v>
      </c>
      <c r="H28" s="527">
        <v>3152764.4478254002</v>
      </c>
      <c r="I28" s="527">
        <v>3246520.0556405</v>
      </c>
      <c r="J28" s="526">
        <v>3169789.2119276999</v>
      </c>
      <c r="K28" s="526">
        <v>3181586.3732818002</v>
      </c>
      <c r="L28" s="526">
        <v>3249333.3167519001</v>
      </c>
      <c r="M28" s="526">
        <v>3245637.0190547002</v>
      </c>
      <c r="N28" s="526">
        <v>3316636.1384398001</v>
      </c>
      <c r="O28" s="526">
        <v>3469929.2104222002</v>
      </c>
      <c r="P28" s="1119">
        <v>3493997.6493063001</v>
      </c>
      <c r="Q28" s="105"/>
      <c r="S28" s="105"/>
      <c r="T28" s="105"/>
    </row>
    <row r="29" spans="1:20" ht="24" customHeight="1">
      <c r="A29" s="165" t="s">
        <v>739</v>
      </c>
      <c r="B29" s="527">
        <v>98144.2683559</v>
      </c>
      <c r="C29" s="527">
        <v>122565.7273286</v>
      </c>
      <c r="D29" s="527">
        <v>121270.1864676</v>
      </c>
      <c r="E29" s="527">
        <v>124361.13914889999</v>
      </c>
      <c r="F29" s="527">
        <v>108285.09395189999</v>
      </c>
      <c r="G29" s="527">
        <v>137760.6222781</v>
      </c>
      <c r="H29" s="527">
        <v>143820.9205218</v>
      </c>
      <c r="I29" s="527">
        <v>125776.6849527</v>
      </c>
      <c r="J29" s="526">
        <v>143007.8439789</v>
      </c>
      <c r="K29" s="526">
        <v>150450.84292</v>
      </c>
      <c r="L29" s="526">
        <v>143709.870169</v>
      </c>
      <c r="M29" s="526">
        <v>148157.3637785</v>
      </c>
      <c r="N29" s="526">
        <v>149967.881479</v>
      </c>
      <c r="O29" s="526">
        <v>137100.61318640001</v>
      </c>
      <c r="P29" s="1119">
        <v>138498.4184814</v>
      </c>
      <c r="Q29" s="105"/>
      <c r="S29" s="105"/>
      <c r="T29" s="105"/>
    </row>
    <row r="30" spans="1:20" ht="24" customHeight="1">
      <c r="A30" s="165" t="s">
        <v>430</v>
      </c>
      <c r="B30" s="527">
        <v>12038.5720115</v>
      </c>
      <c r="C30" s="527">
        <v>14108.153382099999</v>
      </c>
      <c r="D30" s="527">
        <v>9777.6901168000004</v>
      </c>
      <c r="E30" s="527">
        <v>11220.454107199999</v>
      </c>
      <c r="F30" s="527">
        <v>16955.816853299999</v>
      </c>
      <c r="G30" s="527">
        <v>16557.002165900001</v>
      </c>
      <c r="H30" s="527">
        <v>15287.737857800001</v>
      </c>
      <c r="I30" s="527">
        <v>14842.099504399999</v>
      </c>
      <c r="J30" s="526">
        <v>17006.858990500001</v>
      </c>
      <c r="K30" s="526">
        <v>13811.671626699999</v>
      </c>
      <c r="L30" s="526">
        <v>13097.131579499999</v>
      </c>
      <c r="M30" s="526">
        <v>15692.930482</v>
      </c>
      <c r="N30" s="526">
        <v>13878.697676399999</v>
      </c>
      <c r="O30" s="526">
        <v>12132.0784116</v>
      </c>
      <c r="P30" s="1119">
        <v>11238.1477497</v>
      </c>
      <c r="Q30" s="105"/>
      <c r="S30" s="105"/>
      <c r="T30" s="105"/>
    </row>
    <row r="31" spans="1:20" ht="24" customHeight="1">
      <c r="A31" s="165" t="s">
        <v>431</v>
      </c>
      <c r="B31" s="527">
        <v>7669.0205555000002</v>
      </c>
      <c r="C31" s="527">
        <v>14914.4135573</v>
      </c>
      <c r="D31" s="527">
        <v>9951.1614344999998</v>
      </c>
      <c r="E31" s="527">
        <v>9000.6380678000005</v>
      </c>
      <c r="F31" s="527">
        <v>7276.8312643999998</v>
      </c>
      <c r="G31" s="527">
        <v>8576.2938711000006</v>
      </c>
      <c r="H31" s="527">
        <v>12342.5170659</v>
      </c>
      <c r="I31" s="527">
        <v>14236.212449299999</v>
      </c>
      <c r="J31" s="526">
        <v>13358.095640199999</v>
      </c>
      <c r="K31" s="526">
        <v>17425.497289899999</v>
      </c>
      <c r="L31" s="526">
        <v>18157.078876200001</v>
      </c>
      <c r="M31" s="526">
        <v>15022.952737699999</v>
      </c>
      <c r="N31" s="526">
        <v>14392.9368765</v>
      </c>
      <c r="O31" s="526">
        <v>15335.397449300001</v>
      </c>
      <c r="P31" s="1119">
        <v>13269.0980275</v>
      </c>
      <c r="Q31" s="105"/>
      <c r="S31" s="105"/>
      <c r="T31" s="105"/>
    </row>
    <row r="32" spans="1:20" ht="24" customHeight="1">
      <c r="A32" s="165" t="s">
        <v>432</v>
      </c>
      <c r="B32" s="527">
        <v>34980.170631100002</v>
      </c>
      <c r="C32" s="527">
        <v>37808.110007199997</v>
      </c>
      <c r="D32" s="527">
        <v>66894.105521699996</v>
      </c>
      <c r="E32" s="527">
        <v>66513.022201700005</v>
      </c>
      <c r="F32" s="527">
        <v>63709.217087700003</v>
      </c>
      <c r="G32" s="527">
        <v>64638.782997000002</v>
      </c>
      <c r="H32" s="527">
        <v>63294.751034100002</v>
      </c>
      <c r="I32" s="527">
        <v>61284.445942999999</v>
      </c>
      <c r="J32" s="526">
        <v>61178.924578799997</v>
      </c>
      <c r="K32" s="526">
        <v>61318.670611000001</v>
      </c>
      <c r="L32" s="526">
        <v>59162.304886500002</v>
      </c>
      <c r="M32" s="526">
        <v>61702.366768899999</v>
      </c>
      <c r="N32" s="526">
        <v>63120.986071599997</v>
      </c>
      <c r="O32" s="526">
        <v>62515.469057499999</v>
      </c>
      <c r="P32" s="1119">
        <v>65332.050048700003</v>
      </c>
      <c r="Q32" s="105"/>
      <c r="S32" s="105"/>
      <c r="T32" s="105"/>
    </row>
    <row r="33" spans="1:20" ht="23">
      <c r="A33" s="452" t="s">
        <v>433</v>
      </c>
      <c r="B33" s="528">
        <v>613342.55002000008</v>
      </c>
      <c r="C33" s="528">
        <v>642058.32542220003</v>
      </c>
      <c r="D33" s="528">
        <v>629885.54917860008</v>
      </c>
      <c r="E33" s="528">
        <v>630113.16889880004</v>
      </c>
      <c r="F33" s="528">
        <v>606340.7652772998</v>
      </c>
      <c r="G33" s="528">
        <v>965179.28625270014</v>
      </c>
      <c r="H33" s="528">
        <v>605948.84961470007</v>
      </c>
      <c r="I33" s="528">
        <v>615930.47397159995</v>
      </c>
      <c r="J33" s="530">
        <v>621209.70149690006</v>
      </c>
      <c r="K33" s="530">
        <v>615667.34858049999</v>
      </c>
      <c r="L33" s="1122">
        <v>562196.49428530002</v>
      </c>
      <c r="M33" s="1122">
        <v>619736.99571199995</v>
      </c>
      <c r="N33" s="1122">
        <v>629045.96375850018</v>
      </c>
      <c r="O33" s="1122">
        <v>641296.82655830006</v>
      </c>
      <c r="P33" s="1120">
        <v>644285.34987509984</v>
      </c>
      <c r="Q33" s="105"/>
      <c r="S33" s="105"/>
      <c r="T33" s="105"/>
    </row>
    <row r="34" spans="1:20" ht="24" customHeight="1">
      <c r="A34" s="165" t="s">
        <v>428</v>
      </c>
      <c r="B34" s="527">
        <v>605259.96919680003</v>
      </c>
      <c r="C34" s="527">
        <v>631492.90660870005</v>
      </c>
      <c r="D34" s="527">
        <v>616910.21441320004</v>
      </c>
      <c r="E34" s="527">
        <v>614202.20269920002</v>
      </c>
      <c r="F34" s="527">
        <v>595211.43435939995</v>
      </c>
      <c r="G34" s="527">
        <v>951182.21874220006</v>
      </c>
      <c r="H34" s="527">
        <v>591373.36400589999</v>
      </c>
      <c r="I34" s="527">
        <v>602959.46762759995</v>
      </c>
      <c r="J34" s="526">
        <v>607826.79496259999</v>
      </c>
      <c r="K34" s="526">
        <v>599116.4441809</v>
      </c>
      <c r="L34" s="526">
        <v>549550.8053296</v>
      </c>
      <c r="M34" s="526">
        <v>606457.29810699995</v>
      </c>
      <c r="N34" s="526">
        <v>599505.12606060004</v>
      </c>
      <c r="O34" s="526">
        <v>625952.43633629999</v>
      </c>
      <c r="P34" s="1119">
        <v>628175.52696679998</v>
      </c>
      <c r="Q34" s="105"/>
      <c r="S34" s="105"/>
      <c r="T34" s="105"/>
    </row>
    <row r="35" spans="1:20" ht="24" customHeight="1">
      <c r="A35" s="165" t="s">
        <v>739</v>
      </c>
      <c r="B35" s="527">
        <v>7237.4510436</v>
      </c>
      <c r="C35" s="527">
        <v>9566.3910913</v>
      </c>
      <c r="D35" s="527">
        <v>11552.829349400001</v>
      </c>
      <c r="E35" s="527">
        <v>13753.214580100001</v>
      </c>
      <c r="F35" s="527">
        <v>8858.6054753999997</v>
      </c>
      <c r="G35" s="527">
        <v>12763.9449344</v>
      </c>
      <c r="H35" s="527">
        <v>13502.3314161</v>
      </c>
      <c r="I35" s="527">
        <v>11201.289612299999</v>
      </c>
      <c r="J35" s="526">
        <v>11610.041279700001</v>
      </c>
      <c r="K35" s="526">
        <v>14351.146925499999</v>
      </c>
      <c r="L35" s="526">
        <v>10625.089329</v>
      </c>
      <c r="M35" s="526">
        <v>11062.888668400001</v>
      </c>
      <c r="N35" s="526">
        <v>27311.843201200001</v>
      </c>
      <c r="O35" s="526">
        <v>13061.4578162</v>
      </c>
      <c r="P35" s="1119">
        <v>13819.1084094</v>
      </c>
      <c r="Q35" s="105"/>
      <c r="S35" s="105"/>
      <c r="T35" s="105"/>
    </row>
    <row r="36" spans="1:20" ht="24" customHeight="1">
      <c r="A36" s="165" t="s">
        <v>430</v>
      </c>
      <c r="B36" s="527">
        <v>390.80865390000002</v>
      </c>
      <c r="C36" s="527">
        <v>345.67609420000002</v>
      </c>
      <c r="D36" s="527">
        <v>298.06227430000001</v>
      </c>
      <c r="E36" s="527">
        <v>964.27236909999999</v>
      </c>
      <c r="F36" s="527">
        <v>964.90808000000004</v>
      </c>
      <c r="G36" s="527">
        <v>158.97393210000001</v>
      </c>
      <c r="H36" s="527">
        <v>137.9796825</v>
      </c>
      <c r="I36" s="527">
        <v>135.94678060000001</v>
      </c>
      <c r="J36" s="526">
        <v>147.31129899999999</v>
      </c>
      <c r="K36" s="526">
        <v>632.43126759999996</v>
      </c>
      <c r="L36" s="526">
        <v>627.56326730000001</v>
      </c>
      <c r="M36" s="526">
        <v>342.55581210000003</v>
      </c>
      <c r="N36" s="526">
        <v>375.44599099999999</v>
      </c>
      <c r="O36" s="526">
        <v>332.8771137</v>
      </c>
      <c r="P36" s="1119">
        <v>346.4855637</v>
      </c>
      <c r="Q36" s="105"/>
      <c r="S36" s="105"/>
      <c r="T36" s="105"/>
    </row>
    <row r="37" spans="1:20" ht="24" customHeight="1">
      <c r="A37" s="165" t="s">
        <v>431</v>
      </c>
      <c r="B37" s="527">
        <v>172.05329610000001</v>
      </c>
      <c r="C37" s="527">
        <v>292.12422479999998</v>
      </c>
      <c r="D37" s="527">
        <v>186.41350679999999</v>
      </c>
      <c r="E37" s="527">
        <v>260.82623039999999</v>
      </c>
      <c r="F37" s="527">
        <v>176.6863309</v>
      </c>
      <c r="G37" s="527">
        <v>165.11974470000001</v>
      </c>
      <c r="H37" s="527">
        <v>204.58014249999999</v>
      </c>
      <c r="I37" s="527">
        <v>908.96348499999999</v>
      </c>
      <c r="J37" s="526">
        <v>879.95017040000005</v>
      </c>
      <c r="K37" s="526">
        <v>875.0922051</v>
      </c>
      <c r="L37" s="526">
        <v>129.74891099999999</v>
      </c>
      <c r="M37" s="526">
        <v>616.80522729999996</v>
      </c>
      <c r="N37" s="526">
        <v>609.08502329999999</v>
      </c>
      <c r="O37" s="526">
        <v>157.1702296</v>
      </c>
      <c r="P37" s="1119">
        <v>143.7022786</v>
      </c>
      <c r="Q37" s="105"/>
      <c r="S37" s="105"/>
      <c r="T37" s="105"/>
    </row>
    <row r="38" spans="1:20" ht="24" customHeight="1">
      <c r="A38" s="165" t="s">
        <v>432</v>
      </c>
      <c r="B38" s="527">
        <v>282.26782960000003</v>
      </c>
      <c r="C38" s="527">
        <v>361.22740320000003</v>
      </c>
      <c r="D38" s="527">
        <v>938.02963490000002</v>
      </c>
      <c r="E38" s="527">
        <v>932.65301999999997</v>
      </c>
      <c r="F38" s="527">
        <v>1129.1310315999999</v>
      </c>
      <c r="G38" s="527">
        <v>909.02889930000003</v>
      </c>
      <c r="H38" s="527">
        <v>730.59436770000002</v>
      </c>
      <c r="I38" s="527">
        <v>724.80646609999997</v>
      </c>
      <c r="J38" s="526">
        <v>745.60378519999995</v>
      </c>
      <c r="K38" s="526">
        <v>692.23400140000001</v>
      </c>
      <c r="L38" s="526">
        <v>1263.2874483999999</v>
      </c>
      <c r="M38" s="526">
        <v>1257.4478971999999</v>
      </c>
      <c r="N38" s="526">
        <v>1244.4634824</v>
      </c>
      <c r="O38" s="526">
        <v>1792.8850625</v>
      </c>
      <c r="P38" s="1119">
        <v>1800.5266566</v>
      </c>
      <c r="Q38" s="105"/>
      <c r="S38" s="105"/>
      <c r="T38" s="105"/>
    </row>
    <row r="39" spans="1:20" ht="24" customHeight="1">
      <c r="A39" s="453" t="s">
        <v>434</v>
      </c>
      <c r="B39" s="529">
        <v>55532.892977700001</v>
      </c>
      <c r="C39" s="529">
        <v>67829.704668799997</v>
      </c>
      <c r="D39" s="529">
        <v>88045.462488999998</v>
      </c>
      <c r="E39" s="529">
        <v>88891.865996199995</v>
      </c>
      <c r="F39" s="529">
        <v>90212.590647899997</v>
      </c>
      <c r="G39" s="529">
        <v>91005.20161009999</v>
      </c>
      <c r="H39" s="529">
        <v>91998.160150499985</v>
      </c>
      <c r="I39" s="529">
        <v>92132.474628399999</v>
      </c>
      <c r="J39" s="530">
        <v>93316.744464099989</v>
      </c>
      <c r="K39" s="530">
        <v>94755.597001699993</v>
      </c>
      <c r="L39" s="1122">
        <v>92437.114968900001</v>
      </c>
      <c r="M39" s="1122">
        <v>94635.058925200021</v>
      </c>
      <c r="N39" s="1122">
        <v>93621.615121199982</v>
      </c>
      <c r="O39" s="1122">
        <v>92265.877324200002</v>
      </c>
      <c r="P39" s="1120">
        <v>92130.010324800009</v>
      </c>
      <c r="Q39" s="105"/>
      <c r="S39" s="105"/>
      <c r="T39" s="105"/>
    </row>
    <row r="40" spans="1:20">
      <c r="A40" s="452" t="s">
        <v>435</v>
      </c>
      <c r="B40" s="531">
        <v>5188.0663300509996</v>
      </c>
      <c r="C40" s="531">
        <v>7498.9201846870001</v>
      </c>
      <c r="D40" s="531">
        <v>9725.8153285950011</v>
      </c>
      <c r="E40" s="531">
        <v>9450.6275443120012</v>
      </c>
      <c r="F40" s="531">
        <v>10239.800088946999</v>
      </c>
      <c r="G40" s="531">
        <v>9671.9137750680002</v>
      </c>
      <c r="H40" s="531">
        <v>10493.484254021001</v>
      </c>
      <c r="I40" s="531">
        <v>10536.023566506001</v>
      </c>
      <c r="J40" s="530">
        <v>10175.187885339999</v>
      </c>
      <c r="K40" s="530">
        <v>10335.195039020999</v>
      </c>
      <c r="L40" s="1122">
        <v>10477.042430873</v>
      </c>
      <c r="M40" s="1122">
        <v>9442.7890539999989</v>
      </c>
      <c r="N40" s="1122">
        <v>8921.187361069</v>
      </c>
      <c r="O40" s="1122">
        <v>7497.2586256369996</v>
      </c>
      <c r="P40" s="1120">
        <v>6325.4509833769998</v>
      </c>
      <c r="Q40" s="105"/>
      <c r="S40" s="105"/>
      <c r="T40" s="105"/>
    </row>
    <row r="41" spans="1:20" ht="24" customHeight="1">
      <c r="A41" s="165" t="s">
        <v>428</v>
      </c>
      <c r="B41" s="532">
        <v>5111.8395028240002</v>
      </c>
      <c r="C41" s="532">
        <v>7444.0562483969998</v>
      </c>
      <c r="D41" s="532">
        <v>9672.4659083339993</v>
      </c>
      <c r="E41" s="532">
        <v>9398.3463936530006</v>
      </c>
      <c r="F41" s="532">
        <v>10186.593401775999</v>
      </c>
      <c r="G41" s="532">
        <v>9619.4237596820003</v>
      </c>
      <c r="H41" s="532">
        <v>10440.092906734</v>
      </c>
      <c r="I41" s="532">
        <v>10476.756552167</v>
      </c>
      <c r="J41" s="535">
        <v>10170.610598464</v>
      </c>
      <c r="K41" s="535">
        <v>10330.721109657999</v>
      </c>
      <c r="L41" s="526">
        <v>10472.560372460001</v>
      </c>
      <c r="M41" s="526">
        <v>9438.209418552</v>
      </c>
      <c r="N41" s="526">
        <v>8916.6188904570008</v>
      </c>
      <c r="O41" s="526">
        <v>7492.7959102209998</v>
      </c>
      <c r="P41" s="1119">
        <v>6320.989190628</v>
      </c>
      <c r="Q41" s="105"/>
      <c r="S41" s="105"/>
      <c r="T41" s="105"/>
    </row>
    <row r="42" spans="1:20" ht="24" customHeight="1">
      <c r="A42" s="165" t="s">
        <v>739</v>
      </c>
      <c r="B42" s="532">
        <v>0.13880000000000001</v>
      </c>
      <c r="C42" s="532">
        <v>0.47269138599999999</v>
      </c>
      <c r="D42" s="532">
        <v>4.1237932170000002</v>
      </c>
      <c r="E42" s="532">
        <v>0</v>
      </c>
      <c r="F42" s="532">
        <v>0</v>
      </c>
      <c r="G42" s="532">
        <v>0</v>
      </c>
      <c r="H42" s="532">
        <v>5.3958642000000001E-2</v>
      </c>
      <c r="I42" s="532">
        <v>4.5521190000000003E-3</v>
      </c>
      <c r="J42" s="535">
        <v>0.1497675</v>
      </c>
      <c r="K42" s="535">
        <v>4.2179837999999997E-2</v>
      </c>
      <c r="L42" s="526">
        <v>5.0958283E-2</v>
      </c>
      <c r="M42" s="526">
        <v>0.14863654700000001</v>
      </c>
      <c r="N42" s="526">
        <v>0.13708505900000001</v>
      </c>
      <c r="O42" s="526">
        <v>3.1625989E-2</v>
      </c>
      <c r="P42" s="1119">
        <v>0</v>
      </c>
      <c r="Q42" s="105"/>
      <c r="S42" s="105"/>
      <c r="T42" s="105"/>
    </row>
    <row r="43" spans="1:20" ht="24" customHeight="1">
      <c r="A43" s="165" t="s">
        <v>430</v>
      </c>
      <c r="B43" s="532">
        <v>0</v>
      </c>
      <c r="C43" s="532">
        <v>0</v>
      </c>
      <c r="D43" s="532">
        <v>0</v>
      </c>
      <c r="E43" s="532">
        <v>4.1233689279999997</v>
      </c>
      <c r="F43" s="532">
        <v>0</v>
      </c>
      <c r="G43" s="532">
        <v>0</v>
      </c>
      <c r="H43" s="532">
        <v>0</v>
      </c>
      <c r="I43" s="532">
        <v>0</v>
      </c>
      <c r="J43" s="1123">
        <v>0</v>
      </c>
      <c r="K43" s="1123">
        <v>4.5508149999999997E-3</v>
      </c>
      <c r="L43" s="526">
        <v>0</v>
      </c>
      <c r="M43" s="526">
        <v>0</v>
      </c>
      <c r="N43" s="526">
        <v>6.097608E-3</v>
      </c>
      <c r="O43" s="526">
        <v>0</v>
      </c>
      <c r="P43" s="1119">
        <v>3.0483888000000001E-2</v>
      </c>
      <c r="Q43" s="105"/>
      <c r="S43" s="105"/>
      <c r="T43" s="105"/>
    </row>
    <row r="44" spans="1:20" ht="24" customHeight="1">
      <c r="A44" s="165" t="s">
        <v>431</v>
      </c>
      <c r="B44" s="532">
        <v>0</v>
      </c>
      <c r="C44" s="532">
        <v>7.4028059999999996E-3</v>
      </c>
      <c r="D44" s="532">
        <v>2.700105E-3</v>
      </c>
      <c r="E44" s="532">
        <v>0</v>
      </c>
      <c r="F44" s="532">
        <v>0</v>
      </c>
      <c r="G44" s="532">
        <v>0</v>
      </c>
      <c r="H44" s="532">
        <v>0</v>
      </c>
      <c r="I44" s="532">
        <v>0</v>
      </c>
      <c r="J44" s="535">
        <v>0</v>
      </c>
      <c r="K44" s="535">
        <v>0</v>
      </c>
      <c r="L44" s="526">
        <v>4.5501179999999997E-3</v>
      </c>
      <c r="M44" s="526">
        <v>4.5493900000000004E-3</v>
      </c>
      <c r="N44" s="526">
        <v>0</v>
      </c>
      <c r="O44" s="526">
        <v>6.085844E-3</v>
      </c>
      <c r="P44" s="1119">
        <v>6.0739879999999998E-3</v>
      </c>
      <c r="Q44" s="105"/>
      <c r="S44" s="105"/>
      <c r="T44" s="105"/>
    </row>
    <row r="45" spans="1:20" ht="24" customHeight="1">
      <c r="A45" s="165" t="s">
        <v>432</v>
      </c>
      <c r="B45" s="527">
        <v>76.088027226999998</v>
      </c>
      <c r="C45" s="527">
        <v>54.383842098000002</v>
      </c>
      <c r="D45" s="527">
        <v>49.222926938999997</v>
      </c>
      <c r="E45" s="527">
        <v>48.157781731</v>
      </c>
      <c r="F45" s="527">
        <v>53.206687170999999</v>
      </c>
      <c r="G45" s="527">
        <v>52.490015386000003</v>
      </c>
      <c r="H45" s="527">
        <v>53.337388644999997</v>
      </c>
      <c r="I45" s="527">
        <v>59.262462220000003</v>
      </c>
      <c r="J45" s="535">
        <v>4.4275193760000002</v>
      </c>
      <c r="K45" s="535">
        <v>4.4271987099999999</v>
      </c>
      <c r="L45" s="535">
        <v>4.4265500119999999</v>
      </c>
      <c r="M45" s="535">
        <v>4.4264495110000004</v>
      </c>
      <c r="N45" s="535">
        <v>4.425287945</v>
      </c>
      <c r="O45" s="535">
        <v>4.4250035829999996</v>
      </c>
      <c r="P45" s="538">
        <v>4.425234873</v>
      </c>
      <c r="Q45" s="105"/>
      <c r="S45" s="105"/>
      <c r="T45" s="105"/>
    </row>
    <row r="46" spans="1:20" ht="25" customHeight="1" thickBot="1">
      <c r="A46" s="455" t="s">
        <v>436</v>
      </c>
      <c r="B46" s="539">
        <v>76.088027226999998</v>
      </c>
      <c r="C46" s="539">
        <v>54.391244904000004</v>
      </c>
      <c r="D46" s="539">
        <v>49.225627043999999</v>
      </c>
      <c r="E46" s="539">
        <v>52.281150658999998</v>
      </c>
      <c r="F46" s="539">
        <v>53.206687170999999</v>
      </c>
      <c r="G46" s="539">
        <v>52.490015386000003</v>
      </c>
      <c r="H46" s="539">
        <v>53.337388644999997</v>
      </c>
      <c r="I46" s="539">
        <v>59.262462220000003</v>
      </c>
      <c r="J46" s="1124">
        <v>4.4275193760000002</v>
      </c>
      <c r="K46" s="1124">
        <v>4.4317495249999999</v>
      </c>
      <c r="L46" s="1124">
        <v>4.4311001299999999</v>
      </c>
      <c r="M46" s="1124">
        <v>4.4309989010000006</v>
      </c>
      <c r="N46" s="1124">
        <v>4.4313855530000001</v>
      </c>
      <c r="O46" s="1124">
        <v>4.4310894269999999</v>
      </c>
      <c r="P46" s="1121">
        <v>4.4617927489999998</v>
      </c>
      <c r="Q46" s="105"/>
      <c r="S46" s="105"/>
      <c r="T46" s="105"/>
    </row>
    <row r="47" spans="1:20" ht="75" customHeight="1">
      <c r="A47" s="1371" t="s">
        <v>854</v>
      </c>
      <c r="B47" s="1372"/>
      <c r="C47" s="1372"/>
      <c r="D47" s="1372"/>
      <c r="E47" s="1372"/>
      <c r="F47" s="1372"/>
      <c r="G47" s="1372"/>
      <c r="H47" s="1372"/>
      <c r="I47" s="1372"/>
      <c r="J47" s="1372"/>
      <c r="K47" s="1372"/>
      <c r="L47" s="1372"/>
      <c r="M47" s="1372"/>
      <c r="N47" s="1372"/>
      <c r="O47" s="1372"/>
      <c r="P47" s="1373"/>
    </row>
    <row r="48" spans="1:20" ht="22" customHeight="1">
      <c r="A48" s="1311" t="s">
        <v>424</v>
      </c>
      <c r="B48" s="1361" t="s">
        <v>280</v>
      </c>
      <c r="C48" s="1353" t="s">
        <v>284</v>
      </c>
      <c r="D48" s="1349">
        <v>2020</v>
      </c>
      <c r="E48" s="1349"/>
      <c r="F48" s="1349"/>
      <c r="G48" s="1349">
        <v>2021</v>
      </c>
      <c r="H48" s="1349"/>
      <c r="I48" s="1349"/>
      <c r="J48" s="1349"/>
      <c r="K48" s="1349"/>
      <c r="L48" s="1349"/>
      <c r="M48" s="1349"/>
      <c r="N48" s="1349"/>
      <c r="O48" s="1349"/>
      <c r="P48" s="1350"/>
    </row>
    <row r="49" spans="1:18" ht="22" customHeight="1">
      <c r="A49" s="1311"/>
      <c r="B49" s="1361"/>
      <c r="C49" s="1357"/>
      <c r="D49" s="487" t="s">
        <v>13</v>
      </c>
      <c r="E49" s="487" t="s">
        <v>14</v>
      </c>
      <c r="F49" s="487" t="s">
        <v>15</v>
      </c>
      <c r="G49" s="1107" t="s">
        <v>0</v>
      </c>
      <c r="H49" s="1107" t="s">
        <v>1</v>
      </c>
      <c r="I49" s="1115" t="s">
        <v>2</v>
      </c>
      <c r="J49" s="1115" t="s">
        <v>3</v>
      </c>
      <c r="K49" s="1115" t="s">
        <v>4</v>
      </c>
      <c r="L49" s="1115" t="s">
        <v>5</v>
      </c>
      <c r="M49" s="1115" t="s">
        <v>6</v>
      </c>
      <c r="N49" s="1115" t="s">
        <v>269</v>
      </c>
      <c r="O49" s="1115" t="s">
        <v>7</v>
      </c>
      <c r="P49" s="1109" t="s">
        <v>13</v>
      </c>
    </row>
    <row r="50" spans="1:18" ht="24" customHeight="1">
      <c r="A50" s="452" t="s">
        <v>437</v>
      </c>
      <c r="B50" s="525">
        <v>516071.29589009995</v>
      </c>
      <c r="C50" s="525">
        <v>581246.13192960015</v>
      </c>
      <c r="D50" s="525">
        <v>695630.55568890006</v>
      </c>
      <c r="E50" s="525">
        <v>666293.11046869983</v>
      </c>
      <c r="F50" s="525">
        <v>624946.11977250001</v>
      </c>
      <c r="G50" s="525">
        <v>638236.22056579997</v>
      </c>
      <c r="H50" s="525">
        <v>656652.6554854</v>
      </c>
      <c r="I50" s="525">
        <v>671032.24906069995</v>
      </c>
      <c r="J50" s="1122">
        <v>693071.60730779998</v>
      </c>
      <c r="K50" s="1122">
        <v>678199.88676049991</v>
      </c>
      <c r="L50" s="1122">
        <v>672546.58624040009</v>
      </c>
      <c r="M50" s="1122">
        <v>652105.28024049988</v>
      </c>
      <c r="N50" s="1122">
        <v>657192.46603369992</v>
      </c>
      <c r="O50" s="1122">
        <v>669070.93469389994</v>
      </c>
      <c r="P50" s="1120">
        <v>699277.38733639999</v>
      </c>
      <c r="R50" s="331"/>
    </row>
    <row r="51" spans="1:18" ht="24" customHeight="1">
      <c r="A51" s="165" t="s">
        <v>428</v>
      </c>
      <c r="B51" s="527">
        <v>493329.45663969999</v>
      </c>
      <c r="C51" s="527">
        <v>557420.35634659999</v>
      </c>
      <c r="D51" s="527">
        <v>668600.48354010005</v>
      </c>
      <c r="E51" s="527">
        <v>639981.07584389998</v>
      </c>
      <c r="F51" s="527">
        <v>601918.05206599995</v>
      </c>
      <c r="G51" s="527">
        <v>605562.47430390003</v>
      </c>
      <c r="H51" s="527">
        <v>626439.13150050002</v>
      </c>
      <c r="I51" s="527">
        <v>645725.02026979998</v>
      </c>
      <c r="J51" s="526">
        <v>666987.97378670005</v>
      </c>
      <c r="K51" s="526">
        <v>652088.99245809997</v>
      </c>
      <c r="L51" s="526">
        <v>646350.4650039</v>
      </c>
      <c r="M51" s="526">
        <v>625927.24257909996</v>
      </c>
      <c r="N51" s="526">
        <v>630052.49381979997</v>
      </c>
      <c r="O51" s="526">
        <v>642826.04767590004</v>
      </c>
      <c r="P51" s="1119">
        <v>672575.18245169998</v>
      </c>
    </row>
    <row r="52" spans="1:18" ht="24" customHeight="1">
      <c r="A52" s="165" t="s">
        <v>739</v>
      </c>
      <c r="B52" s="527">
        <v>11213.2183656</v>
      </c>
      <c r="C52" s="527">
        <v>11559.454457399999</v>
      </c>
      <c r="D52" s="527">
        <v>12271.626301099999</v>
      </c>
      <c r="E52" s="527">
        <v>11453.817721900001</v>
      </c>
      <c r="F52" s="527">
        <v>9538.8452254000003</v>
      </c>
      <c r="G52" s="527">
        <v>18783.479679</v>
      </c>
      <c r="H52" s="527">
        <v>16321.202998000001</v>
      </c>
      <c r="I52" s="527">
        <v>11124.9890318</v>
      </c>
      <c r="J52" s="526">
        <v>11611.0768517</v>
      </c>
      <c r="K52" s="526">
        <v>11416.6475835</v>
      </c>
      <c r="L52" s="526">
        <v>11594.0385735</v>
      </c>
      <c r="M52" s="526">
        <v>11404.460413500001</v>
      </c>
      <c r="N52" s="526">
        <v>12452.930650599999</v>
      </c>
      <c r="O52" s="526">
        <v>12336.421851999999</v>
      </c>
      <c r="P52" s="1119">
        <v>12483.8547289</v>
      </c>
    </row>
    <row r="53" spans="1:18" ht="24" customHeight="1">
      <c r="A53" s="165" t="s">
        <v>430</v>
      </c>
      <c r="B53" s="527">
        <v>754.37153499999999</v>
      </c>
      <c r="C53" s="527">
        <v>689.62705340000002</v>
      </c>
      <c r="D53" s="527">
        <v>564.0336714</v>
      </c>
      <c r="E53" s="527">
        <v>616.58625280000001</v>
      </c>
      <c r="F53" s="527">
        <v>372.77314239999998</v>
      </c>
      <c r="G53" s="527">
        <v>689.82520639999996</v>
      </c>
      <c r="H53" s="527">
        <v>529.51793869999995</v>
      </c>
      <c r="I53" s="527">
        <v>528.81483790000004</v>
      </c>
      <c r="J53" s="526">
        <v>832.64887239999996</v>
      </c>
      <c r="K53" s="526">
        <v>757.60673980000001</v>
      </c>
      <c r="L53" s="526">
        <v>744.56603870000004</v>
      </c>
      <c r="M53" s="526">
        <v>908.15971779999995</v>
      </c>
      <c r="N53" s="526">
        <v>769.56701799999996</v>
      </c>
      <c r="O53" s="526">
        <v>555.29332920000002</v>
      </c>
      <c r="P53" s="1119">
        <v>692.34476759999995</v>
      </c>
    </row>
    <row r="54" spans="1:18" ht="24" customHeight="1">
      <c r="A54" s="165" t="s">
        <v>431</v>
      </c>
      <c r="B54" s="527">
        <v>793.11712499999999</v>
      </c>
      <c r="C54" s="527">
        <v>917.60853999999995</v>
      </c>
      <c r="D54" s="527">
        <v>715.39511470000002</v>
      </c>
      <c r="E54" s="527">
        <v>804.06495919999998</v>
      </c>
      <c r="F54" s="527">
        <v>674.85580340000001</v>
      </c>
      <c r="G54" s="527">
        <v>804.45285999999999</v>
      </c>
      <c r="H54" s="527">
        <v>851.38680390000002</v>
      </c>
      <c r="I54" s="527">
        <v>907.74768870000003</v>
      </c>
      <c r="J54" s="526">
        <v>822.75560370000005</v>
      </c>
      <c r="K54" s="526">
        <v>1052.7241259</v>
      </c>
      <c r="L54" s="526">
        <v>1050.4471775</v>
      </c>
      <c r="M54" s="526">
        <v>811.91669119999995</v>
      </c>
      <c r="N54" s="526">
        <v>693.16995350000002</v>
      </c>
      <c r="O54" s="526">
        <v>695.93430230000001</v>
      </c>
      <c r="P54" s="1119">
        <v>588.83208779999995</v>
      </c>
    </row>
    <row r="55" spans="1:18" ht="24" customHeight="1">
      <c r="A55" s="165" t="s">
        <v>432</v>
      </c>
      <c r="B55" s="527">
        <v>9981.1322247999997</v>
      </c>
      <c r="C55" s="527">
        <v>10659.085532200001</v>
      </c>
      <c r="D55" s="527">
        <v>13479.0170616</v>
      </c>
      <c r="E55" s="527">
        <v>13437.565690900001</v>
      </c>
      <c r="F55" s="527">
        <v>12441.5935353</v>
      </c>
      <c r="G55" s="527">
        <v>12395.9885165</v>
      </c>
      <c r="H55" s="527">
        <v>12511.4162443</v>
      </c>
      <c r="I55" s="527">
        <v>12745.6772325</v>
      </c>
      <c r="J55" s="526">
        <v>12817.1521933</v>
      </c>
      <c r="K55" s="526">
        <v>12883.9158532</v>
      </c>
      <c r="L55" s="526">
        <v>12807.0694468</v>
      </c>
      <c r="M55" s="526">
        <v>13053.5008389</v>
      </c>
      <c r="N55" s="526">
        <v>13224.304591800001</v>
      </c>
      <c r="O55" s="526">
        <v>12657.2375345</v>
      </c>
      <c r="P55" s="1119">
        <v>12937.1733004</v>
      </c>
    </row>
    <row r="56" spans="1:18" ht="23">
      <c r="A56" s="452" t="s">
        <v>433</v>
      </c>
      <c r="B56" s="528">
        <v>31457.969402100003</v>
      </c>
      <c r="C56" s="528">
        <v>33298.361339399999</v>
      </c>
      <c r="D56" s="528">
        <v>27671.148870200002</v>
      </c>
      <c r="E56" s="528">
        <v>27600.5314039</v>
      </c>
      <c r="F56" s="528">
        <v>26782.2281984</v>
      </c>
      <c r="G56" s="528">
        <v>27177.023616400002</v>
      </c>
      <c r="H56" s="528">
        <v>26906.932101500002</v>
      </c>
      <c r="I56" s="528">
        <v>26465.291621100001</v>
      </c>
      <c r="J56" s="521">
        <v>24959.424856500002</v>
      </c>
      <c r="K56" s="521">
        <v>24587.2764685</v>
      </c>
      <c r="L56" s="1122">
        <v>24906.810839499998</v>
      </c>
      <c r="M56" s="1122">
        <v>25931.5759234</v>
      </c>
      <c r="N56" s="1122">
        <v>25718.273082899999</v>
      </c>
      <c r="O56" s="1122">
        <v>26757.960291799998</v>
      </c>
      <c r="P56" s="1120">
        <v>27136.2575984</v>
      </c>
    </row>
    <row r="57" spans="1:18" ht="24" customHeight="1">
      <c r="A57" s="165" t="s">
        <v>428</v>
      </c>
      <c r="B57" s="527">
        <v>30879.965075200002</v>
      </c>
      <c r="C57" s="527">
        <v>32761.959028599998</v>
      </c>
      <c r="D57" s="527">
        <v>26952.784604199998</v>
      </c>
      <c r="E57" s="527">
        <v>26928.6373117</v>
      </c>
      <c r="F57" s="527">
        <v>26050.660869899999</v>
      </c>
      <c r="G57" s="527">
        <v>26466.532979600001</v>
      </c>
      <c r="H57" s="527">
        <v>26246.7422897</v>
      </c>
      <c r="I57" s="527">
        <v>25835.2043161</v>
      </c>
      <c r="J57" s="526">
        <v>24320.450578399999</v>
      </c>
      <c r="K57" s="526">
        <v>23906.188191400001</v>
      </c>
      <c r="L57" s="526">
        <v>24281.405821299999</v>
      </c>
      <c r="M57" s="526">
        <v>25330.3903737</v>
      </c>
      <c r="N57" s="526">
        <v>24879.214384999999</v>
      </c>
      <c r="O57" s="526">
        <v>26137.611486500002</v>
      </c>
      <c r="P57" s="1119">
        <v>26474.059208999999</v>
      </c>
    </row>
    <row r="58" spans="1:18" ht="24" customHeight="1">
      <c r="A58" s="165" t="s">
        <v>739</v>
      </c>
      <c r="B58" s="527">
        <v>194.49176320000001</v>
      </c>
      <c r="C58" s="527">
        <v>135.9198001</v>
      </c>
      <c r="D58" s="527">
        <v>155.8970545</v>
      </c>
      <c r="E58" s="527">
        <v>109.00364</v>
      </c>
      <c r="F58" s="527">
        <v>71.449938799999998</v>
      </c>
      <c r="G58" s="527">
        <v>174.4253721</v>
      </c>
      <c r="H58" s="527">
        <v>121.4858156</v>
      </c>
      <c r="I58" s="527">
        <v>85.993281100000004</v>
      </c>
      <c r="J58" s="526">
        <v>81.065502899999998</v>
      </c>
      <c r="K58" s="526">
        <v>120.09279479999999</v>
      </c>
      <c r="L58" s="526">
        <v>90.537104999999997</v>
      </c>
      <c r="M58" s="526">
        <v>75.9579643</v>
      </c>
      <c r="N58" s="526">
        <v>297.44773320000002</v>
      </c>
      <c r="O58" s="526">
        <v>98.831546099999997</v>
      </c>
      <c r="P58" s="1119">
        <v>133.6706485</v>
      </c>
    </row>
    <row r="59" spans="1:18" ht="24" customHeight="1">
      <c r="A59" s="165" t="s">
        <v>430</v>
      </c>
      <c r="B59" s="527">
        <v>8.0531137000000008</v>
      </c>
      <c r="C59" s="527">
        <v>1.0081004</v>
      </c>
      <c r="D59" s="527">
        <v>2.3153948999999998</v>
      </c>
      <c r="E59" s="527">
        <v>5.0099453</v>
      </c>
      <c r="F59" s="527">
        <v>4.3079397999999998</v>
      </c>
      <c r="G59" s="527">
        <v>0.43719479999999999</v>
      </c>
      <c r="H59" s="527">
        <v>0.20605670000000001</v>
      </c>
      <c r="I59" s="527">
        <v>2.3141503000000001</v>
      </c>
      <c r="J59" s="526">
        <v>10.2196813</v>
      </c>
      <c r="K59" s="526">
        <v>8.2779401000000004</v>
      </c>
      <c r="L59" s="526">
        <v>24.461575400000001</v>
      </c>
      <c r="M59" s="526">
        <v>21.274283</v>
      </c>
      <c r="N59" s="526">
        <v>27.8858502</v>
      </c>
      <c r="O59" s="526">
        <v>1.5681151</v>
      </c>
      <c r="P59" s="1119">
        <v>5.2283469</v>
      </c>
    </row>
    <row r="60" spans="1:18" ht="24" customHeight="1">
      <c r="A60" s="165" t="s">
        <v>431</v>
      </c>
      <c r="B60" s="527">
        <v>4.0542499000000003</v>
      </c>
      <c r="C60" s="527">
        <v>0.82448239999999995</v>
      </c>
      <c r="D60" s="527">
        <v>6.5408548</v>
      </c>
      <c r="E60" s="527">
        <v>2.7665036000000001</v>
      </c>
      <c r="F60" s="527">
        <v>2.4651345999999998</v>
      </c>
      <c r="G60" s="527">
        <v>22.411196</v>
      </c>
      <c r="H60" s="527">
        <v>22.3554119</v>
      </c>
      <c r="I60" s="527">
        <v>22.272297099999999</v>
      </c>
      <c r="J60" s="526">
        <v>24.508005000000001</v>
      </c>
      <c r="K60" s="526">
        <v>32.519920300000003</v>
      </c>
      <c r="L60" s="526">
        <v>14.9737896</v>
      </c>
      <c r="M60" s="526">
        <v>8.6037838000000004</v>
      </c>
      <c r="N60" s="526">
        <v>4.2297846999999997</v>
      </c>
      <c r="O60" s="526">
        <v>10.0033829</v>
      </c>
      <c r="P60" s="1119">
        <v>7.2013674999999999</v>
      </c>
    </row>
    <row r="61" spans="1:18" ht="24" customHeight="1">
      <c r="A61" s="165" t="s">
        <v>432</v>
      </c>
      <c r="B61" s="527">
        <v>371.4052001</v>
      </c>
      <c r="C61" s="527">
        <v>398.64992790000002</v>
      </c>
      <c r="D61" s="527">
        <v>553.61096180000004</v>
      </c>
      <c r="E61" s="527">
        <v>555.11400330000004</v>
      </c>
      <c r="F61" s="527">
        <v>653.34431529999995</v>
      </c>
      <c r="G61" s="527">
        <v>513.2168739</v>
      </c>
      <c r="H61" s="527">
        <v>516.14252759999999</v>
      </c>
      <c r="I61" s="527">
        <v>519.50757650000003</v>
      </c>
      <c r="J61" s="526">
        <v>523.18108889999996</v>
      </c>
      <c r="K61" s="526">
        <v>520.19762189999994</v>
      </c>
      <c r="L61" s="526">
        <v>495.43254819999999</v>
      </c>
      <c r="M61" s="526">
        <v>495.34951860000001</v>
      </c>
      <c r="N61" s="526">
        <v>509.49532979999998</v>
      </c>
      <c r="O61" s="526">
        <v>509.94576119999999</v>
      </c>
      <c r="P61" s="1119">
        <v>516.09802649999995</v>
      </c>
    </row>
    <row r="62" spans="1:18" ht="24" customHeight="1">
      <c r="A62" s="453" t="s">
        <v>434</v>
      </c>
      <c r="B62" s="533">
        <v>11912.133448499999</v>
      </c>
      <c r="C62" s="533">
        <v>12666.803636300001</v>
      </c>
      <c r="D62" s="533">
        <v>15320.9130592</v>
      </c>
      <c r="E62" s="533">
        <v>15421.107355100001</v>
      </c>
      <c r="F62" s="533">
        <v>14149.339870800002</v>
      </c>
      <c r="G62" s="533">
        <v>14426.3318476</v>
      </c>
      <c r="H62" s="533">
        <v>14431.0249831</v>
      </c>
      <c r="I62" s="533">
        <v>14726.333783000002</v>
      </c>
      <c r="J62" s="530">
        <v>15030.4654446</v>
      </c>
      <c r="K62" s="530">
        <v>15255.242201200001</v>
      </c>
      <c r="L62" s="1122">
        <v>15136.950576200003</v>
      </c>
      <c r="M62" s="1122">
        <v>15298.804833299999</v>
      </c>
      <c r="N62" s="1122">
        <v>15228.652528000002</v>
      </c>
      <c r="O62" s="1122">
        <v>14429.982425200002</v>
      </c>
      <c r="P62" s="1120">
        <v>14746.877896699998</v>
      </c>
    </row>
    <row r="63" spans="1:18">
      <c r="A63" s="452" t="s">
        <v>435</v>
      </c>
      <c r="B63" s="525">
        <v>4395.8335714360001</v>
      </c>
      <c r="C63" s="525">
        <v>5095.7630265690004</v>
      </c>
      <c r="D63" s="525">
        <v>5290.8756667819998</v>
      </c>
      <c r="E63" s="525">
        <v>5351.5387007980007</v>
      </c>
      <c r="F63" s="525">
        <v>4756.3571545900004</v>
      </c>
      <c r="G63" s="525">
        <v>4520.6224304690004</v>
      </c>
      <c r="H63" s="525">
        <v>4340.7502258430004</v>
      </c>
      <c r="I63" s="525">
        <v>4143.5106016929994</v>
      </c>
      <c r="J63" s="530">
        <v>4063.5974834469998</v>
      </c>
      <c r="K63" s="530">
        <v>4066.941729268</v>
      </c>
      <c r="L63" s="1122">
        <v>3895.1215407290001</v>
      </c>
      <c r="M63" s="1122">
        <v>3717.5468992609999</v>
      </c>
      <c r="N63" s="1122">
        <v>3709.8599111539997</v>
      </c>
      <c r="O63" s="1122">
        <v>3875.4577235900001</v>
      </c>
      <c r="P63" s="1120">
        <v>3719.654058132</v>
      </c>
    </row>
    <row r="64" spans="1:18" ht="24" customHeight="1">
      <c r="A64" s="165" t="s">
        <v>428</v>
      </c>
      <c r="B64" s="527">
        <v>4381.3110745699996</v>
      </c>
      <c r="C64" s="527">
        <v>5094.1373185700004</v>
      </c>
      <c r="D64" s="527">
        <v>5277.7524455619996</v>
      </c>
      <c r="E64" s="527">
        <v>5338.5833042530003</v>
      </c>
      <c r="F64" s="527">
        <v>4743.401758045</v>
      </c>
      <c r="G64" s="527">
        <v>4507.7389115420001</v>
      </c>
      <c r="H64" s="527">
        <v>4327.094092288</v>
      </c>
      <c r="I64" s="527">
        <v>4128.1788201709996</v>
      </c>
      <c r="J64" s="535">
        <v>4046.1108190549999</v>
      </c>
      <c r="K64" s="535">
        <v>4064.33756485</v>
      </c>
      <c r="L64" s="526">
        <v>3879.2857917400001</v>
      </c>
      <c r="M64" s="526">
        <v>3702.5214816319999</v>
      </c>
      <c r="N64" s="526">
        <v>3694.8644935249999</v>
      </c>
      <c r="O64" s="526">
        <v>3873.7531797450001</v>
      </c>
      <c r="P64" s="1119">
        <v>3719.3871953769999</v>
      </c>
    </row>
    <row r="65" spans="1:20" ht="24" customHeight="1">
      <c r="A65" s="165" t="s">
        <v>739</v>
      </c>
      <c r="B65" s="527">
        <v>0</v>
      </c>
      <c r="C65" s="527">
        <v>0</v>
      </c>
      <c r="D65" s="527">
        <v>12.856358465</v>
      </c>
      <c r="E65" s="527">
        <v>12.688533789999999</v>
      </c>
      <c r="F65" s="527">
        <v>12.688533789999999</v>
      </c>
      <c r="G65" s="527">
        <v>1.515221583</v>
      </c>
      <c r="H65" s="527">
        <v>2.364099038</v>
      </c>
      <c r="I65" s="527">
        <v>15.064918767</v>
      </c>
      <c r="J65" s="535">
        <v>15.704580053999999</v>
      </c>
      <c r="K65" s="535">
        <v>0</v>
      </c>
      <c r="L65" s="526">
        <v>13.238116571000001</v>
      </c>
      <c r="M65" s="526">
        <v>13.243333291000001</v>
      </c>
      <c r="N65" s="526">
        <v>13.213333291</v>
      </c>
      <c r="O65" s="526">
        <v>0</v>
      </c>
      <c r="P65" s="1119">
        <v>0</v>
      </c>
    </row>
    <row r="66" spans="1:20" ht="24" customHeight="1">
      <c r="A66" s="165" t="s">
        <v>430</v>
      </c>
      <c r="B66" s="527">
        <v>0</v>
      </c>
      <c r="C66" s="527">
        <v>0</v>
      </c>
      <c r="D66" s="527">
        <v>0</v>
      </c>
      <c r="E66" s="527">
        <v>0</v>
      </c>
      <c r="F66" s="527">
        <v>0</v>
      </c>
      <c r="G66" s="527">
        <v>11.101434589</v>
      </c>
      <c r="H66" s="527">
        <v>11.025171761999999</v>
      </c>
      <c r="I66" s="527">
        <v>0</v>
      </c>
      <c r="J66" s="1123">
        <v>0</v>
      </c>
      <c r="K66" s="1123">
        <v>0.82208007999999999</v>
      </c>
      <c r="L66" s="526">
        <v>0.81554808000000001</v>
      </c>
      <c r="M66" s="526">
        <v>0</v>
      </c>
      <c r="N66" s="526">
        <v>0</v>
      </c>
      <c r="O66" s="526">
        <v>0</v>
      </c>
      <c r="P66" s="1119">
        <v>0</v>
      </c>
    </row>
    <row r="67" spans="1:20" ht="24" customHeight="1">
      <c r="A67" s="165" t="s">
        <v>431</v>
      </c>
      <c r="B67" s="527">
        <v>0</v>
      </c>
      <c r="C67" s="527">
        <v>0</v>
      </c>
      <c r="D67" s="527">
        <v>0</v>
      </c>
      <c r="E67" s="527">
        <v>0</v>
      </c>
      <c r="F67" s="527">
        <v>0</v>
      </c>
      <c r="G67" s="527">
        <v>0</v>
      </c>
      <c r="H67" s="527">
        <v>0</v>
      </c>
      <c r="I67" s="527">
        <v>0</v>
      </c>
      <c r="J67" s="535">
        <v>0</v>
      </c>
      <c r="K67" s="535">
        <v>0</v>
      </c>
      <c r="L67" s="526">
        <v>0</v>
      </c>
      <c r="M67" s="526">
        <v>0</v>
      </c>
      <c r="N67" s="526">
        <v>0</v>
      </c>
      <c r="O67" s="526">
        <v>0</v>
      </c>
      <c r="P67" s="1119">
        <v>0</v>
      </c>
    </row>
    <row r="68" spans="1:20" ht="24" customHeight="1">
      <c r="A68" s="165" t="s">
        <v>432</v>
      </c>
      <c r="B68" s="527">
        <v>14.522496865999999</v>
      </c>
      <c r="C68" s="527">
        <v>1.6257079990000001</v>
      </c>
      <c r="D68" s="527">
        <v>0.26686275500000001</v>
      </c>
      <c r="E68" s="527">
        <v>0.26686275500000001</v>
      </c>
      <c r="F68" s="527">
        <v>0.26686275500000001</v>
      </c>
      <c r="G68" s="527">
        <v>0.26686275500000001</v>
      </c>
      <c r="H68" s="527">
        <v>0.26686275500000001</v>
      </c>
      <c r="I68" s="527">
        <v>0.26686275500000001</v>
      </c>
      <c r="J68" s="535">
        <v>1.782084338</v>
      </c>
      <c r="K68" s="535">
        <v>1.782084338</v>
      </c>
      <c r="L68" s="535">
        <v>1.782084338</v>
      </c>
      <c r="M68" s="535">
        <v>1.782084338</v>
      </c>
      <c r="N68" s="535">
        <v>1.782084338</v>
      </c>
      <c r="O68" s="535">
        <v>1.7045438449999999</v>
      </c>
      <c r="P68" s="538">
        <v>0.26686275500000001</v>
      </c>
    </row>
    <row r="69" spans="1:20" ht="25" customHeight="1" thickBot="1">
      <c r="A69" s="455" t="s">
        <v>436</v>
      </c>
      <c r="B69" s="539">
        <v>14.522496865999999</v>
      </c>
      <c r="C69" s="539">
        <v>1.6257079990000001</v>
      </c>
      <c r="D69" s="539">
        <v>0.26686275500000001</v>
      </c>
      <c r="E69" s="539">
        <v>0.26686275500000001</v>
      </c>
      <c r="F69" s="539">
        <v>0.26686275500000001</v>
      </c>
      <c r="G69" s="539">
        <v>11.368297344</v>
      </c>
      <c r="H69" s="539">
        <v>11.292034516999999</v>
      </c>
      <c r="I69" s="539">
        <v>0.26686275500000001</v>
      </c>
      <c r="J69" s="1124">
        <v>1.782084338</v>
      </c>
      <c r="K69" s="1124">
        <v>2.6041644179999999</v>
      </c>
      <c r="L69" s="1124">
        <v>2.5976324179999999</v>
      </c>
      <c r="M69" s="1124">
        <v>1.782084338</v>
      </c>
      <c r="N69" s="1124">
        <v>1.782084338</v>
      </c>
      <c r="O69" s="1124">
        <v>1.7045438449999999</v>
      </c>
      <c r="P69" s="1121">
        <v>0.26686275500000001</v>
      </c>
    </row>
    <row r="70" spans="1:20" ht="75" customHeight="1">
      <c r="A70" s="1371" t="s">
        <v>855</v>
      </c>
      <c r="B70" s="1372"/>
      <c r="C70" s="1372"/>
      <c r="D70" s="1372"/>
      <c r="E70" s="1372"/>
      <c r="F70" s="1372"/>
      <c r="G70" s="1372"/>
      <c r="H70" s="1372"/>
      <c r="I70" s="1372"/>
      <c r="J70" s="1372"/>
      <c r="K70" s="1372"/>
      <c r="L70" s="1372"/>
      <c r="M70" s="1372"/>
      <c r="N70" s="1372"/>
      <c r="O70" s="1372"/>
      <c r="P70" s="1373"/>
    </row>
    <row r="71" spans="1:20" ht="22" customHeight="1">
      <c r="A71" s="1311" t="s">
        <v>424</v>
      </c>
      <c r="B71" s="1361" t="s">
        <v>280</v>
      </c>
      <c r="C71" s="1353" t="s">
        <v>284</v>
      </c>
      <c r="D71" s="1349">
        <v>2020</v>
      </c>
      <c r="E71" s="1349"/>
      <c r="F71" s="1349"/>
      <c r="G71" s="1349">
        <v>2021</v>
      </c>
      <c r="H71" s="1349"/>
      <c r="I71" s="1349"/>
      <c r="J71" s="1349"/>
      <c r="K71" s="1349"/>
      <c r="L71" s="1349"/>
      <c r="M71" s="1349"/>
      <c r="N71" s="1349"/>
      <c r="O71" s="1349"/>
      <c r="P71" s="1350"/>
    </row>
    <row r="72" spans="1:20" ht="22" customHeight="1">
      <c r="A72" s="1311"/>
      <c r="B72" s="1361"/>
      <c r="C72" s="1357"/>
      <c r="D72" s="487" t="s">
        <v>13</v>
      </c>
      <c r="E72" s="487" t="s">
        <v>14</v>
      </c>
      <c r="F72" s="487" t="s">
        <v>15</v>
      </c>
      <c r="G72" s="1107" t="s">
        <v>0</v>
      </c>
      <c r="H72" s="1107" t="s">
        <v>1</v>
      </c>
      <c r="I72" s="1115" t="s">
        <v>2</v>
      </c>
      <c r="J72" s="1115" t="s">
        <v>3</v>
      </c>
      <c r="K72" s="1115" t="s">
        <v>4</v>
      </c>
      <c r="L72" s="1115" t="s">
        <v>5</v>
      </c>
      <c r="M72" s="1115" t="s">
        <v>6</v>
      </c>
      <c r="N72" s="1115" t="s">
        <v>269</v>
      </c>
      <c r="O72" s="1115" t="s">
        <v>7</v>
      </c>
      <c r="P72" s="1109" t="s">
        <v>13</v>
      </c>
    </row>
    <row r="73" spans="1:20" ht="24" customHeight="1">
      <c r="A73" s="452" t="s">
        <v>437</v>
      </c>
      <c r="B73" s="524">
        <v>2880930.2602519998</v>
      </c>
      <c r="C73" s="524">
        <v>3050484.5372063997</v>
      </c>
      <c r="D73" s="524">
        <v>3255089.1038894993</v>
      </c>
      <c r="E73" s="524">
        <v>3283728.8694911995</v>
      </c>
      <c r="F73" s="524">
        <v>3343329.1945121996</v>
      </c>
      <c r="G73" s="524">
        <v>3358532.3150658999</v>
      </c>
      <c r="H73" s="524">
        <v>3372524.5502784001</v>
      </c>
      <c r="I73" s="524">
        <v>3407837.0897377999</v>
      </c>
      <c r="J73" s="1122">
        <v>3386723.4737938</v>
      </c>
      <c r="K73" s="1122">
        <v>3394686.7625831999</v>
      </c>
      <c r="L73" s="1122">
        <v>3327091.5174734001</v>
      </c>
      <c r="M73" s="1122">
        <v>3296940.2504544002</v>
      </c>
      <c r="N73" s="1122">
        <v>3374332.4186292998</v>
      </c>
      <c r="O73" s="1122">
        <v>3381709.5431950996</v>
      </c>
      <c r="P73" s="1120">
        <v>3401371.6687405002</v>
      </c>
      <c r="Q73" s="105"/>
      <c r="R73" s="331"/>
      <c r="S73" s="105"/>
      <c r="T73" s="105"/>
    </row>
    <row r="74" spans="1:20" ht="24" customHeight="1">
      <c r="A74" s="165" t="s">
        <v>428</v>
      </c>
      <c r="B74" s="526">
        <v>2718598.7584572001</v>
      </c>
      <c r="C74" s="526">
        <v>2861593.2035115003</v>
      </c>
      <c r="D74" s="526">
        <v>3075248.5786768999</v>
      </c>
      <c r="E74" s="526">
        <v>3109767.6014989996</v>
      </c>
      <c r="F74" s="526">
        <v>3173789.1320051001</v>
      </c>
      <c r="G74" s="526">
        <v>3182192.9407587997</v>
      </c>
      <c r="H74" s="526">
        <v>3187675.6936956001</v>
      </c>
      <c r="I74" s="526">
        <v>3227127.1005822001</v>
      </c>
      <c r="J74" s="526">
        <v>3195555.7849972001</v>
      </c>
      <c r="K74" s="526">
        <v>3200169.3852534001</v>
      </c>
      <c r="L74" s="526">
        <v>3131199.2343631</v>
      </c>
      <c r="M74" s="526">
        <v>3098349.5882579</v>
      </c>
      <c r="N74" s="526">
        <v>3178589.1478614998</v>
      </c>
      <c r="O74" s="526">
        <v>3193441.4067274998</v>
      </c>
      <c r="P74" s="1119">
        <v>3218581.9717836999</v>
      </c>
      <c r="Q74" s="105"/>
      <c r="S74" s="105"/>
      <c r="T74" s="105"/>
    </row>
    <row r="75" spans="1:20" ht="24" customHeight="1">
      <c r="A75" s="165" t="s">
        <v>739</v>
      </c>
      <c r="B75" s="526">
        <v>108208.0215344</v>
      </c>
      <c r="C75" s="526">
        <v>131270.25214</v>
      </c>
      <c r="D75" s="526">
        <v>115155.54127270001</v>
      </c>
      <c r="E75" s="526">
        <v>109309.73288700001</v>
      </c>
      <c r="F75" s="526">
        <v>108344.98203489999</v>
      </c>
      <c r="G75" s="526">
        <v>114402.5152219</v>
      </c>
      <c r="H75" s="526">
        <v>121534.41984610001</v>
      </c>
      <c r="I75" s="526">
        <v>117772.3504503</v>
      </c>
      <c r="J75" s="526">
        <v>127485.61037529999</v>
      </c>
      <c r="K75" s="526">
        <v>124286.379212</v>
      </c>
      <c r="L75" s="526">
        <v>127542.03807920001</v>
      </c>
      <c r="M75" s="526">
        <v>127443.942966</v>
      </c>
      <c r="N75" s="526">
        <v>122317.2878337</v>
      </c>
      <c r="O75" s="526">
        <v>117941.915311</v>
      </c>
      <c r="P75" s="1119">
        <v>112140.40482330001</v>
      </c>
      <c r="Q75" s="105"/>
      <c r="S75" s="105"/>
      <c r="T75" s="105"/>
    </row>
    <row r="76" spans="1:20" ht="24" customHeight="1">
      <c r="A76" s="165" t="s">
        <v>430</v>
      </c>
      <c r="B76" s="526">
        <v>7901.0036339999997</v>
      </c>
      <c r="C76" s="526">
        <v>7099.8237700999998</v>
      </c>
      <c r="D76" s="526">
        <v>5629.0791867999997</v>
      </c>
      <c r="E76" s="526">
        <v>7935.9581691000003</v>
      </c>
      <c r="F76" s="526">
        <v>9806.6334746000011</v>
      </c>
      <c r="G76" s="526">
        <v>9722.1755450000001</v>
      </c>
      <c r="H76" s="526">
        <v>9965.0982900999988</v>
      </c>
      <c r="I76" s="526">
        <v>8562.4891261999983</v>
      </c>
      <c r="J76" s="526">
        <v>8813.5520715999992</v>
      </c>
      <c r="K76" s="526">
        <v>15322.6290357</v>
      </c>
      <c r="L76" s="526">
        <v>9420.0609232999996</v>
      </c>
      <c r="M76" s="526">
        <v>11914.0082434</v>
      </c>
      <c r="N76" s="526">
        <v>10751.951870499999</v>
      </c>
      <c r="O76" s="526">
        <v>10602.197268899999</v>
      </c>
      <c r="P76" s="1119">
        <v>10318.8829298</v>
      </c>
      <c r="Q76" s="105"/>
      <c r="S76" s="105"/>
      <c r="T76" s="105"/>
    </row>
    <row r="77" spans="1:20" ht="24" customHeight="1">
      <c r="A77" s="165" t="s">
        <v>431</v>
      </c>
      <c r="B77" s="526">
        <v>7071.3133391000001</v>
      </c>
      <c r="C77" s="526">
        <v>11608.1769809</v>
      </c>
      <c r="D77" s="526">
        <v>7865.1458335999996</v>
      </c>
      <c r="E77" s="526">
        <v>6781.8171037000002</v>
      </c>
      <c r="F77" s="526">
        <v>5503.5378849999997</v>
      </c>
      <c r="G77" s="526">
        <v>6185.6022509000004</v>
      </c>
      <c r="H77" s="526">
        <v>7015.9206876999997</v>
      </c>
      <c r="I77" s="526">
        <v>7225.3293494000009</v>
      </c>
      <c r="J77" s="526">
        <v>6862.1255531999996</v>
      </c>
      <c r="K77" s="526">
        <v>7372.4315114000001</v>
      </c>
      <c r="L77" s="526">
        <v>14093.678066500001</v>
      </c>
      <c r="M77" s="526">
        <v>12299.1419866</v>
      </c>
      <c r="N77" s="526">
        <v>10382.4086059</v>
      </c>
      <c r="O77" s="526">
        <v>7943.9298086999997</v>
      </c>
      <c r="P77" s="1119">
        <v>8320.2397707</v>
      </c>
      <c r="Q77" s="105"/>
      <c r="S77" s="105"/>
      <c r="T77" s="105"/>
    </row>
    <row r="78" spans="1:20" ht="24" customHeight="1">
      <c r="A78" s="165" t="s">
        <v>432</v>
      </c>
      <c r="B78" s="526">
        <v>39151.163287299998</v>
      </c>
      <c r="C78" s="526">
        <v>38913.080803899997</v>
      </c>
      <c r="D78" s="526">
        <v>51190.758919499996</v>
      </c>
      <c r="E78" s="526">
        <v>49933.759832399999</v>
      </c>
      <c r="F78" s="526">
        <v>45884.909112599998</v>
      </c>
      <c r="G78" s="526">
        <v>46029.081289300004</v>
      </c>
      <c r="H78" s="526">
        <v>46333.417758899996</v>
      </c>
      <c r="I78" s="526">
        <v>47149.820229700003</v>
      </c>
      <c r="J78" s="526">
        <v>48006.400796499998</v>
      </c>
      <c r="K78" s="526">
        <v>47535.9375707</v>
      </c>
      <c r="L78" s="526">
        <v>44836.506041300003</v>
      </c>
      <c r="M78" s="526">
        <v>46933.5690005</v>
      </c>
      <c r="N78" s="526">
        <v>52291.622457700003</v>
      </c>
      <c r="O78" s="526">
        <v>51780.094079000002</v>
      </c>
      <c r="P78" s="1119">
        <v>52010.169433000003</v>
      </c>
      <c r="Q78" s="105"/>
      <c r="S78" s="105"/>
      <c r="T78" s="105"/>
    </row>
    <row r="79" spans="1:20" ht="24" customHeight="1">
      <c r="A79" s="452" t="s">
        <v>433</v>
      </c>
      <c r="B79" s="519">
        <v>1050021.6424709999</v>
      </c>
      <c r="C79" s="519">
        <v>1043870.3390462999</v>
      </c>
      <c r="D79" s="519">
        <v>1117650.2651860998</v>
      </c>
      <c r="E79" s="519">
        <v>1111503.4592988</v>
      </c>
      <c r="F79" s="519">
        <v>1112010.0125054</v>
      </c>
      <c r="G79" s="519">
        <v>1129022.4993662001</v>
      </c>
      <c r="H79" s="519">
        <v>1122909.2919582999</v>
      </c>
      <c r="I79" s="519">
        <v>1129016.3032672</v>
      </c>
      <c r="J79" s="530">
        <v>1128187.4421187001</v>
      </c>
      <c r="K79" s="530">
        <v>1124038.7350135001</v>
      </c>
      <c r="L79" s="1122">
        <v>1117046.2110920998</v>
      </c>
      <c r="M79" s="1122">
        <v>1137970.8981220999</v>
      </c>
      <c r="N79" s="1122">
        <v>1146700.3576912</v>
      </c>
      <c r="O79" s="1122">
        <v>1151805.1429202</v>
      </c>
      <c r="P79" s="1120">
        <v>1153336.1611302001</v>
      </c>
      <c r="Q79" s="105"/>
      <c r="S79" s="105"/>
      <c r="T79" s="105"/>
    </row>
    <row r="80" spans="1:20" ht="24" customHeight="1">
      <c r="A80" s="165" t="s">
        <v>428</v>
      </c>
      <c r="B80" s="526">
        <v>1039016.2614148</v>
      </c>
      <c r="C80" s="526">
        <v>1035262.0216038</v>
      </c>
      <c r="D80" s="526">
        <v>1106924.1283702999</v>
      </c>
      <c r="E80" s="526">
        <v>1101288.5119334999</v>
      </c>
      <c r="F80" s="526">
        <v>1100808.5396828</v>
      </c>
      <c r="G80" s="526">
        <v>1117169.0142631</v>
      </c>
      <c r="H80" s="526">
        <v>1110169.9378534001</v>
      </c>
      <c r="I80" s="526">
        <v>1118543.2568734</v>
      </c>
      <c r="J80" s="526">
        <v>1116261.8334162999</v>
      </c>
      <c r="K80" s="526">
        <v>1111998.9213361</v>
      </c>
      <c r="L80" s="526">
        <v>1105693.5216858999</v>
      </c>
      <c r="M80" s="526">
        <v>1127013.8016522001</v>
      </c>
      <c r="N80" s="526">
        <v>1135561.6417226</v>
      </c>
      <c r="O80" s="526">
        <v>1142494.7512115999</v>
      </c>
      <c r="P80" s="1119">
        <v>1141642.470491</v>
      </c>
      <c r="Q80" s="105"/>
      <c r="S80" s="105"/>
      <c r="T80" s="105"/>
    </row>
    <row r="81" spans="1:20" ht="24" customHeight="1">
      <c r="A81" s="165" t="s">
        <v>739</v>
      </c>
      <c r="B81" s="526">
        <v>9670.4368264000004</v>
      </c>
      <c r="C81" s="526">
        <v>7404.0176845999995</v>
      </c>
      <c r="D81" s="526">
        <v>10062.0132629</v>
      </c>
      <c r="E81" s="526">
        <v>9705.7465993000005</v>
      </c>
      <c r="F81" s="526">
        <v>10638.999511399999</v>
      </c>
      <c r="G81" s="526">
        <v>11431.9511394</v>
      </c>
      <c r="H81" s="526">
        <v>12061.6981034</v>
      </c>
      <c r="I81" s="526">
        <v>9897.4927830999986</v>
      </c>
      <c r="J81" s="526">
        <v>11267.881392699999</v>
      </c>
      <c r="K81" s="526">
        <v>11392.054684700001</v>
      </c>
      <c r="L81" s="526">
        <v>10676.687463</v>
      </c>
      <c r="M81" s="526">
        <v>10215.0014505</v>
      </c>
      <c r="N81" s="526">
        <v>10327.049496400001</v>
      </c>
      <c r="O81" s="526">
        <v>8511.6514946999996</v>
      </c>
      <c r="P81" s="1119">
        <v>10952.0834084</v>
      </c>
      <c r="Q81" s="105"/>
      <c r="S81" s="105"/>
      <c r="T81" s="105"/>
    </row>
    <row r="82" spans="1:20" ht="24" customHeight="1">
      <c r="A82" s="165" t="s">
        <v>430</v>
      </c>
      <c r="B82" s="526">
        <v>437.0583216</v>
      </c>
      <c r="C82" s="526">
        <v>570.99813429999995</v>
      </c>
      <c r="D82" s="526">
        <v>152.96089140000001</v>
      </c>
      <c r="E82" s="526">
        <v>138.76711070000002</v>
      </c>
      <c r="F82" s="526">
        <v>206.02131900000001</v>
      </c>
      <c r="G82" s="526">
        <v>141.10578409999999</v>
      </c>
      <c r="H82" s="526">
        <v>126.79223149999999</v>
      </c>
      <c r="I82" s="526">
        <v>161.81760610000001</v>
      </c>
      <c r="J82" s="526">
        <v>203.9093149</v>
      </c>
      <c r="K82" s="526">
        <v>209.14494930000001</v>
      </c>
      <c r="L82" s="526">
        <v>242.6373653</v>
      </c>
      <c r="M82" s="526">
        <v>346.87622349999998</v>
      </c>
      <c r="N82" s="526">
        <v>376.65164179999999</v>
      </c>
      <c r="O82" s="526">
        <v>280.04558420000001</v>
      </c>
      <c r="P82" s="1119">
        <v>236.9466395</v>
      </c>
      <c r="Q82" s="105"/>
      <c r="S82" s="105"/>
      <c r="T82" s="105"/>
    </row>
    <row r="83" spans="1:20" ht="24" customHeight="1">
      <c r="A83" s="165" t="s">
        <v>431</v>
      </c>
      <c r="B83" s="526">
        <v>91.952559699999995</v>
      </c>
      <c r="C83" s="526">
        <v>107.8686579</v>
      </c>
      <c r="D83" s="526">
        <v>49.603354599999996</v>
      </c>
      <c r="E83" s="526">
        <v>47.627291700000008</v>
      </c>
      <c r="F83" s="526">
        <v>29.982295000000001</v>
      </c>
      <c r="G83" s="526">
        <v>45.783755300000003</v>
      </c>
      <c r="H83" s="526">
        <v>59.3379124</v>
      </c>
      <c r="I83" s="526">
        <v>41.752203400000006</v>
      </c>
      <c r="J83" s="526">
        <v>41.383580599999995</v>
      </c>
      <c r="K83" s="526">
        <v>35.675016499999998</v>
      </c>
      <c r="L83" s="526">
        <v>32.897626600000002</v>
      </c>
      <c r="M83" s="526">
        <v>35.834532099999997</v>
      </c>
      <c r="N83" s="526">
        <v>48.883357500000002</v>
      </c>
      <c r="O83" s="526">
        <v>142.2862714</v>
      </c>
      <c r="P83" s="1119">
        <v>119.1300786</v>
      </c>
      <c r="Q83" s="105"/>
      <c r="S83" s="105"/>
      <c r="T83" s="105"/>
    </row>
    <row r="84" spans="1:20" ht="24" customHeight="1">
      <c r="A84" s="165" t="s">
        <v>432</v>
      </c>
      <c r="B84" s="526">
        <v>805.93334849999997</v>
      </c>
      <c r="C84" s="526">
        <v>525.43296569999995</v>
      </c>
      <c r="D84" s="526">
        <v>461.55930690000002</v>
      </c>
      <c r="E84" s="526">
        <v>322.8063636</v>
      </c>
      <c r="F84" s="526">
        <v>326.46969720000004</v>
      </c>
      <c r="G84" s="526">
        <v>234.6444243</v>
      </c>
      <c r="H84" s="526">
        <v>491.52585759999999</v>
      </c>
      <c r="I84" s="526">
        <v>371.98380120000002</v>
      </c>
      <c r="J84" s="526">
        <v>412.43441419999999</v>
      </c>
      <c r="K84" s="526">
        <v>402.93902689999999</v>
      </c>
      <c r="L84" s="526">
        <v>400.46695130000001</v>
      </c>
      <c r="M84" s="526">
        <v>359.38426379999999</v>
      </c>
      <c r="N84" s="526">
        <v>386.13147290000001</v>
      </c>
      <c r="O84" s="526">
        <v>376.40835829999997</v>
      </c>
      <c r="P84" s="1119">
        <v>385.53051269999997</v>
      </c>
      <c r="Q84" s="105"/>
      <c r="S84" s="105"/>
      <c r="T84" s="105"/>
    </row>
    <row r="85" spans="1:20" ht="24" customHeight="1">
      <c r="A85" s="453" t="s">
        <v>434</v>
      </c>
      <c r="B85" s="534">
        <v>55458.424490199992</v>
      </c>
      <c r="C85" s="534">
        <v>58825.381312799997</v>
      </c>
      <c r="D85" s="534">
        <v>65349.107492799994</v>
      </c>
      <c r="E85" s="534">
        <v>65160.735871200006</v>
      </c>
      <c r="F85" s="534">
        <v>61757.553783399999</v>
      </c>
      <c r="G85" s="534">
        <v>62358.393048899998</v>
      </c>
      <c r="H85" s="534">
        <v>63992.092738199994</v>
      </c>
      <c r="I85" s="534">
        <v>63513.192316000008</v>
      </c>
      <c r="J85" s="530">
        <v>64339.805731</v>
      </c>
      <c r="K85" s="530">
        <v>70878.757110499995</v>
      </c>
      <c r="L85" s="1122">
        <v>69026.246974299997</v>
      </c>
      <c r="M85" s="1122">
        <v>71888.814249899995</v>
      </c>
      <c r="N85" s="1122">
        <v>74237.649406299999</v>
      </c>
      <c r="O85" s="1122">
        <v>71124.961370499994</v>
      </c>
      <c r="P85" s="1120">
        <v>71390.899364300014</v>
      </c>
      <c r="Q85" s="105"/>
      <c r="S85" s="105"/>
      <c r="T85" s="105"/>
    </row>
    <row r="86" spans="1:20">
      <c r="A86" s="452" t="s">
        <v>435</v>
      </c>
      <c r="B86" s="534">
        <v>39947.346071169006</v>
      </c>
      <c r="C86" s="534">
        <v>42987.397767980998</v>
      </c>
      <c r="D86" s="534">
        <v>51770.946806980995</v>
      </c>
      <c r="E86" s="534">
        <v>50286.888785650001</v>
      </c>
      <c r="F86" s="534">
        <v>46922.838472488991</v>
      </c>
      <c r="G86" s="534">
        <v>46184.954568071</v>
      </c>
      <c r="H86" s="534">
        <v>44522.612757072005</v>
      </c>
      <c r="I86" s="534">
        <v>43322.332847988997</v>
      </c>
      <c r="J86" s="530">
        <v>44428.102454934997</v>
      </c>
      <c r="K86" s="530">
        <v>44330.310874318995</v>
      </c>
      <c r="L86" s="1122">
        <v>44793.181016172995</v>
      </c>
      <c r="M86" s="1122">
        <v>43632.625249908</v>
      </c>
      <c r="N86" s="1122">
        <v>43015.063327773991</v>
      </c>
      <c r="O86" s="1122">
        <v>40414.870500452998</v>
      </c>
      <c r="P86" s="1120">
        <v>37412.319885761004</v>
      </c>
      <c r="Q86" s="105"/>
      <c r="S86" s="105"/>
      <c r="T86" s="105"/>
    </row>
    <row r="87" spans="1:20" ht="24" customHeight="1">
      <c r="A87" s="165" t="s">
        <v>428</v>
      </c>
      <c r="B87" s="535">
        <v>39936.953198244002</v>
      </c>
      <c r="C87" s="535">
        <v>42975.022662219002</v>
      </c>
      <c r="D87" s="535">
        <v>51746.080152915994</v>
      </c>
      <c r="E87" s="535">
        <v>50262.669286871998</v>
      </c>
      <c r="F87" s="535">
        <v>46894.457073602993</v>
      </c>
      <c r="G87" s="535">
        <v>46138.686091203002</v>
      </c>
      <c r="H87" s="535">
        <v>44414.302158140999</v>
      </c>
      <c r="I87" s="535">
        <v>43309.267912271003</v>
      </c>
      <c r="J87" s="535">
        <v>44415.130359208997</v>
      </c>
      <c r="K87" s="535">
        <v>44304.212913673997</v>
      </c>
      <c r="L87" s="526">
        <v>44754.386175348998</v>
      </c>
      <c r="M87" s="526">
        <v>43592.138389904001</v>
      </c>
      <c r="N87" s="526">
        <v>42983.982688343996</v>
      </c>
      <c r="O87" s="526">
        <v>40391.889306058998</v>
      </c>
      <c r="P87" s="1119">
        <v>37389.242798327999</v>
      </c>
      <c r="Q87" s="105"/>
      <c r="S87" s="105"/>
      <c r="T87" s="105"/>
    </row>
    <row r="88" spans="1:20" ht="24" customHeight="1">
      <c r="A88" s="165" t="s">
        <v>739</v>
      </c>
      <c r="B88" s="526">
        <v>9.117555437</v>
      </c>
      <c r="C88" s="526">
        <v>5.7315667030000004</v>
      </c>
      <c r="D88" s="526">
        <v>18.855242831000002</v>
      </c>
      <c r="E88" s="526">
        <v>18.536060222</v>
      </c>
      <c r="F88" s="526">
        <v>22.697442671000001</v>
      </c>
      <c r="G88" s="526">
        <v>40.681691503000003</v>
      </c>
      <c r="H88" s="526">
        <v>102.723454523</v>
      </c>
      <c r="I88" s="526">
        <v>7.4774692480000002</v>
      </c>
      <c r="J88" s="535">
        <v>3.0510212280000002</v>
      </c>
      <c r="K88" s="535">
        <v>20.510047049000001</v>
      </c>
      <c r="L88" s="526">
        <v>33.206802113999998</v>
      </c>
      <c r="M88" s="526">
        <v>34.898762140999999</v>
      </c>
      <c r="N88" s="526">
        <v>25.481396619000002</v>
      </c>
      <c r="O88" s="526">
        <v>17.393096531000001</v>
      </c>
      <c r="P88" s="1119">
        <v>17.488989570000001</v>
      </c>
      <c r="Q88" s="105"/>
      <c r="S88" s="105"/>
      <c r="T88" s="105"/>
    </row>
    <row r="89" spans="1:20" ht="24" customHeight="1">
      <c r="A89" s="165" t="s">
        <v>430</v>
      </c>
      <c r="B89" s="526">
        <v>1.2481756850000001</v>
      </c>
      <c r="C89" s="526">
        <v>2.8137700000000003E-4</v>
      </c>
      <c r="D89" s="526">
        <v>0</v>
      </c>
      <c r="E89" s="526">
        <v>0</v>
      </c>
      <c r="F89" s="526">
        <v>0</v>
      </c>
      <c r="G89" s="526">
        <v>0</v>
      </c>
      <c r="H89" s="526">
        <v>0</v>
      </c>
      <c r="I89" s="526">
        <v>0</v>
      </c>
      <c r="J89" s="1123">
        <v>0</v>
      </c>
      <c r="K89" s="1123">
        <v>0</v>
      </c>
      <c r="L89" s="526">
        <v>0</v>
      </c>
      <c r="M89" s="526">
        <v>0</v>
      </c>
      <c r="N89" s="526">
        <v>0</v>
      </c>
      <c r="O89" s="526">
        <v>0</v>
      </c>
      <c r="P89" s="1119">
        <v>0</v>
      </c>
      <c r="Q89" s="105"/>
      <c r="S89" s="105"/>
      <c r="T89" s="105"/>
    </row>
    <row r="90" spans="1:20" ht="24" customHeight="1">
      <c r="A90" s="165" t="s">
        <v>431</v>
      </c>
      <c r="B90" s="526">
        <v>0</v>
      </c>
      <c r="C90" s="526">
        <v>0</v>
      </c>
      <c r="D90" s="526">
        <v>0.13016922</v>
      </c>
      <c r="E90" s="526">
        <v>0</v>
      </c>
      <c r="F90" s="526">
        <v>0</v>
      </c>
      <c r="G90" s="526">
        <v>0</v>
      </c>
      <c r="H90" s="526">
        <v>0</v>
      </c>
      <c r="I90" s="526">
        <v>0</v>
      </c>
      <c r="J90" s="535">
        <v>0</v>
      </c>
      <c r="K90" s="535">
        <v>0</v>
      </c>
      <c r="L90" s="526">
        <v>0</v>
      </c>
      <c r="M90" s="526">
        <v>0</v>
      </c>
      <c r="N90" s="526">
        <v>0</v>
      </c>
      <c r="O90" s="526">
        <v>0</v>
      </c>
      <c r="P90" s="1119">
        <v>0</v>
      </c>
      <c r="Q90" s="105"/>
      <c r="S90" s="105"/>
      <c r="T90" s="105"/>
    </row>
    <row r="91" spans="1:20" ht="24" customHeight="1">
      <c r="A91" s="165" t="s">
        <v>432</v>
      </c>
      <c r="B91" s="526">
        <v>2.7141802999999999E-2</v>
      </c>
      <c r="C91" s="526">
        <v>6.6432576819999998</v>
      </c>
      <c r="D91" s="526">
        <v>5.8812420139999997</v>
      </c>
      <c r="E91" s="526">
        <v>5.6834385559999996</v>
      </c>
      <c r="F91" s="526">
        <v>5.6839562150000003</v>
      </c>
      <c r="G91" s="526">
        <v>5.5867853649999999</v>
      </c>
      <c r="H91" s="526">
        <v>5.5871444079999995</v>
      </c>
      <c r="I91" s="526">
        <v>5.5874664699999999</v>
      </c>
      <c r="J91" s="535">
        <v>9.9210744979999994</v>
      </c>
      <c r="K91" s="535">
        <v>5.5879135959999999</v>
      </c>
      <c r="L91" s="535">
        <v>5.5880387100000002</v>
      </c>
      <c r="M91" s="535">
        <v>5.5880978629999998</v>
      </c>
      <c r="N91" s="535">
        <v>5.5992428109999999</v>
      </c>
      <c r="O91" s="535">
        <v>5.5880978629999998</v>
      </c>
      <c r="P91" s="538">
        <v>5.5880978629999998</v>
      </c>
      <c r="Q91" s="105"/>
      <c r="S91" s="105"/>
      <c r="T91" s="105"/>
    </row>
    <row r="92" spans="1:20" ht="25" customHeight="1" thickBot="1">
      <c r="A92" s="455" t="s">
        <v>436</v>
      </c>
      <c r="B92" s="536">
        <v>1.275317488</v>
      </c>
      <c r="C92" s="536">
        <v>6.6435390590000001</v>
      </c>
      <c r="D92" s="536">
        <v>6.0114112339999997</v>
      </c>
      <c r="E92" s="536">
        <v>5.6834385559999996</v>
      </c>
      <c r="F92" s="536">
        <v>5.6839562150000003</v>
      </c>
      <c r="G92" s="536">
        <v>5.5867853649999999</v>
      </c>
      <c r="H92" s="536">
        <v>5.5871444079999995</v>
      </c>
      <c r="I92" s="536">
        <v>5.5874664699999999</v>
      </c>
      <c r="J92" s="1124">
        <v>9.9210744979999994</v>
      </c>
      <c r="K92" s="1124">
        <v>5.5879135959999999</v>
      </c>
      <c r="L92" s="1124">
        <v>5.5880387100000002</v>
      </c>
      <c r="M92" s="1124">
        <v>5.5880978629999998</v>
      </c>
      <c r="N92" s="1124">
        <v>5.5992428109999999</v>
      </c>
      <c r="O92" s="1124">
        <v>5.5880978629999998</v>
      </c>
      <c r="P92" s="1121">
        <v>5.5880978629999998</v>
      </c>
      <c r="Q92" s="105"/>
      <c r="S92" s="105"/>
      <c r="T92" s="105"/>
    </row>
    <row r="93" spans="1:20" ht="75" customHeight="1">
      <c r="A93" s="1375" t="s">
        <v>850</v>
      </c>
      <c r="B93" s="1376"/>
      <c r="C93" s="1376"/>
      <c r="D93" s="1376"/>
      <c r="E93" s="1376"/>
      <c r="F93" s="1376"/>
      <c r="G93" s="1376"/>
      <c r="H93" s="1376"/>
      <c r="I93" s="1376"/>
      <c r="J93" s="1376"/>
      <c r="K93" s="1376"/>
      <c r="L93" s="1376"/>
      <c r="M93" s="1376"/>
      <c r="N93" s="1376"/>
      <c r="O93" s="1376"/>
      <c r="P93" s="1377"/>
    </row>
    <row r="94" spans="1:20" ht="22" customHeight="1">
      <c r="A94" s="1311" t="s">
        <v>424</v>
      </c>
      <c r="B94" s="1361" t="s">
        <v>280</v>
      </c>
      <c r="C94" s="1353" t="s">
        <v>284</v>
      </c>
      <c r="D94" s="1349">
        <v>2020</v>
      </c>
      <c r="E94" s="1349"/>
      <c r="F94" s="1349"/>
      <c r="G94" s="1349">
        <v>2021</v>
      </c>
      <c r="H94" s="1349"/>
      <c r="I94" s="1349"/>
      <c r="J94" s="1349"/>
      <c r="K94" s="1349"/>
      <c r="L94" s="1349"/>
      <c r="M94" s="1349"/>
      <c r="N94" s="1349"/>
      <c r="O94" s="1349"/>
      <c r="P94" s="1350"/>
    </row>
    <row r="95" spans="1:20" ht="22" customHeight="1">
      <c r="A95" s="1311"/>
      <c r="B95" s="1361"/>
      <c r="C95" s="1357"/>
      <c r="D95" s="487" t="s">
        <v>13</v>
      </c>
      <c r="E95" s="487" t="s">
        <v>14</v>
      </c>
      <c r="F95" s="487" t="s">
        <v>15</v>
      </c>
      <c r="G95" s="1107" t="s">
        <v>0</v>
      </c>
      <c r="H95" s="1107" t="s">
        <v>1</v>
      </c>
      <c r="I95" s="1115" t="s">
        <v>2</v>
      </c>
      <c r="J95" s="1115" t="s">
        <v>3</v>
      </c>
      <c r="K95" s="1115" t="s">
        <v>4</v>
      </c>
      <c r="L95" s="1115" t="s">
        <v>5</v>
      </c>
      <c r="M95" s="1115" t="s">
        <v>6</v>
      </c>
      <c r="N95" s="1115" t="s">
        <v>269</v>
      </c>
      <c r="O95" s="1115" t="s">
        <v>7</v>
      </c>
      <c r="P95" s="1109" t="s">
        <v>13</v>
      </c>
    </row>
    <row r="96" spans="1:20" ht="24" customHeight="1">
      <c r="A96" s="452" t="s">
        <v>437</v>
      </c>
      <c r="B96" s="524">
        <v>378671.1052313</v>
      </c>
      <c r="C96" s="524">
        <v>370226.28884259996</v>
      </c>
      <c r="D96" s="524">
        <v>371160.55025570001</v>
      </c>
      <c r="E96" s="524">
        <v>368713.2673072</v>
      </c>
      <c r="F96" s="524">
        <v>335470.46121769998</v>
      </c>
      <c r="G96" s="524">
        <v>328370.57991219999</v>
      </c>
      <c r="H96" s="524">
        <v>333970.89748629997</v>
      </c>
      <c r="I96" s="524">
        <v>325996.28314399999</v>
      </c>
      <c r="J96" s="1122">
        <v>320018.1525191</v>
      </c>
      <c r="K96" s="1122">
        <v>320930.8440553</v>
      </c>
      <c r="L96" s="1122">
        <v>317720.18631749996</v>
      </c>
      <c r="M96" s="1122">
        <v>312503.48931510001</v>
      </c>
      <c r="N96" s="1122">
        <v>321532.80374800001</v>
      </c>
      <c r="O96" s="1122">
        <v>309608.13207620004</v>
      </c>
      <c r="P96" s="1120">
        <v>309967.34652939998</v>
      </c>
      <c r="Q96" s="105"/>
      <c r="R96" s="331"/>
      <c r="S96" s="105"/>
      <c r="T96" s="105"/>
    </row>
    <row r="97" spans="1:20" ht="24" customHeight="1">
      <c r="A97" s="165" t="s">
        <v>428</v>
      </c>
      <c r="B97" s="526">
        <v>365524.13658280001</v>
      </c>
      <c r="C97" s="526">
        <v>356246.16881930002</v>
      </c>
      <c r="D97" s="526">
        <v>357657.98102170002</v>
      </c>
      <c r="E97" s="526">
        <v>355805.4205369</v>
      </c>
      <c r="F97" s="526">
        <v>323893.57085800002</v>
      </c>
      <c r="G97" s="526">
        <v>316471.14445129997</v>
      </c>
      <c r="H97" s="526">
        <v>322216.90740339999</v>
      </c>
      <c r="I97" s="526">
        <v>315310.14796919998</v>
      </c>
      <c r="J97" s="526">
        <v>308208.6894793</v>
      </c>
      <c r="K97" s="526">
        <v>308396.29439350002</v>
      </c>
      <c r="L97" s="526">
        <v>304868.73410539998</v>
      </c>
      <c r="M97" s="526">
        <v>299586.0530064</v>
      </c>
      <c r="N97" s="526">
        <v>308878.95812869997</v>
      </c>
      <c r="O97" s="526">
        <v>297376.60975399998</v>
      </c>
      <c r="P97" s="1119">
        <v>297779.92176639999</v>
      </c>
      <c r="Q97" s="105"/>
      <c r="S97" s="105"/>
      <c r="T97" s="105"/>
    </row>
    <row r="98" spans="1:20" ht="24" customHeight="1">
      <c r="A98" s="165" t="s">
        <v>739</v>
      </c>
      <c r="B98" s="526">
        <v>8927.6927969000008</v>
      </c>
      <c r="C98" s="526">
        <v>10086.4118442</v>
      </c>
      <c r="D98" s="526">
        <v>9525.0030841999996</v>
      </c>
      <c r="E98" s="526">
        <v>9257.3583925999992</v>
      </c>
      <c r="F98" s="526">
        <v>9155.7040732999994</v>
      </c>
      <c r="G98" s="526">
        <v>9514.5769428000003</v>
      </c>
      <c r="H98" s="526">
        <v>9388.6688543</v>
      </c>
      <c r="I98" s="526">
        <v>7392.1377782999998</v>
      </c>
      <c r="J98" s="526">
        <v>8544.3191160000006</v>
      </c>
      <c r="K98" s="526">
        <v>7799.6949517000003</v>
      </c>
      <c r="L98" s="526">
        <v>7733.0067884999999</v>
      </c>
      <c r="M98" s="526">
        <v>7838.2747477000003</v>
      </c>
      <c r="N98" s="526">
        <v>7698.1002576999999</v>
      </c>
      <c r="O98" s="526">
        <v>7962.0778910999998</v>
      </c>
      <c r="P98" s="1119">
        <v>7917.3204850000002</v>
      </c>
      <c r="Q98" s="105"/>
      <c r="S98" s="105"/>
      <c r="T98" s="105"/>
    </row>
    <row r="99" spans="1:20" ht="24" customHeight="1">
      <c r="A99" s="165" t="s">
        <v>430</v>
      </c>
      <c r="B99" s="526">
        <v>521.66582740000001</v>
      </c>
      <c r="C99" s="526">
        <v>513.74271969999995</v>
      </c>
      <c r="D99" s="526">
        <v>558.77536769999995</v>
      </c>
      <c r="E99" s="526">
        <v>526.01665679999996</v>
      </c>
      <c r="F99" s="526">
        <v>568.75881049999998</v>
      </c>
      <c r="G99" s="526">
        <v>518.52039920000004</v>
      </c>
      <c r="H99" s="526">
        <v>524.44009940000001</v>
      </c>
      <c r="I99" s="526">
        <v>421.67572760000002</v>
      </c>
      <c r="J99" s="526">
        <v>612.67881309999996</v>
      </c>
      <c r="K99" s="526">
        <v>2121.6130920000001</v>
      </c>
      <c r="L99" s="526">
        <v>1806.1900399000001</v>
      </c>
      <c r="M99" s="526">
        <v>1138.6563337</v>
      </c>
      <c r="N99" s="526">
        <v>1085.4990195</v>
      </c>
      <c r="O99" s="526">
        <v>1083.7553975000001</v>
      </c>
      <c r="P99" s="1119">
        <v>997.34993610000004</v>
      </c>
      <c r="Q99" s="105"/>
      <c r="S99" s="105"/>
      <c r="T99" s="105"/>
    </row>
    <row r="100" spans="1:20" ht="24" customHeight="1">
      <c r="A100" s="165" t="s">
        <v>431</v>
      </c>
      <c r="B100" s="526">
        <v>324.14646549999998</v>
      </c>
      <c r="C100" s="526">
        <v>1041.0050980000001</v>
      </c>
      <c r="D100" s="526">
        <v>458.89265289999997</v>
      </c>
      <c r="E100" s="526">
        <v>307.53023940000003</v>
      </c>
      <c r="F100" s="526">
        <v>182.01135149999999</v>
      </c>
      <c r="G100" s="526">
        <v>204.96524299999999</v>
      </c>
      <c r="H100" s="526">
        <v>182.89245990000001</v>
      </c>
      <c r="I100" s="526">
        <v>342.54505</v>
      </c>
      <c r="J100" s="526">
        <v>161.5110942</v>
      </c>
      <c r="K100" s="526">
        <v>144.55317260000001</v>
      </c>
      <c r="L100" s="526">
        <v>855.27860250000003</v>
      </c>
      <c r="M100" s="526">
        <v>1783.0602316</v>
      </c>
      <c r="N100" s="526">
        <v>1062.6688267</v>
      </c>
      <c r="O100" s="526">
        <v>1066.8260484</v>
      </c>
      <c r="P100" s="1119">
        <v>254.57243550000001</v>
      </c>
      <c r="Q100" s="105"/>
      <c r="S100" s="105"/>
      <c r="T100" s="105"/>
    </row>
    <row r="101" spans="1:20" ht="24" customHeight="1">
      <c r="A101" s="165" t="s">
        <v>432</v>
      </c>
      <c r="B101" s="526">
        <v>3373.4635586999998</v>
      </c>
      <c r="C101" s="526">
        <v>2338.9603613999998</v>
      </c>
      <c r="D101" s="526">
        <v>2959.8981291999999</v>
      </c>
      <c r="E101" s="526">
        <v>2816.9414815</v>
      </c>
      <c r="F101" s="526">
        <v>1670.4161243999999</v>
      </c>
      <c r="G101" s="526">
        <v>1661.3728759000001</v>
      </c>
      <c r="H101" s="526">
        <v>1657.9886693000001</v>
      </c>
      <c r="I101" s="526">
        <v>2529.7766188999999</v>
      </c>
      <c r="J101" s="526">
        <v>2490.9540164999999</v>
      </c>
      <c r="K101" s="526">
        <v>2468.6884454999999</v>
      </c>
      <c r="L101" s="526">
        <v>2456.9767812</v>
      </c>
      <c r="M101" s="526">
        <v>2157.4449957000002</v>
      </c>
      <c r="N101" s="526">
        <v>2807.5775153999998</v>
      </c>
      <c r="O101" s="526">
        <v>2118.8629851999999</v>
      </c>
      <c r="P101" s="1119">
        <v>3018.1819064000001</v>
      </c>
      <c r="Q101" s="105"/>
      <c r="S101" s="105"/>
      <c r="T101" s="105"/>
    </row>
    <row r="102" spans="1:20" ht="23">
      <c r="A102" s="452" t="s">
        <v>433</v>
      </c>
      <c r="B102" s="519">
        <v>306210.06401199999</v>
      </c>
      <c r="C102" s="519">
        <v>322488.86940539995</v>
      </c>
      <c r="D102" s="519">
        <v>326761.59325960005</v>
      </c>
      <c r="E102" s="519">
        <v>317737.820993</v>
      </c>
      <c r="F102" s="519">
        <v>315987.9232123</v>
      </c>
      <c r="G102" s="519">
        <v>318576.57511899999</v>
      </c>
      <c r="H102" s="519">
        <v>322156.76845580002</v>
      </c>
      <c r="I102" s="519">
        <v>310561.61790790001</v>
      </c>
      <c r="J102" s="1122">
        <v>309161.25869640004</v>
      </c>
      <c r="K102" s="530">
        <v>305100.16781079996</v>
      </c>
      <c r="L102" s="1122">
        <v>307808.47801680001</v>
      </c>
      <c r="M102" s="1122">
        <v>306300.75397179998</v>
      </c>
      <c r="N102" s="1122">
        <v>307209.24028609996</v>
      </c>
      <c r="O102" s="1122">
        <v>297685.74758849997</v>
      </c>
      <c r="P102" s="1120">
        <v>299874.90485679993</v>
      </c>
      <c r="Q102" s="105"/>
      <c r="S102" s="105"/>
      <c r="T102" s="105"/>
    </row>
    <row r="103" spans="1:20" ht="24" customHeight="1">
      <c r="A103" s="165" t="s">
        <v>428</v>
      </c>
      <c r="B103" s="526">
        <v>296479.44901909999</v>
      </c>
      <c r="C103" s="526">
        <v>313177.06641859998</v>
      </c>
      <c r="D103" s="526">
        <v>317397.97618370003</v>
      </c>
      <c r="E103" s="526">
        <v>308681.60492100002</v>
      </c>
      <c r="F103" s="526">
        <v>306783.71818099997</v>
      </c>
      <c r="G103" s="526">
        <v>308743.08472430002</v>
      </c>
      <c r="H103" s="526">
        <v>312488.8003226</v>
      </c>
      <c r="I103" s="526">
        <v>302124.92439689999</v>
      </c>
      <c r="J103" s="526">
        <v>301496.20306219999</v>
      </c>
      <c r="K103" s="526">
        <v>297607.90051290003</v>
      </c>
      <c r="L103" s="526">
        <v>299768.33721570001</v>
      </c>
      <c r="M103" s="526">
        <v>297972.9412769</v>
      </c>
      <c r="N103" s="526">
        <v>299143.85648989998</v>
      </c>
      <c r="O103" s="526">
        <v>289880.33074379998</v>
      </c>
      <c r="P103" s="1119">
        <v>291961.80608269997</v>
      </c>
      <c r="Q103" s="105"/>
      <c r="S103" s="105"/>
      <c r="T103" s="105"/>
    </row>
    <row r="104" spans="1:20" ht="24" customHeight="1">
      <c r="A104" s="165" t="s">
        <v>739</v>
      </c>
      <c r="B104" s="526">
        <v>9274.7676867999999</v>
      </c>
      <c r="C104" s="526">
        <v>8863.2274627999996</v>
      </c>
      <c r="D104" s="526">
        <v>8552.1271477999999</v>
      </c>
      <c r="E104" s="526">
        <v>8247.8433869</v>
      </c>
      <c r="F104" s="526">
        <v>8358.0412620999996</v>
      </c>
      <c r="G104" s="526">
        <v>9043.0756698000005</v>
      </c>
      <c r="H104" s="526">
        <v>9027.6492639000007</v>
      </c>
      <c r="I104" s="526">
        <v>7694.0733651</v>
      </c>
      <c r="J104" s="526">
        <v>6982.0797006000003</v>
      </c>
      <c r="K104" s="526">
        <v>6816.6234367999996</v>
      </c>
      <c r="L104" s="526">
        <v>7175.80188</v>
      </c>
      <c r="M104" s="526">
        <v>7473.1727885</v>
      </c>
      <c r="N104" s="526">
        <v>7385.9103988999996</v>
      </c>
      <c r="O104" s="526">
        <v>7074.2520567000001</v>
      </c>
      <c r="P104" s="1119">
        <v>7207.5794284000003</v>
      </c>
      <c r="Q104" s="105"/>
      <c r="S104" s="105"/>
      <c r="T104" s="105"/>
    </row>
    <row r="105" spans="1:20" ht="24" customHeight="1">
      <c r="A105" s="165" t="s">
        <v>430</v>
      </c>
      <c r="B105" s="526">
        <v>418.18901870000002</v>
      </c>
      <c r="C105" s="526">
        <v>376.01204539999998</v>
      </c>
      <c r="D105" s="526">
        <v>762.96042739999996</v>
      </c>
      <c r="E105" s="526">
        <v>751.89565540000001</v>
      </c>
      <c r="F105" s="526">
        <v>792.84360719999995</v>
      </c>
      <c r="G105" s="526">
        <v>735.7806961</v>
      </c>
      <c r="H105" s="526">
        <v>587.94095300000004</v>
      </c>
      <c r="I105" s="526">
        <v>690.00838769999996</v>
      </c>
      <c r="J105" s="526">
        <v>632.99293139999997</v>
      </c>
      <c r="K105" s="526">
        <v>623.9176013</v>
      </c>
      <c r="L105" s="526">
        <v>810.37995969999997</v>
      </c>
      <c r="M105" s="526">
        <v>799.24571289999994</v>
      </c>
      <c r="N105" s="526">
        <v>624.46948629999997</v>
      </c>
      <c r="O105" s="526">
        <v>675.20206510000003</v>
      </c>
      <c r="P105" s="1119">
        <v>653.0804594</v>
      </c>
      <c r="Q105" s="105"/>
      <c r="S105" s="105"/>
      <c r="T105" s="105"/>
    </row>
    <row r="106" spans="1:20" ht="24" customHeight="1">
      <c r="A106" s="165" t="s">
        <v>431</v>
      </c>
      <c r="B106" s="526">
        <v>12.735180700000001</v>
      </c>
      <c r="C106" s="526">
        <v>49.179188000000003</v>
      </c>
      <c r="D106" s="526">
        <v>19.641280600000002</v>
      </c>
      <c r="E106" s="526">
        <v>23.7561629</v>
      </c>
      <c r="F106" s="526">
        <v>18.5424872</v>
      </c>
      <c r="G106" s="526">
        <v>19.252535099999999</v>
      </c>
      <c r="H106" s="526">
        <v>16.348789799999999</v>
      </c>
      <c r="I106" s="526">
        <v>15.1668158</v>
      </c>
      <c r="J106" s="526">
        <v>14.099322799999999</v>
      </c>
      <c r="K106" s="526">
        <v>16.283899600000002</v>
      </c>
      <c r="L106" s="526">
        <v>18.765091300000002</v>
      </c>
      <c r="M106" s="526">
        <v>17.539219299999999</v>
      </c>
      <c r="N106" s="526">
        <v>17.472754800000001</v>
      </c>
      <c r="O106" s="526">
        <v>19.0656088</v>
      </c>
      <c r="P106" s="1119">
        <v>17.011371</v>
      </c>
      <c r="Q106" s="105"/>
      <c r="S106" s="105"/>
      <c r="T106" s="105"/>
    </row>
    <row r="107" spans="1:20" ht="24" customHeight="1">
      <c r="A107" s="165" t="s">
        <v>432</v>
      </c>
      <c r="B107" s="526">
        <v>24.923106700000002</v>
      </c>
      <c r="C107" s="526">
        <v>23.3842906</v>
      </c>
      <c r="D107" s="526">
        <v>28.888220100000002</v>
      </c>
      <c r="E107" s="526">
        <v>32.720866800000003</v>
      </c>
      <c r="F107" s="526">
        <v>34.7776748</v>
      </c>
      <c r="G107" s="526">
        <v>35.3814937</v>
      </c>
      <c r="H107" s="526">
        <v>36.029126499999997</v>
      </c>
      <c r="I107" s="526">
        <v>37.444942400000002</v>
      </c>
      <c r="J107" s="526">
        <v>35.883679399999998</v>
      </c>
      <c r="K107" s="526">
        <v>35.442360200000003</v>
      </c>
      <c r="L107" s="526">
        <v>35.193870099999998</v>
      </c>
      <c r="M107" s="526">
        <v>37.854974200000001</v>
      </c>
      <c r="N107" s="526">
        <v>37.531156199999998</v>
      </c>
      <c r="O107" s="526">
        <v>36.897114100000003</v>
      </c>
      <c r="P107" s="1119">
        <v>35.427515300000003</v>
      </c>
      <c r="Q107" s="105"/>
      <c r="S107" s="105"/>
      <c r="T107" s="105"/>
    </row>
    <row r="108" spans="1:20" ht="24" customHeight="1">
      <c r="A108" s="453" t="s">
        <v>434</v>
      </c>
      <c r="B108" s="524">
        <v>4675.1231576999999</v>
      </c>
      <c r="C108" s="524">
        <v>4342.2837030999999</v>
      </c>
      <c r="D108" s="524">
        <v>4789.0560778999998</v>
      </c>
      <c r="E108" s="524">
        <v>4458.8610628000006</v>
      </c>
      <c r="F108" s="524">
        <v>3267.3500555999999</v>
      </c>
      <c r="G108" s="524">
        <v>3175.2732430000001</v>
      </c>
      <c r="H108" s="524">
        <v>3005.6400979</v>
      </c>
      <c r="I108" s="524">
        <v>4036.6175423999998</v>
      </c>
      <c r="J108" s="1122">
        <v>3948.1198574</v>
      </c>
      <c r="K108" s="530">
        <v>5410.4985711999998</v>
      </c>
      <c r="L108" s="1122">
        <v>5982.7843446999996</v>
      </c>
      <c r="M108" s="1122">
        <v>5933.8014673999996</v>
      </c>
      <c r="N108" s="1122">
        <v>5635.2187589000005</v>
      </c>
      <c r="O108" s="1122">
        <v>5000.6092191000007</v>
      </c>
      <c r="P108" s="1120">
        <v>4975.6236237000003</v>
      </c>
      <c r="Q108" s="105"/>
      <c r="S108" s="105"/>
      <c r="T108" s="105"/>
    </row>
    <row r="109" spans="1:20">
      <c r="A109" s="452" t="s">
        <v>435</v>
      </c>
      <c r="B109" s="524">
        <v>13598.409006181</v>
      </c>
      <c r="C109" s="524">
        <v>11183.571643252</v>
      </c>
      <c r="D109" s="524">
        <v>6579.9668242999996</v>
      </c>
      <c r="E109" s="524">
        <v>4324.6469275809995</v>
      </c>
      <c r="F109" s="524">
        <v>4138.735582028</v>
      </c>
      <c r="G109" s="524">
        <v>3497.784857054</v>
      </c>
      <c r="H109" s="524">
        <v>3552.3551123329999</v>
      </c>
      <c r="I109" s="524">
        <v>2533.5309120970001</v>
      </c>
      <c r="J109" s="1122">
        <v>2520.4367627229999</v>
      </c>
      <c r="K109" s="530">
        <v>2492.4984776010001</v>
      </c>
      <c r="L109" s="1122">
        <v>3981.7638092249999</v>
      </c>
      <c r="M109" s="1122">
        <v>2887.3311924029999</v>
      </c>
      <c r="N109" s="1122">
        <v>2855.0635010780002</v>
      </c>
      <c r="O109" s="1122">
        <v>2858.0165523760002</v>
      </c>
      <c r="P109" s="1120">
        <v>2829.363566519</v>
      </c>
      <c r="Q109" s="105"/>
      <c r="S109" s="105"/>
      <c r="T109" s="105"/>
    </row>
    <row r="110" spans="1:20" ht="24" customHeight="1">
      <c r="A110" s="165" t="s">
        <v>428</v>
      </c>
      <c r="B110" s="526">
        <v>13598.409006181</v>
      </c>
      <c r="C110" s="526">
        <v>11183.571643252</v>
      </c>
      <c r="D110" s="526">
        <v>6579.9668242999996</v>
      </c>
      <c r="E110" s="526">
        <v>4324.6469275809995</v>
      </c>
      <c r="F110" s="526">
        <v>4138.735582028</v>
      </c>
      <c r="G110" s="526">
        <v>3497.784857054</v>
      </c>
      <c r="H110" s="526">
        <v>3552.3551123329999</v>
      </c>
      <c r="I110" s="526">
        <v>2533.5309120970001</v>
      </c>
      <c r="J110" s="535">
        <v>2520.4367627229999</v>
      </c>
      <c r="K110" s="535">
        <v>2492.4984776010001</v>
      </c>
      <c r="L110" s="526">
        <v>3981.7638092249999</v>
      </c>
      <c r="M110" s="526">
        <v>2887.3311924029999</v>
      </c>
      <c r="N110" s="526">
        <v>2855.0635010780002</v>
      </c>
      <c r="O110" s="526">
        <v>2858.0165523760002</v>
      </c>
      <c r="P110" s="1119">
        <v>2829.363566519</v>
      </c>
      <c r="Q110" s="105"/>
      <c r="S110" s="105"/>
      <c r="T110" s="105"/>
    </row>
    <row r="111" spans="1:20" ht="24" customHeight="1">
      <c r="A111" s="165" t="s">
        <v>739</v>
      </c>
      <c r="B111" s="526">
        <v>0</v>
      </c>
      <c r="C111" s="526">
        <v>0</v>
      </c>
      <c r="D111" s="526">
        <v>0</v>
      </c>
      <c r="E111" s="526">
        <v>0</v>
      </c>
      <c r="F111" s="526">
        <v>0</v>
      </c>
      <c r="G111" s="526">
        <v>0</v>
      </c>
      <c r="H111" s="526">
        <v>0</v>
      </c>
      <c r="I111" s="526">
        <v>0</v>
      </c>
      <c r="J111" s="522">
        <v>0</v>
      </c>
      <c r="K111" s="535">
        <v>0</v>
      </c>
      <c r="L111" s="526">
        <v>0</v>
      </c>
      <c r="M111" s="526">
        <v>0</v>
      </c>
      <c r="N111" s="526">
        <v>0</v>
      </c>
      <c r="O111" s="526">
        <v>0</v>
      </c>
      <c r="P111" s="1119">
        <v>0</v>
      </c>
      <c r="Q111" s="105"/>
      <c r="S111" s="105"/>
      <c r="T111" s="105"/>
    </row>
    <row r="112" spans="1:20" ht="24" customHeight="1">
      <c r="A112" s="165" t="s">
        <v>430</v>
      </c>
      <c r="B112" s="526">
        <v>0</v>
      </c>
      <c r="C112" s="526">
        <v>0</v>
      </c>
      <c r="D112" s="526">
        <v>0</v>
      </c>
      <c r="E112" s="526">
        <v>0</v>
      </c>
      <c r="F112" s="526">
        <v>0</v>
      </c>
      <c r="G112" s="526">
        <v>0</v>
      </c>
      <c r="H112" s="526">
        <v>0</v>
      </c>
      <c r="I112" s="526">
        <v>0</v>
      </c>
      <c r="J112" s="523">
        <v>0</v>
      </c>
      <c r="K112" s="1123">
        <v>0</v>
      </c>
      <c r="L112" s="526">
        <v>0</v>
      </c>
      <c r="M112" s="526">
        <v>0</v>
      </c>
      <c r="N112" s="526">
        <v>0</v>
      </c>
      <c r="O112" s="526">
        <v>0</v>
      </c>
      <c r="P112" s="1119">
        <v>0</v>
      </c>
      <c r="Q112" s="105"/>
      <c r="S112" s="105"/>
      <c r="T112" s="105"/>
    </row>
    <row r="113" spans="1:20" ht="24" customHeight="1">
      <c r="A113" s="165" t="s">
        <v>431</v>
      </c>
      <c r="B113" s="526">
        <v>0</v>
      </c>
      <c r="C113" s="526">
        <v>0</v>
      </c>
      <c r="D113" s="526">
        <v>0</v>
      </c>
      <c r="E113" s="526">
        <v>0</v>
      </c>
      <c r="F113" s="526">
        <v>0</v>
      </c>
      <c r="G113" s="526">
        <v>0</v>
      </c>
      <c r="H113" s="526">
        <v>0</v>
      </c>
      <c r="I113" s="526">
        <v>0</v>
      </c>
      <c r="J113" s="522">
        <v>0</v>
      </c>
      <c r="K113" s="535">
        <v>0</v>
      </c>
      <c r="L113" s="526">
        <v>0</v>
      </c>
      <c r="M113" s="526">
        <v>0</v>
      </c>
      <c r="N113" s="526">
        <v>0</v>
      </c>
      <c r="O113" s="526">
        <v>0</v>
      </c>
      <c r="P113" s="1119">
        <v>0</v>
      </c>
      <c r="Q113" s="105"/>
      <c r="S113" s="105"/>
      <c r="T113" s="105"/>
    </row>
    <row r="114" spans="1:20" ht="24" customHeight="1">
      <c r="A114" s="165" t="s">
        <v>432</v>
      </c>
      <c r="B114" s="526">
        <v>0</v>
      </c>
      <c r="C114" s="526">
        <v>0</v>
      </c>
      <c r="D114" s="526">
        <v>0</v>
      </c>
      <c r="E114" s="526">
        <v>0</v>
      </c>
      <c r="F114" s="526">
        <v>0</v>
      </c>
      <c r="G114" s="526">
        <v>0</v>
      </c>
      <c r="H114" s="526">
        <v>0</v>
      </c>
      <c r="I114" s="526">
        <v>0</v>
      </c>
      <c r="J114" s="522">
        <v>0</v>
      </c>
      <c r="K114" s="535">
        <v>0</v>
      </c>
      <c r="L114" s="535">
        <v>0</v>
      </c>
      <c r="M114" s="535">
        <v>0</v>
      </c>
      <c r="N114" s="535">
        <v>0</v>
      </c>
      <c r="O114" s="535">
        <v>0</v>
      </c>
      <c r="P114" s="538">
        <v>0</v>
      </c>
      <c r="Q114" s="105"/>
      <c r="S114" s="105"/>
      <c r="T114" s="105"/>
    </row>
    <row r="115" spans="1:20" ht="25" customHeight="1" thickBot="1">
      <c r="A115" s="455" t="s">
        <v>436</v>
      </c>
      <c r="B115" s="536">
        <v>0</v>
      </c>
      <c r="C115" s="536">
        <v>0</v>
      </c>
      <c r="D115" s="536">
        <v>0</v>
      </c>
      <c r="E115" s="536">
        <v>0</v>
      </c>
      <c r="F115" s="536">
        <v>0</v>
      </c>
      <c r="G115" s="536">
        <v>0</v>
      </c>
      <c r="H115" s="536">
        <v>0</v>
      </c>
      <c r="I115" s="536">
        <v>0</v>
      </c>
      <c r="J115" s="540">
        <v>0</v>
      </c>
      <c r="K115" s="1124">
        <v>0</v>
      </c>
      <c r="L115" s="1124">
        <v>0</v>
      </c>
      <c r="M115" s="1124">
        <v>0</v>
      </c>
      <c r="N115" s="1124">
        <v>0</v>
      </c>
      <c r="O115" s="1124">
        <v>0</v>
      </c>
      <c r="P115" s="1121">
        <v>0</v>
      </c>
      <c r="Q115" s="105"/>
      <c r="S115" s="105"/>
      <c r="T115" s="105"/>
    </row>
    <row r="116" spans="1:20" ht="11.15" hidden="1" customHeight="1">
      <c r="A116" s="1260" t="s">
        <v>244</v>
      </c>
      <c r="B116" s="169"/>
      <c r="C116" s="169"/>
      <c r="D116" s="169"/>
      <c r="E116" s="169"/>
      <c r="F116" s="169"/>
      <c r="G116" s="169"/>
      <c r="H116" s="169"/>
      <c r="I116" s="169"/>
      <c r="J116" s="169"/>
      <c r="K116" s="169"/>
      <c r="L116" s="169"/>
      <c r="M116" s="169"/>
      <c r="N116" s="169"/>
      <c r="O116" s="169"/>
      <c r="P116" s="169"/>
    </row>
    <row r="117" spans="1:20" ht="11.15" hidden="1" customHeight="1">
      <c r="A117" s="1260" t="s">
        <v>242</v>
      </c>
      <c r="B117" s="169"/>
      <c r="C117" s="169"/>
      <c r="D117" s="169"/>
      <c r="E117" s="169"/>
      <c r="F117" s="169"/>
      <c r="G117" s="169"/>
      <c r="H117" s="169"/>
      <c r="I117" s="169"/>
      <c r="J117" s="169"/>
      <c r="K117" s="169"/>
      <c r="L117" s="169"/>
      <c r="M117" s="169"/>
      <c r="N117" s="169"/>
      <c r="O117" s="169"/>
      <c r="P117" s="169"/>
    </row>
    <row r="118" spans="1:20" ht="11.15" hidden="1" customHeight="1" thickBot="1">
      <c r="A118" s="1260" t="s">
        <v>243</v>
      </c>
      <c r="B118" s="169"/>
      <c r="C118" s="169"/>
      <c r="D118" s="169"/>
      <c r="E118" s="169"/>
      <c r="F118" s="169"/>
      <c r="G118" s="169"/>
      <c r="H118" s="169"/>
      <c r="I118" s="169"/>
      <c r="J118" s="169"/>
      <c r="K118" s="169"/>
      <c r="L118" s="169"/>
      <c r="M118" s="169"/>
      <c r="N118" s="169"/>
      <c r="O118" s="169"/>
      <c r="P118" s="169"/>
    </row>
  </sheetData>
  <mergeCells count="31">
    <mergeCell ref="G71:P71"/>
    <mergeCell ref="C71:C72"/>
    <mergeCell ref="C48:C49"/>
    <mergeCell ref="D48:F48"/>
    <mergeCell ref="B94:B95"/>
    <mergeCell ref="A93:P93"/>
    <mergeCell ref="B71:B72"/>
    <mergeCell ref="C94:C95"/>
    <mergeCell ref="D94:F94"/>
    <mergeCell ref="A94:A95"/>
    <mergeCell ref="G94:P94"/>
    <mergeCell ref="A71:A72"/>
    <mergeCell ref="D71:F71"/>
    <mergeCell ref="S3:T3"/>
    <mergeCell ref="A24:P24"/>
    <mergeCell ref="B2:B3"/>
    <mergeCell ref="G25:P25"/>
    <mergeCell ref="A70:P70"/>
    <mergeCell ref="C2:C3"/>
    <mergeCell ref="D2:F2"/>
    <mergeCell ref="C25:C26"/>
    <mergeCell ref="D25:F25"/>
    <mergeCell ref="A47:P47"/>
    <mergeCell ref="A48:A49"/>
    <mergeCell ref="B48:B49"/>
    <mergeCell ref="G48:P48"/>
    <mergeCell ref="A1:P1"/>
    <mergeCell ref="A2:A3"/>
    <mergeCell ref="G2:P2"/>
    <mergeCell ref="B25:B26"/>
    <mergeCell ref="A25:A26"/>
  </mergeCells>
  <printOptions horizontalCentered="1"/>
  <pageMargins left="0.31496062992125984" right="0.39370078740157483" top="0.74803149606299213" bottom="0.27559055118110237" header="0.55118110236220474" footer="0.15748031496062992"/>
  <pageSetup paperSize="9" scale="58"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showGridLines="0" view="pageBreakPreview" topLeftCell="B1" zoomScale="85" zoomScaleNormal="90" zoomScaleSheetLayoutView="85" workbookViewId="0">
      <selection activeCell="R5" sqref="R5"/>
    </sheetView>
  </sheetViews>
  <sheetFormatPr defaultColWidth="8.84375" defaultRowHeight="12.5"/>
  <cols>
    <col min="1" max="1" width="37.69140625" style="543" customWidth="1"/>
    <col min="2" max="11" width="10.69140625" style="543" customWidth="1"/>
    <col min="12" max="13" width="15.07421875" style="543" customWidth="1"/>
    <col min="14" max="16" width="8.84375" style="543"/>
    <col min="17" max="17" width="10.07421875" style="543" bestFit="1" customWidth="1"/>
    <col min="18" max="18" width="12.84375" style="543" customWidth="1"/>
    <col min="19" max="16384" width="8.84375" style="543"/>
  </cols>
  <sheetData>
    <row r="1" spans="1:16" ht="75" customHeight="1">
      <c r="A1" s="1380" t="s">
        <v>749</v>
      </c>
      <c r="B1" s="1381"/>
      <c r="C1" s="1381"/>
      <c r="D1" s="1381"/>
      <c r="E1" s="1381"/>
      <c r="F1" s="1381"/>
      <c r="G1" s="1381"/>
      <c r="H1" s="1381"/>
      <c r="I1" s="1381"/>
      <c r="J1" s="1381"/>
      <c r="K1" s="1382"/>
    </row>
    <row r="2" spans="1:16" s="544" customFormat="1" ht="24" customHeight="1">
      <c r="A2" s="1336" t="s">
        <v>93</v>
      </c>
      <c r="B2" s="1378" t="s">
        <v>277</v>
      </c>
      <c r="C2" s="1383"/>
      <c r="D2" s="1378" t="s">
        <v>281</v>
      </c>
      <c r="E2" s="1378"/>
      <c r="F2" s="1378" t="s">
        <v>283</v>
      </c>
      <c r="G2" s="1378"/>
      <c r="H2" s="1378" t="s">
        <v>285</v>
      </c>
      <c r="I2" s="1378"/>
      <c r="J2" s="1378" t="s">
        <v>764</v>
      </c>
      <c r="K2" s="1379"/>
    </row>
    <row r="3" spans="1:16" s="544" customFormat="1" ht="60" customHeight="1">
      <c r="A3" s="1336"/>
      <c r="B3" s="1339" t="s">
        <v>16</v>
      </c>
      <c r="C3" s="462" t="s">
        <v>732</v>
      </c>
      <c r="D3" s="1339" t="s">
        <v>16</v>
      </c>
      <c r="E3" s="462" t="s">
        <v>732</v>
      </c>
      <c r="F3" s="1339" t="s">
        <v>16</v>
      </c>
      <c r="G3" s="462" t="s">
        <v>122</v>
      </c>
      <c r="H3" s="1339" t="s">
        <v>16</v>
      </c>
      <c r="I3" s="462" t="s">
        <v>732</v>
      </c>
      <c r="J3" s="1339" t="s">
        <v>16</v>
      </c>
      <c r="K3" s="466" t="s">
        <v>732</v>
      </c>
    </row>
    <row r="4" spans="1:16" ht="60" customHeight="1">
      <c r="A4" s="1336"/>
      <c r="B4" s="1339"/>
      <c r="C4" s="574" t="s">
        <v>731</v>
      </c>
      <c r="D4" s="1339"/>
      <c r="E4" s="574" t="s">
        <v>731</v>
      </c>
      <c r="F4" s="1339"/>
      <c r="G4" s="574" t="s">
        <v>123</v>
      </c>
      <c r="H4" s="1339"/>
      <c r="I4" s="574" t="s">
        <v>731</v>
      </c>
      <c r="J4" s="1339"/>
      <c r="K4" s="575" t="s">
        <v>731</v>
      </c>
    </row>
    <row r="5" spans="1:16" ht="15" customHeight="1">
      <c r="A5" s="457" t="s">
        <v>439</v>
      </c>
      <c r="B5" s="548">
        <v>1315034.0866123301</v>
      </c>
      <c r="C5" s="549">
        <v>23.355764069780502</v>
      </c>
      <c r="D5" s="548">
        <v>1465848.4270554599</v>
      </c>
      <c r="E5" s="549">
        <v>24.436312828641846</v>
      </c>
      <c r="F5" s="549">
        <v>1701289.90557048</v>
      </c>
      <c r="G5" s="549">
        <v>25.699706251227049</v>
      </c>
      <c r="H5" s="545">
        <v>1687134.6236684499</v>
      </c>
      <c r="I5" s="549">
        <v>25.311865817066593</v>
      </c>
      <c r="J5" s="545">
        <v>2037233.95899539</v>
      </c>
      <c r="K5" s="576">
        <v>28.119238378066431</v>
      </c>
      <c r="L5" s="550"/>
      <c r="M5" s="550"/>
      <c r="N5" s="551"/>
      <c r="O5" s="552"/>
      <c r="P5" s="552"/>
    </row>
    <row r="6" spans="1:16" ht="15" customHeight="1">
      <c r="A6" s="456" t="s">
        <v>96</v>
      </c>
      <c r="B6" s="556">
        <v>997007.45566430897</v>
      </c>
      <c r="C6" s="557">
        <v>17.707427622879848</v>
      </c>
      <c r="D6" s="556">
        <v>1100039.9514478401</v>
      </c>
      <c r="E6" s="557">
        <v>18.338130929117117</v>
      </c>
      <c r="F6" s="557">
        <v>1288249.6326094</v>
      </c>
      <c r="G6" s="557">
        <v>19.460314804613521</v>
      </c>
      <c r="H6" s="553">
        <v>1262733.67799915</v>
      </c>
      <c r="I6" s="557">
        <v>18.944632498091956</v>
      </c>
      <c r="J6" s="553">
        <v>1479487.00888055</v>
      </c>
      <c r="K6" s="577">
        <v>20.420849405278744</v>
      </c>
      <c r="L6" s="558"/>
      <c r="M6" s="558"/>
    </row>
    <row r="7" spans="1:16" ht="15" customHeight="1">
      <c r="A7" s="456" t="s">
        <v>440</v>
      </c>
      <c r="B7" s="559">
        <v>318026.63094802399</v>
      </c>
      <c r="C7" s="560">
        <v>5.6483364469007054</v>
      </c>
      <c r="D7" s="559">
        <v>365808.47560761101</v>
      </c>
      <c r="E7" s="560">
        <v>6.0981818995245796</v>
      </c>
      <c r="F7" s="560">
        <v>413040.272961076</v>
      </c>
      <c r="G7" s="560">
        <v>6.239391446613471</v>
      </c>
      <c r="H7" s="561">
        <v>424400.945669298</v>
      </c>
      <c r="I7" s="560">
        <v>6.3672333189746073</v>
      </c>
      <c r="J7" s="561">
        <v>557746.95011483505</v>
      </c>
      <c r="K7" s="578">
        <v>7.6983889727876171</v>
      </c>
      <c r="L7" s="558"/>
      <c r="M7" s="558"/>
    </row>
    <row r="8" spans="1:16" ht="15" customHeight="1">
      <c r="A8" s="457" t="s">
        <v>441</v>
      </c>
      <c r="B8" s="548">
        <v>1825259.10191121</v>
      </c>
      <c r="C8" s="549">
        <v>32.417654709071442</v>
      </c>
      <c r="D8" s="548">
        <v>1945184.90046326</v>
      </c>
      <c r="E8" s="549">
        <v>32.427054434784594</v>
      </c>
      <c r="F8" s="549">
        <v>2051471.4829071099</v>
      </c>
      <c r="G8" s="549">
        <v>30.989553468139203</v>
      </c>
      <c r="H8" s="545">
        <v>2173500.8340882999</v>
      </c>
      <c r="I8" s="549">
        <v>32.608756108686677</v>
      </c>
      <c r="J8" s="545">
        <v>2318243.7731176899</v>
      </c>
      <c r="K8" s="576">
        <v>31.997920016466789</v>
      </c>
      <c r="L8" s="550"/>
      <c r="M8" s="550"/>
      <c r="N8" s="551"/>
      <c r="O8" s="562"/>
      <c r="P8" s="552"/>
    </row>
    <row r="9" spans="1:16" ht="15" customHeight="1">
      <c r="A9" s="456" t="s">
        <v>96</v>
      </c>
      <c r="B9" s="556">
        <v>1690085.6833197</v>
      </c>
      <c r="C9" s="557">
        <v>30.016896808367921</v>
      </c>
      <c r="D9" s="556">
        <v>1813948.61312212</v>
      </c>
      <c r="E9" s="557">
        <v>30.239290057004016</v>
      </c>
      <c r="F9" s="557">
        <v>1894620.85978395</v>
      </c>
      <c r="G9" s="557">
        <v>28.620166024888931</v>
      </c>
      <c r="H9" s="553">
        <v>2014663.4958083599</v>
      </c>
      <c r="I9" s="557">
        <v>30.225739758432489</v>
      </c>
      <c r="J9" s="553">
        <v>2149351.9030993599</v>
      </c>
      <c r="K9" s="577">
        <v>29.666763728700641</v>
      </c>
      <c r="L9" s="558"/>
      <c r="M9" s="558"/>
    </row>
    <row r="10" spans="1:16" ht="15" customHeight="1">
      <c r="A10" s="456" t="s">
        <v>440</v>
      </c>
      <c r="B10" s="559">
        <v>135173.41859150701</v>
      </c>
      <c r="C10" s="560">
        <v>2.4007579007034674</v>
      </c>
      <c r="D10" s="559">
        <v>131236.28734113701</v>
      </c>
      <c r="E10" s="560">
        <v>2.1877643777805278</v>
      </c>
      <c r="F10" s="560">
        <v>156850.62312316199</v>
      </c>
      <c r="G10" s="560">
        <v>2.3693874432503002</v>
      </c>
      <c r="H10" s="561">
        <v>158837.33827993699</v>
      </c>
      <c r="I10" s="560">
        <v>2.383016350254139</v>
      </c>
      <c r="J10" s="561">
        <v>168891.87001832499</v>
      </c>
      <c r="K10" s="578">
        <v>2.3311562877660816</v>
      </c>
      <c r="L10" s="563"/>
      <c r="M10" s="563"/>
    </row>
    <row r="11" spans="1:16" ht="15" customHeight="1">
      <c r="A11" s="457" t="s">
        <v>442</v>
      </c>
      <c r="B11" s="548">
        <v>2490154.5360012301</v>
      </c>
      <c r="C11" s="549">
        <v>44.226581221148059</v>
      </c>
      <c r="D11" s="548">
        <v>2587614.8209750098</v>
      </c>
      <c r="E11" s="549">
        <v>43.136632736573553</v>
      </c>
      <c r="F11" s="549">
        <v>2867119.3562264498</v>
      </c>
      <c r="G11" s="549">
        <v>43.310740280633745</v>
      </c>
      <c r="H11" s="545">
        <v>2804754.7424824499</v>
      </c>
      <c r="I11" s="549">
        <v>42.079378074246883</v>
      </c>
      <c r="J11" s="545">
        <v>2889504.9790277602</v>
      </c>
      <c r="K11" s="576">
        <v>39.882841605466915</v>
      </c>
      <c r="L11" s="550"/>
      <c r="M11" s="564"/>
      <c r="N11" s="551"/>
      <c r="O11" s="552"/>
      <c r="P11" s="552"/>
    </row>
    <row r="12" spans="1:16" ht="15" customHeight="1">
      <c r="A12" s="456" t="s">
        <v>96</v>
      </c>
      <c r="B12" s="556">
        <v>2138034.9233404901</v>
      </c>
      <c r="C12" s="557">
        <v>37.972733749534065</v>
      </c>
      <c r="D12" s="556">
        <v>2250784.1416957201</v>
      </c>
      <c r="E12" s="557">
        <v>37.521522949481465</v>
      </c>
      <c r="F12" s="557">
        <v>2495375.9748406201</v>
      </c>
      <c r="G12" s="557">
        <v>37.695180186394474</v>
      </c>
      <c r="H12" s="553">
        <v>2478609.8622218301</v>
      </c>
      <c r="I12" s="557">
        <v>37.18626798672468</v>
      </c>
      <c r="J12" s="553">
        <v>2569358.2492996999</v>
      </c>
      <c r="K12" s="577">
        <v>35.463966606141369</v>
      </c>
      <c r="L12" s="564"/>
      <c r="M12" s="564"/>
      <c r="N12" s="551"/>
      <c r="O12" s="552"/>
      <c r="P12" s="552"/>
    </row>
    <row r="13" spans="1:16" ht="15" customHeight="1">
      <c r="A13" s="456" t="s">
        <v>440</v>
      </c>
      <c r="B13" s="559">
        <v>352119.612660738</v>
      </c>
      <c r="C13" s="560">
        <v>6.2538474716139589</v>
      </c>
      <c r="D13" s="559">
        <v>336830.679279292</v>
      </c>
      <c r="E13" s="560">
        <v>5.6151097870921252</v>
      </c>
      <c r="F13" s="560">
        <v>371743.38138583</v>
      </c>
      <c r="G13" s="560">
        <v>5.615560094239278</v>
      </c>
      <c r="H13" s="561">
        <v>326144.88026061998</v>
      </c>
      <c r="I13" s="560">
        <v>4.8931100875222002</v>
      </c>
      <c r="J13" s="561">
        <v>320146.72972806002</v>
      </c>
      <c r="K13" s="578">
        <v>4.4188749993255421</v>
      </c>
      <c r="L13" s="564"/>
      <c r="M13" s="564"/>
      <c r="N13" s="551"/>
      <c r="O13" s="552"/>
      <c r="P13" s="552"/>
    </row>
    <row r="14" spans="1:16" ht="15" customHeight="1">
      <c r="A14" s="458" t="s">
        <v>443</v>
      </c>
      <c r="B14" s="556"/>
      <c r="C14" s="557"/>
      <c r="D14" s="556"/>
      <c r="E14" s="557"/>
      <c r="F14" s="557"/>
      <c r="G14" s="557"/>
      <c r="H14" s="553"/>
      <c r="I14" s="557"/>
      <c r="J14" s="553"/>
      <c r="K14" s="577"/>
      <c r="L14" s="565"/>
      <c r="M14" s="565"/>
    </row>
    <row r="15" spans="1:16" ht="15" customHeight="1">
      <c r="A15" s="459" t="s">
        <v>96</v>
      </c>
      <c r="B15" s="556">
        <v>1032673.85631905</v>
      </c>
      <c r="C15" s="557">
        <v>18.340883475766777</v>
      </c>
      <c r="D15" s="556">
        <v>989554.074159379</v>
      </c>
      <c r="E15" s="557">
        <v>16.496284657199929</v>
      </c>
      <c r="F15" s="557">
        <v>1145028.9918722601</v>
      </c>
      <c r="G15" s="557">
        <v>17.296822043029898</v>
      </c>
      <c r="H15" s="553">
        <v>1147143.6306735501</v>
      </c>
      <c r="I15" s="557">
        <v>17.210449744298305</v>
      </c>
      <c r="J15" s="553">
        <v>1162537.01880301</v>
      </c>
      <c r="K15" s="577">
        <v>16.046097901867199</v>
      </c>
      <c r="L15" s="558"/>
      <c r="M15" s="558"/>
    </row>
    <row r="16" spans="1:16" ht="15" customHeight="1">
      <c r="A16" s="459" t="s">
        <v>444</v>
      </c>
      <c r="B16" s="556">
        <v>169841.03392753101</v>
      </c>
      <c r="C16" s="557">
        <v>3.0164747500939848</v>
      </c>
      <c r="D16" s="556">
        <v>163017.956480439</v>
      </c>
      <c r="E16" s="557">
        <v>2.7175782350457252</v>
      </c>
      <c r="F16" s="557">
        <v>184705.44050477599</v>
      </c>
      <c r="G16" s="557">
        <v>2.7901626574246357</v>
      </c>
      <c r="H16" s="553">
        <v>157535.17512448001</v>
      </c>
      <c r="I16" s="557">
        <v>2.3634801623290831</v>
      </c>
      <c r="J16" s="553">
        <v>161562.780199648</v>
      </c>
      <c r="K16" s="577">
        <v>2.2299953863410602</v>
      </c>
      <c r="L16" s="558"/>
      <c r="M16" s="558"/>
    </row>
    <row r="17" spans="1:16" ht="15" customHeight="1">
      <c r="A17" s="458" t="s">
        <v>445</v>
      </c>
      <c r="B17" s="556"/>
      <c r="C17" s="557"/>
      <c r="D17" s="556"/>
      <c r="E17" s="557"/>
      <c r="F17" s="557"/>
      <c r="G17" s="557"/>
      <c r="H17" s="553"/>
      <c r="I17" s="557"/>
      <c r="J17" s="553"/>
      <c r="K17" s="577"/>
      <c r="L17" s="471"/>
      <c r="M17" s="471"/>
    </row>
    <row r="18" spans="1:16" ht="15" customHeight="1">
      <c r="A18" s="459" t="s">
        <v>96</v>
      </c>
      <c r="B18" s="556">
        <v>715402.60292472597</v>
      </c>
      <c r="C18" s="557">
        <v>12.705962970024883</v>
      </c>
      <c r="D18" s="556">
        <v>762014.90333208605</v>
      </c>
      <c r="E18" s="557">
        <v>12.703110508714019</v>
      </c>
      <c r="F18" s="557">
        <v>842286.93362635595</v>
      </c>
      <c r="G18" s="557">
        <v>12.723596785337751</v>
      </c>
      <c r="H18" s="553">
        <v>820131.32175906899</v>
      </c>
      <c r="I18" s="557">
        <v>12.304325735193093</v>
      </c>
      <c r="J18" s="553">
        <v>734360.00143278297</v>
      </c>
      <c r="K18" s="577">
        <v>10.136118065589518</v>
      </c>
      <c r="L18" s="558"/>
      <c r="M18" s="558"/>
    </row>
    <row r="19" spans="1:16" ht="15" customHeight="1">
      <c r="A19" s="459" t="s">
        <v>444</v>
      </c>
      <c r="B19" s="556">
        <v>79879.054134841994</v>
      </c>
      <c r="C19" s="557">
        <v>1.4186980865999261</v>
      </c>
      <c r="D19" s="556">
        <v>82260.555686666004</v>
      </c>
      <c r="E19" s="557">
        <v>1.3713182312138403</v>
      </c>
      <c r="F19" s="557">
        <v>80805.638167519995</v>
      </c>
      <c r="G19" s="557">
        <v>1.2206509646290107</v>
      </c>
      <c r="H19" s="553">
        <v>69581.749374246996</v>
      </c>
      <c r="I19" s="557">
        <v>1.0439261211106596</v>
      </c>
      <c r="J19" s="553">
        <v>60575.335443568998</v>
      </c>
      <c r="K19" s="577">
        <v>0.83610048303387197</v>
      </c>
      <c r="L19" s="558"/>
      <c r="M19" s="558"/>
    </row>
    <row r="20" spans="1:16" ht="15" customHeight="1">
      <c r="A20" s="458" t="s">
        <v>446</v>
      </c>
      <c r="B20" s="556"/>
      <c r="C20" s="557"/>
      <c r="D20" s="556"/>
      <c r="E20" s="557"/>
      <c r="F20" s="557"/>
      <c r="G20" s="557"/>
      <c r="H20" s="553"/>
      <c r="I20" s="557"/>
      <c r="J20" s="553"/>
      <c r="K20" s="577"/>
      <c r="L20" s="471"/>
      <c r="M20" s="471"/>
    </row>
    <row r="21" spans="1:16" ht="15" customHeight="1">
      <c r="A21" s="459" t="s">
        <v>96</v>
      </c>
      <c r="B21" s="556">
        <v>210894.915658304</v>
      </c>
      <c r="C21" s="557">
        <v>3.7456153751272829</v>
      </c>
      <c r="D21" s="556">
        <v>247038.50495938701</v>
      </c>
      <c r="E21" s="557">
        <v>4.1182362899784133</v>
      </c>
      <c r="F21" s="557">
        <v>272061.04084222403</v>
      </c>
      <c r="G21" s="557">
        <v>4.1097574312025955</v>
      </c>
      <c r="H21" s="553">
        <v>275985.590037079</v>
      </c>
      <c r="I21" s="557">
        <v>4.1405766466181557</v>
      </c>
      <c r="J21" s="553">
        <v>326890.42062856298</v>
      </c>
      <c r="K21" s="577">
        <v>4.5119558411905336</v>
      </c>
      <c r="L21" s="558"/>
      <c r="M21" s="558"/>
    </row>
    <row r="22" spans="1:16" ht="15" customHeight="1">
      <c r="A22" s="459" t="s">
        <v>444</v>
      </c>
      <c r="B22" s="556">
        <v>57065.667293999999</v>
      </c>
      <c r="C22" s="557">
        <v>1.0135191744243848</v>
      </c>
      <c r="D22" s="556">
        <v>43931.921517289004</v>
      </c>
      <c r="E22" s="557">
        <v>0.73236369978326499</v>
      </c>
      <c r="F22" s="557">
        <v>63150.230826341001</v>
      </c>
      <c r="G22" s="557">
        <v>0.95394816404905358</v>
      </c>
      <c r="H22" s="553">
        <v>59674.683483467998</v>
      </c>
      <c r="I22" s="557">
        <v>0.89529167371666474</v>
      </c>
      <c r="J22" s="553">
        <v>58033.031923481998</v>
      </c>
      <c r="K22" s="577">
        <v>0.80100994353296162</v>
      </c>
      <c r="L22" s="558"/>
      <c r="M22" s="558"/>
    </row>
    <row r="23" spans="1:16" ht="15" customHeight="1">
      <c r="A23" s="458" t="s">
        <v>447</v>
      </c>
      <c r="B23" s="556"/>
      <c r="C23" s="557"/>
      <c r="D23" s="556"/>
      <c r="E23" s="557"/>
      <c r="F23" s="557"/>
      <c r="G23" s="557"/>
      <c r="H23" s="553"/>
      <c r="I23" s="557"/>
      <c r="J23" s="553"/>
      <c r="K23" s="577"/>
      <c r="L23" s="471"/>
      <c r="M23" s="471"/>
    </row>
    <row r="24" spans="1:16" ht="15" customHeight="1">
      <c r="A24" s="459" t="s">
        <v>96</v>
      </c>
      <c r="B24" s="556">
        <v>179063.548438411</v>
      </c>
      <c r="C24" s="557">
        <v>3.1802719286151375</v>
      </c>
      <c r="D24" s="556">
        <v>252176.65924486701</v>
      </c>
      <c r="E24" s="557">
        <v>4.2038914935890839</v>
      </c>
      <c r="F24" s="557">
        <v>235999.00849978701</v>
      </c>
      <c r="G24" s="557">
        <v>3.5650039268243345</v>
      </c>
      <c r="H24" s="553">
        <v>235349.319752126</v>
      </c>
      <c r="I24" s="557">
        <v>3.5309158606150381</v>
      </c>
      <c r="J24" s="553">
        <v>345570.80843534402</v>
      </c>
      <c r="K24" s="577">
        <v>4.7697947974941233</v>
      </c>
      <c r="L24" s="558"/>
      <c r="M24" s="558"/>
    </row>
    <row r="25" spans="1:16" ht="15" customHeight="1">
      <c r="A25" s="459" t="s">
        <v>444</v>
      </c>
      <c r="B25" s="556">
        <v>45333.857304365003</v>
      </c>
      <c r="C25" s="557">
        <v>0.80515546049566322</v>
      </c>
      <c r="D25" s="556">
        <v>47620.245594897999</v>
      </c>
      <c r="E25" s="557">
        <v>0.79384962104929435</v>
      </c>
      <c r="F25" s="557">
        <v>43082.071887193</v>
      </c>
      <c r="G25" s="557">
        <v>0.65079830813657813</v>
      </c>
      <c r="H25" s="553">
        <v>39353.272278425</v>
      </c>
      <c r="I25" s="557">
        <v>0.59041213036579299</v>
      </c>
      <c r="J25" s="553">
        <v>39975.582161361002</v>
      </c>
      <c r="K25" s="577">
        <v>0.55176918641764783</v>
      </c>
      <c r="L25" s="558"/>
      <c r="M25" s="558"/>
    </row>
    <row r="26" spans="1:16" ht="15" customHeight="1">
      <c r="A26" s="457" t="s">
        <v>448</v>
      </c>
      <c r="B26" s="548">
        <v>5630447.7245247699</v>
      </c>
      <c r="C26" s="549">
        <v>100</v>
      </c>
      <c r="D26" s="548">
        <v>5998648.1484937305</v>
      </c>
      <c r="E26" s="549">
        <v>100</v>
      </c>
      <c r="F26" s="549">
        <v>6619880.7447040398</v>
      </c>
      <c r="G26" s="549">
        <v>100</v>
      </c>
      <c r="H26" s="545">
        <v>6665390.2002391899</v>
      </c>
      <c r="I26" s="549">
        <v>100</v>
      </c>
      <c r="J26" s="545">
        <v>7244982.7111408301</v>
      </c>
      <c r="K26" s="576">
        <v>100</v>
      </c>
      <c r="L26" s="550"/>
      <c r="M26" s="550"/>
      <c r="N26" s="551"/>
      <c r="O26" s="552"/>
      <c r="P26" s="552"/>
    </row>
    <row r="27" spans="1:16" ht="15" customHeight="1">
      <c r="A27" s="460" t="s">
        <v>135</v>
      </c>
      <c r="B27" s="556">
        <v>4825128.0623244997</v>
      </c>
      <c r="C27" s="557">
        <v>85.697058180781852</v>
      </c>
      <c r="D27" s="556">
        <v>5164772.7062656898</v>
      </c>
      <c r="E27" s="557">
        <v>86.098943935602762</v>
      </c>
      <c r="F27" s="557">
        <v>5678246.4672339698</v>
      </c>
      <c r="G27" s="557">
        <v>85.775661015896915</v>
      </c>
      <c r="H27" s="553">
        <v>5756007.0360293305</v>
      </c>
      <c r="I27" s="557">
        <v>86.356640243248989</v>
      </c>
      <c r="J27" s="553">
        <v>6198197.1612796104</v>
      </c>
      <c r="K27" s="577">
        <v>85.551579740120758</v>
      </c>
      <c r="L27" s="558"/>
      <c r="M27" s="558"/>
    </row>
    <row r="28" spans="1:16" ht="15" customHeight="1" thickBot="1">
      <c r="A28" s="461" t="s">
        <v>440</v>
      </c>
      <c r="B28" s="582">
        <v>805319.66220026906</v>
      </c>
      <c r="C28" s="583">
        <v>14.302941819218132</v>
      </c>
      <c r="D28" s="582">
        <v>833875.44222803996</v>
      </c>
      <c r="E28" s="583">
        <v>13.901056064397233</v>
      </c>
      <c r="F28" s="583">
        <v>941634.27747006796</v>
      </c>
      <c r="G28" s="583">
        <v>14.224338984103049</v>
      </c>
      <c r="H28" s="579">
        <v>909383.16420985502</v>
      </c>
      <c r="I28" s="583">
        <v>13.643359756750947</v>
      </c>
      <c r="J28" s="579">
        <v>1046785.5498612199</v>
      </c>
      <c r="K28" s="584">
        <v>14.44842025987924</v>
      </c>
    </row>
    <row r="29" spans="1:16" ht="75" customHeight="1">
      <c r="A29" s="1380" t="s">
        <v>307</v>
      </c>
      <c r="B29" s="1381"/>
      <c r="C29" s="1381"/>
      <c r="D29" s="1381"/>
      <c r="E29" s="1381"/>
      <c r="F29" s="1381"/>
      <c r="G29" s="1381"/>
      <c r="H29" s="1381"/>
      <c r="I29" s="1381"/>
      <c r="J29" s="1381"/>
      <c r="K29" s="1382"/>
    </row>
    <row r="30" spans="1:16" ht="24" customHeight="1">
      <c r="A30" s="1336" t="s">
        <v>93</v>
      </c>
      <c r="B30" s="1378" t="s">
        <v>277</v>
      </c>
      <c r="C30" s="1383"/>
      <c r="D30" s="1378" t="s">
        <v>281</v>
      </c>
      <c r="E30" s="1378"/>
      <c r="F30" s="1378" t="s">
        <v>283</v>
      </c>
      <c r="G30" s="1378"/>
      <c r="H30" s="1378" t="s">
        <v>285</v>
      </c>
      <c r="I30" s="1378"/>
      <c r="J30" s="1378" t="s">
        <v>764</v>
      </c>
      <c r="K30" s="1379"/>
    </row>
    <row r="31" spans="1:16" ht="60" customHeight="1">
      <c r="A31" s="1336"/>
      <c r="B31" s="1339" t="s">
        <v>16</v>
      </c>
      <c r="C31" s="462" t="s">
        <v>732</v>
      </c>
      <c r="D31" s="1339" t="s">
        <v>16</v>
      </c>
      <c r="E31" s="462" t="s">
        <v>732</v>
      </c>
      <c r="F31" s="1339" t="s">
        <v>16</v>
      </c>
      <c r="G31" s="462" t="s">
        <v>122</v>
      </c>
      <c r="H31" s="1339" t="s">
        <v>16</v>
      </c>
      <c r="I31" s="462" t="s">
        <v>732</v>
      </c>
      <c r="J31" s="1339" t="s">
        <v>16</v>
      </c>
      <c r="K31" s="466" t="s">
        <v>732</v>
      </c>
    </row>
    <row r="32" spans="1:16" ht="60" customHeight="1">
      <c r="A32" s="1336"/>
      <c r="B32" s="1339"/>
      <c r="C32" s="574" t="s">
        <v>731</v>
      </c>
      <c r="D32" s="1339"/>
      <c r="E32" s="574" t="s">
        <v>731</v>
      </c>
      <c r="F32" s="1339"/>
      <c r="G32" s="574" t="s">
        <v>123</v>
      </c>
      <c r="H32" s="1339"/>
      <c r="I32" s="574" t="s">
        <v>731</v>
      </c>
      <c r="J32" s="1339"/>
      <c r="K32" s="575" t="s">
        <v>731</v>
      </c>
    </row>
    <row r="33" spans="1:16" ht="15" customHeight="1">
      <c r="A33" s="457" t="s">
        <v>439</v>
      </c>
      <c r="B33" s="548">
        <v>591680.56754939095</v>
      </c>
      <c r="C33" s="549">
        <v>24.526098421783303</v>
      </c>
      <c r="D33" s="548">
        <v>655765.74167400296</v>
      </c>
      <c r="E33" s="549">
        <v>25.403998503799802</v>
      </c>
      <c r="F33" s="549">
        <v>729526.89149815298</v>
      </c>
      <c r="G33" s="549">
        <v>25.811634907898096</v>
      </c>
      <c r="H33" s="545">
        <v>760675.964701797</v>
      </c>
      <c r="I33" s="549">
        <v>26.47534329990313</v>
      </c>
      <c r="J33" s="545">
        <v>895434.11790919898</v>
      </c>
      <c r="K33" s="576">
        <v>29.227045831761277</v>
      </c>
      <c r="L33" s="550"/>
      <c r="M33" s="550"/>
      <c r="N33" s="551"/>
      <c r="O33" s="552"/>
      <c r="P33" s="552"/>
    </row>
    <row r="34" spans="1:16" ht="15" customHeight="1">
      <c r="A34" s="456" t="s">
        <v>96</v>
      </c>
      <c r="B34" s="556">
        <v>459295.406682453</v>
      </c>
      <c r="C34" s="557">
        <v>19.038523431017531</v>
      </c>
      <c r="D34" s="556">
        <v>487230.90359012497</v>
      </c>
      <c r="E34" s="557">
        <v>18.875053024593303</v>
      </c>
      <c r="F34" s="557">
        <v>533745.67160490004</v>
      </c>
      <c r="G34" s="557">
        <v>18.884634096002248</v>
      </c>
      <c r="H34" s="553">
        <v>555777.19304824201</v>
      </c>
      <c r="I34" s="557">
        <v>19.343837148814256</v>
      </c>
      <c r="J34" s="553">
        <v>611115.27035580296</v>
      </c>
      <c r="K34" s="577">
        <v>19.94685444517475</v>
      </c>
      <c r="L34" s="558"/>
      <c r="M34" s="558"/>
    </row>
    <row r="35" spans="1:16" ht="15" customHeight="1">
      <c r="A35" s="456" t="s">
        <v>440</v>
      </c>
      <c r="B35" s="559">
        <v>132385.16086693801</v>
      </c>
      <c r="C35" s="560">
        <v>5.4875749907657738</v>
      </c>
      <c r="D35" s="559">
        <v>168534.83808387801</v>
      </c>
      <c r="E35" s="560">
        <v>6.5289454792064996</v>
      </c>
      <c r="F35" s="560">
        <v>195781.219893253</v>
      </c>
      <c r="G35" s="560">
        <v>6.9270008118958515</v>
      </c>
      <c r="H35" s="561">
        <v>204898.77165355501</v>
      </c>
      <c r="I35" s="560">
        <v>7.1315061510888746</v>
      </c>
      <c r="J35" s="561">
        <v>284318.84755339602</v>
      </c>
      <c r="K35" s="578">
        <v>9.2801913865865284</v>
      </c>
      <c r="L35" s="558"/>
      <c r="M35" s="558"/>
    </row>
    <row r="36" spans="1:16" ht="15" customHeight="1">
      <c r="A36" s="457" t="s">
        <v>441</v>
      </c>
      <c r="B36" s="548">
        <v>911345.697362629</v>
      </c>
      <c r="C36" s="549">
        <v>37.77672530696853</v>
      </c>
      <c r="D36" s="548">
        <v>948189.32734467497</v>
      </c>
      <c r="E36" s="549">
        <v>36.732324856881114</v>
      </c>
      <c r="F36" s="549">
        <v>982491.69650071196</v>
      </c>
      <c r="G36" s="549">
        <v>34.76186726720821</v>
      </c>
      <c r="H36" s="545">
        <v>1051844.9706407301</v>
      </c>
      <c r="I36" s="549">
        <v>36.609486809415515</v>
      </c>
      <c r="J36" s="545">
        <v>1095389.39325141</v>
      </c>
      <c r="K36" s="576">
        <v>35.753603039984462</v>
      </c>
      <c r="L36" s="550"/>
      <c r="M36" s="550"/>
      <c r="N36" s="551"/>
      <c r="O36" s="562"/>
      <c r="P36" s="552"/>
    </row>
    <row r="37" spans="1:16" ht="15" customHeight="1">
      <c r="A37" s="456" t="s">
        <v>96</v>
      </c>
      <c r="B37" s="556">
        <v>864259.00363228202</v>
      </c>
      <c r="C37" s="557">
        <v>35.824907133236714</v>
      </c>
      <c r="D37" s="556">
        <v>910783.45783033397</v>
      </c>
      <c r="E37" s="557">
        <v>35.28324236783574</v>
      </c>
      <c r="F37" s="557">
        <v>938847.57322976994</v>
      </c>
      <c r="G37" s="557">
        <v>33.217679946804672</v>
      </c>
      <c r="H37" s="553">
        <v>1005489.17477874</v>
      </c>
      <c r="I37" s="557">
        <v>34.996072338159621</v>
      </c>
      <c r="J37" s="553">
        <v>1049165.0304962699</v>
      </c>
      <c r="K37" s="577">
        <v>34.244835904840031</v>
      </c>
      <c r="L37" s="558"/>
      <c r="M37" s="558"/>
    </row>
    <row r="38" spans="1:16" ht="15" customHeight="1">
      <c r="A38" s="456" t="s">
        <v>440</v>
      </c>
      <c r="B38" s="559">
        <v>47086.693730346997</v>
      </c>
      <c r="C38" s="560">
        <v>1.951818173731817</v>
      </c>
      <c r="D38" s="559">
        <v>37405.869514341</v>
      </c>
      <c r="E38" s="560">
        <v>1.4490824890453728</v>
      </c>
      <c r="F38" s="560">
        <v>43644.123270942</v>
      </c>
      <c r="G38" s="560">
        <v>1.5441873204035361</v>
      </c>
      <c r="H38" s="561">
        <v>46355.795861988998</v>
      </c>
      <c r="I38" s="560">
        <v>1.6134144712558554</v>
      </c>
      <c r="J38" s="561">
        <v>46224.362755142</v>
      </c>
      <c r="K38" s="578">
        <v>1.5087671351444887</v>
      </c>
      <c r="L38" s="563"/>
      <c r="M38" s="563"/>
    </row>
    <row r="39" spans="1:16" ht="15" customHeight="1">
      <c r="A39" s="457" t="s">
        <v>442</v>
      </c>
      <c r="B39" s="548">
        <v>909426.61435995798</v>
      </c>
      <c r="C39" s="549">
        <v>37.697176271248082</v>
      </c>
      <c r="D39" s="548">
        <v>977393.459937962</v>
      </c>
      <c r="E39" s="549">
        <v>37.863676639319074</v>
      </c>
      <c r="F39" s="549">
        <v>1114330.4367772699</v>
      </c>
      <c r="G39" s="549">
        <v>39.426497824893872</v>
      </c>
      <c r="H39" s="545">
        <v>1060627.69991834</v>
      </c>
      <c r="I39" s="549">
        <v>36.915169890681248</v>
      </c>
      <c r="J39" s="545">
        <v>1072893.98893693</v>
      </c>
      <c r="K39" s="576">
        <v>35.019351128254222</v>
      </c>
      <c r="L39" s="550"/>
      <c r="M39" s="564"/>
      <c r="N39" s="551"/>
      <c r="O39" s="552"/>
      <c r="P39" s="552"/>
    </row>
    <row r="40" spans="1:16" ht="15" customHeight="1">
      <c r="A40" s="456" t="s">
        <v>96</v>
      </c>
      <c r="B40" s="556">
        <v>764480.70290311496</v>
      </c>
      <c r="C40" s="557">
        <v>31.688938236746694</v>
      </c>
      <c r="D40" s="556">
        <v>810719.05584217899</v>
      </c>
      <c r="E40" s="557">
        <v>31.406803333522149</v>
      </c>
      <c r="F40" s="557">
        <v>910390.61054172495</v>
      </c>
      <c r="G40" s="557">
        <v>32.210834633696216</v>
      </c>
      <c r="H40" s="553">
        <v>898562.80961159698</v>
      </c>
      <c r="I40" s="557">
        <v>31.274497900454467</v>
      </c>
      <c r="J40" s="553">
        <v>932748.53509840998</v>
      </c>
      <c r="K40" s="577">
        <v>30.444991585180876</v>
      </c>
      <c r="L40" s="564"/>
      <c r="M40" s="564"/>
      <c r="N40" s="551"/>
      <c r="O40" s="552"/>
      <c r="P40" s="552"/>
    </row>
    <row r="41" spans="1:16" ht="15" customHeight="1">
      <c r="A41" s="456" t="s">
        <v>440</v>
      </c>
      <c r="B41" s="559">
        <v>144945.91145684299</v>
      </c>
      <c r="C41" s="560">
        <v>6.0082380345013897</v>
      </c>
      <c r="D41" s="559">
        <v>166674.40409578299</v>
      </c>
      <c r="E41" s="560">
        <v>6.456873305796929</v>
      </c>
      <c r="F41" s="560">
        <v>203939.82623554399</v>
      </c>
      <c r="G41" s="560">
        <v>7.2156631911976161</v>
      </c>
      <c r="H41" s="561">
        <v>162064.890306744</v>
      </c>
      <c r="I41" s="560">
        <v>5.6406719902268181</v>
      </c>
      <c r="J41" s="561">
        <v>140145.453838521</v>
      </c>
      <c r="K41" s="578">
        <v>4.5743595430733794</v>
      </c>
      <c r="L41" s="564"/>
      <c r="M41" s="564"/>
      <c r="N41" s="551"/>
      <c r="O41" s="552"/>
      <c r="P41" s="552"/>
    </row>
    <row r="42" spans="1:16" ht="15" customHeight="1">
      <c r="A42" s="458" t="s">
        <v>443</v>
      </c>
      <c r="B42" s="556"/>
      <c r="C42" s="557"/>
      <c r="D42" s="556"/>
      <c r="E42" s="557"/>
      <c r="F42" s="557"/>
      <c r="G42" s="557"/>
      <c r="H42" s="553"/>
      <c r="I42" s="557"/>
      <c r="J42" s="553"/>
      <c r="K42" s="577"/>
      <c r="L42" s="565"/>
      <c r="M42" s="565"/>
    </row>
    <row r="43" spans="1:16" ht="15" customHeight="1">
      <c r="A43" s="459" t="s">
        <v>96</v>
      </c>
      <c r="B43" s="556">
        <v>342752.97916070302</v>
      </c>
      <c r="C43" s="557">
        <v>14.207654877144693</v>
      </c>
      <c r="D43" s="556">
        <v>308147.23544007097</v>
      </c>
      <c r="E43" s="557">
        <v>11.937451761487688</v>
      </c>
      <c r="F43" s="557">
        <v>338744.411793434</v>
      </c>
      <c r="G43" s="557">
        <v>11.985229312585176</v>
      </c>
      <c r="H43" s="553">
        <v>361894.875568046</v>
      </c>
      <c r="I43" s="557">
        <v>12.595758921994909</v>
      </c>
      <c r="J43" s="553">
        <v>350784.02270837699</v>
      </c>
      <c r="K43" s="577">
        <v>11.449620361446804</v>
      </c>
      <c r="L43" s="558"/>
      <c r="M43" s="558"/>
    </row>
    <row r="44" spans="1:16" ht="15" customHeight="1">
      <c r="A44" s="459" t="s">
        <v>444</v>
      </c>
      <c r="B44" s="556">
        <v>60130.128048537998</v>
      </c>
      <c r="C44" s="557">
        <v>2.4924892239422238</v>
      </c>
      <c r="D44" s="556">
        <v>71813.563919128996</v>
      </c>
      <c r="E44" s="557">
        <v>2.7820173492091533</v>
      </c>
      <c r="F44" s="557">
        <v>88721.253064691002</v>
      </c>
      <c r="G44" s="557">
        <v>3.1390763237996921</v>
      </c>
      <c r="H44" s="553">
        <v>65756.072366028005</v>
      </c>
      <c r="I44" s="557">
        <v>2.2886415119299115</v>
      </c>
      <c r="J44" s="553">
        <v>65358.431629444996</v>
      </c>
      <c r="K44" s="577">
        <v>2.1333047719760119</v>
      </c>
      <c r="L44" s="558"/>
      <c r="M44" s="558"/>
    </row>
    <row r="45" spans="1:16" ht="15" customHeight="1">
      <c r="A45" s="458" t="s">
        <v>445</v>
      </c>
      <c r="B45" s="556"/>
      <c r="C45" s="557"/>
      <c r="D45" s="556"/>
      <c r="E45" s="557"/>
      <c r="F45" s="557"/>
      <c r="G45" s="557"/>
      <c r="H45" s="553"/>
      <c r="I45" s="557"/>
      <c r="J45" s="553"/>
      <c r="K45" s="577"/>
      <c r="L45" s="471"/>
      <c r="M45" s="471"/>
    </row>
    <row r="46" spans="1:16" ht="15" customHeight="1">
      <c r="A46" s="459" t="s">
        <v>96</v>
      </c>
      <c r="B46" s="556">
        <v>346797.87137507298</v>
      </c>
      <c r="C46" s="557">
        <v>14.37532207798928</v>
      </c>
      <c r="D46" s="556">
        <v>365209.914645757</v>
      </c>
      <c r="E46" s="557">
        <v>14.148028077145083</v>
      </c>
      <c r="F46" s="557">
        <v>447855.96264718397</v>
      </c>
      <c r="G46" s="557">
        <v>15.845741581143107</v>
      </c>
      <c r="H46" s="553">
        <v>420598.65941263898</v>
      </c>
      <c r="I46" s="557">
        <v>14.638945380368403</v>
      </c>
      <c r="J46" s="553">
        <v>327951.106426574</v>
      </c>
      <c r="K46" s="577">
        <v>10.704352030372673</v>
      </c>
      <c r="L46" s="558"/>
      <c r="M46" s="558"/>
    </row>
    <row r="47" spans="1:16" ht="15" customHeight="1">
      <c r="A47" s="459" t="s">
        <v>444</v>
      </c>
      <c r="B47" s="556">
        <v>35595.460959604003</v>
      </c>
      <c r="C47" s="557">
        <v>1.4754883407441248</v>
      </c>
      <c r="D47" s="556">
        <v>39824.960259252999</v>
      </c>
      <c r="E47" s="557">
        <v>1.5427967131331126</v>
      </c>
      <c r="F47" s="557">
        <v>48217.248425676997</v>
      </c>
      <c r="G47" s="557">
        <v>1.7059905907939377</v>
      </c>
      <c r="H47" s="553">
        <v>35652.273396293996</v>
      </c>
      <c r="I47" s="557">
        <v>1.240878141797106</v>
      </c>
      <c r="J47" s="553">
        <v>20513.421325831001</v>
      </c>
      <c r="K47" s="577">
        <v>0.66955981826581301</v>
      </c>
      <c r="L47" s="558"/>
      <c r="M47" s="558"/>
    </row>
    <row r="48" spans="1:16" ht="15" customHeight="1">
      <c r="A48" s="458" t="s">
        <v>446</v>
      </c>
      <c r="B48" s="556"/>
      <c r="C48" s="557"/>
      <c r="D48" s="556"/>
      <c r="E48" s="557"/>
      <c r="F48" s="557"/>
      <c r="G48" s="557"/>
      <c r="H48" s="553"/>
      <c r="I48" s="557"/>
      <c r="J48" s="553"/>
      <c r="K48" s="577"/>
      <c r="L48" s="471"/>
      <c r="M48" s="471"/>
    </row>
    <row r="49" spans="1:16" ht="15" customHeight="1">
      <c r="A49" s="459" t="s">
        <v>96</v>
      </c>
      <c r="B49" s="556">
        <v>36314.937942142999</v>
      </c>
      <c r="C49" s="557">
        <v>1.5053118033584958</v>
      </c>
      <c r="D49" s="556">
        <v>52782.979170728999</v>
      </c>
      <c r="E49" s="557">
        <v>2.0447831270604686</v>
      </c>
      <c r="F49" s="557">
        <v>60575.561475855997</v>
      </c>
      <c r="G49" s="557">
        <v>2.1432441975440053</v>
      </c>
      <c r="H49" s="553">
        <v>58915.209072475001</v>
      </c>
      <c r="I49" s="557">
        <v>2.0505451179738823</v>
      </c>
      <c r="J49" s="553">
        <v>134329.22472161401</v>
      </c>
      <c r="K49" s="577">
        <v>4.3845173295950861</v>
      </c>
      <c r="L49" s="558"/>
      <c r="M49" s="558"/>
    </row>
    <row r="50" spans="1:16" ht="15" customHeight="1">
      <c r="A50" s="459" t="s">
        <v>444</v>
      </c>
      <c r="B50" s="556">
        <v>30475.168327722</v>
      </c>
      <c r="C50" s="557">
        <v>1.263244086115318</v>
      </c>
      <c r="D50" s="556">
        <v>27967.873868707</v>
      </c>
      <c r="E50" s="557">
        <v>1.0834598100556141</v>
      </c>
      <c r="F50" s="557">
        <v>38080.220755738999</v>
      </c>
      <c r="G50" s="557">
        <v>1.3473290248983054</v>
      </c>
      <c r="H50" s="553">
        <v>35153.581845997003</v>
      </c>
      <c r="I50" s="557">
        <v>1.2235211716711343</v>
      </c>
      <c r="J50" s="553">
        <v>33232.993878401001</v>
      </c>
      <c r="K50" s="577">
        <v>1.0847277491264438</v>
      </c>
      <c r="L50" s="558"/>
      <c r="M50" s="558"/>
    </row>
    <row r="51" spans="1:16" ht="15" customHeight="1">
      <c r="A51" s="458" t="s">
        <v>447</v>
      </c>
      <c r="B51" s="556"/>
      <c r="C51" s="557"/>
      <c r="D51" s="556"/>
      <c r="E51" s="557"/>
      <c r="F51" s="557"/>
      <c r="G51" s="557"/>
      <c r="H51" s="553"/>
      <c r="I51" s="557"/>
      <c r="J51" s="553"/>
      <c r="K51" s="577"/>
      <c r="L51" s="471"/>
      <c r="M51" s="471"/>
    </row>
    <row r="52" spans="1:16" ht="15" customHeight="1">
      <c r="A52" s="459" t="s">
        <v>96</v>
      </c>
      <c r="B52" s="556">
        <v>38614.914425196002</v>
      </c>
      <c r="C52" s="557">
        <v>1.600649478254226</v>
      </c>
      <c r="D52" s="556">
        <v>84578.926585622001</v>
      </c>
      <c r="E52" s="557">
        <v>3.2765403678289085</v>
      </c>
      <c r="F52" s="557">
        <v>63214.674625250998</v>
      </c>
      <c r="G52" s="557">
        <v>2.2366195424239268</v>
      </c>
      <c r="H52" s="553">
        <v>57154.065558437003</v>
      </c>
      <c r="I52" s="557">
        <v>1.9892484801172721</v>
      </c>
      <c r="J52" s="553">
        <v>119684.181241845</v>
      </c>
      <c r="K52" s="577">
        <v>3.9065018637663096</v>
      </c>
      <c r="L52" s="558"/>
      <c r="M52" s="558"/>
    </row>
    <row r="53" spans="1:16" ht="15" customHeight="1">
      <c r="A53" s="459" t="s">
        <v>444</v>
      </c>
      <c r="B53" s="556">
        <v>18745.154120979001</v>
      </c>
      <c r="C53" s="557">
        <v>0.77701638369972381</v>
      </c>
      <c r="D53" s="556">
        <v>27068.006048693998</v>
      </c>
      <c r="E53" s="557">
        <v>1.0485994333990485</v>
      </c>
      <c r="F53" s="557">
        <v>28921.103989437001</v>
      </c>
      <c r="G53" s="557">
        <v>1.0232672517056802</v>
      </c>
      <c r="H53" s="553">
        <v>25502.962698424999</v>
      </c>
      <c r="I53" s="557">
        <v>0.88763116482866655</v>
      </c>
      <c r="J53" s="553">
        <v>21040.607004844001</v>
      </c>
      <c r="K53" s="577">
        <v>0.6867672037051108</v>
      </c>
      <c r="L53" s="558"/>
      <c r="M53" s="558"/>
    </row>
    <row r="54" spans="1:16" ht="15" customHeight="1">
      <c r="A54" s="457" t="s">
        <v>448</v>
      </c>
      <c r="B54" s="548">
        <v>2412452.8792719799</v>
      </c>
      <c r="C54" s="549">
        <v>100</v>
      </c>
      <c r="D54" s="548">
        <v>2581348.52895664</v>
      </c>
      <c r="E54" s="549">
        <v>100</v>
      </c>
      <c r="F54" s="549">
        <v>2826349.02477613</v>
      </c>
      <c r="G54" s="549">
        <v>100</v>
      </c>
      <c r="H54" s="545">
        <v>2873148.6352608702</v>
      </c>
      <c r="I54" s="549">
        <v>100</v>
      </c>
      <c r="J54" s="545">
        <v>3063717.5000975402</v>
      </c>
      <c r="K54" s="576">
        <v>100</v>
      </c>
      <c r="L54" s="550"/>
      <c r="M54" s="550"/>
      <c r="N54" s="551"/>
      <c r="O54" s="552"/>
      <c r="P54" s="552"/>
    </row>
    <row r="55" spans="1:16" ht="15" customHeight="1">
      <c r="A55" s="460" t="s">
        <v>135</v>
      </c>
      <c r="B55" s="556">
        <v>2088035.11321785</v>
      </c>
      <c r="C55" s="557">
        <v>86.552368801000938</v>
      </c>
      <c r="D55" s="556">
        <v>2208733.4172626399</v>
      </c>
      <c r="E55" s="557">
        <v>85.565098725951273</v>
      </c>
      <c r="F55" s="557">
        <v>2382983.8553764001</v>
      </c>
      <c r="G55" s="557">
        <v>84.313148676503317</v>
      </c>
      <c r="H55" s="553">
        <v>2459829.17743858</v>
      </c>
      <c r="I55" s="557">
        <v>85.614407387428372</v>
      </c>
      <c r="J55" s="553">
        <v>2593028.8359504798</v>
      </c>
      <c r="K55" s="577">
        <v>84.636681935195554</v>
      </c>
      <c r="L55" s="558"/>
      <c r="M55" s="558"/>
    </row>
    <row r="56" spans="1:16" ht="15" customHeight="1" thickBot="1">
      <c r="A56" s="461" t="s">
        <v>440</v>
      </c>
      <c r="B56" s="582">
        <v>324417.76605412801</v>
      </c>
      <c r="C56" s="583">
        <v>13.447631198998982</v>
      </c>
      <c r="D56" s="582">
        <v>372615.111694002</v>
      </c>
      <c r="E56" s="583">
        <v>14.4349012740488</v>
      </c>
      <c r="F56" s="583">
        <v>443365.16939973901</v>
      </c>
      <c r="G56" s="583">
        <v>15.686851323497002</v>
      </c>
      <c r="H56" s="579">
        <v>413319.45782228798</v>
      </c>
      <c r="I56" s="583">
        <v>14.385592612571546</v>
      </c>
      <c r="J56" s="579">
        <v>470688.66414705903</v>
      </c>
      <c r="K56" s="584">
        <v>15.363318064804396</v>
      </c>
    </row>
    <row r="57" spans="1:16" ht="75" customHeight="1">
      <c r="A57" s="1380" t="s">
        <v>308</v>
      </c>
      <c r="B57" s="1381"/>
      <c r="C57" s="1381"/>
      <c r="D57" s="1381"/>
      <c r="E57" s="1381"/>
      <c r="F57" s="1381"/>
      <c r="G57" s="1381"/>
      <c r="H57" s="1381"/>
      <c r="I57" s="1381"/>
      <c r="J57" s="1381"/>
      <c r="K57" s="1382"/>
    </row>
    <row r="58" spans="1:16" ht="24" customHeight="1">
      <c r="A58" s="1336" t="s">
        <v>93</v>
      </c>
      <c r="B58" s="1378" t="s">
        <v>277</v>
      </c>
      <c r="C58" s="1383"/>
      <c r="D58" s="1378" t="s">
        <v>281</v>
      </c>
      <c r="E58" s="1378"/>
      <c r="F58" s="1378" t="s">
        <v>283</v>
      </c>
      <c r="G58" s="1378"/>
      <c r="H58" s="1378" t="s">
        <v>285</v>
      </c>
      <c r="I58" s="1378"/>
      <c r="J58" s="1378" t="s">
        <v>764</v>
      </c>
      <c r="K58" s="1379"/>
    </row>
    <row r="59" spans="1:16" ht="60" customHeight="1">
      <c r="A59" s="1336"/>
      <c r="B59" s="1339" t="s">
        <v>16</v>
      </c>
      <c r="C59" s="462" t="s">
        <v>732</v>
      </c>
      <c r="D59" s="1339" t="s">
        <v>16</v>
      </c>
      <c r="E59" s="462" t="s">
        <v>732</v>
      </c>
      <c r="F59" s="1339" t="s">
        <v>16</v>
      </c>
      <c r="G59" s="462" t="s">
        <v>122</v>
      </c>
      <c r="H59" s="1339" t="s">
        <v>16</v>
      </c>
      <c r="I59" s="462" t="s">
        <v>732</v>
      </c>
      <c r="J59" s="1339" t="s">
        <v>16</v>
      </c>
      <c r="K59" s="466" t="s">
        <v>732</v>
      </c>
    </row>
    <row r="60" spans="1:16" ht="60" customHeight="1">
      <c r="A60" s="1336"/>
      <c r="B60" s="1339"/>
      <c r="C60" s="574" t="s">
        <v>731</v>
      </c>
      <c r="D60" s="1339"/>
      <c r="E60" s="574" t="s">
        <v>731</v>
      </c>
      <c r="F60" s="1339"/>
      <c r="G60" s="574" t="s">
        <v>123</v>
      </c>
      <c r="H60" s="1339"/>
      <c r="I60" s="574" t="s">
        <v>731</v>
      </c>
      <c r="J60" s="1339"/>
      <c r="K60" s="575" t="s">
        <v>731</v>
      </c>
    </row>
    <row r="61" spans="1:16" ht="15" customHeight="1">
      <c r="A61" s="457" t="s">
        <v>439</v>
      </c>
      <c r="B61" s="566">
        <v>116814.36507488501</v>
      </c>
      <c r="C61" s="567">
        <v>24.465109737980814</v>
      </c>
      <c r="D61" s="566">
        <v>141387.738125898</v>
      </c>
      <c r="E61" s="567">
        <v>26.563773672615643</v>
      </c>
      <c r="F61" s="567">
        <v>205655.63811963599</v>
      </c>
      <c r="G61" s="567">
        <v>30.425490709919263</v>
      </c>
      <c r="H61" s="568">
        <v>131340.49175447199</v>
      </c>
      <c r="I61" s="567">
        <v>22.238410415477851</v>
      </c>
      <c r="J61" s="545">
        <v>207564.78143076799</v>
      </c>
      <c r="K61" s="576">
        <v>29.104690246899235</v>
      </c>
      <c r="L61" s="550"/>
      <c r="M61" s="550"/>
      <c r="N61" s="551"/>
      <c r="O61" s="552"/>
      <c r="P61" s="552"/>
    </row>
    <row r="62" spans="1:16" ht="15" customHeight="1">
      <c r="A62" s="456" t="s">
        <v>96</v>
      </c>
      <c r="B62" s="569">
        <v>116438.956029819</v>
      </c>
      <c r="C62" s="570">
        <v>24.386485645145292</v>
      </c>
      <c r="D62" s="569">
        <v>141048.930241255</v>
      </c>
      <c r="E62" s="570">
        <v>26.500118817637059</v>
      </c>
      <c r="F62" s="570">
        <v>205518.562011431</v>
      </c>
      <c r="G62" s="570">
        <v>30.405211140174053</v>
      </c>
      <c r="H62" s="571">
        <v>131204.48414384201</v>
      </c>
      <c r="I62" s="570">
        <v>22.21538177423847</v>
      </c>
      <c r="J62" s="553">
        <v>206637.55578820501</v>
      </c>
      <c r="K62" s="577">
        <v>28.974674861197691</v>
      </c>
      <c r="L62" s="558"/>
      <c r="M62" s="558"/>
      <c r="N62" s="551"/>
    </row>
    <row r="63" spans="1:16" ht="15" customHeight="1">
      <c r="A63" s="456" t="s">
        <v>440</v>
      </c>
      <c r="B63" s="569">
        <v>375.40904506599998</v>
      </c>
      <c r="C63" s="570">
        <v>7.8624092835521645E-2</v>
      </c>
      <c r="D63" s="569">
        <v>338.80788464300002</v>
      </c>
      <c r="E63" s="570">
        <v>6.3654854978585931E-2</v>
      </c>
      <c r="F63" s="570">
        <v>137.076108205</v>
      </c>
      <c r="G63" s="570">
        <v>2.0279569745211404E-2</v>
      </c>
      <c r="H63" s="571">
        <v>136.00761062999999</v>
      </c>
      <c r="I63" s="570">
        <v>2.3028641239387353E-2</v>
      </c>
      <c r="J63" s="561">
        <v>927.22564256299995</v>
      </c>
      <c r="K63" s="578">
        <v>0.13001538570154514</v>
      </c>
      <c r="L63" s="558"/>
      <c r="M63" s="558"/>
      <c r="N63" s="551"/>
    </row>
    <row r="64" spans="1:16" ht="15" customHeight="1">
      <c r="A64" s="457" t="s">
        <v>441</v>
      </c>
      <c r="B64" s="566">
        <v>165828.359844188</v>
      </c>
      <c r="C64" s="567">
        <v>34.730394833346438</v>
      </c>
      <c r="D64" s="566">
        <v>182030.60063398801</v>
      </c>
      <c r="E64" s="567">
        <v>34.199710249455073</v>
      </c>
      <c r="F64" s="567">
        <v>167957.18995375599</v>
      </c>
      <c r="G64" s="567">
        <v>24.848236446741154</v>
      </c>
      <c r="H64" s="568">
        <v>188221.69705403101</v>
      </c>
      <c r="I64" s="567">
        <v>31.869466089788418</v>
      </c>
      <c r="J64" s="545">
        <v>181915.74312455399</v>
      </c>
      <c r="K64" s="576">
        <v>25.50818745925168</v>
      </c>
      <c r="L64" s="550"/>
      <c r="M64" s="550"/>
      <c r="N64" s="551"/>
      <c r="O64" s="562"/>
      <c r="P64" s="552"/>
    </row>
    <row r="65" spans="1:16" ht="15" customHeight="1">
      <c r="A65" s="456" t="s">
        <v>96</v>
      </c>
      <c r="B65" s="569">
        <v>165747.94943177901</v>
      </c>
      <c r="C65" s="570">
        <v>34.713554014476252</v>
      </c>
      <c r="D65" s="569">
        <v>181964.98189322199</v>
      </c>
      <c r="E65" s="570">
        <v>34.18738187217501</v>
      </c>
      <c r="F65" s="570">
        <v>167878.08413988401</v>
      </c>
      <c r="G65" s="570">
        <v>24.83653322660545</v>
      </c>
      <c r="H65" s="571">
        <v>188111.53737864</v>
      </c>
      <c r="I65" s="570">
        <v>31.850813989131137</v>
      </c>
      <c r="J65" s="553">
        <v>181814.23577193401</v>
      </c>
      <c r="K65" s="577">
        <v>25.493954119494223</v>
      </c>
      <c r="L65" s="558"/>
      <c r="M65" s="558"/>
      <c r="N65" s="551"/>
    </row>
    <row r="66" spans="1:16" ht="15" customHeight="1">
      <c r="A66" s="456" t="s">
        <v>440</v>
      </c>
      <c r="B66" s="569">
        <v>80.410412409000003</v>
      </c>
      <c r="C66" s="570">
        <v>1.6840818870190791E-2</v>
      </c>
      <c r="D66" s="569">
        <v>65.618740766000002</v>
      </c>
      <c r="E66" s="570">
        <v>1.232837728005765E-2</v>
      </c>
      <c r="F66" s="570">
        <v>79.105813871999999</v>
      </c>
      <c r="G66" s="570">
        <v>1.1703220135705747E-2</v>
      </c>
      <c r="H66" s="571">
        <v>110.15967539099999</v>
      </c>
      <c r="I66" s="570">
        <v>1.8652100657278538E-2</v>
      </c>
      <c r="J66" s="561">
        <v>101.50735262000001</v>
      </c>
      <c r="K66" s="578">
        <v>1.4233339757464001E-2</v>
      </c>
      <c r="L66" s="563"/>
      <c r="M66" s="558"/>
      <c r="N66" s="551"/>
    </row>
    <row r="67" spans="1:16" ht="15" customHeight="1">
      <c r="A67" s="457" t="s">
        <v>442</v>
      </c>
      <c r="B67" s="566">
        <v>194830.56797009299</v>
      </c>
      <c r="C67" s="567">
        <v>40.804495428672752</v>
      </c>
      <c r="D67" s="566">
        <v>208839.388882378</v>
      </c>
      <c r="E67" s="567">
        <v>39.236516077929288</v>
      </c>
      <c r="F67" s="567">
        <v>302319.205629481</v>
      </c>
      <c r="G67" s="567">
        <v>44.726272843339579</v>
      </c>
      <c r="H67" s="568">
        <v>271039.78903366998</v>
      </c>
      <c r="I67" s="567">
        <v>45.892123494733731</v>
      </c>
      <c r="J67" s="545">
        <v>323685.56541150599</v>
      </c>
      <c r="K67" s="576">
        <v>45.387122293849082</v>
      </c>
      <c r="L67" s="550"/>
      <c r="M67" s="572"/>
      <c r="N67" s="551"/>
      <c r="O67" s="552"/>
      <c r="P67" s="552"/>
    </row>
    <row r="68" spans="1:16" ht="15" customHeight="1">
      <c r="A68" s="456" t="s">
        <v>96</v>
      </c>
      <c r="B68" s="569">
        <v>193297.902138912</v>
      </c>
      <c r="C68" s="570">
        <v>40.483500337636997</v>
      </c>
      <c r="D68" s="569">
        <v>206807.78134168699</v>
      </c>
      <c r="E68" s="570">
        <v>38.854819874157783</v>
      </c>
      <c r="F68" s="570">
        <v>299118.64806315902</v>
      </c>
      <c r="G68" s="570">
        <v>44.252769975190425</v>
      </c>
      <c r="H68" s="571">
        <v>270147.304484969</v>
      </c>
      <c r="I68" s="570">
        <v>45.741009109380379</v>
      </c>
      <c r="J68" s="553">
        <v>319563.13959146902</v>
      </c>
      <c r="K68" s="577">
        <v>44.809076607432793</v>
      </c>
      <c r="L68" s="564"/>
      <c r="M68" s="572"/>
      <c r="N68" s="551"/>
      <c r="O68" s="552"/>
      <c r="P68" s="552"/>
    </row>
    <row r="69" spans="1:16" ht="15" customHeight="1">
      <c r="A69" s="456" t="s">
        <v>440</v>
      </c>
      <c r="B69" s="569">
        <v>1532.6658311809999</v>
      </c>
      <c r="C69" s="570">
        <v>0.32099509103575591</v>
      </c>
      <c r="D69" s="569">
        <v>2031.6075406909999</v>
      </c>
      <c r="E69" s="570">
        <v>0.38169620377150537</v>
      </c>
      <c r="F69" s="570">
        <v>3200.5575663220002</v>
      </c>
      <c r="G69" s="570">
        <v>0.47350286814915254</v>
      </c>
      <c r="H69" s="571">
        <v>892.48454870099999</v>
      </c>
      <c r="I69" s="570">
        <v>0.15111438535336219</v>
      </c>
      <c r="J69" s="561">
        <v>4122.4258200370004</v>
      </c>
      <c r="K69" s="578">
        <v>0.57804568641629472</v>
      </c>
      <c r="L69" s="564"/>
      <c r="M69" s="572"/>
      <c r="N69" s="551"/>
      <c r="O69" s="552"/>
      <c r="P69" s="552"/>
    </row>
    <row r="70" spans="1:16" ht="15" customHeight="1">
      <c r="A70" s="458" t="s">
        <v>443</v>
      </c>
      <c r="B70" s="569"/>
      <c r="C70" s="570"/>
      <c r="D70" s="569"/>
      <c r="E70" s="570"/>
      <c r="F70" s="570"/>
      <c r="G70" s="570"/>
      <c r="H70" s="571"/>
      <c r="I70" s="570"/>
      <c r="J70" s="553"/>
      <c r="K70" s="577"/>
      <c r="L70" s="565"/>
      <c r="M70" s="565"/>
      <c r="N70" s="551"/>
    </row>
    <row r="71" spans="1:16" ht="15" customHeight="1">
      <c r="A71" s="459" t="s">
        <v>96</v>
      </c>
      <c r="B71" s="569">
        <v>84649.292632416007</v>
      </c>
      <c r="C71" s="570">
        <v>17.728592131343632</v>
      </c>
      <c r="D71" s="569">
        <v>87104.855340328999</v>
      </c>
      <c r="E71" s="570">
        <v>16.365164997448957</v>
      </c>
      <c r="F71" s="570">
        <v>140226.379172635</v>
      </c>
      <c r="G71" s="570">
        <v>20.745633019410331</v>
      </c>
      <c r="H71" s="571">
        <v>106915.84749101</v>
      </c>
      <c r="I71" s="570">
        <v>18.102859709620073</v>
      </c>
      <c r="J71" s="553">
        <v>110661.08214939</v>
      </c>
      <c r="K71" s="577">
        <v>15.516873797874666</v>
      </c>
      <c r="L71" s="558"/>
      <c r="M71" s="558"/>
      <c r="N71" s="551"/>
    </row>
    <row r="72" spans="1:16" ht="15" customHeight="1">
      <c r="A72" s="459" t="s">
        <v>444</v>
      </c>
      <c r="B72" s="569">
        <v>1345.616139814</v>
      </c>
      <c r="C72" s="570">
        <v>0.2818201897056371</v>
      </c>
      <c r="D72" s="569">
        <v>1794.0935061140001</v>
      </c>
      <c r="E72" s="570">
        <v>0.33707232660787767</v>
      </c>
      <c r="F72" s="570">
        <v>3001.1476002959998</v>
      </c>
      <c r="G72" s="570">
        <v>0.44400138633098835</v>
      </c>
      <c r="H72" s="571">
        <v>484.77295088699998</v>
      </c>
      <c r="I72" s="570">
        <v>8.2081159405894541E-2</v>
      </c>
      <c r="J72" s="553">
        <v>2778.949261067</v>
      </c>
      <c r="K72" s="577">
        <v>0.3896636842613001</v>
      </c>
      <c r="L72" s="558"/>
      <c r="M72" s="558"/>
      <c r="N72" s="551"/>
      <c r="O72" s="573"/>
    </row>
    <row r="73" spans="1:16" ht="15" customHeight="1">
      <c r="A73" s="458" t="s">
        <v>445</v>
      </c>
      <c r="B73" s="569"/>
      <c r="C73" s="570"/>
      <c r="D73" s="569"/>
      <c r="E73" s="570"/>
      <c r="F73" s="570"/>
      <c r="G73" s="570"/>
      <c r="H73" s="571"/>
      <c r="I73" s="570"/>
      <c r="J73" s="553"/>
      <c r="K73" s="577"/>
      <c r="L73" s="471"/>
      <c r="M73" s="471"/>
      <c r="N73" s="551"/>
    </row>
    <row r="74" spans="1:16" ht="15" customHeight="1">
      <c r="A74" s="459" t="s">
        <v>96</v>
      </c>
      <c r="B74" s="569">
        <v>44549.792975279001</v>
      </c>
      <c r="C74" s="570">
        <v>9.3303214313224796</v>
      </c>
      <c r="D74" s="569">
        <v>46047.260635867999</v>
      </c>
      <c r="E74" s="570">
        <v>8.6513089889447023</v>
      </c>
      <c r="F74" s="570">
        <v>50500.891540183002</v>
      </c>
      <c r="G74" s="570">
        <v>7.4712972639468429</v>
      </c>
      <c r="H74" s="571">
        <v>48670.644792211002</v>
      </c>
      <c r="I74" s="570">
        <v>8.2408536744212011</v>
      </c>
      <c r="J74" s="553">
        <v>73595.798068150005</v>
      </c>
      <c r="K74" s="577">
        <v>10.319587414983964</v>
      </c>
      <c r="L74" s="558"/>
      <c r="M74" s="558"/>
      <c r="N74" s="551"/>
    </row>
    <row r="75" spans="1:16" ht="15" customHeight="1">
      <c r="A75" s="459" t="s">
        <v>444</v>
      </c>
      <c r="B75" s="569">
        <v>16.780486190000001</v>
      </c>
      <c r="C75" s="570">
        <v>3.5144345118157611E-3</v>
      </c>
      <c r="D75" s="569">
        <v>41.561687409000001</v>
      </c>
      <c r="E75" s="570">
        <v>7.8085643947538976E-3</v>
      </c>
      <c r="F75" s="570">
        <v>53.525804534000002</v>
      </c>
      <c r="G75" s="570">
        <v>7.9188145945349488E-3</v>
      </c>
      <c r="H75" s="571">
        <v>283.62088789900002</v>
      </c>
      <c r="I75" s="570">
        <v>4.8022339670320623E-2</v>
      </c>
      <c r="J75" s="553">
        <v>339.40456689500002</v>
      </c>
      <c r="K75" s="577">
        <v>4.7591237394754286E-2</v>
      </c>
      <c r="L75" s="558"/>
      <c r="M75" s="558"/>
      <c r="N75" s="551"/>
    </row>
    <row r="76" spans="1:16" ht="15" customHeight="1">
      <c r="A76" s="458" t="s">
        <v>446</v>
      </c>
      <c r="B76" s="569"/>
      <c r="C76" s="570"/>
      <c r="D76" s="569"/>
      <c r="E76" s="570"/>
      <c r="F76" s="570"/>
      <c r="G76" s="570"/>
      <c r="H76" s="571"/>
      <c r="I76" s="570"/>
      <c r="J76" s="553"/>
      <c r="K76" s="577"/>
      <c r="L76" s="471"/>
      <c r="M76" s="471"/>
      <c r="N76" s="551"/>
    </row>
    <row r="77" spans="1:16" ht="15" customHeight="1">
      <c r="A77" s="459" t="s">
        <v>96</v>
      </c>
      <c r="B77" s="569">
        <v>26733.001748866001</v>
      </c>
      <c r="C77" s="570">
        <v>5.5988475474944375</v>
      </c>
      <c r="D77" s="569">
        <v>29906.028282022999</v>
      </c>
      <c r="E77" s="570">
        <v>5.6187119000596555</v>
      </c>
      <c r="F77" s="570">
        <v>49853.594012561</v>
      </c>
      <c r="G77" s="570">
        <v>7.3755335635528843</v>
      </c>
      <c r="H77" s="571">
        <v>52552.454952013002</v>
      </c>
      <c r="I77" s="570">
        <v>8.8981169931091291</v>
      </c>
      <c r="J77" s="553">
        <v>41883.029642615998</v>
      </c>
      <c r="K77" s="577">
        <v>5.8728296580343766</v>
      </c>
      <c r="L77" s="558"/>
      <c r="M77" s="558"/>
      <c r="N77" s="551"/>
    </row>
    <row r="78" spans="1:16" ht="15" customHeight="1">
      <c r="A78" s="459" t="s">
        <v>444</v>
      </c>
      <c r="B78" s="569">
        <v>70.621284967999998</v>
      </c>
      <c r="C78" s="570">
        <v>1.4790625155320059E-2</v>
      </c>
      <c r="D78" s="569">
        <v>107.67089482199999</v>
      </c>
      <c r="E78" s="570">
        <v>2.0229090012266901E-2</v>
      </c>
      <c r="F78" s="570">
        <v>38.409031904999999</v>
      </c>
      <c r="G78" s="570">
        <v>5.6823807705323054E-3</v>
      </c>
      <c r="H78" s="571">
        <v>18.905184729999998</v>
      </c>
      <c r="I78" s="570">
        <v>3.2010026107721651E-3</v>
      </c>
      <c r="J78" s="553">
        <v>296.16498268999999</v>
      </c>
      <c r="K78" s="577">
        <v>4.1528191939661029E-2</v>
      </c>
      <c r="L78" s="558"/>
      <c r="M78" s="558"/>
      <c r="N78" s="551"/>
    </row>
    <row r="79" spans="1:16" ht="15" customHeight="1">
      <c r="A79" s="458" t="s">
        <v>447</v>
      </c>
      <c r="B79" s="569"/>
      <c r="C79" s="570"/>
      <c r="D79" s="569"/>
      <c r="E79" s="570"/>
      <c r="F79" s="570"/>
      <c r="G79" s="570"/>
      <c r="H79" s="571"/>
      <c r="I79" s="570"/>
      <c r="J79" s="553"/>
      <c r="K79" s="577"/>
      <c r="L79" s="471"/>
      <c r="M79" s="471"/>
      <c r="N79" s="551"/>
    </row>
    <row r="80" spans="1:16" ht="15" customHeight="1">
      <c r="A80" s="459" t="s">
        <v>96</v>
      </c>
      <c r="B80" s="569">
        <v>37365.814782351001</v>
      </c>
      <c r="C80" s="570">
        <v>7.8257392274764523</v>
      </c>
      <c r="D80" s="569">
        <v>43749.637083467002</v>
      </c>
      <c r="E80" s="570">
        <v>8.2196339877044657</v>
      </c>
      <c r="F80" s="570">
        <v>58537.783337779998</v>
      </c>
      <c r="G80" s="570">
        <v>8.6603061282803626</v>
      </c>
      <c r="H80" s="571">
        <v>62008.357249735003</v>
      </c>
      <c r="I80" s="570">
        <v>10.499178732229973</v>
      </c>
      <c r="J80" s="553">
        <v>93423.229731312997</v>
      </c>
      <c r="K80" s="577">
        <v>13.099785736539783</v>
      </c>
      <c r="L80" s="558"/>
      <c r="M80" s="558"/>
      <c r="N80" s="551"/>
    </row>
    <row r="81" spans="1:16" ht="15" customHeight="1">
      <c r="A81" s="459" t="s">
        <v>444</v>
      </c>
      <c r="B81" s="569">
        <v>99.647920209000006</v>
      </c>
      <c r="C81" s="570">
        <v>2.0869841662982998E-2</v>
      </c>
      <c r="D81" s="569">
        <v>88.281452345999995</v>
      </c>
      <c r="E81" s="570">
        <v>1.6586222756606907E-2</v>
      </c>
      <c r="F81" s="570">
        <v>107.475129587</v>
      </c>
      <c r="G81" s="570">
        <v>1.5900286453096855E-2</v>
      </c>
      <c r="H81" s="571">
        <v>105.185525185</v>
      </c>
      <c r="I81" s="570">
        <v>1.7809883666374857E-2</v>
      </c>
      <c r="J81" s="553">
        <v>707.90700938500004</v>
      </c>
      <c r="K81" s="577">
        <v>9.9262572820579209E-2</v>
      </c>
      <c r="L81" s="558"/>
      <c r="M81" s="558"/>
      <c r="N81" s="551"/>
    </row>
    <row r="82" spans="1:16" ht="15" customHeight="1">
      <c r="A82" s="457" t="s">
        <v>448</v>
      </c>
      <c r="B82" s="566">
        <v>477473.29288916598</v>
      </c>
      <c r="C82" s="567">
        <v>100</v>
      </c>
      <c r="D82" s="566">
        <v>532257.72764226398</v>
      </c>
      <c r="E82" s="567">
        <v>100</v>
      </c>
      <c r="F82" s="567">
        <v>675932.03370287304</v>
      </c>
      <c r="G82" s="567">
        <v>100</v>
      </c>
      <c r="H82" s="568">
        <v>590601.97784217296</v>
      </c>
      <c r="I82" s="567">
        <v>100</v>
      </c>
      <c r="J82" s="545">
        <v>713166.089966828</v>
      </c>
      <c r="K82" s="576">
        <v>100</v>
      </c>
      <c r="L82" s="550"/>
      <c r="M82" s="550"/>
      <c r="N82" s="551"/>
      <c r="O82" s="552"/>
      <c r="P82" s="552"/>
    </row>
    <row r="83" spans="1:16" ht="15" customHeight="1">
      <c r="A83" s="460" t="s">
        <v>135</v>
      </c>
      <c r="B83" s="569">
        <v>475484.80760051002</v>
      </c>
      <c r="C83" s="570">
        <v>99.583539997258541</v>
      </c>
      <c r="D83" s="569">
        <v>529821.69347616402</v>
      </c>
      <c r="E83" s="570">
        <v>99.542320563969852</v>
      </c>
      <c r="F83" s="570">
        <v>672515.29421447404</v>
      </c>
      <c r="G83" s="570">
        <v>99.494514341969932</v>
      </c>
      <c r="H83" s="571">
        <v>589463.32600745105</v>
      </c>
      <c r="I83" s="570">
        <v>99.807204872749992</v>
      </c>
      <c r="J83" s="553">
        <v>708014.93115160801</v>
      </c>
      <c r="K83" s="577">
        <v>99.277705588124704</v>
      </c>
      <c r="L83" s="558"/>
      <c r="M83" s="558"/>
    </row>
    <row r="84" spans="1:16" ht="15" customHeight="1" thickBot="1">
      <c r="A84" s="461" t="s">
        <v>440</v>
      </c>
      <c r="B84" s="585">
        <v>1988.485288656</v>
      </c>
      <c r="C84" s="586">
        <v>0.41646000274146833</v>
      </c>
      <c r="D84" s="585">
        <v>2436.0341661000002</v>
      </c>
      <c r="E84" s="586">
        <v>0.45767943603014893</v>
      </c>
      <c r="F84" s="586">
        <v>3416.739488399</v>
      </c>
      <c r="G84" s="586">
        <v>0.50548565803006962</v>
      </c>
      <c r="H84" s="587">
        <v>1138.6518347220001</v>
      </c>
      <c r="I84" s="586">
        <v>0.19279512725002809</v>
      </c>
      <c r="J84" s="579">
        <v>5151.1588152200002</v>
      </c>
      <c r="K84" s="584">
        <v>0.72229441187530385</v>
      </c>
    </row>
    <row r="85" spans="1:16" ht="75" customHeight="1">
      <c r="A85" s="1380" t="s">
        <v>309</v>
      </c>
      <c r="B85" s="1381"/>
      <c r="C85" s="1381"/>
      <c r="D85" s="1381"/>
      <c r="E85" s="1381"/>
      <c r="F85" s="1381"/>
      <c r="G85" s="1381"/>
      <c r="H85" s="1381"/>
      <c r="I85" s="1381"/>
      <c r="J85" s="1381"/>
      <c r="K85" s="1382"/>
    </row>
    <row r="86" spans="1:16" ht="24" customHeight="1">
      <c r="A86" s="1336" t="s">
        <v>93</v>
      </c>
      <c r="B86" s="1378" t="s">
        <v>277</v>
      </c>
      <c r="C86" s="1383"/>
      <c r="D86" s="1378" t="s">
        <v>281</v>
      </c>
      <c r="E86" s="1378"/>
      <c r="F86" s="1378" t="s">
        <v>283</v>
      </c>
      <c r="G86" s="1378"/>
      <c r="H86" s="1378" t="s">
        <v>285</v>
      </c>
      <c r="I86" s="1378"/>
      <c r="J86" s="1378" t="s">
        <v>764</v>
      </c>
      <c r="K86" s="1379"/>
    </row>
    <row r="87" spans="1:16" ht="60" customHeight="1">
      <c r="A87" s="1336"/>
      <c r="B87" s="1339" t="s">
        <v>16</v>
      </c>
      <c r="C87" s="462" t="s">
        <v>732</v>
      </c>
      <c r="D87" s="1339" t="s">
        <v>16</v>
      </c>
      <c r="E87" s="462" t="s">
        <v>732</v>
      </c>
      <c r="F87" s="1339" t="s">
        <v>16</v>
      </c>
      <c r="G87" s="462" t="s">
        <v>122</v>
      </c>
      <c r="H87" s="1339" t="s">
        <v>16</v>
      </c>
      <c r="I87" s="462" t="s">
        <v>732</v>
      </c>
      <c r="J87" s="1339" t="s">
        <v>16</v>
      </c>
      <c r="K87" s="466" t="s">
        <v>732</v>
      </c>
    </row>
    <row r="88" spans="1:16" ht="60" customHeight="1">
      <c r="A88" s="1336"/>
      <c r="B88" s="1339"/>
      <c r="C88" s="574" t="s">
        <v>731</v>
      </c>
      <c r="D88" s="1339"/>
      <c r="E88" s="574" t="s">
        <v>731</v>
      </c>
      <c r="F88" s="1339"/>
      <c r="G88" s="574" t="s">
        <v>123</v>
      </c>
      <c r="H88" s="1339"/>
      <c r="I88" s="574" t="s">
        <v>731</v>
      </c>
      <c r="J88" s="1339"/>
      <c r="K88" s="575" t="s">
        <v>731</v>
      </c>
    </row>
    <row r="89" spans="1:16" ht="15" customHeight="1">
      <c r="A89" s="457" t="s">
        <v>439</v>
      </c>
      <c r="B89" s="547">
        <v>499281.825823133</v>
      </c>
      <c r="C89" s="546">
        <v>19.470794553403184</v>
      </c>
      <c r="D89" s="547">
        <v>545215.82511294901</v>
      </c>
      <c r="E89" s="546">
        <v>20.171113949103766</v>
      </c>
      <c r="F89" s="546">
        <v>635280.49314250099</v>
      </c>
      <c r="G89" s="546">
        <v>21.728066635403831</v>
      </c>
      <c r="H89" s="545">
        <v>668528.8441125839</v>
      </c>
      <c r="I89" s="546">
        <v>22.165148754163887</v>
      </c>
      <c r="J89" s="545">
        <v>783103.46992164501</v>
      </c>
      <c r="K89" s="576">
        <v>24.003644423663907</v>
      </c>
      <c r="L89" s="550"/>
      <c r="M89" s="550"/>
      <c r="N89" s="551"/>
      <c r="O89" s="552"/>
      <c r="P89" s="552"/>
    </row>
    <row r="90" spans="1:16" ht="15" customHeight="1">
      <c r="A90" s="456" t="s">
        <v>96</v>
      </c>
      <c r="B90" s="555">
        <v>370393.57947645505</v>
      </c>
      <c r="C90" s="554">
        <v>14.444461858782775</v>
      </c>
      <c r="D90" s="555">
        <v>411751.56738174806</v>
      </c>
      <c r="E90" s="554">
        <v>15.233394560142713</v>
      </c>
      <c r="F90" s="554">
        <v>481929.29796754901</v>
      </c>
      <c r="G90" s="554">
        <v>16.483100005155414</v>
      </c>
      <c r="H90" s="553">
        <v>507026.96865846997</v>
      </c>
      <c r="I90" s="554">
        <v>16.81053597261868</v>
      </c>
      <c r="J90" s="553">
        <v>586246.82525271701</v>
      </c>
      <c r="K90" s="577">
        <v>17.969605394898913</v>
      </c>
      <c r="L90" s="558"/>
      <c r="M90" s="558"/>
    </row>
    <row r="91" spans="1:16" ht="15" customHeight="1">
      <c r="A91" s="456" t="s">
        <v>440</v>
      </c>
      <c r="B91" s="555">
        <v>128888.246346678</v>
      </c>
      <c r="C91" s="554">
        <v>5.0263326946204092</v>
      </c>
      <c r="D91" s="555">
        <v>133464.25773120101</v>
      </c>
      <c r="E91" s="554">
        <v>4.9377193889610576</v>
      </c>
      <c r="F91" s="554">
        <v>153351.19517495201</v>
      </c>
      <c r="G91" s="554">
        <v>5.2449666302484168</v>
      </c>
      <c r="H91" s="553">
        <v>161501.87545411402</v>
      </c>
      <c r="I91" s="554">
        <v>5.3546127815452094</v>
      </c>
      <c r="J91" s="561">
        <v>196856.644668928</v>
      </c>
      <c r="K91" s="578">
        <v>6.0340390287649956</v>
      </c>
      <c r="L91" s="558"/>
      <c r="M91" s="558"/>
    </row>
    <row r="92" spans="1:16" ht="15" customHeight="1">
      <c r="A92" s="457" t="s">
        <v>441</v>
      </c>
      <c r="B92" s="547">
        <v>735758.86192424595</v>
      </c>
      <c r="C92" s="546">
        <v>28.692832185018386</v>
      </c>
      <c r="D92" s="547">
        <v>801965.92727693589</v>
      </c>
      <c r="E92" s="546">
        <v>29.669986374754519</v>
      </c>
      <c r="F92" s="546">
        <v>885705.11441298807</v>
      </c>
      <c r="G92" s="546">
        <v>30.293169636119416</v>
      </c>
      <c r="H92" s="545">
        <v>918020.96526899503</v>
      </c>
      <c r="I92" s="546">
        <v>30.437087993770497</v>
      </c>
      <c r="J92" s="545">
        <v>1025040.40532483</v>
      </c>
      <c r="K92" s="576">
        <v>31.41948204081821</v>
      </c>
      <c r="L92" s="550"/>
      <c r="M92" s="550"/>
      <c r="N92" s="551"/>
      <c r="O92" s="562"/>
      <c r="P92" s="552"/>
    </row>
    <row r="93" spans="1:16" ht="15" customHeight="1">
      <c r="A93" s="456" t="s">
        <v>96</v>
      </c>
      <c r="B93" s="555">
        <v>655060.18808323494</v>
      </c>
      <c r="C93" s="554">
        <v>25.545777319762731</v>
      </c>
      <c r="D93" s="555">
        <v>716015.9390617609</v>
      </c>
      <c r="E93" s="554">
        <v>26.490131854109855</v>
      </c>
      <c r="F93" s="554">
        <v>782349.50016679196</v>
      </c>
      <c r="G93" s="554">
        <v>26.758167857022286</v>
      </c>
      <c r="H93" s="553">
        <v>814928.58970219002</v>
      </c>
      <c r="I93" s="554">
        <v>27.019048727429507</v>
      </c>
      <c r="J93" s="553">
        <v>910419.92147116701</v>
      </c>
      <c r="K93" s="577">
        <v>27.906141283476238</v>
      </c>
      <c r="L93" s="558"/>
      <c r="M93" s="558"/>
    </row>
    <row r="94" spans="1:16" ht="15" customHeight="1">
      <c r="A94" s="456" t="s">
        <v>440</v>
      </c>
      <c r="B94" s="555">
        <v>80698.673841010997</v>
      </c>
      <c r="C94" s="554">
        <v>3.1470548652556545</v>
      </c>
      <c r="D94" s="555">
        <v>85949.988215174002</v>
      </c>
      <c r="E94" s="554">
        <v>3.1798545206446258</v>
      </c>
      <c r="F94" s="554">
        <v>103355.614246196</v>
      </c>
      <c r="G94" s="554">
        <v>3.5350017790971258</v>
      </c>
      <c r="H94" s="553">
        <v>103092.375566805</v>
      </c>
      <c r="I94" s="554">
        <v>3.418039266340986</v>
      </c>
      <c r="J94" s="561">
        <v>114620.483853667</v>
      </c>
      <c r="K94" s="578">
        <v>3.5133407573420925</v>
      </c>
      <c r="L94" s="563"/>
      <c r="M94" s="558"/>
    </row>
    <row r="95" spans="1:16" ht="15" customHeight="1">
      <c r="A95" s="457" t="s">
        <v>442</v>
      </c>
      <c r="B95" s="547">
        <v>1329219.463289272</v>
      </c>
      <c r="C95" s="546">
        <v>51.836373261578331</v>
      </c>
      <c r="D95" s="547">
        <v>1355771.7210209069</v>
      </c>
      <c r="E95" s="546">
        <v>50.158899676141722</v>
      </c>
      <c r="F95" s="546">
        <v>1402792.6733310907</v>
      </c>
      <c r="G95" s="546">
        <v>47.9787637284767</v>
      </c>
      <c r="H95" s="545">
        <v>1429576.3241594601</v>
      </c>
      <c r="I95" s="546">
        <v>47.397763252065488</v>
      </c>
      <c r="J95" s="545">
        <v>1454291.84534612</v>
      </c>
      <c r="K95" s="576">
        <v>44.576873535517734</v>
      </c>
      <c r="L95" s="550"/>
      <c r="M95" s="550"/>
      <c r="N95" s="551"/>
      <c r="O95" s="552"/>
      <c r="P95" s="552"/>
    </row>
    <row r="96" spans="1:16" ht="15" customHeight="1">
      <c r="A96" s="456" t="s">
        <v>96</v>
      </c>
      <c r="B96" s="555">
        <v>1140952.0578420789</v>
      </c>
      <c r="C96" s="554">
        <v>44.494395679035378</v>
      </c>
      <c r="D96" s="555">
        <v>1199173.7750866341</v>
      </c>
      <c r="E96" s="554">
        <v>44.365313235430044</v>
      </c>
      <c r="F96" s="554">
        <v>1248050.0597249519</v>
      </c>
      <c r="G96" s="554">
        <v>42.686207359967938</v>
      </c>
      <c r="H96" s="553">
        <v>1274201.5126483659</v>
      </c>
      <c r="I96" s="554">
        <v>42.246293962262335</v>
      </c>
      <c r="J96" s="553">
        <v>1284918.29097479</v>
      </c>
      <c r="K96" s="577">
        <v>39.385244676679584</v>
      </c>
      <c r="L96" s="564"/>
      <c r="M96" s="550"/>
      <c r="N96" s="551"/>
      <c r="O96" s="552"/>
      <c r="P96" s="552"/>
    </row>
    <row r="97" spans="1:16" ht="15" customHeight="1">
      <c r="A97" s="456" t="s">
        <v>440</v>
      </c>
      <c r="B97" s="555">
        <v>188267.40544719799</v>
      </c>
      <c r="C97" s="554">
        <v>7.3419775825431408</v>
      </c>
      <c r="D97" s="555">
        <v>156597.94593428102</v>
      </c>
      <c r="E97" s="554">
        <v>5.7935864407119757</v>
      </c>
      <c r="F97" s="554">
        <v>154742.61360613999</v>
      </c>
      <c r="G97" s="554">
        <v>5.2925563685088042</v>
      </c>
      <c r="H97" s="553">
        <v>155374.81151109602</v>
      </c>
      <c r="I97" s="554">
        <v>5.1514692898032175</v>
      </c>
      <c r="J97" s="561">
        <v>169373.55437132801</v>
      </c>
      <c r="K97" s="578">
        <v>5.1916288588380963</v>
      </c>
      <c r="L97" s="564"/>
      <c r="M97" s="550"/>
      <c r="N97" s="551"/>
      <c r="O97" s="552"/>
      <c r="P97" s="552"/>
    </row>
    <row r="98" spans="1:16" ht="15" customHeight="1">
      <c r="A98" s="458" t="s">
        <v>443</v>
      </c>
      <c r="B98" s="555"/>
      <c r="C98" s="554"/>
      <c r="D98" s="555"/>
      <c r="E98" s="554"/>
      <c r="F98" s="554"/>
      <c r="G98" s="554"/>
      <c r="H98" s="553"/>
      <c r="I98" s="554"/>
      <c r="J98" s="553"/>
      <c r="K98" s="577"/>
      <c r="L98" s="565"/>
      <c r="M98" s="471"/>
    </row>
    <row r="99" spans="1:16" ht="15" customHeight="1">
      <c r="A99" s="459" t="s">
        <v>96</v>
      </c>
      <c r="B99" s="555">
        <v>587532.88790653204</v>
      </c>
      <c r="C99" s="554">
        <v>22.912374458925708</v>
      </c>
      <c r="D99" s="555">
        <v>578501.30576237303</v>
      </c>
      <c r="E99" s="554">
        <v>21.402562472981682</v>
      </c>
      <c r="F99" s="554">
        <v>644977.020940708</v>
      </c>
      <c r="G99" s="554">
        <v>22.059710380813513</v>
      </c>
      <c r="H99" s="553">
        <v>659713.09932956402</v>
      </c>
      <c r="I99" s="554">
        <v>21.872861747828715</v>
      </c>
      <c r="J99" s="553">
        <v>682521.32919701596</v>
      </c>
      <c r="K99" s="577">
        <v>20.920606186626735</v>
      </c>
      <c r="L99" s="558"/>
      <c r="M99" s="558"/>
    </row>
    <row r="100" spans="1:16" ht="15" customHeight="1">
      <c r="A100" s="459" t="s">
        <v>444</v>
      </c>
      <c r="B100" s="555">
        <v>97828.399823389991</v>
      </c>
      <c r="C100" s="554">
        <v>3.8150731228982715</v>
      </c>
      <c r="D100" s="555">
        <v>83115.750951969996</v>
      </c>
      <c r="E100" s="554">
        <v>3.0749974710844072</v>
      </c>
      <c r="F100" s="554">
        <v>87647.386416589012</v>
      </c>
      <c r="G100" s="554">
        <v>2.9977439462342397</v>
      </c>
      <c r="H100" s="553">
        <v>87429.158755935001</v>
      </c>
      <c r="I100" s="554">
        <v>2.8987235574690624</v>
      </c>
      <c r="J100" s="553">
        <v>89804.153129594997</v>
      </c>
      <c r="K100" s="577">
        <v>2.7526719549675196</v>
      </c>
      <c r="L100" s="558"/>
      <c r="M100" s="558"/>
    </row>
    <row r="101" spans="1:16" ht="15" customHeight="1">
      <c r="A101" s="458" t="s">
        <v>445</v>
      </c>
      <c r="B101" s="555"/>
      <c r="C101" s="554"/>
      <c r="D101" s="555"/>
      <c r="E101" s="554"/>
      <c r="F101" s="554"/>
      <c r="G101" s="554"/>
      <c r="H101" s="553"/>
      <c r="I101" s="554"/>
      <c r="J101" s="553"/>
      <c r="K101" s="577"/>
      <c r="L101" s="471"/>
      <c r="M101" s="471"/>
    </row>
    <row r="102" spans="1:16" ht="15" customHeight="1">
      <c r="A102" s="459" t="s">
        <v>96</v>
      </c>
      <c r="B102" s="555">
        <v>316569.97072318703</v>
      </c>
      <c r="C102" s="554">
        <v>12.345470119137767</v>
      </c>
      <c r="D102" s="555">
        <v>343693.55353854201</v>
      </c>
      <c r="E102" s="554">
        <v>12.715481672899214</v>
      </c>
      <c r="F102" s="554">
        <v>337416.68078732194</v>
      </c>
      <c r="G102" s="554">
        <v>11.540433246703188</v>
      </c>
      <c r="H102" s="553">
        <v>343028.396897764</v>
      </c>
      <c r="I102" s="554">
        <v>11.373144945202808</v>
      </c>
      <c r="J102" s="553">
        <v>326727.42545018502</v>
      </c>
      <c r="K102" s="577">
        <v>10.014831047486114</v>
      </c>
      <c r="L102" s="558"/>
      <c r="M102" s="558"/>
    </row>
    <row r="103" spans="1:16" ht="15" customHeight="1">
      <c r="A103" s="459" t="s">
        <v>444</v>
      </c>
      <c r="B103" s="555">
        <v>41137.942412690994</v>
      </c>
      <c r="C103" s="554">
        <v>1.604281156732875</v>
      </c>
      <c r="D103" s="555">
        <v>39829.787006052</v>
      </c>
      <c r="E103" s="554">
        <v>1.4735653942201141</v>
      </c>
      <c r="F103" s="554">
        <v>30498.324460942</v>
      </c>
      <c r="G103" s="554">
        <v>1.0431134487972855</v>
      </c>
      <c r="H103" s="553">
        <v>31408.085331661001</v>
      </c>
      <c r="I103" s="554">
        <v>1.0413385893376665</v>
      </c>
      <c r="J103" s="553">
        <v>38336.086664217</v>
      </c>
      <c r="K103" s="577">
        <v>1.1750756167313392</v>
      </c>
      <c r="L103" s="558"/>
      <c r="M103" s="558"/>
    </row>
    <row r="104" spans="1:16" ht="15" customHeight="1">
      <c r="A104" s="458" t="s">
        <v>446</v>
      </c>
      <c r="B104" s="555"/>
      <c r="C104" s="554"/>
      <c r="D104" s="555"/>
      <c r="E104" s="554"/>
      <c r="F104" s="554"/>
      <c r="G104" s="554"/>
      <c r="H104" s="553"/>
      <c r="I104" s="554"/>
      <c r="J104" s="553"/>
      <c r="K104" s="577"/>
      <c r="L104" s="471"/>
      <c r="M104" s="471"/>
    </row>
    <row r="105" spans="1:16" ht="15" customHeight="1">
      <c r="A105" s="459" t="s">
        <v>96</v>
      </c>
      <c r="B105" s="555">
        <v>135633.56446993299</v>
      </c>
      <c r="C105" s="554">
        <v>5.2893839345863718</v>
      </c>
      <c r="D105" s="555">
        <v>155731.32416603202</v>
      </c>
      <c r="E105" s="554">
        <v>5.7615244101674605</v>
      </c>
      <c r="F105" s="554">
        <v>154276.13674628301</v>
      </c>
      <c r="G105" s="554">
        <v>5.2766017777347214</v>
      </c>
      <c r="H105" s="553">
        <v>157124.84306693403</v>
      </c>
      <c r="I105" s="554">
        <v>5.2094917821776807</v>
      </c>
      <c r="J105" s="553">
        <v>144805.13026348199</v>
      </c>
      <c r="K105" s="577">
        <v>4.4385588764084245</v>
      </c>
      <c r="L105" s="558"/>
      <c r="M105" s="558"/>
    </row>
    <row r="106" spans="1:16" ht="15" customHeight="1">
      <c r="A106" s="459" t="s">
        <v>444</v>
      </c>
      <c r="B106" s="555">
        <v>24277.429687096999</v>
      </c>
      <c r="C106" s="554">
        <v>0.94676157086800894</v>
      </c>
      <c r="D106" s="555">
        <v>14223.31131755</v>
      </c>
      <c r="E106" s="554">
        <v>0.52621369392651607</v>
      </c>
      <c r="F106" s="554">
        <v>23661.568297637998</v>
      </c>
      <c r="G106" s="554">
        <v>0.80928052760769098</v>
      </c>
      <c r="H106" s="553">
        <v>23788.424519169999</v>
      </c>
      <c r="I106" s="554">
        <v>0.78870788110050016</v>
      </c>
      <c r="J106" s="553">
        <v>23749.464471431002</v>
      </c>
      <c r="K106" s="577">
        <v>0.72796727676574946</v>
      </c>
      <c r="L106" s="558"/>
      <c r="M106" s="558"/>
    </row>
    <row r="107" spans="1:16" ht="15" customHeight="1">
      <c r="A107" s="458" t="s">
        <v>447</v>
      </c>
      <c r="B107" s="555">
        <v>0</v>
      </c>
      <c r="C107" s="554"/>
      <c r="D107" s="555">
        <v>0</v>
      </c>
      <c r="E107" s="554"/>
      <c r="F107" s="554"/>
      <c r="G107" s="554"/>
      <c r="H107" s="553"/>
      <c r="I107" s="554"/>
      <c r="J107" s="553"/>
      <c r="K107" s="577"/>
      <c r="L107" s="471"/>
      <c r="M107" s="471"/>
    </row>
    <row r="108" spans="1:16" ht="15" customHeight="1">
      <c r="A108" s="459" t="s">
        <v>96</v>
      </c>
      <c r="B108" s="555">
        <v>101215.634742423</v>
      </c>
      <c r="C108" s="554">
        <v>3.9471671663853818</v>
      </c>
      <c r="D108" s="555">
        <v>121247.59161968299</v>
      </c>
      <c r="E108" s="554">
        <v>4.4857446793815354</v>
      </c>
      <c r="F108" s="554">
        <v>111380.221250635</v>
      </c>
      <c r="G108" s="554">
        <v>3.8094619547163826</v>
      </c>
      <c r="H108" s="553">
        <v>114335.17335410099</v>
      </c>
      <c r="I108" s="554">
        <v>3.7907954870530327</v>
      </c>
      <c r="J108" s="553">
        <v>130864.40606410999</v>
      </c>
      <c r="K108" s="577">
        <v>4.0112485661583959</v>
      </c>
      <c r="L108" s="558"/>
      <c r="M108" s="558"/>
    </row>
    <row r="109" spans="1:16" ht="15" customHeight="1">
      <c r="A109" s="459" t="s">
        <v>444</v>
      </c>
      <c r="B109" s="555">
        <v>25023.633524019999</v>
      </c>
      <c r="C109" s="554">
        <v>0.9758617320439853</v>
      </c>
      <c r="D109" s="555">
        <v>19429.096658709001</v>
      </c>
      <c r="E109" s="554">
        <v>0.71880988148093761</v>
      </c>
      <c r="F109" s="554">
        <v>12935.334430971001</v>
      </c>
      <c r="G109" s="554">
        <v>0.44241844586958906</v>
      </c>
      <c r="H109" s="553">
        <v>12749.14290433</v>
      </c>
      <c r="I109" s="554">
        <v>0.42269926189598833</v>
      </c>
      <c r="J109" s="553">
        <v>17483.850106084999</v>
      </c>
      <c r="K109" s="577">
        <v>0.53591401037348785</v>
      </c>
      <c r="L109" s="558"/>
      <c r="M109" s="558"/>
    </row>
    <row r="110" spans="1:16" ht="15" customHeight="1">
      <c r="A110" s="457" t="s">
        <v>448</v>
      </c>
      <c r="B110" s="547">
        <v>2564260.1510366537</v>
      </c>
      <c r="C110" s="546">
        <v>100</v>
      </c>
      <c r="D110" s="547">
        <v>2702953.4734107917</v>
      </c>
      <c r="E110" s="546">
        <v>100</v>
      </c>
      <c r="F110" s="546">
        <v>2923778.2808865812</v>
      </c>
      <c r="G110" s="546">
        <v>100</v>
      </c>
      <c r="H110" s="545">
        <v>3016126.1335410429</v>
      </c>
      <c r="I110" s="546">
        <v>100</v>
      </c>
      <c r="J110" s="545">
        <v>3262435.7205925998</v>
      </c>
      <c r="K110" s="576">
        <v>100</v>
      </c>
      <c r="L110" s="550"/>
      <c r="M110" s="550"/>
      <c r="N110" s="551"/>
      <c r="O110" s="552"/>
      <c r="P110" s="552"/>
    </row>
    <row r="111" spans="1:16" ht="15" customHeight="1">
      <c r="A111" s="460" t="s">
        <v>135</v>
      </c>
      <c r="B111" s="555">
        <v>2166405.8254017662</v>
      </c>
      <c r="C111" s="554">
        <v>84.484634857580772</v>
      </c>
      <c r="D111" s="555">
        <v>2326941.2815301437</v>
      </c>
      <c r="E111" s="554">
        <v>86.08883964968264</v>
      </c>
      <c r="F111" s="554">
        <v>2512328.857859293</v>
      </c>
      <c r="G111" s="554">
        <v>85.927475222145645</v>
      </c>
      <c r="H111" s="553">
        <v>2596157.0710090254</v>
      </c>
      <c r="I111" s="554">
        <v>86.075878662310501</v>
      </c>
      <c r="J111" s="553">
        <v>2781585.0376986801</v>
      </c>
      <c r="K111" s="577">
        <v>85.260991355054912</v>
      </c>
      <c r="L111" s="558"/>
      <c r="M111" s="558"/>
    </row>
    <row r="112" spans="1:16" ht="15" customHeight="1" thickBot="1">
      <c r="A112" s="461" t="s">
        <v>440</v>
      </c>
      <c r="B112" s="581">
        <v>397854.32563488698</v>
      </c>
      <c r="C112" s="580">
        <v>15.515365142419205</v>
      </c>
      <c r="D112" s="581">
        <v>376012.191880656</v>
      </c>
      <c r="E112" s="580">
        <v>13.911160350317658</v>
      </c>
      <c r="F112" s="580">
        <v>411449.42302728799</v>
      </c>
      <c r="G112" s="580">
        <v>14.072524777854348</v>
      </c>
      <c r="H112" s="579">
        <v>419969.06253201503</v>
      </c>
      <c r="I112" s="580">
        <v>13.924121337689414</v>
      </c>
      <c r="J112" s="579">
        <v>480850.68289392302</v>
      </c>
      <c r="K112" s="584">
        <v>14.739008644945184</v>
      </c>
    </row>
    <row r="113" spans="1:16" ht="75" customHeight="1">
      <c r="A113" s="1380" t="s">
        <v>744</v>
      </c>
      <c r="B113" s="1381"/>
      <c r="C113" s="1381"/>
      <c r="D113" s="1381"/>
      <c r="E113" s="1381"/>
      <c r="F113" s="1381"/>
      <c r="G113" s="1381"/>
      <c r="H113" s="1381"/>
      <c r="I113" s="1381"/>
      <c r="J113" s="1381"/>
      <c r="K113" s="1382"/>
    </row>
    <row r="114" spans="1:16" ht="24" customHeight="1">
      <c r="A114" s="1336" t="s">
        <v>93</v>
      </c>
      <c r="B114" s="1378" t="s">
        <v>277</v>
      </c>
      <c r="C114" s="1383"/>
      <c r="D114" s="1378" t="s">
        <v>281</v>
      </c>
      <c r="E114" s="1378"/>
      <c r="F114" s="1378" t="s">
        <v>283</v>
      </c>
      <c r="G114" s="1378"/>
      <c r="H114" s="1378" t="s">
        <v>285</v>
      </c>
      <c r="I114" s="1378"/>
      <c r="J114" s="1378" t="s">
        <v>764</v>
      </c>
      <c r="K114" s="1379"/>
    </row>
    <row r="115" spans="1:16" ht="60" customHeight="1">
      <c r="A115" s="1336"/>
      <c r="B115" s="1339" t="s">
        <v>16</v>
      </c>
      <c r="C115" s="462" t="s">
        <v>732</v>
      </c>
      <c r="D115" s="1339" t="s">
        <v>16</v>
      </c>
      <c r="E115" s="462" t="s">
        <v>732</v>
      </c>
      <c r="F115" s="1339" t="s">
        <v>16</v>
      </c>
      <c r="G115" s="462" t="s">
        <v>122</v>
      </c>
      <c r="H115" s="1339" t="s">
        <v>16</v>
      </c>
      <c r="I115" s="462" t="s">
        <v>732</v>
      </c>
      <c r="J115" s="1339" t="s">
        <v>16</v>
      </c>
      <c r="K115" s="466" t="s">
        <v>732</v>
      </c>
    </row>
    <row r="116" spans="1:16" ht="60" customHeight="1">
      <c r="A116" s="1336"/>
      <c r="B116" s="1339"/>
      <c r="C116" s="574" t="s">
        <v>731</v>
      </c>
      <c r="D116" s="1339"/>
      <c r="E116" s="574" t="s">
        <v>731</v>
      </c>
      <c r="F116" s="1339"/>
      <c r="G116" s="574" t="s">
        <v>123</v>
      </c>
      <c r="H116" s="1339"/>
      <c r="I116" s="574" t="s">
        <v>731</v>
      </c>
      <c r="J116" s="1339"/>
      <c r="K116" s="575" t="s">
        <v>731</v>
      </c>
    </row>
    <row r="117" spans="1:16" ht="15" customHeight="1">
      <c r="A117" s="457" t="s">
        <v>439</v>
      </c>
      <c r="B117" s="547">
        <v>107257.32816492399</v>
      </c>
      <c r="C117" s="546">
        <v>60.85128528279138</v>
      </c>
      <c r="D117" s="547">
        <v>123479.122142605</v>
      </c>
      <c r="E117" s="546">
        <v>67.812727009563247</v>
      </c>
      <c r="F117" s="546">
        <v>130826.882810187</v>
      </c>
      <c r="G117" s="546">
        <v>67.498676207477899</v>
      </c>
      <c r="H117" s="545">
        <v>126589.32309959301</v>
      </c>
      <c r="I117" s="546">
        <v>68.237273710551591</v>
      </c>
      <c r="J117" s="545">
        <v>151131.589733776</v>
      </c>
      <c r="K117" s="576">
        <v>73.484922148622289</v>
      </c>
      <c r="L117" s="550"/>
      <c r="M117" s="550"/>
      <c r="N117" s="551"/>
      <c r="O117" s="552"/>
      <c r="P117" s="552"/>
    </row>
    <row r="118" spans="1:16" ht="15" customHeight="1">
      <c r="A118" s="456" t="s">
        <v>96</v>
      </c>
      <c r="B118" s="555">
        <v>50879.513475582004</v>
      </c>
      <c r="C118" s="554">
        <v>28.865941773149363</v>
      </c>
      <c r="D118" s="555">
        <v>60008.550234716</v>
      </c>
      <c r="E118" s="554">
        <v>32.955720486956558</v>
      </c>
      <c r="F118" s="554">
        <v>67056.101025520999</v>
      </c>
      <c r="G118" s="554">
        <v>34.596850078775475</v>
      </c>
      <c r="H118" s="553">
        <v>68725.032148593993</v>
      </c>
      <c r="I118" s="554">
        <v>37.045848059401962</v>
      </c>
      <c r="J118" s="553">
        <v>75487.357483828004</v>
      </c>
      <c r="K118" s="577">
        <v>36.704322356933403</v>
      </c>
      <c r="L118" s="558"/>
      <c r="M118" s="558"/>
    </row>
    <row r="119" spans="1:16" ht="15" customHeight="1">
      <c r="A119" s="456" t="s">
        <v>440</v>
      </c>
      <c r="B119" s="555">
        <v>56377.814689341998</v>
      </c>
      <c r="C119" s="554">
        <v>31.985343509642028</v>
      </c>
      <c r="D119" s="555">
        <v>63470.571907889003</v>
      </c>
      <c r="E119" s="554">
        <v>34.857006522606696</v>
      </c>
      <c r="F119" s="554">
        <v>63770.781784665996</v>
      </c>
      <c r="G119" s="554">
        <v>32.90182612870241</v>
      </c>
      <c r="H119" s="553">
        <v>57864.290950998999</v>
      </c>
      <c r="I119" s="554">
        <v>31.191425651149618</v>
      </c>
      <c r="J119" s="561">
        <v>75644.232249948007</v>
      </c>
      <c r="K119" s="578">
        <v>36.780599791688893</v>
      </c>
      <c r="L119" s="558"/>
      <c r="M119" s="558"/>
    </row>
    <row r="120" spans="1:16" ht="15" customHeight="1">
      <c r="A120" s="457" t="s">
        <v>441</v>
      </c>
      <c r="B120" s="547">
        <v>12326.182780147999</v>
      </c>
      <c r="C120" s="546">
        <v>6.9931265083284773</v>
      </c>
      <c r="D120" s="547">
        <v>12999.045207663001</v>
      </c>
      <c r="E120" s="546">
        <v>7.1388643582530875</v>
      </c>
      <c r="F120" s="546">
        <v>15317.482039654</v>
      </c>
      <c r="G120" s="546">
        <v>7.902884623556564</v>
      </c>
      <c r="H120" s="545">
        <v>15413.201124543</v>
      </c>
      <c r="I120" s="546">
        <v>8.3084007255790731</v>
      </c>
      <c r="J120" s="545">
        <v>15898.231416888</v>
      </c>
      <c r="K120" s="576">
        <v>7.7302190761624727</v>
      </c>
      <c r="L120" s="550"/>
      <c r="M120" s="550"/>
      <c r="N120" s="551"/>
      <c r="O120" s="562"/>
      <c r="P120" s="552"/>
    </row>
    <row r="121" spans="1:16" ht="15" customHeight="1">
      <c r="A121" s="456" t="s">
        <v>96</v>
      </c>
      <c r="B121" s="555">
        <v>5018.5421724079997</v>
      </c>
      <c r="C121" s="554">
        <v>2.8472156323654141</v>
      </c>
      <c r="D121" s="555">
        <v>5184.2343368069996</v>
      </c>
      <c r="E121" s="554">
        <v>2.8470972398838961</v>
      </c>
      <c r="F121" s="554">
        <v>5545.7022475020003</v>
      </c>
      <c r="G121" s="554">
        <v>2.8612434410007395</v>
      </c>
      <c r="H121" s="553">
        <v>6134.1939487910004</v>
      </c>
      <c r="I121" s="554">
        <v>3.3066032839747961</v>
      </c>
      <c r="J121" s="553">
        <v>7952.7153599920002</v>
      </c>
      <c r="K121" s="577">
        <v>3.8668598016378688</v>
      </c>
      <c r="L121" s="558"/>
      <c r="M121" s="558"/>
    </row>
    <row r="122" spans="1:16" ht="15" customHeight="1">
      <c r="A122" s="456" t="s">
        <v>440</v>
      </c>
      <c r="B122" s="555">
        <v>7307.6406077399997</v>
      </c>
      <c r="C122" s="554">
        <v>4.1459108759630627</v>
      </c>
      <c r="D122" s="555">
        <v>7814.8108708560003</v>
      </c>
      <c r="E122" s="554">
        <v>4.291767118369191</v>
      </c>
      <c r="F122" s="554">
        <v>9771.7797921519996</v>
      </c>
      <c r="G122" s="554">
        <v>5.0416411825558241</v>
      </c>
      <c r="H122" s="553">
        <v>9279.007175752</v>
      </c>
      <c r="I122" s="554">
        <v>5.0017974416042765</v>
      </c>
      <c r="J122" s="561">
        <v>7945.516056896</v>
      </c>
      <c r="K122" s="578">
        <v>3.8633592745246039</v>
      </c>
      <c r="L122" s="563"/>
      <c r="M122" s="558"/>
    </row>
    <row r="123" spans="1:16" ht="15" customHeight="1">
      <c r="A123" s="457" t="s">
        <v>442</v>
      </c>
      <c r="B123" s="547">
        <v>56677.890381903999</v>
      </c>
      <c r="C123" s="546">
        <v>32.15558820888014</v>
      </c>
      <c r="D123" s="547">
        <v>45610.251133760001</v>
      </c>
      <c r="E123" s="546">
        <v>25.048408632183673</v>
      </c>
      <c r="F123" s="546">
        <v>47677.040488614002</v>
      </c>
      <c r="G123" s="546">
        <v>24.598439168965552</v>
      </c>
      <c r="H123" s="545">
        <v>43510.929370974998</v>
      </c>
      <c r="I123" s="546">
        <v>23.454325563869336</v>
      </c>
      <c r="J123" s="545">
        <v>38633.579333198999</v>
      </c>
      <c r="K123" s="576">
        <v>18.784858775215241</v>
      </c>
      <c r="L123" s="550"/>
      <c r="M123" s="550"/>
      <c r="N123" s="551"/>
      <c r="O123" s="552"/>
      <c r="P123" s="552"/>
    </row>
    <row r="124" spans="1:16" ht="15" customHeight="1">
      <c r="A124" s="456" t="s">
        <v>96</v>
      </c>
      <c r="B124" s="555">
        <v>39304.260456388001</v>
      </c>
      <c r="C124" s="554">
        <v>22.298847144347913</v>
      </c>
      <c r="D124" s="555">
        <v>34083.529425223001</v>
      </c>
      <c r="E124" s="554">
        <v>18.718120410394285</v>
      </c>
      <c r="F124" s="554">
        <v>37816.656510790002</v>
      </c>
      <c r="G124" s="554">
        <v>19.511083641537819</v>
      </c>
      <c r="H124" s="553">
        <v>35698.235476895999</v>
      </c>
      <c r="I124" s="554">
        <v>19.242936177991993</v>
      </c>
      <c r="J124" s="553">
        <v>32128.283635025</v>
      </c>
      <c r="K124" s="577">
        <v>15.621779839989511</v>
      </c>
      <c r="L124" s="564"/>
      <c r="M124" s="550"/>
      <c r="N124" s="551"/>
      <c r="O124" s="552"/>
      <c r="P124" s="552"/>
    </row>
    <row r="125" spans="1:16" ht="15" customHeight="1">
      <c r="A125" s="456" t="s">
        <v>440</v>
      </c>
      <c r="B125" s="555">
        <v>17373.629925516001</v>
      </c>
      <c r="C125" s="554">
        <v>9.8567410645322298</v>
      </c>
      <c r="D125" s="555">
        <v>11526.721708536999</v>
      </c>
      <c r="E125" s="554">
        <v>6.3302882217893899</v>
      </c>
      <c r="F125" s="554">
        <v>9860.3839778239999</v>
      </c>
      <c r="G125" s="554">
        <v>5.0873555274277322</v>
      </c>
      <c r="H125" s="553">
        <v>7812.6938940789996</v>
      </c>
      <c r="I125" s="554">
        <v>4.2113893858773457</v>
      </c>
      <c r="J125" s="561">
        <v>6505.2956981739999</v>
      </c>
      <c r="K125" s="578">
        <v>3.1630789352257285</v>
      </c>
      <c r="L125" s="564"/>
      <c r="M125" s="550"/>
      <c r="N125" s="551"/>
      <c r="O125" s="552"/>
      <c r="P125" s="552"/>
    </row>
    <row r="126" spans="1:16" ht="15" customHeight="1">
      <c r="A126" s="458" t="s">
        <v>443</v>
      </c>
      <c r="B126" s="555"/>
      <c r="C126" s="554"/>
      <c r="D126" s="555"/>
      <c r="E126" s="554"/>
      <c r="F126" s="554"/>
      <c r="G126" s="554"/>
      <c r="H126" s="553"/>
      <c r="I126" s="554"/>
      <c r="J126" s="553"/>
      <c r="K126" s="577"/>
      <c r="L126" s="565"/>
      <c r="M126" s="471"/>
    </row>
    <row r="127" spans="1:16" ht="15" customHeight="1">
      <c r="A127" s="459" t="s">
        <v>96</v>
      </c>
      <c r="B127" s="555">
        <v>17738.696619398001</v>
      </c>
      <c r="C127" s="554">
        <v>10.063857705574234</v>
      </c>
      <c r="D127" s="555">
        <v>15800.677616606001</v>
      </c>
      <c r="E127" s="554">
        <v>8.67747534310754</v>
      </c>
      <c r="F127" s="554">
        <v>21081.179965478001</v>
      </c>
      <c r="G127" s="554">
        <v>10.87660051203612</v>
      </c>
      <c r="H127" s="553">
        <v>18619.808284931001</v>
      </c>
      <c r="I127" s="554">
        <v>10.036904560878545</v>
      </c>
      <c r="J127" s="553">
        <v>18570.584748223999</v>
      </c>
      <c r="K127" s="577">
        <v>9.0296011368736977</v>
      </c>
      <c r="L127" s="558"/>
      <c r="M127" s="558"/>
    </row>
    <row r="128" spans="1:16" ht="15" customHeight="1">
      <c r="A128" s="459" t="s">
        <v>444</v>
      </c>
      <c r="B128" s="555">
        <v>10536.889915788999</v>
      </c>
      <c r="C128" s="554">
        <v>5.9779905506608371</v>
      </c>
      <c r="D128" s="555">
        <v>6294.5481032260004</v>
      </c>
      <c r="E128" s="554">
        <v>3.4568635147864337</v>
      </c>
      <c r="F128" s="554">
        <v>5335.6534232000004</v>
      </c>
      <c r="G128" s="554">
        <v>2.7528710845341209</v>
      </c>
      <c r="H128" s="553">
        <v>3865.17105163</v>
      </c>
      <c r="I128" s="554">
        <v>2.0834990545030005</v>
      </c>
      <c r="J128" s="553">
        <v>3621.2461795409999</v>
      </c>
      <c r="K128" s="577">
        <v>1.7607635442287335</v>
      </c>
      <c r="L128" s="558"/>
      <c r="M128" s="558"/>
    </row>
    <row r="129" spans="1:16" ht="15" customHeight="1">
      <c r="A129" s="458" t="s">
        <v>445</v>
      </c>
      <c r="B129" s="555"/>
      <c r="C129" s="554"/>
      <c r="D129" s="555"/>
      <c r="E129" s="554"/>
      <c r="F129" s="554"/>
      <c r="G129" s="554"/>
      <c r="H129" s="553"/>
      <c r="I129" s="554"/>
      <c r="J129" s="553"/>
      <c r="K129" s="577"/>
      <c r="L129" s="471"/>
      <c r="M129" s="471"/>
    </row>
    <row r="130" spans="1:16" ht="15" customHeight="1">
      <c r="A130" s="459" t="s">
        <v>96</v>
      </c>
      <c r="B130" s="555">
        <v>7484.9678511869997</v>
      </c>
      <c r="C130" s="554">
        <v>4.2465155699641315</v>
      </c>
      <c r="D130" s="555">
        <v>7064.174511919</v>
      </c>
      <c r="E130" s="554">
        <v>3.8795298299208629</v>
      </c>
      <c r="F130" s="554">
        <v>6513.3986516670002</v>
      </c>
      <c r="G130" s="554">
        <v>3.3605156459851107</v>
      </c>
      <c r="H130" s="553">
        <v>7833.6206564550002</v>
      </c>
      <c r="I130" s="554">
        <v>4.222669841267753</v>
      </c>
      <c r="J130" s="553">
        <v>6085.6714878740004</v>
      </c>
      <c r="K130" s="577">
        <v>2.9590444743966495</v>
      </c>
      <c r="L130" s="558"/>
      <c r="M130" s="558"/>
    </row>
    <row r="131" spans="1:16" ht="15" customHeight="1">
      <c r="A131" s="459" t="s">
        <v>444</v>
      </c>
      <c r="B131" s="555">
        <v>3128.870276357</v>
      </c>
      <c r="C131" s="554">
        <v>1.7751307165388686</v>
      </c>
      <c r="D131" s="555">
        <v>2564.2467339519999</v>
      </c>
      <c r="E131" s="554">
        <v>1.4082426303114519</v>
      </c>
      <c r="F131" s="554">
        <v>2036.5394763669999</v>
      </c>
      <c r="G131" s="554">
        <v>1.0507299092227467</v>
      </c>
      <c r="H131" s="553">
        <v>2237.7697583929998</v>
      </c>
      <c r="I131" s="554">
        <v>1.2062573980628937</v>
      </c>
      <c r="J131" s="553">
        <v>1386.422886626</v>
      </c>
      <c r="K131" s="577">
        <v>0.674122319948115</v>
      </c>
      <c r="L131" s="558"/>
      <c r="M131" s="558"/>
    </row>
    <row r="132" spans="1:16" ht="15" customHeight="1">
      <c r="A132" s="458" t="s">
        <v>446</v>
      </c>
      <c r="B132" s="555"/>
      <c r="C132" s="554"/>
      <c r="D132" s="555"/>
      <c r="E132" s="554"/>
      <c r="F132" s="554"/>
      <c r="G132" s="554"/>
      <c r="H132" s="553"/>
      <c r="I132" s="554"/>
      <c r="J132" s="553"/>
      <c r="K132" s="577"/>
      <c r="L132" s="471"/>
      <c r="M132" s="471"/>
    </row>
    <row r="133" spans="1:16" ht="15" customHeight="1">
      <c r="A133" s="459" t="s">
        <v>96</v>
      </c>
      <c r="B133" s="555">
        <v>12213.411497362</v>
      </c>
      <c r="C133" s="554">
        <v>6.929146940517823</v>
      </c>
      <c r="D133" s="555">
        <v>8618.1733406029998</v>
      </c>
      <c r="E133" s="554">
        <v>4.7329607299318424</v>
      </c>
      <c r="F133" s="554">
        <v>7355.7486075240004</v>
      </c>
      <c r="G133" s="554">
        <v>3.795116744035179</v>
      </c>
      <c r="H133" s="553">
        <v>7393.082945657</v>
      </c>
      <c r="I133" s="554">
        <v>3.9852004274539778</v>
      </c>
      <c r="J133" s="553">
        <v>5873.0360008509997</v>
      </c>
      <c r="K133" s="577">
        <v>2.8556544271044553</v>
      </c>
      <c r="L133" s="558"/>
      <c r="M133" s="558"/>
    </row>
    <row r="134" spans="1:16" ht="15" customHeight="1">
      <c r="A134" s="459" t="s">
        <v>444</v>
      </c>
      <c r="B134" s="555">
        <v>2242.4479942130001</v>
      </c>
      <c r="C134" s="554">
        <v>1.2722286202939679</v>
      </c>
      <c r="D134" s="555">
        <v>1633.0654362099999</v>
      </c>
      <c r="E134" s="554">
        <v>0.8968529958171092</v>
      </c>
      <c r="F134" s="554">
        <v>1370.032741059</v>
      </c>
      <c r="G134" s="554">
        <v>0.70685316653577046</v>
      </c>
      <c r="H134" s="553">
        <v>713.77193357099998</v>
      </c>
      <c r="I134" s="554">
        <v>0.38475480874224349</v>
      </c>
      <c r="J134" s="553">
        <v>754.40859095999997</v>
      </c>
      <c r="K134" s="577">
        <v>0.36681713381433334</v>
      </c>
      <c r="L134" s="558"/>
      <c r="M134" s="558"/>
    </row>
    <row r="135" spans="1:16" ht="15" customHeight="1">
      <c r="A135" s="458" t="s">
        <v>447</v>
      </c>
      <c r="B135" s="555"/>
      <c r="C135" s="554"/>
      <c r="D135" s="555"/>
      <c r="E135" s="554"/>
      <c r="F135" s="554"/>
      <c r="G135" s="554"/>
      <c r="H135" s="553"/>
      <c r="I135" s="554"/>
      <c r="J135" s="553"/>
      <c r="K135" s="577"/>
      <c r="L135" s="471"/>
      <c r="M135" s="471"/>
    </row>
    <row r="136" spans="1:16" ht="15" customHeight="1">
      <c r="A136" s="459" t="s">
        <v>96</v>
      </c>
      <c r="B136" s="555">
        <v>1867.184488441</v>
      </c>
      <c r="C136" s="554">
        <v>1.0593269282917224</v>
      </c>
      <c r="D136" s="555">
        <v>2600.5039560949999</v>
      </c>
      <c r="E136" s="554">
        <v>1.428154507434038</v>
      </c>
      <c r="F136" s="554">
        <v>2866.3292861210002</v>
      </c>
      <c r="G136" s="554">
        <v>1.4788507394814088</v>
      </c>
      <c r="H136" s="553">
        <v>1851.723589853</v>
      </c>
      <c r="I136" s="554">
        <v>0.99816134839171589</v>
      </c>
      <c r="J136" s="553">
        <v>1598.991398076</v>
      </c>
      <c r="K136" s="577">
        <v>0.77747980161470776</v>
      </c>
      <c r="L136" s="558"/>
      <c r="M136" s="558"/>
    </row>
    <row r="137" spans="1:16" ht="15" customHeight="1">
      <c r="A137" s="459" t="s">
        <v>444</v>
      </c>
      <c r="B137" s="555">
        <v>1465.421739157</v>
      </c>
      <c r="C137" s="554">
        <v>0.83139117703855681</v>
      </c>
      <c r="D137" s="555">
        <v>1034.861435149</v>
      </c>
      <c r="E137" s="554">
        <v>0.56832908087439593</v>
      </c>
      <c r="F137" s="554">
        <v>1118.158337198</v>
      </c>
      <c r="G137" s="554">
        <v>0.57690136713509466</v>
      </c>
      <c r="H137" s="553">
        <v>995.98115048499994</v>
      </c>
      <c r="I137" s="554">
        <v>0.53687812456920803</v>
      </c>
      <c r="J137" s="553">
        <v>743.21804104700004</v>
      </c>
      <c r="K137" s="577">
        <v>0.36137593723454714</v>
      </c>
      <c r="L137" s="558"/>
      <c r="M137" s="558"/>
    </row>
    <row r="138" spans="1:16" ht="15" customHeight="1">
      <c r="A138" s="457" t="s">
        <v>448</v>
      </c>
      <c r="B138" s="547">
        <v>176261.40132697599</v>
      </c>
      <c r="C138" s="546">
        <v>100</v>
      </c>
      <c r="D138" s="547">
        <v>182088.41848402799</v>
      </c>
      <c r="E138" s="546">
        <v>100</v>
      </c>
      <c r="F138" s="546">
        <v>193821.40533845499</v>
      </c>
      <c r="G138" s="546">
        <v>100</v>
      </c>
      <c r="H138" s="545">
        <v>185513.453595111</v>
      </c>
      <c r="I138" s="546">
        <v>100</v>
      </c>
      <c r="J138" s="545">
        <v>205663.40048386299</v>
      </c>
      <c r="K138" s="576">
        <v>100</v>
      </c>
      <c r="L138" s="550"/>
      <c r="M138" s="550"/>
      <c r="N138" s="551"/>
      <c r="O138" s="552"/>
      <c r="P138" s="552"/>
    </row>
    <row r="139" spans="1:16" ht="15" customHeight="1">
      <c r="A139" s="460" t="s">
        <v>135</v>
      </c>
      <c r="B139" s="555">
        <v>95202.316104377998</v>
      </c>
      <c r="C139" s="554">
        <v>54.012004549862681</v>
      </c>
      <c r="D139" s="555">
        <v>99276.313996746001</v>
      </c>
      <c r="E139" s="554">
        <v>54.520938137234729</v>
      </c>
      <c r="F139" s="554">
        <v>110418.459783813</v>
      </c>
      <c r="G139" s="554">
        <v>56.969177161314036</v>
      </c>
      <c r="H139" s="553">
        <v>110557.461574281</v>
      </c>
      <c r="I139" s="554">
        <v>59.595387521368757</v>
      </c>
      <c r="J139" s="553">
        <v>115568.356478845</v>
      </c>
      <c r="K139" s="577">
        <v>56.19296199856079</v>
      </c>
      <c r="L139" s="558"/>
      <c r="M139" s="558"/>
    </row>
    <row r="140" spans="1:16" ht="15" customHeight="1" thickBot="1">
      <c r="A140" s="461" t="s">
        <v>440</v>
      </c>
      <c r="B140" s="581">
        <v>81059.085222598005</v>
      </c>
      <c r="C140" s="580">
        <v>45.987995450137326</v>
      </c>
      <c r="D140" s="581">
        <v>82812.104487282006</v>
      </c>
      <c r="E140" s="580">
        <v>45.479061862765278</v>
      </c>
      <c r="F140" s="580">
        <v>83402.945554642007</v>
      </c>
      <c r="G140" s="580">
        <v>43.030822838685971</v>
      </c>
      <c r="H140" s="579">
        <v>74955.992020830003</v>
      </c>
      <c r="I140" s="580">
        <v>40.404612478631243</v>
      </c>
      <c r="J140" s="579">
        <v>90095.044005018004</v>
      </c>
      <c r="K140" s="584">
        <v>43.807038001439224</v>
      </c>
      <c r="L140" s="558"/>
      <c r="M140" s="558"/>
    </row>
    <row r="141" spans="1:16">
      <c r="L141" s="558"/>
      <c r="M141" s="558"/>
    </row>
    <row r="142" spans="1:16">
      <c r="L142" s="558"/>
      <c r="M142" s="558"/>
    </row>
    <row r="143" spans="1:16">
      <c r="L143" s="558"/>
      <c r="M143" s="558"/>
    </row>
    <row r="144" spans="1:16">
      <c r="L144" s="558"/>
      <c r="M144" s="558"/>
    </row>
    <row r="145" spans="12:13">
      <c r="L145" s="558"/>
      <c r="M145" s="558"/>
    </row>
    <row r="146" spans="12:13">
      <c r="L146" s="558"/>
      <c r="M146" s="558"/>
    </row>
    <row r="147" spans="12:13">
      <c r="L147" s="558"/>
      <c r="M147" s="558"/>
    </row>
    <row r="148" spans="12:13" ht="15.5">
      <c r="L148" s="471"/>
      <c r="M148" s="471"/>
    </row>
    <row r="149" spans="12:13">
      <c r="L149" s="558"/>
      <c r="M149" s="558"/>
    </row>
    <row r="150" spans="12:13">
      <c r="L150" s="558"/>
      <c r="M150" s="558"/>
    </row>
    <row r="151" spans="12:13" ht="15.5">
      <c r="L151" s="471"/>
      <c r="M151" s="471"/>
    </row>
    <row r="152" spans="12:13">
      <c r="L152" s="558"/>
      <c r="M152" s="558"/>
    </row>
    <row r="153" spans="12:13">
      <c r="L153" s="558"/>
      <c r="M153" s="558"/>
    </row>
    <row r="154" spans="12:13" ht="15.5">
      <c r="L154" s="471"/>
      <c r="M154" s="471"/>
    </row>
    <row r="155" spans="12:13">
      <c r="L155" s="558"/>
      <c r="M155" s="558"/>
    </row>
    <row r="156" spans="12:13">
      <c r="L156" s="558"/>
      <c r="M156" s="558"/>
    </row>
    <row r="157" spans="12:13" ht="15.5">
      <c r="L157" s="471"/>
      <c r="M157" s="471"/>
    </row>
    <row r="158" spans="12:13">
      <c r="L158" s="558"/>
      <c r="M158" s="558"/>
    </row>
    <row r="159" spans="12:13">
      <c r="L159" s="558"/>
      <c r="M159" s="558"/>
    </row>
    <row r="160" spans="12:13">
      <c r="L160" s="558"/>
      <c r="M160" s="558"/>
    </row>
    <row r="161" spans="12:13">
      <c r="L161" s="558"/>
      <c r="M161" s="558"/>
    </row>
    <row r="162" spans="12:13">
      <c r="L162" s="558"/>
      <c r="M162" s="558"/>
    </row>
  </sheetData>
  <mergeCells count="60">
    <mergeCell ref="F30:G30"/>
    <mergeCell ref="H30:I30"/>
    <mergeCell ref="F2:G2"/>
    <mergeCell ref="F3:F4"/>
    <mergeCell ref="H2:I2"/>
    <mergeCell ref="H3:H4"/>
    <mergeCell ref="A29:K29"/>
    <mergeCell ref="D3:D4"/>
    <mergeCell ref="B3:B4"/>
    <mergeCell ref="D2:E2"/>
    <mergeCell ref="B2:C2"/>
    <mergeCell ref="J2:K2"/>
    <mergeCell ref="J3:J4"/>
    <mergeCell ref="A86:A88"/>
    <mergeCell ref="D115:D116"/>
    <mergeCell ref="B115:B116"/>
    <mergeCell ref="D114:E114"/>
    <mergeCell ref="B114:C114"/>
    <mergeCell ref="A113:K113"/>
    <mergeCell ref="A114:A116"/>
    <mergeCell ref="F86:G86"/>
    <mergeCell ref="H86:I86"/>
    <mergeCell ref="F115:F116"/>
    <mergeCell ref="H115:H116"/>
    <mergeCell ref="F114:G114"/>
    <mergeCell ref="H114:I114"/>
    <mergeCell ref="F87:F88"/>
    <mergeCell ref="H87:H88"/>
    <mergeCell ref="J87:J88"/>
    <mergeCell ref="H31:H32"/>
    <mergeCell ref="H59:H60"/>
    <mergeCell ref="F58:G58"/>
    <mergeCell ref="H58:I58"/>
    <mergeCell ref="A85:K85"/>
    <mergeCell ref="F59:F60"/>
    <mergeCell ref="D59:D60"/>
    <mergeCell ref="B59:B60"/>
    <mergeCell ref="D58:E58"/>
    <mergeCell ref="B58:C58"/>
    <mergeCell ref="D87:D88"/>
    <mergeCell ref="B87:B88"/>
    <mergeCell ref="D86:E86"/>
    <mergeCell ref="B86:C86"/>
    <mergeCell ref="F31:F32"/>
    <mergeCell ref="J114:K114"/>
    <mergeCell ref="J115:J116"/>
    <mergeCell ref="A1:K1"/>
    <mergeCell ref="A2:A4"/>
    <mergeCell ref="J58:K58"/>
    <mergeCell ref="J59:J60"/>
    <mergeCell ref="J86:K86"/>
    <mergeCell ref="A57:K57"/>
    <mergeCell ref="A58:A60"/>
    <mergeCell ref="D31:D32"/>
    <mergeCell ref="B31:B32"/>
    <mergeCell ref="D30:E30"/>
    <mergeCell ref="B30:C30"/>
    <mergeCell ref="A30:A32"/>
    <mergeCell ref="J30:K30"/>
    <mergeCell ref="J31:J32"/>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8" max="19" man="1"/>
    <brk id="56" max="19" man="1"/>
    <brk id="84" max="19" man="1"/>
    <brk id="112" max="19"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P295"/>
  <sheetViews>
    <sheetView showGridLines="0" view="pageBreakPreview" zoomScale="80" zoomScaleNormal="100" zoomScaleSheetLayoutView="80" zoomScalePageLayoutView="85" workbookViewId="0">
      <selection activeCell="N2" sqref="N2"/>
    </sheetView>
  </sheetViews>
  <sheetFormatPr defaultColWidth="15.84375" defaultRowHeight="12.5"/>
  <cols>
    <col min="1" max="1" width="1.69140625" style="7" customWidth="1"/>
    <col min="2" max="2" width="46.84375" style="7" customWidth="1"/>
    <col min="3" max="12" width="9.69140625" style="7" customWidth="1"/>
    <col min="13" max="13" width="10.4609375" style="144" bestFit="1" customWidth="1"/>
    <col min="14" max="14" width="14" style="7" customWidth="1"/>
    <col min="15" max="15" width="9.23046875" style="7" bestFit="1" customWidth="1"/>
    <col min="16" max="16384" width="15.84375" style="7"/>
  </cols>
  <sheetData>
    <row r="1" spans="1:16" ht="75" customHeight="1">
      <c r="A1" s="1306" t="s">
        <v>286</v>
      </c>
      <c r="B1" s="1307"/>
      <c r="C1" s="1307"/>
      <c r="D1" s="1307"/>
      <c r="E1" s="1307"/>
      <c r="F1" s="1307"/>
      <c r="G1" s="1307"/>
      <c r="H1" s="1307"/>
      <c r="I1" s="1307"/>
      <c r="J1" s="1307"/>
      <c r="K1" s="1307"/>
      <c r="L1" s="1308"/>
      <c r="N1" s="11"/>
      <c r="O1" s="11"/>
      <c r="P1" s="11"/>
    </row>
    <row r="2" spans="1:16" s="8" customFormat="1" ht="22" customHeight="1">
      <c r="A2" s="1291" t="s">
        <v>93</v>
      </c>
      <c r="B2" s="1292"/>
      <c r="C2" s="1301" t="s">
        <v>339</v>
      </c>
      <c r="D2" s="1301"/>
      <c r="E2" s="1301"/>
      <c r="F2" s="1301"/>
      <c r="G2" s="1301"/>
      <c r="H2" s="1301"/>
      <c r="I2" s="1301"/>
      <c r="J2" s="1301"/>
      <c r="K2" s="1301"/>
      <c r="L2" s="1302"/>
      <c r="M2" s="330"/>
      <c r="N2" s="396"/>
      <c r="O2" s="396"/>
      <c r="P2" s="396"/>
    </row>
    <row r="3" spans="1:16" s="8" customFormat="1" ht="22" customHeight="1">
      <c r="A3" s="1291"/>
      <c r="B3" s="1292"/>
      <c r="C3" s="1146" t="s">
        <v>0</v>
      </c>
      <c r="D3" s="1146" t="s">
        <v>1</v>
      </c>
      <c r="E3" s="1146" t="s">
        <v>2</v>
      </c>
      <c r="F3" s="1146" t="s">
        <v>3</v>
      </c>
      <c r="G3" s="1146" t="s">
        <v>4</v>
      </c>
      <c r="H3" s="1146" t="s">
        <v>5</v>
      </c>
      <c r="I3" s="1146" t="s">
        <v>6</v>
      </c>
      <c r="J3" s="1146" t="s">
        <v>269</v>
      </c>
      <c r="K3" s="1146" t="s">
        <v>7</v>
      </c>
      <c r="L3" s="1168" t="s">
        <v>13</v>
      </c>
      <c r="M3" s="330"/>
      <c r="N3" s="397"/>
      <c r="O3" s="396"/>
      <c r="P3" s="396"/>
    </row>
    <row r="4" spans="1:16" ht="12" customHeight="1">
      <c r="A4" s="1299" t="s">
        <v>324</v>
      </c>
      <c r="B4" s="1300"/>
      <c r="C4" s="11"/>
      <c r="D4" s="11"/>
      <c r="E4" s="11"/>
      <c r="F4" s="11"/>
      <c r="G4" s="11"/>
      <c r="H4" s="11"/>
      <c r="I4" s="11"/>
      <c r="J4" s="11"/>
      <c r="K4" s="11"/>
      <c r="L4" s="1174"/>
      <c r="M4" s="331"/>
      <c r="N4" s="398"/>
      <c r="O4" s="11"/>
      <c r="P4" s="11"/>
    </row>
    <row r="5" spans="1:16" ht="12" customHeight="1">
      <c r="A5" s="130" t="s">
        <v>8</v>
      </c>
      <c r="B5" s="399" t="s">
        <v>822</v>
      </c>
      <c r="C5" s="309">
        <v>0</v>
      </c>
      <c r="D5" s="309">
        <v>0</v>
      </c>
      <c r="E5" s="309">
        <v>0</v>
      </c>
      <c r="F5" s="309">
        <v>0</v>
      </c>
      <c r="G5" s="309">
        <v>0</v>
      </c>
      <c r="H5" s="309">
        <v>0</v>
      </c>
      <c r="I5" s="309">
        <v>0</v>
      </c>
      <c r="J5" s="309">
        <v>0</v>
      </c>
      <c r="K5" s="309">
        <v>0</v>
      </c>
      <c r="L5" s="1170">
        <v>5707891.67647136</v>
      </c>
      <c r="M5" s="331">
        <f>L64+L123+L182+L241</f>
        <v>5707891.6764713712</v>
      </c>
      <c r="N5" s="398"/>
      <c r="O5" s="398"/>
      <c r="P5" s="11"/>
    </row>
    <row r="6" spans="1:16" ht="12" customHeight="1">
      <c r="A6" s="130"/>
      <c r="B6" s="400" t="s">
        <v>333</v>
      </c>
      <c r="C6" s="309">
        <v>0</v>
      </c>
      <c r="D6" s="309">
        <v>0</v>
      </c>
      <c r="E6" s="309">
        <v>0</v>
      </c>
      <c r="F6" s="309">
        <v>0</v>
      </c>
      <c r="G6" s="309">
        <v>0</v>
      </c>
      <c r="H6" s="309">
        <v>0</v>
      </c>
      <c r="I6" s="309">
        <v>0</v>
      </c>
      <c r="J6" s="309">
        <v>0</v>
      </c>
      <c r="K6" s="309">
        <v>0</v>
      </c>
      <c r="L6" s="1170">
        <v>5657604.8879775796</v>
      </c>
      <c r="M6" s="331"/>
      <c r="N6" s="401"/>
      <c r="O6" s="11"/>
      <c r="P6" s="11"/>
    </row>
    <row r="7" spans="1:16" ht="12" customHeight="1">
      <c r="A7" s="130"/>
      <c r="B7" s="399" t="s">
        <v>334</v>
      </c>
      <c r="C7" s="309">
        <v>0</v>
      </c>
      <c r="D7" s="309">
        <v>0</v>
      </c>
      <c r="E7" s="309">
        <v>0</v>
      </c>
      <c r="F7" s="309">
        <v>0</v>
      </c>
      <c r="G7" s="309">
        <v>0</v>
      </c>
      <c r="H7" s="309">
        <v>0</v>
      </c>
      <c r="I7" s="309">
        <v>0</v>
      </c>
      <c r="J7" s="309">
        <v>0</v>
      </c>
      <c r="K7" s="309">
        <v>0</v>
      </c>
      <c r="L7" s="1170">
        <v>4868469.4382458301</v>
      </c>
      <c r="M7" s="331"/>
      <c r="N7" s="401"/>
      <c r="O7" s="11"/>
      <c r="P7" s="11"/>
    </row>
    <row r="8" spans="1:16" ht="12" customHeight="1">
      <c r="A8" s="130"/>
      <c r="B8" s="399" t="s">
        <v>464</v>
      </c>
      <c r="C8" s="309">
        <v>0</v>
      </c>
      <c r="D8" s="309">
        <v>0</v>
      </c>
      <c r="E8" s="309">
        <v>0</v>
      </c>
      <c r="F8" s="309">
        <v>0</v>
      </c>
      <c r="G8" s="309">
        <v>0</v>
      </c>
      <c r="H8" s="309">
        <v>0</v>
      </c>
      <c r="I8" s="309">
        <v>0</v>
      </c>
      <c r="J8" s="309">
        <v>0</v>
      </c>
      <c r="K8" s="309">
        <v>0</v>
      </c>
      <c r="L8" s="1170">
        <v>789135.44973174401</v>
      </c>
      <c r="M8" s="331"/>
      <c r="N8" s="401"/>
      <c r="O8" s="11"/>
      <c r="P8" s="11"/>
    </row>
    <row r="9" spans="1:16" ht="12" customHeight="1">
      <c r="A9" s="130"/>
      <c r="B9" s="400" t="s">
        <v>832</v>
      </c>
      <c r="C9" s="309">
        <v>0</v>
      </c>
      <c r="D9" s="309">
        <v>0</v>
      </c>
      <c r="E9" s="309">
        <v>0</v>
      </c>
      <c r="F9" s="309">
        <v>0</v>
      </c>
      <c r="G9" s="309">
        <v>0</v>
      </c>
      <c r="H9" s="309">
        <v>0</v>
      </c>
      <c r="I9" s="309">
        <v>0</v>
      </c>
      <c r="J9" s="309">
        <v>0</v>
      </c>
      <c r="K9" s="309">
        <v>0</v>
      </c>
      <c r="L9" s="1170">
        <v>50286.788493788998</v>
      </c>
      <c r="M9" s="331"/>
      <c r="N9" s="398"/>
      <c r="O9" s="11"/>
      <c r="P9" s="11"/>
    </row>
    <row r="10" spans="1:16" ht="12" customHeight="1">
      <c r="A10" s="130"/>
      <c r="B10" s="399" t="s">
        <v>334</v>
      </c>
      <c r="C10" s="309">
        <v>0</v>
      </c>
      <c r="D10" s="309">
        <v>0</v>
      </c>
      <c r="E10" s="309">
        <v>0</v>
      </c>
      <c r="F10" s="309">
        <v>0</v>
      </c>
      <c r="G10" s="309">
        <v>0</v>
      </c>
      <c r="H10" s="309">
        <v>0</v>
      </c>
      <c r="I10" s="309">
        <v>0</v>
      </c>
      <c r="J10" s="309">
        <v>0</v>
      </c>
      <c r="K10" s="309">
        <v>0</v>
      </c>
      <c r="L10" s="1170">
        <v>40695.641060077003</v>
      </c>
      <c r="M10" s="331"/>
      <c r="N10" s="398"/>
      <c r="O10" s="11"/>
      <c r="P10" s="11"/>
    </row>
    <row r="11" spans="1:16" ht="12" customHeight="1">
      <c r="A11" s="130"/>
      <c r="B11" s="399" t="s">
        <v>464</v>
      </c>
      <c r="C11" s="309">
        <v>0</v>
      </c>
      <c r="D11" s="309">
        <v>0</v>
      </c>
      <c r="E11" s="309">
        <v>0</v>
      </c>
      <c r="F11" s="309">
        <v>0</v>
      </c>
      <c r="G11" s="309">
        <v>0</v>
      </c>
      <c r="H11" s="309">
        <v>0</v>
      </c>
      <c r="I11" s="309">
        <v>0</v>
      </c>
      <c r="J11" s="309">
        <v>0</v>
      </c>
      <c r="K11" s="309">
        <v>0</v>
      </c>
      <c r="L11" s="1170">
        <v>9591.1474337119998</v>
      </c>
      <c r="M11" s="331"/>
      <c r="N11" s="398"/>
      <c r="O11" s="11"/>
      <c r="P11" s="11"/>
    </row>
    <row r="12" spans="1:16" ht="12" customHeight="1">
      <c r="A12" s="130" t="s">
        <v>9</v>
      </c>
      <c r="B12" s="399" t="s">
        <v>465</v>
      </c>
      <c r="C12" s="309">
        <v>0</v>
      </c>
      <c r="D12" s="309">
        <v>0</v>
      </c>
      <c r="E12" s="309">
        <v>0</v>
      </c>
      <c r="F12" s="309">
        <v>0</v>
      </c>
      <c r="G12" s="309">
        <v>0</v>
      </c>
      <c r="H12" s="309">
        <v>0</v>
      </c>
      <c r="I12" s="309">
        <v>0</v>
      </c>
      <c r="J12" s="309">
        <v>0</v>
      </c>
      <c r="K12" s="309">
        <v>0</v>
      </c>
      <c r="L12" s="1170">
        <v>260561.781124373</v>
      </c>
      <c r="M12" s="331"/>
      <c r="N12" s="401"/>
      <c r="O12" s="11"/>
      <c r="P12" s="11"/>
    </row>
    <row r="13" spans="1:16" ht="12" customHeight="1">
      <c r="A13" s="477"/>
      <c r="B13" s="479" t="s">
        <v>352</v>
      </c>
      <c r="C13" s="309">
        <v>0</v>
      </c>
      <c r="D13" s="309">
        <v>0</v>
      </c>
      <c r="E13" s="309">
        <v>0</v>
      </c>
      <c r="F13" s="309">
        <v>0</v>
      </c>
      <c r="G13" s="309">
        <v>0</v>
      </c>
      <c r="H13" s="309">
        <v>0</v>
      </c>
      <c r="I13" s="309">
        <v>0</v>
      </c>
      <c r="J13" s="309">
        <v>0</v>
      </c>
      <c r="K13" s="309">
        <v>0</v>
      </c>
      <c r="L13" s="1170">
        <v>154084.794048813</v>
      </c>
      <c r="M13" s="331"/>
      <c r="N13" s="11"/>
      <c r="O13" s="11"/>
      <c r="P13" s="11"/>
    </row>
    <row r="14" spans="1:16" ht="12" customHeight="1">
      <c r="A14" s="477"/>
      <c r="B14" s="479" t="s">
        <v>466</v>
      </c>
      <c r="C14" s="309">
        <v>0</v>
      </c>
      <c r="D14" s="309">
        <v>0</v>
      </c>
      <c r="E14" s="309">
        <v>0</v>
      </c>
      <c r="F14" s="309">
        <v>0</v>
      </c>
      <c r="G14" s="309">
        <v>0</v>
      </c>
      <c r="H14" s="309">
        <v>0</v>
      </c>
      <c r="I14" s="309">
        <v>0</v>
      </c>
      <c r="J14" s="309">
        <v>0</v>
      </c>
      <c r="K14" s="309">
        <v>0</v>
      </c>
      <c r="L14" s="1170">
        <v>89175.907915135002</v>
      </c>
      <c r="M14" s="331"/>
      <c r="N14" s="11"/>
      <c r="O14" s="11"/>
      <c r="P14" s="11"/>
    </row>
    <row r="15" spans="1:16" ht="12" customHeight="1">
      <c r="A15" s="477"/>
      <c r="B15" s="479" t="s">
        <v>468</v>
      </c>
      <c r="C15" s="309">
        <v>0</v>
      </c>
      <c r="D15" s="309">
        <v>0</v>
      </c>
      <c r="E15" s="309">
        <v>0</v>
      </c>
      <c r="F15" s="309">
        <v>0</v>
      </c>
      <c r="G15" s="309">
        <v>0</v>
      </c>
      <c r="H15" s="309">
        <v>0</v>
      </c>
      <c r="I15" s="309">
        <v>0</v>
      </c>
      <c r="J15" s="309">
        <v>0</v>
      </c>
      <c r="K15" s="309">
        <v>0</v>
      </c>
      <c r="L15" s="1170">
        <v>12390.910556806</v>
      </c>
      <c r="M15" s="331"/>
      <c r="N15" s="11"/>
      <c r="O15" s="11"/>
      <c r="P15" s="11"/>
    </row>
    <row r="16" spans="1:16" ht="12" customHeight="1">
      <c r="A16" s="477"/>
      <c r="B16" s="479" t="s">
        <v>469</v>
      </c>
      <c r="C16" s="309">
        <v>0</v>
      </c>
      <c r="D16" s="309">
        <v>0</v>
      </c>
      <c r="E16" s="309">
        <v>0</v>
      </c>
      <c r="F16" s="309">
        <v>0</v>
      </c>
      <c r="G16" s="309">
        <v>0</v>
      </c>
      <c r="H16" s="309">
        <v>0</v>
      </c>
      <c r="I16" s="309">
        <v>0</v>
      </c>
      <c r="J16" s="309">
        <v>0</v>
      </c>
      <c r="K16" s="309">
        <v>0</v>
      </c>
      <c r="L16" s="1170">
        <v>4910.1686036190004</v>
      </c>
      <c r="M16" s="331"/>
      <c r="N16" s="11"/>
      <c r="O16" s="11"/>
      <c r="P16" s="11"/>
    </row>
    <row r="17" spans="1:16" ht="23">
      <c r="A17" s="477" t="s">
        <v>10</v>
      </c>
      <c r="B17" s="478" t="s">
        <v>467</v>
      </c>
      <c r="C17" s="309">
        <v>0</v>
      </c>
      <c r="D17" s="309">
        <v>0</v>
      </c>
      <c r="E17" s="309">
        <v>0</v>
      </c>
      <c r="F17" s="309">
        <v>0</v>
      </c>
      <c r="G17" s="309">
        <v>0</v>
      </c>
      <c r="H17" s="309">
        <v>0</v>
      </c>
      <c r="I17" s="309">
        <v>0</v>
      </c>
      <c r="J17" s="309">
        <v>0</v>
      </c>
      <c r="K17" s="309">
        <v>0</v>
      </c>
      <c r="L17" s="1170">
        <v>1042934.8598298701</v>
      </c>
      <c r="M17" s="331"/>
      <c r="N17" s="11"/>
      <c r="O17" s="11"/>
      <c r="P17" s="11"/>
    </row>
    <row r="18" spans="1:16" ht="12" customHeight="1">
      <c r="A18" s="477"/>
      <c r="B18" s="479" t="s">
        <v>352</v>
      </c>
      <c r="C18" s="309">
        <v>0</v>
      </c>
      <c r="D18" s="309">
        <v>0</v>
      </c>
      <c r="E18" s="309">
        <v>0</v>
      </c>
      <c r="F18" s="309">
        <v>0</v>
      </c>
      <c r="G18" s="309">
        <v>0</v>
      </c>
      <c r="H18" s="309">
        <v>0</v>
      </c>
      <c r="I18" s="309">
        <v>0</v>
      </c>
      <c r="J18" s="309">
        <v>0</v>
      </c>
      <c r="K18" s="309">
        <v>0</v>
      </c>
      <c r="L18" s="1170">
        <v>365157.38372544799</v>
      </c>
      <c r="M18" s="331"/>
      <c r="N18" s="11"/>
      <c r="O18" s="11"/>
      <c r="P18" s="11"/>
    </row>
    <row r="19" spans="1:16" ht="12" customHeight="1">
      <c r="A19" s="477"/>
      <c r="B19" s="479" t="s">
        <v>724</v>
      </c>
      <c r="C19" s="309">
        <v>0</v>
      </c>
      <c r="D19" s="309">
        <v>0</v>
      </c>
      <c r="E19" s="309">
        <v>0</v>
      </c>
      <c r="F19" s="309">
        <v>0</v>
      </c>
      <c r="G19" s="309">
        <v>0</v>
      </c>
      <c r="H19" s="309">
        <v>0</v>
      </c>
      <c r="I19" s="309">
        <v>0</v>
      </c>
      <c r="J19" s="309">
        <v>0</v>
      </c>
      <c r="K19" s="309">
        <v>0</v>
      </c>
      <c r="L19" s="1170">
        <v>511777.13102068298</v>
      </c>
      <c r="M19" s="331"/>
      <c r="N19" s="11"/>
      <c r="O19" s="11"/>
      <c r="P19" s="11"/>
    </row>
    <row r="20" spans="1:16" ht="12" customHeight="1">
      <c r="A20" s="477"/>
      <c r="B20" s="478" t="s">
        <v>201</v>
      </c>
      <c r="C20" s="309">
        <v>0</v>
      </c>
      <c r="D20" s="309">
        <v>0</v>
      </c>
      <c r="E20" s="309">
        <v>0</v>
      </c>
      <c r="F20" s="309">
        <v>0</v>
      </c>
      <c r="G20" s="309">
        <v>0</v>
      </c>
      <c r="H20" s="309">
        <v>0</v>
      </c>
      <c r="I20" s="309">
        <v>0</v>
      </c>
      <c r="J20" s="309">
        <v>0</v>
      </c>
      <c r="K20" s="309">
        <v>0</v>
      </c>
      <c r="L20" s="1170">
        <v>149102.92265789601</v>
      </c>
      <c r="M20" s="331"/>
      <c r="N20" s="11"/>
      <c r="O20" s="11"/>
      <c r="P20" s="11"/>
    </row>
    <row r="21" spans="1:16" ht="12" customHeight="1">
      <c r="A21" s="477"/>
      <c r="B21" s="479" t="s">
        <v>469</v>
      </c>
      <c r="C21" s="309">
        <v>0</v>
      </c>
      <c r="D21" s="309">
        <v>0</v>
      </c>
      <c r="E21" s="309">
        <v>0</v>
      </c>
      <c r="F21" s="309">
        <v>0</v>
      </c>
      <c r="G21" s="309">
        <v>0</v>
      </c>
      <c r="H21" s="309">
        <v>0</v>
      </c>
      <c r="I21" s="309">
        <v>0</v>
      </c>
      <c r="J21" s="309">
        <v>0</v>
      </c>
      <c r="K21" s="309">
        <v>0</v>
      </c>
      <c r="L21" s="1170">
        <v>16897.422425843</v>
      </c>
      <c r="M21" s="331"/>
      <c r="N21" s="11"/>
      <c r="O21" s="11"/>
      <c r="P21" s="11"/>
    </row>
    <row r="22" spans="1:16" ht="12" customHeight="1">
      <c r="A22" s="477" t="s">
        <v>11</v>
      </c>
      <c r="B22" s="478" t="s">
        <v>355</v>
      </c>
      <c r="C22" s="309">
        <v>0</v>
      </c>
      <c r="D22" s="309">
        <v>0</v>
      </c>
      <c r="E22" s="309">
        <v>0</v>
      </c>
      <c r="F22" s="309">
        <v>0</v>
      </c>
      <c r="G22" s="309">
        <v>0</v>
      </c>
      <c r="H22" s="309">
        <v>0</v>
      </c>
      <c r="I22" s="309">
        <v>0</v>
      </c>
      <c r="J22" s="309">
        <v>0</v>
      </c>
      <c r="K22" s="309">
        <v>0</v>
      </c>
      <c r="L22" s="1170">
        <v>1806990.32329025</v>
      </c>
      <c r="M22" s="331"/>
      <c r="N22" s="11"/>
      <c r="O22" s="11"/>
      <c r="P22" s="11"/>
    </row>
    <row r="23" spans="1:16">
      <c r="A23" s="477"/>
      <c r="B23" s="479" t="s">
        <v>459</v>
      </c>
      <c r="C23" s="309">
        <v>0</v>
      </c>
      <c r="D23" s="309">
        <v>0</v>
      </c>
      <c r="E23" s="309">
        <v>0</v>
      </c>
      <c r="F23" s="309">
        <v>0</v>
      </c>
      <c r="G23" s="309">
        <v>0</v>
      </c>
      <c r="H23" s="309">
        <v>0</v>
      </c>
      <c r="I23" s="309">
        <v>0</v>
      </c>
      <c r="J23" s="309">
        <v>0</v>
      </c>
      <c r="K23" s="309">
        <v>0</v>
      </c>
      <c r="L23" s="1170">
        <v>13580.796845687</v>
      </c>
      <c r="M23" s="331"/>
      <c r="N23" s="11"/>
      <c r="O23" s="11"/>
      <c r="P23" s="11"/>
    </row>
    <row r="24" spans="1:16" ht="12" customHeight="1">
      <c r="A24" s="477"/>
      <c r="B24" s="479" t="s">
        <v>460</v>
      </c>
      <c r="C24" s="309">
        <v>0</v>
      </c>
      <c r="D24" s="309">
        <v>0</v>
      </c>
      <c r="E24" s="309">
        <v>0</v>
      </c>
      <c r="F24" s="309">
        <v>0</v>
      </c>
      <c r="G24" s="309">
        <v>0</v>
      </c>
      <c r="H24" s="309">
        <v>0</v>
      </c>
      <c r="I24" s="309">
        <v>0</v>
      </c>
      <c r="J24" s="309">
        <v>0</v>
      </c>
      <c r="K24" s="309">
        <v>0</v>
      </c>
      <c r="L24" s="1170">
        <v>56455.321986351999</v>
      </c>
      <c r="M24" s="331"/>
      <c r="N24" s="11"/>
      <c r="O24" s="11"/>
      <c r="P24" s="11"/>
    </row>
    <row r="25" spans="1:16" ht="12" customHeight="1">
      <c r="A25" s="477"/>
      <c r="B25" s="479" t="s">
        <v>461</v>
      </c>
      <c r="C25" s="309">
        <v>0</v>
      </c>
      <c r="D25" s="309">
        <v>0</v>
      </c>
      <c r="E25" s="309">
        <v>0</v>
      </c>
      <c r="F25" s="309">
        <v>0</v>
      </c>
      <c r="G25" s="309">
        <v>0</v>
      </c>
      <c r="H25" s="309">
        <v>0</v>
      </c>
      <c r="I25" s="309">
        <v>0</v>
      </c>
      <c r="J25" s="309">
        <v>0</v>
      </c>
      <c r="K25" s="309">
        <v>0</v>
      </c>
      <c r="L25" s="1170">
        <v>1522215.58859552</v>
      </c>
      <c r="M25" s="331"/>
      <c r="N25" s="11"/>
      <c r="O25" s="11"/>
      <c r="P25" s="11"/>
    </row>
    <row r="26" spans="1:16" ht="12" customHeight="1">
      <c r="A26" s="477"/>
      <c r="B26" s="479" t="s">
        <v>462</v>
      </c>
      <c r="C26" s="309">
        <v>0</v>
      </c>
      <c r="D26" s="309">
        <v>0</v>
      </c>
      <c r="E26" s="309">
        <v>0</v>
      </c>
      <c r="F26" s="309">
        <v>0</v>
      </c>
      <c r="G26" s="309">
        <v>0</v>
      </c>
      <c r="H26" s="309">
        <v>0</v>
      </c>
      <c r="I26" s="309">
        <v>0</v>
      </c>
      <c r="J26" s="309">
        <v>0</v>
      </c>
      <c r="K26" s="309">
        <v>0</v>
      </c>
      <c r="L26" s="1170">
        <v>214738.615862698</v>
      </c>
      <c r="M26" s="331"/>
      <c r="N26" s="11"/>
      <c r="O26" s="11"/>
      <c r="P26" s="11"/>
    </row>
    <row r="27" spans="1:16" ht="12" customHeight="1">
      <c r="A27" s="477" t="s">
        <v>98</v>
      </c>
      <c r="B27" s="478" t="s">
        <v>463</v>
      </c>
      <c r="C27" s="309">
        <v>0</v>
      </c>
      <c r="D27" s="309">
        <v>0</v>
      </c>
      <c r="E27" s="309">
        <v>0</v>
      </c>
      <c r="F27" s="309">
        <v>0</v>
      </c>
      <c r="G27" s="309">
        <v>0</v>
      </c>
      <c r="H27" s="309">
        <v>0</v>
      </c>
      <c r="I27" s="309">
        <v>0</v>
      </c>
      <c r="J27" s="309">
        <v>0</v>
      </c>
      <c r="K27" s="309">
        <v>0</v>
      </c>
      <c r="L27" s="1170">
        <v>118770.965706909</v>
      </c>
      <c r="M27" s="331"/>
      <c r="N27" s="11"/>
      <c r="O27" s="11"/>
      <c r="P27" s="11"/>
    </row>
    <row r="28" spans="1:16" ht="23.5">
      <c r="A28" s="477" t="s">
        <v>97</v>
      </c>
      <c r="B28" s="478" t="s">
        <v>493</v>
      </c>
      <c r="C28" s="309">
        <v>0</v>
      </c>
      <c r="D28" s="309">
        <v>0</v>
      </c>
      <c r="E28" s="309">
        <v>0</v>
      </c>
      <c r="F28" s="309">
        <v>0</v>
      </c>
      <c r="G28" s="309">
        <v>0</v>
      </c>
      <c r="H28" s="309">
        <v>0</v>
      </c>
      <c r="I28" s="309">
        <v>0</v>
      </c>
      <c r="J28" s="309">
        <v>0</v>
      </c>
      <c r="K28" s="309">
        <v>0</v>
      </c>
      <c r="L28" s="1171">
        <v>351429.04046834703</v>
      </c>
      <c r="M28" s="331"/>
      <c r="N28" s="398"/>
      <c r="O28" s="11"/>
      <c r="P28" s="11"/>
    </row>
    <row r="29" spans="1:16">
      <c r="A29" s="480"/>
      <c r="B29" s="479" t="s">
        <v>797</v>
      </c>
      <c r="C29" s="309">
        <v>0</v>
      </c>
      <c r="D29" s="309">
        <v>0</v>
      </c>
      <c r="E29" s="309">
        <v>0</v>
      </c>
      <c r="F29" s="309">
        <v>0</v>
      </c>
      <c r="G29" s="309">
        <v>0</v>
      </c>
      <c r="H29" s="309">
        <v>0</v>
      </c>
      <c r="I29" s="309">
        <v>0</v>
      </c>
      <c r="J29" s="309">
        <v>0</v>
      </c>
      <c r="K29" s="309">
        <v>0</v>
      </c>
      <c r="L29" s="405">
        <v>342303.212401236</v>
      </c>
      <c r="M29" s="331"/>
      <c r="N29" s="105"/>
      <c r="O29" s="11"/>
      <c r="P29" s="11"/>
    </row>
    <row r="30" spans="1:16" ht="12" customHeight="1">
      <c r="A30" s="480"/>
      <c r="B30" s="479" t="s">
        <v>471</v>
      </c>
      <c r="C30" s="309">
        <v>0</v>
      </c>
      <c r="D30" s="309">
        <v>0</v>
      </c>
      <c r="E30" s="309">
        <v>0</v>
      </c>
      <c r="F30" s="309">
        <v>0</v>
      </c>
      <c r="G30" s="309">
        <v>0</v>
      </c>
      <c r="H30" s="309">
        <v>0</v>
      </c>
      <c r="I30" s="309">
        <v>0</v>
      </c>
      <c r="J30" s="309">
        <v>0</v>
      </c>
      <c r="K30" s="309">
        <v>0</v>
      </c>
      <c r="L30" s="1170">
        <v>2364.3558243369998</v>
      </c>
      <c r="M30" s="331"/>
      <c r="N30" s="105"/>
      <c r="O30" s="11"/>
      <c r="P30" s="11"/>
    </row>
    <row r="31" spans="1:16" ht="12.65" customHeight="1">
      <c r="A31" s="480"/>
      <c r="B31" s="479" t="s">
        <v>472</v>
      </c>
      <c r="C31" s="309">
        <v>0</v>
      </c>
      <c r="D31" s="309">
        <v>0</v>
      </c>
      <c r="E31" s="309">
        <v>0</v>
      </c>
      <c r="F31" s="309">
        <v>0</v>
      </c>
      <c r="G31" s="309">
        <v>0</v>
      </c>
      <c r="H31" s="309">
        <v>0</v>
      </c>
      <c r="I31" s="309">
        <v>0</v>
      </c>
      <c r="J31" s="309">
        <v>0</v>
      </c>
      <c r="K31" s="309">
        <v>0</v>
      </c>
      <c r="L31" s="1170">
        <v>6761.4722427739998</v>
      </c>
      <c r="M31" s="331"/>
      <c r="N31" s="60"/>
      <c r="O31" s="11"/>
      <c r="P31" s="11"/>
    </row>
    <row r="32" spans="1:16" ht="12" customHeight="1">
      <c r="A32" s="477" t="s">
        <v>125</v>
      </c>
      <c r="B32" s="478" t="s">
        <v>473</v>
      </c>
      <c r="C32" s="309">
        <v>0</v>
      </c>
      <c r="D32" s="309">
        <v>0</v>
      </c>
      <c r="E32" s="309">
        <v>0</v>
      </c>
      <c r="F32" s="309">
        <v>0</v>
      </c>
      <c r="G32" s="309">
        <v>0</v>
      </c>
      <c r="H32" s="309">
        <v>0</v>
      </c>
      <c r="I32" s="309">
        <v>0</v>
      </c>
      <c r="J32" s="309">
        <v>0</v>
      </c>
      <c r="K32" s="309">
        <v>0</v>
      </c>
      <c r="L32" s="1170">
        <v>20633.677304338002</v>
      </c>
      <c r="M32" s="331"/>
      <c r="N32" s="11"/>
      <c r="O32" s="11"/>
      <c r="P32" s="11"/>
    </row>
    <row r="33" spans="1:16" ht="12" customHeight="1">
      <c r="A33" s="477" t="s">
        <v>202</v>
      </c>
      <c r="B33" s="478" t="s">
        <v>474</v>
      </c>
      <c r="C33" s="309">
        <v>0</v>
      </c>
      <c r="D33" s="309">
        <v>0</v>
      </c>
      <c r="E33" s="309">
        <v>0</v>
      </c>
      <c r="F33" s="309">
        <v>0</v>
      </c>
      <c r="G33" s="309">
        <v>0</v>
      </c>
      <c r="H33" s="309">
        <v>0</v>
      </c>
      <c r="I33" s="309">
        <v>0</v>
      </c>
      <c r="J33" s="309">
        <v>0</v>
      </c>
      <c r="K33" s="309">
        <v>0</v>
      </c>
      <c r="L33" s="1170">
        <v>538252.52025814599</v>
      </c>
      <c r="M33" s="331"/>
      <c r="N33" s="11"/>
      <c r="O33" s="11"/>
      <c r="P33" s="11"/>
    </row>
    <row r="34" spans="1:16" ht="12" customHeight="1">
      <c r="A34" s="1297" t="s">
        <v>327</v>
      </c>
      <c r="B34" s="1298"/>
      <c r="C34" s="309"/>
      <c r="D34" s="309"/>
      <c r="E34" s="309"/>
      <c r="F34" s="309"/>
      <c r="G34" s="309"/>
      <c r="H34" s="309"/>
      <c r="I34" s="309"/>
      <c r="J34" s="309"/>
      <c r="K34" s="309"/>
      <c r="L34" s="1170"/>
      <c r="M34" s="331"/>
      <c r="N34" s="11"/>
      <c r="O34" s="11"/>
      <c r="P34" s="11"/>
    </row>
    <row r="35" spans="1:16" ht="12" customHeight="1">
      <c r="A35" s="481" t="s">
        <v>8</v>
      </c>
      <c r="B35" s="482" t="s">
        <v>475</v>
      </c>
      <c r="C35" s="309">
        <v>0</v>
      </c>
      <c r="D35" s="309">
        <v>0</v>
      </c>
      <c r="E35" s="309">
        <v>0</v>
      </c>
      <c r="F35" s="309">
        <v>0</v>
      </c>
      <c r="G35" s="309">
        <v>0</v>
      </c>
      <c r="H35" s="309">
        <v>0</v>
      </c>
      <c r="I35" s="309">
        <v>0</v>
      </c>
      <c r="J35" s="309">
        <v>0</v>
      </c>
      <c r="K35" s="309">
        <v>0</v>
      </c>
      <c r="L35" s="1170">
        <v>7244982.7111408301</v>
      </c>
      <c r="M35" s="331"/>
      <c r="N35" s="398"/>
      <c r="O35" s="11"/>
      <c r="P35" s="11"/>
    </row>
    <row r="36" spans="1:16" ht="12" customHeight="1">
      <c r="A36" s="477"/>
      <c r="B36" s="478" t="s">
        <v>96</v>
      </c>
      <c r="C36" s="309">
        <v>0</v>
      </c>
      <c r="D36" s="309">
        <v>0</v>
      </c>
      <c r="E36" s="309">
        <v>0</v>
      </c>
      <c r="F36" s="309">
        <v>0</v>
      </c>
      <c r="G36" s="309">
        <v>0</v>
      </c>
      <c r="H36" s="309">
        <v>0</v>
      </c>
      <c r="I36" s="309">
        <v>0</v>
      </c>
      <c r="J36" s="309">
        <v>0</v>
      </c>
      <c r="K36" s="309">
        <v>0</v>
      </c>
      <c r="L36" s="1170">
        <v>6198197.1612796104</v>
      </c>
      <c r="M36" s="331"/>
      <c r="N36" s="11"/>
      <c r="O36" s="11"/>
      <c r="P36" s="11"/>
    </row>
    <row r="37" spans="1:16" ht="12" customHeight="1">
      <c r="A37" s="477"/>
      <c r="B37" s="478" t="s">
        <v>476</v>
      </c>
      <c r="C37" s="309">
        <v>0</v>
      </c>
      <c r="D37" s="309">
        <v>0</v>
      </c>
      <c r="E37" s="309">
        <v>0</v>
      </c>
      <c r="F37" s="309">
        <v>0</v>
      </c>
      <c r="G37" s="309">
        <v>0</v>
      </c>
      <c r="H37" s="309">
        <v>0</v>
      </c>
      <c r="I37" s="309">
        <v>0</v>
      </c>
      <c r="J37" s="309">
        <v>0</v>
      </c>
      <c r="K37" s="309">
        <v>0</v>
      </c>
      <c r="L37" s="1170">
        <v>1479487.00888055</v>
      </c>
      <c r="M37" s="331"/>
      <c r="N37" s="11"/>
      <c r="O37" s="11"/>
      <c r="P37" s="11"/>
    </row>
    <row r="38" spans="1:16" ht="12" customHeight="1">
      <c r="A38" s="477"/>
      <c r="B38" s="478" t="s">
        <v>582</v>
      </c>
      <c r="C38" s="309">
        <v>0</v>
      </c>
      <c r="D38" s="309">
        <v>0</v>
      </c>
      <c r="E38" s="309">
        <v>0</v>
      </c>
      <c r="F38" s="309">
        <v>0</v>
      </c>
      <c r="G38" s="309">
        <v>0</v>
      </c>
      <c r="H38" s="309">
        <v>0</v>
      </c>
      <c r="I38" s="309">
        <v>0</v>
      </c>
      <c r="J38" s="309">
        <v>0</v>
      </c>
      <c r="K38" s="309">
        <v>0</v>
      </c>
      <c r="L38" s="1170">
        <v>2149351.9030993599</v>
      </c>
      <c r="M38" s="331"/>
      <c r="N38" s="11"/>
      <c r="O38" s="11"/>
      <c r="P38" s="11"/>
    </row>
    <row r="39" spans="1:16" ht="12" customHeight="1">
      <c r="A39" s="477"/>
      <c r="B39" s="478" t="s">
        <v>478</v>
      </c>
      <c r="C39" s="309">
        <v>0</v>
      </c>
      <c r="D39" s="309">
        <v>0</v>
      </c>
      <c r="E39" s="309">
        <v>0</v>
      </c>
      <c r="F39" s="309">
        <v>0</v>
      </c>
      <c r="G39" s="309">
        <v>0</v>
      </c>
      <c r="H39" s="309">
        <v>0</v>
      </c>
      <c r="I39" s="309">
        <v>0</v>
      </c>
      <c r="J39" s="309">
        <v>0</v>
      </c>
      <c r="K39" s="309">
        <v>0</v>
      </c>
      <c r="L39" s="1170">
        <v>2569358.2492996999</v>
      </c>
      <c r="M39" s="331"/>
      <c r="N39" s="11"/>
      <c r="O39" s="11"/>
      <c r="P39" s="11"/>
    </row>
    <row r="40" spans="1:16" ht="12" customHeight="1">
      <c r="A40" s="477"/>
      <c r="B40" s="478" t="s">
        <v>479</v>
      </c>
      <c r="C40" s="309">
        <v>0</v>
      </c>
      <c r="D40" s="309">
        <v>0</v>
      </c>
      <c r="E40" s="309">
        <v>0</v>
      </c>
      <c r="F40" s="309">
        <v>0</v>
      </c>
      <c r="G40" s="309">
        <v>0</v>
      </c>
      <c r="H40" s="309">
        <v>0</v>
      </c>
      <c r="I40" s="309">
        <v>0</v>
      </c>
      <c r="J40" s="309">
        <v>0</v>
      </c>
      <c r="K40" s="309">
        <v>0</v>
      </c>
      <c r="L40" s="1170">
        <v>1046785.5498612199</v>
      </c>
      <c r="M40" s="331"/>
      <c r="N40" s="11"/>
      <c r="O40" s="11"/>
      <c r="P40" s="11"/>
    </row>
    <row r="41" spans="1:16" ht="12" customHeight="1">
      <c r="A41" s="477"/>
      <c r="B41" s="478" t="s">
        <v>476</v>
      </c>
      <c r="C41" s="309">
        <v>0</v>
      </c>
      <c r="D41" s="309">
        <v>0</v>
      </c>
      <c r="E41" s="309">
        <v>0</v>
      </c>
      <c r="F41" s="309">
        <v>0</v>
      </c>
      <c r="G41" s="309">
        <v>0</v>
      </c>
      <c r="H41" s="309">
        <v>0</v>
      </c>
      <c r="I41" s="309">
        <v>0</v>
      </c>
      <c r="J41" s="309">
        <v>0</v>
      </c>
      <c r="K41" s="309">
        <v>0</v>
      </c>
      <c r="L41" s="1170">
        <v>557746.95011483505</v>
      </c>
      <c r="M41" s="331"/>
      <c r="N41" s="11"/>
      <c r="O41" s="11"/>
      <c r="P41" s="11"/>
    </row>
    <row r="42" spans="1:16" ht="12" customHeight="1">
      <c r="A42" s="477"/>
      <c r="B42" s="478" t="s">
        <v>582</v>
      </c>
      <c r="C42" s="309">
        <v>0</v>
      </c>
      <c r="D42" s="309">
        <v>0</v>
      </c>
      <c r="E42" s="309">
        <v>0</v>
      </c>
      <c r="F42" s="309">
        <v>0</v>
      </c>
      <c r="G42" s="309">
        <v>0</v>
      </c>
      <c r="H42" s="309">
        <v>0</v>
      </c>
      <c r="I42" s="309">
        <v>0</v>
      </c>
      <c r="J42" s="309">
        <v>0</v>
      </c>
      <c r="K42" s="309">
        <v>0</v>
      </c>
      <c r="L42" s="1170">
        <v>168891.87001832499</v>
      </c>
      <c r="M42" s="331"/>
      <c r="N42" s="11"/>
      <c r="O42" s="11"/>
      <c r="P42" s="11"/>
    </row>
    <row r="43" spans="1:16" ht="12" customHeight="1">
      <c r="A43" s="477"/>
      <c r="B43" s="478" t="s">
        <v>478</v>
      </c>
      <c r="C43" s="309">
        <v>0</v>
      </c>
      <c r="D43" s="309">
        <v>0</v>
      </c>
      <c r="E43" s="309">
        <v>0</v>
      </c>
      <c r="F43" s="309">
        <v>0</v>
      </c>
      <c r="G43" s="309">
        <v>0</v>
      </c>
      <c r="H43" s="309">
        <v>0</v>
      </c>
      <c r="I43" s="309">
        <v>0</v>
      </c>
      <c r="J43" s="309">
        <v>0</v>
      </c>
      <c r="K43" s="309">
        <v>0</v>
      </c>
      <c r="L43" s="1170">
        <v>320146.72972806002</v>
      </c>
      <c r="M43" s="331"/>
      <c r="N43" s="11"/>
      <c r="O43" s="11"/>
      <c r="P43" s="11"/>
    </row>
    <row r="44" spans="1:16" ht="12" customHeight="1">
      <c r="A44" s="477" t="s">
        <v>9</v>
      </c>
      <c r="B44" s="482" t="s">
        <v>481</v>
      </c>
      <c r="C44" s="309">
        <v>0</v>
      </c>
      <c r="D44" s="309">
        <v>0</v>
      </c>
      <c r="E44" s="309">
        <v>0</v>
      </c>
      <c r="F44" s="309">
        <v>0</v>
      </c>
      <c r="G44" s="309">
        <v>0</v>
      </c>
      <c r="H44" s="309">
        <v>0</v>
      </c>
      <c r="I44" s="309">
        <v>0</v>
      </c>
      <c r="J44" s="309">
        <v>0</v>
      </c>
      <c r="K44" s="309">
        <v>0</v>
      </c>
      <c r="L44" s="1170">
        <v>4063.8365997599999</v>
      </c>
      <c r="M44" s="331"/>
      <c r="N44" s="11"/>
      <c r="O44" s="11"/>
      <c r="P44" s="11"/>
    </row>
    <row r="45" spans="1:16" ht="12" customHeight="1">
      <c r="A45" s="477" t="s">
        <v>10</v>
      </c>
      <c r="B45" s="482" t="s">
        <v>482</v>
      </c>
      <c r="C45" s="309">
        <v>0</v>
      </c>
      <c r="D45" s="309">
        <v>0</v>
      </c>
      <c r="E45" s="309">
        <v>0</v>
      </c>
      <c r="F45" s="309">
        <v>0</v>
      </c>
      <c r="G45" s="309">
        <v>0</v>
      </c>
      <c r="H45" s="309">
        <v>0</v>
      </c>
      <c r="I45" s="309">
        <v>0</v>
      </c>
      <c r="J45" s="309">
        <v>0</v>
      </c>
      <c r="K45" s="309">
        <v>0</v>
      </c>
      <c r="L45" s="1170">
        <v>149177.236905892</v>
      </c>
      <c r="M45" s="331"/>
      <c r="N45" s="11"/>
      <c r="O45" s="11"/>
      <c r="P45" s="11"/>
    </row>
    <row r="46" spans="1:16" ht="12" customHeight="1">
      <c r="A46" s="477" t="s">
        <v>11</v>
      </c>
      <c r="B46" s="482" t="s">
        <v>726</v>
      </c>
      <c r="C46" s="309">
        <v>0</v>
      </c>
      <c r="D46" s="309">
        <v>0</v>
      </c>
      <c r="E46" s="309">
        <v>0</v>
      </c>
      <c r="F46" s="309">
        <v>0</v>
      </c>
      <c r="G46" s="309">
        <v>0</v>
      </c>
      <c r="H46" s="309">
        <v>0</v>
      </c>
      <c r="I46" s="309">
        <v>0</v>
      </c>
      <c r="J46" s="309">
        <v>0</v>
      </c>
      <c r="K46" s="309">
        <v>0</v>
      </c>
      <c r="L46" s="1170">
        <v>117150.02254100201</v>
      </c>
      <c r="M46" s="331"/>
      <c r="N46" s="11"/>
      <c r="O46" s="11"/>
      <c r="P46" s="11"/>
    </row>
    <row r="47" spans="1:16" ht="12" customHeight="1">
      <c r="A47" s="477" t="s">
        <v>98</v>
      </c>
      <c r="B47" s="482" t="s">
        <v>551</v>
      </c>
      <c r="C47" s="309">
        <v>0</v>
      </c>
      <c r="D47" s="309">
        <v>0</v>
      </c>
      <c r="E47" s="309">
        <v>0</v>
      </c>
      <c r="F47" s="309">
        <v>0</v>
      </c>
      <c r="G47" s="309">
        <v>0</v>
      </c>
      <c r="H47" s="309">
        <v>0</v>
      </c>
      <c r="I47" s="309">
        <v>0</v>
      </c>
      <c r="J47" s="309">
        <v>0</v>
      </c>
      <c r="K47" s="309">
        <v>0</v>
      </c>
      <c r="L47" s="1170">
        <v>225805.55844016399</v>
      </c>
      <c r="M47" s="331"/>
      <c r="N47" s="11"/>
      <c r="O47" s="11"/>
      <c r="P47" s="11"/>
    </row>
    <row r="48" spans="1:16" ht="12" customHeight="1">
      <c r="A48" s="477"/>
      <c r="B48" s="478" t="s">
        <v>96</v>
      </c>
      <c r="C48" s="309">
        <v>0</v>
      </c>
      <c r="D48" s="309">
        <v>0</v>
      </c>
      <c r="E48" s="309">
        <v>0</v>
      </c>
      <c r="F48" s="309">
        <v>0</v>
      </c>
      <c r="G48" s="309">
        <v>0</v>
      </c>
      <c r="H48" s="309">
        <v>0</v>
      </c>
      <c r="I48" s="309">
        <v>0</v>
      </c>
      <c r="J48" s="309">
        <v>0</v>
      </c>
      <c r="K48" s="309">
        <v>0</v>
      </c>
      <c r="L48" s="1170">
        <v>63136.283486619999</v>
      </c>
      <c r="M48" s="331"/>
      <c r="N48" s="11"/>
      <c r="O48" s="11"/>
      <c r="P48" s="11"/>
    </row>
    <row r="49" spans="1:16" ht="12" customHeight="1">
      <c r="A49" s="477"/>
      <c r="B49" s="478" t="s">
        <v>440</v>
      </c>
      <c r="C49" s="309">
        <v>0</v>
      </c>
      <c r="D49" s="309">
        <v>0</v>
      </c>
      <c r="E49" s="309">
        <v>0</v>
      </c>
      <c r="F49" s="309">
        <v>0</v>
      </c>
      <c r="G49" s="309">
        <v>0</v>
      </c>
      <c r="H49" s="309">
        <v>0</v>
      </c>
      <c r="I49" s="309">
        <v>0</v>
      </c>
      <c r="J49" s="309">
        <v>0</v>
      </c>
      <c r="K49" s="309">
        <v>0</v>
      </c>
      <c r="L49" s="1170">
        <v>162669.27495354399</v>
      </c>
      <c r="M49" s="331"/>
      <c r="N49" s="11"/>
      <c r="O49" s="11"/>
      <c r="P49" s="11"/>
    </row>
    <row r="50" spans="1:16">
      <c r="A50" s="483" t="s">
        <v>97</v>
      </c>
      <c r="B50" s="482" t="s">
        <v>485</v>
      </c>
      <c r="C50" s="309">
        <v>0</v>
      </c>
      <c r="D50" s="309">
        <v>0</v>
      </c>
      <c r="E50" s="309">
        <v>0</v>
      </c>
      <c r="F50" s="309">
        <v>0</v>
      </c>
      <c r="G50" s="309">
        <v>0</v>
      </c>
      <c r="H50" s="309">
        <v>0</v>
      </c>
      <c r="I50" s="309">
        <v>0</v>
      </c>
      <c r="J50" s="309">
        <v>0</v>
      </c>
      <c r="K50" s="309">
        <v>0</v>
      </c>
      <c r="L50" s="1170">
        <v>13867.971891061999</v>
      </c>
      <c r="M50" s="331"/>
      <c r="N50" s="11"/>
      <c r="O50" s="11"/>
      <c r="P50" s="11"/>
    </row>
    <row r="51" spans="1:16" ht="35.5">
      <c r="A51" s="477" t="s">
        <v>125</v>
      </c>
      <c r="B51" s="482" t="s">
        <v>486</v>
      </c>
      <c r="C51" s="309">
        <v>0</v>
      </c>
      <c r="D51" s="309">
        <v>0</v>
      </c>
      <c r="E51" s="309">
        <v>0</v>
      </c>
      <c r="F51" s="309">
        <v>0</v>
      </c>
      <c r="G51" s="309">
        <v>0</v>
      </c>
      <c r="H51" s="309">
        <v>0</v>
      </c>
      <c r="I51" s="309">
        <v>0</v>
      </c>
      <c r="J51" s="309">
        <v>0</v>
      </c>
      <c r="K51" s="309">
        <v>0</v>
      </c>
      <c r="L51" s="1171">
        <v>83331.444353184997</v>
      </c>
      <c r="M51" s="331"/>
      <c r="N51" s="11"/>
      <c r="O51" s="11"/>
      <c r="P51" s="11"/>
    </row>
    <row r="52" spans="1:16" ht="12" customHeight="1">
      <c r="A52" s="477" t="s">
        <v>202</v>
      </c>
      <c r="B52" s="482" t="s">
        <v>737</v>
      </c>
      <c r="C52" s="309">
        <v>0</v>
      </c>
      <c r="D52" s="309">
        <v>0</v>
      </c>
      <c r="E52" s="309">
        <v>0</v>
      </c>
      <c r="F52" s="309">
        <v>0</v>
      </c>
      <c r="G52" s="309">
        <v>0</v>
      </c>
      <c r="H52" s="309">
        <v>0</v>
      </c>
      <c r="I52" s="309">
        <v>0</v>
      </c>
      <c r="J52" s="309">
        <v>0</v>
      </c>
      <c r="K52" s="309">
        <v>0</v>
      </c>
      <c r="L52" s="1171">
        <v>3711.486529793</v>
      </c>
      <c r="M52" s="331"/>
      <c r="N52" s="11"/>
      <c r="O52" s="11"/>
      <c r="P52" s="11"/>
    </row>
    <row r="53" spans="1:16">
      <c r="A53" s="1297" t="s">
        <v>736</v>
      </c>
      <c r="B53" s="1298"/>
      <c r="C53" s="309"/>
      <c r="D53" s="309"/>
      <c r="E53" s="309"/>
      <c r="F53" s="309"/>
      <c r="G53" s="309"/>
      <c r="H53" s="309"/>
      <c r="I53" s="309"/>
      <c r="J53" s="309"/>
      <c r="K53" s="309"/>
      <c r="L53" s="1170"/>
      <c r="M53" s="331"/>
      <c r="N53" s="11"/>
      <c r="O53" s="11"/>
      <c r="P53" s="11"/>
    </row>
    <row r="54" spans="1:16" ht="12" customHeight="1">
      <c r="A54" s="477" t="s">
        <v>8</v>
      </c>
      <c r="B54" s="482" t="s">
        <v>487</v>
      </c>
      <c r="C54" s="309">
        <v>0</v>
      </c>
      <c r="D54" s="309">
        <v>0</v>
      </c>
      <c r="E54" s="309">
        <v>0</v>
      </c>
      <c r="F54" s="309">
        <v>0</v>
      </c>
      <c r="G54" s="309">
        <v>0</v>
      </c>
      <c r="H54" s="309">
        <v>0</v>
      </c>
      <c r="I54" s="309">
        <v>0</v>
      </c>
      <c r="J54" s="309">
        <v>0</v>
      </c>
      <c r="K54" s="309">
        <v>0</v>
      </c>
      <c r="L54" s="1170">
        <v>253828.671670599</v>
      </c>
      <c r="M54" s="331"/>
      <c r="N54" s="11"/>
      <c r="O54" s="11"/>
      <c r="P54" s="11"/>
    </row>
    <row r="55" spans="1:16" ht="12" customHeight="1">
      <c r="A55" s="477" t="s">
        <v>9</v>
      </c>
      <c r="B55" s="482" t="s">
        <v>488</v>
      </c>
      <c r="C55" s="309">
        <v>0</v>
      </c>
      <c r="D55" s="309">
        <v>0</v>
      </c>
      <c r="E55" s="309">
        <v>0</v>
      </c>
      <c r="F55" s="309">
        <v>0</v>
      </c>
      <c r="G55" s="309">
        <v>0</v>
      </c>
      <c r="H55" s="309">
        <v>0</v>
      </c>
      <c r="I55" s="309">
        <v>0</v>
      </c>
      <c r="J55" s="309">
        <v>0</v>
      </c>
      <c r="K55" s="309">
        <v>0</v>
      </c>
      <c r="L55" s="1170">
        <v>81505.070751028994</v>
      </c>
      <c r="M55" s="331"/>
      <c r="N55" s="11"/>
      <c r="O55" s="11"/>
      <c r="P55" s="11"/>
    </row>
    <row r="56" spans="1:16" ht="12" customHeight="1">
      <c r="A56" s="477" t="s">
        <v>10</v>
      </c>
      <c r="B56" s="482" t="s">
        <v>727</v>
      </c>
      <c r="C56" s="309">
        <v>0</v>
      </c>
      <c r="D56" s="309">
        <v>0</v>
      </c>
      <c r="E56" s="309">
        <v>0</v>
      </c>
      <c r="F56" s="309">
        <v>0</v>
      </c>
      <c r="G56" s="309">
        <v>0</v>
      </c>
      <c r="H56" s="309">
        <v>0</v>
      </c>
      <c r="I56" s="309">
        <v>0</v>
      </c>
      <c r="J56" s="309">
        <v>0</v>
      </c>
      <c r="K56" s="309">
        <v>0</v>
      </c>
      <c r="L56" s="1170">
        <v>646996.266506491</v>
      </c>
      <c r="M56" s="331"/>
      <c r="N56" s="11"/>
      <c r="O56" s="11"/>
      <c r="P56" s="11"/>
    </row>
    <row r="57" spans="1:16" ht="15" customHeight="1">
      <c r="A57" s="477" t="s">
        <v>11</v>
      </c>
      <c r="B57" s="482" t="s">
        <v>728</v>
      </c>
      <c r="C57" s="309">
        <v>0</v>
      </c>
      <c r="D57" s="309">
        <v>0</v>
      </c>
      <c r="E57" s="309">
        <v>0</v>
      </c>
      <c r="F57" s="309">
        <v>0</v>
      </c>
      <c r="G57" s="309">
        <v>0</v>
      </c>
      <c r="H57" s="309">
        <v>0</v>
      </c>
      <c r="I57" s="309">
        <v>0</v>
      </c>
      <c r="J57" s="309">
        <v>0</v>
      </c>
      <c r="K57" s="309">
        <v>0</v>
      </c>
      <c r="L57" s="1170">
        <v>117996.274191438</v>
      </c>
      <c r="M57" s="331"/>
      <c r="N57" s="11"/>
      <c r="O57" s="11"/>
      <c r="P57" s="11"/>
    </row>
    <row r="58" spans="1:16" ht="12" customHeight="1">
      <c r="A58" s="477" t="s">
        <v>98</v>
      </c>
      <c r="B58" s="482" t="s">
        <v>491</v>
      </c>
      <c r="C58" s="309">
        <v>0</v>
      </c>
      <c r="D58" s="309">
        <v>0</v>
      </c>
      <c r="E58" s="309">
        <v>0</v>
      </c>
      <c r="F58" s="309">
        <v>0</v>
      </c>
      <c r="G58" s="309">
        <v>0</v>
      </c>
      <c r="H58" s="309">
        <v>0</v>
      </c>
      <c r="I58" s="309">
        <v>0</v>
      </c>
      <c r="J58" s="309">
        <v>0</v>
      </c>
      <c r="K58" s="309">
        <v>0</v>
      </c>
      <c r="L58" s="1170">
        <v>287808.61197172501</v>
      </c>
      <c r="M58" s="331"/>
      <c r="N58" s="11"/>
      <c r="O58" s="11"/>
      <c r="P58" s="11"/>
    </row>
    <row r="59" spans="1:16" ht="12" customHeight="1" thickBot="1">
      <c r="A59" s="484" t="s">
        <v>97</v>
      </c>
      <c r="B59" s="485" t="s">
        <v>492</v>
      </c>
      <c r="C59" s="319">
        <v>0</v>
      </c>
      <c r="D59" s="319">
        <v>0</v>
      </c>
      <c r="E59" s="319">
        <v>0</v>
      </c>
      <c r="F59" s="319">
        <v>0</v>
      </c>
      <c r="G59" s="319">
        <v>0</v>
      </c>
      <c r="H59" s="319">
        <v>0</v>
      </c>
      <c r="I59" s="319">
        <v>0</v>
      </c>
      <c r="J59" s="319">
        <v>0</v>
      </c>
      <c r="K59" s="319">
        <v>0</v>
      </c>
      <c r="L59" s="1173">
        <v>64796.024383477998</v>
      </c>
      <c r="M59" s="331"/>
      <c r="N59" s="11"/>
      <c r="O59" s="11"/>
      <c r="P59" s="11"/>
    </row>
    <row r="60" spans="1:16" s="10" customFormat="1" ht="75" customHeight="1">
      <c r="A60" s="1303" t="s">
        <v>767</v>
      </c>
      <c r="B60" s="1304"/>
      <c r="C60" s="1304"/>
      <c r="D60" s="1304"/>
      <c r="E60" s="1304"/>
      <c r="F60" s="1304"/>
      <c r="G60" s="1304"/>
      <c r="H60" s="1304"/>
      <c r="I60" s="1304"/>
      <c r="J60" s="1304"/>
      <c r="K60" s="1304"/>
      <c r="L60" s="1305"/>
      <c r="M60" s="332"/>
      <c r="N60" s="403"/>
      <c r="O60" s="403"/>
      <c r="P60" s="403"/>
    </row>
    <row r="61" spans="1:16" s="10" customFormat="1" ht="22" customHeight="1">
      <c r="A61" s="1291" t="s">
        <v>93</v>
      </c>
      <c r="B61" s="1292"/>
      <c r="C61" s="1301" t="s">
        <v>339</v>
      </c>
      <c r="D61" s="1301"/>
      <c r="E61" s="1301"/>
      <c r="F61" s="1301"/>
      <c r="G61" s="1301"/>
      <c r="H61" s="1301"/>
      <c r="I61" s="1301"/>
      <c r="J61" s="1301"/>
      <c r="K61" s="1301"/>
      <c r="L61" s="1302"/>
      <c r="M61" s="332"/>
      <c r="N61" s="403"/>
      <c r="O61" s="403"/>
      <c r="P61" s="403"/>
    </row>
    <row r="62" spans="1:16" s="10" customFormat="1" ht="22" customHeight="1">
      <c r="A62" s="1291"/>
      <c r="B62" s="1292"/>
      <c r="C62" s="1146" t="s">
        <v>0</v>
      </c>
      <c r="D62" s="1146" t="s">
        <v>1</v>
      </c>
      <c r="E62" s="1146" t="s">
        <v>2</v>
      </c>
      <c r="F62" s="1146" t="s">
        <v>3</v>
      </c>
      <c r="G62" s="1146" t="s">
        <v>4</v>
      </c>
      <c r="H62" s="1146" t="s">
        <v>5</v>
      </c>
      <c r="I62" s="1146" t="s">
        <v>6</v>
      </c>
      <c r="J62" s="1146" t="s">
        <v>269</v>
      </c>
      <c r="K62" s="1146" t="s">
        <v>7</v>
      </c>
      <c r="L62" s="1168" t="s">
        <v>13</v>
      </c>
      <c r="M62" s="332"/>
      <c r="N62" s="403"/>
      <c r="O62" s="403"/>
      <c r="P62" s="403"/>
    </row>
    <row r="63" spans="1:16" s="10" customFormat="1" ht="12" customHeight="1">
      <c r="A63" s="1299" t="s">
        <v>324</v>
      </c>
      <c r="B63" s="1300"/>
      <c r="C63" s="395"/>
      <c r="D63" s="395"/>
      <c r="E63" s="395"/>
      <c r="F63" s="395"/>
      <c r="G63" s="395"/>
      <c r="H63" s="395"/>
      <c r="I63" s="395"/>
      <c r="J63" s="395"/>
      <c r="K63" s="395"/>
      <c r="L63" s="1169"/>
      <c r="M63" s="332"/>
      <c r="N63" s="403"/>
      <c r="O63" s="403"/>
      <c r="P63" s="403"/>
    </row>
    <row r="64" spans="1:16" ht="13.5" customHeight="1">
      <c r="A64" s="130" t="s">
        <v>8</v>
      </c>
      <c r="B64" s="399" t="s">
        <v>822</v>
      </c>
      <c r="C64" s="309">
        <v>0</v>
      </c>
      <c r="D64" s="309">
        <v>0</v>
      </c>
      <c r="E64" s="309">
        <v>0</v>
      </c>
      <c r="F64" s="309">
        <v>0</v>
      </c>
      <c r="G64" s="309">
        <v>0</v>
      </c>
      <c r="H64" s="309">
        <v>0</v>
      </c>
      <c r="I64" s="309">
        <v>0</v>
      </c>
      <c r="J64" s="309">
        <v>0</v>
      </c>
      <c r="K64" s="309">
        <v>0</v>
      </c>
      <c r="L64" s="1170">
        <v>822047.92769140808</v>
      </c>
      <c r="N64" s="11"/>
      <c r="O64" s="11"/>
      <c r="P64" s="11"/>
    </row>
    <row r="65" spans="1:16">
      <c r="A65" s="130"/>
      <c r="B65" s="400" t="s">
        <v>333</v>
      </c>
      <c r="C65" s="309">
        <v>0</v>
      </c>
      <c r="D65" s="309">
        <v>0</v>
      </c>
      <c r="E65" s="309">
        <v>0</v>
      </c>
      <c r="F65" s="309">
        <v>0</v>
      </c>
      <c r="G65" s="309">
        <v>0</v>
      </c>
      <c r="H65" s="309">
        <v>0</v>
      </c>
      <c r="I65" s="309">
        <v>0</v>
      </c>
      <c r="J65" s="309">
        <v>0</v>
      </c>
      <c r="K65" s="309">
        <v>0</v>
      </c>
      <c r="L65" s="1170">
        <v>815784.617034378</v>
      </c>
      <c r="N65" s="11"/>
      <c r="O65" s="11"/>
      <c r="P65" s="11"/>
    </row>
    <row r="66" spans="1:16">
      <c r="A66" s="130"/>
      <c r="B66" s="399" t="s">
        <v>334</v>
      </c>
      <c r="C66" s="309">
        <v>0</v>
      </c>
      <c r="D66" s="309">
        <v>0</v>
      </c>
      <c r="E66" s="309">
        <v>0</v>
      </c>
      <c r="F66" s="309">
        <v>0</v>
      </c>
      <c r="G66" s="309">
        <v>0</v>
      </c>
      <c r="H66" s="309">
        <v>0</v>
      </c>
      <c r="I66" s="309">
        <v>0</v>
      </c>
      <c r="J66" s="309">
        <v>0</v>
      </c>
      <c r="K66" s="309">
        <v>0</v>
      </c>
      <c r="L66" s="1170">
        <v>690028.23795916804</v>
      </c>
      <c r="N66" s="11"/>
      <c r="O66" s="11"/>
      <c r="P66" s="11"/>
    </row>
    <row r="67" spans="1:16">
      <c r="A67" s="130"/>
      <c r="B67" s="399" t="s">
        <v>464</v>
      </c>
      <c r="C67" s="309">
        <v>0</v>
      </c>
      <c r="D67" s="309">
        <v>0</v>
      </c>
      <c r="E67" s="309">
        <v>0</v>
      </c>
      <c r="F67" s="309">
        <v>0</v>
      </c>
      <c r="G67" s="309">
        <v>0</v>
      </c>
      <c r="H67" s="309">
        <v>0</v>
      </c>
      <c r="I67" s="309">
        <v>0</v>
      </c>
      <c r="J67" s="309">
        <v>0</v>
      </c>
      <c r="K67" s="309">
        <v>0</v>
      </c>
      <c r="L67" s="1170">
        <v>125756.37907521</v>
      </c>
      <c r="N67" s="11"/>
      <c r="O67" s="11"/>
      <c r="P67" s="11"/>
    </row>
    <row r="68" spans="1:16">
      <c r="A68" s="130"/>
      <c r="B68" s="400" t="s">
        <v>832</v>
      </c>
      <c r="C68" s="309">
        <v>0</v>
      </c>
      <c r="D68" s="309">
        <v>0</v>
      </c>
      <c r="E68" s="309">
        <v>0</v>
      </c>
      <c r="F68" s="309">
        <v>0</v>
      </c>
      <c r="G68" s="309">
        <v>0</v>
      </c>
      <c r="H68" s="309">
        <v>0</v>
      </c>
      <c r="I68" s="309">
        <v>0</v>
      </c>
      <c r="J68" s="309">
        <v>0</v>
      </c>
      <c r="K68" s="309">
        <v>0</v>
      </c>
      <c r="L68" s="1170">
        <v>6263.3106570300006</v>
      </c>
      <c r="N68" s="11"/>
      <c r="O68" s="11"/>
      <c r="P68" s="11"/>
    </row>
    <row r="69" spans="1:16" ht="12" customHeight="1">
      <c r="A69" s="130"/>
      <c r="B69" s="399" t="s">
        <v>334</v>
      </c>
      <c r="C69" s="309">
        <v>0</v>
      </c>
      <c r="D69" s="309">
        <v>0</v>
      </c>
      <c r="E69" s="309">
        <v>0</v>
      </c>
      <c r="F69" s="309">
        <v>0</v>
      </c>
      <c r="G69" s="309">
        <v>0</v>
      </c>
      <c r="H69" s="309">
        <v>0</v>
      </c>
      <c r="I69" s="309">
        <v>0</v>
      </c>
      <c r="J69" s="309">
        <v>0</v>
      </c>
      <c r="K69" s="309">
        <v>0</v>
      </c>
      <c r="L69" s="1170">
        <v>3258.0311479520001</v>
      </c>
      <c r="N69" s="11"/>
      <c r="O69" s="11"/>
      <c r="P69" s="11"/>
    </row>
    <row r="70" spans="1:16" ht="12" customHeight="1">
      <c r="A70" s="130"/>
      <c r="B70" s="399" t="s">
        <v>464</v>
      </c>
      <c r="C70" s="309">
        <v>0</v>
      </c>
      <c r="D70" s="309">
        <v>0</v>
      </c>
      <c r="E70" s="309">
        <v>0</v>
      </c>
      <c r="F70" s="309">
        <v>0</v>
      </c>
      <c r="G70" s="309">
        <v>0</v>
      </c>
      <c r="H70" s="309">
        <v>0</v>
      </c>
      <c r="I70" s="309">
        <v>0</v>
      </c>
      <c r="J70" s="309">
        <v>0</v>
      </c>
      <c r="K70" s="309">
        <v>0</v>
      </c>
      <c r="L70" s="1170">
        <v>3005.279509078</v>
      </c>
      <c r="N70" s="11"/>
      <c r="O70" s="11"/>
      <c r="P70" s="11"/>
    </row>
    <row r="71" spans="1:16" ht="12" customHeight="1">
      <c r="A71" s="130" t="s">
        <v>9</v>
      </c>
      <c r="B71" s="399" t="s">
        <v>465</v>
      </c>
      <c r="C71" s="309">
        <v>0</v>
      </c>
      <c r="D71" s="309">
        <v>0</v>
      </c>
      <c r="E71" s="309">
        <v>0</v>
      </c>
      <c r="F71" s="309">
        <v>0</v>
      </c>
      <c r="G71" s="309">
        <v>0</v>
      </c>
      <c r="H71" s="309">
        <v>0</v>
      </c>
      <c r="I71" s="309">
        <v>0</v>
      </c>
      <c r="J71" s="309">
        <v>0</v>
      </c>
      <c r="K71" s="309">
        <v>0</v>
      </c>
      <c r="L71" s="1170">
        <v>72427.113483687004</v>
      </c>
      <c r="N71" s="11"/>
      <c r="O71" s="11"/>
      <c r="P71" s="11"/>
    </row>
    <row r="72" spans="1:16" ht="12" customHeight="1">
      <c r="A72" s="477"/>
      <c r="B72" s="479" t="s">
        <v>352</v>
      </c>
      <c r="C72" s="309">
        <v>0</v>
      </c>
      <c r="D72" s="309">
        <v>0</v>
      </c>
      <c r="E72" s="309">
        <v>0</v>
      </c>
      <c r="F72" s="309">
        <v>0</v>
      </c>
      <c r="G72" s="309">
        <v>0</v>
      </c>
      <c r="H72" s="309">
        <v>0</v>
      </c>
      <c r="I72" s="309">
        <v>0</v>
      </c>
      <c r="J72" s="309">
        <v>0</v>
      </c>
      <c r="K72" s="309">
        <v>0</v>
      </c>
      <c r="L72" s="1170">
        <v>19955.688831395</v>
      </c>
      <c r="N72" s="11"/>
      <c r="O72" s="11"/>
      <c r="P72" s="11"/>
    </row>
    <row r="73" spans="1:16" ht="12" customHeight="1">
      <c r="A73" s="477"/>
      <c r="B73" s="479" t="s">
        <v>466</v>
      </c>
      <c r="C73" s="309">
        <v>0</v>
      </c>
      <c r="D73" s="309">
        <v>0</v>
      </c>
      <c r="E73" s="309">
        <v>0</v>
      </c>
      <c r="F73" s="309">
        <v>0</v>
      </c>
      <c r="G73" s="309">
        <v>0</v>
      </c>
      <c r="H73" s="309">
        <v>0</v>
      </c>
      <c r="I73" s="309">
        <v>0</v>
      </c>
      <c r="J73" s="309">
        <v>0</v>
      </c>
      <c r="K73" s="309">
        <v>0</v>
      </c>
      <c r="L73" s="1170">
        <v>44858.029474850002</v>
      </c>
      <c r="N73" s="11"/>
      <c r="O73" s="11"/>
      <c r="P73" s="11"/>
    </row>
    <row r="74" spans="1:16" ht="12" customHeight="1">
      <c r="A74" s="477"/>
      <c r="B74" s="479" t="s">
        <v>468</v>
      </c>
      <c r="C74" s="309">
        <v>0</v>
      </c>
      <c r="D74" s="309">
        <v>0</v>
      </c>
      <c r="E74" s="309">
        <v>0</v>
      </c>
      <c r="F74" s="309">
        <v>0</v>
      </c>
      <c r="G74" s="309">
        <v>0</v>
      </c>
      <c r="H74" s="309">
        <v>0</v>
      </c>
      <c r="I74" s="309">
        <v>0</v>
      </c>
      <c r="J74" s="309">
        <v>0</v>
      </c>
      <c r="K74" s="309">
        <v>0</v>
      </c>
      <c r="L74" s="1170">
        <v>4066.0993311259999</v>
      </c>
      <c r="N74" s="11"/>
      <c r="O74" s="11"/>
      <c r="P74" s="11"/>
    </row>
    <row r="75" spans="1:16" ht="12" customHeight="1">
      <c r="A75" s="477"/>
      <c r="B75" s="479" t="s">
        <v>469</v>
      </c>
      <c r="C75" s="309">
        <v>0</v>
      </c>
      <c r="D75" s="309">
        <v>0</v>
      </c>
      <c r="E75" s="309">
        <v>0</v>
      </c>
      <c r="F75" s="309">
        <v>0</v>
      </c>
      <c r="G75" s="309">
        <v>0</v>
      </c>
      <c r="H75" s="309">
        <v>0</v>
      </c>
      <c r="I75" s="309">
        <v>0</v>
      </c>
      <c r="J75" s="309">
        <v>0</v>
      </c>
      <c r="K75" s="309">
        <v>0</v>
      </c>
      <c r="L75" s="1170">
        <v>3547.2958463159998</v>
      </c>
      <c r="N75" s="11"/>
      <c r="O75" s="11"/>
      <c r="P75" s="11"/>
    </row>
    <row r="76" spans="1:16" ht="12" customHeight="1">
      <c r="A76" s="477" t="s">
        <v>10</v>
      </c>
      <c r="B76" s="478" t="s">
        <v>467</v>
      </c>
      <c r="C76" s="309">
        <v>0</v>
      </c>
      <c r="D76" s="309">
        <v>0</v>
      </c>
      <c r="E76" s="309">
        <v>0</v>
      </c>
      <c r="F76" s="309">
        <v>0</v>
      </c>
      <c r="G76" s="309">
        <v>0</v>
      </c>
      <c r="H76" s="309">
        <v>0</v>
      </c>
      <c r="I76" s="309">
        <v>0</v>
      </c>
      <c r="J76" s="309">
        <v>0</v>
      </c>
      <c r="K76" s="309">
        <v>0</v>
      </c>
      <c r="L76" s="1170">
        <v>250739.581543693</v>
      </c>
      <c r="N76" s="11"/>
      <c r="O76" s="11"/>
      <c r="P76" s="11"/>
    </row>
    <row r="77" spans="1:16" ht="12" customHeight="1">
      <c r="A77" s="477"/>
      <c r="B77" s="479" t="s">
        <v>352</v>
      </c>
      <c r="C77" s="309">
        <v>0</v>
      </c>
      <c r="D77" s="309">
        <v>0</v>
      </c>
      <c r="E77" s="309">
        <v>0</v>
      </c>
      <c r="F77" s="309">
        <v>0</v>
      </c>
      <c r="G77" s="309">
        <v>0</v>
      </c>
      <c r="H77" s="309">
        <v>0</v>
      </c>
      <c r="I77" s="309">
        <v>0</v>
      </c>
      <c r="J77" s="309">
        <v>0</v>
      </c>
      <c r="K77" s="309">
        <v>0</v>
      </c>
      <c r="L77" s="1170">
        <v>85910.689588683003</v>
      </c>
      <c r="N77" s="11"/>
      <c r="O77" s="11"/>
      <c r="P77" s="11"/>
    </row>
    <row r="78" spans="1:16" ht="12" customHeight="1">
      <c r="A78" s="477"/>
      <c r="B78" s="479" t="s">
        <v>724</v>
      </c>
      <c r="C78" s="309">
        <v>0</v>
      </c>
      <c r="D78" s="309">
        <v>0</v>
      </c>
      <c r="E78" s="309">
        <v>0</v>
      </c>
      <c r="F78" s="309">
        <v>0</v>
      </c>
      <c r="G78" s="309">
        <v>0</v>
      </c>
      <c r="H78" s="309">
        <v>0</v>
      </c>
      <c r="I78" s="309">
        <v>0</v>
      </c>
      <c r="J78" s="309">
        <v>0</v>
      </c>
      <c r="K78" s="309">
        <v>0</v>
      </c>
      <c r="L78" s="1170">
        <v>111712.44942642801</v>
      </c>
      <c r="N78" s="11"/>
      <c r="O78" s="11"/>
      <c r="P78" s="11"/>
    </row>
    <row r="79" spans="1:16" ht="12" customHeight="1">
      <c r="A79" s="477"/>
      <c r="B79" s="478" t="s">
        <v>201</v>
      </c>
      <c r="C79" s="309">
        <v>0</v>
      </c>
      <c r="D79" s="309">
        <v>0</v>
      </c>
      <c r="E79" s="309">
        <v>0</v>
      </c>
      <c r="F79" s="309">
        <v>0</v>
      </c>
      <c r="G79" s="309">
        <v>0</v>
      </c>
      <c r="H79" s="309">
        <v>0</v>
      </c>
      <c r="I79" s="309">
        <v>0</v>
      </c>
      <c r="J79" s="309">
        <v>0</v>
      </c>
      <c r="K79" s="309">
        <v>0</v>
      </c>
      <c r="L79" s="1170">
        <v>48551.856751822001</v>
      </c>
      <c r="N79" s="11"/>
      <c r="O79" s="11"/>
      <c r="P79" s="11"/>
    </row>
    <row r="80" spans="1:16" ht="12" customHeight="1">
      <c r="A80" s="477"/>
      <c r="B80" s="479" t="s">
        <v>469</v>
      </c>
      <c r="C80" s="309">
        <v>0</v>
      </c>
      <c r="D80" s="309">
        <v>0</v>
      </c>
      <c r="E80" s="309">
        <v>0</v>
      </c>
      <c r="F80" s="309">
        <v>0</v>
      </c>
      <c r="G80" s="309">
        <v>0</v>
      </c>
      <c r="H80" s="309">
        <v>0</v>
      </c>
      <c r="I80" s="309">
        <v>0</v>
      </c>
      <c r="J80" s="309">
        <v>0</v>
      </c>
      <c r="K80" s="309">
        <v>0</v>
      </c>
      <c r="L80" s="1170">
        <v>4564.58577676</v>
      </c>
      <c r="N80" s="11"/>
      <c r="O80" s="11"/>
      <c r="P80" s="11"/>
    </row>
    <row r="81" spans="1:16" ht="12" customHeight="1">
      <c r="A81" s="477" t="s">
        <v>11</v>
      </c>
      <c r="B81" s="478" t="s">
        <v>355</v>
      </c>
      <c r="C81" s="309">
        <v>0</v>
      </c>
      <c r="D81" s="309">
        <v>0</v>
      </c>
      <c r="E81" s="309">
        <v>0</v>
      </c>
      <c r="F81" s="309">
        <v>0</v>
      </c>
      <c r="G81" s="309">
        <v>0</v>
      </c>
      <c r="H81" s="309">
        <v>0</v>
      </c>
      <c r="I81" s="309">
        <v>0</v>
      </c>
      <c r="J81" s="309">
        <v>0</v>
      </c>
      <c r="K81" s="309">
        <v>0</v>
      </c>
      <c r="L81" s="1170">
        <v>218945.047163268</v>
      </c>
      <c r="N81" s="11"/>
      <c r="O81" s="11"/>
      <c r="P81" s="11"/>
    </row>
    <row r="82" spans="1:16" ht="12" customHeight="1">
      <c r="A82" s="477"/>
      <c r="B82" s="479" t="s">
        <v>459</v>
      </c>
      <c r="C82" s="309">
        <v>0</v>
      </c>
      <c r="D82" s="309">
        <v>0</v>
      </c>
      <c r="E82" s="309">
        <v>0</v>
      </c>
      <c r="F82" s="309">
        <v>0</v>
      </c>
      <c r="G82" s="309">
        <v>0</v>
      </c>
      <c r="H82" s="309">
        <v>0</v>
      </c>
      <c r="I82" s="309">
        <v>0</v>
      </c>
      <c r="J82" s="309">
        <v>0</v>
      </c>
      <c r="K82" s="309">
        <v>0</v>
      </c>
      <c r="L82" s="1170">
        <v>2305.3894788600001</v>
      </c>
      <c r="N82" s="11"/>
      <c r="O82" s="11"/>
      <c r="P82" s="11"/>
    </row>
    <row r="83" spans="1:16" ht="12" customHeight="1">
      <c r="A83" s="477"/>
      <c r="B83" s="479" t="s">
        <v>460</v>
      </c>
      <c r="C83" s="309">
        <v>0</v>
      </c>
      <c r="D83" s="309">
        <v>0</v>
      </c>
      <c r="E83" s="309">
        <v>0</v>
      </c>
      <c r="F83" s="309">
        <v>0</v>
      </c>
      <c r="G83" s="309">
        <v>0</v>
      </c>
      <c r="H83" s="309">
        <v>0</v>
      </c>
      <c r="I83" s="309">
        <v>0</v>
      </c>
      <c r="J83" s="309">
        <v>0</v>
      </c>
      <c r="K83" s="309">
        <v>0</v>
      </c>
      <c r="L83" s="1170">
        <v>11527.447800209</v>
      </c>
      <c r="N83" s="11"/>
      <c r="O83" s="11"/>
      <c r="P83" s="11"/>
    </row>
    <row r="84" spans="1:16" ht="12" customHeight="1">
      <c r="A84" s="477"/>
      <c r="B84" s="479" t="s">
        <v>461</v>
      </c>
      <c r="C84" s="309">
        <v>0</v>
      </c>
      <c r="D84" s="309">
        <v>0</v>
      </c>
      <c r="E84" s="309">
        <v>0</v>
      </c>
      <c r="F84" s="309">
        <v>0</v>
      </c>
      <c r="G84" s="309">
        <v>0</v>
      </c>
      <c r="H84" s="309">
        <v>0</v>
      </c>
      <c r="I84" s="309">
        <v>0</v>
      </c>
      <c r="J84" s="309">
        <v>0</v>
      </c>
      <c r="K84" s="309">
        <v>0</v>
      </c>
      <c r="L84" s="1170">
        <v>179416.73023050398</v>
      </c>
      <c r="N84" s="11"/>
      <c r="O84" s="11"/>
      <c r="P84" s="11"/>
    </row>
    <row r="85" spans="1:16" ht="12" customHeight="1">
      <c r="A85" s="477"/>
      <c r="B85" s="479" t="s">
        <v>462</v>
      </c>
      <c r="C85" s="309">
        <v>0</v>
      </c>
      <c r="D85" s="309">
        <v>0</v>
      </c>
      <c r="E85" s="309">
        <v>0</v>
      </c>
      <c r="F85" s="309">
        <v>0</v>
      </c>
      <c r="G85" s="309">
        <v>0</v>
      </c>
      <c r="H85" s="309">
        <v>0</v>
      </c>
      <c r="I85" s="309">
        <v>0</v>
      </c>
      <c r="J85" s="309">
        <v>0</v>
      </c>
      <c r="K85" s="309">
        <v>0</v>
      </c>
      <c r="L85" s="1170">
        <v>25695.479653694998</v>
      </c>
      <c r="N85" s="11"/>
      <c r="O85" s="11"/>
      <c r="P85" s="11"/>
    </row>
    <row r="86" spans="1:16" ht="12" customHeight="1">
      <c r="A86" s="477" t="s">
        <v>98</v>
      </c>
      <c r="B86" s="478" t="s">
        <v>463</v>
      </c>
      <c r="C86" s="309">
        <v>0</v>
      </c>
      <c r="D86" s="309">
        <v>0</v>
      </c>
      <c r="E86" s="309">
        <v>0</v>
      </c>
      <c r="F86" s="309">
        <v>0</v>
      </c>
      <c r="G86" s="309">
        <v>0</v>
      </c>
      <c r="H86" s="309">
        <v>0</v>
      </c>
      <c r="I86" s="309">
        <v>0</v>
      </c>
      <c r="J86" s="309">
        <v>0</v>
      </c>
      <c r="K86" s="309">
        <v>0</v>
      </c>
      <c r="L86" s="1170">
        <v>1949.6726529699999</v>
      </c>
      <c r="N86" s="11"/>
      <c r="O86" s="11"/>
      <c r="P86" s="11"/>
    </row>
    <row r="87" spans="1:16" ht="24" customHeight="1">
      <c r="A87" s="477" t="s">
        <v>97</v>
      </c>
      <c r="B87" s="478" t="s">
        <v>725</v>
      </c>
      <c r="C87" s="309">
        <v>0</v>
      </c>
      <c r="D87" s="309">
        <v>0</v>
      </c>
      <c r="E87" s="309">
        <v>0</v>
      </c>
      <c r="F87" s="309">
        <v>0</v>
      </c>
      <c r="G87" s="309">
        <v>0</v>
      </c>
      <c r="H87" s="309">
        <v>0</v>
      </c>
      <c r="I87" s="309">
        <v>0</v>
      </c>
      <c r="J87" s="309">
        <v>0</v>
      </c>
      <c r="K87" s="309">
        <v>0</v>
      </c>
      <c r="L87" s="1171">
        <v>27458.994416595</v>
      </c>
      <c r="N87" s="11"/>
      <c r="O87" s="11"/>
      <c r="P87" s="11"/>
    </row>
    <row r="88" spans="1:16" ht="12" customHeight="1">
      <c r="A88" s="480"/>
      <c r="B88" s="479" t="s">
        <v>797</v>
      </c>
      <c r="C88" s="309">
        <v>0</v>
      </c>
      <c r="D88" s="309">
        <v>0</v>
      </c>
      <c r="E88" s="309">
        <v>0</v>
      </c>
      <c r="F88" s="309">
        <v>0</v>
      </c>
      <c r="G88" s="309">
        <v>0</v>
      </c>
      <c r="H88" s="309">
        <v>0</v>
      </c>
      <c r="I88" s="309">
        <v>0</v>
      </c>
      <c r="J88" s="309">
        <v>0</v>
      </c>
      <c r="K88" s="309">
        <v>0</v>
      </c>
      <c r="L88" s="1170">
        <v>26552.993225117003</v>
      </c>
      <c r="N88" s="11"/>
      <c r="O88" s="11"/>
      <c r="P88" s="11"/>
    </row>
    <row r="89" spans="1:16" ht="12" customHeight="1">
      <c r="A89" s="480"/>
      <c r="B89" s="479" t="s">
        <v>471</v>
      </c>
      <c r="C89" s="309">
        <v>0</v>
      </c>
      <c r="D89" s="309">
        <v>0</v>
      </c>
      <c r="E89" s="309">
        <v>0</v>
      </c>
      <c r="F89" s="309">
        <v>0</v>
      </c>
      <c r="G89" s="309">
        <v>0</v>
      </c>
      <c r="H89" s="309">
        <v>0</v>
      </c>
      <c r="I89" s="309">
        <v>0</v>
      </c>
      <c r="J89" s="309">
        <v>0</v>
      </c>
      <c r="K89" s="309">
        <v>0</v>
      </c>
      <c r="L89" s="1170">
        <v>261.67995063000001</v>
      </c>
      <c r="N89" s="11"/>
      <c r="O89" s="11"/>
      <c r="P89" s="11"/>
    </row>
    <row r="90" spans="1:16" ht="12" customHeight="1">
      <c r="A90" s="480"/>
      <c r="B90" s="479" t="s">
        <v>472</v>
      </c>
      <c r="C90" s="309">
        <v>0</v>
      </c>
      <c r="D90" s="309">
        <v>0</v>
      </c>
      <c r="E90" s="309">
        <v>0</v>
      </c>
      <c r="F90" s="309">
        <v>0</v>
      </c>
      <c r="G90" s="309">
        <v>0</v>
      </c>
      <c r="H90" s="309">
        <v>0</v>
      </c>
      <c r="I90" s="309">
        <v>0</v>
      </c>
      <c r="J90" s="309">
        <v>0</v>
      </c>
      <c r="K90" s="309">
        <v>0</v>
      </c>
      <c r="L90" s="1170">
        <v>644.321240848</v>
      </c>
      <c r="N90" s="11"/>
      <c r="O90" s="11"/>
      <c r="P90" s="11"/>
    </row>
    <row r="91" spans="1:16" ht="12" customHeight="1">
      <c r="A91" s="477" t="s">
        <v>125</v>
      </c>
      <c r="B91" s="478" t="s">
        <v>473</v>
      </c>
      <c r="C91" s="309">
        <v>0</v>
      </c>
      <c r="D91" s="309">
        <v>0</v>
      </c>
      <c r="E91" s="309">
        <v>0</v>
      </c>
      <c r="F91" s="309">
        <v>0</v>
      </c>
      <c r="G91" s="309">
        <v>0</v>
      </c>
      <c r="H91" s="309">
        <v>0</v>
      </c>
      <c r="I91" s="309">
        <v>0</v>
      </c>
      <c r="J91" s="309">
        <v>0</v>
      </c>
      <c r="K91" s="309">
        <v>0</v>
      </c>
      <c r="L91" s="1170">
        <v>8750.9072480140003</v>
      </c>
      <c r="N91" s="11"/>
      <c r="O91" s="11"/>
      <c r="P91" s="11"/>
    </row>
    <row r="92" spans="1:16" ht="12" customHeight="1">
      <c r="A92" s="477" t="s">
        <v>202</v>
      </c>
      <c r="B92" s="478" t="s">
        <v>474</v>
      </c>
      <c r="C92" s="309">
        <v>0</v>
      </c>
      <c r="D92" s="309">
        <v>0</v>
      </c>
      <c r="E92" s="309">
        <v>0</v>
      </c>
      <c r="F92" s="309">
        <v>0</v>
      </c>
      <c r="G92" s="309">
        <v>0</v>
      </c>
      <c r="H92" s="309">
        <v>0</v>
      </c>
      <c r="I92" s="309">
        <v>0</v>
      </c>
      <c r="J92" s="309">
        <v>0</v>
      </c>
      <c r="K92" s="309">
        <v>0</v>
      </c>
      <c r="L92" s="1170">
        <v>122886.89976268601</v>
      </c>
      <c r="N92" s="11"/>
      <c r="O92" s="11"/>
      <c r="P92" s="11"/>
    </row>
    <row r="93" spans="1:16" ht="12" customHeight="1">
      <c r="A93" s="1297" t="s">
        <v>327</v>
      </c>
      <c r="B93" s="1298"/>
      <c r="C93" s="309"/>
      <c r="D93" s="309"/>
      <c r="E93" s="309"/>
      <c r="F93" s="309"/>
      <c r="G93" s="309"/>
      <c r="H93" s="309"/>
      <c r="I93" s="309"/>
      <c r="J93" s="309"/>
      <c r="K93" s="309"/>
      <c r="L93" s="1172"/>
      <c r="N93" s="11"/>
      <c r="O93" s="11"/>
      <c r="P93" s="11"/>
    </row>
    <row r="94" spans="1:16" ht="12" customHeight="1">
      <c r="A94" s="481" t="s">
        <v>8</v>
      </c>
      <c r="B94" s="482" t="s">
        <v>475</v>
      </c>
      <c r="C94" s="309">
        <v>0</v>
      </c>
      <c r="D94" s="309">
        <v>0</v>
      </c>
      <c r="E94" s="309">
        <v>0</v>
      </c>
      <c r="F94" s="309">
        <v>0</v>
      </c>
      <c r="G94" s="309">
        <v>0</v>
      </c>
      <c r="H94" s="309">
        <v>0</v>
      </c>
      <c r="I94" s="309">
        <v>0</v>
      </c>
      <c r="J94" s="309">
        <v>0</v>
      </c>
      <c r="K94" s="309">
        <v>0</v>
      </c>
      <c r="L94" s="1170">
        <v>1068984.18813721</v>
      </c>
      <c r="N94" s="11"/>
      <c r="O94" s="11"/>
      <c r="P94" s="11"/>
    </row>
    <row r="95" spans="1:16" ht="12" customHeight="1">
      <c r="A95" s="477"/>
      <c r="B95" s="478" t="s">
        <v>96</v>
      </c>
      <c r="C95" s="309">
        <v>0</v>
      </c>
      <c r="D95" s="309">
        <v>0</v>
      </c>
      <c r="E95" s="309">
        <v>0</v>
      </c>
      <c r="F95" s="309">
        <v>0</v>
      </c>
      <c r="G95" s="309">
        <v>0</v>
      </c>
      <c r="H95" s="309">
        <v>0</v>
      </c>
      <c r="I95" s="309">
        <v>0</v>
      </c>
      <c r="J95" s="309">
        <v>0</v>
      </c>
      <c r="K95" s="309">
        <v>0</v>
      </c>
      <c r="L95" s="1170">
        <v>932140.87406453502</v>
      </c>
      <c r="N95" s="11"/>
      <c r="O95" s="11"/>
      <c r="P95" s="11"/>
    </row>
    <row r="96" spans="1:16">
      <c r="A96" s="477"/>
      <c r="B96" s="478" t="s">
        <v>476</v>
      </c>
      <c r="C96" s="309">
        <v>0</v>
      </c>
      <c r="D96" s="309">
        <v>0</v>
      </c>
      <c r="E96" s="309">
        <v>0</v>
      </c>
      <c r="F96" s="309">
        <v>0</v>
      </c>
      <c r="G96" s="309">
        <v>0</v>
      </c>
      <c r="H96" s="309">
        <v>0</v>
      </c>
      <c r="I96" s="309">
        <v>0</v>
      </c>
      <c r="J96" s="309">
        <v>0</v>
      </c>
      <c r="K96" s="309">
        <v>0</v>
      </c>
      <c r="L96" s="1170">
        <v>234287.50932340001</v>
      </c>
      <c r="N96" s="11"/>
      <c r="O96" s="11"/>
      <c r="P96" s="11"/>
    </row>
    <row r="97" spans="1:16" ht="12" customHeight="1">
      <c r="A97" s="477"/>
      <c r="B97" s="478" t="s">
        <v>582</v>
      </c>
      <c r="C97" s="309">
        <v>0</v>
      </c>
      <c r="D97" s="309">
        <v>0</v>
      </c>
      <c r="E97" s="309">
        <v>0</v>
      </c>
      <c r="F97" s="309">
        <v>0</v>
      </c>
      <c r="G97" s="309">
        <v>0</v>
      </c>
      <c r="H97" s="309">
        <v>0</v>
      </c>
      <c r="I97" s="309">
        <v>0</v>
      </c>
      <c r="J97" s="309">
        <v>0</v>
      </c>
      <c r="K97" s="309">
        <v>0</v>
      </c>
      <c r="L97" s="1170">
        <v>186287.16075733598</v>
      </c>
      <c r="N97" s="11"/>
      <c r="O97" s="11"/>
      <c r="P97" s="11"/>
    </row>
    <row r="98" spans="1:16" ht="12" customHeight="1">
      <c r="A98" s="477"/>
      <c r="B98" s="478" t="s">
        <v>478</v>
      </c>
      <c r="C98" s="309">
        <v>0</v>
      </c>
      <c r="D98" s="309">
        <v>0</v>
      </c>
      <c r="E98" s="309">
        <v>0</v>
      </c>
      <c r="F98" s="309">
        <v>0</v>
      </c>
      <c r="G98" s="309">
        <v>0</v>
      </c>
      <c r="H98" s="309">
        <v>0</v>
      </c>
      <c r="I98" s="309">
        <v>0</v>
      </c>
      <c r="J98" s="309">
        <v>0</v>
      </c>
      <c r="K98" s="309">
        <v>0</v>
      </c>
      <c r="L98" s="1170">
        <v>511566.20398379903</v>
      </c>
      <c r="N98" s="11"/>
      <c r="O98" s="11"/>
      <c r="P98" s="11"/>
    </row>
    <row r="99" spans="1:16" ht="12" customHeight="1">
      <c r="A99" s="477"/>
      <c r="B99" s="478" t="s">
        <v>479</v>
      </c>
      <c r="C99" s="309">
        <v>0</v>
      </c>
      <c r="D99" s="309">
        <v>0</v>
      </c>
      <c r="E99" s="309">
        <v>0</v>
      </c>
      <c r="F99" s="309">
        <v>0</v>
      </c>
      <c r="G99" s="309">
        <v>0</v>
      </c>
      <c r="H99" s="309">
        <v>0</v>
      </c>
      <c r="I99" s="309">
        <v>0</v>
      </c>
      <c r="J99" s="309">
        <v>0</v>
      </c>
      <c r="K99" s="309">
        <v>0</v>
      </c>
      <c r="L99" s="1170">
        <v>136843.31407267501</v>
      </c>
      <c r="N99" s="11"/>
      <c r="O99" s="11"/>
      <c r="P99" s="11"/>
    </row>
    <row r="100" spans="1:16" ht="12" customHeight="1">
      <c r="A100" s="477"/>
      <c r="B100" s="478" t="s">
        <v>476</v>
      </c>
      <c r="C100" s="309">
        <v>0</v>
      </c>
      <c r="D100" s="309">
        <v>0</v>
      </c>
      <c r="E100" s="309">
        <v>0</v>
      </c>
      <c r="F100" s="309">
        <v>0</v>
      </c>
      <c r="G100" s="309">
        <v>0</v>
      </c>
      <c r="H100" s="309">
        <v>0</v>
      </c>
      <c r="I100" s="309">
        <v>0</v>
      </c>
      <c r="J100" s="309">
        <v>0</v>
      </c>
      <c r="K100" s="309">
        <v>0</v>
      </c>
      <c r="L100" s="1170">
        <v>84179.549620363003</v>
      </c>
      <c r="N100" s="11"/>
      <c r="O100" s="11"/>
      <c r="P100" s="11"/>
    </row>
    <row r="101" spans="1:16" ht="12" customHeight="1">
      <c r="A101" s="477"/>
      <c r="B101" s="478" t="s">
        <v>582</v>
      </c>
      <c r="C101" s="309">
        <v>0</v>
      </c>
      <c r="D101" s="309">
        <v>0</v>
      </c>
      <c r="E101" s="309">
        <v>0</v>
      </c>
      <c r="F101" s="309">
        <v>0</v>
      </c>
      <c r="G101" s="309">
        <v>0</v>
      </c>
      <c r="H101" s="309">
        <v>0</v>
      </c>
      <c r="I101" s="309">
        <v>0</v>
      </c>
      <c r="J101" s="309">
        <v>0</v>
      </c>
      <c r="K101" s="309">
        <v>0</v>
      </c>
      <c r="L101" s="1170">
        <v>7473.575621383</v>
      </c>
      <c r="N101" s="11"/>
      <c r="O101" s="11"/>
      <c r="P101" s="11"/>
    </row>
    <row r="102" spans="1:16" ht="12" customHeight="1">
      <c r="A102" s="477"/>
      <c r="B102" s="478" t="s">
        <v>478</v>
      </c>
      <c r="C102" s="309">
        <v>0</v>
      </c>
      <c r="D102" s="309">
        <v>0</v>
      </c>
      <c r="E102" s="309">
        <v>0</v>
      </c>
      <c r="F102" s="309">
        <v>0</v>
      </c>
      <c r="G102" s="309">
        <v>0</v>
      </c>
      <c r="H102" s="309">
        <v>0</v>
      </c>
      <c r="I102" s="309">
        <v>0</v>
      </c>
      <c r="J102" s="309">
        <v>0</v>
      </c>
      <c r="K102" s="309">
        <v>0</v>
      </c>
      <c r="L102" s="1170">
        <v>45190.188830929001</v>
      </c>
      <c r="N102" s="11"/>
      <c r="O102" s="11"/>
      <c r="P102" s="11"/>
    </row>
    <row r="103" spans="1:16" ht="12" customHeight="1">
      <c r="A103" s="477" t="s">
        <v>9</v>
      </c>
      <c r="B103" s="482" t="s">
        <v>481</v>
      </c>
      <c r="C103" s="309">
        <v>0</v>
      </c>
      <c r="D103" s="309">
        <v>0</v>
      </c>
      <c r="E103" s="309">
        <v>0</v>
      </c>
      <c r="F103" s="309">
        <v>0</v>
      </c>
      <c r="G103" s="309">
        <v>0</v>
      </c>
      <c r="H103" s="309">
        <v>0</v>
      </c>
      <c r="I103" s="309">
        <v>0</v>
      </c>
      <c r="J103" s="309">
        <v>0</v>
      </c>
      <c r="K103" s="309">
        <v>0</v>
      </c>
      <c r="L103" s="1170">
        <v>2373.2732395140001</v>
      </c>
      <c r="N103" s="11"/>
      <c r="O103" s="11"/>
      <c r="P103" s="11"/>
    </row>
    <row r="104" spans="1:16" ht="12" customHeight="1">
      <c r="A104" s="477" t="s">
        <v>10</v>
      </c>
      <c r="B104" s="482" t="s">
        <v>482</v>
      </c>
      <c r="C104" s="309">
        <v>0</v>
      </c>
      <c r="D104" s="309">
        <v>0</v>
      </c>
      <c r="E104" s="309">
        <v>0</v>
      </c>
      <c r="F104" s="309">
        <v>0</v>
      </c>
      <c r="G104" s="309">
        <v>0</v>
      </c>
      <c r="H104" s="309">
        <v>0</v>
      </c>
      <c r="I104" s="309">
        <v>0</v>
      </c>
      <c r="J104" s="309">
        <v>0</v>
      </c>
      <c r="K104" s="309">
        <v>0</v>
      </c>
      <c r="L104" s="1170">
        <v>58687.554887495004</v>
      </c>
      <c r="N104" s="11"/>
      <c r="O104" s="11"/>
      <c r="P104" s="11"/>
    </row>
    <row r="105" spans="1:16" ht="12" customHeight="1">
      <c r="A105" s="477" t="s">
        <v>11</v>
      </c>
      <c r="B105" s="482" t="s">
        <v>726</v>
      </c>
      <c r="C105" s="309">
        <v>0</v>
      </c>
      <c r="D105" s="309">
        <v>0</v>
      </c>
      <c r="E105" s="309">
        <v>0</v>
      </c>
      <c r="F105" s="309">
        <v>0</v>
      </c>
      <c r="G105" s="309">
        <v>0</v>
      </c>
      <c r="H105" s="309">
        <v>0</v>
      </c>
      <c r="I105" s="309">
        <v>0</v>
      </c>
      <c r="J105" s="309">
        <v>0</v>
      </c>
      <c r="K105" s="309">
        <v>0</v>
      </c>
      <c r="L105" s="1170">
        <v>19810.439107771002</v>
      </c>
      <c r="N105" s="11"/>
      <c r="O105" s="11"/>
      <c r="P105" s="11"/>
    </row>
    <row r="106" spans="1:16" ht="12" customHeight="1">
      <c r="A106" s="477" t="s">
        <v>98</v>
      </c>
      <c r="B106" s="482" t="s">
        <v>551</v>
      </c>
      <c r="C106" s="309">
        <v>0</v>
      </c>
      <c r="D106" s="309">
        <v>0</v>
      </c>
      <c r="E106" s="309">
        <v>0</v>
      </c>
      <c r="F106" s="309">
        <v>0</v>
      </c>
      <c r="G106" s="309">
        <v>0</v>
      </c>
      <c r="H106" s="309">
        <v>0</v>
      </c>
      <c r="I106" s="309">
        <v>0</v>
      </c>
      <c r="J106" s="309">
        <v>0</v>
      </c>
      <c r="K106" s="309">
        <v>0</v>
      </c>
      <c r="L106" s="1170">
        <v>20781.204548562</v>
      </c>
      <c r="N106" s="11"/>
      <c r="O106" s="11"/>
      <c r="P106" s="11"/>
    </row>
    <row r="107" spans="1:16" ht="12" customHeight="1">
      <c r="A107" s="477"/>
      <c r="B107" s="478" t="s">
        <v>96</v>
      </c>
      <c r="C107" s="309">
        <v>0</v>
      </c>
      <c r="D107" s="309">
        <v>0</v>
      </c>
      <c r="E107" s="309">
        <v>0</v>
      </c>
      <c r="F107" s="309">
        <v>0</v>
      </c>
      <c r="G107" s="309">
        <v>0</v>
      </c>
      <c r="H107" s="309">
        <v>0</v>
      </c>
      <c r="I107" s="309">
        <v>0</v>
      </c>
      <c r="J107" s="309">
        <v>0</v>
      </c>
      <c r="K107" s="309">
        <v>0</v>
      </c>
      <c r="L107" s="1170">
        <v>12040.223134771999</v>
      </c>
      <c r="N107" s="11"/>
      <c r="O107" s="11"/>
      <c r="P107" s="11"/>
    </row>
    <row r="108" spans="1:16" ht="12" customHeight="1">
      <c r="A108" s="477"/>
      <c r="B108" s="478" t="s">
        <v>440</v>
      </c>
      <c r="C108" s="309">
        <v>0</v>
      </c>
      <c r="D108" s="309">
        <v>0</v>
      </c>
      <c r="E108" s="309">
        <v>0</v>
      </c>
      <c r="F108" s="309">
        <v>0</v>
      </c>
      <c r="G108" s="309">
        <v>0</v>
      </c>
      <c r="H108" s="309">
        <v>0</v>
      </c>
      <c r="I108" s="309">
        <v>0</v>
      </c>
      <c r="J108" s="309">
        <v>0</v>
      </c>
      <c r="K108" s="309">
        <v>0</v>
      </c>
      <c r="L108" s="1170">
        <v>8740.9814137899994</v>
      </c>
      <c r="N108" s="11"/>
      <c r="O108" s="11"/>
      <c r="P108" s="11"/>
    </row>
    <row r="109" spans="1:16" ht="12" customHeight="1">
      <c r="A109" s="483" t="s">
        <v>97</v>
      </c>
      <c r="B109" s="482" t="s">
        <v>485</v>
      </c>
      <c r="C109" s="309">
        <v>0</v>
      </c>
      <c r="D109" s="309">
        <v>0</v>
      </c>
      <c r="E109" s="309">
        <v>0</v>
      </c>
      <c r="F109" s="309">
        <v>0</v>
      </c>
      <c r="G109" s="309">
        <v>0</v>
      </c>
      <c r="H109" s="309">
        <v>0</v>
      </c>
      <c r="I109" s="309">
        <v>0</v>
      </c>
      <c r="J109" s="309">
        <v>0</v>
      </c>
      <c r="K109" s="309">
        <v>0</v>
      </c>
      <c r="L109" s="1170">
        <v>6718.9430329059996</v>
      </c>
      <c r="N109" s="11"/>
      <c r="O109" s="11"/>
      <c r="P109" s="11"/>
    </row>
    <row r="110" spans="1:16" ht="35.5">
      <c r="A110" s="477" t="s">
        <v>125</v>
      </c>
      <c r="B110" s="482" t="s">
        <v>486</v>
      </c>
      <c r="C110" s="309">
        <v>0</v>
      </c>
      <c r="D110" s="309">
        <v>0</v>
      </c>
      <c r="E110" s="309">
        <v>0</v>
      </c>
      <c r="F110" s="309">
        <v>0</v>
      </c>
      <c r="G110" s="309">
        <v>0</v>
      </c>
      <c r="H110" s="309">
        <v>0</v>
      </c>
      <c r="I110" s="309">
        <v>0</v>
      </c>
      <c r="J110" s="309">
        <v>0</v>
      </c>
      <c r="K110" s="309">
        <v>0</v>
      </c>
      <c r="L110" s="1171">
        <v>10380.856509703</v>
      </c>
      <c r="N110" s="11"/>
      <c r="O110" s="11"/>
      <c r="P110" s="11"/>
    </row>
    <row r="111" spans="1:16" ht="12" customHeight="1">
      <c r="A111" s="477" t="s">
        <v>202</v>
      </c>
      <c r="B111" s="482" t="s">
        <v>737</v>
      </c>
      <c r="C111" s="309">
        <v>0</v>
      </c>
      <c r="D111" s="309">
        <v>0</v>
      </c>
      <c r="E111" s="309">
        <v>0</v>
      </c>
      <c r="F111" s="309">
        <v>0</v>
      </c>
      <c r="G111" s="309">
        <v>0</v>
      </c>
      <c r="H111" s="309">
        <v>0</v>
      </c>
      <c r="I111" s="309">
        <v>0</v>
      </c>
      <c r="J111" s="309">
        <v>0</v>
      </c>
      <c r="K111" s="309">
        <v>0</v>
      </c>
      <c r="L111" s="1171">
        <v>748.06928208399995</v>
      </c>
      <c r="N111" s="11"/>
      <c r="O111" s="11"/>
      <c r="P111" s="11"/>
    </row>
    <row r="112" spans="1:16" ht="12" customHeight="1">
      <c r="A112" s="1297" t="s">
        <v>736</v>
      </c>
      <c r="B112" s="1298"/>
      <c r="C112" s="309"/>
      <c r="D112" s="309"/>
      <c r="E112" s="309"/>
      <c r="F112" s="309"/>
      <c r="G112" s="309"/>
      <c r="H112" s="309"/>
      <c r="I112" s="309"/>
      <c r="J112" s="309"/>
      <c r="K112" s="309"/>
      <c r="L112" s="1170"/>
      <c r="N112" s="11"/>
      <c r="O112" s="11"/>
      <c r="P112" s="11"/>
    </row>
    <row r="113" spans="1:16" ht="12" customHeight="1">
      <c r="A113" s="477" t="s">
        <v>8</v>
      </c>
      <c r="B113" s="482" t="s">
        <v>487</v>
      </c>
      <c r="C113" s="309">
        <v>0</v>
      </c>
      <c r="D113" s="309">
        <v>0</v>
      </c>
      <c r="E113" s="309">
        <v>0</v>
      </c>
      <c r="F113" s="309">
        <v>0</v>
      </c>
      <c r="G113" s="309">
        <v>0</v>
      </c>
      <c r="H113" s="309">
        <v>0</v>
      </c>
      <c r="I113" s="309">
        <v>0</v>
      </c>
      <c r="J113" s="309">
        <v>0</v>
      </c>
      <c r="K113" s="309">
        <v>0</v>
      </c>
      <c r="L113" s="1170">
        <v>120265.733499215</v>
      </c>
      <c r="N113" s="11"/>
      <c r="O113" s="11"/>
      <c r="P113" s="11"/>
    </row>
    <row r="114" spans="1:16" ht="12" customHeight="1">
      <c r="A114" s="477" t="s">
        <v>9</v>
      </c>
      <c r="B114" s="482" t="s">
        <v>488</v>
      </c>
      <c r="C114" s="309">
        <v>0</v>
      </c>
      <c r="D114" s="309">
        <v>0</v>
      </c>
      <c r="E114" s="309">
        <v>0</v>
      </c>
      <c r="F114" s="309">
        <v>0</v>
      </c>
      <c r="G114" s="309">
        <v>0</v>
      </c>
      <c r="H114" s="309">
        <v>0</v>
      </c>
      <c r="I114" s="309">
        <v>0</v>
      </c>
      <c r="J114" s="309">
        <v>0</v>
      </c>
      <c r="K114" s="309">
        <v>0</v>
      </c>
      <c r="L114" s="1170">
        <v>22922.424987702001</v>
      </c>
      <c r="N114" s="11"/>
      <c r="O114" s="11"/>
      <c r="P114" s="11"/>
    </row>
    <row r="115" spans="1:16" ht="12" customHeight="1">
      <c r="A115" s="477" t="s">
        <v>10</v>
      </c>
      <c r="B115" s="482" t="s">
        <v>727</v>
      </c>
      <c r="C115" s="309">
        <v>0</v>
      </c>
      <c r="D115" s="309">
        <v>0</v>
      </c>
      <c r="E115" s="309">
        <v>0</v>
      </c>
      <c r="F115" s="309">
        <v>0</v>
      </c>
      <c r="G115" s="309">
        <v>0</v>
      </c>
      <c r="H115" s="309">
        <v>0</v>
      </c>
      <c r="I115" s="309">
        <v>0</v>
      </c>
      <c r="J115" s="309">
        <v>0</v>
      </c>
      <c r="K115" s="309">
        <v>0</v>
      </c>
      <c r="L115" s="1170">
        <v>27421.135936008002</v>
      </c>
      <c r="N115" s="11"/>
      <c r="O115" s="11"/>
      <c r="P115" s="11"/>
    </row>
    <row r="116" spans="1:16" ht="12.75" customHeight="1">
      <c r="A116" s="477" t="s">
        <v>11</v>
      </c>
      <c r="B116" s="482" t="s">
        <v>728</v>
      </c>
      <c r="C116" s="309">
        <v>0</v>
      </c>
      <c r="D116" s="309">
        <v>0</v>
      </c>
      <c r="E116" s="309">
        <v>0</v>
      </c>
      <c r="F116" s="309">
        <v>0</v>
      </c>
      <c r="G116" s="309">
        <v>0</v>
      </c>
      <c r="H116" s="309">
        <v>0</v>
      </c>
      <c r="I116" s="309">
        <v>0</v>
      </c>
      <c r="J116" s="309">
        <v>0</v>
      </c>
      <c r="K116" s="309">
        <v>0</v>
      </c>
      <c r="L116" s="1170">
        <v>6554.3430815629999</v>
      </c>
      <c r="N116" s="11"/>
      <c r="O116" s="11"/>
      <c r="P116" s="11"/>
    </row>
    <row r="117" spans="1:16" ht="12.75" customHeight="1">
      <c r="A117" s="477" t="s">
        <v>98</v>
      </c>
      <c r="B117" s="482" t="s">
        <v>491</v>
      </c>
      <c r="C117" s="309">
        <v>0</v>
      </c>
      <c r="D117" s="309">
        <v>0</v>
      </c>
      <c r="E117" s="309">
        <v>0</v>
      </c>
      <c r="F117" s="309">
        <v>0</v>
      </c>
      <c r="G117" s="309">
        <v>0</v>
      </c>
      <c r="H117" s="309">
        <v>0</v>
      </c>
      <c r="I117" s="309">
        <v>0</v>
      </c>
      <c r="J117" s="309">
        <v>0</v>
      </c>
      <c r="K117" s="309">
        <v>0</v>
      </c>
      <c r="L117" s="1170">
        <v>28925.292705098</v>
      </c>
      <c r="N117" s="11"/>
      <c r="O117" s="11"/>
      <c r="P117" s="11"/>
    </row>
    <row r="118" spans="1:16" ht="12" customHeight="1" thickBot="1">
      <c r="A118" s="484" t="s">
        <v>97</v>
      </c>
      <c r="B118" s="485" t="s">
        <v>492</v>
      </c>
      <c r="C118" s="319">
        <v>0</v>
      </c>
      <c r="D118" s="319">
        <v>0</v>
      </c>
      <c r="E118" s="319">
        <v>0</v>
      </c>
      <c r="F118" s="319">
        <v>0</v>
      </c>
      <c r="G118" s="319">
        <v>0</v>
      </c>
      <c r="H118" s="319">
        <v>0</v>
      </c>
      <c r="I118" s="319">
        <v>0</v>
      </c>
      <c r="J118" s="319">
        <v>0</v>
      </c>
      <c r="K118" s="319">
        <v>0</v>
      </c>
      <c r="L118" s="1173">
        <v>8651.8931097999994</v>
      </c>
      <c r="N118" s="11"/>
      <c r="O118" s="11"/>
      <c r="P118" s="11"/>
    </row>
    <row r="119" spans="1:16" s="10" customFormat="1" ht="75" customHeight="1">
      <c r="A119" s="1303" t="s">
        <v>776</v>
      </c>
      <c r="B119" s="1304"/>
      <c r="C119" s="1304"/>
      <c r="D119" s="1304"/>
      <c r="E119" s="1304"/>
      <c r="F119" s="1304"/>
      <c r="G119" s="1304"/>
      <c r="H119" s="1304"/>
      <c r="I119" s="1304"/>
      <c r="J119" s="1304"/>
      <c r="K119" s="1304"/>
      <c r="L119" s="1305"/>
      <c r="M119" s="332"/>
      <c r="N119" s="403"/>
      <c r="O119" s="403"/>
      <c r="P119" s="403"/>
    </row>
    <row r="120" spans="1:16" s="10" customFormat="1" ht="22" customHeight="1">
      <c r="A120" s="1291" t="s">
        <v>93</v>
      </c>
      <c r="B120" s="1292"/>
      <c r="C120" s="1301" t="s">
        <v>339</v>
      </c>
      <c r="D120" s="1301"/>
      <c r="E120" s="1301"/>
      <c r="F120" s="1301"/>
      <c r="G120" s="1301"/>
      <c r="H120" s="1301"/>
      <c r="I120" s="1301"/>
      <c r="J120" s="1301"/>
      <c r="K120" s="1301"/>
      <c r="L120" s="1302"/>
      <c r="M120" s="332"/>
      <c r="N120" s="403"/>
      <c r="O120" s="403"/>
      <c r="P120" s="403"/>
    </row>
    <row r="121" spans="1:16" s="10" customFormat="1" ht="22" customHeight="1">
      <c r="A121" s="1291"/>
      <c r="B121" s="1292"/>
      <c r="C121" s="1146" t="s">
        <v>0</v>
      </c>
      <c r="D121" s="1146" t="s">
        <v>1</v>
      </c>
      <c r="E121" s="1146" t="s">
        <v>2</v>
      </c>
      <c r="F121" s="1146" t="s">
        <v>3</v>
      </c>
      <c r="G121" s="1146" t="s">
        <v>4</v>
      </c>
      <c r="H121" s="1146" t="s">
        <v>5</v>
      </c>
      <c r="I121" s="1146" t="s">
        <v>6</v>
      </c>
      <c r="J121" s="1146" t="s">
        <v>269</v>
      </c>
      <c r="K121" s="1146" t="s">
        <v>7</v>
      </c>
      <c r="L121" s="1168" t="s">
        <v>13</v>
      </c>
      <c r="M121" s="332"/>
      <c r="N121" s="403"/>
      <c r="O121" s="403"/>
      <c r="P121" s="403"/>
    </row>
    <row r="122" spans="1:16" s="10" customFormat="1" ht="12" customHeight="1">
      <c r="A122" s="1299" t="s">
        <v>324</v>
      </c>
      <c r="B122" s="1300"/>
      <c r="C122" s="395"/>
      <c r="D122" s="395"/>
      <c r="E122" s="395"/>
      <c r="F122" s="395"/>
      <c r="G122" s="395"/>
      <c r="H122" s="395"/>
      <c r="I122" s="395"/>
      <c r="J122" s="395"/>
      <c r="K122" s="395"/>
      <c r="L122" s="1169"/>
      <c r="M122" s="332"/>
      <c r="N122" s="403"/>
      <c r="O122" s="403"/>
      <c r="P122" s="403"/>
    </row>
    <row r="123" spans="1:16" ht="13.5" customHeight="1">
      <c r="A123" s="130" t="s">
        <v>8</v>
      </c>
      <c r="B123" s="399" t="s">
        <v>822</v>
      </c>
      <c r="C123" s="309">
        <v>0</v>
      </c>
      <c r="D123" s="309">
        <v>0</v>
      </c>
      <c r="E123" s="309">
        <v>0</v>
      </c>
      <c r="F123" s="309">
        <v>0</v>
      </c>
      <c r="G123" s="309">
        <v>0</v>
      </c>
      <c r="H123" s="309">
        <v>0</v>
      </c>
      <c r="I123" s="309">
        <v>0</v>
      </c>
      <c r="J123" s="309">
        <v>0</v>
      </c>
      <c r="K123" s="309">
        <v>0</v>
      </c>
      <c r="L123" s="1170">
        <v>513599.64356210502</v>
      </c>
      <c r="N123" s="11"/>
      <c r="O123" s="11"/>
      <c r="P123" s="11"/>
    </row>
    <row r="124" spans="1:16">
      <c r="A124" s="130"/>
      <c r="B124" s="400" t="s">
        <v>333</v>
      </c>
      <c r="C124" s="309">
        <v>0</v>
      </c>
      <c r="D124" s="309">
        <v>0</v>
      </c>
      <c r="E124" s="309">
        <v>0</v>
      </c>
      <c r="F124" s="309">
        <v>0</v>
      </c>
      <c r="G124" s="309">
        <v>0</v>
      </c>
      <c r="H124" s="309">
        <v>0</v>
      </c>
      <c r="I124" s="309">
        <v>0</v>
      </c>
      <c r="J124" s="309">
        <v>0</v>
      </c>
      <c r="K124" s="309">
        <v>0</v>
      </c>
      <c r="L124" s="1170">
        <v>509682.11583772401</v>
      </c>
      <c r="N124" s="11"/>
      <c r="O124" s="11"/>
      <c r="P124" s="11"/>
    </row>
    <row r="125" spans="1:16">
      <c r="A125" s="130"/>
      <c r="B125" s="399" t="s">
        <v>334</v>
      </c>
      <c r="C125" s="309">
        <v>0</v>
      </c>
      <c r="D125" s="309">
        <v>0</v>
      </c>
      <c r="E125" s="309">
        <v>0</v>
      </c>
      <c r="F125" s="309">
        <v>0</v>
      </c>
      <c r="G125" s="309">
        <v>0</v>
      </c>
      <c r="H125" s="309">
        <v>0</v>
      </c>
      <c r="I125" s="309">
        <v>0</v>
      </c>
      <c r="J125" s="309">
        <v>0</v>
      </c>
      <c r="K125" s="309">
        <v>0</v>
      </c>
      <c r="L125" s="1170">
        <v>429170.52775323205</v>
      </c>
      <c r="N125" s="11"/>
      <c r="O125" s="11"/>
      <c r="P125" s="11"/>
    </row>
    <row r="126" spans="1:16">
      <c r="A126" s="130"/>
      <c r="B126" s="399" t="s">
        <v>464</v>
      </c>
      <c r="C126" s="309">
        <v>0</v>
      </c>
      <c r="D126" s="309">
        <v>0</v>
      </c>
      <c r="E126" s="309">
        <v>0</v>
      </c>
      <c r="F126" s="309">
        <v>0</v>
      </c>
      <c r="G126" s="309">
        <v>0</v>
      </c>
      <c r="H126" s="309">
        <v>0</v>
      </c>
      <c r="I126" s="309">
        <v>0</v>
      </c>
      <c r="J126" s="309">
        <v>0</v>
      </c>
      <c r="K126" s="309">
        <v>0</v>
      </c>
      <c r="L126" s="1170">
        <v>80511.588084492003</v>
      </c>
      <c r="N126" s="11"/>
      <c r="O126" s="11"/>
      <c r="P126" s="11"/>
    </row>
    <row r="127" spans="1:16">
      <c r="A127" s="130"/>
      <c r="B127" s="400" t="s">
        <v>832</v>
      </c>
      <c r="C127" s="309">
        <v>0</v>
      </c>
      <c r="D127" s="309">
        <v>0</v>
      </c>
      <c r="E127" s="309">
        <v>0</v>
      </c>
      <c r="F127" s="309">
        <v>0</v>
      </c>
      <c r="G127" s="309">
        <v>0</v>
      </c>
      <c r="H127" s="309">
        <v>0</v>
      </c>
      <c r="I127" s="309">
        <v>0</v>
      </c>
      <c r="J127" s="309">
        <v>0</v>
      </c>
      <c r="K127" s="309">
        <v>0</v>
      </c>
      <c r="L127" s="1170">
        <v>3917.5277243810001</v>
      </c>
      <c r="N127" s="11"/>
      <c r="O127" s="11"/>
      <c r="P127" s="11"/>
    </row>
    <row r="128" spans="1:16" ht="12" customHeight="1">
      <c r="A128" s="130"/>
      <c r="B128" s="399" t="s">
        <v>334</v>
      </c>
      <c r="C128" s="309">
        <v>0</v>
      </c>
      <c r="D128" s="309">
        <v>0</v>
      </c>
      <c r="E128" s="309">
        <v>0</v>
      </c>
      <c r="F128" s="309">
        <v>0</v>
      </c>
      <c r="G128" s="309">
        <v>0</v>
      </c>
      <c r="H128" s="309">
        <v>0</v>
      </c>
      <c r="I128" s="309">
        <v>0</v>
      </c>
      <c r="J128" s="309">
        <v>0</v>
      </c>
      <c r="K128" s="309">
        <v>0</v>
      </c>
      <c r="L128" s="1170">
        <v>3775.8527243809999</v>
      </c>
      <c r="N128" s="11"/>
      <c r="O128" s="11"/>
      <c r="P128" s="11"/>
    </row>
    <row r="129" spans="1:16" ht="12" customHeight="1">
      <c r="A129" s="130"/>
      <c r="B129" s="399" t="s">
        <v>464</v>
      </c>
      <c r="C129" s="309">
        <v>0</v>
      </c>
      <c r="D129" s="309">
        <v>0</v>
      </c>
      <c r="E129" s="309">
        <v>0</v>
      </c>
      <c r="F129" s="309">
        <v>0</v>
      </c>
      <c r="G129" s="309">
        <v>0</v>
      </c>
      <c r="H129" s="309">
        <v>0</v>
      </c>
      <c r="I129" s="309">
        <v>0</v>
      </c>
      <c r="J129" s="309">
        <v>0</v>
      </c>
      <c r="K129" s="309">
        <v>0</v>
      </c>
      <c r="L129" s="1170">
        <v>141.67500000000001</v>
      </c>
      <c r="N129" s="11"/>
      <c r="O129" s="11"/>
      <c r="P129" s="11"/>
    </row>
    <row r="130" spans="1:16" ht="12" customHeight="1">
      <c r="A130" s="130" t="s">
        <v>9</v>
      </c>
      <c r="B130" s="399" t="s">
        <v>465</v>
      </c>
      <c r="C130" s="309">
        <v>0</v>
      </c>
      <c r="D130" s="309">
        <v>0</v>
      </c>
      <c r="E130" s="309">
        <v>0</v>
      </c>
      <c r="F130" s="309">
        <v>0</v>
      </c>
      <c r="G130" s="309">
        <v>0</v>
      </c>
      <c r="H130" s="309">
        <v>0</v>
      </c>
      <c r="I130" s="309">
        <v>0</v>
      </c>
      <c r="J130" s="309">
        <v>0</v>
      </c>
      <c r="K130" s="309">
        <v>0</v>
      </c>
      <c r="L130" s="1170">
        <v>18425.558051322001</v>
      </c>
      <c r="N130" s="11"/>
      <c r="O130" s="11"/>
      <c r="P130" s="11"/>
    </row>
    <row r="131" spans="1:16" ht="12" customHeight="1">
      <c r="A131" s="477"/>
      <c r="B131" s="479" t="s">
        <v>352</v>
      </c>
      <c r="C131" s="309">
        <v>0</v>
      </c>
      <c r="D131" s="309">
        <v>0</v>
      </c>
      <c r="E131" s="309">
        <v>0</v>
      </c>
      <c r="F131" s="309">
        <v>0</v>
      </c>
      <c r="G131" s="309">
        <v>0</v>
      </c>
      <c r="H131" s="309">
        <v>0</v>
      </c>
      <c r="I131" s="309">
        <v>0</v>
      </c>
      <c r="J131" s="309">
        <v>0</v>
      </c>
      <c r="K131" s="309">
        <v>0</v>
      </c>
      <c r="L131" s="1170">
        <v>11010.886536497999</v>
      </c>
      <c r="N131" s="11"/>
      <c r="O131" s="11"/>
      <c r="P131" s="11"/>
    </row>
    <row r="132" spans="1:16" ht="12" customHeight="1">
      <c r="A132" s="477"/>
      <c r="B132" s="479" t="s">
        <v>466</v>
      </c>
      <c r="C132" s="309">
        <v>0</v>
      </c>
      <c r="D132" s="309">
        <v>0</v>
      </c>
      <c r="E132" s="309">
        <v>0</v>
      </c>
      <c r="F132" s="309">
        <v>0</v>
      </c>
      <c r="G132" s="309">
        <v>0</v>
      </c>
      <c r="H132" s="309">
        <v>0</v>
      </c>
      <c r="I132" s="309">
        <v>0</v>
      </c>
      <c r="J132" s="309">
        <v>0</v>
      </c>
      <c r="K132" s="309">
        <v>0</v>
      </c>
      <c r="L132" s="1170">
        <v>6280.2</v>
      </c>
      <c r="N132" s="11"/>
      <c r="O132" s="11"/>
      <c r="P132" s="11"/>
    </row>
    <row r="133" spans="1:16" ht="12" customHeight="1">
      <c r="A133" s="477"/>
      <c r="B133" s="479" t="s">
        <v>468</v>
      </c>
      <c r="C133" s="309">
        <v>0</v>
      </c>
      <c r="D133" s="309">
        <v>0</v>
      </c>
      <c r="E133" s="309">
        <v>0</v>
      </c>
      <c r="F133" s="309">
        <v>0</v>
      </c>
      <c r="G133" s="309">
        <v>0</v>
      </c>
      <c r="H133" s="309">
        <v>0</v>
      </c>
      <c r="I133" s="309">
        <v>0</v>
      </c>
      <c r="J133" s="309">
        <v>0</v>
      </c>
      <c r="K133" s="309">
        <v>0</v>
      </c>
      <c r="L133" s="1170">
        <v>830</v>
      </c>
      <c r="N133" s="11"/>
      <c r="O133" s="11"/>
      <c r="P133" s="11"/>
    </row>
    <row r="134" spans="1:16" ht="12" customHeight="1">
      <c r="A134" s="477"/>
      <c r="B134" s="479" t="s">
        <v>469</v>
      </c>
      <c r="C134" s="309">
        <v>0</v>
      </c>
      <c r="D134" s="309">
        <v>0</v>
      </c>
      <c r="E134" s="309">
        <v>0</v>
      </c>
      <c r="F134" s="309">
        <v>0</v>
      </c>
      <c r="G134" s="309">
        <v>0</v>
      </c>
      <c r="H134" s="309">
        <v>0</v>
      </c>
      <c r="I134" s="309">
        <v>0</v>
      </c>
      <c r="J134" s="309">
        <v>0</v>
      </c>
      <c r="K134" s="309">
        <v>0</v>
      </c>
      <c r="L134" s="1170">
        <v>304.471514824</v>
      </c>
      <c r="N134" s="11"/>
      <c r="O134" s="11"/>
      <c r="P134" s="11"/>
    </row>
    <row r="135" spans="1:16" ht="12" customHeight="1">
      <c r="A135" s="477" t="s">
        <v>10</v>
      </c>
      <c r="B135" s="478" t="s">
        <v>467</v>
      </c>
      <c r="C135" s="309">
        <v>0</v>
      </c>
      <c r="D135" s="309">
        <v>0</v>
      </c>
      <c r="E135" s="309">
        <v>0</v>
      </c>
      <c r="F135" s="309">
        <v>0</v>
      </c>
      <c r="G135" s="309">
        <v>0</v>
      </c>
      <c r="H135" s="309">
        <v>0</v>
      </c>
      <c r="I135" s="309">
        <v>0</v>
      </c>
      <c r="J135" s="309">
        <v>0</v>
      </c>
      <c r="K135" s="309">
        <v>0</v>
      </c>
      <c r="L135" s="1170">
        <v>122099.25395446501</v>
      </c>
      <c r="N135" s="11"/>
      <c r="O135" s="11"/>
      <c r="P135" s="11"/>
    </row>
    <row r="136" spans="1:16" ht="12" customHeight="1">
      <c r="A136" s="477"/>
      <c r="B136" s="479" t="s">
        <v>352</v>
      </c>
      <c r="C136" s="309">
        <v>0</v>
      </c>
      <c r="D136" s="309">
        <v>0</v>
      </c>
      <c r="E136" s="309">
        <v>0</v>
      </c>
      <c r="F136" s="309">
        <v>0</v>
      </c>
      <c r="G136" s="309">
        <v>0</v>
      </c>
      <c r="H136" s="309">
        <v>0</v>
      </c>
      <c r="I136" s="309">
        <v>0</v>
      </c>
      <c r="J136" s="309">
        <v>0</v>
      </c>
      <c r="K136" s="309">
        <v>0</v>
      </c>
      <c r="L136" s="1170">
        <v>35769.134727056</v>
      </c>
      <c r="N136" s="11"/>
      <c r="O136" s="11"/>
      <c r="P136" s="11"/>
    </row>
    <row r="137" spans="1:16" ht="12" customHeight="1">
      <c r="A137" s="477"/>
      <c r="B137" s="479" t="s">
        <v>724</v>
      </c>
      <c r="C137" s="309">
        <v>0</v>
      </c>
      <c r="D137" s="309">
        <v>0</v>
      </c>
      <c r="E137" s="309">
        <v>0</v>
      </c>
      <c r="F137" s="309">
        <v>0</v>
      </c>
      <c r="G137" s="309">
        <v>0</v>
      </c>
      <c r="H137" s="309">
        <v>0</v>
      </c>
      <c r="I137" s="309">
        <v>0</v>
      </c>
      <c r="J137" s="309">
        <v>0</v>
      </c>
      <c r="K137" s="309">
        <v>0</v>
      </c>
      <c r="L137" s="1170">
        <v>78084.266048463003</v>
      </c>
      <c r="N137" s="11"/>
      <c r="O137" s="11"/>
      <c r="P137" s="11"/>
    </row>
    <row r="138" spans="1:16" ht="12" customHeight="1">
      <c r="A138" s="477"/>
      <c r="B138" s="478" t="s">
        <v>201</v>
      </c>
      <c r="C138" s="309">
        <v>0</v>
      </c>
      <c r="D138" s="309">
        <v>0</v>
      </c>
      <c r="E138" s="309">
        <v>0</v>
      </c>
      <c r="F138" s="309">
        <v>0</v>
      </c>
      <c r="G138" s="309">
        <v>0</v>
      </c>
      <c r="H138" s="309">
        <v>0</v>
      </c>
      <c r="I138" s="309">
        <v>0</v>
      </c>
      <c r="J138" s="309">
        <v>0</v>
      </c>
      <c r="K138" s="309">
        <v>0</v>
      </c>
      <c r="L138" s="1170">
        <v>8245.8373289459996</v>
      </c>
      <c r="N138" s="11"/>
      <c r="O138" s="11"/>
      <c r="P138" s="11"/>
    </row>
    <row r="139" spans="1:16" ht="12" customHeight="1">
      <c r="A139" s="477"/>
      <c r="B139" s="479" t="s">
        <v>469</v>
      </c>
      <c r="C139" s="309">
        <v>0</v>
      </c>
      <c r="D139" s="309">
        <v>0</v>
      </c>
      <c r="E139" s="309">
        <v>0</v>
      </c>
      <c r="F139" s="309">
        <v>0</v>
      </c>
      <c r="G139" s="309">
        <v>0</v>
      </c>
      <c r="H139" s="309">
        <v>0</v>
      </c>
      <c r="I139" s="309">
        <v>0</v>
      </c>
      <c r="J139" s="309">
        <v>0</v>
      </c>
      <c r="K139" s="309">
        <v>0</v>
      </c>
      <c r="L139" s="1170">
        <v>1.585E-2</v>
      </c>
      <c r="N139" s="11"/>
      <c r="O139" s="11"/>
      <c r="P139" s="11"/>
    </row>
    <row r="140" spans="1:16" ht="12" customHeight="1">
      <c r="A140" s="477" t="s">
        <v>11</v>
      </c>
      <c r="B140" s="478" t="s">
        <v>355</v>
      </c>
      <c r="C140" s="309">
        <v>0</v>
      </c>
      <c r="D140" s="309">
        <v>0</v>
      </c>
      <c r="E140" s="309">
        <v>0</v>
      </c>
      <c r="F140" s="309">
        <v>0</v>
      </c>
      <c r="G140" s="309">
        <v>0</v>
      </c>
      <c r="H140" s="309">
        <v>0</v>
      </c>
      <c r="I140" s="309">
        <v>0</v>
      </c>
      <c r="J140" s="309">
        <v>0</v>
      </c>
      <c r="K140" s="309">
        <v>0</v>
      </c>
      <c r="L140" s="1170">
        <v>161747.71151826699</v>
      </c>
      <c r="N140" s="11"/>
      <c r="O140" s="11"/>
      <c r="P140" s="11"/>
    </row>
    <row r="141" spans="1:16" ht="12" customHeight="1">
      <c r="A141" s="477"/>
      <c r="B141" s="479" t="s">
        <v>459</v>
      </c>
      <c r="C141" s="309">
        <v>0</v>
      </c>
      <c r="D141" s="309">
        <v>0</v>
      </c>
      <c r="E141" s="309">
        <v>0</v>
      </c>
      <c r="F141" s="309">
        <v>0</v>
      </c>
      <c r="G141" s="309">
        <v>0</v>
      </c>
      <c r="H141" s="309">
        <v>0</v>
      </c>
      <c r="I141" s="309">
        <v>0</v>
      </c>
      <c r="J141" s="309">
        <v>0</v>
      </c>
      <c r="K141" s="309">
        <v>0</v>
      </c>
      <c r="L141" s="1170">
        <v>0</v>
      </c>
      <c r="N141" s="11"/>
      <c r="O141" s="11"/>
      <c r="P141" s="11"/>
    </row>
    <row r="142" spans="1:16" ht="12" customHeight="1">
      <c r="A142" s="477"/>
      <c r="B142" s="479" t="s">
        <v>460</v>
      </c>
      <c r="C142" s="309">
        <v>0</v>
      </c>
      <c r="D142" s="309">
        <v>0</v>
      </c>
      <c r="E142" s="309">
        <v>0</v>
      </c>
      <c r="F142" s="309">
        <v>0</v>
      </c>
      <c r="G142" s="309">
        <v>0</v>
      </c>
      <c r="H142" s="309">
        <v>0</v>
      </c>
      <c r="I142" s="309">
        <v>0</v>
      </c>
      <c r="J142" s="309">
        <v>0</v>
      </c>
      <c r="K142" s="309">
        <v>0</v>
      </c>
      <c r="L142" s="1170">
        <v>5805.646980513</v>
      </c>
      <c r="N142" s="11"/>
      <c r="O142" s="11"/>
      <c r="P142" s="11"/>
    </row>
    <row r="143" spans="1:16" ht="12" customHeight="1">
      <c r="A143" s="477"/>
      <c r="B143" s="479" t="s">
        <v>461</v>
      </c>
      <c r="C143" s="309">
        <v>0</v>
      </c>
      <c r="D143" s="309">
        <v>0</v>
      </c>
      <c r="E143" s="309">
        <v>0</v>
      </c>
      <c r="F143" s="309">
        <v>0</v>
      </c>
      <c r="G143" s="309">
        <v>0</v>
      </c>
      <c r="H143" s="309">
        <v>0</v>
      </c>
      <c r="I143" s="309">
        <v>0</v>
      </c>
      <c r="J143" s="309">
        <v>0</v>
      </c>
      <c r="K143" s="309">
        <v>0</v>
      </c>
      <c r="L143" s="1170">
        <v>137349.09511775</v>
      </c>
      <c r="N143" s="11"/>
      <c r="O143" s="11"/>
      <c r="P143" s="11"/>
    </row>
    <row r="144" spans="1:16" ht="12" customHeight="1">
      <c r="A144" s="477"/>
      <c r="B144" s="479" t="s">
        <v>462</v>
      </c>
      <c r="C144" s="309">
        <v>0</v>
      </c>
      <c r="D144" s="309">
        <v>0</v>
      </c>
      <c r="E144" s="309">
        <v>0</v>
      </c>
      <c r="F144" s="309">
        <v>0</v>
      </c>
      <c r="G144" s="309">
        <v>0</v>
      </c>
      <c r="H144" s="309">
        <v>0</v>
      </c>
      <c r="I144" s="309">
        <v>0</v>
      </c>
      <c r="J144" s="309">
        <v>0</v>
      </c>
      <c r="K144" s="309">
        <v>0</v>
      </c>
      <c r="L144" s="1170">
        <v>18592.969420003999</v>
      </c>
      <c r="N144" s="11"/>
      <c r="O144" s="11"/>
      <c r="P144" s="11"/>
    </row>
    <row r="145" spans="1:16" ht="12" customHeight="1">
      <c r="A145" s="477" t="s">
        <v>98</v>
      </c>
      <c r="B145" s="478" t="s">
        <v>463</v>
      </c>
      <c r="C145" s="309">
        <v>0</v>
      </c>
      <c r="D145" s="309">
        <v>0</v>
      </c>
      <c r="E145" s="309">
        <v>0</v>
      </c>
      <c r="F145" s="309">
        <v>0</v>
      </c>
      <c r="G145" s="309">
        <v>0</v>
      </c>
      <c r="H145" s="309">
        <v>0</v>
      </c>
      <c r="I145" s="309">
        <v>0</v>
      </c>
      <c r="J145" s="309">
        <v>0</v>
      </c>
      <c r="K145" s="309">
        <v>0</v>
      </c>
      <c r="L145" s="1170">
        <v>2366.906798341</v>
      </c>
      <c r="N145" s="11"/>
      <c r="O145" s="11"/>
      <c r="P145" s="11"/>
    </row>
    <row r="146" spans="1:16" ht="24" customHeight="1">
      <c r="A146" s="477" t="s">
        <v>97</v>
      </c>
      <c r="B146" s="478" t="s">
        <v>725</v>
      </c>
      <c r="C146" s="309">
        <v>0</v>
      </c>
      <c r="D146" s="309">
        <v>0</v>
      </c>
      <c r="E146" s="309">
        <v>0</v>
      </c>
      <c r="F146" s="309">
        <v>0</v>
      </c>
      <c r="G146" s="309">
        <v>0</v>
      </c>
      <c r="H146" s="309">
        <v>0</v>
      </c>
      <c r="I146" s="309">
        <v>0</v>
      </c>
      <c r="J146" s="309">
        <v>0</v>
      </c>
      <c r="K146" s="309">
        <v>0</v>
      </c>
      <c r="L146" s="1171">
        <v>20246.132404493001</v>
      </c>
      <c r="N146" s="11"/>
      <c r="O146" s="11"/>
      <c r="P146" s="11"/>
    </row>
    <row r="147" spans="1:16" ht="12" customHeight="1">
      <c r="A147" s="480"/>
      <c r="B147" s="479" t="s">
        <v>797</v>
      </c>
      <c r="C147" s="309">
        <v>0</v>
      </c>
      <c r="D147" s="309">
        <v>0</v>
      </c>
      <c r="E147" s="309">
        <v>0</v>
      </c>
      <c r="F147" s="309">
        <v>0</v>
      </c>
      <c r="G147" s="309">
        <v>0</v>
      </c>
      <c r="H147" s="309">
        <v>0</v>
      </c>
      <c r="I147" s="309">
        <v>0</v>
      </c>
      <c r="J147" s="309">
        <v>0</v>
      </c>
      <c r="K147" s="309">
        <v>0</v>
      </c>
      <c r="L147" s="1170">
        <v>19061.163053116001</v>
      </c>
      <c r="N147" s="11"/>
      <c r="O147" s="11"/>
      <c r="P147" s="11"/>
    </row>
    <row r="148" spans="1:16" ht="12" customHeight="1">
      <c r="A148" s="480"/>
      <c r="B148" s="479" t="s">
        <v>471</v>
      </c>
      <c r="C148" s="309">
        <v>0</v>
      </c>
      <c r="D148" s="309">
        <v>0</v>
      </c>
      <c r="E148" s="309">
        <v>0</v>
      </c>
      <c r="F148" s="309">
        <v>0</v>
      </c>
      <c r="G148" s="309">
        <v>0</v>
      </c>
      <c r="H148" s="309">
        <v>0</v>
      </c>
      <c r="I148" s="309">
        <v>0</v>
      </c>
      <c r="J148" s="309">
        <v>0</v>
      </c>
      <c r="K148" s="309">
        <v>0</v>
      </c>
      <c r="L148" s="1170">
        <v>55.455946279999999</v>
      </c>
      <c r="N148" s="11"/>
      <c r="O148" s="11"/>
      <c r="P148" s="11"/>
    </row>
    <row r="149" spans="1:16" ht="12" customHeight="1">
      <c r="A149" s="480"/>
      <c r="B149" s="479" t="s">
        <v>472</v>
      </c>
      <c r="C149" s="309">
        <v>0</v>
      </c>
      <c r="D149" s="309">
        <v>0</v>
      </c>
      <c r="E149" s="309">
        <v>0</v>
      </c>
      <c r="F149" s="309">
        <v>0</v>
      </c>
      <c r="G149" s="309">
        <v>0</v>
      </c>
      <c r="H149" s="309">
        <v>0</v>
      </c>
      <c r="I149" s="309">
        <v>0</v>
      </c>
      <c r="J149" s="309">
        <v>0</v>
      </c>
      <c r="K149" s="309">
        <v>0</v>
      </c>
      <c r="L149" s="1170">
        <v>1129.513405097</v>
      </c>
      <c r="N149" s="11"/>
      <c r="O149" s="11"/>
      <c r="P149" s="11"/>
    </row>
    <row r="150" spans="1:16" ht="12" customHeight="1">
      <c r="A150" s="477" t="s">
        <v>125</v>
      </c>
      <c r="B150" s="478" t="s">
        <v>473</v>
      </c>
      <c r="C150" s="309">
        <v>0</v>
      </c>
      <c r="D150" s="309">
        <v>0</v>
      </c>
      <c r="E150" s="309">
        <v>0</v>
      </c>
      <c r="F150" s="309">
        <v>0</v>
      </c>
      <c r="G150" s="309">
        <v>0</v>
      </c>
      <c r="H150" s="309">
        <v>0</v>
      </c>
      <c r="I150" s="309">
        <v>0</v>
      </c>
      <c r="J150" s="309">
        <v>0</v>
      </c>
      <c r="K150" s="309">
        <v>0</v>
      </c>
      <c r="L150" s="1170">
        <v>2486.4396101689999</v>
      </c>
      <c r="N150" s="11"/>
      <c r="O150" s="11"/>
      <c r="P150" s="11"/>
    </row>
    <row r="151" spans="1:16" ht="12" customHeight="1">
      <c r="A151" s="477" t="s">
        <v>202</v>
      </c>
      <c r="B151" s="478" t="s">
        <v>474</v>
      </c>
      <c r="C151" s="309">
        <v>0</v>
      </c>
      <c r="D151" s="309">
        <v>0</v>
      </c>
      <c r="E151" s="309">
        <v>0</v>
      </c>
      <c r="F151" s="309">
        <v>0</v>
      </c>
      <c r="G151" s="309">
        <v>0</v>
      </c>
      <c r="H151" s="309">
        <v>0</v>
      </c>
      <c r="I151" s="309">
        <v>0</v>
      </c>
      <c r="J151" s="309">
        <v>0</v>
      </c>
      <c r="K151" s="309">
        <v>0</v>
      </c>
      <c r="L151" s="1170">
        <v>50527.329594417002</v>
      </c>
      <c r="N151" s="11"/>
      <c r="O151" s="11"/>
      <c r="P151" s="11"/>
    </row>
    <row r="152" spans="1:16" ht="12" customHeight="1">
      <c r="A152" s="1297" t="s">
        <v>327</v>
      </c>
      <c r="B152" s="1298"/>
      <c r="C152" s="309"/>
      <c r="D152" s="309"/>
      <c r="E152" s="309"/>
      <c r="F152" s="309"/>
      <c r="G152" s="309"/>
      <c r="H152" s="309"/>
      <c r="I152" s="309"/>
      <c r="J152" s="309"/>
      <c r="K152" s="309"/>
      <c r="L152" s="1172"/>
      <c r="N152" s="11"/>
      <c r="O152" s="11"/>
      <c r="P152" s="11"/>
    </row>
    <row r="153" spans="1:16" ht="12" customHeight="1">
      <c r="A153" s="481" t="s">
        <v>8</v>
      </c>
      <c r="B153" s="482" t="s">
        <v>475</v>
      </c>
      <c r="C153" s="309">
        <v>0</v>
      </c>
      <c r="D153" s="309">
        <v>0</v>
      </c>
      <c r="E153" s="309">
        <v>0</v>
      </c>
      <c r="F153" s="309">
        <v>0</v>
      </c>
      <c r="G153" s="309">
        <v>0</v>
      </c>
      <c r="H153" s="309">
        <v>0</v>
      </c>
      <c r="I153" s="309">
        <v>0</v>
      </c>
      <c r="J153" s="309">
        <v>0</v>
      </c>
      <c r="K153" s="309">
        <v>0</v>
      </c>
      <c r="L153" s="1170">
        <v>685493.08639062801</v>
      </c>
      <c r="N153" s="11"/>
      <c r="O153" s="11"/>
      <c r="P153" s="11"/>
    </row>
    <row r="154" spans="1:16" ht="12" customHeight="1">
      <c r="A154" s="477"/>
      <c r="B154" s="478" t="s">
        <v>96</v>
      </c>
      <c r="C154" s="309">
        <v>0</v>
      </c>
      <c r="D154" s="309">
        <v>0</v>
      </c>
      <c r="E154" s="309">
        <v>0</v>
      </c>
      <c r="F154" s="309">
        <v>0</v>
      </c>
      <c r="G154" s="309">
        <v>0</v>
      </c>
      <c r="H154" s="309">
        <v>0</v>
      </c>
      <c r="I154" s="309">
        <v>0</v>
      </c>
      <c r="J154" s="309">
        <v>0</v>
      </c>
      <c r="K154" s="309">
        <v>0</v>
      </c>
      <c r="L154" s="1170">
        <v>589677.61747971398</v>
      </c>
      <c r="N154" s="11"/>
      <c r="O154" s="11"/>
      <c r="P154" s="11"/>
    </row>
    <row r="155" spans="1:16">
      <c r="A155" s="477"/>
      <c r="B155" s="478" t="s">
        <v>476</v>
      </c>
      <c r="C155" s="309">
        <v>0</v>
      </c>
      <c r="D155" s="309">
        <v>0</v>
      </c>
      <c r="E155" s="309">
        <v>0</v>
      </c>
      <c r="F155" s="309">
        <v>0</v>
      </c>
      <c r="G155" s="309">
        <v>0</v>
      </c>
      <c r="H155" s="309">
        <v>0</v>
      </c>
      <c r="I155" s="309">
        <v>0</v>
      </c>
      <c r="J155" s="309">
        <v>0</v>
      </c>
      <c r="K155" s="309">
        <v>0</v>
      </c>
      <c r="L155" s="1170">
        <v>148507.37760032</v>
      </c>
      <c r="N155" s="11"/>
      <c r="O155" s="11"/>
      <c r="P155" s="11"/>
    </row>
    <row r="156" spans="1:16" ht="12" customHeight="1">
      <c r="A156" s="477"/>
      <c r="B156" s="478" t="s">
        <v>582</v>
      </c>
      <c r="C156" s="309">
        <v>0</v>
      </c>
      <c r="D156" s="309">
        <v>0</v>
      </c>
      <c r="E156" s="309">
        <v>0</v>
      </c>
      <c r="F156" s="309">
        <v>0</v>
      </c>
      <c r="G156" s="309">
        <v>0</v>
      </c>
      <c r="H156" s="309">
        <v>0</v>
      </c>
      <c r="I156" s="309">
        <v>0</v>
      </c>
      <c r="J156" s="309">
        <v>0</v>
      </c>
      <c r="K156" s="309">
        <v>0</v>
      </c>
      <c r="L156" s="1170">
        <v>120513.783763959</v>
      </c>
      <c r="N156" s="11"/>
      <c r="O156" s="11"/>
      <c r="P156" s="11"/>
    </row>
    <row r="157" spans="1:16" ht="12" customHeight="1">
      <c r="A157" s="477"/>
      <c r="B157" s="478" t="s">
        <v>478</v>
      </c>
      <c r="C157" s="309">
        <v>0</v>
      </c>
      <c r="D157" s="309">
        <v>0</v>
      </c>
      <c r="E157" s="309">
        <v>0</v>
      </c>
      <c r="F157" s="309">
        <v>0</v>
      </c>
      <c r="G157" s="309">
        <v>0</v>
      </c>
      <c r="H157" s="309">
        <v>0</v>
      </c>
      <c r="I157" s="309">
        <v>0</v>
      </c>
      <c r="J157" s="309">
        <v>0</v>
      </c>
      <c r="K157" s="309">
        <v>0</v>
      </c>
      <c r="L157" s="1170">
        <v>320656.45611543499</v>
      </c>
      <c r="N157" s="11"/>
      <c r="O157" s="11"/>
      <c r="P157" s="11"/>
    </row>
    <row r="158" spans="1:16" ht="12" customHeight="1">
      <c r="A158" s="477"/>
      <c r="B158" s="478" t="s">
        <v>479</v>
      </c>
      <c r="C158" s="309">
        <v>0</v>
      </c>
      <c r="D158" s="309">
        <v>0</v>
      </c>
      <c r="E158" s="309">
        <v>0</v>
      </c>
      <c r="F158" s="309">
        <v>0</v>
      </c>
      <c r="G158" s="309">
        <v>0</v>
      </c>
      <c r="H158" s="309">
        <v>0</v>
      </c>
      <c r="I158" s="309">
        <v>0</v>
      </c>
      <c r="J158" s="309">
        <v>0</v>
      </c>
      <c r="K158" s="309">
        <v>0</v>
      </c>
      <c r="L158" s="1170">
        <v>95815.468910914002</v>
      </c>
      <c r="N158" s="11"/>
      <c r="O158" s="11"/>
      <c r="P158" s="11"/>
    </row>
    <row r="159" spans="1:16" ht="12" customHeight="1">
      <c r="A159" s="477"/>
      <c r="B159" s="478" t="s">
        <v>476</v>
      </c>
      <c r="C159" s="309">
        <v>0</v>
      </c>
      <c r="D159" s="309">
        <v>0</v>
      </c>
      <c r="E159" s="309">
        <v>0</v>
      </c>
      <c r="F159" s="309">
        <v>0</v>
      </c>
      <c r="G159" s="309">
        <v>0</v>
      </c>
      <c r="H159" s="309">
        <v>0</v>
      </c>
      <c r="I159" s="309">
        <v>0</v>
      </c>
      <c r="J159" s="309">
        <v>0</v>
      </c>
      <c r="K159" s="309">
        <v>0</v>
      </c>
      <c r="L159" s="1170">
        <v>47680.512499867</v>
      </c>
      <c r="N159" s="11"/>
      <c r="O159" s="11"/>
      <c r="P159" s="11"/>
    </row>
    <row r="160" spans="1:16" ht="12" customHeight="1">
      <c r="A160" s="477"/>
      <c r="B160" s="478" t="s">
        <v>582</v>
      </c>
      <c r="C160" s="309">
        <v>0</v>
      </c>
      <c r="D160" s="309">
        <v>0</v>
      </c>
      <c r="E160" s="309">
        <v>0</v>
      </c>
      <c r="F160" s="309">
        <v>0</v>
      </c>
      <c r="G160" s="309">
        <v>0</v>
      </c>
      <c r="H160" s="309">
        <v>0</v>
      </c>
      <c r="I160" s="309">
        <v>0</v>
      </c>
      <c r="J160" s="309">
        <v>0</v>
      </c>
      <c r="K160" s="309">
        <v>0</v>
      </c>
      <c r="L160" s="1170">
        <v>18921.119535042999</v>
      </c>
      <c r="N160" s="11"/>
      <c r="O160" s="11"/>
      <c r="P160" s="11"/>
    </row>
    <row r="161" spans="1:16" ht="12" customHeight="1">
      <c r="A161" s="477"/>
      <c r="B161" s="478" t="s">
        <v>478</v>
      </c>
      <c r="C161" s="309">
        <v>0</v>
      </c>
      <c r="D161" s="309">
        <v>0</v>
      </c>
      <c r="E161" s="309">
        <v>0</v>
      </c>
      <c r="F161" s="309">
        <v>0</v>
      </c>
      <c r="G161" s="309">
        <v>0</v>
      </c>
      <c r="H161" s="309">
        <v>0</v>
      </c>
      <c r="I161" s="309">
        <v>0</v>
      </c>
      <c r="J161" s="309">
        <v>0</v>
      </c>
      <c r="K161" s="309">
        <v>0</v>
      </c>
      <c r="L161" s="1170">
        <v>29213.836876003999</v>
      </c>
      <c r="N161" s="11"/>
      <c r="O161" s="11"/>
      <c r="P161" s="11"/>
    </row>
    <row r="162" spans="1:16" ht="12" customHeight="1">
      <c r="A162" s="477" t="s">
        <v>9</v>
      </c>
      <c r="B162" s="482" t="s">
        <v>481</v>
      </c>
      <c r="C162" s="309">
        <v>0</v>
      </c>
      <c r="D162" s="309">
        <v>0</v>
      </c>
      <c r="E162" s="309">
        <v>0</v>
      </c>
      <c r="F162" s="309">
        <v>0</v>
      </c>
      <c r="G162" s="309">
        <v>0</v>
      </c>
      <c r="H162" s="309">
        <v>0</v>
      </c>
      <c r="I162" s="309">
        <v>0</v>
      </c>
      <c r="J162" s="309">
        <v>0</v>
      </c>
      <c r="K162" s="309">
        <v>0</v>
      </c>
      <c r="L162" s="1170">
        <v>0.13380441000000001</v>
      </c>
      <c r="N162" s="11"/>
      <c r="O162" s="11"/>
      <c r="P162" s="11"/>
    </row>
    <row r="163" spans="1:16" ht="12" customHeight="1">
      <c r="A163" s="477" t="s">
        <v>10</v>
      </c>
      <c r="B163" s="482" t="s">
        <v>482</v>
      </c>
      <c r="C163" s="309">
        <v>0</v>
      </c>
      <c r="D163" s="309">
        <v>0</v>
      </c>
      <c r="E163" s="309">
        <v>0</v>
      </c>
      <c r="F163" s="309">
        <v>0</v>
      </c>
      <c r="G163" s="309">
        <v>0</v>
      </c>
      <c r="H163" s="309">
        <v>0</v>
      </c>
      <c r="I163" s="309">
        <v>0</v>
      </c>
      <c r="J163" s="309">
        <v>0</v>
      </c>
      <c r="K163" s="309">
        <v>0</v>
      </c>
      <c r="L163" s="1170">
        <v>17193.789570641999</v>
      </c>
      <c r="N163" s="11"/>
      <c r="O163" s="11"/>
      <c r="P163" s="11"/>
    </row>
    <row r="164" spans="1:16" ht="12" customHeight="1">
      <c r="A164" s="477" t="s">
        <v>11</v>
      </c>
      <c r="B164" s="482" t="s">
        <v>726</v>
      </c>
      <c r="C164" s="309">
        <v>0</v>
      </c>
      <c r="D164" s="309">
        <v>0</v>
      </c>
      <c r="E164" s="309">
        <v>0</v>
      </c>
      <c r="F164" s="309">
        <v>0</v>
      </c>
      <c r="G164" s="309">
        <v>0</v>
      </c>
      <c r="H164" s="309">
        <v>0</v>
      </c>
      <c r="I164" s="309">
        <v>0</v>
      </c>
      <c r="J164" s="309">
        <v>0</v>
      </c>
      <c r="K164" s="309">
        <v>0</v>
      </c>
      <c r="L164" s="1170">
        <v>2403.157561518</v>
      </c>
      <c r="N164" s="11"/>
      <c r="O164" s="11"/>
      <c r="P164" s="11"/>
    </row>
    <row r="165" spans="1:16" ht="12" customHeight="1">
      <c r="A165" s="477" t="s">
        <v>98</v>
      </c>
      <c r="B165" s="482" t="s">
        <v>551</v>
      </c>
      <c r="C165" s="309">
        <v>0</v>
      </c>
      <c r="D165" s="309">
        <v>0</v>
      </c>
      <c r="E165" s="309">
        <v>0</v>
      </c>
      <c r="F165" s="309">
        <v>0</v>
      </c>
      <c r="G165" s="309">
        <v>0</v>
      </c>
      <c r="H165" s="309">
        <v>0</v>
      </c>
      <c r="I165" s="309">
        <v>0</v>
      </c>
      <c r="J165" s="309">
        <v>0</v>
      </c>
      <c r="K165" s="309">
        <v>0</v>
      </c>
      <c r="L165" s="1170">
        <v>32708.911066204</v>
      </c>
      <c r="N165" s="11"/>
      <c r="O165" s="11"/>
      <c r="P165" s="11"/>
    </row>
    <row r="166" spans="1:16" ht="12" customHeight="1">
      <c r="A166" s="477"/>
      <c r="B166" s="478" t="s">
        <v>96</v>
      </c>
      <c r="C166" s="309">
        <v>0</v>
      </c>
      <c r="D166" s="309">
        <v>0</v>
      </c>
      <c r="E166" s="309">
        <v>0</v>
      </c>
      <c r="F166" s="309">
        <v>0</v>
      </c>
      <c r="G166" s="309">
        <v>0</v>
      </c>
      <c r="H166" s="309">
        <v>0</v>
      </c>
      <c r="I166" s="309">
        <v>0</v>
      </c>
      <c r="J166" s="309">
        <v>0</v>
      </c>
      <c r="K166" s="309">
        <v>0</v>
      </c>
      <c r="L166" s="1170">
        <v>15686.659816204001</v>
      </c>
      <c r="N166" s="11"/>
      <c r="O166" s="11"/>
      <c r="P166" s="11"/>
    </row>
    <row r="167" spans="1:16" ht="12" customHeight="1">
      <c r="A167" s="477"/>
      <c r="B167" s="478" t="s">
        <v>440</v>
      </c>
      <c r="C167" s="309">
        <v>0</v>
      </c>
      <c r="D167" s="309">
        <v>0</v>
      </c>
      <c r="E167" s="309">
        <v>0</v>
      </c>
      <c r="F167" s="309">
        <v>0</v>
      </c>
      <c r="G167" s="309">
        <v>0</v>
      </c>
      <c r="H167" s="309">
        <v>0</v>
      </c>
      <c r="I167" s="309">
        <v>0</v>
      </c>
      <c r="J167" s="309">
        <v>0</v>
      </c>
      <c r="K167" s="309">
        <v>0</v>
      </c>
      <c r="L167" s="1170">
        <v>17022.251250000001</v>
      </c>
      <c r="N167" s="11"/>
      <c r="O167" s="11"/>
      <c r="P167" s="11"/>
    </row>
    <row r="168" spans="1:16" ht="12" customHeight="1">
      <c r="A168" s="483" t="s">
        <v>97</v>
      </c>
      <c r="B168" s="482" t="s">
        <v>485</v>
      </c>
      <c r="C168" s="309">
        <v>0</v>
      </c>
      <c r="D168" s="309">
        <v>0</v>
      </c>
      <c r="E168" s="309">
        <v>0</v>
      </c>
      <c r="F168" s="309">
        <v>0</v>
      </c>
      <c r="G168" s="309">
        <v>0</v>
      </c>
      <c r="H168" s="309">
        <v>0</v>
      </c>
      <c r="I168" s="309">
        <v>0</v>
      </c>
      <c r="J168" s="309">
        <v>0</v>
      </c>
      <c r="K168" s="309">
        <v>0</v>
      </c>
      <c r="L168" s="1170">
        <v>2160.55167093</v>
      </c>
      <c r="N168" s="11"/>
      <c r="O168" s="11"/>
      <c r="P168" s="11"/>
    </row>
    <row r="169" spans="1:16" ht="35.5">
      <c r="A169" s="477" t="s">
        <v>125</v>
      </c>
      <c r="B169" s="482" t="s">
        <v>486</v>
      </c>
      <c r="C169" s="309">
        <v>0</v>
      </c>
      <c r="D169" s="309">
        <v>0</v>
      </c>
      <c r="E169" s="309">
        <v>0</v>
      </c>
      <c r="F169" s="309">
        <v>0</v>
      </c>
      <c r="G169" s="309">
        <v>0</v>
      </c>
      <c r="H169" s="309">
        <v>0</v>
      </c>
      <c r="I169" s="309">
        <v>0</v>
      </c>
      <c r="J169" s="309">
        <v>0</v>
      </c>
      <c r="K169" s="309">
        <v>0</v>
      </c>
      <c r="L169" s="1171">
        <v>5649.3921329559998</v>
      </c>
      <c r="N169" s="11"/>
      <c r="O169" s="11"/>
      <c r="P169" s="11"/>
    </row>
    <row r="170" spans="1:16" ht="12" customHeight="1">
      <c r="A170" s="477" t="s">
        <v>202</v>
      </c>
      <c r="B170" s="482" t="s">
        <v>737</v>
      </c>
      <c r="C170" s="309">
        <v>0</v>
      </c>
      <c r="D170" s="309">
        <v>0</v>
      </c>
      <c r="E170" s="309">
        <v>0</v>
      </c>
      <c r="F170" s="309">
        <v>0</v>
      </c>
      <c r="G170" s="309">
        <v>0</v>
      </c>
      <c r="H170" s="309">
        <v>0</v>
      </c>
      <c r="I170" s="309">
        <v>0</v>
      </c>
      <c r="J170" s="309">
        <v>0</v>
      </c>
      <c r="K170" s="309">
        <v>0</v>
      </c>
      <c r="L170" s="1171">
        <v>287.25461145000003</v>
      </c>
      <c r="N170" s="11"/>
      <c r="O170" s="11"/>
      <c r="P170" s="11"/>
    </row>
    <row r="171" spans="1:16" ht="12" customHeight="1">
      <c r="A171" s="1297" t="s">
        <v>736</v>
      </c>
      <c r="B171" s="1298"/>
      <c r="C171" s="309"/>
      <c r="D171" s="309"/>
      <c r="E171" s="309"/>
      <c r="F171" s="309"/>
      <c r="G171" s="309"/>
      <c r="H171" s="309"/>
      <c r="I171" s="309"/>
      <c r="J171" s="309"/>
      <c r="K171" s="309"/>
      <c r="L171" s="1170"/>
      <c r="N171" s="11"/>
      <c r="O171" s="11"/>
      <c r="P171" s="11"/>
    </row>
    <row r="172" spans="1:16" ht="12" customHeight="1">
      <c r="A172" s="477" t="s">
        <v>8</v>
      </c>
      <c r="B172" s="482" t="s">
        <v>487</v>
      </c>
      <c r="C172" s="309">
        <v>0</v>
      </c>
      <c r="D172" s="309">
        <v>0</v>
      </c>
      <c r="E172" s="309">
        <v>0</v>
      </c>
      <c r="F172" s="309">
        <v>0</v>
      </c>
      <c r="G172" s="309">
        <v>0</v>
      </c>
      <c r="H172" s="309">
        <v>0</v>
      </c>
      <c r="I172" s="309">
        <v>0</v>
      </c>
      <c r="J172" s="309">
        <v>0</v>
      </c>
      <c r="K172" s="309">
        <v>0</v>
      </c>
      <c r="L172" s="1170">
        <v>40752.347405756998</v>
      </c>
      <c r="N172" s="11"/>
      <c r="O172" s="11"/>
      <c r="P172" s="11"/>
    </row>
    <row r="173" spans="1:16" ht="12" customHeight="1">
      <c r="A173" s="477" t="s">
        <v>9</v>
      </c>
      <c r="B173" s="482" t="s">
        <v>488</v>
      </c>
      <c r="C173" s="309">
        <v>0</v>
      </c>
      <c r="D173" s="309">
        <v>0</v>
      </c>
      <c r="E173" s="309">
        <v>0</v>
      </c>
      <c r="F173" s="309">
        <v>0</v>
      </c>
      <c r="G173" s="309">
        <v>0</v>
      </c>
      <c r="H173" s="309">
        <v>0</v>
      </c>
      <c r="I173" s="309">
        <v>0</v>
      </c>
      <c r="J173" s="309">
        <v>0</v>
      </c>
      <c r="K173" s="309">
        <v>0</v>
      </c>
      <c r="L173" s="1170">
        <v>12627.998280197</v>
      </c>
      <c r="N173" s="11"/>
      <c r="O173" s="11"/>
      <c r="P173" s="11"/>
    </row>
    <row r="174" spans="1:16" ht="12" customHeight="1">
      <c r="A174" s="477" t="s">
        <v>10</v>
      </c>
      <c r="B174" s="482" t="s">
        <v>727</v>
      </c>
      <c r="C174" s="309">
        <v>0</v>
      </c>
      <c r="D174" s="309">
        <v>0</v>
      </c>
      <c r="E174" s="309">
        <v>0</v>
      </c>
      <c r="F174" s="309">
        <v>0</v>
      </c>
      <c r="G174" s="309">
        <v>0</v>
      </c>
      <c r="H174" s="309">
        <v>0</v>
      </c>
      <c r="I174" s="309">
        <v>0</v>
      </c>
      <c r="J174" s="309">
        <v>0</v>
      </c>
      <c r="K174" s="309">
        <v>0</v>
      </c>
      <c r="L174" s="1170">
        <v>40686.783237121999</v>
      </c>
      <c r="N174" s="11"/>
      <c r="O174" s="11"/>
      <c r="P174" s="11"/>
    </row>
    <row r="175" spans="1:16" ht="12.75" customHeight="1">
      <c r="A175" s="477" t="s">
        <v>11</v>
      </c>
      <c r="B175" s="482" t="s">
        <v>728</v>
      </c>
      <c r="C175" s="309">
        <v>0</v>
      </c>
      <c r="D175" s="309">
        <v>0</v>
      </c>
      <c r="E175" s="309">
        <v>0</v>
      </c>
      <c r="F175" s="309">
        <v>0</v>
      </c>
      <c r="G175" s="309">
        <v>0</v>
      </c>
      <c r="H175" s="309">
        <v>0</v>
      </c>
      <c r="I175" s="309">
        <v>0</v>
      </c>
      <c r="J175" s="309">
        <v>0</v>
      </c>
      <c r="K175" s="309">
        <v>0</v>
      </c>
      <c r="L175" s="1170">
        <v>9439.619811098999</v>
      </c>
      <c r="N175" s="11"/>
      <c r="O175" s="11"/>
      <c r="P175" s="11"/>
    </row>
    <row r="176" spans="1:16" ht="12.75" customHeight="1">
      <c r="A176" s="477" t="s">
        <v>98</v>
      </c>
      <c r="B176" s="482" t="s">
        <v>491</v>
      </c>
      <c r="C176" s="309">
        <v>0</v>
      </c>
      <c r="D176" s="309">
        <v>0</v>
      </c>
      <c r="E176" s="309">
        <v>0</v>
      </c>
      <c r="F176" s="309">
        <v>0</v>
      </c>
      <c r="G176" s="309">
        <v>0</v>
      </c>
      <c r="H176" s="309">
        <v>0</v>
      </c>
      <c r="I176" s="309">
        <v>0</v>
      </c>
      <c r="J176" s="309">
        <v>0</v>
      </c>
      <c r="K176" s="309">
        <v>0</v>
      </c>
      <c r="L176" s="1170">
        <v>27800.988870673998</v>
      </c>
      <c r="N176" s="11"/>
      <c r="O176" s="11"/>
      <c r="P176" s="11"/>
    </row>
    <row r="177" spans="1:16" ht="12" customHeight="1" thickBot="1">
      <c r="A177" s="484" t="s">
        <v>97</v>
      </c>
      <c r="B177" s="485" t="s">
        <v>492</v>
      </c>
      <c r="C177" s="319">
        <v>0</v>
      </c>
      <c r="D177" s="319">
        <v>0</v>
      </c>
      <c r="E177" s="319">
        <v>0</v>
      </c>
      <c r="F177" s="319">
        <v>0</v>
      </c>
      <c r="G177" s="319">
        <v>0</v>
      </c>
      <c r="H177" s="319">
        <v>0</v>
      </c>
      <c r="I177" s="319">
        <v>0</v>
      </c>
      <c r="J177" s="319">
        <v>0</v>
      </c>
      <c r="K177" s="319">
        <v>0</v>
      </c>
      <c r="L177" s="1173">
        <v>10699.488448569</v>
      </c>
      <c r="N177" s="11"/>
      <c r="O177" s="11"/>
      <c r="P177" s="11"/>
    </row>
    <row r="178" spans="1:16" ht="75" customHeight="1">
      <c r="A178" s="1303" t="s">
        <v>777</v>
      </c>
      <c r="B178" s="1304"/>
      <c r="C178" s="1304"/>
      <c r="D178" s="1304"/>
      <c r="E178" s="1304"/>
      <c r="F178" s="1304"/>
      <c r="G178" s="1304"/>
      <c r="H178" s="1304"/>
      <c r="I178" s="1304"/>
      <c r="J178" s="1304"/>
      <c r="K178" s="1304"/>
      <c r="L178" s="1305"/>
      <c r="N178" s="11"/>
      <c r="O178" s="11"/>
      <c r="P178" s="11"/>
    </row>
    <row r="179" spans="1:16" ht="22" customHeight="1">
      <c r="A179" s="1291" t="s">
        <v>93</v>
      </c>
      <c r="B179" s="1292"/>
      <c r="C179" s="1301" t="s">
        <v>339</v>
      </c>
      <c r="D179" s="1301"/>
      <c r="E179" s="1301"/>
      <c r="F179" s="1301"/>
      <c r="G179" s="1301"/>
      <c r="H179" s="1301"/>
      <c r="I179" s="1301"/>
      <c r="J179" s="1301"/>
      <c r="K179" s="1301"/>
      <c r="L179" s="1302"/>
      <c r="N179" s="11"/>
      <c r="O179" s="11"/>
      <c r="P179" s="11"/>
    </row>
    <row r="180" spans="1:16" ht="22" customHeight="1">
      <c r="A180" s="1291"/>
      <c r="B180" s="1292"/>
      <c r="C180" s="1146" t="s">
        <v>0</v>
      </c>
      <c r="D180" s="1146" t="s">
        <v>1</v>
      </c>
      <c r="E180" s="1146" t="s">
        <v>2</v>
      </c>
      <c r="F180" s="1146" t="s">
        <v>3</v>
      </c>
      <c r="G180" s="1146" t="s">
        <v>4</v>
      </c>
      <c r="H180" s="1146" t="s">
        <v>5</v>
      </c>
      <c r="I180" s="1146" t="s">
        <v>6</v>
      </c>
      <c r="J180" s="1146" t="s">
        <v>269</v>
      </c>
      <c r="K180" s="1146" t="s">
        <v>7</v>
      </c>
      <c r="L180" s="1168" t="s">
        <v>13</v>
      </c>
      <c r="N180" s="11"/>
      <c r="O180" s="11"/>
      <c r="P180" s="11"/>
    </row>
    <row r="181" spans="1:16" ht="12" customHeight="1">
      <c r="A181" s="1299" t="s">
        <v>324</v>
      </c>
      <c r="B181" s="1300"/>
      <c r="C181" s="395"/>
      <c r="D181" s="395"/>
      <c r="E181" s="395"/>
      <c r="F181" s="395"/>
      <c r="G181" s="395"/>
      <c r="H181" s="395"/>
      <c r="I181" s="395"/>
      <c r="J181" s="395"/>
      <c r="K181" s="395"/>
      <c r="L181" s="1169"/>
      <c r="N181" s="11"/>
      <c r="O181" s="11"/>
      <c r="P181" s="11"/>
    </row>
    <row r="182" spans="1:16" ht="12" customHeight="1">
      <c r="A182" s="130" t="s">
        <v>8</v>
      </c>
      <c r="B182" s="399" t="s">
        <v>822</v>
      </c>
      <c r="C182" s="309">
        <v>0</v>
      </c>
      <c r="D182" s="309">
        <v>0</v>
      </c>
      <c r="E182" s="309">
        <v>0</v>
      </c>
      <c r="F182" s="309">
        <v>0</v>
      </c>
      <c r="G182" s="309">
        <v>0</v>
      </c>
      <c r="H182" s="309">
        <v>0</v>
      </c>
      <c r="I182" s="309">
        <v>0</v>
      </c>
      <c r="J182" s="309">
        <v>0</v>
      </c>
      <c r="K182" s="309">
        <v>0</v>
      </c>
      <c r="L182" s="1170">
        <v>1466246.4363776979</v>
      </c>
      <c r="N182" s="11"/>
      <c r="O182" s="11"/>
      <c r="P182" s="11"/>
    </row>
    <row r="183" spans="1:16">
      <c r="A183" s="130"/>
      <c r="B183" s="400" t="s">
        <v>333</v>
      </c>
      <c r="C183" s="309">
        <v>0</v>
      </c>
      <c r="D183" s="309">
        <v>0</v>
      </c>
      <c r="E183" s="309">
        <v>0</v>
      </c>
      <c r="F183" s="309">
        <v>0</v>
      </c>
      <c r="G183" s="309">
        <v>0</v>
      </c>
      <c r="H183" s="309">
        <v>0</v>
      </c>
      <c r="I183" s="309">
        <v>0</v>
      </c>
      <c r="J183" s="309">
        <v>0</v>
      </c>
      <c r="K183" s="309">
        <v>0</v>
      </c>
      <c r="L183" s="1170">
        <v>1454059.197940066</v>
      </c>
      <c r="N183" s="11"/>
      <c r="O183" s="11"/>
      <c r="P183" s="11"/>
    </row>
    <row r="184" spans="1:16" ht="12.75" customHeight="1">
      <c r="A184" s="130"/>
      <c r="B184" s="399" t="s">
        <v>334</v>
      </c>
      <c r="C184" s="309">
        <v>0</v>
      </c>
      <c r="D184" s="309">
        <v>0</v>
      </c>
      <c r="E184" s="309">
        <v>0</v>
      </c>
      <c r="F184" s="309">
        <v>0</v>
      </c>
      <c r="G184" s="309">
        <v>0</v>
      </c>
      <c r="H184" s="309">
        <v>0</v>
      </c>
      <c r="I184" s="309">
        <v>0</v>
      </c>
      <c r="J184" s="309">
        <v>0</v>
      </c>
      <c r="K184" s="309">
        <v>0</v>
      </c>
      <c r="L184" s="1170">
        <v>1258421.094343835</v>
      </c>
      <c r="N184" s="11"/>
      <c r="O184" s="11"/>
      <c r="P184" s="11"/>
    </row>
    <row r="185" spans="1:16" ht="12.75" customHeight="1">
      <c r="A185" s="130"/>
      <c r="B185" s="399" t="s">
        <v>464</v>
      </c>
      <c r="C185" s="309">
        <v>0</v>
      </c>
      <c r="D185" s="309">
        <v>0</v>
      </c>
      <c r="E185" s="309">
        <v>0</v>
      </c>
      <c r="F185" s="309">
        <v>0</v>
      </c>
      <c r="G185" s="309">
        <v>0</v>
      </c>
      <c r="H185" s="309">
        <v>0</v>
      </c>
      <c r="I185" s="309">
        <v>0</v>
      </c>
      <c r="J185" s="309">
        <v>0</v>
      </c>
      <c r="K185" s="309">
        <v>0</v>
      </c>
      <c r="L185" s="1170">
        <v>195638.10359623298</v>
      </c>
      <c r="N185" s="11"/>
      <c r="O185" s="11"/>
      <c r="P185" s="11"/>
    </row>
    <row r="186" spans="1:16">
      <c r="A186" s="130"/>
      <c r="B186" s="400" t="s">
        <v>832</v>
      </c>
      <c r="C186" s="309">
        <v>0</v>
      </c>
      <c r="D186" s="309">
        <v>0</v>
      </c>
      <c r="E186" s="309">
        <v>0</v>
      </c>
      <c r="F186" s="309">
        <v>0</v>
      </c>
      <c r="G186" s="309">
        <v>0</v>
      </c>
      <c r="H186" s="309">
        <v>0</v>
      </c>
      <c r="I186" s="309">
        <v>0</v>
      </c>
      <c r="J186" s="309">
        <v>0</v>
      </c>
      <c r="K186" s="309">
        <v>0</v>
      </c>
      <c r="L186" s="1170">
        <v>12187.238437630001</v>
      </c>
      <c r="N186" s="11"/>
      <c r="O186" s="11"/>
      <c r="P186" s="11"/>
    </row>
    <row r="187" spans="1:16" ht="12.75" customHeight="1">
      <c r="A187" s="130"/>
      <c r="B187" s="399" t="s">
        <v>334</v>
      </c>
      <c r="C187" s="309">
        <v>0</v>
      </c>
      <c r="D187" s="309">
        <v>0</v>
      </c>
      <c r="E187" s="309">
        <v>0</v>
      </c>
      <c r="F187" s="309">
        <v>0</v>
      </c>
      <c r="G187" s="309">
        <v>0</v>
      </c>
      <c r="H187" s="309">
        <v>0</v>
      </c>
      <c r="I187" s="309">
        <v>0</v>
      </c>
      <c r="J187" s="309">
        <v>0</v>
      </c>
      <c r="K187" s="309">
        <v>0</v>
      </c>
      <c r="L187" s="1170">
        <v>9507.2951073130007</v>
      </c>
      <c r="N187" s="11"/>
      <c r="O187" s="11"/>
      <c r="P187" s="11"/>
    </row>
    <row r="188" spans="1:16" ht="12.75" customHeight="1">
      <c r="A188" s="130"/>
      <c r="B188" s="399" t="s">
        <v>464</v>
      </c>
      <c r="C188" s="309">
        <v>0</v>
      </c>
      <c r="D188" s="309">
        <v>0</v>
      </c>
      <c r="E188" s="309">
        <v>0</v>
      </c>
      <c r="F188" s="309">
        <v>0</v>
      </c>
      <c r="G188" s="309">
        <v>0</v>
      </c>
      <c r="H188" s="309">
        <v>0</v>
      </c>
      <c r="I188" s="309">
        <v>0</v>
      </c>
      <c r="J188" s="309">
        <v>0</v>
      </c>
      <c r="K188" s="309">
        <v>0</v>
      </c>
      <c r="L188" s="1170">
        <v>2679.9433303169999</v>
      </c>
      <c r="N188" s="11"/>
      <c r="O188" s="11"/>
      <c r="P188" s="11"/>
    </row>
    <row r="189" spans="1:16" ht="12.75" customHeight="1">
      <c r="A189" s="130" t="s">
        <v>9</v>
      </c>
      <c r="B189" s="399" t="s">
        <v>465</v>
      </c>
      <c r="C189" s="309">
        <v>0</v>
      </c>
      <c r="D189" s="309">
        <v>0</v>
      </c>
      <c r="E189" s="309">
        <v>0</v>
      </c>
      <c r="F189" s="309">
        <v>0</v>
      </c>
      <c r="G189" s="309">
        <v>0</v>
      </c>
      <c r="H189" s="309">
        <v>0</v>
      </c>
      <c r="I189" s="309">
        <v>0</v>
      </c>
      <c r="J189" s="309">
        <v>0</v>
      </c>
      <c r="K189" s="309">
        <v>0</v>
      </c>
      <c r="L189" s="1170">
        <v>50717.027556328998</v>
      </c>
      <c r="N189" s="11"/>
      <c r="O189" s="11"/>
      <c r="P189" s="11"/>
    </row>
    <row r="190" spans="1:16">
      <c r="A190" s="477"/>
      <c r="B190" s="479" t="s">
        <v>352</v>
      </c>
      <c r="C190" s="309">
        <v>0</v>
      </c>
      <c r="D190" s="309">
        <v>0</v>
      </c>
      <c r="E190" s="309">
        <v>0</v>
      </c>
      <c r="F190" s="309">
        <v>0</v>
      </c>
      <c r="G190" s="309">
        <v>0</v>
      </c>
      <c r="H190" s="309">
        <v>0</v>
      </c>
      <c r="I190" s="309">
        <v>0</v>
      </c>
      <c r="J190" s="309">
        <v>0</v>
      </c>
      <c r="K190" s="309">
        <v>0</v>
      </c>
      <c r="L190" s="1170">
        <v>38852.228830699998</v>
      </c>
      <c r="N190" s="11"/>
      <c r="O190" s="11"/>
      <c r="P190" s="11"/>
    </row>
    <row r="191" spans="1:16" ht="12.75" customHeight="1">
      <c r="A191" s="477"/>
      <c r="B191" s="479" t="s">
        <v>466</v>
      </c>
      <c r="C191" s="309">
        <v>0</v>
      </c>
      <c r="D191" s="309">
        <v>0</v>
      </c>
      <c r="E191" s="309">
        <v>0</v>
      </c>
      <c r="F191" s="309">
        <v>0</v>
      </c>
      <c r="G191" s="309">
        <v>0</v>
      </c>
      <c r="H191" s="309">
        <v>0</v>
      </c>
      <c r="I191" s="309">
        <v>0</v>
      </c>
      <c r="J191" s="309">
        <v>0</v>
      </c>
      <c r="K191" s="309">
        <v>0</v>
      </c>
      <c r="L191" s="1170">
        <v>9075.2851145540008</v>
      </c>
      <c r="N191" s="11"/>
      <c r="O191" s="11"/>
      <c r="P191" s="11"/>
    </row>
    <row r="192" spans="1:16" ht="12" customHeight="1">
      <c r="A192" s="477"/>
      <c r="B192" s="479" t="s">
        <v>468</v>
      </c>
      <c r="C192" s="309">
        <v>0</v>
      </c>
      <c r="D192" s="309">
        <v>0</v>
      </c>
      <c r="E192" s="309">
        <v>0</v>
      </c>
      <c r="F192" s="309">
        <v>0</v>
      </c>
      <c r="G192" s="309">
        <v>0</v>
      </c>
      <c r="H192" s="309">
        <v>0</v>
      </c>
      <c r="I192" s="309">
        <v>0</v>
      </c>
      <c r="J192" s="309">
        <v>0</v>
      </c>
      <c r="K192" s="309">
        <v>0</v>
      </c>
      <c r="L192" s="1170">
        <v>2195.9625000000001</v>
      </c>
      <c r="N192" s="11"/>
      <c r="O192" s="11"/>
      <c r="P192" s="11"/>
    </row>
    <row r="193" spans="1:16" ht="12" customHeight="1">
      <c r="A193" s="477"/>
      <c r="B193" s="479" t="s">
        <v>469</v>
      </c>
      <c r="C193" s="309">
        <v>0</v>
      </c>
      <c r="D193" s="309">
        <v>0</v>
      </c>
      <c r="E193" s="309">
        <v>0</v>
      </c>
      <c r="F193" s="309">
        <v>0</v>
      </c>
      <c r="G193" s="309">
        <v>0</v>
      </c>
      <c r="H193" s="309">
        <v>0</v>
      </c>
      <c r="I193" s="309">
        <v>0</v>
      </c>
      <c r="J193" s="309">
        <v>0</v>
      </c>
      <c r="K193" s="309">
        <v>0</v>
      </c>
      <c r="L193" s="1170">
        <v>593.55111107499999</v>
      </c>
      <c r="N193" s="11"/>
      <c r="O193" s="11"/>
      <c r="P193" s="11"/>
    </row>
    <row r="194" spans="1:16" ht="12" customHeight="1">
      <c r="A194" s="477" t="s">
        <v>10</v>
      </c>
      <c r="B194" s="478" t="s">
        <v>467</v>
      </c>
      <c r="C194" s="309">
        <v>0</v>
      </c>
      <c r="D194" s="309">
        <v>0</v>
      </c>
      <c r="E194" s="309">
        <v>0</v>
      </c>
      <c r="F194" s="309">
        <v>0</v>
      </c>
      <c r="G194" s="309">
        <v>0</v>
      </c>
      <c r="H194" s="309">
        <v>0</v>
      </c>
      <c r="I194" s="309">
        <v>0</v>
      </c>
      <c r="J194" s="309">
        <v>0</v>
      </c>
      <c r="K194" s="309">
        <v>0</v>
      </c>
      <c r="L194" s="1170">
        <v>238728.64848873802</v>
      </c>
      <c r="N194" s="11"/>
      <c r="O194" s="11"/>
      <c r="P194" s="11"/>
    </row>
    <row r="195" spans="1:16" ht="12" customHeight="1">
      <c r="A195" s="477"/>
      <c r="B195" s="479" t="s">
        <v>352</v>
      </c>
      <c r="C195" s="309">
        <v>0</v>
      </c>
      <c r="D195" s="309">
        <v>0</v>
      </c>
      <c r="E195" s="309">
        <v>0</v>
      </c>
      <c r="F195" s="309">
        <v>0</v>
      </c>
      <c r="G195" s="309">
        <v>0</v>
      </c>
      <c r="H195" s="309">
        <v>0</v>
      </c>
      <c r="I195" s="309">
        <v>0</v>
      </c>
      <c r="J195" s="309">
        <v>0</v>
      </c>
      <c r="K195" s="309">
        <v>0</v>
      </c>
      <c r="L195" s="1170">
        <v>75213.964136890005</v>
      </c>
      <c r="N195" s="11"/>
      <c r="O195" s="11"/>
      <c r="P195" s="11"/>
    </row>
    <row r="196" spans="1:16" ht="12" customHeight="1">
      <c r="A196" s="477"/>
      <c r="B196" s="479" t="s">
        <v>724</v>
      </c>
      <c r="C196" s="309">
        <v>0</v>
      </c>
      <c r="D196" s="309">
        <v>0</v>
      </c>
      <c r="E196" s="309">
        <v>0</v>
      </c>
      <c r="F196" s="309">
        <v>0</v>
      </c>
      <c r="G196" s="309">
        <v>0</v>
      </c>
      <c r="H196" s="309">
        <v>0</v>
      </c>
      <c r="I196" s="309">
        <v>0</v>
      </c>
      <c r="J196" s="309">
        <v>0</v>
      </c>
      <c r="K196" s="309">
        <v>0</v>
      </c>
      <c r="L196" s="1170">
        <v>98278.431981643997</v>
      </c>
      <c r="N196" s="11"/>
      <c r="O196" s="11"/>
      <c r="P196" s="11"/>
    </row>
    <row r="197" spans="1:16" ht="12" customHeight="1">
      <c r="A197" s="477"/>
      <c r="B197" s="478" t="s">
        <v>201</v>
      </c>
      <c r="C197" s="309">
        <v>0</v>
      </c>
      <c r="D197" s="309">
        <v>0</v>
      </c>
      <c r="E197" s="309">
        <v>0</v>
      </c>
      <c r="F197" s="309">
        <v>0</v>
      </c>
      <c r="G197" s="309">
        <v>0</v>
      </c>
      <c r="H197" s="309">
        <v>0</v>
      </c>
      <c r="I197" s="309">
        <v>0</v>
      </c>
      <c r="J197" s="309">
        <v>0</v>
      </c>
      <c r="K197" s="309">
        <v>0</v>
      </c>
      <c r="L197" s="1170">
        <v>52909.748203536998</v>
      </c>
      <c r="N197" s="11"/>
      <c r="O197" s="11"/>
      <c r="P197" s="11"/>
    </row>
    <row r="198" spans="1:16" ht="12" customHeight="1">
      <c r="A198" s="477"/>
      <c r="B198" s="479" t="s">
        <v>469</v>
      </c>
      <c r="C198" s="309">
        <v>0</v>
      </c>
      <c r="D198" s="309">
        <v>0</v>
      </c>
      <c r="E198" s="309">
        <v>0</v>
      </c>
      <c r="F198" s="309">
        <v>0</v>
      </c>
      <c r="G198" s="309">
        <v>0</v>
      </c>
      <c r="H198" s="309">
        <v>0</v>
      </c>
      <c r="I198" s="309">
        <v>0</v>
      </c>
      <c r="J198" s="309">
        <v>0</v>
      </c>
      <c r="K198" s="309">
        <v>0</v>
      </c>
      <c r="L198" s="1170">
        <v>12326.504166667</v>
      </c>
      <c r="N198" s="11"/>
      <c r="O198" s="11"/>
      <c r="P198" s="11"/>
    </row>
    <row r="199" spans="1:16" ht="12" customHeight="1">
      <c r="A199" s="477" t="s">
        <v>11</v>
      </c>
      <c r="B199" s="478" t="s">
        <v>355</v>
      </c>
      <c r="C199" s="309">
        <v>0</v>
      </c>
      <c r="D199" s="309">
        <v>0</v>
      </c>
      <c r="E199" s="309">
        <v>0</v>
      </c>
      <c r="F199" s="309">
        <v>0</v>
      </c>
      <c r="G199" s="309">
        <v>0</v>
      </c>
      <c r="H199" s="309">
        <v>0</v>
      </c>
      <c r="I199" s="309">
        <v>0</v>
      </c>
      <c r="J199" s="309">
        <v>0</v>
      </c>
      <c r="K199" s="309">
        <v>0</v>
      </c>
      <c r="L199" s="1170">
        <v>457881.14227928396</v>
      </c>
      <c r="N199" s="11"/>
      <c r="O199" s="11"/>
      <c r="P199" s="11"/>
    </row>
    <row r="200" spans="1:16" ht="12" customHeight="1">
      <c r="A200" s="477"/>
      <c r="B200" s="479" t="s">
        <v>459</v>
      </c>
      <c r="C200" s="309">
        <v>0</v>
      </c>
      <c r="D200" s="309">
        <v>0</v>
      </c>
      <c r="E200" s="309">
        <v>0</v>
      </c>
      <c r="F200" s="309">
        <v>0</v>
      </c>
      <c r="G200" s="309">
        <v>0</v>
      </c>
      <c r="H200" s="309">
        <v>0</v>
      </c>
      <c r="I200" s="309">
        <v>0</v>
      </c>
      <c r="J200" s="309">
        <v>0</v>
      </c>
      <c r="K200" s="309">
        <v>0</v>
      </c>
      <c r="L200" s="1170">
        <v>0</v>
      </c>
      <c r="N200" s="11"/>
      <c r="O200" s="11"/>
      <c r="P200" s="11"/>
    </row>
    <row r="201" spans="1:16" ht="12" customHeight="1">
      <c r="A201" s="477"/>
      <c r="B201" s="479" t="s">
        <v>460</v>
      </c>
      <c r="C201" s="309">
        <v>0</v>
      </c>
      <c r="D201" s="309">
        <v>0</v>
      </c>
      <c r="E201" s="309">
        <v>0</v>
      </c>
      <c r="F201" s="309">
        <v>0</v>
      </c>
      <c r="G201" s="309">
        <v>0</v>
      </c>
      <c r="H201" s="309">
        <v>0</v>
      </c>
      <c r="I201" s="309">
        <v>0</v>
      </c>
      <c r="J201" s="309">
        <v>0</v>
      </c>
      <c r="K201" s="309">
        <v>0</v>
      </c>
      <c r="L201" s="1170">
        <v>11829.910165073999</v>
      </c>
      <c r="N201" s="11"/>
      <c r="O201" s="11"/>
      <c r="P201" s="11"/>
    </row>
    <row r="202" spans="1:16" ht="12" customHeight="1">
      <c r="A202" s="477"/>
      <c r="B202" s="479" t="s">
        <v>461</v>
      </c>
      <c r="C202" s="309">
        <v>0</v>
      </c>
      <c r="D202" s="309">
        <v>0</v>
      </c>
      <c r="E202" s="309">
        <v>0</v>
      </c>
      <c r="F202" s="309">
        <v>0</v>
      </c>
      <c r="G202" s="309">
        <v>0</v>
      </c>
      <c r="H202" s="309">
        <v>0</v>
      </c>
      <c r="I202" s="309">
        <v>0</v>
      </c>
      <c r="J202" s="309">
        <v>0</v>
      </c>
      <c r="K202" s="309">
        <v>0</v>
      </c>
      <c r="L202" s="1170">
        <v>390910.49784341501</v>
      </c>
      <c r="N202" s="11"/>
      <c r="O202" s="11"/>
      <c r="P202" s="11"/>
    </row>
    <row r="203" spans="1:16" ht="12" customHeight="1">
      <c r="A203" s="477"/>
      <c r="B203" s="479" t="s">
        <v>462</v>
      </c>
      <c r="C203" s="309">
        <v>0</v>
      </c>
      <c r="D203" s="309">
        <v>0</v>
      </c>
      <c r="E203" s="309">
        <v>0</v>
      </c>
      <c r="F203" s="309">
        <v>0</v>
      </c>
      <c r="G203" s="309">
        <v>0</v>
      </c>
      <c r="H203" s="309">
        <v>0</v>
      </c>
      <c r="I203" s="309">
        <v>0</v>
      </c>
      <c r="J203" s="309">
        <v>0</v>
      </c>
      <c r="K203" s="309">
        <v>0</v>
      </c>
      <c r="L203" s="1170">
        <v>55140.734270795001</v>
      </c>
      <c r="N203" s="11"/>
      <c r="O203" s="11"/>
      <c r="P203" s="11"/>
    </row>
    <row r="204" spans="1:16" ht="12" customHeight="1">
      <c r="A204" s="477" t="s">
        <v>98</v>
      </c>
      <c r="B204" s="478" t="s">
        <v>463</v>
      </c>
      <c r="C204" s="309">
        <v>0</v>
      </c>
      <c r="D204" s="309">
        <v>0</v>
      </c>
      <c r="E204" s="309">
        <v>0</v>
      </c>
      <c r="F204" s="309">
        <v>0</v>
      </c>
      <c r="G204" s="309">
        <v>0</v>
      </c>
      <c r="H204" s="309">
        <v>0</v>
      </c>
      <c r="I204" s="309">
        <v>0</v>
      </c>
      <c r="J204" s="309">
        <v>0</v>
      </c>
      <c r="K204" s="309">
        <v>0</v>
      </c>
      <c r="L204" s="1170">
        <v>17504.909087912001</v>
      </c>
      <c r="N204" s="11"/>
      <c r="O204" s="11"/>
      <c r="P204" s="11"/>
    </row>
    <row r="205" spans="1:16" ht="24" customHeight="1">
      <c r="A205" s="477" t="s">
        <v>97</v>
      </c>
      <c r="B205" s="478" t="s">
        <v>725</v>
      </c>
      <c r="C205" s="309">
        <v>0</v>
      </c>
      <c r="D205" s="309">
        <v>0</v>
      </c>
      <c r="E205" s="309">
        <v>0</v>
      </c>
      <c r="F205" s="309">
        <v>0</v>
      </c>
      <c r="G205" s="309">
        <v>0</v>
      </c>
      <c r="H205" s="309">
        <v>0</v>
      </c>
      <c r="I205" s="309">
        <v>0</v>
      </c>
      <c r="J205" s="309">
        <v>0</v>
      </c>
      <c r="K205" s="309">
        <v>0</v>
      </c>
      <c r="L205" s="1171">
        <v>74506.933935734996</v>
      </c>
      <c r="N205" s="11"/>
      <c r="O205" s="11"/>
      <c r="P205" s="11"/>
    </row>
    <row r="206" spans="1:16" ht="12" customHeight="1">
      <c r="A206" s="480"/>
      <c r="B206" s="479" t="s">
        <v>797</v>
      </c>
      <c r="C206" s="309">
        <v>0</v>
      </c>
      <c r="D206" s="309">
        <v>0</v>
      </c>
      <c r="E206" s="309">
        <v>0</v>
      </c>
      <c r="F206" s="309">
        <v>0</v>
      </c>
      <c r="G206" s="309">
        <v>0</v>
      </c>
      <c r="H206" s="309">
        <v>0</v>
      </c>
      <c r="I206" s="309">
        <v>0</v>
      </c>
      <c r="J206" s="309">
        <v>0</v>
      </c>
      <c r="K206" s="309">
        <v>0</v>
      </c>
      <c r="L206" s="1170">
        <v>73250.472238884002</v>
      </c>
      <c r="N206" s="11"/>
      <c r="O206" s="11"/>
      <c r="P206" s="11"/>
    </row>
    <row r="207" spans="1:16" ht="12" customHeight="1">
      <c r="A207" s="480"/>
      <c r="B207" s="479" t="s">
        <v>471</v>
      </c>
      <c r="C207" s="309">
        <v>0</v>
      </c>
      <c r="D207" s="309">
        <v>0</v>
      </c>
      <c r="E207" s="309">
        <v>0</v>
      </c>
      <c r="F207" s="309">
        <v>0</v>
      </c>
      <c r="G207" s="309">
        <v>0</v>
      </c>
      <c r="H207" s="309">
        <v>0</v>
      </c>
      <c r="I207" s="309">
        <v>0</v>
      </c>
      <c r="J207" s="309">
        <v>0</v>
      </c>
      <c r="K207" s="309">
        <v>0</v>
      </c>
      <c r="L207" s="1170">
        <v>264.23625032999996</v>
      </c>
      <c r="N207" s="11"/>
      <c r="O207" s="11"/>
      <c r="P207" s="11"/>
    </row>
    <row r="208" spans="1:16" ht="12" customHeight="1">
      <c r="A208" s="480"/>
      <c r="B208" s="479" t="s">
        <v>472</v>
      </c>
      <c r="C208" s="309">
        <v>0</v>
      </c>
      <c r="D208" s="309">
        <v>0</v>
      </c>
      <c r="E208" s="309">
        <v>0</v>
      </c>
      <c r="F208" s="309">
        <v>0</v>
      </c>
      <c r="G208" s="309">
        <v>0</v>
      </c>
      <c r="H208" s="309">
        <v>0</v>
      </c>
      <c r="I208" s="309">
        <v>0</v>
      </c>
      <c r="J208" s="309">
        <v>0</v>
      </c>
      <c r="K208" s="309">
        <v>0</v>
      </c>
      <c r="L208" s="1170">
        <v>992.22544652099998</v>
      </c>
      <c r="N208" s="11"/>
      <c r="O208" s="11"/>
      <c r="P208" s="11"/>
    </row>
    <row r="209" spans="1:16" ht="12" customHeight="1">
      <c r="A209" s="477" t="s">
        <v>125</v>
      </c>
      <c r="B209" s="478" t="s">
        <v>473</v>
      </c>
      <c r="C209" s="309">
        <v>0</v>
      </c>
      <c r="D209" s="309">
        <v>0</v>
      </c>
      <c r="E209" s="309">
        <v>0</v>
      </c>
      <c r="F209" s="309">
        <v>0</v>
      </c>
      <c r="G209" s="309">
        <v>0</v>
      </c>
      <c r="H209" s="309">
        <v>0</v>
      </c>
      <c r="I209" s="309">
        <v>0</v>
      </c>
      <c r="J209" s="309">
        <v>0</v>
      </c>
      <c r="K209" s="309">
        <v>0</v>
      </c>
      <c r="L209" s="1170">
        <v>4519.5626529829997</v>
      </c>
      <c r="N209" s="11"/>
      <c r="O209" s="11"/>
      <c r="P209" s="11"/>
    </row>
    <row r="210" spans="1:16" ht="12" customHeight="1">
      <c r="A210" s="477" t="s">
        <v>202</v>
      </c>
      <c r="B210" s="478" t="s">
        <v>474</v>
      </c>
      <c r="C210" s="309">
        <v>0</v>
      </c>
      <c r="D210" s="309">
        <v>0</v>
      </c>
      <c r="E210" s="309">
        <v>0</v>
      </c>
      <c r="F210" s="309">
        <v>0</v>
      </c>
      <c r="G210" s="309">
        <v>0</v>
      </c>
      <c r="H210" s="309">
        <v>0</v>
      </c>
      <c r="I210" s="309">
        <v>0</v>
      </c>
      <c r="J210" s="309">
        <v>0</v>
      </c>
      <c r="K210" s="309">
        <v>0</v>
      </c>
      <c r="L210" s="1170">
        <v>102524.29075321399</v>
      </c>
      <c r="N210" s="11"/>
      <c r="O210" s="11"/>
      <c r="P210" s="11"/>
    </row>
    <row r="211" spans="1:16" ht="12" customHeight="1">
      <c r="A211" s="1297" t="s">
        <v>327</v>
      </c>
      <c r="B211" s="1298"/>
      <c r="C211" s="309"/>
      <c r="D211" s="309"/>
      <c r="E211" s="309"/>
      <c r="F211" s="309"/>
      <c r="G211" s="309"/>
      <c r="H211" s="309"/>
      <c r="I211" s="309"/>
      <c r="J211" s="309"/>
      <c r="K211" s="309"/>
      <c r="L211" s="1172"/>
      <c r="N211" s="11"/>
      <c r="O211" s="11"/>
      <c r="P211" s="11"/>
    </row>
    <row r="212" spans="1:16" ht="12" customHeight="1">
      <c r="A212" s="481" t="s">
        <v>8</v>
      </c>
      <c r="B212" s="482" t="s">
        <v>475</v>
      </c>
      <c r="C212" s="309">
        <v>0</v>
      </c>
      <c r="D212" s="309">
        <v>0</v>
      </c>
      <c r="E212" s="309">
        <v>0</v>
      </c>
      <c r="F212" s="309">
        <v>0</v>
      </c>
      <c r="G212" s="309">
        <v>0</v>
      </c>
      <c r="H212" s="309">
        <v>0</v>
      </c>
      <c r="I212" s="309">
        <v>0</v>
      </c>
      <c r="J212" s="309">
        <v>0</v>
      </c>
      <c r="K212" s="309">
        <v>0</v>
      </c>
      <c r="L212" s="1170">
        <v>1800855.8133514249</v>
      </c>
      <c r="N212" s="11"/>
      <c r="O212" s="11"/>
      <c r="P212" s="11"/>
    </row>
    <row r="213" spans="1:16" ht="12" customHeight="1">
      <c r="A213" s="477"/>
      <c r="B213" s="478" t="s">
        <v>96</v>
      </c>
      <c r="C213" s="309">
        <v>0</v>
      </c>
      <c r="D213" s="309">
        <v>0</v>
      </c>
      <c r="E213" s="309">
        <v>0</v>
      </c>
      <c r="F213" s="309">
        <v>0</v>
      </c>
      <c r="G213" s="309">
        <v>0</v>
      </c>
      <c r="H213" s="309">
        <v>0</v>
      </c>
      <c r="I213" s="309">
        <v>0</v>
      </c>
      <c r="J213" s="309">
        <v>0</v>
      </c>
      <c r="K213" s="309">
        <v>0</v>
      </c>
      <c r="L213" s="1170">
        <v>1521372.376170269</v>
      </c>
      <c r="N213" s="11"/>
      <c r="O213" s="11"/>
      <c r="P213" s="11"/>
    </row>
    <row r="214" spans="1:16" ht="12" customHeight="1">
      <c r="A214" s="477"/>
      <c r="B214" s="478" t="s">
        <v>476</v>
      </c>
      <c r="C214" s="309">
        <v>0</v>
      </c>
      <c r="D214" s="309">
        <v>0</v>
      </c>
      <c r="E214" s="309">
        <v>0</v>
      </c>
      <c r="F214" s="309">
        <v>0</v>
      </c>
      <c r="G214" s="309">
        <v>0</v>
      </c>
      <c r="H214" s="309">
        <v>0</v>
      </c>
      <c r="I214" s="309">
        <v>0</v>
      </c>
      <c r="J214" s="309">
        <v>0</v>
      </c>
      <c r="K214" s="309">
        <v>0</v>
      </c>
      <c r="L214" s="1170">
        <v>340434.95105037902</v>
      </c>
      <c r="N214" s="11"/>
      <c r="O214" s="11"/>
      <c r="P214" s="11"/>
    </row>
    <row r="215" spans="1:16" ht="12" customHeight="1">
      <c r="A215" s="477"/>
      <c r="B215" s="478" t="s">
        <v>582</v>
      </c>
      <c r="C215" s="309">
        <v>0</v>
      </c>
      <c r="D215" s="309">
        <v>0</v>
      </c>
      <c r="E215" s="309">
        <v>0</v>
      </c>
      <c r="F215" s="309">
        <v>0</v>
      </c>
      <c r="G215" s="309">
        <v>0</v>
      </c>
      <c r="H215" s="309">
        <v>0</v>
      </c>
      <c r="I215" s="309">
        <v>0</v>
      </c>
      <c r="J215" s="309">
        <v>0</v>
      </c>
      <c r="K215" s="309">
        <v>0</v>
      </c>
      <c r="L215" s="1170">
        <v>389730.85236715002</v>
      </c>
      <c r="N215" s="11"/>
      <c r="O215" s="11"/>
      <c r="P215" s="11"/>
    </row>
    <row r="216" spans="1:16" ht="12" customHeight="1">
      <c r="A216" s="477"/>
      <c r="B216" s="478" t="s">
        <v>478</v>
      </c>
      <c r="C216" s="309">
        <v>0</v>
      </c>
      <c r="D216" s="309">
        <v>0</v>
      </c>
      <c r="E216" s="309">
        <v>0</v>
      </c>
      <c r="F216" s="309">
        <v>0</v>
      </c>
      <c r="G216" s="309">
        <v>0</v>
      </c>
      <c r="H216" s="309">
        <v>0</v>
      </c>
      <c r="I216" s="309">
        <v>0</v>
      </c>
      <c r="J216" s="309">
        <v>0</v>
      </c>
      <c r="K216" s="309">
        <v>0</v>
      </c>
      <c r="L216" s="1170">
        <v>791206.57275274</v>
      </c>
      <c r="N216" s="11"/>
      <c r="O216" s="11"/>
      <c r="P216" s="11"/>
    </row>
    <row r="217" spans="1:16" ht="12" customHeight="1">
      <c r="A217" s="477"/>
      <c r="B217" s="478" t="s">
        <v>479</v>
      </c>
      <c r="C217" s="309">
        <v>0</v>
      </c>
      <c r="D217" s="309">
        <v>0</v>
      </c>
      <c r="E217" s="309">
        <v>0</v>
      </c>
      <c r="F217" s="309">
        <v>0</v>
      </c>
      <c r="G217" s="309">
        <v>0</v>
      </c>
      <c r="H217" s="309">
        <v>0</v>
      </c>
      <c r="I217" s="309">
        <v>0</v>
      </c>
      <c r="J217" s="309">
        <v>0</v>
      </c>
      <c r="K217" s="309">
        <v>0</v>
      </c>
      <c r="L217" s="1170">
        <v>279483.43718115101</v>
      </c>
      <c r="N217" s="11"/>
      <c r="O217" s="11"/>
      <c r="P217" s="11"/>
    </row>
    <row r="218" spans="1:16" ht="12" customHeight="1">
      <c r="A218" s="477"/>
      <c r="B218" s="478" t="s">
        <v>476</v>
      </c>
      <c r="C218" s="309">
        <v>0</v>
      </c>
      <c r="D218" s="309">
        <v>0</v>
      </c>
      <c r="E218" s="309">
        <v>0</v>
      </c>
      <c r="F218" s="309">
        <v>0</v>
      </c>
      <c r="G218" s="309">
        <v>0</v>
      </c>
      <c r="H218" s="309">
        <v>0</v>
      </c>
      <c r="I218" s="309">
        <v>0</v>
      </c>
      <c r="J218" s="309">
        <v>0</v>
      </c>
      <c r="K218" s="309">
        <v>0</v>
      </c>
      <c r="L218" s="1170">
        <v>110072.21709149501</v>
      </c>
      <c r="N218" s="11"/>
      <c r="O218" s="11"/>
      <c r="P218" s="11"/>
    </row>
    <row r="219" spans="1:16" ht="12" customHeight="1">
      <c r="A219" s="477"/>
      <c r="B219" s="478" t="s">
        <v>582</v>
      </c>
      <c r="C219" s="309">
        <v>0</v>
      </c>
      <c r="D219" s="309">
        <v>0</v>
      </c>
      <c r="E219" s="309">
        <v>0</v>
      </c>
      <c r="F219" s="309">
        <v>0</v>
      </c>
      <c r="G219" s="309">
        <v>0</v>
      </c>
      <c r="H219" s="309">
        <v>0</v>
      </c>
      <c r="I219" s="309">
        <v>0</v>
      </c>
      <c r="J219" s="309">
        <v>0</v>
      </c>
      <c r="K219" s="309">
        <v>0</v>
      </c>
      <c r="L219" s="1170">
        <v>78679.926793633989</v>
      </c>
      <c r="N219" s="11"/>
      <c r="O219" s="11"/>
      <c r="P219" s="11"/>
    </row>
    <row r="220" spans="1:16" ht="12" customHeight="1">
      <c r="A220" s="477"/>
      <c r="B220" s="478" t="s">
        <v>478</v>
      </c>
      <c r="C220" s="309">
        <v>0</v>
      </c>
      <c r="D220" s="309">
        <v>0</v>
      </c>
      <c r="E220" s="309">
        <v>0</v>
      </c>
      <c r="F220" s="309">
        <v>0</v>
      </c>
      <c r="G220" s="309">
        <v>0</v>
      </c>
      <c r="H220" s="309">
        <v>0</v>
      </c>
      <c r="I220" s="309">
        <v>0</v>
      </c>
      <c r="J220" s="309">
        <v>0</v>
      </c>
      <c r="K220" s="309">
        <v>0</v>
      </c>
      <c r="L220" s="1170">
        <v>90731.293296022006</v>
      </c>
      <c r="N220" s="11"/>
      <c r="O220" s="11"/>
      <c r="P220" s="11"/>
    </row>
    <row r="221" spans="1:16" ht="12" customHeight="1">
      <c r="A221" s="477" t="s">
        <v>9</v>
      </c>
      <c r="B221" s="482" t="s">
        <v>481</v>
      </c>
      <c r="C221" s="309">
        <v>0</v>
      </c>
      <c r="D221" s="309">
        <v>0</v>
      </c>
      <c r="E221" s="309">
        <v>0</v>
      </c>
      <c r="F221" s="309">
        <v>0</v>
      </c>
      <c r="G221" s="309">
        <v>0</v>
      </c>
      <c r="H221" s="309">
        <v>0</v>
      </c>
      <c r="I221" s="309">
        <v>0</v>
      </c>
      <c r="J221" s="309">
        <v>0</v>
      </c>
      <c r="K221" s="309">
        <v>0</v>
      </c>
      <c r="L221" s="1170">
        <v>0</v>
      </c>
      <c r="N221" s="11"/>
      <c r="O221" s="11"/>
      <c r="P221" s="11"/>
    </row>
    <row r="222" spans="1:16" ht="12" customHeight="1">
      <c r="A222" s="477" t="s">
        <v>10</v>
      </c>
      <c r="B222" s="482" t="s">
        <v>482</v>
      </c>
      <c r="C222" s="309">
        <v>0</v>
      </c>
      <c r="D222" s="309">
        <v>0</v>
      </c>
      <c r="E222" s="309">
        <v>0</v>
      </c>
      <c r="F222" s="309">
        <v>0</v>
      </c>
      <c r="G222" s="309">
        <v>0</v>
      </c>
      <c r="H222" s="309">
        <v>0</v>
      </c>
      <c r="I222" s="309">
        <v>0</v>
      </c>
      <c r="J222" s="309">
        <v>0</v>
      </c>
      <c r="K222" s="309">
        <v>0</v>
      </c>
      <c r="L222" s="1170">
        <v>28079.699997479998</v>
      </c>
      <c r="N222" s="11"/>
      <c r="O222" s="11"/>
      <c r="P222" s="11"/>
    </row>
    <row r="223" spans="1:16" ht="12" customHeight="1">
      <c r="A223" s="477" t="s">
        <v>11</v>
      </c>
      <c r="B223" s="482" t="s">
        <v>726</v>
      </c>
      <c r="C223" s="309">
        <v>0</v>
      </c>
      <c r="D223" s="309">
        <v>0</v>
      </c>
      <c r="E223" s="309">
        <v>0</v>
      </c>
      <c r="F223" s="309">
        <v>0</v>
      </c>
      <c r="G223" s="309">
        <v>0</v>
      </c>
      <c r="H223" s="309">
        <v>0</v>
      </c>
      <c r="I223" s="309">
        <v>0</v>
      </c>
      <c r="J223" s="309">
        <v>0</v>
      </c>
      <c r="K223" s="309">
        <v>0</v>
      </c>
      <c r="L223" s="1170">
        <v>27035.177197790999</v>
      </c>
      <c r="N223" s="11"/>
      <c r="O223" s="11"/>
      <c r="P223" s="11"/>
    </row>
    <row r="224" spans="1:16" ht="12" customHeight="1">
      <c r="A224" s="477" t="s">
        <v>98</v>
      </c>
      <c r="B224" s="482" t="s">
        <v>551</v>
      </c>
      <c r="C224" s="309">
        <v>0</v>
      </c>
      <c r="D224" s="309">
        <v>0</v>
      </c>
      <c r="E224" s="309">
        <v>0</v>
      </c>
      <c r="F224" s="309">
        <v>0</v>
      </c>
      <c r="G224" s="309">
        <v>0</v>
      </c>
      <c r="H224" s="309">
        <v>0</v>
      </c>
      <c r="I224" s="309">
        <v>0</v>
      </c>
      <c r="J224" s="309">
        <v>0</v>
      </c>
      <c r="K224" s="309">
        <v>0</v>
      </c>
      <c r="L224" s="1170">
        <v>68781.801789550998</v>
      </c>
      <c r="N224" s="11"/>
      <c r="O224" s="11"/>
      <c r="P224" s="11"/>
    </row>
    <row r="225" spans="1:16" ht="12" customHeight="1">
      <c r="A225" s="477"/>
      <c r="B225" s="478" t="s">
        <v>96</v>
      </c>
      <c r="C225" s="309">
        <v>0</v>
      </c>
      <c r="D225" s="309">
        <v>0</v>
      </c>
      <c r="E225" s="309">
        <v>0</v>
      </c>
      <c r="F225" s="309">
        <v>0</v>
      </c>
      <c r="G225" s="309">
        <v>0</v>
      </c>
      <c r="H225" s="309">
        <v>0</v>
      </c>
      <c r="I225" s="309">
        <v>0</v>
      </c>
      <c r="J225" s="309">
        <v>0</v>
      </c>
      <c r="K225" s="309">
        <v>0</v>
      </c>
      <c r="L225" s="1170">
        <v>33916.996838396</v>
      </c>
      <c r="N225" s="11"/>
      <c r="O225" s="11"/>
      <c r="P225" s="11"/>
    </row>
    <row r="226" spans="1:16" ht="12" customHeight="1">
      <c r="A226" s="477"/>
      <c r="B226" s="478" t="s">
        <v>440</v>
      </c>
      <c r="C226" s="309">
        <v>0</v>
      </c>
      <c r="D226" s="309">
        <v>0</v>
      </c>
      <c r="E226" s="309">
        <v>0</v>
      </c>
      <c r="F226" s="309">
        <v>0</v>
      </c>
      <c r="G226" s="309">
        <v>0</v>
      </c>
      <c r="H226" s="309">
        <v>0</v>
      </c>
      <c r="I226" s="309">
        <v>0</v>
      </c>
      <c r="J226" s="309">
        <v>0</v>
      </c>
      <c r="K226" s="309">
        <v>0</v>
      </c>
      <c r="L226" s="1170">
        <v>34864.804951154998</v>
      </c>
      <c r="N226" s="11"/>
      <c r="O226" s="11"/>
      <c r="P226" s="11"/>
    </row>
    <row r="227" spans="1:16" ht="12" customHeight="1">
      <c r="A227" s="483" t="s">
        <v>97</v>
      </c>
      <c r="B227" s="482" t="s">
        <v>485</v>
      </c>
      <c r="C227" s="309">
        <v>0</v>
      </c>
      <c r="D227" s="309">
        <v>0</v>
      </c>
      <c r="E227" s="309">
        <v>0</v>
      </c>
      <c r="F227" s="309">
        <v>0</v>
      </c>
      <c r="G227" s="309">
        <v>0</v>
      </c>
      <c r="H227" s="309">
        <v>0</v>
      </c>
      <c r="I227" s="309">
        <v>0</v>
      </c>
      <c r="J227" s="309">
        <v>0</v>
      </c>
      <c r="K227" s="309">
        <v>0</v>
      </c>
      <c r="L227" s="1170">
        <v>3476.533154273</v>
      </c>
      <c r="N227" s="11"/>
      <c r="O227" s="11"/>
      <c r="P227" s="11"/>
    </row>
    <row r="228" spans="1:16" ht="35.5">
      <c r="A228" s="477" t="s">
        <v>125</v>
      </c>
      <c r="B228" s="482" t="s">
        <v>486</v>
      </c>
      <c r="C228" s="309">
        <v>0</v>
      </c>
      <c r="D228" s="309">
        <v>0</v>
      </c>
      <c r="E228" s="309">
        <v>0</v>
      </c>
      <c r="F228" s="309">
        <v>0</v>
      </c>
      <c r="G228" s="309">
        <v>0</v>
      </c>
      <c r="H228" s="309">
        <v>0</v>
      </c>
      <c r="I228" s="309">
        <v>0</v>
      </c>
      <c r="J228" s="309">
        <v>0</v>
      </c>
      <c r="K228" s="309">
        <v>0</v>
      </c>
      <c r="L228" s="1171">
        <v>27817.825643463999</v>
      </c>
      <c r="N228" s="11"/>
      <c r="O228" s="11"/>
      <c r="P228" s="11"/>
    </row>
    <row r="229" spans="1:16" ht="12" customHeight="1">
      <c r="A229" s="477" t="s">
        <v>202</v>
      </c>
      <c r="B229" s="482" t="s">
        <v>737</v>
      </c>
      <c r="C229" s="309">
        <v>0</v>
      </c>
      <c r="D229" s="309">
        <v>0</v>
      </c>
      <c r="E229" s="309">
        <v>0</v>
      </c>
      <c r="F229" s="309">
        <v>0</v>
      </c>
      <c r="G229" s="309">
        <v>0</v>
      </c>
      <c r="H229" s="309">
        <v>0</v>
      </c>
      <c r="I229" s="309">
        <v>0</v>
      </c>
      <c r="J229" s="309">
        <v>0</v>
      </c>
      <c r="K229" s="309">
        <v>0</v>
      </c>
      <c r="L229" s="1170">
        <v>1353.5308687439999</v>
      </c>
      <c r="N229" s="11"/>
      <c r="O229" s="11"/>
      <c r="P229" s="11"/>
    </row>
    <row r="230" spans="1:16" ht="12" customHeight="1">
      <c r="A230" s="1297" t="s">
        <v>748</v>
      </c>
      <c r="B230" s="1298"/>
      <c r="C230" s="309"/>
      <c r="D230" s="309"/>
      <c r="E230" s="309"/>
      <c r="F230" s="309"/>
      <c r="G230" s="309"/>
      <c r="H230" s="309"/>
      <c r="I230" s="309"/>
      <c r="J230" s="309"/>
      <c r="K230" s="309"/>
      <c r="L230" s="1170"/>
      <c r="N230" s="11"/>
      <c r="O230" s="11"/>
      <c r="P230" s="11"/>
    </row>
    <row r="231" spans="1:16" ht="12" customHeight="1">
      <c r="A231" s="477" t="s">
        <v>8</v>
      </c>
      <c r="B231" s="482" t="s">
        <v>487</v>
      </c>
      <c r="C231" s="309">
        <v>0</v>
      </c>
      <c r="D231" s="309">
        <v>0</v>
      </c>
      <c r="E231" s="309">
        <v>0</v>
      </c>
      <c r="F231" s="309">
        <v>0</v>
      </c>
      <c r="G231" s="309">
        <v>0</v>
      </c>
      <c r="H231" s="309">
        <v>0</v>
      </c>
      <c r="I231" s="309">
        <v>0</v>
      </c>
      <c r="J231" s="309">
        <v>0</v>
      </c>
      <c r="K231" s="309">
        <v>0</v>
      </c>
      <c r="L231" s="1170">
        <v>64228.400056359998</v>
      </c>
      <c r="N231" s="11"/>
      <c r="O231" s="11"/>
      <c r="P231" s="11"/>
    </row>
    <row r="232" spans="1:16" ht="12" customHeight="1">
      <c r="A232" s="477" t="s">
        <v>9</v>
      </c>
      <c r="B232" s="482" t="s">
        <v>488</v>
      </c>
      <c r="C232" s="309">
        <v>0</v>
      </c>
      <c r="D232" s="309">
        <v>0</v>
      </c>
      <c r="E232" s="309">
        <v>0</v>
      </c>
      <c r="F232" s="309">
        <v>0</v>
      </c>
      <c r="G232" s="309">
        <v>0</v>
      </c>
      <c r="H232" s="309">
        <v>0</v>
      </c>
      <c r="I232" s="309">
        <v>0</v>
      </c>
      <c r="J232" s="309">
        <v>0</v>
      </c>
      <c r="K232" s="309">
        <v>0</v>
      </c>
      <c r="L232" s="1170">
        <v>35307.652170272995</v>
      </c>
      <c r="N232" s="11"/>
      <c r="O232" s="11"/>
      <c r="P232" s="11"/>
    </row>
    <row r="233" spans="1:16" ht="12" customHeight="1">
      <c r="A233" s="477" t="s">
        <v>10</v>
      </c>
      <c r="B233" s="482" t="s">
        <v>727</v>
      </c>
      <c r="C233" s="309">
        <v>0</v>
      </c>
      <c r="D233" s="309">
        <v>0</v>
      </c>
      <c r="E233" s="309">
        <v>0</v>
      </c>
      <c r="F233" s="309">
        <v>0</v>
      </c>
      <c r="G233" s="309">
        <v>0</v>
      </c>
      <c r="H233" s="309">
        <v>0</v>
      </c>
      <c r="I233" s="309">
        <v>0</v>
      </c>
      <c r="J233" s="309">
        <v>0</v>
      </c>
      <c r="K233" s="309">
        <v>0</v>
      </c>
      <c r="L233" s="1170">
        <v>125327.632271857</v>
      </c>
      <c r="N233" s="11"/>
      <c r="O233" s="11"/>
      <c r="P233" s="11"/>
    </row>
    <row r="234" spans="1:16" ht="12" customHeight="1">
      <c r="A234" s="477" t="s">
        <v>11</v>
      </c>
      <c r="B234" s="482" t="s">
        <v>728</v>
      </c>
      <c r="C234" s="309">
        <v>0</v>
      </c>
      <c r="D234" s="309">
        <v>0</v>
      </c>
      <c r="E234" s="309">
        <v>0</v>
      </c>
      <c r="F234" s="309">
        <v>0</v>
      </c>
      <c r="G234" s="309">
        <v>0</v>
      </c>
      <c r="H234" s="309">
        <v>0</v>
      </c>
      <c r="I234" s="309">
        <v>0</v>
      </c>
      <c r="J234" s="309">
        <v>0</v>
      </c>
      <c r="K234" s="309">
        <v>0</v>
      </c>
      <c r="L234" s="1170">
        <v>22365.885777423002</v>
      </c>
      <c r="N234" s="11"/>
      <c r="O234" s="11"/>
      <c r="P234" s="11"/>
    </row>
    <row r="235" spans="1:16" ht="12" customHeight="1">
      <c r="A235" s="477" t="s">
        <v>98</v>
      </c>
      <c r="B235" s="482" t="s">
        <v>491</v>
      </c>
      <c r="C235" s="309">
        <v>0</v>
      </c>
      <c r="D235" s="309">
        <v>0</v>
      </c>
      <c r="E235" s="309">
        <v>0</v>
      </c>
      <c r="F235" s="309">
        <v>0</v>
      </c>
      <c r="G235" s="309">
        <v>0</v>
      </c>
      <c r="H235" s="309">
        <v>0</v>
      </c>
      <c r="I235" s="309">
        <v>0</v>
      </c>
      <c r="J235" s="309">
        <v>0</v>
      </c>
      <c r="K235" s="309">
        <v>0</v>
      </c>
      <c r="L235" s="1170">
        <v>79897.965663971991</v>
      </c>
      <c r="N235" s="11"/>
      <c r="O235" s="11"/>
      <c r="P235" s="11"/>
    </row>
    <row r="236" spans="1:16" ht="12" customHeight="1" thickBot="1">
      <c r="A236" s="484" t="s">
        <v>97</v>
      </c>
      <c r="B236" s="485" t="s">
        <v>492</v>
      </c>
      <c r="C236" s="319">
        <v>0</v>
      </c>
      <c r="D236" s="319">
        <v>0</v>
      </c>
      <c r="E236" s="319">
        <v>0</v>
      </c>
      <c r="F236" s="319">
        <v>0</v>
      </c>
      <c r="G236" s="319">
        <v>0</v>
      </c>
      <c r="H236" s="319">
        <v>0</v>
      </c>
      <c r="I236" s="319">
        <v>0</v>
      </c>
      <c r="J236" s="319">
        <v>0</v>
      </c>
      <c r="K236" s="319">
        <v>0</v>
      </c>
      <c r="L236" s="1173">
        <v>28637.554442836001</v>
      </c>
      <c r="N236" s="11"/>
      <c r="O236" s="11"/>
      <c r="P236" s="11"/>
    </row>
    <row r="237" spans="1:16" ht="75" customHeight="1">
      <c r="A237" s="1303" t="s">
        <v>798</v>
      </c>
      <c r="B237" s="1304"/>
      <c r="C237" s="1304"/>
      <c r="D237" s="1304"/>
      <c r="E237" s="1304"/>
      <c r="F237" s="1304"/>
      <c r="G237" s="1304"/>
      <c r="H237" s="1304"/>
      <c r="I237" s="1304"/>
      <c r="J237" s="1304"/>
      <c r="K237" s="1304"/>
      <c r="L237" s="1305"/>
      <c r="N237" s="11"/>
      <c r="O237" s="11"/>
      <c r="P237" s="11"/>
    </row>
    <row r="238" spans="1:16" ht="22" customHeight="1">
      <c r="A238" s="1291" t="s">
        <v>93</v>
      </c>
      <c r="B238" s="1292"/>
      <c r="C238" s="1301" t="s">
        <v>339</v>
      </c>
      <c r="D238" s="1301"/>
      <c r="E238" s="1301"/>
      <c r="F238" s="1301"/>
      <c r="G238" s="1301"/>
      <c r="H238" s="1301"/>
      <c r="I238" s="1301"/>
      <c r="J238" s="1301"/>
      <c r="K238" s="1301"/>
      <c r="L238" s="1302"/>
      <c r="N238" s="11"/>
      <c r="O238" s="11"/>
      <c r="P238" s="11"/>
    </row>
    <row r="239" spans="1:16" ht="22" customHeight="1">
      <c r="A239" s="1291"/>
      <c r="B239" s="1292"/>
      <c r="C239" s="1146" t="s">
        <v>0</v>
      </c>
      <c r="D239" s="1146" t="s">
        <v>1</v>
      </c>
      <c r="E239" s="1146" t="s">
        <v>2</v>
      </c>
      <c r="F239" s="1146" t="s">
        <v>3</v>
      </c>
      <c r="G239" s="1146" t="s">
        <v>4</v>
      </c>
      <c r="H239" s="1146" t="s">
        <v>5</v>
      </c>
      <c r="I239" s="1146" t="s">
        <v>6</v>
      </c>
      <c r="J239" s="1146" t="s">
        <v>269</v>
      </c>
      <c r="K239" s="1146" t="s">
        <v>7</v>
      </c>
      <c r="L239" s="1168" t="s">
        <v>13</v>
      </c>
      <c r="N239" s="11"/>
      <c r="O239" s="11"/>
      <c r="P239" s="11"/>
    </row>
    <row r="240" spans="1:16" ht="12.65" customHeight="1">
      <c r="A240" s="1299" t="s">
        <v>324</v>
      </c>
      <c r="B240" s="1300"/>
      <c r="C240" s="395"/>
      <c r="D240" s="395"/>
      <c r="E240" s="395"/>
      <c r="F240" s="395"/>
      <c r="G240" s="395"/>
      <c r="H240" s="395"/>
      <c r="I240" s="395"/>
      <c r="J240" s="395"/>
      <c r="K240" s="395"/>
      <c r="L240" s="1169"/>
      <c r="N240" s="11"/>
      <c r="O240" s="11"/>
      <c r="P240" s="11"/>
    </row>
    <row r="241" spans="1:16" ht="12" customHeight="1">
      <c r="A241" s="130" t="s">
        <v>8</v>
      </c>
      <c r="B241" s="399" t="s">
        <v>822</v>
      </c>
      <c r="C241" s="309">
        <v>0</v>
      </c>
      <c r="D241" s="309">
        <v>0</v>
      </c>
      <c r="E241" s="309">
        <v>0</v>
      </c>
      <c r="F241" s="309">
        <v>0</v>
      </c>
      <c r="G241" s="309">
        <v>0</v>
      </c>
      <c r="H241" s="309">
        <v>0</v>
      </c>
      <c r="I241" s="309">
        <v>0</v>
      </c>
      <c r="J241" s="309">
        <v>0</v>
      </c>
      <c r="K241" s="309">
        <v>0</v>
      </c>
      <c r="L241" s="1170">
        <v>2905997.6688401601</v>
      </c>
      <c r="N241" s="11"/>
      <c r="O241" s="11"/>
      <c r="P241" s="11"/>
    </row>
    <row r="242" spans="1:16" ht="12" customHeight="1">
      <c r="A242" s="130"/>
      <c r="B242" s="400" t="s">
        <v>333</v>
      </c>
      <c r="C242" s="309">
        <v>0</v>
      </c>
      <c r="D242" s="309">
        <v>0</v>
      </c>
      <c r="E242" s="309">
        <v>0</v>
      </c>
      <c r="F242" s="309">
        <v>0</v>
      </c>
      <c r="G242" s="309">
        <v>0</v>
      </c>
      <c r="H242" s="309">
        <v>0</v>
      </c>
      <c r="I242" s="309">
        <v>0</v>
      </c>
      <c r="J242" s="309">
        <v>0</v>
      </c>
      <c r="K242" s="309">
        <v>0</v>
      </c>
      <c r="L242" s="1170">
        <v>2878078.9571654098</v>
      </c>
      <c r="N242" s="11"/>
      <c r="O242" s="11"/>
      <c r="P242" s="11"/>
    </row>
    <row r="243" spans="1:16" ht="12" customHeight="1">
      <c r="A243" s="130"/>
      <c r="B243" s="399" t="s">
        <v>334</v>
      </c>
      <c r="C243" s="309">
        <v>0</v>
      </c>
      <c r="D243" s="309">
        <v>0</v>
      </c>
      <c r="E243" s="309">
        <v>0</v>
      </c>
      <c r="F243" s="309">
        <v>0</v>
      </c>
      <c r="G243" s="309">
        <v>0</v>
      </c>
      <c r="H243" s="309">
        <v>0</v>
      </c>
      <c r="I243" s="309">
        <v>0</v>
      </c>
      <c r="J243" s="309">
        <v>0</v>
      </c>
      <c r="K243" s="309">
        <v>0</v>
      </c>
      <c r="L243" s="1170">
        <v>2490849.5781895998</v>
      </c>
      <c r="N243" s="11"/>
      <c r="O243" s="11"/>
      <c r="P243" s="11"/>
    </row>
    <row r="244" spans="1:16" ht="12" customHeight="1">
      <c r="A244" s="130"/>
      <c r="B244" s="399" t="s">
        <v>464</v>
      </c>
      <c r="C244" s="309">
        <v>0</v>
      </c>
      <c r="D244" s="309">
        <v>0</v>
      </c>
      <c r="E244" s="309">
        <v>0</v>
      </c>
      <c r="F244" s="309">
        <v>0</v>
      </c>
      <c r="G244" s="309">
        <v>0</v>
      </c>
      <c r="H244" s="309">
        <v>0</v>
      </c>
      <c r="I244" s="309">
        <v>0</v>
      </c>
      <c r="J244" s="309">
        <v>0</v>
      </c>
      <c r="K244" s="309">
        <v>0</v>
      </c>
      <c r="L244" s="1170">
        <v>387229.37897580903</v>
      </c>
      <c r="N244" s="11"/>
      <c r="O244" s="11"/>
      <c r="P244" s="11"/>
    </row>
    <row r="245" spans="1:16" ht="12" customHeight="1">
      <c r="A245" s="130"/>
      <c r="B245" s="400" t="s">
        <v>832</v>
      </c>
      <c r="C245" s="309">
        <v>0</v>
      </c>
      <c r="D245" s="309">
        <v>0</v>
      </c>
      <c r="E245" s="309">
        <v>0</v>
      </c>
      <c r="F245" s="309">
        <v>0</v>
      </c>
      <c r="G245" s="309">
        <v>0</v>
      </c>
      <c r="H245" s="309">
        <v>0</v>
      </c>
      <c r="I245" s="309">
        <v>0</v>
      </c>
      <c r="J245" s="309">
        <v>0</v>
      </c>
      <c r="K245" s="309">
        <v>0</v>
      </c>
      <c r="L245" s="1170">
        <v>27918.711674747999</v>
      </c>
      <c r="N245" s="11"/>
      <c r="O245" s="11"/>
      <c r="P245" s="11"/>
    </row>
    <row r="246" spans="1:16" ht="12" customHeight="1">
      <c r="A246" s="130"/>
      <c r="B246" s="399" t="s">
        <v>334</v>
      </c>
      <c r="C246" s="309">
        <v>0</v>
      </c>
      <c r="D246" s="309">
        <v>0</v>
      </c>
      <c r="E246" s="309">
        <v>0</v>
      </c>
      <c r="F246" s="309">
        <v>0</v>
      </c>
      <c r="G246" s="309">
        <v>0</v>
      </c>
      <c r="H246" s="309">
        <v>0</v>
      </c>
      <c r="I246" s="309">
        <v>0</v>
      </c>
      <c r="J246" s="309">
        <v>0</v>
      </c>
      <c r="K246" s="309">
        <v>0</v>
      </c>
      <c r="L246" s="1170">
        <v>24154.462080431</v>
      </c>
      <c r="N246" s="11"/>
      <c r="O246" s="11"/>
      <c r="P246" s="11"/>
    </row>
    <row r="247" spans="1:16" ht="12" customHeight="1">
      <c r="A247" s="130"/>
      <c r="B247" s="399" t="s">
        <v>464</v>
      </c>
      <c r="C247" s="309">
        <v>0</v>
      </c>
      <c r="D247" s="309">
        <v>0</v>
      </c>
      <c r="E247" s="309">
        <v>0</v>
      </c>
      <c r="F247" s="309">
        <v>0</v>
      </c>
      <c r="G247" s="309">
        <v>0</v>
      </c>
      <c r="H247" s="309">
        <v>0</v>
      </c>
      <c r="I247" s="309">
        <v>0</v>
      </c>
      <c r="J247" s="309">
        <v>0</v>
      </c>
      <c r="K247" s="309">
        <v>0</v>
      </c>
      <c r="L247" s="1170">
        <v>3764.2495943170002</v>
      </c>
      <c r="N247" s="11"/>
      <c r="O247" s="11"/>
      <c r="P247" s="11"/>
    </row>
    <row r="248" spans="1:16" ht="12" customHeight="1">
      <c r="A248" s="130" t="s">
        <v>9</v>
      </c>
      <c r="B248" s="399" t="s">
        <v>465</v>
      </c>
      <c r="C248" s="309">
        <v>0</v>
      </c>
      <c r="D248" s="309">
        <v>0</v>
      </c>
      <c r="E248" s="309">
        <v>0</v>
      </c>
      <c r="F248" s="309">
        <v>0</v>
      </c>
      <c r="G248" s="309">
        <v>0</v>
      </c>
      <c r="H248" s="309">
        <v>0</v>
      </c>
      <c r="I248" s="309">
        <v>0</v>
      </c>
      <c r="J248" s="309">
        <v>0</v>
      </c>
      <c r="K248" s="309">
        <v>0</v>
      </c>
      <c r="L248" s="1170">
        <v>118992.082033035</v>
      </c>
      <c r="N248" s="11"/>
      <c r="O248" s="11"/>
      <c r="P248" s="11"/>
    </row>
    <row r="249" spans="1:16" ht="12" customHeight="1">
      <c r="A249" s="477"/>
      <c r="B249" s="479" t="s">
        <v>352</v>
      </c>
      <c r="C249" s="309">
        <v>0</v>
      </c>
      <c r="D249" s="309">
        <v>0</v>
      </c>
      <c r="E249" s="309">
        <v>0</v>
      </c>
      <c r="F249" s="309">
        <v>0</v>
      </c>
      <c r="G249" s="309">
        <v>0</v>
      </c>
      <c r="H249" s="309">
        <v>0</v>
      </c>
      <c r="I249" s="309">
        <v>0</v>
      </c>
      <c r="J249" s="309">
        <v>0</v>
      </c>
      <c r="K249" s="309">
        <v>0</v>
      </c>
      <c r="L249" s="1170">
        <v>84265.989850219994</v>
      </c>
      <c r="N249" s="11"/>
      <c r="O249" s="11"/>
      <c r="P249" s="11"/>
    </row>
    <row r="250" spans="1:16" ht="12" customHeight="1">
      <c r="A250" s="477"/>
      <c r="B250" s="479" t="s">
        <v>466</v>
      </c>
      <c r="C250" s="309">
        <v>0</v>
      </c>
      <c r="D250" s="309">
        <v>0</v>
      </c>
      <c r="E250" s="309">
        <v>0</v>
      </c>
      <c r="F250" s="309">
        <v>0</v>
      </c>
      <c r="G250" s="309">
        <v>0</v>
      </c>
      <c r="H250" s="309">
        <v>0</v>
      </c>
      <c r="I250" s="309">
        <v>0</v>
      </c>
      <c r="J250" s="309">
        <v>0</v>
      </c>
      <c r="K250" s="309">
        <v>0</v>
      </c>
      <c r="L250" s="1170">
        <v>28962.393325730998</v>
      </c>
      <c r="N250" s="11"/>
      <c r="O250" s="11"/>
      <c r="P250" s="11"/>
    </row>
    <row r="251" spans="1:16" ht="12" customHeight="1">
      <c r="A251" s="477"/>
      <c r="B251" s="479" t="s">
        <v>468</v>
      </c>
      <c r="C251" s="309">
        <v>0</v>
      </c>
      <c r="D251" s="309">
        <v>0</v>
      </c>
      <c r="E251" s="309">
        <v>0</v>
      </c>
      <c r="F251" s="309">
        <v>0</v>
      </c>
      <c r="G251" s="309">
        <v>0</v>
      </c>
      <c r="H251" s="309">
        <v>0</v>
      </c>
      <c r="I251" s="309">
        <v>0</v>
      </c>
      <c r="J251" s="309">
        <v>0</v>
      </c>
      <c r="K251" s="309">
        <v>0</v>
      </c>
      <c r="L251" s="1170">
        <v>5298.8487256799999</v>
      </c>
      <c r="N251" s="11"/>
      <c r="O251" s="11"/>
      <c r="P251" s="11"/>
    </row>
    <row r="252" spans="1:16" ht="12" customHeight="1">
      <c r="A252" s="477"/>
      <c r="B252" s="479" t="s">
        <v>469</v>
      </c>
      <c r="C252" s="309">
        <v>0</v>
      </c>
      <c r="D252" s="309">
        <v>0</v>
      </c>
      <c r="E252" s="309">
        <v>0</v>
      </c>
      <c r="F252" s="309">
        <v>0</v>
      </c>
      <c r="G252" s="309">
        <v>0</v>
      </c>
      <c r="H252" s="309">
        <v>0</v>
      </c>
      <c r="I252" s="309">
        <v>0</v>
      </c>
      <c r="J252" s="309">
        <v>0</v>
      </c>
      <c r="K252" s="309">
        <v>0</v>
      </c>
      <c r="L252" s="1170">
        <v>464.85013140400002</v>
      </c>
      <c r="N252" s="11"/>
      <c r="O252" s="11"/>
      <c r="P252" s="11"/>
    </row>
    <row r="253" spans="1:16" ht="12" customHeight="1">
      <c r="A253" s="477" t="s">
        <v>10</v>
      </c>
      <c r="B253" s="478" t="s">
        <v>467</v>
      </c>
      <c r="C253" s="309">
        <v>0</v>
      </c>
      <c r="D253" s="309">
        <v>0</v>
      </c>
      <c r="E253" s="309">
        <v>0</v>
      </c>
      <c r="F253" s="309">
        <v>0</v>
      </c>
      <c r="G253" s="309">
        <v>0</v>
      </c>
      <c r="H253" s="309">
        <v>0</v>
      </c>
      <c r="I253" s="309">
        <v>0</v>
      </c>
      <c r="J253" s="309">
        <v>0</v>
      </c>
      <c r="K253" s="309">
        <v>0</v>
      </c>
      <c r="L253" s="1170">
        <v>431367.375842974</v>
      </c>
      <c r="N253" s="11"/>
      <c r="O253" s="11"/>
      <c r="P253" s="11"/>
    </row>
    <row r="254" spans="1:16" ht="12" customHeight="1">
      <c r="A254" s="477"/>
      <c r="B254" s="479" t="s">
        <v>352</v>
      </c>
      <c r="C254" s="309">
        <v>0</v>
      </c>
      <c r="D254" s="309">
        <v>0</v>
      </c>
      <c r="E254" s="309">
        <v>0</v>
      </c>
      <c r="F254" s="309">
        <v>0</v>
      </c>
      <c r="G254" s="309">
        <v>0</v>
      </c>
      <c r="H254" s="309">
        <v>0</v>
      </c>
      <c r="I254" s="309">
        <v>0</v>
      </c>
      <c r="J254" s="309">
        <v>0</v>
      </c>
      <c r="K254" s="309">
        <v>0</v>
      </c>
      <c r="L254" s="1170">
        <v>168263.59527281899</v>
      </c>
      <c r="N254" s="11"/>
      <c r="O254" s="11"/>
      <c r="P254" s="11"/>
    </row>
    <row r="255" spans="1:16" ht="12" customHeight="1">
      <c r="A255" s="477"/>
      <c r="B255" s="479" t="s">
        <v>724</v>
      </c>
      <c r="C255" s="309">
        <v>0</v>
      </c>
      <c r="D255" s="309">
        <v>0</v>
      </c>
      <c r="E255" s="309">
        <v>0</v>
      </c>
      <c r="F255" s="309">
        <v>0</v>
      </c>
      <c r="G255" s="309">
        <v>0</v>
      </c>
      <c r="H255" s="309">
        <v>0</v>
      </c>
      <c r="I255" s="309">
        <v>0</v>
      </c>
      <c r="J255" s="309">
        <v>0</v>
      </c>
      <c r="K255" s="309">
        <v>0</v>
      </c>
      <c r="L255" s="1170">
        <v>223701.98356414799</v>
      </c>
      <c r="N255" s="11"/>
      <c r="O255" s="11"/>
      <c r="P255" s="11"/>
    </row>
    <row r="256" spans="1:16" ht="12" customHeight="1">
      <c r="A256" s="477"/>
      <c r="B256" s="478" t="s">
        <v>201</v>
      </c>
      <c r="C256" s="309">
        <v>0</v>
      </c>
      <c r="D256" s="309">
        <v>0</v>
      </c>
      <c r="E256" s="309">
        <v>0</v>
      </c>
      <c r="F256" s="309">
        <v>0</v>
      </c>
      <c r="G256" s="309">
        <v>0</v>
      </c>
      <c r="H256" s="309">
        <v>0</v>
      </c>
      <c r="I256" s="309">
        <v>0</v>
      </c>
      <c r="J256" s="309">
        <v>0</v>
      </c>
      <c r="K256" s="309">
        <v>0</v>
      </c>
      <c r="L256" s="1170">
        <v>39395.480373591003</v>
      </c>
      <c r="N256" s="11"/>
      <c r="O256" s="11"/>
      <c r="P256" s="11"/>
    </row>
    <row r="257" spans="1:16" ht="12" customHeight="1">
      <c r="A257" s="477"/>
      <c r="B257" s="479" t="s">
        <v>469</v>
      </c>
      <c r="C257" s="309">
        <v>0</v>
      </c>
      <c r="D257" s="309">
        <v>0</v>
      </c>
      <c r="E257" s="309">
        <v>0</v>
      </c>
      <c r="F257" s="309">
        <v>0</v>
      </c>
      <c r="G257" s="309">
        <v>0</v>
      </c>
      <c r="H257" s="309">
        <v>0</v>
      </c>
      <c r="I257" s="309">
        <v>0</v>
      </c>
      <c r="J257" s="309">
        <v>0</v>
      </c>
      <c r="K257" s="309">
        <v>0</v>
      </c>
      <c r="L257" s="1170">
        <v>6.316632416</v>
      </c>
      <c r="N257" s="11"/>
      <c r="O257" s="11"/>
      <c r="P257" s="11"/>
    </row>
    <row r="258" spans="1:16" ht="12" customHeight="1">
      <c r="A258" s="477" t="s">
        <v>11</v>
      </c>
      <c r="B258" s="478" t="s">
        <v>355</v>
      </c>
      <c r="C258" s="309">
        <v>0</v>
      </c>
      <c r="D258" s="309">
        <v>0</v>
      </c>
      <c r="E258" s="309">
        <v>0</v>
      </c>
      <c r="F258" s="309">
        <v>0</v>
      </c>
      <c r="G258" s="309">
        <v>0</v>
      </c>
      <c r="H258" s="309">
        <v>0</v>
      </c>
      <c r="I258" s="309">
        <v>0</v>
      </c>
      <c r="J258" s="309">
        <v>0</v>
      </c>
      <c r="K258" s="309">
        <v>0</v>
      </c>
      <c r="L258" s="1170">
        <v>968416.42232943303</v>
      </c>
      <c r="N258" s="11"/>
      <c r="O258" s="11"/>
      <c r="P258" s="11"/>
    </row>
    <row r="259" spans="1:16" ht="12" customHeight="1">
      <c r="A259" s="477"/>
      <c r="B259" s="479" t="s">
        <v>459</v>
      </c>
      <c r="C259" s="309">
        <v>0</v>
      </c>
      <c r="D259" s="309">
        <v>0</v>
      </c>
      <c r="E259" s="309">
        <v>0</v>
      </c>
      <c r="F259" s="309">
        <v>0</v>
      </c>
      <c r="G259" s="309">
        <v>0</v>
      </c>
      <c r="H259" s="309">
        <v>0</v>
      </c>
      <c r="I259" s="309">
        <v>0</v>
      </c>
      <c r="J259" s="309">
        <v>0</v>
      </c>
      <c r="K259" s="309">
        <v>0</v>
      </c>
      <c r="L259" s="1170">
        <v>11275.407366826999</v>
      </c>
      <c r="N259" s="11"/>
      <c r="O259" s="11"/>
      <c r="P259" s="11"/>
    </row>
    <row r="260" spans="1:16" ht="12" customHeight="1">
      <c r="A260" s="477"/>
      <c r="B260" s="479" t="s">
        <v>460</v>
      </c>
      <c r="C260" s="309">
        <v>0</v>
      </c>
      <c r="D260" s="309">
        <v>0</v>
      </c>
      <c r="E260" s="309">
        <v>0</v>
      </c>
      <c r="F260" s="309">
        <v>0</v>
      </c>
      <c r="G260" s="309">
        <v>0</v>
      </c>
      <c r="H260" s="309">
        <v>0</v>
      </c>
      <c r="I260" s="309">
        <v>0</v>
      </c>
      <c r="J260" s="309">
        <v>0</v>
      </c>
      <c r="K260" s="309">
        <v>0</v>
      </c>
      <c r="L260" s="1170">
        <v>27292.317040556001</v>
      </c>
      <c r="N260" s="11"/>
      <c r="O260" s="11"/>
      <c r="P260" s="11"/>
    </row>
    <row r="261" spans="1:16" ht="12" customHeight="1">
      <c r="A261" s="477"/>
      <c r="B261" s="479" t="s">
        <v>461</v>
      </c>
      <c r="C261" s="309">
        <v>0</v>
      </c>
      <c r="D261" s="309">
        <v>0</v>
      </c>
      <c r="E261" s="309">
        <v>0</v>
      </c>
      <c r="F261" s="309">
        <v>0</v>
      </c>
      <c r="G261" s="309">
        <v>0</v>
      </c>
      <c r="H261" s="309">
        <v>0</v>
      </c>
      <c r="I261" s="309">
        <v>0</v>
      </c>
      <c r="J261" s="309">
        <v>0</v>
      </c>
      <c r="K261" s="309">
        <v>0</v>
      </c>
      <c r="L261" s="1170">
        <v>814539.26540384605</v>
      </c>
      <c r="N261" s="11"/>
      <c r="O261" s="11"/>
      <c r="P261" s="11"/>
    </row>
    <row r="262" spans="1:16" ht="12" customHeight="1">
      <c r="A262" s="477"/>
      <c r="B262" s="479" t="s">
        <v>462</v>
      </c>
      <c r="C262" s="309">
        <v>0</v>
      </c>
      <c r="D262" s="309">
        <v>0</v>
      </c>
      <c r="E262" s="309">
        <v>0</v>
      </c>
      <c r="F262" s="309">
        <v>0</v>
      </c>
      <c r="G262" s="309">
        <v>0</v>
      </c>
      <c r="H262" s="309">
        <v>0</v>
      </c>
      <c r="I262" s="309">
        <v>0</v>
      </c>
      <c r="J262" s="309">
        <v>0</v>
      </c>
      <c r="K262" s="309">
        <v>0</v>
      </c>
      <c r="L262" s="1170">
        <v>115309.432518204</v>
      </c>
      <c r="N262" s="11"/>
      <c r="O262" s="11"/>
      <c r="P262" s="11"/>
    </row>
    <row r="263" spans="1:16" ht="12" customHeight="1">
      <c r="A263" s="477" t="s">
        <v>98</v>
      </c>
      <c r="B263" s="478" t="s">
        <v>463</v>
      </c>
      <c r="C263" s="309">
        <v>0</v>
      </c>
      <c r="D263" s="309">
        <v>0</v>
      </c>
      <c r="E263" s="309">
        <v>0</v>
      </c>
      <c r="F263" s="309">
        <v>0</v>
      </c>
      <c r="G263" s="309">
        <v>0</v>
      </c>
      <c r="H263" s="309">
        <v>0</v>
      </c>
      <c r="I263" s="309">
        <v>0</v>
      </c>
      <c r="J263" s="309">
        <v>0</v>
      </c>
      <c r="K263" s="309">
        <v>0</v>
      </c>
      <c r="L263" s="1170">
        <v>96949.477167685996</v>
      </c>
      <c r="N263" s="11"/>
      <c r="O263" s="11"/>
      <c r="P263" s="11"/>
    </row>
    <row r="264" spans="1:16" ht="24" customHeight="1">
      <c r="A264" s="477" t="s">
        <v>97</v>
      </c>
      <c r="B264" s="478" t="s">
        <v>725</v>
      </c>
      <c r="C264" s="309">
        <v>0</v>
      </c>
      <c r="D264" s="309">
        <v>0</v>
      </c>
      <c r="E264" s="309">
        <v>0</v>
      </c>
      <c r="F264" s="309">
        <v>0</v>
      </c>
      <c r="G264" s="309">
        <v>0</v>
      </c>
      <c r="H264" s="309">
        <v>0</v>
      </c>
      <c r="I264" s="309">
        <v>0</v>
      </c>
      <c r="J264" s="309">
        <v>0</v>
      </c>
      <c r="K264" s="309">
        <v>0</v>
      </c>
      <c r="L264" s="1171">
        <v>229216.97971152401</v>
      </c>
      <c r="N264" s="11"/>
      <c r="O264" s="11"/>
      <c r="P264" s="11"/>
    </row>
    <row r="265" spans="1:16" ht="12" customHeight="1">
      <c r="A265" s="480"/>
      <c r="B265" s="479" t="s">
        <v>797</v>
      </c>
      <c r="C265" s="309">
        <v>0</v>
      </c>
      <c r="D265" s="309">
        <v>0</v>
      </c>
      <c r="E265" s="309">
        <v>0</v>
      </c>
      <c r="F265" s="309">
        <v>0</v>
      </c>
      <c r="G265" s="309">
        <v>0</v>
      </c>
      <c r="H265" s="309">
        <v>0</v>
      </c>
      <c r="I265" s="309">
        <v>0</v>
      </c>
      <c r="J265" s="309">
        <v>0</v>
      </c>
      <c r="K265" s="309">
        <v>0</v>
      </c>
      <c r="L265" s="1170">
        <v>223438.583884119</v>
      </c>
      <c r="N265" s="11"/>
      <c r="O265" s="11"/>
      <c r="P265" s="11"/>
    </row>
    <row r="266" spans="1:16" ht="12" customHeight="1">
      <c r="A266" s="480"/>
      <c r="B266" s="479" t="s">
        <v>471</v>
      </c>
      <c r="C266" s="309">
        <v>0</v>
      </c>
      <c r="D266" s="309">
        <v>0</v>
      </c>
      <c r="E266" s="309">
        <v>0</v>
      </c>
      <c r="F266" s="309">
        <v>0</v>
      </c>
      <c r="G266" s="309">
        <v>0</v>
      </c>
      <c r="H266" s="309">
        <v>0</v>
      </c>
      <c r="I266" s="309">
        <v>0</v>
      </c>
      <c r="J266" s="309">
        <v>0</v>
      </c>
      <c r="K266" s="309">
        <v>0</v>
      </c>
      <c r="L266" s="1170">
        <v>1782.9836770970001</v>
      </c>
      <c r="N266" s="11"/>
      <c r="O266" s="11"/>
      <c r="P266" s="11"/>
    </row>
    <row r="267" spans="1:16" ht="12" customHeight="1">
      <c r="A267" s="480"/>
      <c r="B267" s="479" t="s">
        <v>472</v>
      </c>
      <c r="C267" s="309">
        <v>0</v>
      </c>
      <c r="D267" s="309">
        <v>0</v>
      </c>
      <c r="E267" s="309">
        <v>0</v>
      </c>
      <c r="F267" s="309">
        <v>0</v>
      </c>
      <c r="G267" s="309">
        <v>0</v>
      </c>
      <c r="H267" s="309">
        <v>0</v>
      </c>
      <c r="I267" s="309">
        <v>0</v>
      </c>
      <c r="J267" s="309">
        <v>0</v>
      </c>
      <c r="K267" s="309">
        <v>0</v>
      </c>
      <c r="L267" s="1170">
        <v>3995.412150308</v>
      </c>
      <c r="N267" s="11"/>
      <c r="O267" s="11"/>
      <c r="P267" s="11"/>
    </row>
    <row r="268" spans="1:16" ht="12" customHeight="1">
      <c r="A268" s="477" t="s">
        <v>125</v>
      </c>
      <c r="B268" s="478" t="s">
        <v>473</v>
      </c>
      <c r="C268" s="309">
        <v>0</v>
      </c>
      <c r="D268" s="309">
        <v>0</v>
      </c>
      <c r="E268" s="309">
        <v>0</v>
      </c>
      <c r="F268" s="309">
        <v>0</v>
      </c>
      <c r="G268" s="309">
        <v>0</v>
      </c>
      <c r="H268" s="309">
        <v>0</v>
      </c>
      <c r="I268" s="309">
        <v>0</v>
      </c>
      <c r="J268" s="309">
        <v>0</v>
      </c>
      <c r="K268" s="309">
        <v>0</v>
      </c>
      <c r="L268" s="1170">
        <v>4876.767793172</v>
      </c>
      <c r="N268" s="11"/>
      <c r="O268" s="11"/>
      <c r="P268" s="11"/>
    </row>
    <row r="269" spans="1:16" ht="12" customHeight="1">
      <c r="A269" s="477" t="s">
        <v>202</v>
      </c>
      <c r="B269" s="478" t="s">
        <v>474</v>
      </c>
      <c r="C269" s="309">
        <v>0</v>
      </c>
      <c r="D269" s="309">
        <v>0</v>
      </c>
      <c r="E269" s="309">
        <v>0</v>
      </c>
      <c r="F269" s="309">
        <v>0</v>
      </c>
      <c r="G269" s="309">
        <v>0</v>
      </c>
      <c r="H269" s="309">
        <v>0</v>
      </c>
      <c r="I269" s="309">
        <v>0</v>
      </c>
      <c r="J269" s="309">
        <v>0</v>
      </c>
      <c r="K269" s="309">
        <v>0</v>
      </c>
      <c r="L269" s="1170">
        <v>262314.00014782901</v>
      </c>
      <c r="N269" s="11"/>
      <c r="O269" s="11"/>
      <c r="P269" s="11"/>
    </row>
    <row r="270" spans="1:16" ht="12" customHeight="1">
      <c r="A270" s="1297" t="s">
        <v>327</v>
      </c>
      <c r="B270" s="1298"/>
      <c r="C270" s="309"/>
      <c r="D270" s="309"/>
      <c r="E270" s="309"/>
      <c r="F270" s="309"/>
      <c r="G270" s="309"/>
      <c r="H270" s="309"/>
      <c r="I270" s="309"/>
      <c r="J270" s="309"/>
      <c r="K270" s="309"/>
      <c r="L270" s="1172"/>
      <c r="N270" s="11"/>
      <c r="O270" s="11"/>
      <c r="P270" s="11"/>
    </row>
    <row r="271" spans="1:16" ht="12" customHeight="1">
      <c r="A271" s="481" t="s">
        <v>8</v>
      </c>
      <c r="B271" s="482" t="s">
        <v>475</v>
      </c>
      <c r="C271" s="309">
        <v>0</v>
      </c>
      <c r="D271" s="309">
        <v>0</v>
      </c>
      <c r="E271" s="309">
        <v>0</v>
      </c>
      <c r="F271" s="309">
        <v>0</v>
      </c>
      <c r="G271" s="309">
        <v>0</v>
      </c>
      <c r="H271" s="309">
        <v>0</v>
      </c>
      <c r="I271" s="309">
        <v>0</v>
      </c>
      <c r="J271" s="309">
        <v>0</v>
      </c>
      <c r="K271" s="309">
        <v>0</v>
      </c>
      <c r="L271" s="1170">
        <v>3689649.62326157</v>
      </c>
      <c r="N271" s="11"/>
      <c r="O271" s="11"/>
      <c r="P271" s="11"/>
    </row>
    <row r="272" spans="1:16" ht="12" customHeight="1">
      <c r="A272" s="477"/>
      <c r="B272" s="478" t="s">
        <v>96</v>
      </c>
      <c r="C272" s="309">
        <v>0</v>
      </c>
      <c r="D272" s="309">
        <v>0</v>
      </c>
      <c r="E272" s="309">
        <v>0</v>
      </c>
      <c r="F272" s="309">
        <v>0</v>
      </c>
      <c r="G272" s="309">
        <v>0</v>
      </c>
      <c r="H272" s="309">
        <v>0</v>
      </c>
      <c r="I272" s="309">
        <v>0</v>
      </c>
      <c r="J272" s="309">
        <v>0</v>
      </c>
      <c r="K272" s="309">
        <v>0</v>
      </c>
      <c r="L272" s="1170">
        <v>3155006.2935650898</v>
      </c>
      <c r="N272" s="11"/>
      <c r="O272" s="11"/>
      <c r="P272" s="11"/>
    </row>
    <row r="273" spans="1:16" ht="12" customHeight="1">
      <c r="A273" s="477"/>
      <c r="B273" s="478" t="s">
        <v>476</v>
      </c>
      <c r="C273" s="309">
        <v>0</v>
      </c>
      <c r="D273" s="309">
        <v>0</v>
      </c>
      <c r="E273" s="309">
        <v>0</v>
      </c>
      <c r="F273" s="309">
        <v>0</v>
      </c>
      <c r="G273" s="309">
        <v>0</v>
      </c>
      <c r="H273" s="309">
        <v>0</v>
      </c>
      <c r="I273" s="309">
        <v>0</v>
      </c>
      <c r="J273" s="309">
        <v>0</v>
      </c>
      <c r="K273" s="309">
        <v>0</v>
      </c>
      <c r="L273" s="1170">
        <v>756257.17090645398</v>
      </c>
      <c r="N273" s="11"/>
      <c r="O273" s="11"/>
      <c r="P273" s="11"/>
    </row>
    <row r="274" spans="1:16" ht="12" customHeight="1">
      <c r="A274" s="477"/>
      <c r="B274" s="478" t="s">
        <v>582</v>
      </c>
      <c r="C274" s="309">
        <v>0</v>
      </c>
      <c r="D274" s="309">
        <v>0</v>
      </c>
      <c r="E274" s="309">
        <v>0</v>
      </c>
      <c r="F274" s="309">
        <v>0</v>
      </c>
      <c r="G274" s="309">
        <v>0</v>
      </c>
      <c r="H274" s="309">
        <v>0</v>
      </c>
      <c r="I274" s="309">
        <v>0</v>
      </c>
      <c r="J274" s="309">
        <v>0</v>
      </c>
      <c r="K274" s="309">
        <v>0</v>
      </c>
      <c r="L274" s="1170">
        <v>1452820.10621092</v>
      </c>
      <c r="N274" s="11"/>
      <c r="O274" s="11"/>
      <c r="P274" s="11"/>
    </row>
    <row r="275" spans="1:16" ht="12" customHeight="1">
      <c r="A275" s="477"/>
      <c r="B275" s="478" t="s">
        <v>478</v>
      </c>
      <c r="C275" s="309">
        <v>0</v>
      </c>
      <c r="D275" s="309">
        <v>0</v>
      </c>
      <c r="E275" s="309">
        <v>0</v>
      </c>
      <c r="F275" s="309">
        <v>0</v>
      </c>
      <c r="G275" s="309">
        <v>0</v>
      </c>
      <c r="H275" s="309">
        <v>0</v>
      </c>
      <c r="I275" s="309">
        <v>0</v>
      </c>
      <c r="J275" s="309">
        <v>0</v>
      </c>
      <c r="K275" s="309">
        <v>0</v>
      </c>
      <c r="L275" s="1170">
        <v>945929.01644772303</v>
      </c>
      <c r="N275" s="11"/>
      <c r="O275" s="11"/>
      <c r="P275" s="11"/>
    </row>
    <row r="276" spans="1:16" ht="12" customHeight="1">
      <c r="A276" s="477"/>
      <c r="B276" s="478" t="s">
        <v>479</v>
      </c>
      <c r="C276" s="309">
        <v>0</v>
      </c>
      <c r="D276" s="309">
        <v>0</v>
      </c>
      <c r="E276" s="309">
        <v>0</v>
      </c>
      <c r="F276" s="309">
        <v>0</v>
      </c>
      <c r="G276" s="309">
        <v>0</v>
      </c>
      <c r="H276" s="309">
        <v>0</v>
      </c>
      <c r="I276" s="309">
        <v>0</v>
      </c>
      <c r="J276" s="309">
        <v>0</v>
      </c>
      <c r="K276" s="309">
        <v>0</v>
      </c>
      <c r="L276" s="1170">
        <v>534643.32969647995</v>
      </c>
      <c r="N276" s="11"/>
      <c r="O276" s="11"/>
      <c r="P276" s="11"/>
    </row>
    <row r="277" spans="1:16" ht="12" customHeight="1">
      <c r="A277" s="477"/>
      <c r="B277" s="478" t="s">
        <v>476</v>
      </c>
      <c r="C277" s="309">
        <v>0</v>
      </c>
      <c r="D277" s="309">
        <v>0</v>
      </c>
      <c r="E277" s="309">
        <v>0</v>
      </c>
      <c r="F277" s="309">
        <v>0</v>
      </c>
      <c r="G277" s="309">
        <v>0</v>
      </c>
      <c r="H277" s="309">
        <v>0</v>
      </c>
      <c r="I277" s="309">
        <v>0</v>
      </c>
      <c r="J277" s="309">
        <v>0</v>
      </c>
      <c r="K277" s="309">
        <v>0</v>
      </c>
      <c r="L277" s="1170">
        <v>315814.67090311</v>
      </c>
      <c r="N277" s="11"/>
      <c r="O277" s="11"/>
      <c r="P277" s="11"/>
    </row>
    <row r="278" spans="1:16" ht="12" customHeight="1">
      <c r="A278" s="477"/>
      <c r="B278" s="478" t="s">
        <v>582</v>
      </c>
      <c r="C278" s="309">
        <v>0</v>
      </c>
      <c r="D278" s="309">
        <v>0</v>
      </c>
      <c r="E278" s="309">
        <v>0</v>
      </c>
      <c r="F278" s="309">
        <v>0</v>
      </c>
      <c r="G278" s="309">
        <v>0</v>
      </c>
      <c r="H278" s="309">
        <v>0</v>
      </c>
      <c r="I278" s="309">
        <v>0</v>
      </c>
      <c r="J278" s="309">
        <v>0</v>
      </c>
      <c r="K278" s="309">
        <v>0</v>
      </c>
      <c r="L278" s="1170">
        <v>63817.248068264998</v>
      </c>
      <c r="N278" s="11"/>
      <c r="O278" s="11"/>
      <c r="P278" s="11"/>
    </row>
    <row r="279" spans="1:16" ht="12" customHeight="1">
      <c r="A279" s="477"/>
      <c r="B279" s="478" t="s">
        <v>478</v>
      </c>
      <c r="C279" s="309">
        <v>0</v>
      </c>
      <c r="D279" s="309">
        <v>0</v>
      </c>
      <c r="E279" s="309">
        <v>0</v>
      </c>
      <c r="F279" s="309">
        <v>0</v>
      </c>
      <c r="G279" s="309">
        <v>0</v>
      </c>
      <c r="H279" s="309">
        <v>0</v>
      </c>
      <c r="I279" s="309">
        <v>0</v>
      </c>
      <c r="J279" s="309">
        <v>0</v>
      </c>
      <c r="K279" s="309">
        <v>0</v>
      </c>
      <c r="L279" s="1170">
        <v>155011.410725105</v>
      </c>
      <c r="N279" s="11"/>
      <c r="O279" s="11"/>
      <c r="P279" s="11"/>
    </row>
    <row r="280" spans="1:16" ht="12" customHeight="1">
      <c r="A280" s="477" t="s">
        <v>9</v>
      </c>
      <c r="B280" s="482" t="s">
        <v>481</v>
      </c>
      <c r="C280" s="309">
        <v>0</v>
      </c>
      <c r="D280" s="309">
        <v>0</v>
      </c>
      <c r="E280" s="309">
        <v>0</v>
      </c>
      <c r="F280" s="309">
        <v>0</v>
      </c>
      <c r="G280" s="309">
        <v>0</v>
      </c>
      <c r="H280" s="309">
        <v>0</v>
      </c>
      <c r="I280" s="309">
        <v>0</v>
      </c>
      <c r="J280" s="309">
        <v>0</v>
      </c>
      <c r="K280" s="309">
        <v>0</v>
      </c>
      <c r="L280" s="1170">
        <v>1690.429555836</v>
      </c>
      <c r="N280" s="11"/>
      <c r="O280" s="11"/>
      <c r="P280" s="11"/>
    </row>
    <row r="281" spans="1:16" ht="12" customHeight="1">
      <c r="A281" s="477" t="s">
        <v>10</v>
      </c>
      <c r="B281" s="482" t="s">
        <v>482</v>
      </c>
      <c r="C281" s="309">
        <v>0</v>
      </c>
      <c r="D281" s="309">
        <v>0</v>
      </c>
      <c r="E281" s="309">
        <v>0</v>
      </c>
      <c r="F281" s="309">
        <v>0</v>
      </c>
      <c r="G281" s="309">
        <v>0</v>
      </c>
      <c r="H281" s="309">
        <v>0</v>
      </c>
      <c r="I281" s="309">
        <v>0</v>
      </c>
      <c r="J281" s="309">
        <v>0</v>
      </c>
      <c r="K281" s="309">
        <v>0</v>
      </c>
      <c r="L281" s="1170">
        <v>45216.192450274997</v>
      </c>
      <c r="N281" s="11"/>
      <c r="O281" s="11"/>
      <c r="P281" s="11"/>
    </row>
    <row r="282" spans="1:16" ht="12" customHeight="1">
      <c r="A282" s="477" t="s">
        <v>11</v>
      </c>
      <c r="B282" s="482" t="s">
        <v>726</v>
      </c>
      <c r="C282" s="309">
        <v>0</v>
      </c>
      <c r="D282" s="309">
        <v>0</v>
      </c>
      <c r="E282" s="309">
        <v>0</v>
      </c>
      <c r="F282" s="309">
        <v>0</v>
      </c>
      <c r="G282" s="309">
        <v>0</v>
      </c>
      <c r="H282" s="309">
        <v>0</v>
      </c>
      <c r="I282" s="309">
        <v>0</v>
      </c>
      <c r="J282" s="309">
        <v>0</v>
      </c>
      <c r="K282" s="309">
        <v>0</v>
      </c>
      <c r="L282" s="1170">
        <v>67901.248673922004</v>
      </c>
      <c r="N282" s="11"/>
      <c r="O282" s="11"/>
      <c r="P282" s="11"/>
    </row>
    <row r="283" spans="1:16" ht="12" customHeight="1">
      <c r="A283" s="477" t="s">
        <v>98</v>
      </c>
      <c r="B283" s="482" t="s">
        <v>551</v>
      </c>
      <c r="C283" s="309">
        <v>0</v>
      </c>
      <c r="D283" s="309">
        <v>0</v>
      </c>
      <c r="E283" s="309">
        <v>0</v>
      </c>
      <c r="F283" s="309">
        <v>0</v>
      </c>
      <c r="G283" s="309">
        <v>0</v>
      </c>
      <c r="H283" s="309">
        <v>0</v>
      </c>
      <c r="I283" s="309">
        <v>0</v>
      </c>
      <c r="J283" s="309">
        <v>0</v>
      </c>
      <c r="K283" s="309">
        <v>0</v>
      </c>
      <c r="L283" s="1170">
        <v>103533.641035847</v>
      </c>
      <c r="N283" s="11"/>
      <c r="O283" s="11"/>
      <c r="P283" s="11"/>
    </row>
    <row r="284" spans="1:16" ht="12" customHeight="1">
      <c r="A284" s="477"/>
      <c r="B284" s="478" t="s">
        <v>96</v>
      </c>
      <c r="C284" s="309">
        <v>0</v>
      </c>
      <c r="D284" s="309">
        <v>0</v>
      </c>
      <c r="E284" s="309">
        <v>0</v>
      </c>
      <c r="F284" s="309">
        <v>0</v>
      </c>
      <c r="G284" s="309">
        <v>0</v>
      </c>
      <c r="H284" s="309">
        <v>0</v>
      </c>
      <c r="I284" s="309">
        <v>0</v>
      </c>
      <c r="J284" s="309">
        <v>0</v>
      </c>
      <c r="K284" s="309">
        <v>0</v>
      </c>
      <c r="L284" s="1170">
        <v>1492.4036972480001</v>
      </c>
      <c r="N284" s="11"/>
      <c r="O284" s="11"/>
      <c r="P284" s="11"/>
    </row>
    <row r="285" spans="1:16" ht="12" customHeight="1">
      <c r="A285" s="477"/>
      <c r="B285" s="478" t="s">
        <v>440</v>
      </c>
      <c r="C285" s="309">
        <v>0</v>
      </c>
      <c r="D285" s="309">
        <v>0</v>
      </c>
      <c r="E285" s="309">
        <v>0</v>
      </c>
      <c r="F285" s="309">
        <v>0</v>
      </c>
      <c r="G285" s="309">
        <v>0</v>
      </c>
      <c r="H285" s="309">
        <v>0</v>
      </c>
      <c r="I285" s="309">
        <v>0</v>
      </c>
      <c r="J285" s="309">
        <v>0</v>
      </c>
      <c r="K285" s="309">
        <v>0</v>
      </c>
      <c r="L285" s="1170">
        <v>102041.23733859901</v>
      </c>
      <c r="N285" s="11"/>
      <c r="O285" s="11"/>
      <c r="P285" s="11"/>
    </row>
    <row r="286" spans="1:16" ht="12" customHeight="1">
      <c r="A286" s="483" t="s">
        <v>97</v>
      </c>
      <c r="B286" s="482" t="s">
        <v>485</v>
      </c>
      <c r="C286" s="309">
        <v>0</v>
      </c>
      <c r="D286" s="309">
        <v>0</v>
      </c>
      <c r="E286" s="309">
        <v>0</v>
      </c>
      <c r="F286" s="309">
        <v>0</v>
      </c>
      <c r="G286" s="309">
        <v>0</v>
      </c>
      <c r="H286" s="309">
        <v>0</v>
      </c>
      <c r="I286" s="309">
        <v>0</v>
      </c>
      <c r="J286" s="309">
        <v>0</v>
      </c>
      <c r="K286" s="309">
        <v>0</v>
      </c>
      <c r="L286" s="1170">
        <v>1511.944032953</v>
      </c>
      <c r="N286" s="11"/>
      <c r="O286" s="11"/>
      <c r="P286" s="11"/>
    </row>
    <row r="287" spans="1:16" ht="35.5">
      <c r="A287" s="477" t="s">
        <v>125</v>
      </c>
      <c r="B287" s="482" t="s">
        <v>486</v>
      </c>
      <c r="C287" s="309">
        <v>0</v>
      </c>
      <c r="D287" s="309">
        <v>0</v>
      </c>
      <c r="E287" s="309">
        <v>0</v>
      </c>
      <c r="F287" s="309">
        <v>0</v>
      </c>
      <c r="G287" s="309">
        <v>0</v>
      </c>
      <c r="H287" s="309">
        <v>0</v>
      </c>
      <c r="I287" s="309">
        <v>0</v>
      </c>
      <c r="J287" s="309">
        <v>0</v>
      </c>
      <c r="K287" s="309">
        <v>0</v>
      </c>
      <c r="L287" s="1171">
        <v>39483.370067062002</v>
      </c>
      <c r="N287" s="11"/>
      <c r="O287" s="11"/>
      <c r="P287" s="11"/>
    </row>
    <row r="288" spans="1:16" ht="12" customHeight="1">
      <c r="A288" s="477" t="s">
        <v>202</v>
      </c>
      <c r="B288" s="482" t="s">
        <v>737</v>
      </c>
      <c r="C288" s="309">
        <v>0</v>
      </c>
      <c r="D288" s="309">
        <v>0</v>
      </c>
      <c r="E288" s="309">
        <v>0</v>
      </c>
      <c r="F288" s="309">
        <v>0</v>
      </c>
      <c r="G288" s="309">
        <v>0</v>
      </c>
      <c r="H288" s="309">
        <v>0</v>
      </c>
      <c r="I288" s="309">
        <v>0</v>
      </c>
      <c r="J288" s="309">
        <v>0</v>
      </c>
      <c r="K288" s="309">
        <v>0</v>
      </c>
      <c r="L288" s="1171">
        <v>1322.6317675150001</v>
      </c>
      <c r="N288" s="11"/>
      <c r="O288" s="11"/>
      <c r="P288" s="11"/>
    </row>
    <row r="289" spans="1:16" ht="12" customHeight="1">
      <c r="A289" s="1297" t="s">
        <v>748</v>
      </c>
      <c r="B289" s="1298"/>
      <c r="C289" s="309"/>
      <c r="D289" s="309"/>
      <c r="E289" s="309"/>
      <c r="F289" s="309"/>
      <c r="G289" s="309"/>
      <c r="H289" s="309"/>
      <c r="I289" s="309"/>
      <c r="J289" s="309"/>
      <c r="K289" s="309"/>
      <c r="L289" s="1170"/>
      <c r="N289" s="11"/>
      <c r="O289" s="11"/>
      <c r="P289" s="11"/>
    </row>
    <row r="290" spans="1:16" ht="12" customHeight="1">
      <c r="A290" s="477" t="s">
        <v>8</v>
      </c>
      <c r="B290" s="482" t="s">
        <v>487</v>
      </c>
      <c r="C290" s="309">
        <v>0</v>
      </c>
      <c r="D290" s="309">
        <v>0</v>
      </c>
      <c r="E290" s="309">
        <v>0</v>
      </c>
      <c r="F290" s="309">
        <v>0</v>
      </c>
      <c r="G290" s="309">
        <v>0</v>
      </c>
      <c r="H290" s="309">
        <v>0</v>
      </c>
      <c r="I290" s="309">
        <v>0</v>
      </c>
      <c r="J290" s="309">
        <v>0</v>
      </c>
      <c r="K290" s="309">
        <v>0</v>
      </c>
      <c r="L290" s="1170">
        <v>28582.190709267001</v>
      </c>
      <c r="N290" s="11"/>
      <c r="O290" s="11"/>
      <c r="P290" s="11"/>
    </row>
    <row r="291" spans="1:16" ht="12" customHeight="1">
      <c r="A291" s="477" t="s">
        <v>9</v>
      </c>
      <c r="B291" s="482" t="s">
        <v>488</v>
      </c>
      <c r="C291" s="309">
        <v>0</v>
      </c>
      <c r="D291" s="309">
        <v>0</v>
      </c>
      <c r="E291" s="309">
        <v>0</v>
      </c>
      <c r="F291" s="309">
        <v>0</v>
      </c>
      <c r="G291" s="309">
        <v>0</v>
      </c>
      <c r="H291" s="309">
        <v>0</v>
      </c>
      <c r="I291" s="309">
        <v>0</v>
      </c>
      <c r="J291" s="309">
        <v>0</v>
      </c>
      <c r="K291" s="309">
        <v>0</v>
      </c>
      <c r="L291" s="1170">
        <v>10646.995312857</v>
      </c>
      <c r="N291" s="11"/>
      <c r="O291" s="11"/>
      <c r="P291" s="11"/>
    </row>
    <row r="292" spans="1:16" ht="12" customHeight="1">
      <c r="A292" s="477" t="s">
        <v>10</v>
      </c>
      <c r="B292" s="482" t="s">
        <v>727</v>
      </c>
      <c r="C292" s="309">
        <v>0</v>
      </c>
      <c r="D292" s="309">
        <v>0</v>
      </c>
      <c r="E292" s="309">
        <v>0</v>
      </c>
      <c r="F292" s="309">
        <v>0</v>
      </c>
      <c r="G292" s="309">
        <v>0</v>
      </c>
      <c r="H292" s="309">
        <v>0</v>
      </c>
      <c r="I292" s="309">
        <v>0</v>
      </c>
      <c r="J292" s="309">
        <v>0</v>
      </c>
      <c r="K292" s="309">
        <v>0</v>
      </c>
      <c r="L292" s="1170">
        <v>453560.71506150399</v>
      </c>
      <c r="N292" s="11"/>
      <c r="O292" s="11"/>
      <c r="P292" s="11"/>
    </row>
    <row r="293" spans="1:16" ht="12" customHeight="1">
      <c r="A293" s="477" t="s">
        <v>11</v>
      </c>
      <c r="B293" s="482" t="s">
        <v>728</v>
      </c>
      <c r="C293" s="309">
        <v>0</v>
      </c>
      <c r="D293" s="309">
        <v>0</v>
      </c>
      <c r="E293" s="309">
        <v>0</v>
      </c>
      <c r="F293" s="309">
        <v>0</v>
      </c>
      <c r="G293" s="309">
        <v>0</v>
      </c>
      <c r="H293" s="309">
        <v>0</v>
      </c>
      <c r="I293" s="309">
        <v>0</v>
      </c>
      <c r="J293" s="309">
        <v>0</v>
      </c>
      <c r="K293" s="309">
        <v>0</v>
      </c>
      <c r="L293" s="1170">
        <v>79636.425521352998</v>
      </c>
      <c r="N293" s="11"/>
      <c r="O293" s="11"/>
      <c r="P293" s="11"/>
    </row>
    <row r="294" spans="1:16" ht="12" customHeight="1">
      <c r="A294" s="477" t="s">
        <v>98</v>
      </c>
      <c r="B294" s="482" t="s">
        <v>491</v>
      </c>
      <c r="C294" s="309">
        <v>0</v>
      </c>
      <c r="D294" s="309">
        <v>0</v>
      </c>
      <c r="E294" s="309">
        <v>0</v>
      </c>
      <c r="F294" s="309">
        <v>0</v>
      </c>
      <c r="G294" s="309">
        <v>0</v>
      </c>
      <c r="H294" s="309">
        <v>0</v>
      </c>
      <c r="I294" s="309">
        <v>0</v>
      </c>
      <c r="J294" s="309">
        <v>0</v>
      </c>
      <c r="K294" s="309">
        <v>0</v>
      </c>
      <c r="L294" s="1170">
        <v>151184.36473198101</v>
      </c>
      <c r="N294" s="11"/>
      <c r="O294" s="11"/>
      <c r="P294" s="11"/>
    </row>
    <row r="295" spans="1:16" ht="12" customHeight="1" thickBot="1">
      <c r="A295" s="484" t="s">
        <v>97</v>
      </c>
      <c r="B295" s="485" t="s">
        <v>492</v>
      </c>
      <c r="C295" s="319">
        <v>0</v>
      </c>
      <c r="D295" s="319">
        <v>0</v>
      </c>
      <c r="E295" s="319">
        <v>0</v>
      </c>
      <c r="F295" s="319">
        <v>0</v>
      </c>
      <c r="G295" s="319">
        <v>0</v>
      </c>
      <c r="H295" s="319">
        <v>0</v>
      </c>
      <c r="I295" s="319">
        <v>0</v>
      </c>
      <c r="J295" s="319">
        <v>0</v>
      </c>
      <c r="K295" s="319">
        <v>0</v>
      </c>
      <c r="L295" s="1173">
        <v>16807.088382272999</v>
      </c>
      <c r="N295" s="11"/>
      <c r="O295" s="11"/>
      <c r="P295" s="11"/>
    </row>
  </sheetData>
  <mergeCells count="30">
    <mergeCell ref="A1:L1"/>
    <mergeCell ref="A2:B3"/>
    <mergeCell ref="A4:B4"/>
    <mergeCell ref="A53:B53"/>
    <mergeCell ref="A34:B34"/>
    <mergeCell ref="A119:L119"/>
    <mergeCell ref="A120:B121"/>
    <mergeCell ref="C2:L2"/>
    <mergeCell ref="A63:B63"/>
    <mergeCell ref="C61:L61"/>
    <mergeCell ref="C120:L120"/>
    <mergeCell ref="A60:L60"/>
    <mergeCell ref="A61:B62"/>
    <mergeCell ref="A93:B93"/>
    <mergeCell ref="A112:B112"/>
    <mergeCell ref="A237:L237"/>
    <mergeCell ref="A122:B122"/>
    <mergeCell ref="A181:B181"/>
    <mergeCell ref="A178:L178"/>
    <mergeCell ref="C179:L179"/>
    <mergeCell ref="A179:B180"/>
    <mergeCell ref="A152:B152"/>
    <mergeCell ref="A171:B171"/>
    <mergeCell ref="A211:B211"/>
    <mergeCell ref="A230:B230"/>
    <mergeCell ref="A270:B270"/>
    <mergeCell ref="A289:B289"/>
    <mergeCell ref="A240:B240"/>
    <mergeCell ref="A238:B239"/>
    <mergeCell ref="C238:L238"/>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59" max="11" man="1"/>
    <brk id="118" max="82" man="1"/>
    <brk id="177" max="82" man="1"/>
    <brk id="236" max="82" man="1"/>
    <brk id="295"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M41"/>
  <sheetViews>
    <sheetView showGridLines="0" view="pageBreakPreview" topLeftCell="C1" zoomScale="70" zoomScaleNormal="90" zoomScaleSheetLayoutView="70" workbookViewId="0">
      <selection activeCell="R5" sqref="R5"/>
    </sheetView>
  </sheetViews>
  <sheetFormatPr defaultColWidth="12.23046875" defaultRowHeight="12.75" customHeight="1"/>
  <cols>
    <col min="1" max="1" width="12.23046875" style="1"/>
    <col min="2" max="2" width="5" style="1129" customWidth="1"/>
    <col min="3" max="3" width="19.23046875" style="1129" customWidth="1"/>
    <col min="4" max="12" width="12.23046875" style="1129" customWidth="1"/>
    <col min="13" max="13" width="13.53515625" style="52" customWidth="1"/>
    <col min="14" max="16384" width="12.23046875" style="1"/>
  </cols>
  <sheetData>
    <row r="1" spans="2:13" ht="75" customHeight="1">
      <c r="B1" s="1380" t="s">
        <v>765</v>
      </c>
      <c r="C1" s="1381"/>
      <c r="D1" s="1381"/>
      <c r="E1" s="1381"/>
      <c r="F1" s="1381"/>
      <c r="G1" s="1381"/>
      <c r="H1" s="1381"/>
      <c r="I1" s="1381"/>
      <c r="J1" s="1381"/>
      <c r="K1" s="1381"/>
      <c r="L1" s="1381"/>
      <c r="M1" s="1382"/>
    </row>
    <row r="2" spans="2:13" ht="36" customHeight="1">
      <c r="B2" s="1388" t="s">
        <v>36</v>
      </c>
      <c r="C2" s="1389"/>
      <c r="D2" s="1390" t="s">
        <v>263</v>
      </c>
      <c r="E2" s="1390"/>
      <c r="F2" s="1390" t="s">
        <v>264</v>
      </c>
      <c r="G2" s="1390"/>
      <c r="H2" s="1390" t="s">
        <v>265</v>
      </c>
      <c r="I2" s="1390"/>
      <c r="J2" s="1390" t="s">
        <v>266</v>
      </c>
      <c r="K2" s="1390"/>
      <c r="L2" s="1390"/>
      <c r="M2" s="1391" t="s">
        <v>267</v>
      </c>
    </row>
    <row r="3" spans="2:13" ht="39" customHeight="1">
      <c r="B3" s="1388"/>
      <c r="C3" s="1389"/>
      <c r="D3" s="592" t="s">
        <v>96</v>
      </c>
      <c r="E3" s="593" t="s">
        <v>268</v>
      </c>
      <c r="F3" s="592" t="s">
        <v>96</v>
      </c>
      <c r="G3" s="593" t="s">
        <v>268</v>
      </c>
      <c r="H3" s="592" t="s">
        <v>96</v>
      </c>
      <c r="I3" s="593" t="s">
        <v>268</v>
      </c>
      <c r="J3" s="592" t="s">
        <v>96</v>
      </c>
      <c r="K3" s="593" t="s">
        <v>268</v>
      </c>
      <c r="L3" s="592" t="s">
        <v>72</v>
      </c>
      <c r="M3" s="1391"/>
    </row>
    <row r="4" spans="2:13" ht="15" customHeight="1">
      <c r="B4" s="236" t="s">
        <v>18</v>
      </c>
      <c r="C4" s="588" t="s">
        <v>37</v>
      </c>
      <c r="D4" s="589">
        <v>117546.829886484</v>
      </c>
      <c r="E4" s="589">
        <v>17139.905980995001</v>
      </c>
      <c r="F4" s="589">
        <v>253980.45616908799</v>
      </c>
      <c r="G4" s="589">
        <v>11454.193524009999</v>
      </c>
      <c r="H4" s="589">
        <v>189991.35932758299</v>
      </c>
      <c r="I4" s="590">
        <v>16536.264229565</v>
      </c>
      <c r="J4" s="590">
        <v>561518.64538315497</v>
      </c>
      <c r="K4" s="590">
        <v>45130.363734569997</v>
      </c>
      <c r="L4" s="590">
        <v>606649.00911772496</v>
      </c>
      <c r="M4" s="1092">
        <v>8.3733672433042781</v>
      </c>
    </row>
    <row r="5" spans="2:13" ht="15" customHeight="1">
      <c r="B5" s="236" t="s">
        <v>19</v>
      </c>
      <c r="C5" s="588" t="s">
        <v>38</v>
      </c>
      <c r="D5" s="589">
        <v>53789.167515619003</v>
      </c>
      <c r="E5" s="589">
        <v>7443.5685160450003</v>
      </c>
      <c r="F5" s="589">
        <v>83365.778379197</v>
      </c>
      <c r="G5" s="589">
        <v>4777.3970290589996</v>
      </c>
      <c r="H5" s="589">
        <v>80678.407074147006</v>
      </c>
      <c r="I5" s="590">
        <v>4038.489493995</v>
      </c>
      <c r="J5" s="590">
        <v>217833.35296896301</v>
      </c>
      <c r="K5" s="590">
        <v>16259.455039099001</v>
      </c>
      <c r="L5" s="590">
        <v>234092.80800806201</v>
      </c>
      <c r="M5" s="1092">
        <v>3.231102368927536</v>
      </c>
    </row>
    <row r="6" spans="2:13" ht="15" customHeight="1">
      <c r="B6" s="236" t="s">
        <v>20</v>
      </c>
      <c r="C6" s="588" t="s">
        <v>39</v>
      </c>
      <c r="D6" s="589">
        <v>859521.26535121806</v>
      </c>
      <c r="E6" s="589">
        <v>461405.227667781</v>
      </c>
      <c r="F6" s="589">
        <v>542803.348265409</v>
      </c>
      <c r="G6" s="589">
        <v>102145.569056072</v>
      </c>
      <c r="H6" s="589">
        <v>1515160.40919772</v>
      </c>
      <c r="I6" s="590">
        <v>241327.293371248</v>
      </c>
      <c r="J6" s="590">
        <v>2917485.02281434</v>
      </c>
      <c r="K6" s="590">
        <v>804878.09009510104</v>
      </c>
      <c r="L6" s="590">
        <v>3722363.1129094502</v>
      </c>
      <c r="M6" s="1092">
        <v>51.378495454315662</v>
      </c>
    </row>
    <row r="7" spans="2:13" ht="15" customHeight="1">
      <c r="B7" s="236" t="s">
        <v>22</v>
      </c>
      <c r="C7" s="588" t="s">
        <v>40</v>
      </c>
      <c r="D7" s="589">
        <v>9992.6842635680005</v>
      </c>
      <c r="E7" s="589">
        <v>432.79347462200002</v>
      </c>
      <c r="F7" s="589">
        <v>42300.597619416003</v>
      </c>
      <c r="G7" s="589">
        <v>889.45797794700002</v>
      </c>
      <c r="H7" s="589">
        <v>19313.399399209</v>
      </c>
      <c r="I7" s="590">
        <v>411.53785299899999</v>
      </c>
      <c r="J7" s="590">
        <v>71606.681282193007</v>
      </c>
      <c r="K7" s="590">
        <v>1733.7893055679999</v>
      </c>
      <c r="L7" s="590">
        <v>73340.470587760996</v>
      </c>
      <c r="M7" s="1092">
        <v>1.0122932450202131</v>
      </c>
    </row>
    <row r="8" spans="2:13" ht="15" customHeight="1">
      <c r="B8" s="236" t="s">
        <v>23</v>
      </c>
      <c r="C8" s="588" t="s">
        <v>41</v>
      </c>
      <c r="D8" s="589">
        <v>49241.371946195002</v>
      </c>
      <c r="E8" s="589">
        <v>5416.5228974989996</v>
      </c>
      <c r="F8" s="589">
        <v>193699.55738742201</v>
      </c>
      <c r="G8" s="589">
        <v>5513.2862490859998</v>
      </c>
      <c r="H8" s="589">
        <v>101186.38726820301</v>
      </c>
      <c r="I8" s="590">
        <v>5842.3548176570002</v>
      </c>
      <c r="J8" s="590">
        <v>344127.31660182</v>
      </c>
      <c r="K8" s="590">
        <v>16772.163964242001</v>
      </c>
      <c r="L8" s="590">
        <v>360899.48056606197</v>
      </c>
      <c r="M8" s="1092">
        <v>4.9813711772023357</v>
      </c>
    </row>
    <row r="9" spans="2:13" ht="15" customHeight="1">
      <c r="B9" s="236" t="s">
        <v>24</v>
      </c>
      <c r="C9" s="588" t="s">
        <v>42</v>
      </c>
      <c r="D9" s="589">
        <v>112110.710896092</v>
      </c>
      <c r="E9" s="589">
        <v>16775.976825502999</v>
      </c>
      <c r="F9" s="589">
        <v>283125.53585188801</v>
      </c>
      <c r="G9" s="589">
        <v>15710.050035422</v>
      </c>
      <c r="H9" s="589">
        <v>229221.20624654501</v>
      </c>
      <c r="I9" s="590">
        <v>19415.003512555999</v>
      </c>
      <c r="J9" s="590">
        <v>624457.45299452497</v>
      </c>
      <c r="K9" s="590">
        <v>51901.030373481</v>
      </c>
      <c r="L9" s="590">
        <v>676358.48336800595</v>
      </c>
      <c r="M9" s="1092">
        <v>9.3355430969897046</v>
      </c>
    </row>
    <row r="10" spans="2:13" ht="15" customHeight="1">
      <c r="B10" s="236" t="s">
        <v>25</v>
      </c>
      <c r="C10" s="588" t="s">
        <v>43</v>
      </c>
      <c r="D10" s="589">
        <v>2966.2356467509999</v>
      </c>
      <c r="E10" s="589">
        <v>243.60243409399999</v>
      </c>
      <c r="F10" s="589">
        <v>9672.6590692160007</v>
      </c>
      <c r="G10" s="589">
        <v>42.884453889</v>
      </c>
      <c r="H10" s="589">
        <v>3594.9906483499999</v>
      </c>
      <c r="I10" s="590">
        <v>4.9611765050000001</v>
      </c>
      <c r="J10" s="590">
        <v>16233.885364317</v>
      </c>
      <c r="K10" s="590">
        <v>291.448064488</v>
      </c>
      <c r="L10" s="590">
        <v>16525.333428804999</v>
      </c>
      <c r="M10" s="1092">
        <v>0.22809348327903498</v>
      </c>
    </row>
    <row r="11" spans="2:13" ht="15" customHeight="1">
      <c r="B11" s="236" t="s">
        <v>26</v>
      </c>
      <c r="C11" s="588" t="s">
        <v>44</v>
      </c>
      <c r="D11" s="589">
        <v>6901.0674896310002</v>
      </c>
      <c r="E11" s="589">
        <v>128.93605295899999</v>
      </c>
      <c r="F11" s="589">
        <v>21577.469030428001</v>
      </c>
      <c r="G11" s="589">
        <v>381.79597143000001</v>
      </c>
      <c r="H11" s="589">
        <v>13161.941329325</v>
      </c>
      <c r="I11" s="590">
        <v>114.78412447300001</v>
      </c>
      <c r="J11" s="590">
        <v>41640.477849383999</v>
      </c>
      <c r="K11" s="590">
        <v>625.51614886200002</v>
      </c>
      <c r="L11" s="590">
        <v>42265.993998245998</v>
      </c>
      <c r="M11" s="1092">
        <v>0.58338295180818378</v>
      </c>
    </row>
    <row r="12" spans="2:13" ht="15" customHeight="1">
      <c r="B12" s="236" t="s">
        <v>27</v>
      </c>
      <c r="C12" s="591" t="s">
        <v>115</v>
      </c>
      <c r="D12" s="589">
        <v>10453.636486294001</v>
      </c>
      <c r="E12" s="589">
        <v>201.536575489</v>
      </c>
      <c r="F12" s="589">
        <v>19128.060034214999</v>
      </c>
      <c r="G12" s="589">
        <v>38.745197376</v>
      </c>
      <c r="H12" s="589">
        <v>10599.542648205999</v>
      </c>
      <c r="I12" s="590">
        <v>25.605440149</v>
      </c>
      <c r="J12" s="590">
        <v>40181.239168715001</v>
      </c>
      <c r="K12" s="590">
        <v>265.887213014</v>
      </c>
      <c r="L12" s="590">
        <v>40447.126381729002</v>
      </c>
      <c r="M12" s="1092">
        <v>0.5582777488141164</v>
      </c>
    </row>
    <row r="13" spans="2:13" ht="15" customHeight="1">
      <c r="B13" s="236" t="s">
        <v>28</v>
      </c>
      <c r="C13" s="591" t="s">
        <v>46</v>
      </c>
      <c r="D13" s="589">
        <v>44368.627967564003</v>
      </c>
      <c r="E13" s="589">
        <v>6837.0099790169998</v>
      </c>
      <c r="F13" s="589">
        <v>116914.836374605</v>
      </c>
      <c r="G13" s="589">
        <v>6928.9374656520004</v>
      </c>
      <c r="H13" s="589">
        <v>98746.927644138006</v>
      </c>
      <c r="I13" s="590">
        <v>17010.257642891</v>
      </c>
      <c r="J13" s="590">
        <v>260030.39198630699</v>
      </c>
      <c r="K13" s="590">
        <v>30776.20508756</v>
      </c>
      <c r="L13" s="590">
        <v>290806.59707386699</v>
      </c>
      <c r="M13" s="1092">
        <v>4.0139032578598783</v>
      </c>
    </row>
    <row r="14" spans="2:13" ht="15" customHeight="1">
      <c r="B14" s="236" t="s">
        <v>119</v>
      </c>
      <c r="C14" s="588" t="s">
        <v>47</v>
      </c>
      <c r="D14" s="589">
        <v>9031.5117075220005</v>
      </c>
      <c r="E14" s="589">
        <v>260.96347316999999</v>
      </c>
      <c r="F14" s="589">
        <v>26769.826081985</v>
      </c>
      <c r="G14" s="589">
        <v>322.338476195</v>
      </c>
      <c r="H14" s="589">
        <v>14190.696678947001</v>
      </c>
      <c r="I14" s="590">
        <v>289.65649618200001</v>
      </c>
      <c r="J14" s="590">
        <v>49992.034468454003</v>
      </c>
      <c r="K14" s="590">
        <v>872.958445547</v>
      </c>
      <c r="L14" s="590">
        <v>50864.992914000999</v>
      </c>
      <c r="M14" s="1092">
        <v>0.70207197093492446</v>
      </c>
    </row>
    <row r="15" spans="2:13" ht="15" customHeight="1">
      <c r="B15" s="236" t="s">
        <v>81</v>
      </c>
      <c r="C15" s="588" t="s">
        <v>48</v>
      </c>
      <c r="D15" s="589">
        <v>17947.831431063001</v>
      </c>
      <c r="E15" s="589">
        <v>1298.010591537</v>
      </c>
      <c r="F15" s="589">
        <v>55745.336518219003</v>
      </c>
      <c r="G15" s="589">
        <v>1281.4145283309999</v>
      </c>
      <c r="H15" s="589">
        <v>28526.445035068002</v>
      </c>
      <c r="I15" s="590">
        <v>1087.489317622</v>
      </c>
      <c r="J15" s="590">
        <v>102219.61298434999</v>
      </c>
      <c r="K15" s="590">
        <v>3666.9144374900002</v>
      </c>
      <c r="L15" s="590">
        <v>105886.52742184</v>
      </c>
      <c r="M15" s="1092">
        <v>1.4615152532940483</v>
      </c>
    </row>
    <row r="16" spans="2:13" ht="15" customHeight="1">
      <c r="B16" s="236" t="s">
        <v>83</v>
      </c>
      <c r="C16" s="588" t="s">
        <v>50</v>
      </c>
      <c r="D16" s="589">
        <v>15883.177071313001</v>
      </c>
      <c r="E16" s="589">
        <v>743.93777143</v>
      </c>
      <c r="F16" s="589">
        <v>45574.533182273</v>
      </c>
      <c r="G16" s="589">
        <v>1217.1690635550001</v>
      </c>
      <c r="H16" s="589">
        <v>33800.589672948998</v>
      </c>
      <c r="I16" s="590">
        <v>1032.5754325759999</v>
      </c>
      <c r="J16" s="590">
        <v>95258.299926534994</v>
      </c>
      <c r="K16" s="590">
        <v>2993.6822675610001</v>
      </c>
      <c r="L16" s="590">
        <v>98251.982194095996</v>
      </c>
      <c r="M16" s="1092">
        <v>1.3561382561066826</v>
      </c>
    </row>
    <row r="17" spans="2:13" ht="15" customHeight="1">
      <c r="B17" s="236" t="s">
        <v>84</v>
      </c>
      <c r="C17" s="588" t="s">
        <v>51</v>
      </c>
      <c r="D17" s="589">
        <v>3798.124537705</v>
      </c>
      <c r="E17" s="589">
        <v>531.23585540600004</v>
      </c>
      <c r="F17" s="589">
        <v>11966.566040277999</v>
      </c>
      <c r="G17" s="589">
        <v>519.84268221599996</v>
      </c>
      <c r="H17" s="589">
        <v>7327.7361405669999</v>
      </c>
      <c r="I17" s="590">
        <v>288.31390044</v>
      </c>
      <c r="J17" s="590">
        <v>23092.426718549999</v>
      </c>
      <c r="K17" s="590">
        <v>1339.3924380620001</v>
      </c>
      <c r="L17" s="590">
        <v>24431.819156612</v>
      </c>
      <c r="M17" s="1092">
        <v>0.33722398148780158</v>
      </c>
    </row>
    <row r="18" spans="2:13" ht="15" customHeight="1">
      <c r="B18" s="236" t="s">
        <v>82</v>
      </c>
      <c r="C18" s="588" t="s">
        <v>49</v>
      </c>
      <c r="D18" s="589">
        <v>14297.135927178</v>
      </c>
      <c r="E18" s="589">
        <v>5809.8296798849997</v>
      </c>
      <c r="F18" s="589">
        <v>24826.592565104002</v>
      </c>
      <c r="G18" s="589">
        <v>3780.2703362689999</v>
      </c>
      <c r="H18" s="589">
        <v>13513.585600908</v>
      </c>
      <c r="I18" s="590">
        <v>2215.7525290519998</v>
      </c>
      <c r="J18" s="590">
        <v>52637.314093189998</v>
      </c>
      <c r="K18" s="590">
        <v>11805.852545206</v>
      </c>
      <c r="L18" s="590">
        <v>64443.166638395996</v>
      </c>
      <c r="M18" s="1092">
        <v>0.88948682429979742</v>
      </c>
    </row>
    <row r="19" spans="2:13" ht="15" customHeight="1">
      <c r="B19" s="236" t="s">
        <v>85</v>
      </c>
      <c r="C19" s="588" t="s">
        <v>52</v>
      </c>
      <c r="D19" s="589">
        <v>10106.826367604999</v>
      </c>
      <c r="E19" s="589">
        <v>331.67482696600001</v>
      </c>
      <c r="F19" s="589">
        <v>29685.694448393999</v>
      </c>
      <c r="G19" s="589">
        <v>498.81236763300001</v>
      </c>
      <c r="H19" s="589">
        <v>10447.951676631999</v>
      </c>
      <c r="I19" s="590">
        <v>188.394421427</v>
      </c>
      <c r="J19" s="590">
        <v>50240.472492631001</v>
      </c>
      <c r="K19" s="590">
        <v>1018.881616026</v>
      </c>
      <c r="L19" s="590">
        <v>51259.354108656997</v>
      </c>
      <c r="M19" s="1092">
        <v>0.70751520262200052</v>
      </c>
    </row>
    <row r="20" spans="2:13" ht="15" customHeight="1">
      <c r="B20" s="236" t="s">
        <v>86</v>
      </c>
      <c r="C20" s="588" t="s">
        <v>53</v>
      </c>
      <c r="D20" s="589">
        <v>11918.308601641</v>
      </c>
      <c r="E20" s="589">
        <v>703.43504385400001</v>
      </c>
      <c r="F20" s="589">
        <v>32454.551515963001</v>
      </c>
      <c r="G20" s="589">
        <v>553.18913328400004</v>
      </c>
      <c r="H20" s="589">
        <v>15649.782081642001</v>
      </c>
      <c r="I20" s="590">
        <v>449.32853883799999</v>
      </c>
      <c r="J20" s="590">
        <v>60022.642199246002</v>
      </c>
      <c r="K20" s="590">
        <v>1705.952715976</v>
      </c>
      <c r="L20" s="590">
        <v>61728.594915221998</v>
      </c>
      <c r="M20" s="1092">
        <v>0.85201852614913764</v>
      </c>
    </row>
    <row r="21" spans="2:13" ht="15" customHeight="1">
      <c r="B21" s="236" t="s">
        <v>87</v>
      </c>
      <c r="C21" s="588" t="s">
        <v>54</v>
      </c>
      <c r="D21" s="589">
        <v>10384.861414593001</v>
      </c>
      <c r="E21" s="589">
        <v>576.66372877699996</v>
      </c>
      <c r="F21" s="589">
        <v>38674.799008396003</v>
      </c>
      <c r="G21" s="589">
        <v>778.99126691399999</v>
      </c>
      <c r="H21" s="589">
        <v>18753.092143483998</v>
      </c>
      <c r="I21" s="590">
        <v>363.42901805700001</v>
      </c>
      <c r="J21" s="590">
        <v>67812.752566473006</v>
      </c>
      <c r="K21" s="590">
        <v>1719.084013748</v>
      </c>
      <c r="L21" s="590">
        <v>69531.836580221003</v>
      </c>
      <c r="M21" s="1092">
        <v>0.95972398213317633</v>
      </c>
    </row>
    <row r="22" spans="2:13" ht="15" customHeight="1">
      <c r="B22" s="236" t="s">
        <v>88</v>
      </c>
      <c r="C22" s="588" t="s">
        <v>55</v>
      </c>
      <c r="D22" s="589">
        <v>25826.034898798</v>
      </c>
      <c r="E22" s="589">
        <v>5219.8724276169996</v>
      </c>
      <c r="F22" s="589">
        <v>56082.073838662</v>
      </c>
      <c r="G22" s="589">
        <v>2212.2208964619999</v>
      </c>
      <c r="H22" s="589">
        <v>35344.930683912004</v>
      </c>
      <c r="I22" s="590">
        <v>3937.717477138</v>
      </c>
      <c r="J22" s="590">
        <v>117253.039421372</v>
      </c>
      <c r="K22" s="590">
        <v>11369.810801217</v>
      </c>
      <c r="L22" s="590">
        <v>128622.850222589</v>
      </c>
      <c r="M22" s="1092">
        <v>1.7753368827892664</v>
      </c>
    </row>
    <row r="23" spans="2:13" ht="15" customHeight="1">
      <c r="B23" s="236" t="s">
        <v>120</v>
      </c>
      <c r="C23" s="588" t="s">
        <v>56</v>
      </c>
      <c r="D23" s="589">
        <v>7296.700195421</v>
      </c>
      <c r="E23" s="589">
        <v>274.10635342099999</v>
      </c>
      <c r="F23" s="589">
        <v>17552.56976636</v>
      </c>
      <c r="G23" s="589">
        <v>64.361538003000007</v>
      </c>
      <c r="H23" s="589">
        <v>7697.3736540569998</v>
      </c>
      <c r="I23" s="590">
        <v>376.85094583699998</v>
      </c>
      <c r="J23" s="590">
        <v>32546.643615837998</v>
      </c>
      <c r="K23" s="590">
        <v>715.318837261</v>
      </c>
      <c r="L23" s="590">
        <v>33261.962453098997</v>
      </c>
      <c r="M23" s="1092">
        <v>0.45910340685770079</v>
      </c>
    </row>
    <row r="24" spans="2:13" ht="15" customHeight="1">
      <c r="B24" s="236" t="s">
        <v>185</v>
      </c>
      <c r="C24" s="591" t="s">
        <v>57</v>
      </c>
      <c r="D24" s="589">
        <v>5698.445610195</v>
      </c>
      <c r="E24" s="589">
        <v>657.36485781800002</v>
      </c>
      <c r="F24" s="589">
        <v>14784.170176055</v>
      </c>
      <c r="G24" s="589">
        <v>132.44195216400001</v>
      </c>
      <c r="H24" s="589">
        <v>7045.3349417469999</v>
      </c>
      <c r="I24" s="590">
        <v>45.528623985000003</v>
      </c>
      <c r="J24" s="590">
        <v>27527.950727996998</v>
      </c>
      <c r="K24" s="590">
        <v>835.33543396699997</v>
      </c>
      <c r="L24" s="590">
        <v>28363.286161963999</v>
      </c>
      <c r="M24" s="1092">
        <v>0.39148866591978043</v>
      </c>
    </row>
    <row r="25" spans="2:13" ht="15" customHeight="1">
      <c r="B25" s="236" t="s">
        <v>186</v>
      </c>
      <c r="C25" s="591" t="s">
        <v>58</v>
      </c>
      <c r="D25" s="589">
        <v>17606.633487963001</v>
      </c>
      <c r="E25" s="589">
        <v>739.66224502499995</v>
      </c>
      <c r="F25" s="589">
        <v>63534.401960723</v>
      </c>
      <c r="G25" s="589">
        <v>1195.6768755979999</v>
      </c>
      <c r="H25" s="589">
        <v>26590.684628997002</v>
      </c>
      <c r="I25" s="590">
        <v>492.06133086699998</v>
      </c>
      <c r="J25" s="590">
        <v>107731.720077683</v>
      </c>
      <c r="K25" s="590">
        <v>2427.4004514899998</v>
      </c>
      <c r="L25" s="590">
        <v>110159.120529173</v>
      </c>
      <c r="M25" s="1092">
        <v>1.5204883837718186</v>
      </c>
    </row>
    <row r="26" spans="2:13" ht="15" customHeight="1">
      <c r="B26" s="236" t="s">
        <v>187</v>
      </c>
      <c r="C26" s="591" t="s">
        <v>59</v>
      </c>
      <c r="D26" s="589">
        <v>4775.8348207429999</v>
      </c>
      <c r="E26" s="589">
        <v>373.878302319</v>
      </c>
      <c r="F26" s="589">
        <v>14547.028349789</v>
      </c>
      <c r="G26" s="589">
        <v>677.18112856599998</v>
      </c>
      <c r="H26" s="589">
        <v>8280.0903465280007</v>
      </c>
      <c r="I26" s="590">
        <v>145.65615124300001</v>
      </c>
      <c r="J26" s="590">
        <v>27602.953517059999</v>
      </c>
      <c r="K26" s="590">
        <v>1196.7155821280001</v>
      </c>
      <c r="L26" s="590">
        <v>28799.669099187999</v>
      </c>
      <c r="M26" s="1092">
        <v>0.39751190924033325</v>
      </c>
    </row>
    <row r="27" spans="2:13" ht="15" customHeight="1">
      <c r="B27" s="236" t="s">
        <v>188</v>
      </c>
      <c r="C27" s="588" t="s">
        <v>62</v>
      </c>
      <c r="D27" s="589">
        <v>1318.256392044</v>
      </c>
      <c r="E27" s="589">
        <v>66.432044313999995</v>
      </c>
      <c r="F27" s="589">
        <v>3517.079691848</v>
      </c>
      <c r="G27" s="589">
        <v>38.892938481000002</v>
      </c>
      <c r="H27" s="589">
        <v>1292.6111326749999</v>
      </c>
      <c r="I27" s="590">
        <v>3.567653231</v>
      </c>
      <c r="J27" s="590">
        <v>6127.9472165670004</v>
      </c>
      <c r="K27" s="590">
        <v>108.89263602600001</v>
      </c>
      <c r="L27" s="590">
        <v>6236.8398525929997</v>
      </c>
      <c r="M27" s="1092">
        <v>8.608495149343029E-2</v>
      </c>
    </row>
    <row r="28" spans="2:13" ht="15" customHeight="1">
      <c r="B28" s="236" t="s">
        <v>189</v>
      </c>
      <c r="C28" s="588" t="s">
        <v>61</v>
      </c>
      <c r="D28" s="589">
        <v>1635.1920673950001</v>
      </c>
      <c r="E28" s="589">
        <v>0.99331294400000003</v>
      </c>
      <c r="F28" s="589">
        <v>4281.9811449059998</v>
      </c>
      <c r="G28" s="589">
        <v>1.40201047</v>
      </c>
      <c r="H28" s="589">
        <v>477.53700566999999</v>
      </c>
      <c r="I28" s="590">
        <v>0.14875875</v>
      </c>
      <c r="J28" s="590">
        <v>6394.710217971</v>
      </c>
      <c r="K28" s="590">
        <v>2.5440821640000002</v>
      </c>
      <c r="L28" s="590">
        <v>6397.2543001350004</v>
      </c>
      <c r="M28" s="1092">
        <v>8.8299096839772204E-2</v>
      </c>
    </row>
    <row r="29" spans="2:13" ht="15" customHeight="1">
      <c r="B29" s="236" t="s">
        <v>190</v>
      </c>
      <c r="C29" s="591" t="s">
        <v>60</v>
      </c>
      <c r="D29" s="589">
        <v>5776.1388431859996</v>
      </c>
      <c r="E29" s="589">
        <v>742.41758502599998</v>
      </c>
      <c r="F29" s="589">
        <v>14826.494161107001</v>
      </c>
      <c r="G29" s="589">
        <v>88.178176125999997</v>
      </c>
      <c r="H29" s="589">
        <v>7104.9040826620003</v>
      </c>
      <c r="I29" s="590">
        <v>30.679606108000002</v>
      </c>
      <c r="J29" s="590">
        <v>27707.537086954999</v>
      </c>
      <c r="K29" s="590">
        <v>861.27536726000005</v>
      </c>
      <c r="L29" s="590">
        <v>28568.812454215</v>
      </c>
      <c r="M29" s="1092">
        <v>0.39432547451471267</v>
      </c>
    </row>
    <row r="30" spans="2:13" ht="15" customHeight="1">
      <c r="B30" s="236" t="s">
        <v>191</v>
      </c>
      <c r="C30" s="588" t="s">
        <v>63</v>
      </c>
      <c r="D30" s="589">
        <v>4531.177115601</v>
      </c>
      <c r="E30" s="589">
        <v>3691.4019714689998</v>
      </c>
      <c r="F30" s="589">
        <v>17240.285335966</v>
      </c>
      <c r="G30" s="589">
        <v>242.076503256</v>
      </c>
      <c r="H30" s="589">
        <v>8946.4446241459991</v>
      </c>
      <c r="I30" s="590">
        <v>35.548431379999997</v>
      </c>
      <c r="J30" s="590">
        <v>30717.907075712999</v>
      </c>
      <c r="K30" s="590">
        <v>3969.0269061049999</v>
      </c>
      <c r="L30" s="590">
        <v>34686.933981818001</v>
      </c>
      <c r="M30" s="1092">
        <v>0.47877179787439406</v>
      </c>
    </row>
    <row r="31" spans="2:13" ht="15" customHeight="1">
      <c r="B31" s="236" t="s">
        <v>192</v>
      </c>
      <c r="C31" s="588" t="s">
        <v>64</v>
      </c>
      <c r="D31" s="589">
        <v>12638.764988434999</v>
      </c>
      <c r="E31" s="589">
        <v>1598.256418425</v>
      </c>
      <c r="F31" s="589">
        <v>47949.113536272998</v>
      </c>
      <c r="G31" s="589">
        <v>3729.1312677639999</v>
      </c>
      <c r="H31" s="589">
        <v>34716.423470438996</v>
      </c>
      <c r="I31" s="590">
        <v>490.45618105</v>
      </c>
      <c r="J31" s="590">
        <v>95304.301995147005</v>
      </c>
      <c r="K31" s="590">
        <v>5817.8438672390002</v>
      </c>
      <c r="L31" s="590">
        <v>101122.14586238599</v>
      </c>
      <c r="M31" s="1092">
        <v>1.39575413626436</v>
      </c>
    </row>
    <row r="32" spans="2:13" ht="15" customHeight="1">
      <c r="B32" s="236" t="s">
        <v>193</v>
      </c>
      <c r="C32" s="588" t="s">
        <v>65</v>
      </c>
      <c r="D32" s="589">
        <v>5654.632254309</v>
      </c>
      <c r="E32" s="589">
        <v>26.038399038000001</v>
      </c>
      <c r="F32" s="589">
        <v>16930.895582318</v>
      </c>
      <c r="G32" s="589">
        <v>135.51694953099999</v>
      </c>
      <c r="H32" s="589">
        <v>10458.061778914</v>
      </c>
      <c r="I32" s="590">
        <v>36.336374755000001</v>
      </c>
      <c r="J32" s="590">
        <v>33043.589615541001</v>
      </c>
      <c r="K32" s="590">
        <v>197.891723324</v>
      </c>
      <c r="L32" s="590">
        <v>33241.481338865</v>
      </c>
      <c r="M32" s="1092">
        <v>0.45882071309498823</v>
      </c>
    </row>
    <row r="33" spans="2:13" ht="15" customHeight="1">
      <c r="B33" s="236" t="s">
        <v>194</v>
      </c>
      <c r="C33" s="588" t="s">
        <v>66</v>
      </c>
      <c r="D33" s="589">
        <v>2919.9603539929999</v>
      </c>
      <c r="E33" s="589">
        <v>13.165352603000001</v>
      </c>
      <c r="F33" s="589">
        <v>8355.5909537320003</v>
      </c>
      <c r="G33" s="589">
        <v>89.442224397999993</v>
      </c>
      <c r="H33" s="589">
        <v>3624.9600867909999</v>
      </c>
      <c r="I33" s="590">
        <v>26.838923272999999</v>
      </c>
      <c r="J33" s="590">
        <v>14900.511394515999</v>
      </c>
      <c r="K33" s="590">
        <v>129.44650027399999</v>
      </c>
      <c r="L33" s="590">
        <v>15029.957894790001</v>
      </c>
      <c r="M33" s="1092">
        <v>0.20745333003594288</v>
      </c>
    </row>
    <row r="34" spans="2:13" ht="15" customHeight="1">
      <c r="B34" s="236" t="s">
        <v>195</v>
      </c>
      <c r="C34" s="588" t="s">
        <v>67</v>
      </c>
      <c r="D34" s="589">
        <v>15796.334653567001</v>
      </c>
      <c r="E34" s="589">
        <v>1041.0665970719999</v>
      </c>
      <c r="F34" s="589">
        <v>24085.356044312</v>
      </c>
      <c r="G34" s="589">
        <v>336.49530996300001</v>
      </c>
      <c r="H34" s="589">
        <v>9093.1368278360005</v>
      </c>
      <c r="I34" s="590">
        <v>84.805064161999994</v>
      </c>
      <c r="J34" s="590">
        <v>48974.827525715002</v>
      </c>
      <c r="K34" s="590">
        <v>1462.3669711970001</v>
      </c>
      <c r="L34" s="590">
        <v>50437.194496912001</v>
      </c>
      <c r="M34" s="1092">
        <v>0.69616721678787652</v>
      </c>
    </row>
    <row r="35" spans="2:13" ht="15" customHeight="1">
      <c r="B35" s="236" t="s">
        <v>196</v>
      </c>
      <c r="C35" s="591" t="s">
        <v>68</v>
      </c>
      <c r="D35" s="589">
        <v>1956.6960470040001</v>
      </c>
      <c r="E35" s="589">
        <v>3.284785619</v>
      </c>
      <c r="F35" s="589">
        <v>5392.7767488469999</v>
      </c>
      <c r="G35" s="589">
        <v>21.482070950000001</v>
      </c>
      <c r="H35" s="589">
        <v>1737.2423322679999</v>
      </c>
      <c r="I35" s="590">
        <v>30.686525475</v>
      </c>
      <c r="J35" s="590">
        <v>9086.7151281189999</v>
      </c>
      <c r="K35" s="590">
        <v>55.453382044000001</v>
      </c>
      <c r="L35" s="590">
        <v>9142.1685101629992</v>
      </c>
      <c r="M35" s="1092">
        <v>0.12618620188154211</v>
      </c>
    </row>
    <row r="36" spans="2:13" ht="15" customHeight="1">
      <c r="B36" s="236" t="s">
        <v>197</v>
      </c>
      <c r="C36" s="591" t="s">
        <v>69</v>
      </c>
      <c r="D36" s="589">
        <v>5781.8308265100004</v>
      </c>
      <c r="E36" s="589">
        <v>31.141389621999998</v>
      </c>
      <c r="F36" s="589">
        <v>7985.9948617230002</v>
      </c>
      <c r="G36" s="589">
        <v>43.655198509999998</v>
      </c>
      <c r="H36" s="589">
        <v>3072.426664863</v>
      </c>
      <c r="I36" s="590">
        <v>17.794891455999998</v>
      </c>
      <c r="J36" s="590">
        <v>16840.252353095999</v>
      </c>
      <c r="K36" s="590">
        <v>92.591479587999999</v>
      </c>
      <c r="L36" s="590">
        <v>16932.843832684001</v>
      </c>
      <c r="M36" s="1092">
        <v>0.23371820897026899</v>
      </c>
    </row>
    <row r="37" spans="2:13" ht="15" customHeight="1">
      <c r="B37" s="236" t="s">
        <v>198</v>
      </c>
      <c r="C37" s="591" t="s">
        <v>70</v>
      </c>
      <c r="D37" s="589">
        <v>15.001817353</v>
      </c>
      <c r="E37" s="589">
        <v>16987.036697473999</v>
      </c>
      <c r="F37" s="589">
        <v>19.893405244</v>
      </c>
      <c r="G37" s="589">
        <v>3049.3701637429999</v>
      </c>
      <c r="H37" s="589">
        <v>11.637224571999999</v>
      </c>
      <c r="I37" s="590">
        <v>3750.5614731179999</v>
      </c>
      <c r="J37" s="590">
        <v>46.532447169000001</v>
      </c>
      <c r="K37" s="590">
        <v>23786.968334335001</v>
      </c>
      <c r="L37" s="590">
        <v>23833.500781504001</v>
      </c>
      <c r="M37" s="1092">
        <v>0.3289655991152951</v>
      </c>
    </row>
    <row r="38" spans="2:13" ht="25" customHeight="1" thickBot="1">
      <c r="B38" s="1384" t="s">
        <v>72</v>
      </c>
      <c r="C38" s="1385"/>
      <c r="D38" s="594">
        <f t="shared" ref="D38:M38" si="0">SUM(D4:D37)</f>
        <v>1479487.0088805531</v>
      </c>
      <c r="E38" s="594">
        <f t="shared" si="0"/>
        <v>557746.95011483482</v>
      </c>
      <c r="F38" s="594">
        <f t="shared" si="0"/>
        <v>2149351.9030993613</v>
      </c>
      <c r="G38" s="594">
        <f t="shared" si="0"/>
        <v>168891.87001832502</v>
      </c>
      <c r="H38" s="594">
        <f t="shared" si="0"/>
        <v>2569358.2492996994</v>
      </c>
      <c r="I38" s="594">
        <f t="shared" si="0"/>
        <v>320146.72972806019</v>
      </c>
      <c r="J38" s="594">
        <f t="shared" si="0"/>
        <v>6198197.1612796066</v>
      </c>
      <c r="K38" s="594">
        <f t="shared" si="0"/>
        <v>1046785.5498612196</v>
      </c>
      <c r="L38" s="594">
        <f t="shared" si="0"/>
        <v>7244982.7111408366</v>
      </c>
      <c r="M38" s="1093">
        <f t="shared" si="0"/>
        <v>100.00000000000003</v>
      </c>
    </row>
    <row r="39" spans="2:13" ht="19.5" hidden="1" customHeight="1">
      <c r="B39" s="1386" t="s">
        <v>247</v>
      </c>
      <c r="C39" s="1387"/>
      <c r="D39" s="1387"/>
      <c r="E39" s="111"/>
      <c r="F39" s="111"/>
      <c r="G39" s="111"/>
      <c r="H39" s="111"/>
      <c r="I39" s="111"/>
      <c r="J39" s="111"/>
      <c r="K39" s="111"/>
      <c r="L39" s="111"/>
      <c r="M39" s="112"/>
    </row>
    <row r="40" spans="2:13" ht="12.75" customHeight="1">
      <c r="L40" s="28"/>
    </row>
    <row r="41" spans="2:13" ht="12.75" customHeight="1">
      <c r="E41" s="47"/>
      <c r="F41" s="47"/>
      <c r="G41" s="47"/>
      <c r="H41" s="47"/>
      <c r="I41" s="47"/>
      <c r="J41" s="58"/>
    </row>
  </sheetData>
  <mergeCells count="9">
    <mergeCell ref="B38:C38"/>
    <mergeCell ref="B39:D39"/>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7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view="pageBreakPreview" zoomScale="70" zoomScaleNormal="90" zoomScaleSheetLayoutView="70" workbookViewId="0">
      <selection activeCell="R5" sqref="R5"/>
    </sheetView>
  </sheetViews>
  <sheetFormatPr defaultColWidth="12.23046875" defaultRowHeight="12.75" customHeight="1"/>
  <cols>
    <col min="1" max="1" width="4.69140625" style="1" customWidth="1"/>
    <col min="2" max="2" width="24.69140625" style="1" customWidth="1"/>
    <col min="3" max="13" width="9.23046875" style="1" customWidth="1"/>
    <col min="14" max="16" width="9.23046875" style="1129" customWidth="1"/>
    <col min="17" max="17" width="9.23046875" style="1" customWidth="1"/>
    <col min="18" max="203" width="8.84375" style="1" customWidth="1"/>
    <col min="204" max="204" width="20" style="1" customWidth="1"/>
    <col min="205" max="16384" width="12.23046875" style="1"/>
  </cols>
  <sheetData>
    <row r="1" spans="1:17" ht="75" customHeight="1">
      <c r="A1" s="1392" t="s">
        <v>733</v>
      </c>
      <c r="B1" s="1393"/>
      <c r="C1" s="1393"/>
      <c r="D1" s="1393"/>
      <c r="E1" s="1393"/>
      <c r="F1" s="1393"/>
      <c r="G1" s="1393"/>
      <c r="H1" s="1393"/>
      <c r="I1" s="1393"/>
      <c r="J1" s="1393"/>
      <c r="K1" s="1393"/>
      <c r="L1" s="1393"/>
      <c r="M1" s="1393"/>
      <c r="N1" s="1393"/>
      <c r="O1" s="1393"/>
      <c r="P1" s="1393"/>
      <c r="Q1" s="1394"/>
    </row>
    <row r="2" spans="1:17" ht="22" customHeight="1">
      <c r="A2" s="1388" t="s">
        <v>499</v>
      </c>
      <c r="B2" s="1389"/>
      <c r="C2" s="1395" t="s">
        <v>280</v>
      </c>
      <c r="D2" s="1353" t="s">
        <v>284</v>
      </c>
      <c r="E2" s="1349">
        <v>2020</v>
      </c>
      <c r="F2" s="1349"/>
      <c r="G2" s="1349"/>
      <c r="H2" s="1349">
        <v>2021</v>
      </c>
      <c r="I2" s="1349"/>
      <c r="J2" s="1349"/>
      <c r="K2" s="1349"/>
      <c r="L2" s="1349"/>
      <c r="M2" s="1349"/>
      <c r="N2" s="1349"/>
      <c r="O2" s="1349"/>
      <c r="P2" s="1349"/>
      <c r="Q2" s="1350"/>
    </row>
    <row r="3" spans="1:17" ht="22" customHeight="1">
      <c r="A3" s="1388"/>
      <c r="B3" s="1389"/>
      <c r="C3" s="1395"/>
      <c r="D3" s="1357"/>
      <c r="E3" s="487" t="s">
        <v>13</v>
      </c>
      <c r="F3" s="487" t="s">
        <v>14</v>
      </c>
      <c r="G3" s="487" t="s">
        <v>15</v>
      </c>
      <c r="H3" s="1082" t="s">
        <v>0</v>
      </c>
      <c r="I3" s="1107" t="s">
        <v>1</v>
      </c>
      <c r="J3" s="1115" t="s">
        <v>2</v>
      </c>
      <c r="K3" s="1115" t="s">
        <v>3</v>
      </c>
      <c r="L3" s="1115" t="s">
        <v>4</v>
      </c>
      <c r="M3" s="1115" t="s">
        <v>5</v>
      </c>
      <c r="N3" s="1115" t="s">
        <v>6</v>
      </c>
      <c r="O3" s="1115" t="s">
        <v>269</v>
      </c>
      <c r="P3" s="1115" t="s">
        <v>7</v>
      </c>
      <c r="Q3" s="1109" t="s">
        <v>13</v>
      </c>
    </row>
    <row r="4" spans="1:17" ht="18" customHeight="1">
      <c r="A4" s="287" t="s">
        <v>18</v>
      </c>
      <c r="B4" s="595" t="s">
        <v>37</v>
      </c>
      <c r="C4" s="596">
        <v>464519.074645132</v>
      </c>
      <c r="D4" s="596">
        <v>502909.05381891702</v>
      </c>
      <c r="E4" s="596">
        <v>546204.67517786298</v>
      </c>
      <c r="F4" s="596">
        <v>556771.79289066198</v>
      </c>
      <c r="G4" s="596">
        <v>561231.30990533601</v>
      </c>
      <c r="H4" s="596">
        <v>557881.31436119601</v>
      </c>
      <c r="I4" s="596">
        <v>554763.87386964797</v>
      </c>
      <c r="J4" s="596">
        <v>561559.67111873406</v>
      </c>
      <c r="K4" s="596">
        <v>574690.35960309196</v>
      </c>
      <c r="L4" s="596">
        <v>582544.33044185</v>
      </c>
      <c r="M4" s="596">
        <v>594280.93125657598</v>
      </c>
      <c r="N4" s="596">
        <v>571378.93313036696</v>
      </c>
      <c r="O4" s="596">
        <v>572653.21924140502</v>
      </c>
      <c r="P4" s="596">
        <v>581418.27413078398</v>
      </c>
      <c r="Q4" s="598">
        <v>606649.00911772496</v>
      </c>
    </row>
    <row r="5" spans="1:17" ht="18" customHeight="1">
      <c r="A5" s="287" t="s">
        <v>19</v>
      </c>
      <c r="B5" s="595" t="s">
        <v>38</v>
      </c>
      <c r="C5" s="596">
        <v>181260.81647566101</v>
      </c>
      <c r="D5" s="596">
        <v>197033.22831389599</v>
      </c>
      <c r="E5" s="596">
        <v>212633.37243728901</v>
      </c>
      <c r="F5" s="596">
        <v>214704.21044220999</v>
      </c>
      <c r="G5" s="596">
        <v>221886.64253599799</v>
      </c>
      <c r="H5" s="596">
        <v>218493.42222094099</v>
      </c>
      <c r="I5" s="596">
        <v>219000.18793978801</v>
      </c>
      <c r="J5" s="596">
        <v>223296.73088084199</v>
      </c>
      <c r="K5" s="596">
        <v>225736.668714767</v>
      </c>
      <c r="L5" s="596">
        <v>227501.16374284899</v>
      </c>
      <c r="M5" s="596">
        <v>228679.412896633</v>
      </c>
      <c r="N5" s="596">
        <v>222823.14207372401</v>
      </c>
      <c r="O5" s="596">
        <v>223722.09912122</v>
      </c>
      <c r="P5" s="596">
        <v>229260.291362032</v>
      </c>
      <c r="Q5" s="598">
        <v>234092.80800806201</v>
      </c>
    </row>
    <row r="6" spans="1:17" ht="18" customHeight="1">
      <c r="A6" s="287" t="s">
        <v>20</v>
      </c>
      <c r="B6" s="595" t="s">
        <v>39</v>
      </c>
      <c r="C6" s="596">
        <v>2853010.1697542001</v>
      </c>
      <c r="D6" s="596">
        <v>3006174.5318027101</v>
      </c>
      <c r="E6" s="596">
        <v>3344117.0903045801</v>
      </c>
      <c r="F6" s="596">
        <v>3342082.37114141</v>
      </c>
      <c r="G6" s="596">
        <v>3392262.1204892001</v>
      </c>
      <c r="H6" s="596">
        <v>3333615.4580657901</v>
      </c>
      <c r="I6" s="596">
        <v>3401477.2793213599</v>
      </c>
      <c r="J6" s="596">
        <v>3511293.29789238</v>
      </c>
      <c r="K6" s="596">
        <v>3461519.1221234002</v>
      </c>
      <c r="L6" s="596">
        <v>3483223.6367160901</v>
      </c>
      <c r="M6" s="596">
        <v>3544943.7876480301</v>
      </c>
      <c r="N6" s="596">
        <v>3583017.5978259598</v>
      </c>
      <c r="O6" s="596">
        <v>3649537.2662525699</v>
      </c>
      <c r="P6" s="596">
        <v>3699774.0053014499</v>
      </c>
      <c r="Q6" s="598">
        <v>3722363.1129094502</v>
      </c>
    </row>
    <row r="7" spans="1:17" ht="18" customHeight="1">
      <c r="A7" s="287" t="s">
        <v>22</v>
      </c>
      <c r="B7" s="595" t="s">
        <v>40</v>
      </c>
      <c r="C7" s="596">
        <v>58946.167834047003</v>
      </c>
      <c r="D7" s="596">
        <v>62793.919231562999</v>
      </c>
      <c r="E7" s="596">
        <v>68512.603258948002</v>
      </c>
      <c r="F7" s="596">
        <v>70145.600800369997</v>
      </c>
      <c r="G7" s="596">
        <v>69845.592580729004</v>
      </c>
      <c r="H7" s="596">
        <v>69964.983658623998</v>
      </c>
      <c r="I7" s="596">
        <v>69644.565133265001</v>
      </c>
      <c r="J7" s="596">
        <v>70380.177754699005</v>
      </c>
      <c r="K7" s="596">
        <v>71011.09366169</v>
      </c>
      <c r="L7" s="596">
        <v>70537.151445131996</v>
      </c>
      <c r="M7" s="596">
        <v>72467.797486855998</v>
      </c>
      <c r="N7" s="596">
        <v>72824.064060703007</v>
      </c>
      <c r="O7" s="596">
        <v>72703.392380188001</v>
      </c>
      <c r="P7" s="596">
        <v>72893.317494294999</v>
      </c>
      <c r="Q7" s="598">
        <v>73340.470587760996</v>
      </c>
    </row>
    <row r="8" spans="1:17" ht="18" customHeight="1">
      <c r="A8" s="287" t="s">
        <v>23</v>
      </c>
      <c r="B8" s="595" t="s">
        <v>41</v>
      </c>
      <c r="C8" s="596">
        <v>285670.16352002998</v>
      </c>
      <c r="D8" s="596">
        <v>305631.39494942001</v>
      </c>
      <c r="E8" s="596">
        <v>344575.65823113697</v>
      </c>
      <c r="F8" s="596">
        <v>344104.91168105602</v>
      </c>
      <c r="G8" s="596">
        <v>341041.83389008901</v>
      </c>
      <c r="H8" s="596">
        <v>337488.90479030699</v>
      </c>
      <c r="I8" s="596">
        <v>338269.48075560702</v>
      </c>
      <c r="J8" s="596">
        <v>345438.75740769302</v>
      </c>
      <c r="K8" s="596">
        <v>351638.65777856502</v>
      </c>
      <c r="L8" s="596">
        <v>350620.45284359</v>
      </c>
      <c r="M8" s="596">
        <v>354443.82319308299</v>
      </c>
      <c r="N8" s="596">
        <v>352374.88864778401</v>
      </c>
      <c r="O8" s="596">
        <v>355605.268185244</v>
      </c>
      <c r="P8" s="596">
        <v>357338.97098812298</v>
      </c>
      <c r="Q8" s="598">
        <v>360899.48056606197</v>
      </c>
    </row>
    <row r="9" spans="1:17" ht="18" customHeight="1">
      <c r="A9" s="287" t="s">
        <v>24</v>
      </c>
      <c r="B9" s="595" t="s">
        <v>42</v>
      </c>
      <c r="C9" s="596">
        <v>542049.51851672796</v>
      </c>
      <c r="D9" s="596">
        <v>581974.82625185698</v>
      </c>
      <c r="E9" s="596">
        <v>629347.68372212304</v>
      </c>
      <c r="F9" s="596">
        <v>635459.85372526804</v>
      </c>
      <c r="G9" s="596">
        <v>633322.12786704104</v>
      </c>
      <c r="H9" s="596">
        <v>626942.85720762401</v>
      </c>
      <c r="I9" s="596">
        <v>628725.22909123905</v>
      </c>
      <c r="J9" s="596">
        <v>641074.34756117105</v>
      </c>
      <c r="K9" s="596">
        <v>639653.77001614706</v>
      </c>
      <c r="L9" s="596">
        <v>647606.91669891705</v>
      </c>
      <c r="M9" s="596">
        <v>660119.23608310905</v>
      </c>
      <c r="N9" s="596">
        <v>659715.181378123</v>
      </c>
      <c r="O9" s="596">
        <v>672410.31886064797</v>
      </c>
      <c r="P9" s="596">
        <v>678128.830615471</v>
      </c>
      <c r="Q9" s="598">
        <v>676358.48336800595</v>
      </c>
    </row>
    <row r="10" spans="1:17" ht="18" customHeight="1">
      <c r="A10" s="287" t="s">
        <v>25</v>
      </c>
      <c r="B10" s="595" t="s">
        <v>43</v>
      </c>
      <c r="C10" s="596">
        <v>12639.158325815</v>
      </c>
      <c r="D10" s="596">
        <v>12428.676775537</v>
      </c>
      <c r="E10" s="596">
        <v>14513.786992503999</v>
      </c>
      <c r="F10" s="596">
        <v>14505.107967913</v>
      </c>
      <c r="G10" s="596">
        <v>13728.825445750001</v>
      </c>
      <c r="H10" s="596">
        <v>13709.263131182001</v>
      </c>
      <c r="I10" s="596">
        <v>14205.759303907</v>
      </c>
      <c r="J10" s="596">
        <v>14119.533772221937</v>
      </c>
      <c r="K10" s="596">
        <v>14889.807376717001</v>
      </c>
      <c r="L10" s="596">
        <v>14863.811514219</v>
      </c>
      <c r="M10" s="596">
        <v>15307.593661385001</v>
      </c>
      <c r="N10" s="596">
        <v>15247.239841274</v>
      </c>
      <c r="O10" s="596">
        <v>15876.900937705001</v>
      </c>
      <c r="P10" s="596">
        <v>16130.593242759</v>
      </c>
      <c r="Q10" s="598">
        <v>16525.333428804999</v>
      </c>
    </row>
    <row r="11" spans="1:17" ht="18" customHeight="1">
      <c r="A11" s="287" t="s">
        <v>26</v>
      </c>
      <c r="B11" s="595" t="s">
        <v>44</v>
      </c>
      <c r="C11" s="596">
        <v>31129.417121105002</v>
      </c>
      <c r="D11" s="596">
        <v>33506.047961548</v>
      </c>
      <c r="E11" s="596">
        <v>37467.300050938</v>
      </c>
      <c r="F11" s="596">
        <v>38089.942210223999</v>
      </c>
      <c r="G11" s="596">
        <v>38202.675761179999</v>
      </c>
      <c r="H11" s="596">
        <v>37683.802193427997</v>
      </c>
      <c r="I11" s="596">
        <v>38130.733922227002</v>
      </c>
      <c r="J11" s="596">
        <v>39187.239382180996</v>
      </c>
      <c r="K11" s="596">
        <v>39427.793084926998</v>
      </c>
      <c r="L11" s="596">
        <v>40357.168736462998</v>
      </c>
      <c r="M11" s="596">
        <v>41336.794315478997</v>
      </c>
      <c r="N11" s="596">
        <v>40693.491698217003</v>
      </c>
      <c r="O11" s="596">
        <v>41271.705199939999</v>
      </c>
      <c r="P11" s="596">
        <v>41982.389567352002</v>
      </c>
      <c r="Q11" s="598">
        <v>42265.993998245998</v>
      </c>
    </row>
    <row r="12" spans="1:17" ht="18" customHeight="1">
      <c r="A12" s="287" t="s">
        <v>27</v>
      </c>
      <c r="B12" s="597" t="s">
        <v>115</v>
      </c>
      <c r="C12" s="596">
        <v>39672.881931185002</v>
      </c>
      <c r="D12" s="596">
        <v>42244.251828945999</v>
      </c>
      <c r="E12" s="596">
        <v>43298.114139252997</v>
      </c>
      <c r="F12" s="596">
        <v>41987.237534045998</v>
      </c>
      <c r="G12" s="596">
        <v>41792.971520530002</v>
      </c>
      <c r="H12" s="596">
        <v>39562.792801950003</v>
      </c>
      <c r="I12" s="596">
        <v>39177.352039306003</v>
      </c>
      <c r="J12" s="596">
        <v>38399.524345616999</v>
      </c>
      <c r="K12" s="596">
        <v>40619.233576095998</v>
      </c>
      <c r="L12" s="596">
        <v>39205.265302125998</v>
      </c>
      <c r="M12" s="596">
        <v>38926.673727376998</v>
      </c>
      <c r="N12" s="596">
        <v>38314.987068394003</v>
      </c>
      <c r="O12" s="596">
        <v>37432.397537837998</v>
      </c>
      <c r="P12" s="596">
        <v>37194.573568514999</v>
      </c>
      <c r="Q12" s="598">
        <v>40447.126381729002</v>
      </c>
    </row>
    <row r="13" spans="1:17" ht="18" customHeight="1">
      <c r="A13" s="287" t="s">
        <v>28</v>
      </c>
      <c r="B13" s="597" t="s">
        <v>46</v>
      </c>
      <c r="C13" s="596">
        <v>220693.85761675599</v>
      </c>
      <c r="D13" s="596">
        <v>235436.45628240699</v>
      </c>
      <c r="E13" s="596">
        <v>262510.64567773399</v>
      </c>
      <c r="F13" s="596">
        <v>264040.100497031</v>
      </c>
      <c r="G13" s="596">
        <v>261974.59453522001</v>
      </c>
      <c r="H13" s="596">
        <v>258504.133483018</v>
      </c>
      <c r="I13" s="596">
        <v>263278.35223416099</v>
      </c>
      <c r="J13" s="596">
        <v>268102.822247784</v>
      </c>
      <c r="K13" s="596">
        <v>268864.52785502502</v>
      </c>
      <c r="L13" s="596">
        <v>273199.10807992902</v>
      </c>
      <c r="M13" s="596">
        <v>279903.49241701298</v>
      </c>
      <c r="N13" s="596">
        <v>278594.19480462401</v>
      </c>
      <c r="O13" s="596">
        <v>284358.37227229401</v>
      </c>
      <c r="P13" s="596">
        <v>286335.60902486899</v>
      </c>
      <c r="Q13" s="598">
        <v>290806.59707386699</v>
      </c>
    </row>
    <row r="14" spans="1:17" ht="18" customHeight="1">
      <c r="A14" s="287" t="s">
        <v>119</v>
      </c>
      <c r="B14" s="595" t="s">
        <v>47</v>
      </c>
      <c r="C14" s="596">
        <v>41290.639969085001</v>
      </c>
      <c r="D14" s="596">
        <v>44096.406453761003</v>
      </c>
      <c r="E14" s="596">
        <v>47777.028081905999</v>
      </c>
      <c r="F14" s="596">
        <v>47961.619246912</v>
      </c>
      <c r="G14" s="596">
        <v>46928.155497259002</v>
      </c>
      <c r="H14" s="596">
        <v>45851.563897332002</v>
      </c>
      <c r="I14" s="596">
        <v>46183.445340767998</v>
      </c>
      <c r="J14" s="596">
        <v>46695.191343502003</v>
      </c>
      <c r="K14" s="596">
        <v>47823.941467791999</v>
      </c>
      <c r="L14" s="596">
        <v>48491.053117761003</v>
      </c>
      <c r="M14" s="596">
        <v>50244.511145263998</v>
      </c>
      <c r="N14" s="596">
        <v>49207.462038293997</v>
      </c>
      <c r="O14" s="596">
        <v>49331.518177753998</v>
      </c>
      <c r="P14" s="596">
        <v>50227.677493757998</v>
      </c>
      <c r="Q14" s="598">
        <v>50864.992914000999</v>
      </c>
    </row>
    <row r="15" spans="1:17" ht="18" customHeight="1">
      <c r="A15" s="287" t="s">
        <v>81</v>
      </c>
      <c r="B15" s="595" t="s">
        <v>48</v>
      </c>
      <c r="C15" s="596">
        <v>76705.949999618999</v>
      </c>
      <c r="D15" s="596">
        <v>82430.178909519993</v>
      </c>
      <c r="E15" s="596">
        <v>91671.924643298</v>
      </c>
      <c r="F15" s="596">
        <v>92503.122073310005</v>
      </c>
      <c r="G15" s="596">
        <v>91589.500138839998</v>
      </c>
      <c r="H15" s="596">
        <v>89759.556311916007</v>
      </c>
      <c r="I15" s="596">
        <v>90605.971921081</v>
      </c>
      <c r="J15" s="596">
        <v>94904.841737469003</v>
      </c>
      <c r="K15" s="596">
        <v>94838.099857087</v>
      </c>
      <c r="L15" s="596">
        <v>95108.344779802006</v>
      </c>
      <c r="M15" s="596">
        <v>99279.123412172004</v>
      </c>
      <c r="N15" s="596">
        <v>99410.562104912999</v>
      </c>
      <c r="O15" s="596">
        <v>103486.15764186801</v>
      </c>
      <c r="P15" s="596">
        <v>105937.369000393</v>
      </c>
      <c r="Q15" s="598">
        <v>105886.52742184</v>
      </c>
    </row>
    <row r="16" spans="1:17" ht="18" customHeight="1">
      <c r="A16" s="287" t="s">
        <v>82</v>
      </c>
      <c r="B16" s="595" t="s">
        <v>50</v>
      </c>
      <c r="C16" s="596">
        <v>80113.263458172994</v>
      </c>
      <c r="D16" s="596">
        <v>85621.470822673</v>
      </c>
      <c r="E16" s="596">
        <v>93147.926804559</v>
      </c>
      <c r="F16" s="596">
        <v>90583.222847701007</v>
      </c>
      <c r="G16" s="596">
        <v>89084.589280928994</v>
      </c>
      <c r="H16" s="596">
        <v>87204.667684261003</v>
      </c>
      <c r="I16" s="596">
        <v>87826.308060309995</v>
      </c>
      <c r="J16" s="596">
        <v>89622.073399037996</v>
      </c>
      <c r="K16" s="596">
        <v>90650.310900194003</v>
      </c>
      <c r="L16" s="596">
        <v>90529.102462128998</v>
      </c>
      <c r="M16" s="596">
        <v>91955.363039090997</v>
      </c>
      <c r="N16" s="596">
        <v>93156.995772691997</v>
      </c>
      <c r="O16" s="596">
        <v>93164.966122810001</v>
      </c>
      <c r="P16" s="596">
        <v>95253.431476665995</v>
      </c>
      <c r="Q16" s="598">
        <v>98251.982194095996</v>
      </c>
    </row>
    <row r="17" spans="1:21" ht="18" customHeight="1">
      <c r="A17" s="287" t="s">
        <v>83</v>
      </c>
      <c r="B17" s="595" t="s">
        <v>51</v>
      </c>
      <c r="C17" s="596">
        <v>18407.082701381001</v>
      </c>
      <c r="D17" s="596">
        <v>18773.846217814</v>
      </c>
      <c r="E17" s="596">
        <v>20009.303829004999</v>
      </c>
      <c r="F17" s="596">
        <v>19742.069143125002</v>
      </c>
      <c r="G17" s="596">
        <v>19196.074540770001</v>
      </c>
      <c r="H17" s="596">
        <v>19549.328337791001</v>
      </c>
      <c r="I17" s="596">
        <v>20375.844695213</v>
      </c>
      <c r="J17" s="596">
        <v>20509.725413905999</v>
      </c>
      <c r="K17" s="596">
        <v>21434.111119896999</v>
      </c>
      <c r="L17" s="596">
        <v>21732.007484547001</v>
      </c>
      <c r="M17" s="596">
        <v>22702.217882294</v>
      </c>
      <c r="N17" s="596">
        <v>22985.167984514999</v>
      </c>
      <c r="O17" s="596">
        <v>23497.637282762</v>
      </c>
      <c r="P17" s="596">
        <v>24207.334934261002</v>
      </c>
      <c r="Q17" s="598">
        <v>24431.819156612</v>
      </c>
    </row>
    <row r="18" spans="1:21" ht="18" customHeight="1">
      <c r="A18" s="287" t="s">
        <v>84</v>
      </c>
      <c r="B18" s="595" t="s">
        <v>49</v>
      </c>
      <c r="C18" s="596">
        <v>48795.749424834998</v>
      </c>
      <c r="D18" s="596">
        <v>52738.573595084003</v>
      </c>
      <c r="E18" s="596">
        <v>60937.967505314002</v>
      </c>
      <c r="F18" s="596">
        <v>61441.241159926998</v>
      </c>
      <c r="G18" s="596">
        <v>61254.141208091001</v>
      </c>
      <c r="H18" s="596">
        <v>60916.400365387999</v>
      </c>
      <c r="I18" s="596">
        <v>61323.500273707999</v>
      </c>
      <c r="J18" s="596">
        <v>62104.866915641003</v>
      </c>
      <c r="K18" s="596">
        <v>62011.509308911001</v>
      </c>
      <c r="L18" s="596">
        <v>62406.940025589</v>
      </c>
      <c r="M18" s="596">
        <v>63457.883285260999</v>
      </c>
      <c r="N18" s="596">
        <v>63249.826752856003</v>
      </c>
      <c r="O18" s="596">
        <v>63343.767110608002</v>
      </c>
      <c r="P18" s="596">
        <v>64256.601903007002</v>
      </c>
      <c r="Q18" s="598">
        <v>64443.166638395996</v>
      </c>
    </row>
    <row r="19" spans="1:21" ht="18" customHeight="1">
      <c r="A19" s="287" t="s">
        <v>85</v>
      </c>
      <c r="B19" s="595" t="s">
        <v>52</v>
      </c>
      <c r="C19" s="596">
        <v>41432.594735639999</v>
      </c>
      <c r="D19" s="596">
        <v>43425.181864284001</v>
      </c>
      <c r="E19" s="596">
        <v>48108.991247334998</v>
      </c>
      <c r="F19" s="596">
        <v>48253.716365806999</v>
      </c>
      <c r="G19" s="596">
        <v>46780.938737737997</v>
      </c>
      <c r="H19" s="596">
        <v>46307.560345692</v>
      </c>
      <c r="I19" s="596">
        <v>46681.492927915002</v>
      </c>
      <c r="J19" s="596">
        <v>47289.177629489001</v>
      </c>
      <c r="K19" s="596">
        <v>48758.436054705002</v>
      </c>
      <c r="L19" s="596">
        <v>49010.475627530999</v>
      </c>
      <c r="M19" s="596">
        <v>49987.586109463999</v>
      </c>
      <c r="N19" s="596">
        <v>49854.510081539003</v>
      </c>
      <c r="O19" s="596">
        <v>49877.320686056002</v>
      </c>
      <c r="P19" s="596">
        <v>50490.841254321997</v>
      </c>
      <c r="Q19" s="598">
        <v>51259.354108656997</v>
      </c>
    </row>
    <row r="20" spans="1:21" ht="18" customHeight="1">
      <c r="A20" s="287" t="s">
        <v>86</v>
      </c>
      <c r="B20" s="595" t="s">
        <v>53</v>
      </c>
      <c r="C20" s="596">
        <v>50653.916388666999</v>
      </c>
      <c r="D20" s="596">
        <v>51761.213799990001</v>
      </c>
      <c r="E20" s="596">
        <v>56505.845190808002</v>
      </c>
      <c r="F20" s="596">
        <v>55891.908986581999</v>
      </c>
      <c r="G20" s="596">
        <v>55404.784427036997</v>
      </c>
      <c r="H20" s="596">
        <v>56063.317336036002</v>
      </c>
      <c r="I20" s="596">
        <v>56137.304289223001</v>
      </c>
      <c r="J20" s="596">
        <v>57351.255371213003</v>
      </c>
      <c r="K20" s="596">
        <v>57816.014584031996</v>
      </c>
      <c r="L20" s="596">
        <v>57343.887680647</v>
      </c>
      <c r="M20" s="596">
        <v>58610.770240878999</v>
      </c>
      <c r="N20" s="596">
        <v>59336.331371822002</v>
      </c>
      <c r="O20" s="596">
        <v>59250.957159568003</v>
      </c>
      <c r="P20" s="596">
        <v>60989.642698602001</v>
      </c>
      <c r="Q20" s="598">
        <v>61728.594915221998</v>
      </c>
    </row>
    <row r="21" spans="1:21" ht="18" customHeight="1">
      <c r="A21" s="287" t="s">
        <v>87</v>
      </c>
      <c r="B21" s="595" t="s">
        <v>54</v>
      </c>
      <c r="C21" s="596">
        <v>55091.924094301001</v>
      </c>
      <c r="D21" s="596">
        <v>59759.348859990001</v>
      </c>
      <c r="E21" s="596">
        <v>66224.036830721001</v>
      </c>
      <c r="F21" s="596">
        <v>66246.541113382002</v>
      </c>
      <c r="G21" s="596">
        <v>65137.701694271003</v>
      </c>
      <c r="H21" s="596">
        <v>64152.296080519998</v>
      </c>
      <c r="I21" s="596">
        <v>64671.305453667999</v>
      </c>
      <c r="J21" s="596">
        <v>65269.317898326</v>
      </c>
      <c r="K21" s="596">
        <v>65659.794568149999</v>
      </c>
      <c r="L21" s="596">
        <v>66670.358337070997</v>
      </c>
      <c r="M21" s="596">
        <v>67839.008640956003</v>
      </c>
      <c r="N21" s="596">
        <v>67737.032762485003</v>
      </c>
      <c r="O21" s="596">
        <v>68002.248291501004</v>
      </c>
      <c r="P21" s="596">
        <v>68899.858025313006</v>
      </c>
      <c r="Q21" s="598">
        <v>69531.836580221003</v>
      </c>
    </row>
    <row r="22" spans="1:21" ht="18" customHeight="1">
      <c r="A22" s="287" t="s">
        <v>88</v>
      </c>
      <c r="B22" s="595" t="s">
        <v>55</v>
      </c>
      <c r="C22" s="596">
        <v>99915.766544633007</v>
      </c>
      <c r="D22" s="596">
        <v>107775.86855286099</v>
      </c>
      <c r="E22" s="596">
        <v>120375.46261909</v>
      </c>
      <c r="F22" s="596">
        <v>119827.07871936601</v>
      </c>
      <c r="G22" s="596">
        <v>117244.341034343</v>
      </c>
      <c r="H22" s="596">
        <v>115092.447398499</v>
      </c>
      <c r="I22" s="596">
        <v>114572.289065487</v>
      </c>
      <c r="J22" s="596">
        <v>116629.317509232</v>
      </c>
      <c r="K22" s="596">
        <v>119970.59627245599</v>
      </c>
      <c r="L22" s="596">
        <v>118515.518351468</v>
      </c>
      <c r="M22" s="596">
        <v>122459.96389716701</v>
      </c>
      <c r="N22" s="596">
        <v>122410.891860346</v>
      </c>
      <c r="O22" s="596">
        <v>123718.45093727201</v>
      </c>
      <c r="P22" s="596">
        <v>128680.649288421</v>
      </c>
      <c r="Q22" s="598">
        <v>128622.850222589</v>
      </c>
    </row>
    <row r="23" spans="1:21" ht="18" customHeight="1">
      <c r="A23" s="287" t="s">
        <v>120</v>
      </c>
      <c r="B23" s="595" t="s">
        <v>56</v>
      </c>
      <c r="C23" s="596">
        <v>25373.771769925999</v>
      </c>
      <c r="D23" s="596">
        <v>26742.887281750998</v>
      </c>
      <c r="E23" s="596">
        <v>31055.323540722002</v>
      </c>
      <c r="F23" s="596">
        <v>30775.409919010999</v>
      </c>
      <c r="G23" s="596">
        <v>29981.564599788999</v>
      </c>
      <c r="H23" s="596">
        <v>30272.639312087002</v>
      </c>
      <c r="I23" s="596">
        <v>30668.575992913</v>
      </c>
      <c r="J23" s="596">
        <v>30713.219929923001</v>
      </c>
      <c r="K23" s="596">
        <v>31623.918064959002</v>
      </c>
      <c r="L23" s="596">
        <v>31700.66350902</v>
      </c>
      <c r="M23" s="596">
        <v>32078.179376414999</v>
      </c>
      <c r="N23" s="596">
        <v>32196.622345588999</v>
      </c>
      <c r="O23" s="596">
        <v>31989.215974202001</v>
      </c>
      <c r="P23" s="596">
        <v>32611.881534438999</v>
      </c>
      <c r="Q23" s="598">
        <v>33261.962453098997</v>
      </c>
    </row>
    <row r="24" spans="1:21" ht="18" customHeight="1">
      <c r="A24" s="287" t="s">
        <v>185</v>
      </c>
      <c r="B24" s="597" t="s">
        <v>57</v>
      </c>
      <c r="C24" s="596">
        <v>20233.652419817001</v>
      </c>
      <c r="D24" s="596">
        <v>24041.230812688998</v>
      </c>
      <c r="E24" s="596">
        <v>26009.116517652001</v>
      </c>
      <c r="F24" s="596">
        <v>25736.174621407001</v>
      </c>
      <c r="G24" s="596">
        <v>25803.398248696001</v>
      </c>
      <c r="H24" s="596">
        <v>25255.679034187</v>
      </c>
      <c r="I24" s="596">
        <v>25038.179737630999</v>
      </c>
      <c r="J24" s="596">
        <v>25060.673437558002</v>
      </c>
      <c r="K24" s="596">
        <v>25899.345672617001</v>
      </c>
      <c r="L24" s="596">
        <v>26410.395117108001</v>
      </c>
      <c r="M24" s="596">
        <v>26896.452433040002</v>
      </c>
      <c r="N24" s="596">
        <v>26478.852118171999</v>
      </c>
      <c r="O24" s="596">
        <v>27338.940444985001</v>
      </c>
      <c r="P24" s="596">
        <v>27533.693601645002</v>
      </c>
      <c r="Q24" s="598">
        <v>28363.286161963999</v>
      </c>
    </row>
    <row r="25" spans="1:21" ht="18" customHeight="1">
      <c r="A25" s="287" t="s">
        <v>186</v>
      </c>
      <c r="B25" s="597" t="s">
        <v>58</v>
      </c>
      <c r="C25" s="596">
        <v>93604.640811623001</v>
      </c>
      <c r="D25" s="596">
        <v>98137.849701847997</v>
      </c>
      <c r="E25" s="596">
        <v>104986.29317634999</v>
      </c>
      <c r="F25" s="596">
        <v>106835.166399505</v>
      </c>
      <c r="G25" s="596">
        <v>105535.132317146</v>
      </c>
      <c r="H25" s="596">
        <v>103844.067508006</v>
      </c>
      <c r="I25" s="596">
        <v>104030.656660654</v>
      </c>
      <c r="J25" s="596">
        <v>104785.972600949</v>
      </c>
      <c r="K25" s="596">
        <v>106040.300674154</v>
      </c>
      <c r="L25" s="596">
        <v>106460.49149742399</v>
      </c>
      <c r="M25" s="596">
        <v>108451.988224156</v>
      </c>
      <c r="N25" s="596">
        <v>108256.844990233</v>
      </c>
      <c r="O25" s="596">
        <v>108179.300691923</v>
      </c>
      <c r="P25" s="596">
        <v>110017.584865389</v>
      </c>
      <c r="Q25" s="598">
        <v>110159.120529173</v>
      </c>
    </row>
    <row r="26" spans="1:21" ht="18" customHeight="1">
      <c r="A26" s="287" t="s">
        <v>187</v>
      </c>
      <c r="B26" s="597" t="s">
        <v>59</v>
      </c>
      <c r="C26" s="596">
        <v>24179.866004436</v>
      </c>
      <c r="D26" s="596">
        <v>25404.636360814999</v>
      </c>
      <c r="E26" s="596">
        <v>29926.412721029999</v>
      </c>
      <c r="F26" s="596">
        <v>29476.518762942</v>
      </c>
      <c r="G26" s="596">
        <v>28621.444501779999</v>
      </c>
      <c r="H26" s="596">
        <v>28039.749717416002</v>
      </c>
      <c r="I26" s="596">
        <v>27788.890660793</v>
      </c>
      <c r="J26" s="596">
        <v>28073.775221601001</v>
      </c>
      <c r="K26" s="596">
        <v>27959.520304808</v>
      </c>
      <c r="L26" s="596">
        <v>27857.381904276001</v>
      </c>
      <c r="M26" s="596">
        <v>29420.085554122001</v>
      </c>
      <c r="N26" s="596">
        <v>28133.265527973999</v>
      </c>
      <c r="O26" s="596">
        <v>27612.128023702</v>
      </c>
      <c r="P26" s="596">
        <v>28167.011514463</v>
      </c>
      <c r="Q26" s="598">
        <v>28799.669099187999</v>
      </c>
    </row>
    <row r="27" spans="1:21" ht="18" customHeight="1">
      <c r="A27" s="287" t="s">
        <v>188</v>
      </c>
      <c r="B27" s="595" t="s">
        <v>62</v>
      </c>
      <c r="C27" s="596">
        <v>5177.1991556410003</v>
      </c>
      <c r="D27" s="596">
        <v>5296.4833883949996</v>
      </c>
      <c r="E27" s="596">
        <v>6158.6175888670004</v>
      </c>
      <c r="F27" s="596">
        <v>5988.4391842429995</v>
      </c>
      <c r="G27" s="596">
        <v>5311.9357858359999</v>
      </c>
      <c r="H27" s="596">
        <v>5322.22438203</v>
      </c>
      <c r="I27" s="596">
        <v>5500.8999630730004</v>
      </c>
      <c r="J27" s="596">
        <v>5669.6146674089996</v>
      </c>
      <c r="K27" s="596">
        <v>5829.4630300090002</v>
      </c>
      <c r="L27" s="596">
        <v>5840.1997652549999</v>
      </c>
      <c r="M27" s="596">
        <v>5997.6735125280002</v>
      </c>
      <c r="N27" s="596">
        <v>6093.2231223819999</v>
      </c>
      <c r="O27" s="596">
        <v>6051.9623977479996</v>
      </c>
      <c r="P27" s="596">
        <v>6205.9824789169998</v>
      </c>
      <c r="Q27" s="598">
        <v>6236.8398525929997</v>
      </c>
    </row>
    <row r="28" spans="1:21" ht="18" customHeight="1">
      <c r="A28" s="287" t="s">
        <v>189</v>
      </c>
      <c r="B28" s="595" t="s">
        <v>61</v>
      </c>
      <c r="C28" s="596">
        <v>4412.066470535</v>
      </c>
      <c r="D28" s="596">
        <v>4707.3455307229997</v>
      </c>
      <c r="E28" s="596">
        <v>6139.11707768</v>
      </c>
      <c r="F28" s="596">
        <v>6003.9093864070001</v>
      </c>
      <c r="G28" s="596">
        <v>5206.5645822119996</v>
      </c>
      <c r="H28" s="596">
        <v>5373.439461856</v>
      </c>
      <c r="I28" s="596">
        <v>5421.3007933930003</v>
      </c>
      <c r="J28" s="596">
        <v>5531.0104806879999</v>
      </c>
      <c r="K28" s="596">
        <v>5745.6850789740001</v>
      </c>
      <c r="L28" s="596">
        <v>5808.9710489549998</v>
      </c>
      <c r="M28" s="596">
        <v>5896.6327898769996</v>
      </c>
      <c r="N28" s="596">
        <v>5912.2403136200001</v>
      </c>
      <c r="O28" s="596">
        <v>5967.1916732039999</v>
      </c>
      <c r="P28" s="596">
        <v>6220.2815064240003</v>
      </c>
      <c r="Q28" s="598">
        <v>6397.2543001350004</v>
      </c>
    </row>
    <row r="29" spans="1:21" ht="18" customHeight="1">
      <c r="A29" s="287" t="s">
        <v>190</v>
      </c>
      <c r="B29" s="597" t="s">
        <v>60</v>
      </c>
      <c r="C29" s="596">
        <v>19170.201071998999</v>
      </c>
      <c r="D29" s="596">
        <v>21913.916900807999</v>
      </c>
      <c r="E29" s="596">
        <v>26362.757563048999</v>
      </c>
      <c r="F29" s="596">
        <v>24874.954372544998</v>
      </c>
      <c r="G29" s="596">
        <v>25940.399230849001</v>
      </c>
      <c r="H29" s="596">
        <v>25728.292202466</v>
      </c>
      <c r="I29" s="596">
        <v>26270.783344282001</v>
      </c>
      <c r="J29" s="596">
        <v>25483.221124615</v>
      </c>
      <c r="K29" s="596">
        <v>26759.401677359001</v>
      </c>
      <c r="L29" s="596">
        <v>26597.712798637</v>
      </c>
      <c r="M29" s="596">
        <v>26780.926504359999</v>
      </c>
      <c r="N29" s="596">
        <v>26877.083301328999</v>
      </c>
      <c r="O29" s="596">
        <v>26759.480655436</v>
      </c>
      <c r="P29" s="596">
        <v>26339.719261078</v>
      </c>
      <c r="Q29" s="598">
        <v>28568.812454215</v>
      </c>
    </row>
    <row r="30" spans="1:21" ht="18" customHeight="1">
      <c r="A30" s="287" t="s">
        <v>191</v>
      </c>
      <c r="B30" s="595" t="s">
        <v>63</v>
      </c>
      <c r="C30" s="596">
        <v>28874.303829740998</v>
      </c>
      <c r="D30" s="596">
        <v>31111.290060922998</v>
      </c>
      <c r="E30" s="596">
        <v>31970.754560027999</v>
      </c>
      <c r="F30" s="596">
        <v>33298.062762255002</v>
      </c>
      <c r="G30" s="596">
        <v>33363.523177743999</v>
      </c>
      <c r="H30" s="596">
        <v>34416.422587838002</v>
      </c>
      <c r="I30" s="596">
        <v>33961.584464164996</v>
      </c>
      <c r="J30" s="596">
        <v>34667.769094219999</v>
      </c>
      <c r="K30" s="596">
        <v>35012.166953544001</v>
      </c>
      <c r="L30" s="596">
        <v>35614.480142284003</v>
      </c>
      <c r="M30" s="596">
        <v>36130.862159461001</v>
      </c>
      <c r="N30" s="596">
        <v>35222.166381527</v>
      </c>
      <c r="O30" s="596">
        <v>34264.278538364</v>
      </c>
      <c r="P30" s="596">
        <v>34312.184891600002</v>
      </c>
      <c r="Q30" s="598">
        <v>34686.933981818001</v>
      </c>
      <c r="R30" s="363"/>
      <c r="S30" s="363"/>
      <c r="T30" s="363"/>
      <c r="U30" s="363"/>
    </row>
    <row r="31" spans="1:21" ht="18" customHeight="1">
      <c r="A31" s="287" t="s">
        <v>192</v>
      </c>
      <c r="B31" s="595" t="s">
        <v>64</v>
      </c>
      <c r="C31" s="596">
        <v>93605.324225931996</v>
      </c>
      <c r="D31" s="596">
        <v>101757.578579466</v>
      </c>
      <c r="E31" s="596">
        <v>98539.763297915997</v>
      </c>
      <c r="F31" s="596">
        <v>99102.320403769001</v>
      </c>
      <c r="G31" s="596">
        <v>100216.71521225999</v>
      </c>
      <c r="H31" s="596">
        <v>99821.029950914002</v>
      </c>
      <c r="I31" s="596">
        <v>99612.682610504999</v>
      </c>
      <c r="J31" s="596">
        <v>99307.533851806002</v>
      </c>
      <c r="K31" s="596">
        <v>100191.59138352</v>
      </c>
      <c r="L31" s="596">
        <v>98904.877600556007</v>
      </c>
      <c r="M31" s="596">
        <v>101745.040502287</v>
      </c>
      <c r="N31" s="596">
        <v>100694.52764297</v>
      </c>
      <c r="O31" s="596">
        <v>99617.096124019998</v>
      </c>
      <c r="P31" s="596">
        <v>100855.718735544</v>
      </c>
      <c r="Q31" s="598">
        <v>101122.14586238599</v>
      </c>
      <c r="R31" s="363"/>
      <c r="S31" s="363"/>
      <c r="T31" s="363"/>
      <c r="U31" s="363"/>
    </row>
    <row r="32" spans="1:21" ht="18" customHeight="1">
      <c r="A32" s="287" t="s">
        <v>193</v>
      </c>
      <c r="B32" s="595" t="s">
        <v>65</v>
      </c>
      <c r="C32" s="596">
        <v>25098.157025224999</v>
      </c>
      <c r="D32" s="596">
        <v>29496.709572451</v>
      </c>
      <c r="E32" s="596">
        <v>32919.639063870003</v>
      </c>
      <c r="F32" s="596">
        <v>32038.007456703999</v>
      </c>
      <c r="G32" s="596">
        <v>30085.215218369998</v>
      </c>
      <c r="H32" s="596">
        <v>29662.112767921</v>
      </c>
      <c r="I32" s="596">
        <v>29787.960098446001</v>
      </c>
      <c r="J32" s="596">
        <v>30739.007776348</v>
      </c>
      <c r="K32" s="596">
        <v>31518.806677518998</v>
      </c>
      <c r="L32" s="596">
        <v>31663.966119330998</v>
      </c>
      <c r="M32" s="596">
        <v>32561.335827332001</v>
      </c>
      <c r="N32" s="596">
        <v>32138.874011103999</v>
      </c>
      <c r="O32" s="596">
        <v>31850.967458669002</v>
      </c>
      <c r="P32" s="596">
        <v>32008.130971661001</v>
      </c>
      <c r="Q32" s="598">
        <v>33241.481338865</v>
      </c>
      <c r="R32" s="363"/>
      <c r="S32" s="363"/>
      <c r="T32" s="363"/>
      <c r="U32" s="363"/>
    </row>
    <row r="33" spans="1:21" ht="18" customHeight="1">
      <c r="A33" s="287" t="s">
        <v>194</v>
      </c>
      <c r="B33" s="595" t="s">
        <v>66</v>
      </c>
      <c r="C33" s="596">
        <v>12683.557386782</v>
      </c>
      <c r="D33" s="596">
        <v>13537.56506099</v>
      </c>
      <c r="E33" s="596">
        <v>15292.300655106999</v>
      </c>
      <c r="F33" s="596">
        <v>15076.072980667001</v>
      </c>
      <c r="G33" s="596">
        <v>13977.461847361999</v>
      </c>
      <c r="H33" s="596">
        <v>13831.585598727999</v>
      </c>
      <c r="I33" s="596">
        <v>14336.365248669999</v>
      </c>
      <c r="J33" s="596">
        <v>14240.369624319001</v>
      </c>
      <c r="K33" s="596">
        <v>14376.500194583001</v>
      </c>
      <c r="L33" s="596">
        <v>14313.141902932</v>
      </c>
      <c r="M33" s="596">
        <v>14262.643193264001</v>
      </c>
      <c r="N33" s="596">
        <v>14453.024993593001</v>
      </c>
      <c r="O33" s="596">
        <v>14570.540458416999</v>
      </c>
      <c r="P33" s="596">
        <v>14648.918298373001</v>
      </c>
      <c r="Q33" s="598">
        <v>15029.957894790001</v>
      </c>
      <c r="R33" s="363"/>
      <c r="S33" s="363"/>
      <c r="T33" s="363"/>
      <c r="U33" s="363"/>
    </row>
    <row r="34" spans="1:21" ht="18" customHeight="1">
      <c r="A34" s="287" t="s">
        <v>195</v>
      </c>
      <c r="B34" s="595" t="s">
        <v>67</v>
      </c>
      <c r="C34" s="596">
        <v>41178.714081589002</v>
      </c>
      <c r="D34" s="596">
        <v>46654.143669931</v>
      </c>
      <c r="E34" s="596">
        <v>50979.503314269001</v>
      </c>
      <c r="F34" s="596">
        <v>51299.469358044</v>
      </c>
      <c r="G34" s="596">
        <v>46639.087638882003</v>
      </c>
      <c r="H34" s="596">
        <v>45125.690197062002</v>
      </c>
      <c r="I34" s="596">
        <v>46197.831195059996</v>
      </c>
      <c r="J34" s="596">
        <v>44509.298246193997</v>
      </c>
      <c r="K34" s="596">
        <v>46057.907445536999</v>
      </c>
      <c r="L34" s="596">
        <v>45038.769450936001</v>
      </c>
      <c r="M34" s="596">
        <v>46473.501133136</v>
      </c>
      <c r="N34" s="596">
        <v>45777.946816679003</v>
      </c>
      <c r="O34" s="596">
        <v>45915.886986880003</v>
      </c>
      <c r="P34" s="596">
        <v>46582.123178280002</v>
      </c>
      <c r="Q34" s="598">
        <v>50437.194496912001</v>
      </c>
      <c r="R34" s="363"/>
      <c r="S34" s="363"/>
      <c r="T34" s="363"/>
      <c r="U34" s="363"/>
    </row>
    <row r="35" spans="1:21" ht="18" customHeight="1">
      <c r="A35" s="287" t="s">
        <v>196</v>
      </c>
      <c r="B35" s="597" t="s">
        <v>68</v>
      </c>
      <c r="C35" s="596">
        <v>7140.8338148800003</v>
      </c>
      <c r="D35" s="596">
        <v>8215.1967153719997</v>
      </c>
      <c r="E35" s="596">
        <v>9222.2864619989996</v>
      </c>
      <c r="F35" s="596">
        <v>8999.2654648839998</v>
      </c>
      <c r="G35" s="596">
        <v>8189.5321641459996</v>
      </c>
      <c r="H35" s="596">
        <v>8066.1429827419997</v>
      </c>
      <c r="I35" s="596">
        <v>8477.0130991950009</v>
      </c>
      <c r="J35" s="596">
        <v>8332.4313614330003</v>
      </c>
      <c r="K35" s="596">
        <v>8388.7792073429991</v>
      </c>
      <c r="L35" s="596">
        <v>8624.5072612200001</v>
      </c>
      <c r="M35" s="596">
        <v>8858.7858788510002</v>
      </c>
      <c r="N35" s="596">
        <v>8589.1160989300006</v>
      </c>
      <c r="O35" s="596">
        <v>8759.1868080639997</v>
      </c>
      <c r="P35" s="596">
        <v>8875.5767537789998</v>
      </c>
      <c r="Q35" s="598">
        <v>9142.1685101629992</v>
      </c>
    </row>
    <row r="36" spans="1:21" ht="18" customHeight="1">
      <c r="A36" s="287" t="s">
        <v>197</v>
      </c>
      <c r="B36" s="597" t="s">
        <v>69</v>
      </c>
      <c r="C36" s="596">
        <v>14852.412420668999</v>
      </c>
      <c r="D36" s="596">
        <v>18865.767487579</v>
      </c>
      <c r="E36" s="596">
        <v>21806.145848818</v>
      </c>
      <c r="F36" s="596">
        <v>20511.816387497001</v>
      </c>
      <c r="G36" s="596">
        <v>18067.933644060999</v>
      </c>
      <c r="H36" s="596">
        <v>16802.353688405001</v>
      </c>
      <c r="I36" s="596">
        <v>16164.344345289999</v>
      </c>
      <c r="J36" s="596">
        <v>16047.190478793</v>
      </c>
      <c r="K36" s="596">
        <v>15153.562990214999</v>
      </c>
      <c r="L36" s="596">
        <v>15808.795879720001</v>
      </c>
      <c r="M36" s="596">
        <v>16218.58007057</v>
      </c>
      <c r="N36" s="596">
        <v>15343.582084531999</v>
      </c>
      <c r="O36" s="596">
        <v>14882.877158290999</v>
      </c>
      <c r="P36" s="596">
        <v>14578.094147641001</v>
      </c>
      <c r="Q36" s="598">
        <v>16932.843832684001</v>
      </c>
    </row>
    <row r="37" spans="1:21" ht="18" customHeight="1">
      <c r="A37" s="287" t="s">
        <v>198</v>
      </c>
      <c r="B37" s="597" t="s">
        <v>347</v>
      </c>
      <c r="C37" s="596">
        <v>12864.91097898</v>
      </c>
      <c r="D37" s="596">
        <v>16251.071077208</v>
      </c>
      <c r="E37" s="596">
        <v>20573.296572279</v>
      </c>
      <c r="F37" s="596">
        <v>20640.460507291999</v>
      </c>
      <c r="G37" s="596">
        <v>20541.370979702999</v>
      </c>
      <c r="H37" s="596">
        <v>19378.00902406</v>
      </c>
      <c r="I37" s="596">
        <v>17603.441212133999</v>
      </c>
      <c r="J37" s="596">
        <v>18175.093288736</v>
      </c>
      <c r="K37" s="596">
        <v>20920.544098847</v>
      </c>
      <c r="L37" s="596">
        <v>16852.848730419999</v>
      </c>
      <c r="M37" s="596">
        <v>17630.308101310999</v>
      </c>
      <c r="N37" s="596">
        <v>17328.261663308</v>
      </c>
      <c r="O37" s="596">
        <v>16539.811817287002</v>
      </c>
      <c r="P37" s="596">
        <v>23931.177645123</v>
      </c>
      <c r="Q37" s="598">
        <v>23833.500781504001</v>
      </c>
    </row>
    <row r="38" spans="1:21" ht="25" customHeight="1" thickBot="1">
      <c r="A38" s="599" t="s">
        <v>71</v>
      </c>
      <c r="B38" s="600"/>
      <c r="C38" s="601">
        <f>SUM(C4:C37)</f>
        <v>5630447.7245247671</v>
      </c>
      <c r="D38" s="601">
        <f>SUM(D4:D37)</f>
        <v>5998648.1484937277</v>
      </c>
      <c r="E38" s="601">
        <f t="shared" ref="E38:G38" si="0">SUM(E4:E37)</f>
        <v>6619880.7447040435</v>
      </c>
      <c r="F38" s="601">
        <f t="shared" si="0"/>
        <v>6634997.6965134759</v>
      </c>
      <c r="G38" s="601">
        <f t="shared" si="0"/>
        <v>6665390.2002391871</v>
      </c>
      <c r="H38" s="601">
        <f t="shared" ref="H38:Q38" si="1">SUM(H4:H37)</f>
        <v>6569683.5080872122</v>
      </c>
      <c r="I38" s="601">
        <f t="shared" si="1"/>
        <v>6645910.7850640882</v>
      </c>
      <c r="J38" s="601">
        <f t="shared" si="1"/>
        <v>6804564.0507657332</v>
      </c>
      <c r="K38" s="601">
        <f t="shared" si="1"/>
        <v>6798491.3413776373</v>
      </c>
      <c r="L38" s="601">
        <f t="shared" si="1"/>
        <v>6836963.8961157845</v>
      </c>
      <c r="M38" s="601">
        <f t="shared" si="1"/>
        <v>6966348.9655987993</v>
      </c>
      <c r="N38" s="601">
        <f t="shared" si="1"/>
        <v>6965828.1326705748</v>
      </c>
      <c r="O38" s="601">
        <f t="shared" ref="O38:P38" si="2">SUM(O4:O37)</f>
        <v>7059542.8286104426</v>
      </c>
      <c r="P38" s="601">
        <f t="shared" si="2"/>
        <v>7162288.3407547465</v>
      </c>
      <c r="Q38" s="602">
        <f t="shared" si="1"/>
        <v>7244982.7111408366</v>
      </c>
    </row>
    <row r="40" spans="1:21" ht="29.25" customHeight="1">
      <c r="C40" s="77"/>
      <c r="D40" s="77"/>
      <c r="E40" s="77"/>
      <c r="F40" s="77"/>
      <c r="G40" s="77"/>
      <c r="H40" s="77"/>
      <c r="I40" s="77"/>
      <c r="J40" s="77"/>
      <c r="K40" s="77"/>
      <c r="L40" s="77"/>
      <c r="M40" s="77"/>
      <c r="N40" s="77"/>
      <c r="O40" s="77"/>
      <c r="P40" s="77"/>
      <c r="Q40" s="77"/>
    </row>
    <row r="46" spans="1:21" ht="12.75" customHeight="1">
      <c r="R46" s="1" t="s">
        <v>236</v>
      </c>
    </row>
  </sheetData>
  <mergeCells count="6">
    <mergeCell ref="A1:Q1"/>
    <mergeCell ref="A2:B3"/>
    <mergeCell ref="D2:D3"/>
    <mergeCell ref="E2:G2"/>
    <mergeCell ref="H2:Q2"/>
    <mergeCell ref="C2:C3"/>
  </mergeCells>
  <printOptions horizontalCentered="1"/>
  <pageMargins left="0.31496062992125984" right="0.39370078740157483" top="0.74803149606299213" bottom="0.27559055118110237" header="0.55118110236220474" footer="0.15748031496062992"/>
  <pageSetup paperSize="9" scale="6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showGridLines="0" view="pageBreakPreview" zoomScale="70" zoomScaleNormal="70" zoomScaleSheetLayoutView="70" workbookViewId="0">
      <selection activeCell="R5" sqref="R5"/>
    </sheetView>
  </sheetViews>
  <sheetFormatPr defaultColWidth="0" defaultRowHeight="12.5"/>
  <cols>
    <col min="1" max="1" width="36.69140625" style="14" customWidth="1"/>
    <col min="2" max="16" width="7.4609375" style="14" customWidth="1"/>
    <col min="17" max="200" width="6.84375" style="14" customWidth="1"/>
    <col min="201" max="201" width="2" style="14" customWidth="1"/>
    <col min="202" max="202" width="19.23046875" style="14" customWidth="1"/>
    <col min="203" max="207" width="6.69140625" style="14" customWidth="1"/>
    <col min="208" max="16384" width="0" style="14" hidden="1"/>
  </cols>
  <sheetData>
    <row r="1" spans="1:18" ht="75" customHeight="1">
      <c r="A1" s="1380" t="s">
        <v>310</v>
      </c>
      <c r="B1" s="1381"/>
      <c r="C1" s="1381"/>
      <c r="D1" s="1381"/>
      <c r="E1" s="1381"/>
      <c r="F1" s="1381"/>
      <c r="G1" s="1381"/>
      <c r="H1" s="1381"/>
      <c r="I1" s="1381"/>
      <c r="J1" s="1381"/>
      <c r="K1" s="1381"/>
      <c r="L1" s="1381"/>
      <c r="M1" s="1381"/>
      <c r="N1" s="1381"/>
      <c r="O1" s="1381"/>
      <c r="P1" s="1382"/>
    </row>
    <row r="2" spans="1:18" ht="22" customHeight="1">
      <c r="A2" s="1342" t="s">
        <v>438</v>
      </c>
      <c r="B2" s="1361" t="s">
        <v>280</v>
      </c>
      <c r="C2" s="1353" t="s">
        <v>284</v>
      </c>
      <c r="D2" s="1349">
        <v>2020</v>
      </c>
      <c r="E2" s="1349"/>
      <c r="F2" s="1349"/>
      <c r="G2" s="1349">
        <v>2021</v>
      </c>
      <c r="H2" s="1349"/>
      <c r="I2" s="1349"/>
      <c r="J2" s="1349"/>
      <c r="K2" s="1349"/>
      <c r="L2" s="1349"/>
      <c r="M2" s="1349"/>
      <c r="N2" s="1349"/>
      <c r="O2" s="1349"/>
      <c r="P2" s="1350"/>
    </row>
    <row r="3" spans="1:18" ht="22" customHeight="1">
      <c r="A3" s="1342"/>
      <c r="B3" s="1361"/>
      <c r="C3" s="1357"/>
      <c r="D3" s="487" t="s">
        <v>13</v>
      </c>
      <c r="E3" s="487" t="s">
        <v>14</v>
      </c>
      <c r="F3" s="487" t="s">
        <v>15</v>
      </c>
      <c r="G3" s="1082" t="s">
        <v>0</v>
      </c>
      <c r="H3" s="1107" t="s">
        <v>1</v>
      </c>
      <c r="I3" s="1115" t="s">
        <v>2</v>
      </c>
      <c r="J3" s="1115" t="s">
        <v>3</v>
      </c>
      <c r="K3" s="1115" t="s">
        <v>4</v>
      </c>
      <c r="L3" s="1115" t="s">
        <v>5</v>
      </c>
      <c r="M3" s="1115" t="s">
        <v>6</v>
      </c>
      <c r="N3" s="1115" t="s">
        <v>269</v>
      </c>
      <c r="O3" s="1115" t="s">
        <v>7</v>
      </c>
      <c r="P3" s="1109" t="s">
        <v>13</v>
      </c>
    </row>
    <row r="4" spans="1:18" ht="22" customHeight="1">
      <c r="A4" s="219" t="s">
        <v>449</v>
      </c>
      <c r="B4" s="603"/>
      <c r="C4" s="603"/>
      <c r="D4" s="603"/>
      <c r="E4" s="603"/>
      <c r="F4" s="603"/>
      <c r="G4" s="603"/>
      <c r="H4" s="603"/>
      <c r="I4" s="603"/>
      <c r="J4" s="603"/>
      <c r="K4" s="603"/>
      <c r="L4" s="603"/>
      <c r="M4" s="603"/>
      <c r="N4" s="603"/>
      <c r="O4" s="603"/>
      <c r="P4" s="611"/>
    </row>
    <row r="5" spans="1:18" ht="22" customHeight="1">
      <c r="A5" s="472" t="s">
        <v>96</v>
      </c>
      <c r="B5" s="604">
        <v>2.1957412434632699</v>
      </c>
      <c r="C5" s="604">
        <v>2.26742831721086</v>
      </c>
      <c r="D5" s="604">
        <v>2.0023474907408798</v>
      </c>
      <c r="E5" s="604">
        <v>1.97175840681172</v>
      </c>
      <c r="F5" s="604">
        <v>1.9147227738639501</v>
      </c>
      <c r="G5" s="604">
        <v>1.91711454295814</v>
      </c>
      <c r="H5" s="604">
        <v>1.8875934972348301</v>
      </c>
      <c r="I5" s="604">
        <v>1.84687965291032</v>
      </c>
      <c r="J5" s="604">
        <v>1.7962893106753099</v>
      </c>
      <c r="K5" s="604">
        <v>1.8202355472816301</v>
      </c>
      <c r="L5" s="604">
        <v>1.78896552859431</v>
      </c>
      <c r="M5" s="604">
        <v>1.74552084458465</v>
      </c>
      <c r="N5" s="604">
        <v>1.7534493819903301</v>
      </c>
      <c r="O5" s="604">
        <v>1.73211109237168</v>
      </c>
      <c r="P5" s="612">
        <v>1.7087580786554399</v>
      </c>
      <c r="Q5" s="59"/>
      <c r="R5" s="59"/>
    </row>
    <row r="6" spans="1:18" ht="22" customHeight="1">
      <c r="A6" s="472" t="s">
        <v>450</v>
      </c>
      <c r="B6" s="604">
        <v>0.49764772188685402</v>
      </c>
      <c r="C6" s="604">
        <v>0.78184442016048294</v>
      </c>
      <c r="D6" s="604">
        <v>0.495579191118933</v>
      </c>
      <c r="E6" s="604">
        <v>0.43846823578710697</v>
      </c>
      <c r="F6" s="604">
        <v>0.424097603365444</v>
      </c>
      <c r="G6" s="604">
        <v>0.38521708422768602</v>
      </c>
      <c r="H6" s="604">
        <v>0.38002276139014901</v>
      </c>
      <c r="I6" s="604">
        <v>0.35259685553725101</v>
      </c>
      <c r="J6" s="604">
        <v>0.34835677634949902</v>
      </c>
      <c r="K6" s="604">
        <v>0.332322176998949</v>
      </c>
      <c r="L6" s="604">
        <v>0.30799932166496302</v>
      </c>
      <c r="M6" s="604">
        <v>0.29033975959441799</v>
      </c>
      <c r="N6" s="604">
        <v>0.28444913723231502</v>
      </c>
      <c r="O6" s="604">
        <v>0.266381540089073</v>
      </c>
      <c r="P6" s="612">
        <v>0.214595332234955</v>
      </c>
      <c r="Q6" s="59"/>
      <c r="R6" s="59"/>
    </row>
    <row r="7" spans="1:18" ht="13">
      <c r="A7" s="219" t="s">
        <v>451</v>
      </c>
      <c r="B7" s="364"/>
      <c r="C7" s="364"/>
      <c r="D7" s="364"/>
      <c r="E7" s="364"/>
      <c r="F7" s="364"/>
      <c r="G7" s="364"/>
      <c r="H7" s="364"/>
      <c r="I7" s="364"/>
      <c r="J7" s="364"/>
      <c r="K7" s="364"/>
      <c r="L7" s="364"/>
      <c r="M7" s="364"/>
      <c r="N7" s="364"/>
      <c r="O7" s="364"/>
      <c r="P7" s="613"/>
      <c r="Q7" s="59"/>
      <c r="R7" s="59"/>
    </row>
    <row r="8" spans="1:18" ht="22" customHeight="1">
      <c r="A8" s="472" t="s">
        <v>96</v>
      </c>
      <c r="B8" s="604">
        <v>1.3127698431616499</v>
      </c>
      <c r="C8" s="604">
        <v>1.1714656774694401</v>
      </c>
      <c r="D8" s="604">
        <v>0.90256615537241802</v>
      </c>
      <c r="E8" s="604">
        <v>0.86741308641968495</v>
      </c>
      <c r="F8" s="604">
        <v>0.86081230620849702</v>
      </c>
      <c r="G8" s="604">
        <v>0.836884563587737</v>
      </c>
      <c r="H8" s="604">
        <v>0.82722859320870201</v>
      </c>
      <c r="I8" s="604">
        <v>0.82856490039698405</v>
      </c>
      <c r="J8" s="604">
        <v>0.80038754735619599</v>
      </c>
      <c r="K8" s="604">
        <v>0.799981609913054</v>
      </c>
      <c r="L8" s="604">
        <v>0.80761646400363596</v>
      </c>
      <c r="M8" s="604">
        <v>0.75286232306108902</v>
      </c>
      <c r="N8" s="604">
        <v>0.76304860523961104</v>
      </c>
      <c r="O8" s="604">
        <v>0.73469718476616097</v>
      </c>
      <c r="P8" s="612">
        <v>0.71601948670898496</v>
      </c>
      <c r="Q8" s="59"/>
      <c r="R8" s="59"/>
    </row>
    <row r="9" spans="1:18" ht="22" customHeight="1">
      <c r="A9" s="472" t="s">
        <v>450</v>
      </c>
      <c r="B9" s="604">
        <v>0.44943369639092801</v>
      </c>
      <c r="C9" s="604">
        <v>0.43425243304356498</v>
      </c>
      <c r="D9" s="604">
        <v>0.296811923187704</v>
      </c>
      <c r="E9" s="604">
        <v>0.284345427217851</v>
      </c>
      <c r="F9" s="604">
        <v>0.284991151928985</v>
      </c>
      <c r="G9" s="604">
        <v>0.25878127965057401</v>
      </c>
      <c r="H9" s="604">
        <v>0.25510450061513001</v>
      </c>
      <c r="I9" s="604">
        <v>0.22685428640944399</v>
      </c>
      <c r="J9" s="604">
        <v>0.21763175125588599</v>
      </c>
      <c r="K9" s="604">
        <v>0.21269276638274201</v>
      </c>
      <c r="L9" s="604">
        <v>0.21015159047833101</v>
      </c>
      <c r="M9" s="604">
        <v>0.194922256447881</v>
      </c>
      <c r="N9" s="604">
        <v>0.19168466063634701</v>
      </c>
      <c r="O9" s="604">
        <v>0.188381755384151</v>
      </c>
      <c r="P9" s="612">
        <v>0.183548224604174</v>
      </c>
      <c r="Q9" s="59"/>
      <c r="R9" s="59"/>
    </row>
    <row r="10" spans="1:18" ht="22" customHeight="1">
      <c r="A10" s="219" t="s">
        <v>452</v>
      </c>
      <c r="B10" s="364"/>
      <c r="C10" s="364"/>
      <c r="D10" s="364"/>
      <c r="E10" s="364"/>
      <c r="F10" s="364"/>
      <c r="G10" s="364"/>
      <c r="H10" s="364"/>
      <c r="I10" s="364"/>
      <c r="J10" s="364"/>
      <c r="K10" s="364"/>
      <c r="L10" s="364"/>
      <c r="M10" s="364"/>
      <c r="N10" s="364"/>
      <c r="O10" s="364"/>
      <c r="P10" s="613"/>
      <c r="Q10" s="59"/>
      <c r="R10" s="59"/>
    </row>
    <row r="11" spans="1:18" ht="26">
      <c r="A11" s="473" t="s">
        <v>453</v>
      </c>
      <c r="B11" s="364"/>
      <c r="C11" s="364"/>
      <c r="D11" s="364"/>
      <c r="E11" s="364"/>
      <c r="F11" s="364"/>
      <c r="G11" s="364"/>
      <c r="H11" s="364"/>
      <c r="I11" s="364"/>
      <c r="J11" s="364"/>
      <c r="K11" s="364"/>
      <c r="L11" s="364"/>
      <c r="M11" s="364"/>
      <c r="N11" s="364"/>
      <c r="O11" s="364"/>
      <c r="P11" s="613"/>
      <c r="Q11" s="59"/>
      <c r="R11" s="59"/>
    </row>
    <row r="12" spans="1:18" ht="22" customHeight="1">
      <c r="A12" s="472" t="s">
        <v>96</v>
      </c>
      <c r="B12" s="605">
        <v>6.9183643791634903</v>
      </c>
      <c r="C12" s="605">
        <v>6.0228925335217696</v>
      </c>
      <c r="D12" s="605">
        <v>4.6602769993431403</v>
      </c>
      <c r="E12" s="605">
        <v>4.4547847214283296</v>
      </c>
      <c r="F12" s="605">
        <v>4.2219811716929403</v>
      </c>
      <c r="G12" s="605">
        <v>4.0501337044832004</v>
      </c>
      <c r="H12" s="605">
        <v>3.88324369163489</v>
      </c>
      <c r="I12" s="605">
        <v>3.74309581598395</v>
      </c>
      <c r="J12" s="605">
        <v>3.6767140310054001</v>
      </c>
      <c r="K12" s="605">
        <v>3.5546250659409799</v>
      </c>
      <c r="L12" s="605">
        <v>3.4718373549327102</v>
      </c>
      <c r="M12" s="605">
        <v>3.3922296988709602</v>
      </c>
      <c r="N12" s="605">
        <v>3.3107551363291101</v>
      </c>
      <c r="O12" s="605">
        <v>3.2371774905614399</v>
      </c>
      <c r="P12" s="614">
        <v>3.1313992787526601</v>
      </c>
      <c r="Q12" s="59"/>
      <c r="R12" s="59"/>
    </row>
    <row r="13" spans="1:18" ht="22" customHeight="1">
      <c r="A13" s="472" t="s">
        <v>450</v>
      </c>
      <c r="B13" s="605">
        <v>2.1113236422123398</v>
      </c>
      <c r="C13" s="605">
        <v>2.0869504346476901</v>
      </c>
      <c r="D13" s="605">
        <v>0.92728391110853103</v>
      </c>
      <c r="E13" s="605">
        <v>0.80185846031887398</v>
      </c>
      <c r="F13" s="605">
        <v>0.71924151159435601</v>
      </c>
      <c r="G13" s="605">
        <v>0.67459978672324405</v>
      </c>
      <c r="H13" s="605">
        <v>0.625032733577355</v>
      </c>
      <c r="I13" s="605">
        <v>0.61833178418768198</v>
      </c>
      <c r="J13" s="605">
        <v>0.59388010237877598</v>
      </c>
      <c r="K13" s="605">
        <v>0.55036719711434701</v>
      </c>
      <c r="L13" s="605">
        <v>0.52043313792216905</v>
      </c>
      <c r="M13" s="605">
        <v>0.50338250537802598</v>
      </c>
      <c r="N13" s="605">
        <v>0.49738164155557202</v>
      </c>
      <c r="O13" s="605">
        <v>0.45253138228408302</v>
      </c>
      <c r="P13" s="614">
        <v>0.41008881147048099</v>
      </c>
      <c r="Q13" s="59"/>
      <c r="R13" s="59"/>
    </row>
    <row r="14" spans="1:18" ht="26">
      <c r="A14" s="473" t="s">
        <v>454</v>
      </c>
      <c r="B14" s="258"/>
      <c r="C14" s="258"/>
      <c r="D14" s="258"/>
      <c r="E14" s="258"/>
      <c r="F14" s="258"/>
      <c r="G14" s="258"/>
      <c r="H14" s="258"/>
      <c r="I14" s="258"/>
      <c r="J14" s="258"/>
      <c r="K14" s="258"/>
      <c r="L14" s="258"/>
      <c r="M14" s="258"/>
      <c r="N14" s="258"/>
      <c r="O14" s="258"/>
      <c r="P14" s="615"/>
      <c r="Q14" s="59"/>
      <c r="R14" s="59"/>
    </row>
    <row r="15" spans="1:18" ht="22" customHeight="1">
      <c r="A15" s="472" t="s">
        <v>96</v>
      </c>
      <c r="B15" s="605">
        <v>6.8375553851544799</v>
      </c>
      <c r="C15" s="605">
        <v>6.3154291281333501</v>
      </c>
      <c r="D15" s="605">
        <v>4.7941516300712399</v>
      </c>
      <c r="E15" s="605">
        <v>4.5709121502411296</v>
      </c>
      <c r="F15" s="605">
        <v>4.3948380236828601</v>
      </c>
      <c r="G15" s="605">
        <v>4.3396215038308901</v>
      </c>
      <c r="H15" s="605">
        <v>4.2526163925263196</v>
      </c>
      <c r="I15" s="605">
        <v>3.9580740467669702</v>
      </c>
      <c r="J15" s="605">
        <v>3.8070471302590501</v>
      </c>
      <c r="K15" s="605">
        <v>3.7593460964824001</v>
      </c>
      <c r="L15" s="605">
        <v>3.6437696691536599</v>
      </c>
      <c r="M15" s="605">
        <v>3.5590588770420899</v>
      </c>
      <c r="N15" s="605">
        <v>3.5055083162476901</v>
      </c>
      <c r="O15" s="605">
        <v>3.4275940643676202</v>
      </c>
      <c r="P15" s="614">
        <v>3.3745235698754299</v>
      </c>
      <c r="Q15" s="59"/>
      <c r="R15" s="59"/>
    </row>
    <row r="16" spans="1:18" ht="22" customHeight="1">
      <c r="A16" s="472" t="s">
        <v>450</v>
      </c>
      <c r="B16" s="605">
        <v>2.6067319642571198</v>
      </c>
      <c r="C16" s="605">
        <v>2.4447481703335199</v>
      </c>
      <c r="D16" s="605">
        <v>1.3495137753549</v>
      </c>
      <c r="E16" s="605">
        <v>1.16753810926431</v>
      </c>
      <c r="F16" s="605">
        <v>1.0037338123767801</v>
      </c>
      <c r="G16" s="605">
        <v>0.91283213113296102</v>
      </c>
      <c r="H16" s="605">
        <v>0.72673478320208795</v>
      </c>
      <c r="I16" s="605">
        <v>0.65461420117036395</v>
      </c>
      <c r="J16" s="605">
        <v>0.634992950546867</v>
      </c>
      <c r="K16" s="605">
        <v>0.67946687323947097</v>
      </c>
      <c r="L16" s="605">
        <v>0.67560720411126796</v>
      </c>
      <c r="M16" s="605">
        <v>0.62534347173970495</v>
      </c>
      <c r="N16" s="605">
        <v>0.568775257354318</v>
      </c>
      <c r="O16" s="605">
        <v>0.55672455366505302</v>
      </c>
      <c r="P16" s="614">
        <v>0.54256582485349203</v>
      </c>
      <c r="Q16" s="59"/>
      <c r="R16" s="59"/>
    </row>
    <row r="17" spans="1:18" ht="26">
      <c r="A17" s="473" t="s">
        <v>455</v>
      </c>
      <c r="B17" s="606"/>
      <c r="C17" s="606"/>
      <c r="D17" s="606"/>
      <c r="E17" s="606"/>
      <c r="F17" s="606"/>
      <c r="G17" s="606"/>
      <c r="H17" s="606"/>
      <c r="I17" s="606"/>
      <c r="J17" s="606"/>
      <c r="K17" s="606"/>
      <c r="L17" s="606"/>
      <c r="M17" s="606"/>
      <c r="N17" s="606"/>
      <c r="O17" s="606"/>
      <c r="P17" s="616"/>
      <c r="Q17" s="59"/>
      <c r="R17" s="59"/>
    </row>
    <row r="18" spans="1:18" ht="22" customHeight="1">
      <c r="A18" s="472" t="s">
        <v>96</v>
      </c>
      <c r="B18" s="607">
        <v>7.0034180039327998</v>
      </c>
      <c r="C18" s="607">
        <v>6.79491075733198</v>
      </c>
      <c r="D18" s="607">
        <v>5.4073648621962702</v>
      </c>
      <c r="E18" s="607">
        <v>5.3109871024547797</v>
      </c>
      <c r="F18" s="607">
        <v>5.118369896381</v>
      </c>
      <c r="G18" s="607">
        <v>4.9244833684756699</v>
      </c>
      <c r="H18" s="607">
        <v>4.8168919751331396</v>
      </c>
      <c r="I18" s="607">
        <v>4.5547367881953802</v>
      </c>
      <c r="J18" s="607">
        <v>4.4110686907874603</v>
      </c>
      <c r="K18" s="607">
        <v>4.3014443011268604</v>
      </c>
      <c r="L18" s="607">
        <v>4.0917995508545699</v>
      </c>
      <c r="M18" s="607">
        <v>3.9594137733881598</v>
      </c>
      <c r="N18" s="607">
        <v>3.8597995004416101</v>
      </c>
      <c r="O18" s="607">
        <v>3.7727499764169599</v>
      </c>
      <c r="P18" s="617">
        <v>3.7002231859064301</v>
      </c>
      <c r="Q18" s="59"/>
      <c r="R18" s="59"/>
    </row>
    <row r="19" spans="1:18" ht="22" customHeight="1">
      <c r="A19" s="472" t="s">
        <v>450</v>
      </c>
      <c r="B19" s="607">
        <v>2.2634672200492498</v>
      </c>
      <c r="C19" s="607">
        <v>2.37262955273063</v>
      </c>
      <c r="D19" s="607">
        <v>1.71962218961068</v>
      </c>
      <c r="E19" s="607">
        <v>1.6022288254646799</v>
      </c>
      <c r="F19" s="607">
        <v>1.3840548943328299</v>
      </c>
      <c r="G19" s="607">
        <v>1.2241370511885801</v>
      </c>
      <c r="H19" s="607">
        <v>1.20084701782989</v>
      </c>
      <c r="I19" s="607">
        <v>1.1041659018551599</v>
      </c>
      <c r="J19" s="607">
        <v>1.0180716251047299</v>
      </c>
      <c r="K19" s="607">
        <v>0.97914262451619105</v>
      </c>
      <c r="L19" s="607">
        <v>0.90443014768647001</v>
      </c>
      <c r="M19" s="607">
        <v>0.89715848829459299</v>
      </c>
      <c r="N19" s="607">
        <v>0.82988378514283601</v>
      </c>
      <c r="O19" s="607">
        <v>0.75953183503659705</v>
      </c>
      <c r="P19" s="617">
        <v>0.66690907737146998</v>
      </c>
      <c r="Q19" s="59"/>
      <c r="R19" s="59"/>
    </row>
    <row r="20" spans="1:18" ht="26">
      <c r="A20" s="473" t="s">
        <v>456</v>
      </c>
      <c r="B20" s="258"/>
      <c r="C20" s="258"/>
      <c r="D20" s="258"/>
      <c r="E20" s="258"/>
      <c r="F20" s="258"/>
      <c r="G20" s="258"/>
      <c r="H20" s="258"/>
      <c r="I20" s="258"/>
      <c r="J20" s="258"/>
      <c r="K20" s="258"/>
      <c r="L20" s="258"/>
      <c r="M20" s="258"/>
      <c r="N20" s="258"/>
      <c r="O20" s="258"/>
      <c r="P20" s="615"/>
      <c r="Q20" s="59"/>
      <c r="R20" s="59"/>
    </row>
    <row r="21" spans="1:18" ht="22" customHeight="1">
      <c r="A21" s="472" t="s">
        <v>96</v>
      </c>
      <c r="B21" s="607">
        <v>6.6453560050011999</v>
      </c>
      <c r="C21" s="607">
        <v>6.9225880709727301</v>
      </c>
      <c r="D21" s="607">
        <v>6.15235024087358</v>
      </c>
      <c r="E21" s="607">
        <v>5.9771442494299096</v>
      </c>
      <c r="F21" s="607">
        <v>5.8023673075334496</v>
      </c>
      <c r="G21" s="607">
        <v>5.6404519728931701</v>
      </c>
      <c r="H21" s="607">
        <v>5.5024396439143501</v>
      </c>
      <c r="I21" s="607">
        <v>5.2175602679558599</v>
      </c>
      <c r="J21" s="607">
        <v>5.0479425614526399</v>
      </c>
      <c r="K21" s="607">
        <v>4.9188887370346501</v>
      </c>
      <c r="L21" s="607">
        <v>4.7693105331993104</v>
      </c>
      <c r="M21" s="607">
        <v>4.7092653739741399</v>
      </c>
      <c r="N21" s="607">
        <v>4.6477312705002101</v>
      </c>
      <c r="O21" s="607">
        <v>4.4426634474237598</v>
      </c>
      <c r="P21" s="617">
        <v>4.2264876155463504</v>
      </c>
      <c r="Q21" s="59"/>
      <c r="R21" s="59"/>
    </row>
    <row r="22" spans="1:18" ht="22" customHeight="1" thickBot="1">
      <c r="A22" s="474" t="s">
        <v>450</v>
      </c>
      <c r="B22" s="619">
        <v>1.7456630994945901</v>
      </c>
      <c r="C22" s="619">
        <v>2.1718782794281499</v>
      </c>
      <c r="D22" s="619">
        <v>1.72078589672142</v>
      </c>
      <c r="E22" s="619">
        <v>1.5928404399817999</v>
      </c>
      <c r="F22" s="619">
        <v>1.4415672084932201</v>
      </c>
      <c r="G22" s="619">
        <v>1.3351855326667801</v>
      </c>
      <c r="H22" s="619">
        <v>1.2661034618623399</v>
      </c>
      <c r="I22" s="619">
        <v>1.2112592949696199</v>
      </c>
      <c r="J22" s="619">
        <v>1.1840384260378001</v>
      </c>
      <c r="K22" s="619">
        <v>1.12700444223285</v>
      </c>
      <c r="L22" s="619">
        <v>0.94829676034244703</v>
      </c>
      <c r="M22" s="619">
        <v>0.86984383923108</v>
      </c>
      <c r="N22" s="619">
        <v>0.82202888983234002</v>
      </c>
      <c r="O22" s="619">
        <v>0.79160705906229201</v>
      </c>
      <c r="P22" s="620">
        <v>0.74847371601355595</v>
      </c>
      <c r="Q22" s="59"/>
      <c r="R22" s="59"/>
    </row>
    <row r="23" spans="1:18" s="226" customFormat="1" ht="22" hidden="1" customHeight="1" thickBot="1">
      <c r="A23" s="1261" t="s">
        <v>248</v>
      </c>
      <c r="B23" s="469"/>
      <c r="C23" s="469"/>
      <c r="D23" s="469"/>
      <c r="E23" s="469"/>
      <c r="F23" s="469"/>
      <c r="G23" s="469"/>
      <c r="H23" s="469"/>
      <c r="I23" s="469"/>
      <c r="J23" s="469"/>
      <c r="K23" s="469"/>
      <c r="L23" s="469"/>
      <c r="M23" s="469"/>
      <c r="N23" s="469"/>
      <c r="O23" s="469"/>
      <c r="P23" s="469"/>
    </row>
    <row r="24" spans="1:18" ht="75" customHeight="1">
      <c r="A24" s="1380" t="s">
        <v>311</v>
      </c>
      <c r="B24" s="1381"/>
      <c r="C24" s="1381"/>
      <c r="D24" s="1381"/>
      <c r="E24" s="1381"/>
      <c r="F24" s="1381"/>
      <c r="G24" s="1381"/>
      <c r="H24" s="1381"/>
      <c r="I24" s="1381"/>
      <c r="J24" s="1381"/>
      <c r="K24" s="1381"/>
      <c r="L24" s="1381"/>
      <c r="M24" s="1381"/>
      <c r="N24" s="1381"/>
      <c r="O24" s="1381"/>
      <c r="P24" s="1382"/>
    </row>
    <row r="25" spans="1:18" ht="22" customHeight="1">
      <c r="A25" s="1342" t="s">
        <v>438</v>
      </c>
      <c r="B25" s="1361" t="s">
        <v>280</v>
      </c>
      <c r="C25" s="1353" t="s">
        <v>284</v>
      </c>
      <c r="D25" s="1349"/>
      <c r="E25" s="1349"/>
      <c r="F25" s="1349"/>
      <c r="G25" s="1349">
        <v>2021</v>
      </c>
      <c r="H25" s="1349"/>
      <c r="I25" s="1349"/>
      <c r="J25" s="1349"/>
      <c r="K25" s="1349"/>
      <c r="L25" s="1349"/>
      <c r="M25" s="1349"/>
      <c r="N25" s="1349"/>
      <c r="O25" s="1349"/>
      <c r="P25" s="1350"/>
    </row>
    <row r="26" spans="1:18" ht="22" customHeight="1">
      <c r="A26" s="1342"/>
      <c r="B26" s="1361"/>
      <c r="C26" s="1357"/>
      <c r="D26" s="487" t="s">
        <v>13</v>
      </c>
      <c r="E26" s="487" t="s">
        <v>14</v>
      </c>
      <c r="F26" s="487" t="s">
        <v>15</v>
      </c>
      <c r="G26" s="1107" t="s">
        <v>0</v>
      </c>
      <c r="H26" s="1107" t="s">
        <v>1</v>
      </c>
      <c r="I26" s="1115" t="s">
        <v>2</v>
      </c>
      <c r="J26" s="1115" t="s">
        <v>3</v>
      </c>
      <c r="K26" s="1115" t="s">
        <v>4</v>
      </c>
      <c r="L26" s="1115" t="s">
        <v>5</v>
      </c>
      <c r="M26" s="1115" t="s">
        <v>6</v>
      </c>
      <c r="N26" s="1115" t="s">
        <v>269</v>
      </c>
      <c r="O26" s="1115" t="s">
        <v>7</v>
      </c>
      <c r="P26" s="1109" t="s">
        <v>13</v>
      </c>
    </row>
    <row r="27" spans="1:18" ht="22" customHeight="1">
      <c r="A27" s="219" t="s">
        <v>449</v>
      </c>
      <c r="B27" s="603"/>
      <c r="C27" s="603"/>
      <c r="D27" s="603"/>
      <c r="E27" s="603"/>
      <c r="F27" s="603"/>
      <c r="G27" s="603"/>
      <c r="H27" s="603"/>
      <c r="I27" s="603"/>
      <c r="J27" s="603"/>
      <c r="K27" s="603"/>
      <c r="L27" s="603"/>
      <c r="M27" s="603"/>
      <c r="N27" s="603"/>
      <c r="O27" s="603"/>
      <c r="P27" s="611"/>
    </row>
    <row r="28" spans="1:18" ht="22" customHeight="1">
      <c r="A28" s="472" t="s">
        <v>96</v>
      </c>
      <c r="B28" s="257">
        <v>2.4031694985251701</v>
      </c>
      <c r="C28" s="257">
        <v>2.5537617158823398</v>
      </c>
      <c r="D28" s="257">
        <v>2.10516709334994</v>
      </c>
      <c r="E28" s="257">
        <v>2.0525787695303199</v>
      </c>
      <c r="F28" s="257">
        <v>2.0559540450387201</v>
      </c>
      <c r="G28" s="257">
        <v>2.0866283104957302</v>
      </c>
      <c r="H28" s="257">
        <v>2.0846722507177602</v>
      </c>
      <c r="I28" s="257">
        <v>2.0541556516214698</v>
      </c>
      <c r="J28" s="604">
        <v>2.0132190573514701</v>
      </c>
      <c r="K28" s="604">
        <v>2.0210977929055098</v>
      </c>
      <c r="L28" s="604">
        <v>1.98715452413905</v>
      </c>
      <c r="M28" s="604">
        <v>1.94542012579188</v>
      </c>
      <c r="N28" s="604">
        <v>1.9659884158627701</v>
      </c>
      <c r="O28" s="604">
        <v>1.95743640605978</v>
      </c>
      <c r="P28" s="612">
        <v>1.92586213124544</v>
      </c>
    </row>
    <row r="29" spans="1:18" ht="22" customHeight="1">
      <c r="A29" s="472" t="s">
        <v>450</v>
      </c>
      <c r="B29" s="257">
        <v>0.42983274440337799</v>
      </c>
      <c r="C29" s="257">
        <v>0.80447445407611395</v>
      </c>
      <c r="D29" s="257">
        <v>0.60019299630346201</v>
      </c>
      <c r="E29" s="257">
        <v>0.49288492849175702</v>
      </c>
      <c r="F29" s="257">
        <v>0.49446198634856903</v>
      </c>
      <c r="G29" s="257">
        <v>0.45573316010251302</v>
      </c>
      <c r="H29" s="257">
        <v>0.46027638560020401</v>
      </c>
      <c r="I29" s="257">
        <v>0.43406230940398299</v>
      </c>
      <c r="J29" s="604">
        <v>0.43259549950881299</v>
      </c>
      <c r="K29" s="604">
        <v>0.42504817579099602</v>
      </c>
      <c r="L29" s="604">
        <v>0.39946609990140802</v>
      </c>
      <c r="M29" s="604">
        <v>0.36196873851202399</v>
      </c>
      <c r="N29" s="604">
        <v>0.37526241798774301</v>
      </c>
      <c r="O29" s="604">
        <v>0.32384652915332501</v>
      </c>
      <c r="P29" s="612">
        <v>0.23930721404135399</v>
      </c>
    </row>
    <row r="30" spans="1:18" ht="22" customHeight="1">
      <c r="A30" s="219" t="s">
        <v>451</v>
      </c>
      <c r="B30" s="608"/>
      <c r="C30" s="608"/>
      <c r="D30" s="608"/>
      <c r="E30" s="608"/>
      <c r="F30" s="608"/>
      <c r="G30" s="608"/>
      <c r="H30" s="608"/>
      <c r="I30" s="608"/>
      <c r="J30" s="364"/>
      <c r="K30" s="364"/>
      <c r="L30" s="364"/>
      <c r="M30" s="364"/>
      <c r="N30" s="364"/>
      <c r="O30" s="364"/>
      <c r="P30" s="613"/>
    </row>
    <row r="31" spans="1:18" ht="22" customHeight="1">
      <c r="A31" s="472" t="s">
        <v>96</v>
      </c>
      <c r="B31" s="609">
        <v>1.2081364603154501</v>
      </c>
      <c r="C31" s="609">
        <v>1.10630687242843</v>
      </c>
      <c r="D31" s="609">
        <v>0.90484699747872299</v>
      </c>
      <c r="E31" s="609">
        <v>0.85687015091817398</v>
      </c>
      <c r="F31" s="609">
        <v>0.84832550205477197</v>
      </c>
      <c r="G31" s="609">
        <v>0.84615203505057501</v>
      </c>
      <c r="H31" s="609">
        <v>0.83501134131702504</v>
      </c>
      <c r="I31" s="609">
        <v>0.82935838514649596</v>
      </c>
      <c r="J31" s="604">
        <v>0.81033118801311099</v>
      </c>
      <c r="K31" s="604">
        <v>0.81525603743761199</v>
      </c>
      <c r="L31" s="604">
        <v>0.83208502142978602</v>
      </c>
      <c r="M31" s="604">
        <v>0.75890408343079996</v>
      </c>
      <c r="N31" s="604">
        <v>0.77509205375643797</v>
      </c>
      <c r="O31" s="604">
        <v>0.723805434260123</v>
      </c>
      <c r="P31" s="612">
        <v>0.70288548674489504</v>
      </c>
    </row>
    <row r="32" spans="1:18" ht="22" customHeight="1">
      <c r="A32" s="472" t="s">
        <v>450</v>
      </c>
      <c r="B32" s="609">
        <v>0.44754962217878302</v>
      </c>
      <c r="C32" s="609">
        <v>0.42587707452116602</v>
      </c>
      <c r="D32" s="609">
        <v>0.290547378803722</v>
      </c>
      <c r="E32" s="609">
        <v>0.30406129405856702</v>
      </c>
      <c r="F32" s="609">
        <v>0.313097001180353</v>
      </c>
      <c r="G32" s="609">
        <v>0.28702197090364501</v>
      </c>
      <c r="H32" s="609">
        <v>0.28836995059181603</v>
      </c>
      <c r="I32" s="609">
        <v>0.24188270045923899</v>
      </c>
      <c r="J32" s="604">
        <v>0.24109298048754799</v>
      </c>
      <c r="K32" s="604">
        <v>0.24115519889215201</v>
      </c>
      <c r="L32" s="604">
        <v>0.23958629283203201</v>
      </c>
      <c r="M32" s="604">
        <v>0.21133425522857899</v>
      </c>
      <c r="N32" s="604">
        <v>0.20941310871195501</v>
      </c>
      <c r="O32" s="604">
        <v>0.20360331973517001</v>
      </c>
      <c r="P32" s="612">
        <v>0.20309054980291499</v>
      </c>
    </row>
    <row r="33" spans="1:16" ht="22" customHeight="1">
      <c r="A33" s="219" t="s">
        <v>452</v>
      </c>
      <c r="B33" s="608"/>
      <c r="C33" s="608"/>
      <c r="D33" s="608"/>
      <c r="E33" s="608"/>
      <c r="F33" s="608"/>
      <c r="G33" s="608"/>
      <c r="H33" s="608"/>
      <c r="I33" s="608"/>
      <c r="J33" s="364"/>
      <c r="K33" s="364"/>
      <c r="L33" s="364"/>
      <c r="M33" s="364"/>
      <c r="N33" s="364"/>
      <c r="O33" s="364"/>
      <c r="P33" s="613"/>
    </row>
    <row r="34" spans="1:16" ht="26">
      <c r="A34" s="473" t="s">
        <v>453</v>
      </c>
      <c r="B34" s="226"/>
      <c r="C34" s="226"/>
      <c r="D34" s="226"/>
      <c r="E34" s="226"/>
      <c r="F34" s="226"/>
      <c r="G34" s="226"/>
      <c r="H34" s="226"/>
      <c r="I34" s="226"/>
      <c r="J34" s="364"/>
      <c r="K34" s="364"/>
      <c r="L34" s="364"/>
      <c r="M34" s="364"/>
      <c r="N34" s="364"/>
      <c r="O34" s="364"/>
      <c r="P34" s="613"/>
    </row>
    <row r="35" spans="1:16" ht="22" customHeight="1">
      <c r="A35" s="472" t="s">
        <v>96</v>
      </c>
      <c r="B35" s="609">
        <v>6.8193083002992401</v>
      </c>
      <c r="C35" s="609">
        <v>6.0127343335727499</v>
      </c>
      <c r="D35" s="609">
        <v>4.1631536620917498</v>
      </c>
      <c r="E35" s="609">
        <v>3.9410492666703498</v>
      </c>
      <c r="F35" s="609">
        <v>3.7386804703668801</v>
      </c>
      <c r="G35" s="609">
        <v>3.6338936255924601</v>
      </c>
      <c r="H35" s="609">
        <v>3.49614987045531</v>
      </c>
      <c r="I35" s="609">
        <v>3.3686460772987199</v>
      </c>
      <c r="J35" s="605">
        <v>3.3010802544703601</v>
      </c>
      <c r="K35" s="605">
        <v>3.1442208368482198</v>
      </c>
      <c r="L35" s="605">
        <v>3.1255219117439998</v>
      </c>
      <c r="M35" s="605">
        <v>3.0711945828957199</v>
      </c>
      <c r="N35" s="605">
        <v>2.9862693723841698</v>
      </c>
      <c r="O35" s="605">
        <v>2.92019301655926</v>
      </c>
      <c r="P35" s="614">
        <v>2.82921091447859</v>
      </c>
    </row>
    <row r="36" spans="1:16" ht="22" customHeight="1">
      <c r="A36" s="472" t="s">
        <v>450</v>
      </c>
      <c r="B36" s="609">
        <v>2.1181575977523801</v>
      </c>
      <c r="C36" s="609">
        <v>2.5355271026034898</v>
      </c>
      <c r="D36" s="609">
        <v>1.02163678324665</v>
      </c>
      <c r="E36" s="609">
        <v>0.75917058222807698</v>
      </c>
      <c r="F36" s="609">
        <v>0.64679069973751901</v>
      </c>
      <c r="G36" s="609">
        <v>0.64207519586246198</v>
      </c>
      <c r="H36" s="609">
        <v>0.62256600714277199</v>
      </c>
      <c r="I36" s="609">
        <v>0.66720762505104703</v>
      </c>
      <c r="J36" s="605">
        <v>0.63085682720265202</v>
      </c>
      <c r="K36" s="605">
        <v>0.57320552492200005</v>
      </c>
      <c r="L36" s="605">
        <v>0.56464139407731695</v>
      </c>
      <c r="M36" s="605">
        <v>0.53772426711062304</v>
      </c>
      <c r="N36" s="605">
        <v>0.498842175236764</v>
      </c>
      <c r="O36" s="605">
        <v>0.42543014312490501</v>
      </c>
      <c r="P36" s="614">
        <v>0.37229259643646001</v>
      </c>
    </row>
    <row r="37" spans="1:16" ht="26">
      <c r="A37" s="473" t="s">
        <v>454</v>
      </c>
      <c r="B37" s="610"/>
      <c r="C37" s="610"/>
      <c r="D37" s="610"/>
      <c r="E37" s="610"/>
      <c r="F37" s="610"/>
      <c r="G37" s="610"/>
      <c r="H37" s="610"/>
      <c r="I37" s="610"/>
      <c r="J37" s="258"/>
      <c r="K37" s="258"/>
      <c r="L37" s="258"/>
      <c r="M37" s="258"/>
      <c r="N37" s="258"/>
      <c r="O37" s="258"/>
      <c r="P37" s="615"/>
    </row>
    <row r="38" spans="1:16" ht="22" customHeight="1">
      <c r="A38" s="472" t="s">
        <v>96</v>
      </c>
      <c r="B38" s="609">
        <v>6.4528383521895298</v>
      </c>
      <c r="C38" s="609">
        <v>6.19535301461835</v>
      </c>
      <c r="D38" s="609">
        <v>4.2401234389460098</v>
      </c>
      <c r="E38" s="609">
        <v>3.9581666200566001</v>
      </c>
      <c r="F38" s="609">
        <v>3.7708293023694601</v>
      </c>
      <c r="G38" s="609">
        <v>3.7521869521641</v>
      </c>
      <c r="H38" s="609">
        <v>3.70737242085203</v>
      </c>
      <c r="I38" s="609">
        <v>3.5490339687925498</v>
      </c>
      <c r="J38" s="605">
        <v>3.3670231302624898</v>
      </c>
      <c r="K38" s="605">
        <v>3.31717517176717</v>
      </c>
      <c r="L38" s="605">
        <v>3.2124245737299399</v>
      </c>
      <c r="M38" s="605">
        <v>3.1211587179823002</v>
      </c>
      <c r="N38" s="605">
        <v>3.0811727965259399</v>
      </c>
      <c r="O38" s="605">
        <v>3.0248852175799201</v>
      </c>
      <c r="P38" s="614">
        <v>2.9636111165196</v>
      </c>
    </row>
    <row r="39" spans="1:16" ht="22" customHeight="1">
      <c r="A39" s="472" t="s">
        <v>450</v>
      </c>
      <c r="B39" s="609">
        <v>2.8336663623755598</v>
      </c>
      <c r="C39" s="609">
        <v>2.8748398409032001</v>
      </c>
      <c r="D39" s="609">
        <v>1.5537239917575101</v>
      </c>
      <c r="E39" s="609">
        <v>1.2823082883011501</v>
      </c>
      <c r="F39" s="609">
        <v>1.0627987634817699</v>
      </c>
      <c r="G39" s="609">
        <v>0.92999156368022495</v>
      </c>
      <c r="H39" s="609">
        <v>0.67207786332674002</v>
      </c>
      <c r="I39" s="609">
        <v>0.59152308804535503</v>
      </c>
      <c r="J39" s="605">
        <v>0.56402087477243201</v>
      </c>
      <c r="K39" s="605">
        <v>0.59997055603893101</v>
      </c>
      <c r="L39" s="605">
        <v>0.596401861132273</v>
      </c>
      <c r="M39" s="605">
        <v>0.57366492499258204</v>
      </c>
      <c r="N39" s="605">
        <v>0.52856291722958604</v>
      </c>
      <c r="O39" s="605">
        <v>0.48885519380503101</v>
      </c>
      <c r="P39" s="614">
        <v>0.455963592774496</v>
      </c>
    </row>
    <row r="40" spans="1:16" ht="26">
      <c r="A40" s="473" t="s">
        <v>455</v>
      </c>
      <c r="B40" s="610"/>
      <c r="C40" s="610"/>
      <c r="D40" s="610"/>
      <c r="E40" s="610"/>
      <c r="F40" s="610"/>
      <c r="G40" s="610"/>
      <c r="H40" s="610"/>
      <c r="I40" s="610"/>
      <c r="J40" s="606"/>
      <c r="K40" s="606"/>
      <c r="L40" s="606"/>
      <c r="M40" s="606"/>
      <c r="N40" s="606"/>
      <c r="O40" s="606"/>
      <c r="P40" s="616"/>
    </row>
    <row r="41" spans="1:16" ht="22" customHeight="1">
      <c r="A41" s="472" t="s">
        <v>96</v>
      </c>
      <c r="B41" s="609">
        <v>6.3618965657280997</v>
      </c>
      <c r="C41" s="609">
        <v>6.4442220613308701</v>
      </c>
      <c r="D41" s="609">
        <v>5.0658890495034798</v>
      </c>
      <c r="E41" s="609">
        <v>4.9586788312801398</v>
      </c>
      <c r="F41" s="609">
        <v>4.5206559027668796</v>
      </c>
      <c r="G41" s="609">
        <v>4.2208301604925298</v>
      </c>
      <c r="H41" s="609">
        <v>4.1182232834753796</v>
      </c>
      <c r="I41" s="609">
        <v>3.82262559705811</v>
      </c>
      <c r="J41" s="607">
        <v>3.6613422889570502</v>
      </c>
      <c r="K41" s="607">
        <v>3.6075488905947499</v>
      </c>
      <c r="L41" s="607">
        <v>3.4655818142977699</v>
      </c>
      <c r="M41" s="607">
        <v>3.4470391528122999</v>
      </c>
      <c r="N41" s="607">
        <v>3.41600563304213</v>
      </c>
      <c r="O41" s="607">
        <v>3.3746944551606801</v>
      </c>
      <c r="P41" s="617">
        <v>3.2990471064471998</v>
      </c>
    </row>
    <row r="42" spans="1:16" ht="22" customHeight="1">
      <c r="A42" s="472" t="s">
        <v>450</v>
      </c>
      <c r="B42" s="609">
        <v>2.2925363402464698</v>
      </c>
      <c r="C42" s="609">
        <v>2.63909016151195</v>
      </c>
      <c r="D42" s="609">
        <v>1.80225802084985</v>
      </c>
      <c r="E42" s="609">
        <v>1.6669918630524601</v>
      </c>
      <c r="F42" s="609">
        <v>1.35854739302283</v>
      </c>
      <c r="G42" s="609">
        <v>1.1822262751081101</v>
      </c>
      <c r="H42" s="609">
        <v>1.1648735388390801</v>
      </c>
      <c r="I42" s="609">
        <v>1.1277208087900901</v>
      </c>
      <c r="J42" s="607">
        <v>1.02077985768199</v>
      </c>
      <c r="K42" s="607">
        <v>1.0090888827792299</v>
      </c>
      <c r="L42" s="607">
        <v>0.93300477336504795</v>
      </c>
      <c r="M42" s="607">
        <v>0.91000371263108104</v>
      </c>
      <c r="N42" s="607">
        <v>0.84845856141440701</v>
      </c>
      <c r="O42" s="607">
        <v>0.80494574635257499</v>
      </c>
      <c r="P42" s="617">
        <v>0.65035490865384105</v>
      </c>
    </row>
    <row r="43" spans="1:16" ht="27.65" customHeight="1">
      <c r="A43" s="473" t="s">
        <v>456</v>
      </c>
      <c r="B43" s="610"/>
      <c r="C43" s="610"/>
      <c r="D43" s="610"/>
      <c r="E43" s="610"/>
      <c r="F43" s="610"/>
      <c r="G43" s="610"/>
      <c r="H43" s="610"/>
      <c r="I43" s="610"/>
      <c r="J43" s="258"/>
      <c r="K43" s="258"/>
      <c r="L43" s="258"/>
      <c r="M43" s="258"/>
      <c r="N43" s="258"/>
      <c r="O43" s="258"/>
      <c r="P43" s="615"/>
    </row>
    <row r="44" spans="1:16" ht="22" customHeight="1">
      <c r="A44" s="472" t="s">
        <v>96</v>
      </c>
      <c r="B44" s="609">
        <v>6.6511808109073201</v>
      </c>
      <c r="C44" s="609">
        <v>7.07200048025679</v>
      </c>
      <c r="D44" s="609">
        <v>6.5588127059123398</v>
      </c>
      <c r="E44" s="609">
        <v>6.1454149297850202</v>
      </c>
      <c r="F44" s="609">
        <v>5.8540732207853701</v>
      </c>
      <c r="G44" s="609">
        <v>5.6561424935176197</v>
      </c>
      <c r="H44" s="609">
        <v>5.3886316611710496</v>
      </c>
      <c r="I44" s="609">
        <v>4.8165563976161998</v>
      </c>
      <c r="J44" s="607">
        <v>4.6070710891192101</v>
      </c>
      <c r="K44" s="607">
        <v>4.4326474791177297</v>
      </c>
      <c r="L44" s="607">
        <v>4.2664567663568196</v>
      </c>
      <c r="M44" s="607">
        <v>4.2553700088245296</v>
      </c>
      <c r="N44" s="607">
        <v>4.1556668131787102</v>
      </c>
      <c r="O44" s="607">
        <v>4.1449223857703901</v>
      </c>
      <c r="P44" s="617">
        <v>3.9293591493814701</v>
      </c>
    </row>
    <row r="45" spans="1:16" ht="22" customHeight="1" thickBot="1">
      <c r="A45" s="474" t="s">
        <v>450</v>
      </c>
      <c r="B45" s="621">
        <v>1.7983196735328799</v>
      </c>
      <c r="C45" s="621">
        <v>2.1232836751850002</v>
      </c>
      <c r="D45" s="621">
        <v>1.7963323724385301</v>
      </c>
      <c r="E45" s="621">
        <v>1.66005128297277</v>
      </c>
      <c r="F45" s="621">
        <v>1.4858109725847</v>
      </c>
      <c r="G45" s="621">
        <v>1.35082317058279</v>
      </c>
      <c r="H45" s="621">
        <v>1.3013714595705299</v>
      </c>
      <c r="I45" s="621">
        <v>1.2696559699585299</v>
      </c>
      <c r="J45" s="619">
        <v>1.2440611335746701</v>
      </c>
      <c r="K45" s="619">
        <v>1.17336674704383</v>
      </c>
      <c r="L45" s="619">
        <v>0.90232892296922496</v>
      </c>
      <c r="M45" s="619">
        <v>0.81029301634578899</v>
      </c>
      <c r="N45" s="619">
        <v>0.76165349716656205</v>
      </c>
      <c r="O45" s="619">
        <v>0.72310130366815695</v>
      </c>
      <c r="P45" s="620">
        <v>0.66951758007480999</v>
      </c>
    </row>
    <row r="46" spans="1:16" ht="75" customHeight="1">
      <c r="A46" s="1380" t="s">
        <v>312</v>
      </c>
      <c r="B46" s="1381"/>
      <c r="C46" s="1381"/>
      <c r="D46" s="1381"/>
      <c r="E46" s="1381"/>
      <c r="F46" s="1381"/>
      <c r="G46" s="1381"/>
      <c r="H46" s="1381"/>
      <c r="I46" s="1381"/>
      <c r="J46" s="1381"/>
      <c r="K46" s="1381"/>
      <c r="L46" s="1381"/>
      <c r="M46" s="1381"/>
      <c r="N46" s="1381"/>
      <c r="O46" s="1381"/>
      <c r="P46" s="1382"/>
    </row>
    <row r="47" spans="1:16" ht="22" customHeight="1">
      <c r="A47" s="1342" t="s">
        <v>438</v>
      </c>
      <c r="B47" s="1361" t="s">
        <v>280</v>
      </c>
      <c r="C47" s="1353" t="s">
        <v>284</v>
      </c>
      <c r="D47" s="1349"/>
      <c r="E47" s="1349"/>
      <c r="F47" s="1349"/>
      <c r="G47" s="1349">
        <v>2021</v>
      </c>
      <c r="H47" s="1349"/>
      <c r="I47" s="1349"/>
      <c r="J47" s="1349"/>
      <c r="K47" s="1349"/>
      <c r="L47" s="1349"/>
      <c r="M47" s="1349"/>
      <c r="N47" s="1349"/>
      <c r="O47" s="1349"/>
      <c r="P47" s="1350"/>
    </row>
    <row r="48" spans="1:16" ht="22" customHeight="1">
      <c r="A48" s="1342"/>
      <c r="B48" s="1361"/>
      <c r="C48" s="1357"/>
      <c r="D48" s="487" t="s">
        <v>13</v>
      </c>
      <c r="E48" s="487" t="s">
        <v>14</v>
      </c>
      <c r="F48" s="487" t="s">
        <v>15</v>
      </c>
      <c r="G48" s="1107" t="s">
        <v>0</v>
      </c>
      <c r="H48" s="1107" t="s">
        <v>1</v>
      </c>
      <c r="I48" s="1115" t="s">
        <v>2</v>
      </c>
      <c r="J48" s="1115" t="s">
        <v>3</v>
      </c>
      <c r="K48" s="1115" t="s">
        <v>4</v>
      </c>
      <c r="L48" s="1115" t="s">
        <v>5</v>
      </c>
      <c r="M48" s="1115" t="s">
        <v>6</v>
      </c>
      <c r="N48" s="1115" t="s">
        <v>269</v>
      </c>
      <c r="O48" s="1115" t="s">
        <v>7</v>
      </c>
      <c r="P48" s="1109" t="s">
        <v>13</v>
      </c>
    </row>
    <row r="49" spans="1:16" ht="22" customHeight="1">
      <c r="A49" s="219" t="s">
        <v>449</v>
      </c>
      <c r="B49" s="603"/>
      <c r="C49" s="603"/>
      <c r="D49" s="603"/>
      <c r="E49" s="603"/>
      <c r="F49" s="603"/>
      <c r="G49" s="603"/>
      <c r="H49" s="603"/>
      <c r="I49" s="603"/>
      <c r="J49" s="603"/>
      <c r="K49" s="603"/>
      <c r="L49" s="603"/>
      <c r="M49" s="603"/>
      <c r="N49" s="603"/>
      <c r="O49" s="603"/>
      <c r="P49" s="611"/>
    </row>
    <row r="50" spans="1:16" ht="22" customHeight="1">
      <c r="A50" s="472" t="s">
        <v>96</v>
      </c>
      <c r="B50" s="259">
        <v>2.0237145242030299</v>
      </c>
      <c r="C50" s="259">
        <v>2.0264418172952601</v>
      </c>
      <c r="D50" s="259">
        <v>2.0024885323176802</v>
      </c>
      <c r="E50" s="259">
        <v>2.0110147327643202</v>
      </c>
      <c r="F50" s="259">
        <v>1.9292864628041999</v>
      </c>
      <c r="G50" s="259">
        <v>2.0366543822315899</v>
      </c>
      <c r="H50" s="259">
        <v>2.0241496348219901</v>
      </c>
      <c r="I50" s="259">
        <v>2.0384338048586099</v>
      </c>
      <c r="J50" s="604">
        <v>2.00683888902272</v>
      </c>
      <c r="K50" s="604">
        <v>1.9523185988549501</v>
      </c>
      <c r="L50" s="604">
        <v>1.9784304668433399</v>
      </c>
      <c r="M50" s="604">
        <v>1.8672915742284999</v>
      </c>
      <c r="N50" s="604">
        <v>1.85637453189249</v>
      </c>
      <c r="O50" s="604">
        <v>1.9096156788313701</v>
      </c>
      <c r="P50" s="612">
        <v>1.8366153704421599</v>
      </c>
    </row>
    <row r="51" spans="1:16" ht="22" customHeight="1">
      <c r="A51" s="472" t="s">
        <v>450</v>
      </c>
      <c r="B51" s="259">
        <v>0.365836499953196</v>
      </c>
      <c r="C51" s="259">
        <v>0.28281070209396297</v>
      </c>
      <c r="D51" s="259">
        <v>0.29609283704235101</v>
      </c>
      <c r="E51" s="259">
        <v>0.29452313199790903</v>
      </c>
      <c r="F51" s="259">
        <v>0.291208490960498</v>
      </c>
      <c r="G51" s="259">
        <v>0.28104709476725898</v>
      </c>
      <c r="H51" s="259">
        <v>0.27473318938258701</v>
      </c>
      <c r="I51" s="259">
        <v>0.257616139882824</v>
      </c>
      <c r="J51" s="604">
        <v>0.264980417917203</v>
      </c>
      <c r="K51" s="604">
        <v>0.256984829238326</v>
      </c>
      <c r="L51" s="604">
        <v>0.25636755777264902</v>
      </c>
      <c r="M51" s="604">
        <v>0.25623563547251199</v>
      </c>
      <c r="N51" s="604">
        <v>0.25666006501616101</v>
      </c>
      <c r="O51" s="604">
        <v>0.25466590314142401</v>
      </c>
      <c r="P51" s="612">
        <v>0.253049906324053</v>
      </c>
    </row>
    <row r="52" spans="1:16" ht="22" customHeight="1">
      <c r="A52" s="219" t="s">
        <v>451</v>
      </c>
      <c r="B52" s="259"/>
      <c r="C52" s="259"/>
      <c r="D52" s="259"/>
      <c r="E52" s="259"/>
      <c r="F52" s="259"/>
      <c r="G52" s="259"/>
      <c r="H52" s="259"/>
      <c r="I52" s="259"/>
      <c r="J52" s="364"/>
      <c r="K52" s="364"/>
      <c r="L52" s="364"/>
      <c r="M52" s="364"/>
      <c r="N52" s="364"/>
      <c r="O52" s="364"/>
      <c r="P52" s="613"/>
    </row>
    <row r="53" spans="1:16" ht="22" customHeight="1">
      <c r="A53" s="472" t="s">
        <v>96</v>
      </c>
      <c r="B53" s="259">
        <v>1.6915949745911201</v>
      </c>
      <c r="C53" s="259">
        <v>1.6191573361787801</v>
      </c>
      <c r="D53" s="259">
        <v>1.2744835110705299</v>
      </c>
      <c r="E53" s="259">
        <v>1.2752730865363799</v>
      </c>
      <c r="F53" s="259">
        <v>1.27717496766269</v>
      </c>
      <c r="G53" s="259">
        <v>1.26305644109091</v>
      </c>
      <c r="H53" s="259">
        <v>1.21425482083375</v>
      </c>
      <c r="I53" s="259">
        <v>1.2036063550168301</v>
      </c>
      <c r="J53" s="604">
        <v>1.16874856369818</v>
      </c>
      <c r="K53" s="604">
        <v>1.1316945096442199</v>
      </c>
      <c r="L53" s="604">
        <v>1.07883304816407</v>
      </c>
      <c r="M53" s="604">
        <v>1.07328342730693</v>
      </c>
      <c r="N53" s="604">
        <v>1.0583309031725801</v>
      </c>
      <c r="O53" s="604">
        <v>1.06852970762476</v>
      </c>
      <c r="P53" s="612">
        <v>1.0160781534011101</v>
      </c>
    </row>
    <row r="54" spans="1:16" ht="22" customHeight="1">
      <c r="A54" s="472" t="s">
        <v>450</v>
      </c>
      <c r="B54" s="259">
        <v>0.22258762337020699</v>
      </c>
      <c r="C54" s="259">
        <v>0.21045348533939601</v>
      </c>
      <c r="D54" s="259">
        <v>0.21684677412519299</v>
      </c>
      <c r="E54" s="259">
        <v>0.21325706470106201</v>
      </c>
      <c r="F54" s="259">
        <v>0.209447732466674</v>
      </c>
      <c r="G54" s="259">
        <v>0.203456170415525</v>
      </c>
      <c r="H54" s="259">
        <v>0.201356234554942</v>
      </c>
      <c r="I54" s="259">
        <v>0.20044096425045499</v>
      </c>
      <c r="J54" s="604">
        <v>0.201607254641373</v>
      </c>
      <c r="K54" s="604">
        <v>0.20871880495602699</v>
      </c>
      <c r="L54" s="604">
        <v>0.20707925686742201</v>
      </c>
      <c r="M54" s="604">
        <v>0.20730679774799701</v>
      </c>
      <c r="N54" s="604">
        <v>0.20289503065533701</v>
      </c>
      <c r="O54" s="604">
        <v>0.20235766377004799</v>
      </c>
      <c r="P54" s="612">
        <v>0.19896983553471301</v>
      </c>
    </row>
    <row r="55" spans="1:16" ht="22" customHeight="1">
      <c r="A55" s="219" t="s">
        <v>452</v>
      </c>
      <c r="B55" s="259"/>
      <c r="C55" s="259"/>
      <c r="D55" s="259"/>
      <c r="E55" s="259"/>
      <c r="F55" s="259"/>
      <c r="G55" s="259"/>
      <c r="H55" s="259"/>
      <c r="I55" s="259"/>
      <c r="J55" s="364"/>
      <c r="K55" s="364"/>
      <c r="L55" s="364"/>
      <c r="M55" s="364"/>
      <c r="N55" s="364"/>
      <c r="O55" s="364"/>
      <c r="P55" s="613"/>
    </row>
    <row r="56" spans="1:16" ht="26">
      <c r="A56" s="473" t="s">
        <v>453</v>
      </c>
      <c r="B56" s="259"/>
      <c r="C56" s="259"/>
      <c r="D56" s="259"/>
      <c r="E56" s="259"/>
      <c r="F56" s="259"/>
      <c r="G56" s="259"/>
      <c r="H56" s="259"/>
      <c r="I56" s="259"/>
      <c r="J56" s="364"/>
      <c r="K56" s="364"/>
      <c r="L56" s="364"/>
      <c r="M56" s="364"/>
      <c r="N56" s="364"/>
      <c r="O56" s="364"/>
      <c r="P56" s="613"/>
    </row>
    <row r="57" spans="1:16" ht="22" customHeight="1">
      <c r="A57" s="472" t="s">
        <v>96</v>
      </c>
      <c r="B57" s="259">
        <v>7.2891374668389499</v>
      </c>
      <c r="C57" s="259">
        <v>6.89069763970069</v>
      </c>
      <c r="D57" s="259">
        <v>5.9226802471248803</v>
      </c>
      <c r="E57" s="259">
        <v>5.6472132087164102</v>
      </c>
      <c r="F57" s="259">
        <v>5.3687508672294504</v>
      </c>
      <c r="G57" s="259">
        <v>4.9991535399407097</v>
      </c>
      <c r="H57" s="259">
        <v>4.79539732035746</v>
      </c>
      <c r="I57" s="259">
        <v>4.65139466999943</v>
      </c>
      <c r="J57" s="605">
        <v>4.4316178229956202</v>
      </c>
      <c r="K57" s="605">
        <v>4.3069083175521898</v>
      </c>
      <c r="L57" s="605">
        <v>4.0264185629006999</v>
      </c>
      <c r="M57" s="605">
        <v>3.8351024459943002</v>
      </c>
      <c r="N57" s="605">
        <v>3.8497558218770802</v>
      </c>
      <c r="O57" s="605">
        <v>3.8016282813989402</v>
      </c>
      <c r="P57" s="614">
        <v>3.67658635686657</v>
      </c>
    </row>
    <row r="58" spans="1:16" ht="22" customHeight="1">
      <c r="A58" s="472" t="s">
        <v>450</v>
      </c>
      <c r="B58" s="259">
        <v>3.1651608881355102</v>
      </c>
      <c r="C58" s="259">
        <v>2.8400567910239798</v>
      </c>
      <c r="D58" s="259">
        <v>1.7814882748518901</v>
      </c>
      <c r="E58" s="259">
        <v>1.4837286129018801</v>
      </c>
      <c r="F58" s="259">
        <v>1.16426486317347</v>
      </c>
      <c r="G58" s="259">
        <v>1.2691022042778299</v>
      </c>
      <c r="H58" s="259">
        <v>1.1410823232713001</v>
      </c>
      <c r="I58" s="259">
        <v>1.2003554632736599</v>
      </c>
      <c r="J58" s="605">
        <v>0.96272616979212799</v>
      </c>
      <c r="K58" s="605">
        <v>0.80300722092104004</v>
      </c>
      <c r="L58" s="605">
        <v>0.89776246839756402</v>
      </c>
      <c r="M58" s="605">
        <v>0.68695816978622504</v>
      </c>
      <c r="N58" s="605">
        <v>0.543448477762841</v>
      </c>
      <c r="O58" s="605">
        <v>0.47887871413269101</v>
      </c>
      <c r="P58" s="614">
        <v>0.53804202029415904</v>
      </c>
    </row>
    <row r="59" spans="1:16" ht="26">
      <c r="A59" s="473" t="s">
        <v>454</v>
      </c>
      <c r="B59" s="259"/>
      <c r="C59" s="259"/>
      <c r="D59" s="259"/>
      <c r="E59" s="259"/>
      <c r="F59" s="259"/>
      <c r="G59" s="259"/>
      <c r="H59" s="259"/>
      <c r="I59" s="259"/>
      <c r="J59" s="258"/>
      <c r="K59" s="258"/>
      <c r="L59" s="258"/>
      <c r="M59" s="258"/>
      <c r="N59" s="258"/>
      <c r="O59" s="258"/>
      <c r="P59" s="615"/>
    </row>
    <row r="60" spans="1:16" ht="22" customHeight="1">
      <c r="A60" s="472" t="s">
        <v>96</v>
      </c>
      <c r="B60" s="259">
        <v>7.5753016462351503</v>
      </c>
      <c r="C60" s="259">
        <v>7.0997038601180398</v>
      </c>
      <c r="D60" s="259">
        <v>6.4881255292796602</v>
      </c>
      <c r="E60" s="259">
        <v>6.1335225191900902</v>
      </c>
      <c r="F60" s="259">
        <v>5.8480137224988002</v>
      </c>
      <c r="G60" s="259">
        <v>5.9888283392878296</v>
      </c>
      <c r="H60" s="259">
        <v>5.5422447122863998</v>
      </c>
      <c r="I60" s="259">
        <v>4.4064421423372204</v>
      </c>
      <c r="J60" s="605">
        <v>4.4421378680003896</v>
      </c>
      <c r="K60" s="605">
        <v>4.3788578583953202</v>
      </c>
      <c r="L60" s="605">
        <v>4.0170199089515304</v>
      </c>
      <c r="M60" s="605">
        <v>3.99638102840371</v>
      </c>
      <c r="N60" s="605">
        <v>4.0470296876537697</v>
      </c>
      <c r="O60" s="605">
        <v>3.8577362288308001</v>
      </c>
      <c r="P60" s="614">
        <v>3.9371434781988901</v>
      </c>
    </row>
    <row r="61" spans="1:16" ht="22" customHeight="1">
      <c r="A61" s="472" t="s">
        <v>450</v>
      </c>
      <c r="B61" s="259">
        <v>1.0434314361930901</v>
      </c>
      <c r="C61" s="259">
        <v>1.37977909913932</v>
      </c>
      <c r="D61" s="259">
        <v>0.55375363939036903</v>
      </c>
      <c r="E61" s="259">
        <v>1.0927781926664599</v>
      </c>
      <c r="F61" s="259">
        <v>1.23343248985888</v>
      </c>
      <c r="G61" s="259">
        <v>1.1722793093628601</v>
      </c>
      <c r="H61" s="259">
        <v>0.73686198446819196</v>
      </c>
      <c r="I61" s="259">
        <v>0.62604264105676299</v>
      </c>
      <c r="J61" s="605">
        <v>0.75294559771162595</v>
      </c>
      <c r="K61" s="605">
        <v>0.80940636043750502</v>
      </c>
      <c r="L61" s="605">
        <v>0.83017415831152896</v>
      </c>
      <c r="M61" s="605">
        <v>0.85164474707109505</v>
      </c>
      <c r="N61" s="605">
        <v>0.69798737677220801</v>
      </c>
      <c r="O61" s="605">
        <v>0.67511693157493802</v>
      </c>
      <c r="P61" s="614">
        <v>0.59073842669308396</v>
      </c>
    </row>
    <row r="62" spans="1:16" ht="26">
      <c r="A62" s="473" t="s">
        <v>455</v>
      </c>
      <c r="B62" s="259"/>
      <c r="C62" s="259"/>
      <c r="D62" s="259"/>
      <c r="E62" s="259"/>
      <c r="F62" s="259"/>
      <c r="G62" s="259"/>
      <c r="H62" s="259"/>
      <c r="I62" s="259"/>
      <c r="J62" s="606"/>
      <c r="K62" s="606"/>
      <c r="L62" s="606"/>
      <c r="M62" s="606"/>
      <c r="N62" s="606"/>
      <c r="O62" s="606"/>
      <c r="P62" s="616"/>
    </row>
    <row r="63" spans="1:16" ht="22" customHeight="1">
      <c r="A63" s="472" t="s">
        <v>96</v>
      </c>
      <c r="B63" s="259">
        <v>7.7982413342293597</v>
      </c>
      <c r="C63" s="259">
        <v>7.4486336842645704</v>
      </c>
      <c r="D63" s="259">
        <v>5.53666426997823</v>
      </c>
      <c r="E63" s="259">
        <v>5.5237424490154003</v>
      </c>
      <c r="F63" s="259">
        <v>5.3023724010871396</v>
      </c>
      <c r="G63" s="259">
        <v>5.1599628274904097</v>
      </c>
      <c r="H63" s="259">
        <v>5.3058176509198196</v>
      </c>
      <c r="I63" s="259">
        <v>5.1145226656254899</v>
      </c>
      <c r="J63" s="607">
        <v>5.0101374264745901</v>
      </c>
      <c r="K63" s="607">
        <v>4.77232326027368</v>
      </c>
      <c r="L63" s="607">
        <v>4.4167466390585703</v>
      </c>
      <c r="M63" s="607">
        <v>4.2324223925414897</v>
      </c>
      <c r="N63" s="607">
        <v>4.0839649899421602</v>
      </c>
      <c r="O63" s="607">
        <v>3.9335887528470002</v>
      </c>
      <c r="P63" s="617">
        <v>3.8568019175905</v>
      </c>
    </row>
    <row r="64" spans="1:16" ht="22" customHeight="1">
      <c r="A64" s="472" t="s">
        <v>450</v>
      </c>
      <c r="B64" s="259">
        <v>1.2728067669008001</v>
      </c>
      <c r="C64" s="259">
        <v>0.98962917948628504</v>
      </c>
      <c r="D64" s="259">
        <v>1.08451794227668</v>
      </c>
      <c r="E64" s="259">
        <v>0.92822552154862203</v>
      </c>
      <c r="F64" s="259">
        <v>0.55909852531496496</v>
      </c>
      <c r="G64" s="259">
        <v>0.54547894237004302</v>
      </c>
      <c r="H64" s="259">
        <v>0.771288131465798</v>
      </c>
      <c r="I64" s="259">
        <v>0.80971558816467304</v>
      </c>
      <c r="J64" s="607">
        <v>0.90353089977937695</v>
      </c>
      <c r="K64" s="607">
        <v>0.78204591592851003</v>
      </c>
      <c r="L64" s="607">
        <v>0.76991185646833304</v>
      </c>
      <c r="M64" s="607">
        <v>0.73869572166724395</v>
      </c>
      <c r="N64" s="607">
        <v>0.62304828775024701</v>
      </c>
      <c r="O64" s="607">
        <v>0.54377684227938505</v>
      </c>
      <c r="P64" s="617">
        <v>0.51039341852062203</v>
      </c>
    </row>
    <row r="65" spans="1:16" ht="26">
      <c r="A65" s="473" t="s">
        <v>456</v>
      </c>
      <c r="B65" s="259"/>
      <c r="C65" s="259"/>
      <c r="D65" s="259"/>
      <c r="E65" s="259"/>
      <c r="F65" s="259"/>
      <c r="G65" s="259"/>
      <c r="H65" s="259"/>
      <c r="I65" s="259"/>
      <c r="J65" s="258"/>
      <c r="K65" s="258"/>
      <c r="L65" s="258"/>
      <c r="M65" s="258"/>
      <c r="N65" s="258"/>
      <c r="O65" s="258"/>
      <c r="P65" s="615"/>
    </row>
    <row r="66" spans="1:16" ht="22" customHeight="1">
      <c r="A66" s="472" t="s">
        <v>96</v>
      </c>
      <c r="B66" s="259">
        <v>7.3276924248633604</v>
      </c>
      <c r="C66" s="259">
        <v>7.2912940422698602</v>
      </c>
      <c r="D66" s="259">
        <v>6.5977828586469602</v>
      </c>
      <c r="E66" s="259">
        <v>6.5230029599778003</v>
      </c>
      <c r="F66" s="259">
        <v>6.4218378310759201</v>
      </c>
      <c r="G66" s="259">
        <v>6.2854794856402698</v>
      </c>
      <c r="H66" s="259">
        <v>6.16511276362474</v>
      </c>
      <c r="I66" s="259">
        <v>5.8539755949594099</v>
      </c>
      <c r="J66" s="607">
        <v>5.7224525068656096</v>
      </c>
      <c r="K66" s="607">
        <v>5.61163515592437</v>
      </c>
      <c r="L66" s="607">
        <v>5.4609857874334802</v>
      </c>
      <c r="M66" s="607">
        <v>5.3580547233077098</v>
      </c>
      <c r="N66" s="607">
        <v>5.0603737739642796</v>
      </c>
      <c r="O66" s="607">
        <v>4.7705684238091699</v>
      </c>
      <c r="P66" s="617">
        <v>4.5578889829074196</v>
      </c>
    </row>
    <row r="67" spans="1:16" ht="22" customHeight="1" thickBot="1">
      <c r="A67" s="474" t="s">
        <v>450</v>
      </c>
      <c r="B67" s="618">
        <v>1.5369297219453399</v>
      </c>
      <c r="C67" s="618">
        <v>1.12626399612585</v>
      </c>
      <c r="D67" s="618">
        <v>1.0076755185145601</v>
      </c>
      <c r="E67" s="618">
        <v>0.97750513038674702</v>
      </c>
      <c r="F67" s="618">
        <v>0.98896999805382502</v>
      </c>
      <c r="G67" s="618">
        <v>0.97339291248944704</v>
      </c>
      <c r="H67" s="618">
        <v>0.92043018418477995</v>
      </c>
      <c r="I67" s="618">
        <v>0.34778454765704298</v>
      </c>
      <c r="J67" s="619">
        <v>0.29694037567856302</v>
      </c>
      <c r="K67" s="619">
        <v>0.29417524965945702</v>
      </c>
      <c r="L67" s="619">
        <v>0.29699080201936001</v>
      </c>
      <c r="M67" s="619">
        <v>0.29505772384790202</v>
      </c>
      <c r="N67" s="619">
        <v>0.29240028090538001</v>
      </c>
      <c r="O67" s="619">
        <v>0.33125219902675501</v>
      </c>
      <c r="P67" s="620">
        <v>0.31738608210341401</v>
      </c>
    </row>
    <row r="68" spans="1:16" s="226" customFormat="1" ht="22" hidden="1" customHeight="1" thickBot="1">
      <c r="A68" s="1261" t="s">
        <v>248</v>
      </c>
      <c r="B68" s="469"/>
      <c r="C68" s="469"/>
      <c r="D68" s="469"/>
      <c r="E68" s="469"/>
      <c r="F68" s="469"/>
      <c r="G68" s="469"/>
      <c r="H68" s="469"/>
      <c r="I68" s="469"/>
      <c r="J68" s="469"/>
      <c r="K68" s="469"/>
      <c r="L68" s="469"/>
      <c r="M68" s="469"/>
      <c r="N68" s="469"/>
      <c r="O68" s="469"/>
      <c r="P68" s="469"/>
    </row>
    <row r="69" spans="1:16" ht="75" customHeight="1">
      <c r="A69" s="1380" t="s">
        <v>313</v>
      </c>
      <c r="B69" s="1381"/>
      <c r="C69" s="1381"/>
      <c r="D69" s="1381"/>
      <c r="E69" s="1381"/>
      <c r="F69" s="1381"/>
      <c r="G69" s="1381"/>
      <c r="H69" s="1381"/>
      <c r="I69" s="1381"/>
      <c r="J69" s="1381"/>
      <c r="K69" s="1381"/>
      <c r="L69" s="1381"/>
      <c r="M69" s="1381"/>
      <c r="N69" s="1381"/>
      <c r="O69" s="1381"/>
      <c r="P69" s="1382"/>
    </row>
    <row r="70" spans="1:16" ht="22" customHeight="1">
      <c r="A70" s="1342" t="s">
        <v>438</v>
      </c>
      <c r="B70" s="1361" t="s">
        <v>280</v>
      </c>
      <c r="C70" s="1353" t="s">
        <v>284</v>
      </c>
      <c r="D70" s="1349"/>
      <c r="E70" s="1349"/>
      <c r="F70" s="1349"/>
      <c r="G70" s="1349">
        <v>2021</v>
      </c>
      <c r="H70" s="1349"/>
      <c r="I70" s="1349"/>
      <c r="J70" s="1349"/>
      <c r="K70" s="1349"/>
      <c r="L70" s="1349"/>
      <c r="M70" s="1349"/>
      <c r="N70" s="1349"/>
      <c r="O70" s="1349"/>
      <c r="P70" s="1350"/>
    </row>
    <row r="71" spans="1:16" ht="22" customHeight="1">
      <c r="A71" s="1342"/>
      <c r="B71" s="1361"/>
      <c r="C71" s="1357"/>
      <c r="D71" s="487" t="s">
        <v>13</v>
      </c>
      <c r="E71" s="487" t="s">
        <v>14</v>
      </c>
      <c r="F71" s="487" t="s">
        <v>15</v>
      </c>
      <c r="G71" s="1107" t="s">
        <v>0</v>
      </c>
      <c r="H71" s="1107" t="s">
        <v>1</v>
      </c>
      <c r="I71" s="1115" t="s">
        <v>2</v>
      </c>
      <c r="J71" s="1115" t="s">
        <v>3</v>
      </c>
      <c r="K71" s="1115" t="s">
        <v>4</v>
      </c>
      <c r="L71" s="1115" t="s">
        <v>5</v>
      </c>
      <c r="M71" s="1115" t="s">
        <v>6</v>
      </c>
      <c r="N71" s="1115" t="s">
        <v>269</v>
      </c>
      <c r="O71" s="1115" t="s">
        <v>7</v>
      </c>
      <c r="P71" s="1109" t="s">
        <v>13</v>
      </c>
    </row>
    <row r="72" spans="1:16" ht="22" customHeight="1">
      <c r="A72" s="219" t="s">
        <v>449</v>
      </c>
      <c r="B72" s="603"/>
      <c r="C72" s="603"/>
      <c r="D72" s="603"/>
      <c r="E72" s="603"/>
      <c r="F72" s="603"/>
      <c r="G72" s="603"/>
      <c r="H72" s="603"/>
      <c r="I72" s="603"/>
      <c r="J72" s="603"/>
      <c r="K72" s="603"/>
      <c r="L72" s="603"/>
      <c r="M72" s="603"/>
      <c r="N72" s="603"/>
      <c r="O72" s="603"/>
      <c r="P72" s="611"/>
    </row>
    <row r="73" spans="1:16" ht="22" customHeight="1">
      <c r="A73" s="472" t="s">
        <v>96</v>
      </c>
      <c r="B73" s="192">
        <v>1.97195677793249</v>
      </c>
      <c r="C73" s="192">
        <v>2.0056412181164398</v>
      </c>
      <c r="D73" s="192">
        <v>1.9184209330728501</v>
      </c>
      <c r="E73" s="192">
        <v>1.8611170400551</v>
      </c>
      <c r="F73" s="192">
        <v>1.7739332575775899</v>
      </c>
      <c r="G73" s="192">
        <v>1.7302616338324901</v>
      </c>
      <c r="H73" s="192">
        <v>1.6586503998479201</v>
      </c>
      <c r="I73" s="192">
        <v>1.6002306852627499</v>
      </c>
      <c r="J73" s="604">
        <v>1.5473721430644001</v>
      </c>
      <c r="K73" s="604">
        <v>1.60326400908898</v>
      </c>
      <c r="L73" s="604">
        <v>1.5673532199251199</v>
      </c>
      <c r="M73" s="604">
        <v>1.5483988542306999</v>
      </c>
      <c r="N73" s="604">
        <v>1.5526596565864099</v>
      </c>
      <c r="O73" s="604">
        <v>1.4875585601027601</v>
      </c>
      <c r="P73" s="612">
        <v>1.4890511212048401</v>
      </c>
    </row>
    <row r="74" spans="1:16" ht="22" customHeight="1">
      <c r="A74" s="472" t="s">
        <v>450</v>
      </c>
      <c r="B74" s="192">
        <v>0.57614021630041701</v>
      </c>
      <c r="C74" s="192">
        <v>0.75158330537854701</v>
      </c>
      <c r="D74" s="192">
        <v>0.43357808071308901</v>
      </c>
      <c r="E74" s="192">
        <v>0.42751657792677</v>
      </c>
      <c r="F74" s="192">
        <v>0.37856169143924501</v>
      </c>
      <c r="G74" s="192">
        <v>0.34677236420754298</v>
      </c>
      <c r="H74" s="192">
        <v>0.32131271635173703</v>
      </c>
      <c r="I74" s="192">
        <v>0.29435872956728498</v>
      </c>
      <c r="J74" s="604">
        <v>0.27837999506919903</v>
      </c>
      <c r="K74" s="604">
        <v>0.241762185316127</v>
      </c>
      <c r="L74" s="604">
        <v>0.225969974898172</v>
      </c>
      <c r="M74" s="604">
        <v>0.228751460445345</v>
      </c>
      <c r="N74" s="604">
        <v>0.20893076480908199</v>
      </c>
      <c r="O74" s="604">
        <v>0.229782078755634</v>
      </c>
      <c r="P74" s="612">
        <v>0.22715853196848601</v>
      </c>
    </row>
    <row r="75" spans="1:16" ht="22" customHeight="1">
      <c r="A75" s="219" t="s">
        <v>451</v>
      </c>
      <c r="B75" s="192"/>
      <c r="C75" s="192"/>
      <c r="D75" s="192"/>
      <c r="E75" s="192"/>
      <c r="F75" s="192"/>
      <c r="G75" s="192"/>
      <c r="H75" s="192"/>
      <c r="I75" s="192"/>
      <c r="J75" s="364"/>
      <c r="K75" s="364"/>
      <c r="L75" s="364"/>
      <c r="M75" s="364"/>
      <c r="N75" s="364"/>
      <c r="O75" s="364"/>
      <c r="P75" s="613"/>
    </row>
    <row r="76" spans="1:16" ht="22" customHeight="1">
      <c r="A76" s="472" t="s">
        <v>96</v>
      </c>
      <c r="B76" s="192">
        <v>1.36650811824653</v>
      </c>
      <c r="C76" s="192">
        <v>1.1494807239271101</v>
      </c>
      <c r="D76" s="192">
        <v>0.82256298463942301</v>
      </c>
      <c r="E76" s="192">
        <v>0.79430622614601498</v>
      </c>
      <c r="F76" s="192">
        <v>0.78301436545876701</v>
      </c>
      <c r="G76" s="192">
        <v>0.73825290647661501</v>
      </c>
      <c r="H76" s="192">
        <v>0.73890377729491796</v>
      </c>
      <c r="I76" s="192">
        <v>0.75154509578836304</v>
      </c>
      <c r="J76" s="604">
        <v>0.71589522080372903</v>
      </c>
      <c r="K76" s="604">
        <v>0.71202283850588699</v>
      </c>
      <c r="L76" s="604">
        <v>0.71742121661957903</v>
      </c>
      <c r="M76" s="604">
        <v>0.67471273970901302</v>
      </c>
      <c r="N76" s="604">
        <v>0.68153126099142902</v>
      </c>
      <c r="O76" s="604">
        <v>0.67167792760204503</v>
      </c>
      <c r="P76" s="612">
        <v>0.66157542036248496</v>
      </c>
    </row>
    <row r="77" spans="1:16" ht="22" customHeight="1">
      <c r="A77" s="472" t="s">
        <v>450</v>
      </c>
      <c r="B77" s="192">
        <v>0.45800726766348998</v>
      </c>
      <c r="C77" s="192">
        <v>0.44801982926082701</v>
      </c>
      <c r="D77" s="192">
        <v>0.302598974969427</v>
      </c>
      <c r="E77" s="192">
        <v>0.27537861646376799</v>
      </c>
      <c r="F77" s="192">
        <v>0.27078619638009399</v>
      </c>
      <c r="G77" s="192">
        <v>0.24814953447907001</v>
      </c>
      <c r="H77" s="192">
        <v>0.24195859926560001</v>
      </c>
      <c r="I77" s="192">
        <v>0.222100777006352</v>
      </c>
      <c r="J77" s="604">
        <v>0.20860550666913499</v>
      </c>
      <c r="K77" s="604">
        <v>0.200393275451865</v>
      </c>
      <c r="L77" s="604">
        <v>0.197490016230538</v>
      </c>
      <c r="M77" s="604">
        <v>0.18895508513813999</v>
      </c>
      <c r="N77" s="604">
        <v>0.18486612430848401</v>
      </c>
      <c r="O77" s="604">
        <v>0.18276265373965001</v>
      </c>
      <c r="P77" s="612">
        <v>0.17570109542066101</v>
      </c>
    </row>
    <row r="78" spans="1:16" ht="22" customHeight="1">
      <c r="A78" s="219" t="s">
        <v>452</v>
      </c>
      <c r="B78" s="192"/>
      <c r="C78" s="192"/>
      <c r="D78" s="192"/>
      <c r="E78" s="192"/>
      <c r="F78" s="192"/>
      <c r="G78" s="192"/>
      <c r="H78" s="192"/>
      <c r="I78" s="192"/>
      <c r="J78" s="364"/>
      <c r="K78" s="364"/>
      <c r="L78" s="364"/>
      <c r="M78" s="364"/>
      <c r="N78" s="364"/>
      <c r="O78" s="364"/>
      <c r="P78" s="613"/>
    </row>
    <row r="79" spans="1:16" ht="26">
      <c r="A79" s="473" t="s">
        <v>453</v>
      </c>
      <c r="B79" s="192"/>
      <c r="C79" s="192"/>
      <c r="D79" s="192"/>
      <c r="E79" s="192"/>
      <c r="F79" s="192"/>
      <c r="G79" s="192"/>
      <c r="H79" s="192"/>
      <c r="I79" s="192"/>
      <c r="J79" s="364"/>
      <c r="K79" s="364"/>
      <c r="L79" s="364"/>
      <c r="M79" s="364"/>
      <c r="N79" s="364"/>
      <c r="O79" s="364"/>
      <c r="P79" s="613"/>
    </row>
    <row r="80" spans="1:16" ht="22" customHeight="1">
      <c r="A80" s="472" t="s">
        <v>96</v>
      </c>
      <c r="B80" s="192">
        <v>6.9489412038492198</v>
      </c>
      <c r="C80" s="192">
        <v>5.93521322865349</v>
      </c>
      <c r="D80" s="192">
        <v>4.6938139489966604</v>
      </c>
      <c r="E80" s="192">
        <v>4.5326545050998401</v>
      </c>
      <c r="F80" s="192">
        <v>4.3467887625209798</v>
      </c>
      <c r="G80" s="192">
        <v>4.1599828348383197</v>
      </c>
      <c r="H80" s="192">
        <v>4.0205454834247396</v>
      </c>
      <c r="I80" s="192">
        <v>3.89290301463511</v>
      </c>
      <c r="J80" s="605">
        <v>3.82276756041189</v>
      </c>
      <c r="K80" s="605">
        <v>3.6955203181069698</v>
      </c>
      <c r="L80" s="605">
        <v>3.6133674869196599</v>
      </c>
      <c r="M80" s="605">
        <v>3.5310423958446902</v>
      </c>
      <c r="N80" s="605">
        <v>3.4402997094578001</v>
      </c>
      <c r="O80" s="605">
        <v>3.3500219988737001</v>
      </c>
      <c r="P80" s="614">
        <v>3.23149514373769</v>
      </c>
    </row>
    <row r="81" spans="1:16" ht="22" customHeight="1">
      <c r="A81" s="472" t="s">
        <v>450</v>
      </c>
      <c r="B81" s="192">
        <v>2.09711983740078</v>
      </c>
      <c r="C81" s="192">
        <v>1.7220332732194901</v>
      </c>
      <c r="D81" s="192">
        <v>0.83854761411330203</v>
      </c>
      <c r="E81" s="192">
        <v>0.84334755557343</v>
      </c>
      <c r="F81" s="192">
        <v>0.79405682084479901</v>
      </c>
      <c r="G81" s="192">
        <v>0.71529101167858999</v>
      </c>
      <c r="H81" s="192">
        <v>0.63705369693833702</v>
      </c>
      <c r="I81" s="192">
        <v>0.58125278722488805</v>
      </c>
      <c r="J81" s="605">
        <v>0.57784789921159097</v>
      </c>
      <c r="K81" s="605">
        <v>0.54625572780554899</v>
      </c>
      <c r="L81" s="605">
        <v>0.495765936647029</v>
      </c>
      <c r="M81" s="605">
        <v>0.47889746914021403</v>
      </c>
      <c r="N81" s="605">
        <v>0.50015200531831505</v>
      </c>
      <c r="O81" s="605">
        <v>0.47892153325493098</v>
      </c>
      <c r="P81" s="614">
        <v>0.43953863536701598</v>
      </c>
    </row>
    <row r="82" spans="1:16" ht="26">
      <c r="A82" s="473" t="s">
        <v>454</v>
      </c>
      <c r="B82" s="192"/>
      <c r="C82" s="192"/>
      <c r="D82" s="192"/>
      <c r="E82" s="192"/>
      <c r="F82" s="192"/>
      <c r="G82" s="192"/>
      <c r="H82" s="192"/>
      <c r="I82" s="192"/>
      <c r="J82" s="258"/>
      <c r="K82" s="258"/>
      <c r="L82" s="258"/>
      <c r="M82" s="258"/>
      <c r="N82" s="258"/>
      <c r="O82" s="258"/>
      <c r="P82" s="615"/>
    </row>
    <row r="83" spans="1:16" ht="22" customHeight="1">
      <c r="A83" s="472" t="s">
        <v>96</v>
      </c>
      <c r="B83" s="192">
        <v>7.1576194398136099</v>
      </c>
      <c r="C83" s="192">
        <v>6.3445145909171199</v>
      </c>
      <c r="D83" s="192">
        <v>5.2840326922643497</v>
      </c>
      <c r="E83" s="192">
        <v>5.1134041113097002</v>
      </c>
      <c r="F83" s="192">
        <v>4.9691412664366599</v>
      </c>
      <c r="G83" s="192">
        <v>4.7657417663128898</v>
      </c>
      <c r="H83" s="192">
        <v>4.5907612281449399</v>
      </c>
      <c r="I83" s="192">
        <v>4.2949060369918897</v>
      </c>
      <c r="J83" s="605">
        <v>4.12719711804783</v>
      </c>
      <c r="K83" s="605">
        <v>4.1272210043818296</v>
      </c>
      <c r="L83" s="605">
        <v>4.0326382785133896</v>
      </c>
      <c r="M83" s="605">
        <v>3.93734397803436</v>
      </c>
      <c r="N83" s="605">
        <v>3.8467560263071201</v>
      </c>
      <c r="O83" s="605">
        <v>3.7586374903473598</v>
      </c>
      <c r="P83" s="614">
        <v>3.6700023806450202</v>
      </c>
    </row>
    <row r="84" spans="1:16" ht="22" customHeight="1">
      <c r="A84" s="472" t="s">
        <v>450</v>
      </c>
      <c r="B84" s="192">
        <v>2.4692668485476998</v>
      </c>
      <c r="C84" s="192">
        <v>2.07912218874782</v>
      </c>
      <c r="D84" s="192">
        <v>1.07726898223736</v>
      </c>
      <c r="E84" s="192">
        <v>1.0504876586369001</v>
      </c>
      <c r="F84" s="192">
        <v>0.97582736608093601</v>
      </c>
      <c r="G84" s="192">
        <v>0.932315108636531</v>
      </c>
      <c r="H84" s="192">
        <v>0.79806491317363804</v>
      </c>
      <c r="I84" s="192">
        <v>0.71727353677042904</v>
      </c>
      <c r="J84" s="605">
        <v>0.70522979547665299</v>
      </c>
      <c r="K84" s="605">
        <v>0.75474030723862595</v>
      </c>
      <c r="L84" s="605">
        <v>0.74714798149240202</v>
      </c>
      <c r="M84" s="605">
        <v>0.67213804870175797</v>
      </c>
      <c r="N84" s="605">
        <v>0.60423283330532496</v>
      </c>
      <c r="O84" s="605">
        <v>0.606512043029791</v>
      </c>
      <c r="P84" s="614">
        <v>0.600952430785196</v>
      </c>
    </row>
    <row r="85" spans="1:16" ht="26">
      <c r="A85" s="473" t="s">
        <v>455</v>
      </c>
      <c r="B85" s="192"/>
      <c r="C85" s="192"/>
      <c r="D85" s="192"/>
      <c r="E85" s="192"/>
      <c r="F85" s="192"/>
      <c r="G85" s="192"/>
      <c r="H85" s="192"/>
      <c r="I85" s="192"/>
      <c r="J85" s="606"/>
      <c r="K85" s="606"/>
      <c r="L85" s="606"/>
      <c r="M85" s="606"/>
      <c r="N85" s="606"/>
      <c r="O85" s="606"/>
      <c r="P85" s="616"/>
    </row>
    <row r="86" spans="1:16" ht="22" customHeight="1">
      <c r="A86" s="472" t="s">
        <v>96</v>
      </c>
      <c r="B86" s="192">
        <v>7.0204042222391196</v>
      </c>
      <c r="C86" s="192">
        <v>6.8099936673018604</v>
      </c>
      <c r="D86" s="192">
        <v>5.5280445264488796</v>
      </c>
      <c r="E86" s="192">
        <v>5.4107040299384002</v>
      </c>
      <c r="F86" s="192">
        <v>5.3222165255621201</v>
      </c>
      <c r="G86" s="192">
        <v>5.1502523356021097</v>
      </c>
      <c r="H86" s="192">
        <v>4.9823066141304704</v>
      </c>
      <c r="I86" s="192">
        <v>4.8062831147685596</v>
      </c>
      <c r="J86" s="607">
        <v>4.6271000741390003</v>
      </c>
      <c r="K86" s="607">
        <v>4.5330243086711199</v>
      </c>
      <c r="L86" s="607">
        <v>4.3952753698536204</v>
      </c>
      <c r="M86" s="607">
        <v>4.3054619791920699</v>
      </c>
      <c r="N86" s="607">
        <v>4.1958704750294702</v>
      </c>
      <c r="O86" s="607">
        <v>4.0888691971750202</v>
      </c>
      <c r="P86" s="617">
        <v>4.03116081681023</v>
      </c>
    </row>
    <row r="87" spans="1:16" ht="22" customHeight="1">
      <c r="A87" s="472" t="s">
        <v>450</v>
      </c>
      <c r="B87" s="192">
        <v>2.2396089976234101</v>
      </c>
      <c r="C87" s="192">
        <v>1.9374357394263599</v>
      </c>
      <c r="D87" s="192">
        <v>1.6058832593177399</v>
      </c>
      <c r="E87" s="192">
        <v>1.5138731412336901</v>
      </c>
      <c r="F87" s="192">
        <v>1.44562746362936</v>
      </c>
      <c r="G87" s="192">
        <v>1.2962309759397601</v>
      </c>
      <c r="H87" s="192">
        <v>1.2638342063994701</v>
      </c>
      <c r="I87" s="192">
        <v>1.0772870034459701</v>
      </c>
      <c r="J87" s="607">
        <v>1.0214219644589499</v>
      </c>
      <c r="K87" s="607">
        <v>0.94704917749106599</v>
      </c>
      <c r="L87" s="607">
        <v>0.87530784784362303</v>
      </c>
      <c r="M87" s="607">
        <v>0.89299488215107103</v>
      </c>
      <c r="N87" s="607">
        <v>0.81932507929591003</v>
      </c>
      <c r="O87" s="607">
        <v>0.70149882853887902</v>
      </c>
      <c r="P87" s="617">
        <v>0.70122208810320996</v>
      </c>
    </row>
    <row r="88" spans="1:16" ht="26">
      <c r="A88" s="473" t="s">
        <v>456</v>
      </c>
      <c r="B88" s="192"/>
      <c r="C88" s="192"/>
      <c r="D88" s="192"/>
      <c r="E88" s="192"/>
      <c r="F88" s="192"/>
      <c r="G88" s="192"/>
      <c r="H88" s="192"/>
      <c r="I88" s="192"/>
      <c r="J88" s="258"/>
      <c r="K88" s="258"/>
      <c r="L88" s="258"/>
      <c r="M88" s="258"/>
      <c r="N88" s="258"/>
      <c r="O88" s="258"/>
      <c r="P88" s="615"/>
    </row>
    <row r="89" spans="1:16" ht="22" customHeight="1">
      <c r="A89" s="472" t="s">
        <v>96</v>
      </c>
      <c r="B89" s="192">
        <v>6.4028388192954502</v>
      </c>
      <c r="C89" s="192">
        <v>6.6774341613089696</v>
      </c>
      <c r="D89" s="192">
        <v>5.6804304903819203</v>
      </c>
      <c r="E89" s="192">
        <v>5.5752537864223104</v>
      </c>
      <c r="F89" s="192">
        <v>5.4442424207484201</v>
      </c>
      <c r="G89" s="192">
        <v>5.2755880969004103</v>
      </c>
      <c r="H89" s="192">
        <v>5.1909329438138201</v>
      </c>
      <c r="I89" s="192">
        <v>5.0910999945601398</v>
      </c>
      <c r="J89" s="607">
        <v>4.9305306806630398</v>
      </c>
      <c r="K89" s="607">
        <v>4.8269376217833502</v>
      </c>
      <c r="L89" s="607">
        <v>4.7149688913852303</v>
      </c>
      <c r="M89" s="607">
        <v>4.6299445391549998</v>
      </c>
      <c r="N89" s="607">
        <v>4.7757187660333598</v>
      </c>
      <c r="O89" s="607">
        <v>4.4509536038430104</v>
      </c>
      <c r="P89" s="617">
        <v>4.2698754434891502</v>
      </c>
    </row>
    <row r="90" spans="1:16" ht="22" customHeight="1" thickBot="1">
      <c r="A90" s="474" t="s">
        <v>450</v>
      </c>
      <c r="B90" s="193">
        <v>1.6915347589912899</v>
      </c>
      <c r="C90" s="193">
        <v>2.2565815522720301</v>
      </c>
      <c r="D90" s="193">
        <v>1.6086819071215299</v>
      </c>
      <c r="E90" s="193">
        <v>1.4999653005867499</v>
      </c>
      <c r="F90" s="193">
        <v>1.39740146315082</v>
      </c>
      <c r="G90" s="193">
        <v>1.3510193395113701</v>
      </c>
      <c r="H90" s="193">
        <v>1.2438786900160199</v>
      </c>
      <c r="I90" s="193">
        <v>1.1849195398847301</v>
      </c>
      <c r="J90" s="619">
        <v>1.15803859814591</v>
      </c>
      <c r="K90" s="619">
        <v>1.11981000635255</v>
      </c>
      <c r="L90" s="619">
        <v>1.0551127190707701</v>
      </c>
      <c r="M90" s="619">
        <v>0.98500761049518903</v>
      </c>
      <c r="N90" s="619">
        <v>0.92566647301926697</v>
      </c>
      <c r="O90" s="619">
        <v>0.90234790631261996</v>
      </c>
      <c r="P90" s="620">
        <v>0.87125815136137597</v>
      </c>
    </row>
    <row r="91" spans="1:16" ht="75" customHeight="1">
      <c r="A91" s="1380" t="s">
        <v>745</v>
      </c>
      <c r="B91" s="1381"/>
      <c r="C91" s="1381"/>
      <c r="D91" s="1381"/>
      <c r="E91" s="1381"/>
      <c r="F91" s="1381"/>
      <c r="G91" s="1381"/>
      <c r="H91" s="1381"/>
      <c r="I91" s="1381"/>
      <c r="J91" s="1381"/>
      <c r="K91" s="1381"/>
      <c r="L91" s="1381"/>
      <c r="M91" s="1381"/>
      <c r="N91" s="1381"/>
      <c r="O91" s="1381"/>
      <c r="P91" s="1382"/>
    </row>
    <row r="92" spans="1:16" ht="22" customHeight="1">
      <c r="A92" s="1342" t="s">
        <v>438</v>
      </c>
      <c r="B92" s="1361" t="s">
        <v>280</v>
      </c>
      <c r="C92" s="1353" t="s">
        <v>284</v>
      </c>
      <c r="D92" s="1349"/>
      <c r="E92" s="1349"/>
      <c r="F92" s="1349"/>
      <c r="G92" s="1349">
        <v>2021</v>
      </c>
      <c r="H92" s="1349"/>
      <c r="I92" s="1349"/>
      <c r="J92" s="1349"/>
      <c r="K92" s="1349"/>
      <c r="L92" s="1349"/>
      <c r="M92" s="1349"/>
      <c r="N92" s="1349"/>
      <c r="O92" s="1349"/>
      <c r="P92" s="1350"/>
    </row>
    <row r="93" spans="1:16" ht="22" customHeight="1">
      <c r="A93" s="1342"/>
      <c r="B93" s="1361"/>
      <c r="C93" s="1357"/>
      <c r="D93" s="487" t="s">
        <v>13</v>
      </c>
      <c r="E93" s="487" t="s">
        <v>14</v>
      </c>
      <c r="F93" s="487" t="s">
        <v>15</v>
      </c>
      <c r="G93" s="1107" t="s">
        <v>0</v>
      </c>
      <c r="H93" s="1107" t="s">
        <v>1</v>
      </c>
      <c r="I93" s="1115" t="s">
        <v>2</v>
      </c>
      <c r="J93" s="1115" t="s">
        <v>3</v>
      </c>
      <c r="K93" s="1115" t="s">
        <v>4</v>
      </c>
      <c r="L93" s="1115" t="s">
        <v>5</v>
      </c>
      <c r="M93" s="1115" t="s">
        <v>6</v>
      </c>
      <c r="N93" s="1115" t="s">
        <v>269</v>
      </c>
      <c r="O93" s="1115" t="s">
        <v>7</v>
      </c>
      <c r="P93" s="1109" t="s">
        <v>13</v>
      </c>
    </row>
    <row r="94" spans="1:16" ht="22" customHeight="1">
      <c r="A94" s="219" t="s">
        <v>449</v>
      </c>
      <c r="B94" s="603"/>
      <c r="C94" s="603"/>
      <c r="D94" s="603"/>
      <c r="E94" s="603"/>
      <c r="F94" s="603"/>
      <c r="G94" s="603"/>
      <c r="H94" s="603"/>
      <c r="I94" s="603"/>
      <c r="J94" s="603"/>
      <c r="K94" s="603"/>
      <c r="L94" s="603"/>
      <c r="M94" s="603"/>
      <c r="N94" s="603"/>
      <c r="O94" s="603"/>
      <c r="P94" s="611"/>
    </row>
    <row r="95" spans="1:16" ht="22" customHeight="1">
      <c r="A95" s="472" t="s">
        <v>96</v>
      </c>
      <c r="B95" s="192">
        <v>2.5224810073795401</v>
      </c>
      <c r="C95" s="192">
        <v>2.2964392311890101</v>
      </c>
      <c r="D95" s="192">
        <v>1.79141481075515</v>
      </c>
      <c r="E95" s="192">
        <v>2.1455939912384898</v>
      </c>
      <c r="F95" s="192">
        <v>1.7215578709472199</v>
      </c>
      <c r="G95" s="192">
        <v>1.7401350470174199</v>
      </c>
      <c r="H95" s="192">
        <v>1.7213483234773701</v>
      </c>
      <c r="I95" s="192">
        <v>1.64887145295381</v>
      </c>
      <c r="J95" s="604">
        <v>1.4605716299073499</v>
      </c>
      <c r="K95" s="604">
        <v>1.6856668471913701</v>
      </c>
      <c r="L95" s="604">
        <v>1.4000730112411399</v>
      </c>
      <c r="M95" s="604">
        <v>1.3883010054181999</v>
      </c>
      <c r="N95" s="604">
        <v>1.4130893822071799</v>
      </c>
      <c r="O95" s="604">
        <v>1.2491708623045401</v>
      </c>
      <c r="P95" s="612">
        <v>1.21336829766531</v>
      </c>
    </row>
    <row r="96" spans="1:16" ht="22" customHeight="1">
      <c r="A96" s="472" t="s">
        <v>450</v>
      </c>
      <c r="B96" s="192">
        <v>0.47560472186174102</v>
      </c>
      <c r="C96" s="192">
        <v>0.78456288431914301</v>
      </c>
      <c r="D96" s="192">
        <v>0.26836342218674097</v>
      </c>
      <c r="E96" s="192">
        <v>0.232596219168066</v>
      </c>
      <c r="F96" s="192">
        <v>0.24823037760723399</v>
      </c>
      <c r="G96" s="192">
        <v>0.20588222688465299</v>
      </c>
      <c r="H96" s="192">
        <v>0.17087742449780899</v>
      </c>
      <c r="I96" s="192">
        <v>0.16809568703783401</v>
      </c>
      <c r="J96" s="604">
        <v>0.138663188346314</v>
      </c>
      <c r="K96" s="604">
        <v>0.13817030712494599</v>
      </c>
      <c r="L96" s="604">
        <v>0.109822152998465</v>
      </c>
      <c r="M96" s="604">
        <v>0.11103302636245101</v>
      </c>
      <c r="N96" s="604">
        <v>0.10420955980839899</v>
      </c>
      <c r="O96" s="604">
        <v>0.103970122975285</v>
      </c>
      <c r="P96" s="612">
        <v>4.8865625676720897E-2</v>
      </c>
    </row>
    <row r="97" spans="1:16" ht="22" customHeight="1">
      <c r="A97" s="219" t="s">
        <v>451</v>
      </c>
      <c r="B97" s="192"/>
      <c r="C97" s="192"/>
      <c r="D97" s="192"/>
      <c r="E97" s="192"/>
      <c r="F97" s="192"/>
      <c r="G97" s="192"/>
      <c r="H97" s="192"/>
      <c r="I97" s="192"/>
      <c r="J97" s="364"/>
      <c r="K97" s="364"/>
      <c r="L97" s="364"/>
      <c r="M97" s="364"/>
      <c r="N97" s="364"/>
      <c r="O97" s="364"/>
      <c r="P97" s="613"/>
    </row>
    <row r="98" spans="1:16" ht="22" customHeight="1">
      <c r="A98" s="472" t="s">
        <v>96</v>
      </c>
      <c r="B98" s="192">
        <v>1.2765387222720901</v>
      </c>
      <c r="C98" s="192">
        <v>1.53574655819563</v>
      </c>
      <c r="D98" s="192">
        <v>1.3363159157817699</v>
      </c>
      <c r="E98" s="192">
        <v>1.41859283758146</v>
      </c>
      <c r="F98" s="192">
        <v>1.4534757970374801</v>
      </c>
      <c r="G98" s="192">
        <v>1.5007308408442099</v>
      </c>
      <c r="H98" s="192">
        <v>1.5289882495884699</v>
      </c>
      <c r="I98" s="192">
        <v>1.4398578984824699</v>
      </c>
      <c r="J98" s="604">
        <v>1.42809791206685</v>
      </c>
      <c r="K98" s="604">
        <v>1.4055047159021099</v>
      </c>
      <c r="L98" s="604">
        <v>1.5448295243330801</v>
      </c>
      <c r="M98" s="604">
        <v>1.6113574864814699</v>
      </c>
      <c r="N98" s="604">
        <v>1.7395924525516899</v>
      </c>
      <c r="O98" s="604">
        <v>1.82173153182311</v>
      </c>
      <c r="P98" s="612">
        <v>1.8608390957753</v>
      </c>
    </row>
    <row r="99" spans="1:16" ht="22" customHeight="1">
      <c r="A99" s="472" t="s">
        <v>450</v>
      </c>
      <c r="B99" s="192">
        <v>0.195910380140216</v>
      </c>
      <c r="C99" s="192">
        <v>0.14970662333286799</v>
      </c>
      <c r="D99" s="192">
        <v>0.23245682445145499</v>
      </c>
      <c r="E99" s="192">
        <v>0.25037654653865199</v>
      </c>
      <c r="F99" s="192">
        <v>0.25249483454338401</v>
      </c>
      <c r="G99" s="192">
        <v>0.10748931633747801</v>
      </c>
      <c r="H99" s="192">
        <v>0.11135580676746</v>
      </c>
      <c r="I99" s="192">
        <v>0.113167391258161</v>
      </c>
      <c r="J99" s="604">
        <v>9.6893002817686202E-2</v>
      </c>
      <c r="K99" s="604">
        <v>9.7716623557052504E-2</v>
      </c>
      <c r="L99" s="604">
        <v>9.6021462828435405E-2</v>
      </c>
      <c r="M99" s="604">
        <v>9.8399100718370602E-2</v>
      </c>
      <c r="N99" s="604">
        <v>0.101202605023409</v>
      </c>
      <c r="O99" s="604">
        <v>9.6576778983195305E-2</v>
      </c>
      <c r="P99" s="612">
        <v>0.10022455216163099</v>
      </c>
    </row>
    <row r="100" spans="1:16" ht="22" customHeight="1">
      <c r="A100" s="219" t="s">
        <v>452</v>
      </c>
      <c r="B100" s="192"/>
      <c r="C100" s="192"/>
      <c r="D100" s="192"/>
      <c r="E100" s="192"/>
      <c r="F100" s="192"/>
      <c r="G100" s="192"/>
      <c r="H100" s="192"/>
      <c r="I100" s="192"/>
      <c r="J100" s="364"/>
      <c r="K100" s="364"/>
      <c r="L100" s="364"/>
      <c r="M100" s="364"/>
      <c r="N100" s="364"/>
      <c r="O100" s="364"/>
      <c r="P100" s="613"/>
    </row>
    <row r="101" spans="1:16" ht="26">
      <c r="A101" s="473" t="s">
        <v>453</v>
      </c>
      <c r="B101" s="192"/>
      <c r="C101" s="192"/>
      <c r="D101" s="192"/>
      <c r="E101" s="192"/>
      <c r="F101" s="192"/>
      <c r="G101" s="192"/>
      <c r="H101" s="192"/>
      <c r="I101" s="192"/>
      <c r="J101" s="364"/>
      <c r="K101" s="364"/>
      <c r="L101" s="364"/>
      <c r="M101" s="364"/>
      <c r="N101" s="364"/>
      <c r="O101" s="364"/>
      <c r="P101" s="613"/>
    </row>
    <row r="102" spans="1:16" ht="22" customHeight="1">
      <c r="A102" s="472" t="s">
        <v>96</v>
      </c>
      <c r="B102" s="192">
        <v>6.1533507757217798</v>
      </c>
      <c r="C102" s="192">
        <v>4.8195356972352803</v>
      </c>
      <c r="D102" s="192">
        <v>3.5764438884995799</v>
      </c>
      <c r="E102" s="192">
        <v>3.22397626234621</v>
      </c>
      <c r="F102" s="192">
        <v>2.98017853748703</v>
      </c>
      <c r="G102" s="192">
        <v>2.8527314700112401</v>
      </c>
      <c r="H102" s="192">
        <v>2.71668530385812</v>
      </c>
      <c r="I102" s="192">
        <v>2.5929256596617001</v>
      </c>
      <c r="J102" s="605">
        <v>2.5043155537105299</v>
      </c>
      <c r="K102" s="605">
        <v>2.2712457779964299</v>
      </c>
      <c r="L102" s="605">
        <v>2.2423955581706601</v>
      </c>
      <c r="M102" s="605">
        <v>2.0397216122775701</v>
      </c>
      <c r="N102" s="605">
        <v>2.2722043779581802</v>
      </c>
      <c r="O102" s="605">
        <v>2.1608502948885699</v>
      </c>
      <c r="P102" s="614">
        <v>2.2325626648191199</v>
      </c>
    </row>
    <row r="103" spans="1:16" ht="22" customHeight="1">
      <c r="A103" s="472" t="s">
        <v>450</v>
      </c>
      <c r="B103" s="192">
        <v>2.0674885298734398</v>
      </c>
      <c r="C103" s="192">
        <v>1.3783880129842101</v>
      </c>
      <c r="D103" s="192">
        <v>0.211137233466199</v>
      </c>
      <c r="E103" s="192">
        <v>0.15170040703059301</v>
      </c>
      <c r="F103" s="192">
        <v>0.13279454063870499</v>
      </c>
      <c r="G103" s="192">
        <v>0.11751131376419501</v>
      </c>
      <c r="H103" s="192">
        <v>0.14247072582973799</v>
      </c>
      <c r="I103" s="192">
        <v>0.13019552907739701</v>
      </c>
      <c r="J103" s="605">
        <v>0.10718548364778401</v>
      </c>
      <c r="K103" s="605">
        <v>8.1517396140906501E-2</v>
      </c>
      <c r="L103" s="605">
        <v>0.12039228171910001</v>
      </c>
      <c r="M103" s="605">
        <v>0.23957805555779299</v>
      </c>
      <c r="N103" s="605">
        <v>0.22113417399719601</v>
      </c>
      <c r="O103" s="605">
        <v>0.160289702022443</v>
      </c>
      <c r="P103" s="614">
        <v>0.19434576474002299</v>
      </c>
    </row>
    <row r="104" spans="1:16" ht="26">
      <c r="A104" s="473" t="s">
        <v>454</v>
      </c>
      <c r="B104" s="192"/>
      <c r="C104" s="192"/>
      <c r="D104" s="192"/>
      <c r="E104" s="192"/>
      <c r="F104" s="192"/>
      <c r="G104" s="192"/>
      <c r="H104" s="192"/>
      <c r="I104" s="192"/>
      <c r="J104" s="258"/>
      <c r="K104" s="258"/>
      <c r="L104" s="258"/>
      <c r="M104" s="258"/>
      <c r="N104" s="258"/>
      <c r="O104" s="258"/>
      <c r="P104" s="615"/>
    </row>
    <row r="105" spans="1:16" ht="22" customHeight="1">
      <c r="A105" s="472" t="s">
        <v>96</v>
      </c>
      <c r="B105" s="192">
        <v>6.9007655583000798</v>
      </c>
      <c r="C105" s="192">
        <v>6.0651706600421402</v>
      </c>
      <c r="D105" s="192">
        <v>4.6585080410167503</v>
      </c>
      <c r="E105" s="192">
        <v>4.4352517211742502</v>
      </c>
      <c r="F105" s="192">
        <v>4.0368250478631298</v>
      </c>
      <c r="G105" s="192">
        <v>3.9289437626517199</v>
      </c>
      <c r="H105" s="192">
        <v>3.7899675644681299</v>
      </c>
      <c r="I105" s="192">
        <v>3.6828536837642001</v>
      </c>
      <c r="J105" s="605">
        <v>3.48346181662196</v>
      </c>
      <c r="K105" s="605">
        <v>3.3400018273737899</v>
      </c>
      <c r="L105" s="605">
        <v>3.15933076595199</v>
      </c>
      <c r="M105" s="605">
        <v>3.0841492117631</v>
      </c>
      <c r="N105" s="605">
        <v>3.0788349623797</v>
      </c>
      <c r="O105" s="605">
        <v>2.9422025795911599</v>
      </c>
      <c r="P105" s="614">
        <v>2.86045308225868</v>
      </c>
    </row>
    <row r="106" spans="1:16" ht="22" customHeight="1">
      <c r="A106" s="472" t="s">
        <v>450</v>
      </c>
      <c r="B106" s="192">
        <v>1.9662942759702</v>
      </c>
      <c r="C106" s="192">
        <v>1.4011602073540199</v>
      </c>
      <c r="D106" s="192">
        <v>0.50558767433179497</v>
      </c>
      <c r="E106" s="192">
        <v>0.37356364983261298</v>
      </c>
      <c r="F106" s="192">
        <v>0.36960396367814002</v>
      </c>
      <c r="G106" s="192">
        <v>0.36710241266719801</v>
      </c>
      <c r="H106" s="192">
        <v>0.33573118514779399</v>
      </c>
      <c r="I106" s="192">
        <v>0.286538196612594</v>
      </c>
      <c r="J106" s="605">
        <v>0.182428663710307</v>
      </c>
      <c r="K106" s="605">
        <v>0.20648859094831601</v>
      </c>
      <c r="L106" s="605">
        <v>0.20386703850805399</v>
      </c>
      <c r="M106" s="605">
        <v>0.22193821447963299</v>
      </c>
      <c r="N106" s="605">
        <v>0.17790397593406701</v>
      </c>
      <c r="O106" s="605">
        <v>0.17243085093155899</v>
      </c>
      <c r="P106" s="614">
        <v>0.167375645285637</v>
      </c>
    </row>
    <row r="107" spans="1:16" ht="26">
      <c r="A107" s="473" t="s">
        <v>455</v>
      </c>
      <c r="B107" s="192"/>
      <c r="C107" s="192"/>
      <c r="D107" s="192"/>
      <c r="E107" s="192"/>
      <c r="F107" s="192"/>
      <c r="G107" s="192"/>
      <c r="H107" s="192"/>
      <c r="I107" s="192"/>
      <c r="J107" s="606"/>
      <c r="K107" s="606"/>
      <c r="L107" s="606"/>
      <c r="M107" s="606"/>
      <c r="N107" s="606"/>
      <c r="O107" s="606"/>
      <c r="P107" s="616"/>
    </row>
    <row r="108" spans="1:16" ht="22" customHeight="1">
      <c r="A108" s="472" t="s">
        <v>96</v>
      </c>
      <c r="B108" s="192">
        <v>7.0238352296278501</v>
      </c>
      <c r="C108" s="192">
        <v>6.4973631458760197</v>
      </c>
      <c r="D108" s="192">
        <v>4.9611431902987801</v>
      </c>
      <c r="E108" s="192">
        <v>4.8233696487178399</v>
      </c>
      <c r="F108" s="192">
        <v>4.4994611623842502</v>
      </c>
      <c r="G108" s="192">
        <v>4.4641600934627101</v>
      </c>
      <c r="H108" s="192">
        <v>4.3899112337025903</v>
      </c>
      <c r="I108" s="192">
        <v>4.0151279077654598</v>
      </c>
      <c r="J108" s="607">
        <v>3.9314752701671098</v>
      </c>
      <c r="K108" s="607">
        <v>3.7983199378253598</v>
      </c>
      <c r="L108" s="607">
        <v>3.7290404319214501</v>
      </c>
      <c r="M108" s="607">
        <v>3.69292907328603</v>
      </c>
      <c r="N108" s="607">
        <v>3.68891512609052</v>
      </c>
      <c r="O108" s="607">
        <v>3.6750393289736101</v>
      </c>
      <c r="P108" s="617">
        <v>3.6038961081690601</v>
      </c>
    </row>
    <row r="109" spans="1:16" ht="22" customHeight="1">
      <c r="A109" s="472" t="s">
        <v>450</v>
      </c>
      <c r="B109" s="192">
        <v>2.1573982450498601</v>
      </c>
      <c r="C109" s="192">
        <v>1.5780413633897701</v>
      </c>
      <c r="D109" s="192">
        <v>1.22005928355078</v>
      </c>
      <c r="E109" s="192">
        <v>1.21732563684373</v>
      </c>
      <c r="F109" s="192">
        <v>0.40432436346045603</v>
      </c>
      <c r="G109" s="192">
        <v>0.430943446724114</v>
      </c>
      <c r="H109" s="192">
        <v>0.50182977817487096</v>
      </c>
      <c r="I109" s="192">
        <v>0.48690035857483099</v>
      </c>
      <c r="J109" s="607">
        <v>0.48965226243318699</v>
      </c>
      <c r="K109" s="607">
        <v>0.40986929480289602</v>
      </c>
      <c r="L109" s="607">
        <v>0.31136479451300503</v>
      </c>
      <c r="M109" s="607">
        <v>0.28668690895431198</v>
      </c>
      <c r="N109" s="607">
        <v>0.28545726886487</v>
      </c>
      <c r="O109" s="607">
        <v>0.27903105546526802</v>
      </c>
      <c r="P109" s="617">
        <v>0.27870706559173902</v>
      </c>
    </row>
    <row r="110" spans="1:16" ht="26">
      <c r="A110" s="473" t="s">
        <v>456</v>
      </c>
      <c r="B110" s="192"/>
      <c r="C110" s="192"/>
      <c r="D110" s="192"/>
      <c r="E110" s="192"/>
      <c r="F110" s="192"/>
      <c r="G110" s="192"/>
      <c r="H110" s="192"/>
      <c r="I110" s="192"/>
      <c r="J110" s="258"/>
      <c r="K110" s="258"/>
      <c r="L110" s="258"/>
      <c r="M110" s="258"/>
      <c r="N110" s="258"/>
      <c r="O110" s="258"/>
      <c r="P110" s="615"/>
    </row>
    <row r="111" spans="1:16" ht="22" customHeight="1">
      <c r="A111" s="472" t="s">
        <v>96</v>
      </c>
      <c r="B111" s="192">
        <v>6.6146337277943896</v>
      </c>
      <c r="C111" s="192">
        <v>6.9666728417276804</v>
      </c>
      <c r="D111" s="192">
        <v>5.6296636289609499</v>
      </c>
      <c r="E111" s="192">
        <v>5.5092767956404503</v>
      </c>
      <c r="F111" s="192">
        <v>4.7079824808070301</v>
      </c>
      <c r="G111" s="192">
        <v>4.5377879262237002</v>
      </c>
      <c r="H111" s="192">
        <v>4.4595699570079903</v>
      </c>
      <c r="I111" s="192">
        <v>4.2383105085272703</v>
      </c>
      <c r="J111" s="607">
        <v>4.2096120808401203</v>
      </c>
      <c r="K111" s="607">
        <v>4.1640386212021001</v>
      </c>
      <c r="L111" s="607">
        <v>4.1301621050798696</v>
      </c>
      <c r="M111" s="607">
        <v>3.9790615394834199</v>
      </c>
      <c r="N111" s="607">
        <v>3.88690049841269</v>
      </c>
      <c r="O111" s="607">
        <v>3.70981592449689</v>
      </c>
      <c r="P111" s="617">
        <v>3.60628289639553</v>
      </c>
    </row>
    <row r="112" spans="1:16" ht="22" customHeight="1" thickBot="1">
      <c r="A112" s="474" t="s">
        <v>450</v>
      </c>
      <c r="B112" s="193">
        <v>1.9995013798608701</v>
      </c>
      <c r="C112" s="193">
        <v>1.9875641570653999</v>
      </c>
      <c r="D112" s="193">
        <v>1.01951661477508</v>
      </c>
      <c r="E112" s="193">
        <v>0.89287181615588596</v>
      </c>
      <c r="F112" s="193">
        <v>0.84336063401773098</v>
      </c>
      <c r="G112" s="193">
        <v>0.59267413158891902</v>
      </c>
      <c r="H112" s="193">
        <v>0.54984285558884505</v>
      </c>
      <c r="I112" s="193">
        <v>0.52679393660482698</v>
      </c>
      <c r="J112" s="619">
        <v>0.53306152621973801</v>
      </c>
      <c r="K112" s="619">
        <v>0.51422004154003498</v>
      </c>
      <c r="L112" s="619">
        <v>0.50146762574822301</v>
      </c>
      <c r="M112" s="619">
        <v>0.48908850178163199</v>
      </c>
      <c r="N112" s="619">
        <v>0.49646601504343801</v>
      </c>
      <c r="O112" s="619">
        <v>0.47094509899861398</v>
      </c>
      <c r="P112" s="620">
        <v>0.45641158166830298</v>
      </c>
    </row>
    <row r="113" ht="22" customHeight="1"/>
  </sheetData>
  <mergeCells count="30">
    <mergeCell ref="C92:C93"/>
    <mergeCell ref="D92:F92"/>
    <mergeCell ref="B47:B48"/>
    <mergeCell ref="B92:B93"/>
    <mergeCell ref="A91:P91"/>
    <mergeCell ref="A92:A93"/>
    <mergeCell ref="A47:A48"/>
    <mergeCell ref="G47:P47"/>
    <mergeCell ref="G70:P70"/>
    <mergeCell ref="G92:P92"/>
    <mergeCell ref="A69:P69"/>
    <mergeCell ref="A70:A71"/>
    <mergeCell ref="C70:C71"/>
    <mergeCell ref="D70:F70"/>
    <mergeCell ref="B70:B71"/>
    <mergeCell ref="C47:C48"/>
    <mergeCell ref="A1:P1"/>
    <mergeCell ref="A2:A3"/>
    <mergeCell ref="B2:B3"/>
    <mergeCell ref="C2:C3"/>
    <mergeCell ref="G2:P2"/>
    <mergeCell ref="D2:F2"/>
    <mergeCell ref="D47:F47"/>
    <mergeCell ref="A46:P46"/>
    <mergeCell ref="A24:P24"/>
    <mergeCell ref="A25:A26"/>
    <mergeCell ref="B25:B26"/>
    <mergeCell ref="G25:P25"/>
    <mergeCell ref="C25:C26"/>
    <mergeCell ref="D25:F25"/>
  </mergeCells>
  <printOptions horizontalCentered="1"/>
  <pageMargins left="0.31496062992125984" right="0.39370078740157483" top="0.74803149606299213" bottom="0.27559055118110237" header="0.55118110236220474" footer="0.15748031496062992"/>
  <pageSetup paperSize="9" scale="7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2"/>
  <sheetViews>
    <sheetView showGridLines="0" view="pageBreakPreview" zoomScale="70" zoomScaleNormal="100" zoomScaleSheetLayoutView="70" workbookViewId="0">
      <selection activeCell="R5" sqref="R5"/>
    </sheetView>
  </sheetViews>
  <sheetFormatPr defaultColWidth="8.84375" defaultRowHeight="12.75" customHeight="1"/>
  <cols>
    <col min="1" max="1" width="2.69140625" style="1" customWidth="1"/>
    <col min="2" max="2" width="65" style="1" customWidth="1"/>
    <col min="3" max="17" width="7.69140625" style="2" customWidth="1"/>
    <col min="18" max="18" width="7.84375" style="2" customWidth="1"/>
    <col min="19" max="19" width="15.69140625" style="1" customWidth="1"/>
    <col min="20" max="23" width="8.84375" style="1" customWidth="1"/>
    <col min="24" max="51" width="5.23046875" style="1" customWidth="1"/>
    <col min="52" max="52" width="15.69140625" style="1" customWidth="1"/>
    <col min="53" max="16384" width="8.84375" style="1"/>
  </cols>
  <sheetData>
    <row r="1" spans="1:52" ht="5.25" customHeight="1" thickBot="1"/>
    <row r="2" spans="1:52" ht="75" customHeight="1">
      <c r="A2" s="1396" t="s">
        <v>314</v>
      </c>
      <c r="B2" s="1397"/>
      <c r="C2" s="1397"/>
      <c r="D2" s="1397"/>
      <c r="E2" s="1397"/>
      <c r="F2" s="1397"/>
      <c r="G2" s="1397"/>
      <c r="H2" s="1397"/>
      <c r="I2" s="1397"/>
      <c r="J2" s="1397"/>
      <c r="K2" s="1397"/>
      <c r="L2" s="1397"/>
      <c r="M2" s="1397"/>
      <c r="N2" s="1397"/>
      <c r="O2" s="1397"/>
      <c r="P2" s="1397"/>
      <c r="Q2" s="1398"/>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row>
    <row r="3" spans="1:52" ht="22" customHeight="1">
      <c r="A3" s="1388" t="s">
        <v>438</v>
      </c>
      <c r="B3" s="1389"/>
      <c r="C3" s="1361" t="s">
        <v>280</v>
      </c>
      <c r="D3" s="1353" t="s">
        <v>284</v>
      </c>
      <c r="E3" s="1349">
        <v>2020</v>
      </c>
      <c r="F3" s="1349"/>
      <c r="G3" s="1349"/>
      <c r="H3" s="1349">
        <v>2021</v>
      </c>
      <c r="I3" s="1349"/>
      <c r="J3" s="1349"/>
      <c r="K3" s="1349"/>
      <c r="L3" s="1349"/>
      <c r="M3" s="1349"/>
      <c r="N3" s="1349"/>
      <c r="O3" s="1349"/>
      <c r="P3" s="1349"/>
      <c r="Q3" s="1350"/>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row>
    <row r="4" spans="1:52" ht="22" customHeight="1">
      <c r="A4" s="1388"/>
      <c r="B4" s="1389"/>
      <c r="C4" s="1361"/>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row>
    <row r="5" spans="1:52" ht="10.5" customHeight="1">
      <c r="A5" s="1399" t="s">
        <v>501</v>
      </c>
      <c r="B5" s="1400"/>
      <c r="C5" s="622"/>
      <c r="D5" s="622"/>
      <c r="E5" s="622"/>
      <c r="F5" s="622"/>
      <c r="G5" s="622"/>
      <c r="H5" s="622"/>
      <c r="I5" s="622"/>
      <c r="J5" s="622"/>
      <c r="K5" s="622"/>
      <c r="L5" s="622"/>
      <c r="M5" s="622"/>
      <c r="N5" s="622"/>
      <c r="O5" s="622"/>
      <c r="P5" s="622"/>
      <c r="Q5" s="638"/>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row>
    <row r="6" spans="1:52" ht="10.5" customHeight="1">
      <c r="A6" s="113" t="s">
        <v>18</v>
      </c>
      <c r="B6" s="35" t="s">
        <v>502</v>
      </c>
      <c r="C6" s="623"/>
      <c r="D6" s="623"/>
      <c r="E6" s="623"/>
      <c r="F6" s="623"/>
      <c r="G6" s="623"/>
      <c r="H6" s="623"/>
      <c r="I6" s="623"/>
      <c r="J6" s="623"/>
      <c r="K6" s="623"/>
      <c r="L6" s="623"/>
      <c r="M6" s="623"/>
      <c r="N6" s="623"/>
      <c r="O6" s="623"/>
      <c r="P6" s="623"/>
      <c r="Q6" s="639"/>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row>
    <row r="7" spans="1:52" ht="10.5" customHeight="1">
      <c r="A7" s="113"/>
      <c r="B7" s="35" t="s">
        <v>96</v>
      </c>
      <c r="C7" s="624">
        <v>9.9206045422702296</v>
      </c>
      <c r="D7" s="624">
        <v>9.9393042307161501</v>
      </c>
      <c r="E7" s="624">
        <v>9.4145175287586795</v>
      </c>
      <c r="F7" s="624">
        <v>9.3395968553885105</v>
      </c>
      <c r="G7" s="624">
        <v>9.2516661653843197</v>
      </c>
      <c r="H7" s="624">
        <v>9.2089092007265396</v>
      </c>
      <c r="I7" s="624">
        <v>9.1602303528209692</v>
      </c>
      <c r="J7" s="624">
        <v>8.9590430395197096</v>
      </c>
      <c r="K7" s="624">
        <v>8.8944356931606805</v>
      </c>
      <c r="L7" s="624">
        <v>8.8556811565443905</v>
      </c>
      <c r="M7" s="624">
        <v>8.8776779062559701</v>
      </c>
      <c r="N7" s="624">
        <v>8.8104058559998606</v>
      </c>
      <c r="O7" s="624">
        <v>8.7403476310447097</v>
      </c>
      <c r="P7" s="624">
        <v>8.6679094259551306</v>
      </c>
      <c r="Q7" s="640">
        <v>8.6053787199216796</v>
      </c>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row>
    <row r="8" spans="1:52" ht="10.5" customHeight="1">
      <c r="A8" s="113"/>
      <c r="B8" s="35" t="s">
        <v>503</v>
      </c>
      <c r="C8" s="624">
        <v>4.3204475141645</v>
      </c>
      <c r="D8" s="624">
        <v>4.3188777444919397</v>
      </c>
      <c r="E8" s="624">
        <v>3.3324723711325102</v>
      </c>
      <c r="F8" s="624">
        <v>3.3078782123585699</v>
      </c>
      <c r="G8" s="624">
        <v>3.2648967438018399</v>
      </c>
      <c r="H8" s="624">
        <v>3.2659112377028201</v>
      </c>
      <c r="I8" s="624">
        <v>3.2607928050426902</v>
      </c>
      <c r="J8" s="624">
        <v>3.2196734549831301</v>
      </c>
      <c r="K8" s="624">
        <v>3.21677141418037</v>
      </c>
      <c r="L8" s="624">
        <v>3.18359645135124</v>
      </c>
      <c r="M8" s="624">
        <v>3.2027361459122798</v>
      </c>
      <c r="N8" s="624">
        <v>3.1480143590325098</v>
      </c>
      <c r="O8" s="624">
        <v>3.1009731575491499</v>
      </c>
      <c r="P8" s="624">
        <v>3.0929671285636302</v>
      </c>
      <c r="Q8" s="640">
        <v>3.0472417943732499</v>
      </c>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row>
    <row r="9" spans="1:52" ht="10.5" customHeight="1">
      <c r="A9" s="113" t="s">
        <v>19</v>
      </c>
      <c r="B9" s="35" t="s">
        <v>504</v>
      </c>
      <c r="C9" s="625"/>
      <c r="D9" s="625"/>
      <c r="E9" s="625"/>
      <c r="F9" s="625"/>
      <c r="G9" s="625"/>
      <c r="H9" s="625"/>
      <c r="I9" s="625"/>
      <c r="J9" s="625"/>
      <c r="K9" s="625"/>
      <c r="L9" s="625"/>
      <c r="M9" s="625"/>
      <c r="N9" s="625"/>
      <c r="O9" s="625"/>
      <c r="P9" s="625"/>
      <c r="Q9" s="641"/>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row>
    <row r="10" spans="1:52" ht="10.5" customHeight="1">
      <c r="A10" s="113"/>
      <c r="B10" s="35" t="s">
        <v>96</v>
      </c>
      <c r="C10" s="626">
        <v>10.786319291760201</v>
      </c>
      <c r="D10" s="626">
        <v>10.4281670822305</v>
      </c>
      <c r="E10" s="626">
        <v>10.1202907056817</v>
      </c>
      <c r="F10" s="626">
        <v>9.9527182226892705</v>
      </c>
      <c r="G10" s="626">
        <v>9.9211039106485206</v>
      </c>
      <c r="H10" s="626">
        <v>9.8404207448137608</v>
      </c>
      <c r="I10" s="626">
        <v>9.76710071527644</v>
      </c>
      <c r="J10" s="626">
        <v>9.7627934744797606</v>
      </c>
      <c r="K10" s="626">
        <v>9.5718811940783795</v>
      </c>
      <c r="L10" s="626">
        <v>9.5205311759554494</v>
      </c>
      <c r="M10" s="626">
        <v>9.6626204073943391</v>
      </c>
      <c r="N10" s="626">
        <v>9.7975388263767105</v>
      </c>
      <c r="O10" s="626">
        <v>9.5562792384187407</v>
      </c>
      <c r="P10" s="626">
        <v>9.50699438318075</v>
      </c>
      <c r="Q10" s="642">
        <v>9.3091014682553102</v>
      </c>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row>
    <row r="11" spans="1:52" ht="10.5" customHeight="1">
      <c r="A11" s="113"/>
      <c r="B11" s="35" t="s">
        <v>503</v>
      </c>
      <c r="C11" s="626">
        <v>4.6407636108603896</v>
      </c>
      <c r="D11" s="626">
        <v>4.8663334914957499</v>
      </c>
      <c r="E11" s="626">
        <v>3.9984113539086601</v>
      </c>
      <c r="F11" s="626">
        <v>4.2839432772196302</v>
      </c>
      <c r="G11" s="626">
        <v>4.21045711435172</v>
      </c>
      <c r="H11" s="626">
        <v>4.1630853879487404</v>
      </c>
      <c r="I11" s="626">
        <v>4.1483933628605101</v>
      </c>
      <c r="J11" s="626">
        <v>4.2992211316804498</v>
      </c>
      <c r="K11" s="626">
        <v>4.2430371797841602</v>
      </c>
      <c r="L11" s="626">
        <v>4.0084288104102797</v>
      </c>
      <c r="M11" s="626">
        <v>3.9707179579860399</v>
      </c>
      <c r="N11" s="626">
        <v>4.0848613793287196</v>
      </c>
      <c r="O11" s="626">
        <v>3.6592065565364198</v>
      </c>
      <c r="P11" s="626">
        <v>3.7355638434252101</v>
      </c>
      <c r="Q11" s="642">
        <v>3.5707604223246898</v>
      </c>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row>
    <row r="12" spans="1:52" ht="10.5" customHeight="1">
      <c r="A12" s="113" t="s">
        <v>20</v>
      </c>
      <c r="B12" s="35" t="s">
        <v>505</v>
      </c>
      <c r="C12" s="625"/>
      <c r="D12" s="625"/>
      <c r="E12" s="625"/>
      <c r="F12" s="625"/>
      <c r="G12" s="625"/>
      <c r="H12" s="625"/>
      <c r="I12" s="625"/>
      <c r="J12" s="625"/>
      <c r="K12" s="625"/>
      <c r="L12" s="625"/>
      <c r="M12" s="625"/>
      <c r="N12" s="625"/>
      <c r="O12" s="625"/>
      <c r="P12" s="625"/>
      <c r="Q12" s="641"/>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row>
    <row r="13" spans="1:52" ht="10.5" customHeight="1">
      <c r="A13" s="113"/>
      <c r="B13" s="35" t="s">
        <v>96</v>
      </c>
      <c r="C13" s="626">
        <v>10.6847492828503</v>
      </c>
      <c r="D13" s="626">
        <v>10.237067877249901</v>
      </c>
      <c r="E13" s="626">
        <v>9.6351222434729902</v>
      </c>
      <c r="F13" s="626">
        <v>9.1605884789816407</v>
      </c>
      <c r="G13" s="626">
        <v>9.7993307460311101</v>
      </c>
      <c r="H13" s="626">
        <v>9.8524382784842395</v>
      </c>
      <c r="I13" s="626">
        <v>9.5727384712320394</v>
      </c>
      <c r="J13" s="626">
        <v>9.70964899995111</v>
      </c>
      <c r="K13" s="626">
        <v>9.0227021211568399</v>
      </c>
      <c r="L13" s="626">
        <v>9.0691863982888599</v>
      </c>
      <c r="M13" s="626">
        <v>9.4680610200074895</v>
      </c>
      <c r="N13" s="626">
        <v>9.4317867936954602</v>
      </c>
      <c r="O13" s="626">
        <v>8.8972363081946995</v>
      </c>
      <c r="P13" s="626">
        <v>8.8639244774032608</v>
      </c>
      <c r="Q13" s="642">
        <v>8.8745406272669207</v>
      </c>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row>
    <row r="14" spans="1:52" ht="10.5" customHeight="1">
      <c r="A14" s="113"/>
      <c r="B14" s="35" t="s">
        <v>503</v>
      </c>
      <c r="C14" s="626">
        <v>5.1887456953495601</v>
      </c>
      <c r="D14" s="626">
        <v>5.40243312403517</v>
      </c>
      <c r="E14" s="626">
        <v>4.1122900489133896</v>
      </c>
      <c r="F14" s="626">
        <v>4.1864798208201996</v>
      </c>
      <c r="G14" s="626">
        <v>4.5297145455251897</v>
      </c>
      <c r="H14" s="626">
        <v>4.5030723228356404</v>
      </c>
      <c r="I14" s="626">
        <v>4.4970475587639704</v>
      </c>
      <c r="J14" s="626">
        <v>4.5152032673689799</v>
      </c>
      <c r="K14" s="626">
        <v>4.4202442334538201</v>
      </c>
      <c r="L14" s="626">
        <v>4.2947358812555798</v>
      </c>
      <c r="M14" s="626">
        <v>4.1662694038892001</v>
      </c>
      <c r="N14" s="626">
        <v>4.1381251209706296</v>
      </c>
      <c r="O14" s="626">
        <v>4.0889934874105203</v>
      </c>
      <c r="P14" s="626">
        <v>4.0540986852988503</v>
      </c>
      <c r="Q14" s="642">
        <v>4.0519120193005804</v>
      </c>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row>
    <row r="15" spans="1:52" ht="10.5" customHeight="1">
      <c r="A15" s="113" t="s">
        <v>22</v>
      </c>
      <c r="B15" s="35" t="s">
        <v>506</v>
      </c>
      <c r="C15" s="625"/>
      <c r="D15" s="625"/>
      <c r="E15" s="625"/>
      <c r="F15" s="625"/>
      <c r="G15" s="625"/>
      <c r="H15" s="625"/>
      <c r="I15" s="625"/>
      <c r="J15" s="625"/>
      <c r="K15" s="625"/>
      <c r="L15" s="625"/>
      <c r="M15" s="625"/>
      <c r="N15" s="625"/>
      <c r="O15" s="625"/>
      <c r="P15" s="625"/>
      <c r="Q15" s="641"/>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row>
    <row r="16" spans="1:52" ht="10.5" customHeight="1">
      <c r="A16" s="113"/>
      <c r="B16" s="35" t="s">
        <v>96</v>
      </c>
      <c r="C16" s="626">
        <v>9.76944358691334</v>
      </c>
      <c r="D16" s="626">
        <v>9.0974238003683201</v>
      </c>
      <c r="E16" s="626">
        <v>8.2980405996998599</v>
      </c>
      <c r="F16" s="626">
        <v>8.2769912832882095</v>
      </c>
      <c r="G16" s="626">
        <v>8.1920810233690098</v>
      </c>
      <c r="H16" s="626">
        <v>8.2156224969397798</v>
      </c>
      <c r="I16" s="626">
        <v>8.1876360727996502</v>
      </c>
      <c r="J16" s="626">
        <v>8.1299987843512103</v>
      </c>
      <c r="K16" s="626">
        <v>8.1162784619990909</v>
      </c>
      <c r="L16" s="626">
        <v>8.0543340112587298</v>
      </c>
      <c r="M16" s="626">
        <v>8.0320301503503106</v>
      </c>
      <c r="N16" s="626">
        <v>8.0434543611536409</v>
      </c>
      <c r="O16" s="626">
        <v>7.9177087912359401</v>
      </c>
      <c r="P16" s="626">
        <v>7.9022761743901402</v>
      </c>
      <c r="Q16" s="642">
        <v>7.8435398428143897</v>
      </c>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row>
    <row r="17" spans="1:52" ht="10.5" customHeight="1">
      <c r="A17" s="113"/>
      <c r="B17" s="35" t="s">
        <v>503</v>
      </c>
      <c r="C17" s="626">
        <v>4.4428408239790897</v>
      </c>
      <c r="D17" s="626">
        <v>4.2893139787949899</v>
      </c>
      <c r="E17" s="626">
        <v>3.2830452507145602</v>
      </c>
      <c r="F17" s="626">
        <v>3.25290258965103</v>
      </c>
      <c r="G17" s="626">
        <v>3.26033849127275</v>
      </c>
      <c r="H17" s="626">
        <v>3.2665022304912998</v>
      </c>
      <c r="I17" s="626">
        <v>3.21545691736402</v>
      </c>
      <c r="J17" s="626">
        <v>3.1784106934531602</v>
      </c>
      <c r="K17" s="626">
        <v>3.21123412784815</v>
      </c>
      <c r="L17" s="626">
        <v>3.1790446080806598</v>
      </c>
      <c r="M17" s="626">
        <v>3.1951442955851199</v>
      </c>
      <c r="N17" s="626">
        <v>3.20830616743251</v>
      </c>
      <c r="O17" s="626">
        <v>3.1347899485865902</v>
      </c>
      <c r="P17" s="626">
        <v>3.11422220418397</v>
      </c>
      <c r="Q17" s="642">
        <v>3.1073117787548998</v>
      </c>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row>
    <row r="18" spans="1:52" ht="10.5" customHeight="1">
      <c r="A18" s="113" t="s">
        <v>23</v>
      </c>
      <c r="B18" s="35" t="s">
        <v>507</v>
      </c>
      <c r="C18" s="625"/>
      <c r="D18" s="625"/>
      <c r="E18" s="625"/>
      <c r="F18" s="625"/>
      <c r="G18" s="625"/>
      <c r="H18" s="625"/>
      <c r="I18" s="625"/>
      <c r="J18" s="625"/>
      <c r="K18" s="625"/>
      <c r="L18" s="625"/>
      <c r="M18" s="625"/>
      <c r="N18" s="625"/>
      <c r="O18" s="625"/>
      <c r="P18" s="625"/>
      <c r="Q18" s="641"/>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row>
    <row r="19" spans="1:52" ht="10.5" customHeight="1">
      <c r="A19" s="113"/>
      <c r="B19" s="35" t="s">
        <v>96</v>
      </c>
      <c r="C19" s="626">
        <v>9.1614201898860994</v>
      </c>
      <c r="D19" s="626">
        <v>8.7522432961067995</v>
      </c>
      <c r="E19" s="626">
        <v>7.6402323769257396</v>
      </c>
      <c r="F19" s="626">
        <v>7.5889350305536798</v>
      </c>
      <c r="G19" s="626">
        <v>7.5121521193865002</v>
      </c>
      <c r="H19" s="626">
        <v>7.4531075188500102</v>
      </c>
      <c r="I19" s="626">
        <v>7.1956477357370296</v>
      </c>
      <c r="J19" s="626">
        <v>7.1110270442327099</v>
      </c>
      <c r="K19" s="626">
        <v>6.9677704593389498</v>
      </c>
      <c r="L19" s="626">
        <v>7.0068467656726803</v>
      </c>
      <c r="M19" s="626">
        <v>7.4039677519406704</v>
      </c>
      <c r="N19" s="626">
        <v>7.3775130575435002</v>
      </c>
      <c r="O19" s="626">
        <v>6.8819266423766399</v>
      </c>
      <c r="P19" s="626">
        <v>6.8524374399191501</v>
      </c>
      <c r="Q19" s="642">
        <v>6.8369229133309997</v>
      </c>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row>
    <row r="20" spans="1:52" ht="10.5" customHeight="1">
      <c r="A20" s="113"/>
      <c r="B20" s="35" t="s">
        <v>503</v>
      </c>
      <c r="C20" s="627">
        <v>5.2059420530673002</v>
      </c>
      <c r="D20" s="627">
        <v>4.8178120353453204</v>
      </c>
      <c r="E20" s="627">
        <v>4.0438007284824202</v>
      </c>
      <c r="F20" s="627">
        <v>4.0229008635685197</v>
      </c>
      <c r="G20" s="627">
        <v>4.0273341884018201</v>
      </c>
      <c r="H20" s="627">
        <v>4.0250609886067501</v>
      </c>
      <c r="I20" s="627">
        <v>4.0200484439193396</v>
      </c>
      <c r="J20" s="627">
        <v>4.1127600527391799</v>
      </c>
      <c r="K20" s="627">
        <v>4.0470451660103199</v>
      </c>
      <c r="L20" s="627">
        <v>3.9602056524392499</v>
      </c>
      <c r="M20" s="627">
        <v>4.1557436678718203</v>
      </c>
      <c r="N20" s="627">
        <v>4.1003786946593799</v>
      </c>
      <c r="O20" s="627">
        <v>3.9768289203295999</v>
      </c>
      <c r="P20" s="627">
        <v>3.7745294697587699</v>
      </c>
      <c r="Q20" s="643">
        <v>3.7466641283915201</v>
      </c>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row>
    <row r="21" spans="1:52" ht="10.5" customHeight="1">
      <c r="A21" s="113" t="s">
        <v>24</v>
      </c>
      <c r="B21" s="35" t="s">
        <v>508</v>
      </c>
      <c r="C21" s="625"/>
      <c r="D21" s="625"/>
      <c r="E21" s="625"/>
      <c r="F21" s="625"/>
      <c r="G21" s="625"/>
      <c r="H21" s="625"/>
      <c r="I21" s="625"/>
      <c r="J21" s="625"/>
      <c r="K21" s="625"/>
      <c r="L21" s="625"/>
      <c r="M21" s="625"/>
      <c r="N21" s="625"/>
      <c r="O21" s="625"/>
      <c r="P21" s="625"/>
      <c r="Q21" s="641"/>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row>
    <row r="22" spans="1:52" ht="10.5" customHeight="1">
      <c r="A22" s="113"/>
      <c r="B22" s="35" t="s">
        <v>96</v>
      </c>
      <c r="C22" s="626">
        <v>10.566241381167201</v>
      </c>
      <c r="D22" s="626">
        <v>10.1919674501482</v>
      </c>
      <c r="E22" s="626">
        <v>9.1835617968625201</v>
      </c>
      <c r="F22" s="626">
        <v>9.1564871587527001</v>
      </c>
      <c r="G22" s="626">
        <v>9.0308695210032095</v>
      </c>
      <c r="H22" s="626">
        <v>9.0063080956644992</v>
      </c>
      <c r="I22" s="626">
        <v>8.9404303684146509</v>
      </c>
      <c r="J22" s="626">
        <v>8.8261911838981906</v>
      </c>
      <c r="K22" s="626">
        <v>8.7673375640637197</v>
      </c>
      <c r="L22" s="626">
        <v>8.6679380110604605</v>
      </c>
      <c r="M22" s="626">
        <v>8.8034371539487708</v>
      </c>
      <c r="N22" s="626">
        <v>8.62467122692785</v>
      </c>
      <c r="O22" s="626">
        <v>8.5232686185310094</v>
      </c>
      <c r="P22" s="626">
        <v>8.4601900424992706</v>
      </c>
      <c r="Q22" s="642">
        <v>8.4161825538811197</v>
      </c>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row>
    <row r="23" spans="1:52" ht="10.5" customHeight="1">
      <c r="A23" s="113"/>
      <c r="B23" s="35" t="s">
        <v>503</v>
      </c>
      <c r="C23" s="626">
        <v>5.1200256786911904</v>
      </c>
      <c r="D23" s="626">
        <v>4.2921604442543</v>
      </c>
      <c r="E23" s="626">
        <v>3.8155850851760702</v>
      </c>
      <c r="F23" s="626">
        <v>3.7417158863998399</v>
      </c>
      <c r="G23" s="626">
        <v>3.9085990144065699</v>
      </c>
      <c r="H23" s="626">
        <v>3.6021450672720801</v>
      </c>
      <c r="I23" s="626">
        <v>3.6306770301271301</v>
      </c>
      <c r="J23" s="626">
        <v>3.6147855725773201</v>
      </c>
      <c r="K23" s="626">
        <v>3.66675162453999</v>
      </c>
      <c r="L23" s="626">
        <v>3.5864429238630402</v>
      </c>
      <c r="M23" s="626">
        <v>3.45469983612566</v>
      </c>
      <c r="N23" s="626">
        <v>3.4844905575318501</v>
      </c>
      <c r="O23" s="626">
        <v>3.4161925379793301</v>
      </c>
      <c r="P23" s="626">
        <v>3.43419525963234</v>
      </c>
      <c r="Q23" s="642">
        <v>3.6704694878850099</v>
      </c>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row>
    <row r="24" spans="1:52" ht="10.5" customHeight="1">
      <c r="A24" s="113" t="s">
        <v>25</v>
      </c>
      <c r="B24" s="35" t="s">
        <v>509</v>
      </c>
      <c r="C24" s="625"/>
      <c r="D24" s="625"/>
      <c r="E24" s="625"/>
      <c r="F24" s="625"/>
      <c r="G24" s="625"/>
      <c r="H24" s="625"/>
      <c r="I24" s="625"/>
      <c r="J24" s="625"/>
      <c r="K24" s="625"/>
      <c r="L24" s="625"/>
      <c r="M24" s="625"/>
      <c r="N24" s="625"/>
      <c r="O24" s="625"/>
      <c r="P24" s="625"/>
      <c r="Q24" s="641"/>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row>
    <row r="25" spans="1:52" ht="10.5" customHeight="1">
      <c r="A25" s="113"/>
      <c r="B25" s="35" t="s">
        <v>96</v>
      </c>
      <c r="C25" s="626">
        <v>11.021314102117399</v>
      </c>
      <c r="D25" s="626">
        <v>10.922724888578999</v>
      </c>
      <c r="E25" s="626">
        <v>10.3799037331154</v>
      </c>
      <c r="F25" s="626">
        <v>10.3445523414272</v>
      </c>
      <c r="G25" s="626">
        <v>10.269332179161699</v>
      </c>
      <c r="H25" s="626">
        <v>10.339291466161299</v>
      </c>
      <c r="I25" s="626">
        <v>10.322435969789799</v>
      </c>
      <c r="J25" s="626">
        <v>10.2757285584243</v>
      </c>
      <c r="K25" s="626">
        <v>10.269838395468399</v>
      </c>
      <c r="L25" s="626">
        <v>10.263336587268901</v>
      </c>
      <c r="M25" s="626">
        <v>10.236885666051601</v>
      </c>
      <c r="N25" s="626">
        <v>10.1908339964818</v>
      </c>
      <c r="O25" s="626">
        <v>10.233423886129099</v>
      </c>
      <c r="P25" s="626">
        <v>10.1864213630991</v>
      </c>
      <c r="Q25" s="642">
        <v>10.170806617173501</v>
      </c>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row>
    <row r="26" spans="1:52" ht="10.5" customHeight="1">
      <c r="A26" s="113"/>
      <c r="B26" s="35" t="s">
        <v>503</v>
      </c>
      <c r="C26" s="626">
        <v>4.7181893181496202</v>
      </c>
      <c r="D26" s="626">
        <v>4.9892318614327902</v>
      </c>
      <c r="E26" s="626">
        <v>4.22654221048127</v>
      </c>
      <c r="F26" s="626">
        <v>4.25496761604676</v>
      </c>
      <c r="G26" s="626">
        <v>4.20590834919728</v>
      </c>
      <c r="H26" s="626">
        <v>4.1749168011667201</v>
      </c>
      <c r="I26" s="626">
        <v>4.0910441602116201</v>
      </c>
      <c r="J26" s="626">
        <v>3.9379542680433901</v>
      </c>
      <c r="K26" s="626">
        <v>3.91981962184264</v>
      </c>
      <c r="L26" s="626">
        <v>3.8840255504375101</v>
      </c>
      <c r="M26" s="626">
        <v>3.7541867247119698</v>
      </c>
      <c r="N26" s="626">
        <v>3.6727334974591499</v>
      </c>
      <c r="O26" s="626">
        <v>3.4865676078731802</v>
      </c>
      <c r="P26" s="626">
        <v>3.6002615796896502</v>
      </c>
      <c r="Q26" s="642">
        <v>3.5617654225706801</v>
      </c>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row>
    <row r="27" spans="1:52" ht="15" customHeight="1">
      <c r="A27" s="113" t="s">
        <v>26</v>
      </c>
      <c r="B27" s="35" t="s">
        <v>510</v>
      </c>
      <c r="C27" s="625"/>
      <c r="D27" s="625"/>
      <c r="E27" s="625"/>
      <c r="F27" s="625"/>
      <c r="G27" s="625"/>
      <c r="H27" s="625"/>
      <c r="I27" s="625"/>
      <c r="J27" s="625"/>
      <c r="K27" s="625"/>
      <c r="L27" s="625"/>
      <c r="M27" s="625"/>
      <c r="N27" s="625"/>
      <c r="O27" s="625"/>
      <c r="P27" s="625"/>
      <c r="Q27" s="641"/>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row>
    <row r="28" spans="1:52" ht="10.5" customHeight="1">
      <c r="A28" s="113"/>
      <c r="B28" s="35" t="s">
        <v>96</v>
      </c>
      <c r="C28" s="626">
        <v>10.742670276438201</v>
      </c>
      <c r="D28" s="626">
        <v>10.4608749689333</v>
      </c>
      <c r="E28" s="626">
        <v>8.61906228189698</v>
      </c>
      <c r="F28" s="626">
        <v>8.5718867433029704</v>
      </c>
      <c r="G28" s="626">
        <v>8.3975885064526707</v>
      </c>
      <c r="H28" s="626">
        <v>8.4733630971920597</v>
      </c>
      <c r="I28" s="626">
        <v>8.4662220220695392</v>
      </c>
      <c r="J28" s="626">
        <v>8.5286777854359297</v>
      </c>
      <c r="K28" s="626">
        <v>8.5411814836848396</v>
      </c>
      <c r="L28" s="626">
        <v>8.5024930426419303</v>
      </c>
      <c r="M28" s="626">
        <v>8.4376697344468603</v>
      </c>
      <c r="N28" s="626">
        <v>8.4542992253658298</v>
      </c>
      <c r="O28" s="626">
        <v>8.42189376248127</v>
      </c>
      <c r="P28" s="626">
        <v>8.4260822687819203</v>
      </c>
      <c r="Q28" s="642">
        <v>8.4089447458739208</v>
      </c>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row>
    <row r="29" spans="1:52" ht="10.5" customHeight="1">
      <c r="A29" s="113"/>
      <c r="B29" s="35" t="s">
        <v>503</v>
      </c>
      <c r="C29" s="626">
        <v>6.4619512554936902</v>
      </c>
      <c r="D29" s="626">
        <v>5.3390578795904897</v>
      </c>
      <c r="E29" s="626">
        <v>4.4313308136841103</v>
      </c>
      <c r="F29" s="626">
        <v>4.3572469977590798</v>
      </c>
      <c r="G29" s="626">
        <v>4.2724106197292704</v>
      </c>
      <c r="H29" s="626">
        <v>4.2720982795265403</v>
      </c>
      <c r="I29" s="626">
        <v>4.2512866366386097</v>
      </c>
      <c r="J29" s="626">
        <v>4.1920268841960802</v>
      </c>
      <c r="K29" s="626">
        <v>4.1950184266509298</v>
      </c>
      <c r="L29" s="626">
        <v>4.1889663471214904</v>
      </c>
      <c r="M29" s="626">
        <v>4.2026440543412704</v>
      </c>
      <c r="N29" s="626">
        <v>4.1666468391354199</v>
      </c>
      <c r="O29" s="626">
        <v>4.1618425562255403</v>
      </c>
      <c r="P29" s="626">
        <v>4.1834433352678699</v>
      </c>
      <c r="Q29" s="642">
        <v>4.1631675089448796</v>
      </c>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row>
    <row r="30" spans="1:52" ht="15" customHeight="1">
      <c r="A30" s="113" t="s">
        <v>27</v>
      </c>
      <c r="B30" s="35" t="s">
        <v>511</v>
      </c>
      <c r="C30" s="625"/>
      <c r="D30" s="625"/>
      <c r="E30" s="625"/>
      <c r="F30" s="625"/>
      <c r="G30" s="625"/>
      <c r="H30" s="625"/>
      <c r="I30" s="625"/>
      <c r="J30" s="625"/>
      <c r="K30" s="625"/>
      <c r="L30" s="625"/>
      <c r="M30" s="625"/>
      <c r="N30" s="625"/>
      <c r="O30" s="625"/>
      <c r="P30" s="625"/>
      <c r="Q30" s="641"/>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row>
    <row r="31" spans="1:52" ht="10.5" customHeight="1">
      <c r="A31" s="113"/>
      <c r="B31" s="35" t="s">
        <v>96</v>
      </c>
      <c r="C31" s="626">
        <v>9.8954632514486498</v>
      </c>
      <c r="D31" s="626">
        <v>9.4446855326620796</v>
      </c>
      <c r="E31" s="626">
        <v>8.3312523315139195</v>
      </c>
      <c r="F31" s="626">
        <v>8.2335257240997901</v>
      </c>
      <c r="G31" s="626">
        <v>8.1004077524129006</v>
      </c>
      <c r="H31" s="626">
        <v>8.0726868358961497</v>
      </c>
      <c r="I31" s="626">
        <v>8.0233185230637805</v>
      </c>
      <c r="J31" s="626">
        <v>7.8470489891234996</v>
      </c>
      <c r="K31" s="626">
        <v>7.7406902933713804</v>
      </c>
      <c r="L31" s="626">
        <v>7.6425600358809298</v>
      </c>
      <c r="M31" s="626">
        <v>7.6370828612931003</v>
      </c>
      <c r="N31" s="626">
        <v>7.6247979582307304</v>
      </c>
      <c r="O31" s="626">
        <v>7.5747174454094397</v>
      </c>
      <c r="P31" s="626">
        <v>7.4977715558364304</v>
      </c>
      <c r="Q31" s="642">
        <v>7.4242010213159402</v>
      </c>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row>
    <row r="32" spans="1:52" ht="10.5" customHeight="1">
      <c r="A32" s="113"/>
      <c r="B32" s="35" t="s">
        <v>503</v>
      </c>
      <c r="C32" s="626">
        <v>5.4337051301589101</v>
      </c>
      <c r="D32" s="626">
        <v>5.01898038107052</v>
      </c>
      <c r="E32" s="626">
        <v>4.3307684418860299</v>
      </c>
      <c r="F32" s="626">
        <v>4.2837797327983997</v>
      </c>
      <c r="G32" s="626">
        <v>4.3678158727599499</v>
      </c>
      <c r="H32" s="626">
        <v>4.3257716259429397</v>
      </c>
      <c r="I32" s="626">
        <v>4.3512381311305903</v>
      </c>
      <c r="J32" s="626">
        <v>4.2240503860991403</v>
      </c>
      <c r="K32" s="626">
        <v>4.1932001198224302</v>
      </c>
      <c r="L32" s="626">
        <v>4.0549821639270602</v>
      </c>
      <c r="M32" s="626">
        <v>4.0535510445174703</v>
      </c>
      <c r="N32" s="626">
        <v>3.88086048500884</v>
      </c>
      <c r="O32" s="626">
        <v>3.9201212609340899</v>
      </c>
      <c r="P32" s="626">
        <v>3.9900518948529902</v>
      </c>
      <c r="Q32" s="642">
        <v>3.9843751682021602</v>
      </c>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row>
    <row r="33" spans="1:52" ht="10.5" customHeight="1">
      <c r="A33" s="113" t="s">
        <v>28</v>
      </c>
      <c r="B33" s="35" t="s">
        <v>512</v>
      </c>
      <c r="C33" s="625"/>
      <c r="D33" s="625"/>
      <c r="E33" s="625"/>
      <c r="F33" s="625"/>
      <c r="G33" s="625"/>
      <c r="H33" s="625"/>
      <c r="I33" s="625"/>
      <c r="J33" s="625"/>
      <c r="K33" s="625"/>
      <c r="L33" s="625"/>
      <c r="M33" s="625"/>
      <c r="N33" s="625"/>
      <c r="O33" s="625"/>
      <c r="P33" s="625"/>
      <c r="Q33" s="641"/>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row>
    <row r="34" spans="1:52" ht="10.5" customHeight="1">
      <c r="A34" s="113"/>
      <c r="B34" s="35" t="s">
        <v>96</v>
      </c>
      <c r="C34" s="626">
        <v>9.5126157642317306</v>
      </c>
      <c r="D34" s="626">
        <v>8.9030696189004797</v>
      </c>
      <c r="E34" s="626">
        <v>8.4947312962247796</v>
      </c>
      <c r="F34" s="626">
        <v>8.2912375058731396</v>
      </c>
      <c r="G34" s="626">
        <v>8.1062949754058309</v>
      </c>
      <c r="H34" s="626">
        <v>8.0738801328746295</v>
      </c>
      <c r="I34" s="626">
        <v>7.9726270722949799</v>
      </c>
      <c r="J34" s="626">
        <v>7.7562189189725004</v>
      </c>
      <c r="K34" s="626">
        <v>7.6764861300641201</v>
      </c>
      <c r="L34" s="626">
        <v>7.5074388926748403</v>
      </c>
      <c r="M34" s="626">
        <v>7.4918361101265702</v>
      </c>
      <c r="N34" s="626">
        <v>7.4736516917505602</v>
      </c>
      <c r="O34" s="626">
        <v>7.3836710125569898</v>
      </c>
      <c r="P34" s="626">
        <v>7.2000394894295496</v>
      </c>
      <c r="Q34" s="642">
        <v>7.0976356147519502</v>
      </c>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row>
    <row r="35" spans="1:52" ht="10.5" customHeight="1">
      <c r="A35" s="113"/>
      <c r="B35" s="35" t="s">
        <v>503</v>
      </c>
      <c r="C35" s="626">
        <v>3.5225763993904602</v>
      </c>
      <c r="D35" s="626">
        <v>3.0241814491905901</v>
      </c>
      <c r="E35" s="626">
        <v>1.6030704777907701</v>
      </c>
      <c r="F35" s="626">
        <v>1.55215875760304</v>
      </c>
      <c r="G35" s="626">
        <v>1.53174942016997</v>
      </c>
      <c r="H35" s="626">
        <v>1.4926501366843901</v>
      </c>
      <c r="I35" s="626">
        <v>1.43306567759634</v>
      </c>
      <c r="J35" s="626">
        <v>1.3936119752520899</v>
      </c>
      <c r="K35" s="626">
        <v>1.38368416489396</v>
      </c>
      <c r="L35" s="626">
        <v>1.40861229257028</v>
      </c>
      <c r="M35" s="626">
        <v>1.39579041766558</v>
      </c>
      <c r="N35" s="626">
        <v>1.39839692434617</v>
      </c>
      <c r="O35" s="626">
        <v>1.39013618584479</v>
      </c>
      <c r="P35" s="626">
        <v>1.3582438251219699</v>
      </c>
      <c r="Q35" s="642">
        <v>1.38228737294251</v>
      </c>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row>
    <row r="36" spans="1:52" ht="16.5">
      <c r="A36" s="113" t="s">
        <v>119</v>
      </c>
      <c r="B36" s="35" t="s">
        <v>513</v>
      </c>
      <c r="C36" s="625"/>
      <c r="D36" s="625"/>
      <c r="E36" s="625"/>
      <c r="F36" s="625"/>
      <c r="G36" s="625"/>
      <c r="H36" s="625"/>
      <c r="I36" s="625"/>
      <c r="J36" s="625"/>
      <c r="K36" s="625"/>
      <c r="L36" s="625"/>
      <c r="M36" s="625"/>
      <c r="N36" s="625"/>
      <c r="O36" s="625"/>
      <c r="P36" s="625"/>
      <c r="Q36" s="641"/>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row>
    <row r="37" spans="1:52" ht="10.5" customHeight="1">
      <c r="A37" s="113"/>
      <c r="B37" s="35" t="s">
        <v>96</v>
      </c>
      <c r="C37" s="626">
        <v>10.6809084295082</v>
      </c>
      <c r="D37" s="626">
        <v>10.2585452863949</v>
      </c>
      <c r="E37" s="626">
        <v>9.1664699068754594</v>
      </c>
      <c r="F37" s="626">
        <v>9.0521365785921706</v>
      </c>
      <c r="G37" s="626">
        <v>8.9663239852520693</v>
      </c>
      <c r="H37" s="626">
        <v>9.0105725377360102</v>
      </c>
      <c r="I37" s="626">
        <v>8.9689279288368606</v>
      </c>
      <c r="J37" s="626">
        <v>9.0075639413350199</v>
      </c>
      <c r="K37" s="626">
        <v>8.8965825490697199</v>
      </c>
      <c r="L37" s="626">
        <v>8.8829273620638496</v>
      </c>
      <c r="M37" s="626">
        <v>8.7860479212346991</v>
      </c>
      <c r="N37" s="626">
        <v>8.7628156339717194</v>
      </c>
      <c r="O37" s="626">
        <v>8.6848818560157106</v>
      </c>
      <c r="P37" s="626">
        <v>8.6860657171214601</v>
      </c>
      <c r="Q37" s="642">
        <v>8.6132908204511391</v>
      </c>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row>
    <row r="38" spans="1:52" ht="10.5" customHeight="1">
      <c r="A38" s="113"/>
      <c r="B38" s="35" t="s">
        <v>503</v>
      </c>
      <c r="C38" s="626">
        <v>5.7318613510389502</v>
      </c>
      <c r="D38" s="626">
        <v>5.4284300766183602</v>
      </c>
      <c r="E38" s="626">
        <v>4.2618008639577996</v>
      </c>
      <c r="F38" s="626">
        <v>4.2667197166386197</v>
      </c>
      <c r="G38" s="626">
        <v>4.2076141509547096</v>
      </c>
      <c r="H38" s="626">
        <v>4.1891820467669501</v>
      </c>
      <c r="I38" s="626">
        <v>4.1646832822727502</v>
      </c>
      <c r="J38" s="626">
        <v>4.03500360404826</v>
      </c>
      <c r="K38" s="626">
        <v>3.9994571148831</v>
      </c>
      <c r="L38" s="626">
        <v>3.9561512830597998</v>
      </c>
      <c r="M38" s="626">
        <v>3.6645165986573001</v>
      </c>
      <c r="N38" s="626">
        <v>3.6688154762018201</v>
      </c>
      <c r="O38" s="626">
        <v>3.66671767614588</v>
      </c>
      <c r="P38" s="626">
        <v>3.97526124934602</v>
      </c>
      <c r="Q38" s="642">
        <v>3.9593442128875198</v>
      </c>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row>
    <row r="39" spans="1:52" ht="20">
      <c r="A39" s="113" t="s">
        <v>81</v>
      </c>
      <c r="B39" s="35" t="s">
        <v>514</v>
      </c>
      <c r="C39" s="628"/>
      <c r="D39" s="628"/>
      <c r="E39" s="628"/>
      <c r="F39" s="628"/>
      <c r="G39" s="628"/>
      <c r="H39" s="628"/>
      <c r="I39" s="628"/>
      <c r="J39" s="628"/>
      <c r="K39" s="628"/>
      <c r="L39" s="628"/>
      <c r="M39" s="628"/>
      <c r="N39" s="628"/>
      <c r="O39" s="628"/>
      <c r="P39" s="628"/>
      <c r="Q39" s="644"/>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row>
    <row r="40" spans="1:52" ht="10.5" customHeight="1">
      <c r="A40" s="113"/>
      <c r="B40" s="35" t="s">
        <v>96</v>
      </c>
      <c r="C40" s="628">
        <v>10.5952379171157</v>
      </c>
      <c r="D40" s="628">
        <v>8.2282400900634904</v>
      </c>
      <c r="E40" s="628">
        <v>5.6188302575392903</v>
      </c>
      <c r="F40" s="628">
        <v>5.5997539263603402</v>
      </c>
      <c r="G40" s="628">
        <v>5.8398970541175297</v>
      </c>
      <c r="H40" s="628">
        <v>5.6850954027384599</v>
      </c>
      <c r="I40" s="628">
        <v>5.6884748631686497</v>
      </c>
      <c r="J40" s="628">
        <v>5.4698644444665296</v>
      </c>
      <c r="K40" s="628">
        <v>5.44387783065417</v>
      </c>
      <c r="L40" s="628">
        <v>5.4102913871428902</v>
      </c>
      <c r="M40" s="628">
        <v>5.30632672251439</v>
      </c>
      <c r="N40" s="628">
        <v>5.2427686307366699</v>
      </c>
      <c r="O40" s="628">
        <v>5.0536526866672098</v>
      </c>
      <c r="P40" s="628">
        <v>4.9991086319683902</v>
      </c>
      <c r="Q40" s="644">
        <v>4.6702580486415499</v>
      </c>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row>
    <row r="41" spans="1:52" ht="10.5" customHeight="1">
      <c r="A41" s="113"/>
      <c r="B41" s="35" t="s">
        <v>503</v>
      </c>
      <c r="C41" s="629">
        <v>5.3643715981961702</v>
      </c>
      <c r="D41" s="629">
        <v>4.14313790159708</v>
      </c>
      <c r="E41" s="629">
        <v>2.3130582664934098</v>
      </c>
      <c r="F41" s="629">
        <v>2.24699247202041</v>
      </c>
      <c r="G41" s="629">
        <v>2.1688923597693299</v>
      </c>
      <c r="H41" s="629">
        <v>2.0642749772707001</v>
      </c>
      <c r="I41" s="629">
        <v>2.0535152171127802</v>
      </c>
      <c r="J41" s="629">
        <v>1.9705868368094099</v>
      </c>
      <c r="K41" s="629">
        <v>1.93875587594933</v>
      </c>
      <c r="L41" s="629">
        <v>1.9189035620274999</v>
      </c>
      <c r="M41" s="629">
        <v>1.8210657578003799</v>
      </c>
      <c r="N41" s="629">
        <v>1.79134468378334</v>
      </c>
      <c r="O41" s="629">
        <v>1.7546735049076201</v>
      </c>
      <c r="P41" s="629">
        <v>1.7285052537216801</v>
      </c>
      <c r="Q41" s="645">
        <v>1.70689988389313</v>
      </c>
      <c r="S41" s="365"/>
      <c r="T41" s="365"/>
      <c r="U41" s="365"/>
      <c r="V41" s="365"/>
      <c r="W41" s="365"/>
      <c r="X41" s="365"/>
      <c r="Y41" s="365"/>
      <c r="Z41" s="365"/>
      <c r="AA41" s="365"/>
      <c r="AB41" s="365"/>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5"/>
    </row>
    <row r="42" spans="1:52" ht="10.5" customHeight="1">
      <c r="A42" s="113" t="s">
        <v>82</v>
      </c>
      <c r="B42" s="35" t="s">
        <v>515</v>
      </c>
      <c r="C42" s="625"/>
      <c r="D42" s="625"/>
      <c r="E42" s="625"/>
      <c r="F42" s="625"/>
      <c r="G42" s="625"/>
      <c r="H42" s="625"/>
      <c r="I42" s="625"/>
      <c r="J42" s="625"/>
      <c r="K42" s="625"/>
      <c r="L42" s="625"/>
      <c r="M42" s="625"/>
      <c r="N42" s="625"/>
      <c r="O42" s="625"/>
      <c r="P42" s="625"/>
      <c r="Q42" s="641"/>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65"/>
      <c r="AZ42" s="365"/>
    </row>
    <row r="43" spans="1:52" ht="10.5" customHeight="1">
      <c r="A43" s="113"/>
      <c r="B43" s="35" t="s">
        <v>96</v>
      </c>
      <c r="C43" s="626">
        <v>11.449028719037001</v>
      </c>
      <c r="D43" s="626">
        <v>10.984479606479001</v>
      </c>
      <c r="E43" s="626">
        <v>10.200413947226901</v>
      </c>
      <c r="F43" s="626">
        <v>10.0252656961051</v>
      </c>
      <c r="G43" s="626">
        <v>10.153739852349901</v>
      </c>
      <c r="H43" s="626">
        <v>10.1163903449795</v>
      </c>
      <c r="I43" s="626">
        <v>10.014621118049799</v>
      </c>
      <c r="J43" s="626">
        <v>10.1603292986618</v>
      </c>
      <c r="K43" s="626">
        <v>10.187460458817799</v>
      </c>
      <c r="L43" s="626">
        <v>10.330212003179399</v>
      </c>
      <c r="M43" s="626">
        <v>12.359839803427001</v>
      </c>
      <c r="N43" s="626">
        <v>12.297065369256901</v>
      </c>
      <c r="O43" s="626">
        <v>13.125008609528001</v>
      </c>
      <c r="P43" s="626">
        <v>12.9242022079777</v>
      </c>
      <c r="Q43" s="642">
        <v>12.845820518798</v>
      </c>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row>
    <row r="44" spans="1:52" ht="10.5" customHeight="1">
      <c r="A44" s="113"/>
      <c r="B44" s="35" t="s">
        <v>503</v>
      </c>
      <c r="C44" s="626">
        <v>8.8006894758492393</v>
      </c>
      <c r="D44" s="626">
        <v>5.4434135175448803</v>
      </c>
      <c r="E44" s="626">
        <v>4.7580108686645</v>
      </c>
      <c r="F44" s="626">
        <v>4.52194336164085</v>
      </c>
      <c r="G44" s="626">
        <v>4.4404170958444498</v>
      </c>
      <c r="H44" s="626">
        <v>4.4234561200197202</v>
      </c>
      <c r="I44" s="626">
        <v>4.3847113213872699</v>
      </c>
      <c r="J44" s="626">
        <v>4.3711648392175801</v>
      </c>
      <c r="K44" s="626">
        <v>4.3589962636062696</v>
      </c>
      <c r="L44" s="626">
        <v>4.3530730441829997</v>
      </c>
      <c r="M44" s="626">
        <v>4.1223426716440601</v>
      </c>
      <c r="N44" s="626">
        <v>4.0676305459527402</v>
      </c>
      <c r="O44" s="626">
        <v>4.0679500342560599</v>
      </c>
      <c r="P44" s="626">
        <v>4.0479034325008802</v>
      </c>
      <c r="Q44" s="642">
        <v>4.03966633557864</v>
      </c>
      <c r="S44" s="365"/>
      <c r="T44" s="365"/>
      <c r="U44" s="365"/>
      <c r="V44" s="365"/>
      <c r="W44" s="365"/>
      <c r="X44" s="365"/>
      <c r="Y44" s="365"/>
      <c r="Z44" s="365"/>
      <c r="AA44" s="365"/>
      <c r="AB44" s="365"/>
      <c r="AC44" s="365"/>
      <c r="AD44" s="365"/>
      <c r="AE44" s="365"/>
      <c r="AF44" s="365"/>
      <c r="AG44" s="365"/>
      <c r="AH44" s="365"/>
      <c r="AI44" s="365"/>
      <c r="AJ44" s="365"/>
      <c r="AK44" s="365"/>
      <c r="AL44" s="365"/>
      <c r="AM44" s="365"/>
      <c r="AN44" s="365"/>
      <c r="AO44" s="365"/>
      <c r="AP44" s="365"/>
      <c r="AQ44" s="365"/>
      <c r="AR44" s="365"/>
      <c r="AS44" s="365"/>
      <c r="AT44" s="365"/>
      <c r="AU44" s="365"/>
      <c r="AV44" s="365"/>
      <c r="AW44" s="365"/>
      <c r="AX44" s="365"/>
      <c r="AY44" s="365"/>
      <c r="AZ44" s="365"/>
    </row>
    <row r="45" spans="1:52" ht="10.5" customHeight="1">
      <c r="A45" s="113" t="s">
        <v>83</v>
      </c>
      <c r="B45" s="35" t="s">
        <v>516</v>
      </c>
      <c r="C45" s="625"/>
      <c r="D45" s="625"/>
      <c r="E45" s="625"/>
      <c r="F45" s="625"/>
      <c r="G45" s="625"/>
      <c r="H45" s="625"/>
      <c r="I45" s="625"/>
      <c r="J45" s="625"/>
      <c r="K45" s="625"/>
      <c r="L45" s="625"/>
      <c r="M45" s="625"/>
      <c r="N45" s="625"/>
      <c r="O45" s="625"/>
      <c r="P45" s="625"/>
      <c r="Q45" s="641"/>
      <c r="S45" s="365"/>
      <c r="T45" s="365"/>
      <c r="U45" s="365"/>
      <c r="V45" s="365"/>
      <c r="W45" s="365"/>
      <c r="X45" s="365"/>
      <c r="Y45" s="365"/>
      <c r="Z45" s="365"/>
      <c r="AA45" s="365"/>
      <c r="AB45" s="365"/>
      <c r="AC45" s="365"/>
      <c r="AD45" s="365"/>
      <c r="AE45" s="365"/>
      <c r="AF45" s="365"/>
      <c r="AG45" s="365"/>
      <c r="AH45" s="365"/>
      <c r="AI45" s="365"/>
      <c r="AJ45" s="365"/>
      <c r="AK45" s="365"/>
      <c r="AL45" s="365"/>
      <c r="AM45" s="365"/>
      <c r="AN45" s="365"/>
      <c r="AO45" s="365"/>
      <c r="AP45" s="365"/>
      <c r="AQ45" s="365"/>
      <c r="AR45" s="365"/>
      <c r="AS45" s="365"/>
      <c r="AT45" s="365"/>
      <c r="AU45" s="365"/>
      <c r="AV45" s="365"/>
      <c r="AW45" s="365"/>
      <c r="AX45" s="365"/>
      <c r="AY45" s="365"/>
      <c r="AZ45" s="365"/>
    </row>
    <row r="46" spans="1:52" ht="10.5" customHeight="1">
      <c r="A46" s="113"/>
      <c r="B46" s="35" t="s">
        <v>96</v>
      </c>
      <c r="C46" s="626">
        <v>10.944288440131199</v>
      </c>
      <c r="D46" s="626">
        <v>9.9623739998089693</v>
      </c>
      <c r="E46" s="626">
        <v>9.6267128268250204</v>
      </c>
      <c r="F46" s="626">
        <v>9.5577223593192606</v>
      </c>
      <c r="G46" s="626">
        <v>9.4630119641307697</v>
      </c>
      <c r="H46" s="626">
        <v>9.4245094254319604</v>
      </c>
      <c r="I46" s="626">
        <v>9.4186685179124101</v>
      </c>
      <c r="J46" s="626">
        <v>9.3577140253434106</v>
      </c>
      <c r="K46" s="626">
        <v>9.6125200085369809</v>
      </c>
      <c r="L46" s="626">
        <v>9.6245823690724297</v>
      </c>
      <c r="M46" s="626">
        <v>9.8931580206291301</v>
      </c>
      <c r="N46" s="626">
        <v>9.8031142371845803</v>
      </c>
      <c r="O46" s="626">
        <v>9.8352760199512801</v>
      </c>
      <c r="P46" s="626">
        <v>9.7658341184392707</v>
      </c>
      <c r="Q46" s="642">
        <v>9.5784780611236702</v>
      </c>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65"/>
      <c r="AY46" s="365"/>
      <c r="AZ46" s="365"/>
    </row>
    <row r="47" spans="1:52" ht="10.5" customHeight="1">
      <c r="A47" s="113"/>
      <c r="B47" s="35" t="s">
        <v>503</v>
      </c>
      <c r="C47" s="626">
        <v>5.76108671601129</v>
      </c>
      <c r="D47" s="626">
        <v>4.5001856186938101</v>
      </c>
      <c r="E47" s="626">
        <v>3.2301444542934199</v>
      </c>
      <c r="F47" s="626">
        <v>3.2441855254310799</v>
      </c>
      <c r="G47" s="626">
        <v>3.1431333708903</v>
      </c>
      <c r="H47" s="626">
        <v>3.1616367060021502</v>
      </c>
      <c r="I47" s="626">
        <v>3.1502595936278501</v>
      </c>
      <c r="J47" s="626">
        <v>3.10739005700154</v>
      </c>
      <c r="K47" s="626">
        <v>3.08338264197653</v>
      </c>
      <c r="L47" s="626">
        <v>3.0831911415669002</v>
      </c>
      <c r="M47" s="626">
        <v>3.1786329377779698</v>
      </c>
      <c r="N47" s="626">
        <v>3.1414608952964298</v>
      </c>
      <c r="O47" s="626">
        <v>3.1379641565482101</v>
      </c>
      <c r="P47" s="626">
        <v>3.1240840850499501</v>
      </c>
      <c r="Q47" s="642">
        <v>3.1093273013829501</v>
      </c>
      <c r="S47" s="365"/>
      <c r="T47" s="365"/>
      <c r="U47" s="365"/>
      <c r="V47" s="365"/>
      <c r="W47" s="365"/>
      <c r="X47" s="365"/>
      <c r="Y47" s="365"/>
      <c r="Z47" s="365"/>
      <c r="AA47" s="365"/>
      <c r="AB47" s="365"/>
      <c r="AC47" s="365"/>
      <c r="AD47" s="365"/>
      <c r="AE47" s="365"/>
      <c r="AF47" s="365"/>
      <c r="AG47" s="365"/>
      <c r="AH47" s="365"/>
      <c r="AI47" s="365"/>
      <c r="AJ47" s="365"/>
      <c r="AK47" s="365"/>
      <c r="AL47" s="365"/>
      <c r="AM47" s="365"/>
      <c r="AN47" s="365"/>
      <c r="AO47" s="365"/>
      <c r="AP47" s="365"/>
      <c r="AQ47" s="365"/>
      <c r="AR47" s="365"/>
      <c r="AS47" s="365"/>
      <c r="AT47" s="365"/>
      <c r="AU47" s="365"/>
      <c r="AV47" s="365"/>
      <c r="AW47" s="365"/>
      <c r="AX47" s="365"/>
      <c r="AY47" s="365"/>
      <c r="AZ47" s="365"/>
    </row>
    <row r="48" spans="1:52" ht="20">
      <c r="A48" s="113" t="s">
        <v>84</v>
      </c>
      <c r="B48" s="35" t="s">
        <v>517</v>
      </c>
      <c r="C48" s="625"/>
      <c r="D48" s="625"/>
      <c r="E48" s="625"/>
      <c r="F48" s="625"/>
      <c r="G48" s="625"/>
      <c r="H48" s="625"/>
      <c r="I48" s="625"/>
      <c r="J48" s="625"/>
      <c r="K48" s="625"/>
      <c r="L48" s="625"/>
      <c r="M48" s="625"/>
      <c r="N48" s="625"/>
      <c r="O48" s="625"/>
      <c r="P48" s="625"/>
      <c r="Q48" s="641"/>
      <c r="S48" s="365"/>
      <c r="T48" s="365"/>
      <c r="U48" s="365"/>
      <c r="V48" s="365"/>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row>
    <row r="49" spans="1:52" ht="11.15" customHeight="1">
      <c r="A49" s="113"/>
      <c r="B49" s="35" t="s">
        <v>96</v>
      </c>
      <c r="C49" s="626">
        <v>11.009027071561899</v>
      </c>
      <c r="D49" s="626">
        <v>10.588018773089001</v>
      </c>
      <c r="E49" s="626">
        <v>9.7831067534704808</v>
      </c>
      <c r="F49" s="626">
        <v>9.6992444572084899</v>
      </c>
      <c r="G49" s="626">
        <v>9.5466455882911401</v>
      </c>
      <c r="H49" s="626">
        <v>9.5332276402165608</v>
      </c>
      <c r="I49" s="626">
        <v>9.4345425066781399</v>
      </c>
      <c r="J49" s="626">
        <v>9.4251452376217504</v>
      </c>
      <c r="K49" s="626">
        <v>9.4078906459556695</v>
      </c>
      <c r="L49" s="626">
        <v>9.35088121680276</v>
      </c>
      <c r="M49" s="626">
        <v>9.2699560453095398</v>
      </c>
      <c r="N49" s="626">
        <v>9.0764695461619596</v>
      </c>
      <c r="O49" s="626">
        <v>9.0952381349139504</v>
      </c>
      <c r="P49" s="626">
        <v>9.0329828873937803</v>
      </c>
      <c r="Q49" s="642">
        <v>9.0434994902366608</v>
      </c>
      <c r="S49" s="365"/>
      <c r="T49" s="365"/>
      <c r="U49" s="365"/>
      <c r="V49" s="365"/>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row>
    <row r="50" spans="1:52" ht="11.15" customHeight="1">
      <c r="A50" s="113"/>
      <c r="B50" s="35" t="s">
        <v>503</v>
      </c>
      <c r="C50" s="626">
        <v>5.5946996514417604</v>
      </c>
      <c r="D50" s="626">
        <v>5.9073292731528504</v>
      </c>
      <c r="E50" s="626">
        <v>4.4791492183652197</v>
      </c>
      <c r="F50" s="626">
        <v>4.4501476832262901</v>
      </c>
      <c r="G50" s="626">
        <v>4.5763267230257503</v>
      </c>
      <c r="H50" s="626">
        <v>4.5556864799329997</v>
      </c>
      <c r="I50" s="626">
        <v>4.9263379310706696</v>
      </c>
      <c r="J50" s="626">
        <v>5.2529184952981396</v>
      </c>
      <c r="K50" s="626">
        <v>5.4586372785063002</v>
      </c>
      <c r="L50" s="626">
        <v>5.5222351861324697</v>
      </c>
      <c r="M50" s="626">
        <v>5.1431352980657001</v>
      </c>
      <c r="N50" s="626">
        <v>3.8489192627327502</v>
      </c>
      <c r="O50" s="626">
        <v>3.80628081366127</v>
      </c>
      <c r="P50" s="626">
        <v>3.80031844082517</v>
      </c>
      <c r="Q50" s="642">
        <v>3.4763500515378301</v>
      </c>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row>
    <row r="51" spans="1:52" ht="15" customHeight="1">
      <c r="A51" s="113" t="s">
        <v>85</v>
      </c>
      <c r="B51" s="35" t="s">
        <v>518</v>
      </c>
      <c r="C51" s="625"/>
      <c r="D51" s="625"/>
      <c r="E51" s="625"/>
      <c r="F51" s="625"/>
      <c r="G51" s="625"/>
      <c r="H51" s="625"/>
      <c r="I51" s="625"/>
      <c r="J51" s="625"/>
      <c r="K51" s="625"/>
      <c r="L51" s="625"/>
      <c r="M51" s="625"/>
      <c r="N51" s="625"/>
      <c r="O51" s="625"/>
      <c r="P51" s="625"/>
      <c r="Q51" s="641"/>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row>
    <row r="52" spans="1:52" ht="11.15" customHeight="1">
      <c r="A52" s="113"/>
      <c r="B52" s="35" t="s">
        <v>96</v>
      </c>
      <c r="C52" s="626">
        <v>16.678746188687601</v>
      </c>
      <c r="D52" s="626">
        <v>21.792920792916799</v>
      </c>
      <c r="E52" s="626">
        <v>18.451632879919401</v>
      </c>
      <c r="F52" s="626">
        <v>18.383468736485099</v>
      </c>
      <c r="G52" s="626">
        <v>18.6217646685845</v>
      </c>
      <c r="H52" s="626">
        <v>18.654944659246901</v>
      </c>
      <c r="I52" s="626">
        <v>18.664454581179999</v>
      </c>
      <c r="J52" s="626">
        <v>18.593632747032899</v>
      </c>
      <c r="K52" s="626">
        <v>18.605083845777202</v>
      </c>
      <c r="L52" s="626">
        <v>18.6485484232619</v>
      </c>
      <c r="M52" s="626">
        <v>18.6916150385733</v>
      </c>
      <c r="N52" s="626">
        <v>17.858790212901901</v>
      </c>
      <c r="O52" s="626">
        <v>17.850002632787699</v>
      </c>
      <c r="P52" s="626">
        <v>17.912699865740599</v>
      </c>
      <c r="Q52" s="642">
        <v>17.993210718465502</v>
      </c>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row>
    <row r="53" spans="1:52" ht="11.15" customHeight="1">
      <c r="A53" s="113"/>
      <c r="B53" s="35" t="s">
        <v>503</v>
      </c>
      <c r="C53" s="630">
        <v>0</v>
      </c>
      <c r="D53" s="630">
        <v>0</v>
      </c>
      <c r="E53" s="630">
        <v>0</v>
      </c>
      <c r="F53" s="630">
        <v>0</v>
      </c>
      <c r="G53" s="630">
        <v>0</v>
      </c>
      <c r="H53" s="630">
        <v>0</v>
      </c>
      <c r="I53" s="630">
        <v>0</v>
      </c>
      <c r="J53" s="630">
        <v>0</v>
      </c>
      <c r="K53" s="630">
        <v>0</v>
      </c>
      <c r="L53" s="630">
        <v>3.77</v>
      </c>
      <c r="M53" s="630">
        <v>3.70975151415742</v>
      </c>
      <c r="N53" s="630">
        <v>3.6830548321626599</v>
      </c>
      <c r="O53" s="630">
        <v>3.6493746476671398</v>
      </c>
      <c r="P53" s="630">
        <v>3.64943417878357</v>
      </c>
      <c r="Q53" s="646">
        <v>3.6494949573375401</v>
      </c>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row>
    <row r="54" spans="1:52" ht="15" customHeight="1">
      <c r="A54" s="113" t="s">
        <v>86</v>
      </c>
      <c r="B54" s="35" t="s">
        <v>519</v>
      </c>
      <c r="C54" s="625"/>
      <c r="D54" s="625"/>
      <c r="E54" s="625"/>
      <c r="F54" s="625"/>
      <c r="G54" s="625"/>
      <c r="H54" s="625"/>
      <c r="I54" s="625"/>
      <c r="J54" s="625"/>
      <c r="K54" s="625"/>
      <c r="L54" s="625"/>
      <c r="M54" s="625"/>
      <c r="N54" s="625"/>
      <c r="O54" s="625"/>
      <c r="P54" s="625"/>
      <c r="Q54" s="641"/>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row>
    <row r="55" spans="1:52" ht="10" customHeight="1">
      <c r="A55" s="113"/>
      <c r="B55" s="35" t="s">
        <v>96</v>
      </c>
      <c r="C55" s="626">
        <v>12.858133628733</v>
      </c>
      <c r="D55" s="626">
        <v>11.3813641381305</v>
      </c>
      <c r="E55" s="626">
        <v>12.2665364961774</v>
      </c>
      <c r="F55" s="626">
        <v>12.221623770475601</v>
      </c>
      <c r="G55" s="626">
        <v>12.241398122799399</v>
      </c>
      <c r="H55" s="626">
        <v>11.399917985054801</v>
      </c>
      <c r="I55" s="626">
        <v>9.8372989799363992</v>
      </c>
      <c r="J55" s="626">
        <v>9.7476588371377009</v>
      </c>
      <c r="K55" s="626">
        <v>10.15791603522</v>
      </c>
      <c r="L55" s="626">
        <v>8.9236029505117909</v>
      </c>
      <c r="M55" s="626">
        <v>9.5495626445012896</v>
      </c>
      <c r="N55" s="626">
        <v>9.7974756288357003</v>
      </c>
      <c r="O55" s="626">
        <v>10.4398437126993</v>
      </c>
      <c r="P55" s="626">
        <v>10.802235258708601</v>
      </c>
      <c r="Q55" s="642">
        <v>10.3900689142154</v>
      </c>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row>
    <row r="56" spans="1:52" ht="10" customHeight="1">
      <c r="A56" s="113"/>
      <c r="B56" s="35" t="s">
        <v>503</v>
      </c>
      <c r="C56" s="626">
        <v>3.9778591398445</v>
      </c>
      <c r="D56" s="626">
        <v>3.97</v>
      </c>
      <c r="E56" s="626">
        <v>3.9670793363141899</v>
      </c>
      <c r="F56" s="626">
        <v>3.96711155009086</v>
      </c>
      <c r="G56" s="626">
        <v>3.9674582578219999</v>
      </c>
      <c r="H56" s="626">
        <v>3.9687111258156298</v>
      </c>
      <c r="I56" s="626">
        <v>3.96871112581562</v>
      </c>
      <c r="J56" s="626">
        <v>3.96871112581562</v>
      </c>
      <c r="K56" s="626">
        <v>3.96871112581562</v>
      </c>
      <c r="L56" s="626">
        <v>3.96871112581562</v>
      </c>
      <c r="M56" s="626">
        <v>3.9687111258156298</v>
      </c>
      <c r="N56" s="626">
        <v>3.9687111258156298</v>
      </c>
      <c r="O56" s="626">
        <v>3.9687111258156298</v>
      </c>
      <c r="P56" s="626">
        <v>3.9687111258156298</v>
      </c>
      <c r="Q56" s="642">
        <v>3.9687111258156298</v>
      </c>
      <c r="S56" s="365"/>
      <c r="T56" s="365"/>
      <c r="U56" s="365"/>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5"/>
      <c r="AR56" s="365"/>
      <c r="AS56" s="365"/>
      <c r="AT56" s="365"/>
      <c r="AU56" s="365"/>
      <c r="AV56" s="365"/>
      <c r="AW56" s="365"/>
      <c r="AX56" s="365"/>
      <c r="AY56" s="365"/>
      <c r="AZ56" s="365"/>
    </row>
    <row r="57" spans="1:52" ht="15" customHeight="1">
      <c r="A57" s="113" t="s">
        <v>87</v>
      </c>
      <c r="B57" s="35" t="s">
        <v>520</v>
      </c>
      <c r="C57" s="625"/>
      <c r="D57" s="625"/>
      <c r="E57" s="625"/>
      <c r="F57" s="625"/>
      <c r="G57" s="625"/>
      <c r="H57" s="625"/>
      <c r="I57" s="625"/>
      <c r="J57" s="625"/>
      <c r="K57" s="625"/>
      <c r="L57" s="625"/>
      <c r="M57" s="625"/>
      <c r="N57" s="625"/>
      <c r="O57" s="625"/>
      <c r="P57" s="625"/>
      <c r="Q57" s="641"/>
      <c r="S57" s="365"/>
      <c r="T57" s="365"/>
      <c r="U57" s="365"/>
      <c r="V57" s="365"/>
      <c r="W57" s="365"/>
      <c r="X57" s="365"/>
      <c r="Y57" s="365"/>
      <c r="Z57" s="365"/>
      <c r="AA57" s="365"/>
      <c r="AB57" s="365"/>
      <c r="AC57" s="365"/>
      <c r="AD57" s="365"/>
      <c r="AE57" s="365"/>
      <c r="AF57" s="365"/>
      <c r="AG57" s="365"/>
      <c r="AH57" s="365"/>
      <c r="AI57" s="365"/>
      <c r="AJ57" s="365"/>
      <c r="AK57" s="365"/>
      <c r="AL57" s="365"/>
      <c r="AM57" s="365"/>
      <c r="AN57" s="365"/>
      <c r="AO57" s="365"/>
      <c r="AP57" s="365"/>
      <c r="AQ57" s="365"/>
      <c r="AR57" s="365"/>
      <c r="AS57" s="365"/>
      <c r="AT57" s="365"/>
      <c r="AU57" s="365"/>
      <c r="AV57" s="365"/>
      <c r="AW57" s="365"/>
      <c r="AX57" s="365"/>
      <c r="AY57" s="365"/>
      <c r="AZ57" s="365"/>
    </row>
    <row r="58" spans="1:52" ht="10" customHeight="1">
      <c r="A58" s="113"/>
      <c r="B58" s="35" t="s">
        <v>96</v>
      </c>
      <c r="C58" s="626">
        <v>11.1732392983431</v>
      </c>
      <c r="D58" s="626">
        <v>11.0861370848087</v>
      </c>
      <c r="E58" s="626">
        <v>9.1763939011729896</v>
      </c>
      <c r="F58" s="626">
        <v>9.3312867348809903</v>
      </c>
      <c r="G58" s="626">
        <v>9.3610792219038004</v>
      </c>
      <c r="H58" s="626">
        <v>9.3591309194708092</v>
      </c>
      <c r="I58" s="626">
        <v>9.1289011903862303</v>
      </c>
      <c r="J58" s="626">
        <v>9.1134425856586194</v>
      </c>
      <c r="K58" s="626">
        <v>9.6078473540926908</v>
      </c>
      <c r="L58" s="626">
        <v>8.8936098384822309</v>
      </c>
      <c r="M58" s="626">
        <v>9.7921890345719493</v>
      </c>
      <c r="N58" s="626">
        <v>9.6588745122710407</v>
      </c>
      <c r="O58" s="626">
        <v>10.6873547771785</v>
      </c>
      <c r="P58" s="626">
        <v>10.748648660029501</v>
      </c>
      <c r="Q58" s="642">
        <v>10.715636115618899</v>
      </c>
      <c r="S58" s="365"/>
      <c r="T58" s="365"/>
      <c r="U58" s="365"/>
      <c r="V58" s="365"/>
      <c r="W58" s="365"/>
      <c r="X58" s="365"/>
      <c r="Y58" s="365"/>
      <c r="Z58" s="365"/>
      <c r="AA58" s="365"/>
      <c r="AB58" s="365"/>
      <c r="AC58" s="365"/>
      <c r="AD58" s="365"/>
      <c r="AE58" s="365"/>
      <c r="AF58" s="365"/>
      <c r="AG58" s="365"/>
      <c r="AH58" s="365"/>
      <c r="AI58" s="365"/>
      <c r="AJ58" s="365"/>
      <c r="AK58" s="365"/>
      <c r="AL58" s="365"/>
      <c r="AM58" s="365"/>
      <c r="AN58" s="365"/>
      <c r="AO58" s="365"/>
      <c r="AP58" s="365"/>
      <c r="AQ58" s="365"/>
      <c r="AR58" s="365"/>
      <c r="AS58" s="365"/>
      <c r="AT58" s="365"/>
      <c r="AU58" s="365"/>
      <c r="AV58" s="365"/>
      <c r="AW58" s="365"/>
      <c r="AX58" s="365"/>
      <c r="AY58" s="365"/>
      <c r="AZ58" s="365"/>
    </row>
    <row r="59" spans="1:52" ht="10" customHeight="1">
      <c r="A59" s="113"/>
      <c r="B59" s="35" t="s">
        <v>503</v>
      </c>
      <c r="C59" s="631">
        <v>5.2618782689166004</v>
      </c>
      <c r="D59" s="631">
        <v>4.9837252201974698</v>
      </c>
      <c r="E59" s="631">
        <v>3.28252140856116</v>
      </c>
      <c r="F59" s="631">
        <v>3.2933603244682099</v>
      </c>
      <c r="G59" s="631">
        <v>3.3013252172372698</v>
      </c>
      <c r="H59" s="631">
        <v>3.30011424460145</v>
      </c>
      <c r="I59" s="631">
        <v>3.2993187925132701</v>
      </c>
      <c r="J59" s="631">
        <v>3.2783431153417499</v>
      </c>
      <c r="K59" s="631">
        <v>3.3198162824036501</v>
      </c>
      <c r="L59" s="631">
        <v>1.90353134737304</v>
      </c>
      <c r="M59" s="631">
        <v>3.1815298606450302</v>
      </c>
      <c r="N59" s="631">
        <v>3.2735548620933499</v>
      </c>
      <c r="O59" s="631">
        <v>3.2748958437084101</v>
      </c>
      <c r="P59" s="631">
        <v>3.1864695765411599</v>
      </c>
      <c r="Q59" s="647">
        <v>3.0745239122793899</v>
      </c>
      <c r="S59" s="365"/>
      <c r="T59" s="365"/>
      <c r="U59" s="365"/>
      <c r="V59" s="365"/>
      <c r="W59" s="365"/>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65"/>
      <c r="AY59" s="365"/>
      <c r="AZ59" s="365"/>
    </row>
    <row r="60" spans="1:52" ht="15" customHeight="1">
      <c r="A60" s="1399" t="s">
        <v>521</v>
      </c>
      <c r="B60" s="1400"/>
      <c r="C60" s="625"/>
      <c r="D60" s="625"/>
      <c r="E60" s="625"/>
      <c r="F60" s="625"/>
      <c r="G60" s="625"/>
      <c r="H60" s="625"/>
      <c r="I60" s="625"/>
      <c r="J60" s="625"/>
      <c r="K60" s="625"/>
      <c r="L60" s="625"/>
      <c r="M60" s="625"/>
      <c r="N60" s="625"/>
      <c r="O60" s="625"/>
      <c r="P60" s="625"/>
      <c r="Q60" s="641"/>
      <c r="S60" s="365"/>
      <c r="T60" s="365"/>
      <c r="U60" s="365"/>
      <c r="V60" s="365"/>
      <c r="W60" s="365"/>
      <c r="X60" s="365"/>
      <c r="Y60" s="365"/>
      <c r="Z60" s="365"/>
      <c r="AA60" s="365"/>
      <c r="AB60" s="365"/>
      <c r="AC60" s="365"/>
      <c r="AD60" s="365"/>
      <c r="AE60" s="365"/>
      <c r="AF60" s="365"/>
      <c r="AG60" s="365"/>
      <c r="AH60" s="365"/>
      <c r="AI60" s="365"/>
      <c r="AJ60" s="365"/>
      <c r="AK60" s="365"/>
      <c r="AL60" s="365"/>
      <c r="AM60" s="365"/>
      <c r="AN60" s="365"/>
      <c r="AO60" s="365"/>
      <c r="AP60" s="365"/>
      <c r="AQ60" s="365"/>
      <c r="AR60" s="365"/>
      <c r="AS60" s="365"/>
      <c r="AT60" s="365"/>
      <c r="AU60" s="365"/>
      <c r="AV60" s="365"/>
      <c r="AW60" s="365"/>
      <c r="AX60" s="365"/>
      <c r="AY60" s="365"/>
      <c r="AZ60" s="365"/>
    </row>
    <row r="61" spans="1:52" ht="10" customHeight="1">
      <c r="A61" s="114" t="s">
        <v>500</v>
      </c>
      <c r="B61" s="632"/>
      <c r="C61" s="633"/>
      <c r="D61" s="633"/>
      <c r="E61" s="633"/>
      <c r="F61" s="633"/>
      <c r="G61" s="633"/>
      <c r="H61" s="633"/>
      <c r="I61" s="633"/>
      <c r="J61" s="633"/>
      <c r="K61" s="633"/>
      <c r="L61" s="633"/>
      <c r="M61" s="633"/>
      <c r="N61" s="633"/>
      <c r="O61" s="633"/>
      <c r="P61" s="633"/>
      <c r="Q61" s="648"/>
      <c r="S61" s="365"/>
      <c r="T61" s="365"/>
      <c r="U61" s="365"/>
      <c r="V61" s="365"/>
      <c r="W61" s="365"/>
      <c r="X61" s="365"/>
      <c r="Y61" s="365"/>
      <c r="Z61" s="365"/>
      <c r="AA61" s="365"/>
      <c r="AB61" s="365"/>
      <c r="AC61" s="365"/>
      <c r="AD61" s="365"/>
      <c r="AE61" s="365"/>
      <c r="AF61" s="365"/>
      <c r="AG61" s="365"/>
      <c r="AH61" s="365"/>
      <c r="AI61" s="365"/>
      <c r="AJ61" s="365"/>
      <c r="AK61" s="365"/>
      <c r="AL61" s="365"/>
      <c r="AM61" s="365"/>
      <c r="AN61" s="365"/>
      <c r="AO61" s="365"/>
      <c r="AP61" s="365"/>
      <c r="AQ61" s="365"/>
      <c r="AR61" s="365"/>
      <c r="AS61" s="365"/>
      <c r="AT61" s="365"/>
      <c r="AU61" s="365"/>
      <c r="AV61" s="365"/>
      <c r="AW61" s="365"/>
      <c r="AX61" s="365"/>
      <c r="AY61" s="365"/>
      <c r="AZ61" s="365"/>
    </row>
    <row r="62" spans="1:52" ht="10" customHeight="1">
      <c r="A62" s="115" t="s">
        <v>17</v>
      </c>
      <c r="B62" s="35" t="s">
        <v>522</v>
      </c>
      <c r="C62" s="634"/>
      <c r="D62" s="634"/>
      <c r="E62" s="634"/>
      <c r="F62" s="634"/>
      <c r="G62" s="634"/>
      <c r="H62" s="634"/>
      <c r="I62" s="634"/>
      <c r="J62" s="634"/>
      <c r="K62" s="634"/>
      <c r="L62" s="634"/>
      <c r="M62" s="634"/>
      <c r="N62" s="634"/>
      <c r="O62" s="634"/>
      <c r="P62" s="634"/>
      <c r="Q62" s="649"/>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65"/>
      <c r="AY62" s="365"/>
      <c r="AZ62" s="365"/>
    </row>
    <row r="63" spans="1:52" ht="10" customHeight="1">
      <c r="A63" s="113"/>
      <c r="B63" s="35" t="s">
        <v>96</v>
      </c>
      <c r="C63" s="634">
        <v>9.1881036308462001</v>
      </c>
      <c r="D63" s="634">
        <v>8.6760641257345501</v>
      </c>
      <c r="E63" s="634">
        <v>8.3475441033616704</v>
      </c>
      <c r="F63" s="634">
        <v>8.3176305124078205</v>
      </c>
      <c r="G63" s="634">
        <v>8.3065600509349409</v>
      </c>
      <c r="H63" s="634">
        <v>8.2918204839554193</v>
      </c>
      <c r="I63" s="634">
        <v>8.2568769448766908</v>
      </c>
      <c r="J63" s="634">
        <v>8.2646964874626896</v>
      </c>
      <c r="K63" s="634">
        <v>8.2630509133053707</v>
      </c>
      <c r="L63" s="634">
        <v>8.2262743863364101</v>
      </c>
      <c r="M63" s="634">
        <v>8.2183254425156704</v>
      </c>
      <c r="N63" s="634">
        <v>8.1950732935647608</v>
      </c>
      <c r="O63" s="634">
        <v>8.1894265460164704</v>
      </c>
      <c r="P63" s="634">
        <v>8.1531952465824897</v>
      </c>
      <c r="Q63" s="649">
        <v>8.1131075115845199</v>
      </c>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row>
    <row r="64" spans="1:52" ht="10" customHeight="1">
      <c r="A64" s="113"/>
      <c r="B64" s="35" t="s">
        <v>503</v>
      </c>
      <c r="C64" s="635">
        <v>3.55712810403837</v>
      </c>
      <c r="D64" s="635">
        <v>2.39793637848727</v>
      </c>
      <c r="E64" s="635">
        <v>3.1923364549695901</v>
      </c>
      <c r="F64" s="635">
        <v>3.1923409032433501</v>
      </c>
      <c r="G64" s="635">
        <v>3.1910090595449701</v>
      </c>
      <c r="H64" s="635">
        <v>2.6532885015883201</v>
      </c>
      <c r="I64" s="635">
        <v>2.4637114873724202</v>
      </c>
      <c r="J64" s="635">
        <v>2.4615354040383601</v>
      </c>
      <c r="K64" s="635">
        <v>2.4611841283381</v>
      </c>
      <c r="L64" s="635">
        <v>2.4602375466308</v>
      </c>
      <c r="M64" s="635">
        <v>2.4399073971365901</v>
      </c>
      <c r="N64" s="635">
        <v>2.4382511406673899</v>
      </c>
      <c r="O64" s="635">
        <v>2.56619564823355</v>
      </c>
      <c r="P64" s="635">
        <v>2.41107373772663</v>
      </c>
      <c r="Q64" s="650">
        <v>2.40994466948049</v>
      </c>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row>
    <row r="65" spans="1:52" ht="10" customHeight="1">
      <c r="A65" s="115" t="s">
        <v>17</v>
      </c>
      <c r="B65" s="35" t="s">
        <v>523</v>
      </c>
      <c r="C65" s="636"/>
      <c r="D65" s="636"/>
      <c r="E65" s="636"/>
      <c r="F65" s="636"/>
      <c r="G65" s="636"/>
      <c r="H65" s="636"/>
      <c r="I65" s="636"/>
      <c r="J65" s="636"/>
      <c r="K65" s="636"/>
      <c r="L65" s="636"/>
      <c r="M65" s="636"/>
      <c r="N65" s="636"/>
      <c r="O65" s="636"/>
      <c r="P65" s="636"/>
      <c r="Q65" s="651"/>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row>
    <row r="66" spans="1:52" ht="10" customHeight="1">
      <c r="A66" s="113"/>
      <c r="B66" s="35" t="s">
        <v>96</v>
      </c>
      <c r="C66" s="626">
        <v>9.1544096268723099</v>
      </c>
      <c r="D66" s="626">
        <v>8.6717541765052406</v>
      </c>
      <c r="E66" s="626">
        <v>8.3368465302578691</v>
      </c>
      <c r="F66" s="626">
        <v>8.3159583434125697</v>
      </c>
      <c r="G66" s="626">
        <v>8.3068857227554105</v>
      </c>
      <c r="H66" s="626">
        <v>8.2696343155988608</v>
      </c>
      <c r="I66" s="626">
        <v>8.2217194698384795</v>
      </c>
      <c r="J66" s="626">
        <v>8.2546337909430303</v>
      </c>
      <c r="K66" s="626">
        <v>8.2218205983749097</v>
      </c>
      <c r="L66" s="626">
        <v>8.21100154443441</v>
      </c>
      <c r="M66" s="626">
        <v>8.1685698706700798</v>
      </c>
      <c r="N66" s="626">
        <v>8.1351807425298901</v>
      </c>
      <c r="O66" s="626">
        <v>8.0816238808908807</v>
      </c>
      <c r="P66" s="626">
        <v>8.0469637997582506</v>
      </c>
      <c r="Q66" s="642">
        <v>8.0018160975813597</v>
      </c>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row>
    <row r="67" spans="1:52" ht="10" customHeight="1">
      <c r="A67" s="113"/>
      <c r="B67" s="35" t="s">
        <v>503</v>
      </c>
      <c r="C67" s="631">
        <v>0</v>
      </c>
      <c r="D67" s="631">
        <v>0</v>
      </c>
      <c r="E67" s="631">
        <v>0</v>
      </c>
      <c r="F67" s="631">
        <v>0</v>
      </c>
      <c r="G67" s="631">
        <v>0</v>
      </c>
      <c r="H67" s="631">
        <v>0</v>
      </c>
      <c r="I67" s="631">
        <v>0</v>
      </c>
      <c r="J67" s="631">
        <v>0</v>
      </c>
      <c r="K67" s="631">
        <v>0</v>
      </c>
      <c r="L67" s="631">
        <v>1.25</v>
      </c>
      <c r="M67" s="631">
        <v>1.25</v>
      </c>
      <c r="N67" s="631">
        <v>1.25</v>
      </c>
      <c r="O67" s="631">
        <v>1.25</v>
      </c>
      <c r="P67" s="631">
        <v>1.25</v>
      </c>
      <c r="Q67" s="647">
        <v>1.25</v>
      </c>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row>
    <row r="68" spans="1:52" ht="10" customHeight="1">
      <c r="A68" s="115" t="s">
        <v>17</v>
      </c>
      <c r="B68" s="35" t="s">
        <v>524</v>
      </c>
      <c r="C68" s="637"/>
      <c r="D68" s="637"/>
      <c r="E68" s="637"/>
      <c r="F68" s="637"/>
      <c r="G68" s="637"/>
      <c r="H68" s="637"/>
      <c r="I68" s="637"/>
      <c r="J68" s="637"/>
      <c r="K68" s="637"/>
      <c r="L68" s="637"/>
      <c r="M68" s="637"/>
      <c r="N68" s="637"/>
      <c r="O68" s="637"/>
      <c r="P68" s="637"/>
      <c r="Q68" s="652"/>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row>
    <row r="69" spans="1:52" ht="10" customHeight="1">
      <c r="A69" s="113"/>
      <c r="B69" s="35" t="s">
        <v>96</v>
      </c>
      <c r="C69" s="626">
        <v>9.9165946271851109</v>
      </c>
      <c r="D69" s="626">
        <v>9.4881409560573502</v>
      </c>
      <c r="E69" s="626">
        <v>9.1968810075983694</v>
      </c>
      <c r="F69" s="626">
        <v>9.2057857236260894</v>
      </c>
      <c r="G69" s="626">
        <v>9.1896415816444303</v>
      </c>
      <c r="H69" s="626">
        <v>9.1661080753462194</v>
      </c>
      <c r="I69" s="626">
        <v>9.1397406506020396</v>
      </c>
      <c r="J69" s="626">
        <v>9.2318510051198093</v>
      </c>
      <c r="K69" s="626">
        <v>9.2383061834478397</v>
      </c>
      <c r="L69" s="626">
        <v>9.2661511701932806</v>
      </c>
      <c r="M69" s="626">
        <v>9.2875697630048197</v>
      </c>
      <c r="N69" s="626">
        <v>9.2789268965765608</v>
      </c>
      <c r="O69" s="626">
        <v>9.3121499287844696</v>
      </c>
      <c r="P69" s="626">
        <v>9.2763256003434709</v>
      </c>
      <c r="Q69" s="642">
        <v>9.2693472770604295</v>
      </c>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row>
    <row r="70" spans="1:52" ht="10" customHeight="1">
      <c r="A70" s="113"/>
      <c r="B70" s="35" t="s">
        <v>503</v>
      </c>
      <c r="C70" s="627">
        <v>6.4049379847191696</v>
      </c>
      <c r="D70" s="627">
        <v>0</v>
      </c>
      <c r="E70" s="627">
        <v>0</v>
      </c>
      <c r="F70" s="627">
        <v>0</v>
      </c>
      <c r="G70" s="627">
        <v>0</v>
      </c>
      <c r="H70" s="627">
        <v>0</v>
      </c>
      <c r="I70" s="627">
        <v>0</v>
      </c>
      <c r="J70" s="627">
        <v>0</v>
      </c>
      <c r="K70" s="627">
        <v>0</v>
      </c>
      <c r="L70" s="627">
        <v>0</v>
      </c>
      <c r="M70" s="627">
        <v>0</v>
      </c>
      <c r="N70" s="627">
        <v>0</v>
      </c>
      <c r="O70" s="627">
        <v>0</v>
      </c>
      <c r="P70" s="627">
        <v>0</v>
      </c>
      <c r="Q70" s="643">
        <v>0</v>
      </c>
      <c r="S70" s="365"/>
      <c r="T70" s="365"/>
      <c r="U70" s="365"/>
      <c r="V70" s="365"/>
      <c r="W70" s="365"/>
      <c r="X70" s="365"/>
      <c r="Y70" s="365"/>
      <c r="Z70" s="365"/>
      <c r="AA70" s="365"/>
      <c r="AB70" s="365"/>
      <c r="AC70" s="365"/>
      <c r="AD70" s="365"/>
      <c r="AE70" s="365"/>
      <c r="AF70" s="365"/>
      <c r="AG70" s="365"/>
      <c r="AH70" s="365"/>
      <c r="AI70" s="365"/>
      <c r="AJ70" s="365"/>
      <c r="AK70" s="365"/>
      <c r="AL70" s="365"/>
      <c r="AM70" s="365"/>
      <c r="AN70" s="365"/>
      <c r="AO70" s="365"/>
      <c r="AP70" s="365"/>
      <c r="AQ70" s="365"/>
      <c r="AR70" s="365"/>
      <c r="AS70" s="365"/>
      <c r="AT70" s="365"/>
      <c r="AU70" s="365"/>
      <c r="AV70" s="365"/>
      <c r="AW70" s="365"/>
      <c r="AX70" s="365"/>
      <c r="AY70" s="365"/>
      <c r="AZ70" s="365"/>
    </row>
    <row r="71" spans="1:52" ht="10" customHeight="1">
      <c r="A71" s="115" t="s">
        <v>17</v>
      </c>
      <c r="B71" s="35" t="s">
        <v>525</v>
      </c>
      <c r="C71" s="637"/>
      <c r="D71" s="637"/>
      <c r="E71" s="637"/>
      <c r="F71" s="637"/>
      <c r="G71" s="637"/>
      <c r="H71" s="637"/>
      <c r="I71" s="637"/>
      <c r="J71" s="637"/>
      <c r="K71" s="637"/>
      <c r="L71" s="637"/>
      <c r="M71" s="637"/>
      <c r="N71" s="637"/>
      <c r="O71" s="637"/>
      <c r="P71" s="637"/>
      <c r="Q71" s="652"/>
      <c r="S71" s="365"/>
      <c r="T71" s="365"/>
      <c r="U71" s="365"/>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row>
    <row r="72" spans="1:52" ht="10" customHeight="1">
      <c r="A72" s="113"/>
      <c r="B72" s="35" t="s">
        <v>96</v>
      </c>
      <c r="C72" s="626">
        <v>10.2982370562934</v>
      </c>
      <c r="D72" s="626">
        <v>10.532310170424299</v>
      </c>
      <c r="E72" s="626">
        <v>10.4193344202458</v>
      </c>
      <c r="F72" s="626">
        <v>10.502211607708</v>
      </c>
      <c r="G72" s="626">
        <v>10.4267601812889</v>
      </c>
      <c r="H72" s="626">
        <v>10.367674232099001</v>
      </c>
      <c r="I72" s="626">
        <v>10.340089584050901</v>
      </c>
      <c r="J72" s="626">
        <v>10.3034376457537</v>
      </c>
      <c r="K72" s="626">
        <v>10.226897339888399</v>
      </c>
      <c r="L72" s="626">
        <v>10.1617039726538</v>
      </c>
      <c r="M72" s="626">
        <v>10.1023394029462</v>
      </c>
      <c r="N72" s="626">
        <v>10.044470903245101</v>
      </c>
      <c r="O72" s="626">
        <v>9.9791526984392398</v>
      </c>
      <c r="P72" s="626">
        <v>9.9185271835698803</v>
      </c>
      <c r="Q72" s="642">
        <v>9.8573311811267299</v>
      </c>
      <c r="S72" s="365"/>
      <c r="T72" s="365"/>
      <c r="U72" s="365"/>
      <c r="V72" s="365"/>
      <c r="W72" s="365"/>
      <c r="X72" s="365"/>
      <c r="Y72" s="365"/>
      <c r="Z72" s="365"/>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row>
    <row r="73" spans="1:52" ht="12" customHeight="1">
      <c r="A73" s="113"/>
      <c r="B73" s="35" t="s">
        <v>503</v>
      </c>
      <c r="C73" s="627">
        <v>2.5</v>
      </c>
      <c r="D73" s="627">
        <v>2.7586634974800002</v>
      </c>
      <c r="E73" s="627">
        <v>3.0622573397656399</v>
      </c>
      <c r="F73" s="627">
        <v>3.06419723550116</v>
      </c>
      <c r="G73" s="627">
        <v>3.0662672725695601</v>
      </c>
      <c r="H73" s="627">
        <v>3</v>
      </c>
      <c r="I73" s="627">
        <v>3</v>
      </c>
      <c r="J73" s="627">
        <v>3</v>
      </c>
      <c r="K73" s="627">
        <v>3</v>
      </c>
      <c r="L73" s="627">
        <v>3</v>
      </c>
      <c r="M73" s="627">
        <v>3</v>
      </c>
      <c r="N73" s="627">
        <v>3</v>
      </c>
      <c r="O73" s="627">
        <v>3</v>
      </c>
      <c r="P73" s="627">
        <v>3</v>
      </c>
      <c r="Q73" s="643">
        <v>3</v>
      </c>
      <c r="S73" s="365"/>
      <c r="T73" s="365"/>
      <c r="U73" s="365"/>
      <c r="V73" s="365"/>
      <c r="W73" s="365"/>
      <c r="X73" s="365"/>
      <c r="Y73" s="365"/>
      <c r="Z73" s="365"/>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row>
    <row r="74" spans="1:52" ht="20">
      <c r="A74" s="115" t="s">
        <v>17</v>
      </c>
      <c r="B74" s="35" t="s">
        <v>526</v>
      </c>
      <c r="C74" s="637"/>
      <c r="D74" s="637"/>
      <c r="E74" s="637"/>
      <c r="F74" s="637"/>
      <c r="G74" s="637"/>
      <c r="H74" s="637"/>
      <c r="I74" s="637"/>
      <c r="J74" s="637"/>
      <c r="K74" s="637"/>
      <c r="L74" s="637"/>
      <c r="M74" s="637"/>
      <c r="N74" s="637"/>
      <c r="O74" s="637"/>
      <c r="P74" s="637"/>
      <c r="Q74" s="652"/>
      <c r="S74" s="365"/>
      <c r="T74" s="365"/>
      <c r="U74" s="365"/>
      <c r="V74" s="365"/>
      <c r="W74" s="365"/>
      <c r="X74" s="365"/>
      <c r="Y74" s="365"/>
      <c r="Z74" s="365"/>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row>
    <row r="75" spans="1:52" ht="10" customHeight="1">
      <c r="A75" s="113"/>
      <c r="B75" s="35" t="s">
        <v>96</v>
      </c>
      <c r="C75" s="626">
        <v>12.9208954712389</v>
      </c>
      <c r="D75" s="626">
        <v>12.6190856396451</v>
      </c>
      <c r="E75" s="626">
        <v>12.3299500870282</v>
      </c>
      <c r="F75" s="626">
        <v>12.2625694119064</v>
      </c>
      <c r="G75" s="626">
        <v>12.233471337171</v>
      </c>
      <c r="H75" s="626">
        <v>12.2088375067143</v>
      </c>
      <c r="I75" s="626">
        <v>12.224114693591799</v>
      </c>
      <c r="J75" s="626">
        <v>12.1690947460083</v>
      </c>
      <c r="K75" s="626">
        <v>12.130019104045999</v>
      </c>
      <c r="L75" s="626">
        <v>12.153332063824401</v>
      </c>
      <c r="M75" s="626">
        <v>12.095763454653399</v>
      </c>
      <c r="N75" s="626">
        <v>12.060612369126799</v>
      </c>
      <c r="O75" s="626">
        <v>12.033389737401601</v>
      </c>
      <c r="P75" s="626">
        <v>11.989458132313001</v>
      </c>
      <c r="Q75" s="642">
        <v>11.956565555661999</v>
      </c>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row>
    <row r="76" spans="1:52" ht="10" customHeight="1">
      <c r="A76" s="113"/>
      <c r="B76" s="35" t="s">
        <v>503</v>
      </c>
      <c r="C76" s="626">
        <v>2.3165371515428101</v>
      </c>
      <c r="D76" s="626">
        <v>7.4597072690049098</v>
      </c>
      <c r="E76" s="626">
        <v>8.4573535099450901</v>
      </c>
      <c r="F76" s="626">
        <v>8.5957686891547205</v>
      </c>
      <c r="G76" s="626">
        <v>4.1484961822626598</v>
      </c>
      <c r="H76" s="626">
        <v>4.1357038058337396</v>
      </c>
      <c r="I76" s="626">
        <v>4.1063248682740801</v>
      </c>
      <c r="J76" s="626">
        <v>3.9915030114849501</v>
      </c>
      <c r="K76" s="626">
        <v>4.2418607418566001</v>
      </c>
      <c r="L76" s="626">
        <v>4.2427033205315299</v>
      </c>
      <c r="M76" s="626">
        <v>4.1499319321875401</v>
      </c>
      <c r="N76" s="626">
        <v>4.1408704836386097</v>
      </c>
      <c r="O76" s="626">
        <v>4.0586444439534999</v>
      </c>
      <c r="P76" s="626">
        <v>3.99341786603051</v>
      </c>
      <c r="Q76" s="642">
        <v>4.0417008441151401</v>
      </c>
      <c r="S76" s="365"/>
      <c r="T76" s="365"/>
      <c r="U76" s="365"/>
      <c r="V76" s="365"/>
      <c r="W76" s="365"/>
      <c r="X76" s="365"/>
      <c r="Y76" s="365"/>
      <c r="Z76" s="365"/>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row>
    <row r="77" spans="1:52" ht="10" customHeight="1">
      <c r="A77" s="115" t="s">
        <v>17</v>
      </c>
      <c r="B77" s="35" t="s">
        <v>527</v>
      </c>
      <c r="C77" s="626"/>
      <c r="D77" s="626"/>
      <c r="E77" s="626"/>
      <c r="F77" s="626"/>
      <c r="G77" s="626"/>
      <c r="H77" s="626"/>
      <c r="I77" s="626"/>
      <c r="J77" s="626"/>
      <c r="K77" s="626"/>
      <c r="L77" s="626"/>
      <c r="M77" s="626"/>
      <c r="N77" s="626"/>
      <c r="O77" s="626"/>
      <c r="P77" s="626"/>
      <c r="Q77" s="642"/>
      <c r="S77" s="365"/>
      <c r="T77" s="365"/>
      <c r="U77" s="365"/>
      <c r="V77" s="365"/>
      <c r="W77" s="365"/>
      <c r="X77" s="365"/>
      <c r="Y77" s="365"/>
      <c r="Z77" s="365"/>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row>
    <row r="78" spans="1:52" ht="10" customHeight="1">
      <c r="A78" s="113"/>
      <c r="B78" s="35" t="s">
        <v>96</v>
      </c>
      <c r="C78" s="626">
        <v>14.996391929938699</v>
      </c>
      <c r="D78" s="626">
        <v>16.0140607756415</v>
      </c>
      <c r="E78" s="626">
        <v>13.959351640662801</v>
      </c>
      <c r="F78" s="626">
        <v>13.8842825623358</v>
      </c>
      <c r="G78" s="626">
        <v>13.8557890395337</v>
      </c>
      <c r="H78" s="626">
        <v>13.8545098119241</v>
      </c>
      <c r="I78" s="626">
        <v>13.829253511624399</v>
      </c>
      <c r="J78" s="626">
        <v>13.7944159459711</v>
      </c>
      <c r="K78" s="626">
        <v>13.7734478446457</v>
      </c>
      <c r="L78" s="626">
        <v>13.7903630626279</v>
      </c>
      <c r="M78" s="626">
        <v>13.655598639919999</v>
      </c>
      <c r="N78" s="626">
        <v>13.3289825782657</v>
      </c>
      <c r="O78" s="626">
        <v>13.269002373540101</v>
      </c>
      <c r="P78" s="626">
        <v>13.258411729633499</v>
      </c>
      <c r="Q78" s="642">
        <v>13.2347591649196</v>
      </c>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row>
    <row r="79" spans="1:52" ht="10" customHeight="1" thickBot="1">
      <c r="A79" s="653"/>
      <c r="B79" s="654" t="s">
        <v>503</v>
      </c>
      <c r="C79" s="655">
        <v>4.5742275791216702</v>
      </c>
      <c r="D79" s="655">
        <v>4.6980286086076504</v>
      </c>
      <c r="E79" s="655">
        <v>2.40812357521951</v>
      </c>
      <c r="F79" s="655">
        <v>4.0090420391959096</v>
      </c>
      <c r="G79" s="655">
        <v>3.8350463287980099</v>
      </c>
      <c r="H79" s="655">
        <v>3.8114493684797601</v>
      </c>
      <c r="I79" s="655">
        <v>3.9280401127382398</v>
      </c>
      <c r="J79" s="655">
        <v>3.9992098912668901</v>
      </c>
      <c r="K79" s="655">
        <v>3.8444172018218601</v>
      </c>
      <c r="L79" s="655">
        <v>3.8610170246509101</v>
      </c>
      <c r="M79" s="655">
        <v>3.4659585781145101</v>
      </c>
      <c r="N79" s="655">
        <v>3.4926681342696</v>
      </c>
      <c r="O79" s="655">
        <v>3.3432595997220602</v>
      </c>
      <c r="P79" s="655">
        <v>3.4522002791175899</v>
      </c>
      <c r="Q79" s="656">
        <v>3.4754771412671399</v>
      </c>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row>
    <row r="80" spans="1:52" s="62" customFormat="1" ht="18" hidden="1" customHeight="1" thickBot="1">
      <c r="A80" s="1354" t="s">
        <v>240</v>
      </c>
      <c r="B80" s="1354"/>
      <c r="C80" s="419"/>
      <c r="D80" s="419"/>
      <c r="E80" s="419"/>
      <c r="F80" s="419"/>
      <c r="G80" s="419"/>
      <c r="H80" s="419"/>
      <c r="I80" s="419"/>
      <c r="J80" s="419"/>
      <c r="K80" s="419"/>
      <c r="L80" s="419"/>
      <c r="M80" s="419"/>
      <c r="N80" s="419"/>
      <c r="O80" s="419"/>
      <c r="P80" s="419"/>
      <c r="Q80" s="419"/>
      <c r="R80" s="213"/>
    </row>
    <row r="81" spans="3:17" ht="12.75" customHeight="1">
      <c r="C81" s="21"/>
      <c r="D81" s="21"/>
      <c r="E81" s="21"/>
      <c r="F81" s="21"/>
      <c r="G81" s="21"/>
      <c r="H81" s="21"/>
      <c r="I81" s="21"/>
      <c r="J81" s="21"/>
      <c r="K81" s="21"/>
      <c r="L81" s="21"/>
      <c r="M81" s="21"/>
      <c r="N81" s="21"/>
      <c r="O81" s="21"/>
      <c r="P81" s="21"/>
      <c r="Q81" s="21"/>
    </row>
    <row r="82" spans="3:17" ht="12.75" customHeight="1">
      <c r="C82" s="95"/>
      <c r="D82" s="95"/>
      <c r="E82" s="95"/>
      <c r="F82" s="95"/>
      <c r="G82" s="95"/>
      <c r="H82" s="95"/>
      <c r="I82" s="95"/>
      <c r="J82" s="95"/>
      <c r="K82" s="95"/>
      <c r="L82" s="95"/>
      <c r="M82" s="95"/>
      <c r="N82" s="95"/>
      <c r="O82" s="95"/>
      <c r="P82" s="95"/>
      <c r="Q82" s="95"/>
    </row>
  </sheetData>
  <mergeCells count="9">
    <mergeCell ref="A2:Q2"/>
    <mergeCell ref="A3:B4"/>
    <mergeCell ref="H3:Q3"/>
    <mergeCell ref="A80:B80"/>
    <mergeCell ref="D3:D4"/>
    <mergeCell ref="E3:G3"/>
    <mergeCell ref="C3:C4"/>
    <mergeCell ref="A60:B60"/>
    <mergeCell ref="A5:B5"/>
  </mergeCells>
  <printOptions horizontalCentered="1"/>
  <pageMargins left="0.31496062992125984" right="0.39370078740157483" top="0.74803149606299213" bottom="0.27559055118110237" header="0.55118110236220474" footer="0.15748031496062992"/>
  <pageSetup paperSize="9" scale="54"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olBreaks count="1" manualBreakCount="1">
    <brk id="18"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
  <sheetViews>
    <sheetView showGridLines="0" view="pageBreakPreview" zoomScale="70" zoomScaleNormal="90" zoomScaleSheetLayoutView="70" workbookViewId="0">
      <selection activeCell="R5" sqref="R5"/>
    </sheetView>
  </sheetViews>
  <sheetFormatPr defaultColWidth="8.84375" defaultRowHeight="12.75" customHeight="1"/>
  <cols>
    <col min="1" max="1" width="3.23046875" style="542" customWidth="1"/>
    <col min="2" max="2" width="30.23046875" style="542" customWidth="1"/>
    <col min="3" max="7" width="7.69140625" style="542" customWidth="1"/>
    <col min="8" max="8" width="7.69140625" style="1088" customWidth="1"/>
    <col min="9" max="9" width="7.69140625" style="1108" customWidth="1"/>
    <col min="10" max="10" width="7.69140625" style="1114" customWidth="1"/>
    <col min="11" max="11" width="7.69140625" style="1125" customWidth="1"/>
    <col min="12" max="12" width="7.69140625" style="1126" customWidth="1"/>
    <col min="13" max="13" width="7.69140625" style="1128" customWidth="1"/>
    <col min="14" max="14" width="7.69140625" style="1133" customWidth="1"/>
    <col min="15" max="15" width="7.69140625" style="1135" customWidth="1"/>
    <col min="16" max="16" width="7.69140625" style="1155" customWidth="1"/>
    <col min="17" max="17" width="7.69140625" style="542" customWidth="1"/>
    <col min="18" max="16384" width="8.84375" style="542"/>
  </cols>
  <sheetData>
    <row r="1" spans="1:17" ht="12.75" customHeight="1" thickBot="1">
      <c r="A1" s="1"/>
      <c r="B1" s="1"/>
      <c r="C1" s="1"/>
      <c r="D1" s="1"/>
      <c r="E1" s="1"/>
      <c r="F1" s="1"/>
      <c r="G1" s="1"/>
      <c r="H1" s="1"/>
      <c r="I1" s="1"/>
      <c r="J1" s="1"/>
      <c r="K1" s="1"/>
      <c r="L1" s="1"/>
      <c r="M1" s="1"/>
      <c r="N1" s="1129"/>
      <c r="O1" s="1129"/>
      <c r="P1" s="1129"/>
      <c r="Q1" s="1"/>
    </row>
    <row r="2" spans="1:17" ht="75" customHeight="1">
      <c r="A2" s="1392" t="s">
        <v>734</v>
      </c>
      <c r="B2" s="1393"/>
      <c r="C2" s="1393"/>
      <c r="D2" s="1393"/>
      <c r="E2" s="1393"/>
      <c r="F2" s="1393"/>
      <c r="G2" s="1393"/>
      <c r="H2" s="1393"/>
      <c r="I2" s="1393"/>
      <c r="J2" s="1393"/>
      <c r="K2" s="1393"/>
      <c r="L2" s="1393"/>
      <c r="M2" s="1393"/>
      <c r="N2" s="1393"/>
      <c r="O2" s="1393"/>
      <c r="P2" s="1393"/>
      <c r="Q2" s="1394"/>
    </row>
    <row r="3" spans="1:17" ht="22" customHeight="1">
      <c r="A3" s="1401" t="s">
        <v>528</v>
      </c>
      <c r="B3" s="1402"/>
      <c r="C3" s="1353" t="s">
        <v>280</v>
      </c>
      <c r="D3" s="1353" t="s">
        <v>284</v>
      </c>
      <c r="E3" s="1349">
        <v>2020</v>
      </c>
      <c r="F3" s="1349"/>
      <c r="G3" s="1349"/>
      <c r="H3" s="1349">
        <v>2021</v>
      </c>
      <c r="I3" s="1349"/>
      <c r="J3" s="1349"/>
      <c r="K3" s="1349"/>
      <c r="L3" s="1349"/>
      <c r="M3" s="1349"/>
      <c r="N3" s="1349"/>
      <c r="O3" s="1349"/>
      <c r="P3" s="1349"/>
      <c r="Q3" s="1350"/>
    </row>
    <row r="4" spans="1:17" ht="22" customHeight="1">
      <c r="A4" s="1401"/>
      <c r="B4" s="1402"/>
      <c r="C4" s="1357"/>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row>
    <row r="5" spans="1:17" ht="20.149999999999999" customHeight="1">
      <c r="A5" s="1405" t="s">
        <v>529</v>
      </c>
      <c r="B5" s="1406"/>
      <c r="C5" s="659"/>
      <c r="D5" s="659"/>
      <c r="E5" s="659"/>
      <c r="F5" s="659"/>
      <c r="G5" s="659"/>
      <c r="H5" s="659"/>
      <c r="I5" s="659"/>
      <c r="J5" s="659"/>
      <c r="K5" s="659"/>
      <c r="L5" s="659"/>
      <c r="M5" s="659"/>
      <c r="N5" s="659"/>
      <c r="O5" s="659"/>
      <c r="P5" s="659"/>
      <c r="Q5" s="668"/>
    </row>
    <row r="6" spans="1:17" ht="20.149999999999999" customHeight="1">
      <c r="A6" s="117" t="s">
        <v>17</v>
      </c>
      <c r="B6" s="660" t="s">
        <v>530</v>
      </c>
      <c r="C6" s="659"/>
      <c r="D6" s="659"/>
      <c r="E6" s="659"/>
      <c r="F6" s="659"/>
      <c r="G6" s="659"/>
      <c r="H6" s="659"/>
      <c r="I6" s="659"/>
      <c r="J6" s="659"/>
      <c r="K6" s="659"/>
      <c r="L6" s="659"/>
      <c r="M6" s="659"/>
      <c r="N6" s="659"/>
      <c r="O6" s="659"/>
      <c r="P6" s="659"/>
      <c r="Q6" s="668"/>
    </row>
    <row r="7" spans="1:17" ht="20.149999999999999" customHeight="1">
      <c r="A7" s="118"/>
      <c r="B7" s="661" t="s">
        <v>96</v>
      </c>
      <c r="C7" s="662">
        <v>10.3698015948061</v>
      </c>
      <c r="D7" s="662">
        <v>10.0869122910226</v>
      </c>
      <c r="E7" s="662">
        <v>9.3827787109867895</v>
      </c>
      <c r="F7" s="662">
        <v>9.3159828752482507</v>
      </c>
      <c r="G7" s="662">
        <v>9.2105406454005507</v>
      </c>
      <c r="H7" s="662">
        <v>9.2720215605544407</v>
      </c>
      <c r="I7" s="662">
        <v>9.2290862450829003</v>
      </c>
      <c r="J7" s="662">
        <v>9.1236219475880098</v>
      </c>
      <c r="K7" s="662">
        <v>9.0842308521850192</v>
      </c>
      <c r="L7" s="662">
        <v>9.0205197385024292</v>
      </c>
      <c r="M7" s="662">
        <v>9.0156115965136596</v>
      </c>
      <c r="N7" s="662">
        <v>8.9955285557654694</v>
      </c>
      <c r="O7" s="662">
        <v>8.9218401199336093</v>
      </c>
      <c r="P7" s="662">
        <v>8.85298392797384</v>
      </c>
      <c r="Q7" s="669">
        <v>8.7843992081537898</v>
      </c>
    </row>
    <row r="8" spans="1:17" ht="20.149999999999999" customHeight="1">
      <c r="A8" s="118"/>
      <c r="B8" s="661" t="s">
        <v>440</v>
      </c>
      <c r="C8" s="662">
        <v>4.3362070086722602</v>
      </c>
      <c r="D8" s="662">
        <v>4.3547997691308797</v>
      </c>
      <c r="E8" s="662">
        <v>3.4005774215070002</v>
      </c>
      <c r="F8" s="662">
        <v>3.3921120759201799</v>
      </c>
      <c r="G8" s="662">
        <v>3.4469868878321601</v>
      </c>
      <c r="H8" s="662">
        <v>3.4216084709128798</v>
      </c>
      <c r="I8" s="662">
        <v>3.3922692576448701</v>
      </c>
      <c r="J8" s="662">
        <v>3.3169619552876299</v>
      </c>
      <c r="K8" s="662">
        <v>3.3108927814746201</v>
      </c>
      <c r="L8" s="662">
        <v>3.2754960087139899</v>
      </c>
      <c r="M8" s="662">
        <v>3.2402557811549699</v>
      </c>
      <c r="N8" s="662">
        <v>3.2129788000222801</v>
      </c>
      <c r="O8" s="662">
        <v>3.1398720436391798</v>
      </c>
      <c r="P8" s="662">
        <v>3.1345410845408601</v>
      </c>
      <c r="Q8" s="669">
        <v>3.1280755447866899</v>
      </c>
    </row>
    <row r="9" spans="1:17" ht="20.149999999999999" customHeight="1">
      <c r="A9" s="117" t="s">
        <v>17</v>
      </c>
      <c r="B9" s="660" t="s">
        <v>531</v>
      </c>
      <c r="C9" s="663"/>
      <c r="D9" s="663"/>
      <c r="E9" s="663"/>
      <c r="F9" s="663"/>
      <c r="G9" s="663"/>
      <c r="H9" s="663"/>
      <c r="I9" s="663"/>
      <c r="J9" s="663"/>
      <c r="K9" s="663"/>
      <c r="L9" s="663"/>
      <c r="M9" s="663"/>
      <c r="N9" s="663"/>
      <c r="O9" s="663"/>
      <c r="P9" s="663"/>
      <c r="Q9" s="670"/>
    </row>
    <row r="10" spans="1:17" ht="20.149999999999999" customHeight="1">
      <c r="A10" s="118"/>
      <c r="B10" s="661" t="s">
        <v>96</v>
      </c>
      <c r="C10" s="662">
        <v>10.3828551417354</v>
      </c>
      <c r="D10" s="662">
        <v>9.8998527845285107</v>
      </c>
      <c r="E10" s="662">
        <v>9.0071737679408894</v>
      </c>
      <c r="F10" s="662">
        <v>8.9574749914950402</v>
      </c>
      <c r="G10" s="662">
        <v>8.8781572700855698</v>
      </c>
      <c r="H10" s="662">
        <v>8.8275998978566896</v>
      </c>
      <c r="I10" s="662">
        <v>8.7736528302566104</v>
      </c>
      <c r="J10" s="662">
        <v>8.7331569864583205</v>
      </c>
      <c r="K10" s="662">
        <v>8.67734506881526</v>
      </c>
      <c r="L10" s="662">
        <v>8.6382900824807507</v>
      </c>
      <c r="M10" s="662">
        <v>8.7023631345506391</v>
      </c>
      <c r="N10" s="662">
        <v>8.6304086965760796</v>
      </c>
      <c r="O10" s="662">
        <v>8.5763000183655507</v>
      </c>
      <c r="P10" s="662">
        <v>8.5423034763594998</v>
      </c>
      <c r="Q10" s="669">
        <v>8.5218878305080903</v>
      </c>
    </row>
    <row r="11" spans="1:17" ht="20.149999999999999" customHeight="1">
      <c r="A11" s="118"/>
      <c r="B11" s="661" t="s">
        <v>440</v>
      </c>
      <c r="C11" s="662">
        <v>5.2974227655460604</v>
      </c>
      <c r="D11" s="662">
        <v>4.8540613282878402</v>
      </c>
      <c r="E11" s="662">
        <v>3.74646429101734</v>
      </c>
      <c r="F11" s="662">
        <v>3.7116637908700998</v>
      </c>
      <c r="G11" s="662">
        <v>3.74204205975715</v>
      </c>
      <c r="H11" s="662">
        <v>3.7347233360122098</v>
      </c>
      <c r="I11" s="662">
        <v>3.71456902039071</v>
      </c>
      <c r="J11" s="662">
        <v>3.7510479235548302</v>
      </c>
      <c r="K11" s="662">
        <v>3.7407343124105599</v>
      </c>
      <c r="L11" s="662">
        <v>3.6730936814938202</v>
      </c>
      <c r="M11" s="662">
        <v>3.7233583414747802</v>
      </c>
      <c r="N11" s="662">
        <v>3.6943449205379202</v>
      </c>
      <c r="O11" s="662">
        <v>3.6649104996714601</v>
      </c>
      <c r="P11" s="662">
        <v>3.6317338006074098</v>
      </c>
      <c r="Q11" s="669">
        <v>3.6206671752433399</v>
      </c>
    </row>
    <row r="12" spans="1:17" ht="20.149999999999999" customHeight="1">
      <c r="A12" s="117" t="s">
        <v>17</v>
      </c>
      <c r="B12" s="660" t="s">
        <v>532</v>
      </c>
      <c r="C12" s="664"/>
      <c r="D12" s="664"/>
      <c r="E12" s="664"/>
      <c r="F12" s="664"/>
      <c r="G12" s="664"/>
      <c r="H12" s="664"/>
      <c r="I12" s="664"/>
      <c r="J12" s="664"/>
      <c r="K12" s="664"/>
      <c r="L12" s="664"/>
      <c r="M12" s="664"/>
      <c r="N12" s="664"/>
      <c r="O12" s="664"/>
      <c r="P12" s="664"/>
      <c r="Q12" s="671"/>
    </row>
    <row r="13" spans="1:17" ht="20.149999999999999" customHeight="1">
      <c r="A13" s="118"/>
      <c r="B13" s="661" t="s">
        <v>96</v>
      </c>
      <c r="C13" s="662">
        <v>11.7304150659493</v>
      </c>
      <c r="D13" s="662">
        <v>11.615584298885199</v>
      </c>
      <c r="E13" s="662">
        <v>11.0542279713288</v>
      </c>
      <c r="F13" s="662">
        <v>11.0049052091505</v>
      </c>
      <c r="G13" s="662">
        <v>10.974197165331701</v>
      </c>
      <c r="H13" s="662">
        <v>10.947916496647901</v>
      </c>
      <c r="I13" s="662">
        <v>10.935158970114999</v>
      </c>
      <c r="J13" s="662">
        <v>10.9048739127372</v>
      </c>
      <c r="K13" s="662">
        <v>10.874379935793799</v>
      </c>
      <c r="L13" s="662">
        <v>10.8655342299477</v>
      </c>
      <c r="M13" s="662">
        <v>10.805330104257401</v>
      </c>
      <c r="N13" s="662">
        <v>10.725157126939999</v>
      </c>
      <c r="O13" s="662">
        <v>10.6924823139138</v>
      </c>
      <c r="P13" s="662">
        <v>10.6491322699594</v>
      </c>
      <c r="Q13" s="669">
        <v>10.609903303000401</v>
      </c>
    </row>
    <row r="14" spans="1:17" ht="12.75" customHeight="1">
      <c r="A14" s="118"/>
      <c r="B14" s="661" t="s">
        <v>440</v>
      </c>
      <c r="C14" s="662">
        <v>3.5928196428646899</v>
      </c>
      <c r="D14" s="662">
        <v>6.3623246277427796</v>
      </c>
      <c r="E14" s="662">
        <v>4.3971297170992001</v>
      </c>
      <c r="F14" s="662">
        <v>6.4188098401608498</v>
      </c>
      <c r="G14" s="662">
        <v>4.0592502509606199</v>
      </c>
      <c r="H14" s="662">
        <v>4.0391075877403697</v>
      </c>
      <c r="I14" s="662">
        <v>4.0477467590759799</v>
      </c>
      <c r="J14" s="662">
        <v>3.9846148399233399</v>
      </c>
      <c r="K14" s="662">
        <v>4.1179216684780604</v>
      </c>
      <c r="L14" s="662">
        <v>4.0999866969293004</v>
      </c>
      <c r="M14" s="662">
        <v>3.9526032983613599</v>
      </c>
      <c r="N14" s="662">
        <v>3.9218866011415598</v>
      </c>
      <c r="O14" s="662">
        <v>3.8319668706015002</v>
      </c>
      <c r="P14" s="662">
        <v>3.81569129725241</v>
      </c>
      <c r="Q14" s="669">
        <v>3.8503809380754501</v>
      </c>
    </row>
    <row r="15" spans="1:17" ht="12.75" customHeight="1">
      <c r="A15" s="1405" t="s">
        <v>533</v>
      </c>
      <c r="B15" s="1406"/>
      <c r="C15" s="664"/>
      <c r="D15" s="664"/>
      <c r="E15" s="664"/>
      <c r="F15" s="664"/>
      <c r="G15" s="664"/>
      <c r="H15" s="664"/>
      <c r="I15" s="664"/>
      <c r="J15" s="664"/>
      <c r="K15" s="664"/>
      <c r="L15" s="664"/>
      <c r="M15" s="664"/>
      <c r="N15" s="664"/>
      <c r="O15" s="664"/>
      <c r="P15" s="664"/>
      <c r="Q15" s="671"/>
    </row>
    <row r="16" spans="1:17" ht="12.75" customHeight="1">
      <c r="A16" s="117" t="s">
        <v>17</v>
      </c>
      <c r="B16" s="660" t="s">
        <v>534</v>
      </c>
      <c r="C16" s="665"/>
      <c r="D16" s="665"/>
      <c r="E16" s="665"/>
      <c r="F16" s="665"/>
      <c r="G16" s="665"/>
      <c r="H16" s="665"/>
      <c r="I16" s="665"/>
      <c r="J16" s="665"/>
      <c r="K16" s="665"/>
      <c r="L16" s="665"/>
      <c r="M16" s="665"/>
      <c r="N16" s="665"/>
      <c r="O16" s="665"/>
      <c r="P16" s="665"/>
      <c r="Q16" s="672"/>
    </row>
    <row r="17" spans="1:52" ht="12.75" customHeight="1">
      <c r="A17" s="118"/>
      <c r="B17" s="661" t="s">
        <v>96</v>
      </c>
      <c r="C17" s="662">
        <v>9.8829052404743098</v>
      </c>
      <c r="D17" s="662">
        <v>8.9901808128788492</v>
      </c>
      <c r="E17" s="662">
        <v>8.2399696985105599</v>
      </c>
      <c r="F17" s="662">
        <v>8.3020292725596807</v>
      </c>
      <c r="G17" s="662">
        <v>8.3357280493647892</v>
      </c>
      <c r="H17" s="662">
        <v>8.3369117669900206</v>
      </c>
      <c r="I17" s="662">
        <v>8.4419936098988302</v>
      </c>
      <c r="J17" s="662">
        <v>8.6004822456607108</v>
      </c>
      <c r="K17" s="662">
        <v>8.6401248467351692</v>
      </c>
      <c r="L17" s="662">
        <v>8.7638026432658496</v>
      </c>
      <c r="M17" s="662">
        <v>8.8789202584492806</v>
      </c>
      <c r="N17" s="662">
        <v>8.8567656812210007</v>
      </c>
      <c r="O17" s="662">
        <v>8.8244881415487804</v>
      </c>
      <c r="P17" s="662">
        <v>8.9410432644655593</v>
      </c>
      <c r="Q17" s="669">
        <v>8.9700335389531904</v>
      </c>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row>
    <row r="18" spans="1:52" ht="12.75" customHeight="1">
      <c r="A18" s="118"/>
      <c r="B18" s="661" t="s">
        <v>440</v>
      </c>
      <c r="C18" s="666">
        <v>4.4404910792038397</v>
      </c>
      <c r="D18" s="666">
        <v>4.1600785074985103</v>
      </c>
      <c r="E18" s="666">
        <v>2.88389121172556</v>
      </c>
      <c r="F18" s="666">
        <v>2.8348553595692101</v>
      </c>
      <c r="G18" s="666">
        <v>2.7016402227085199</v>
      </c>
      <c r="H18" s="666">
        <v>2.7251663967884898</v>
      </c>
      <c r="I18" s="666">
        <v>2.7315878175693</v>
      </c>
      <c r="J18" s="666">
        <v>2.8320929793529501</v>
      </c>
      <c r="K18" s="666">
        <v>2.7821095419950401</v>
      </c>
      <c r="L18" s="666">
        <v>2.7639673886336702</v>
      </c>
      <c r="M18" s="666">
        <v>2.73326574165318</v>
      </c>
      <c r="N18" s="666">
        <v>2.7367669907056502</v>
      </c>
      <c r="O18" s="666">
        <v>2.6298006773472502</v>
      </c>
      <c r="P18" s="666">
        <v>2.6846284968737102</v>
      </c>
      <c r="Q18" s="673">
        <v>2.7949137843279801</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row>
    <row r="19" spans="1:52" ht="12.75" customHeight="1">
      <c r="A19" s="117" t="s">
        <v>17</v>
      </c>
      <c r="B19" s="660" t="s">
        <v>535</v>
      </c>
      <c r="C19" s="662"/>
      <c r="D19" s="662"/>
      <c r="E19" s="662"/>
      <c r="F19" s="662"/>
      <c r="G19" s="662"/>
      <c r="H19" s="662"/>
      <c r="I19" s="662"/>
      <c r="J19" s="662"/>
      <c r="K19" s="662"/>
      <c r="L19" s="662"/>
      <c r="M19" s="662"/>
      <c r="N19" s="662"/>
      <c r="O19" s="662"/>
      <c r="P19" s="662"/>
      <c r="Q19" s="669"/>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row>
    <row r="20" spans="1:52" ht="12.75" customHeight="1">
      <c r="A20" s="118"/>
      <c r="B20" s="661" t="s">
        <v>96</v>
      </c>
      <c r="C20" s="666">
        <v>9.5032689911588797</v>
      </c>
      <c r="D20" s="666">
        <v>9.7217703389058805</v>
      </c>
      <c r="E20" s="666">
        <v>9.0673096067979007</v>
      </c>
      <c r="F20" s="666">
        <v>9.0631573728216495</v>
      </c>
      <c r="G20" s="666">
        <v>9.0284579487396392</v>
      </c>
      <c r="H20" s="666">
        <v>9.0455040387039602</v>
      </c>
      <c r="I20" s="666">
        <v>9.1735798587536195</v>
      </c>
      <c r="J20" s="666">
        <v>8.8353114134364397</v>
      </c>
      <c r="K20" s="666">
        <v>9.0607130910050095</v>
      </c>
      <c r="L20" s="666">
        <v>9.0103961034729796</v>
      </c>
      <c r="M20" s="666">
        <v>8.9816400374121201</v>
      </c>
      <c r="N20" s="666">
        <v>8.9716694476413394</v>
      </c>
      <c r="O20" s="666">
        <v>8.7646261735338005</v>
      </c>
      <c r="P20" s="666">
        <v>8.8549588396498393</v>
      </c>
      <c r="Q20" s="673">
        <v>8.6464315513499894</v>
      </c>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row>
    <row r="21" spans="1:52" ht="12.75" customHeight="1">
      <c r="A21" s="118"/>
      <c r="B21" s="661" t="s">
        <v>440</v>
      </c>
      <c r="C21" s="665">
        <v>5.0063864152560402</v>
      </c>
      <c r="D21" s="665">
        <v>4.6729761537495804</v>
      </c>
      <c r="E21" s="665">
        <v>3.8190694673018402</v>
      </c>
      <c r="F21" s="665">
        <v>4.0326734816154701</v>
      </c>
      <c r="G21" s="665">
        <v>3.8740686647155398</v>
      </c>
      <c r="H21" s="665">
        <v>3.9842415249832799</v>
      </c>
      <c r="I21" s="665">
        <v>3.8500476736830702</v>
      </c>
      <c r="J21" s="665">
        <v>3.6136246338420999</v>
      </c>
      <c r="K21" s="665">
        <v>3.82480499603242</v>
      </c>
      <c r="L21" s="665">
        <v>3.7373053067706898</v>
      </c>
      <c r="M21" s="665">
        <v>3.7072709646325799</v>
      </c>
      <c r="N21" s="665">
        <v>3.7456855764547701</v>
      </c>
      <c r="O21" s="665">
        <v>3.4106216488616998</v>
      </c>
      <c r="P21" s="665">
        <v>3.4313110349707001</v>
      </c>
      <c r="Q21" s="672">
        <v>3.5815316102562602</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row>
    <row r="22" spans="1:52" ht="12.75" customHeight="1">
      <c r="A22" s="117" t="s">
        <v>17</v>
      </c>
      <c r="B22" s="660" t="s">
        <v>536</v>
      </c>
      <c r="C22" s="665"/>
      <c r="D22" s="665"/>
      <c r="E22" s="665"/>
      <c r="F22" s="665"/>
      <c r="G22" s="665"/>
      <c r="H22" s="665"/>
      <c r="I22" s="665"/>
      <c r="J22" s="665"/>
      <c r="K22" s="665"/>
      <c r="L22" s="665"/>
      <c r="M22" s="665"/>
      <c r="N22" s="665"/>
      <c r="O22" s="665"/>
      <c r="P22" s="665"/>
      <c r="Q22" s="67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row>
    <row r="23" spans="1:52" ht="12.75" customHeight="1">
      <c r="A23" s="118"/>
      <c r="B23" s="661" t="s">
        <v>96</v>
      </c>
      <c r="C23" s="665">
        <v>10.8421951644895</v>
      </c>
      <c r="D23" s="665">
        <v>10.55827872051</v>
      </c>
      <c r="E23" s="665">
        <v>9.8651640133792107</v>
      </c>
      <c r="F23" s="665">
        <v>9.8074675197479699</v>
      </c>
      <c r="G23" s="665">
        <v>9.7284437670867501</v>
      </c>
      <c r="H23" s="665">
        <v>9.74078464083121</v>
      </c>
      <c r="I23" s="665">
        <v>9.7024234785930208</v>
      </c>
      <c r="J23" s="665">
        <v>9.6344637174339205</v>
      </c>
      <c r="K23" s="665">
        <v>9.5959270982168707</v>
      </c>
      <c r="L23" s="665">
        <v>9.5519370187151598</v>
      </c>
      <c r="M23" s="665">
        <v>9.54089454962409</v>
      </c>
      <c r="N23" s="665">
        <v>9.4916967632567193</v>
      </c>
      <c r="O23" s="665">
        <v>9.4364446250795293</v>
      </c>
      <c r="P23" s="665">
        <v>9.3766443871728402</v>
      </c>
      <c r="Q23" s="672">
        <v>9.3335043092270595</v>
      </c>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row>
    <row r="24" spans="1:52" ht="12.75" customHeight="1" thickBot="1">
      <c r="A24" s="674"/>
      <c r="B24" s="675" t="s">
        <v>440</v>
      </c>
      <c r="C24" s="676">
        <v>4.7167833940886501</v>
      </c>
      <c r="D24" s="676">
        <v>4.6015524008531496</v>
      </c>
      <c r="E24" s="676">
        <v>3.6230934763474498</v>
      </c>
      <c r="F24" s="676">
        <v>3.6091474325889599</v>
      </c>
      <c r="G24" s="676">
        <v>3.6716051855163601</v>
      </c>
      <c r="H24" s="676">
        <v>3.6491791943617602</v>
      </c>
      <c r="I24" s="676">
        <v>3.62163044970815</v>
      </c>
      <c r="J24" s="676">
        <v>3.5833508513729</v>
      </c>
      <c r="K24" s="676">
        <v>3.5814812399655902</v>
      </c>
      <c r="L24" s="676">
        <v>3.5296655482314501</v>
      </c>
      <c r="M24" s="676">
        <v>3.5262840813637601</v>
      </c>
      <c r="N24" s="676">
        <v>3.4945386036125501</v>
      </c>
      <c r="O24" s="676">
        <v>3.4473999151411299</v>
      </c>
      <c r="P24" s="676">
        <v>3.4199876172473398</v>
      </c>
      <c r="Q24" s="677">
        <v>3.39110248958022</v>
      </c>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row>
    <row r="25" spans="1:52" ht="11.15" hidden="1" customHeight="1">
      <c r="A25" s="1363" t="s">
        <v>244</v>
      </c>
      <c r="B25" s="1364"/>
      <c r="C25" s="99"/>
      <c r="D25" s="99"/>
      <c r="E25" s="99"/>
      <c r="F25" s="99"/>
      <c r="G25" s="99"/>
      <c r="H25" s="99"/>
      <c r="I25" s="99"/>
      <c r="J25" s="99"/>
      <c r="K25" s="99"/>
      <c r="L25" s="99"/>
      <c r="M25" s="99"/>
      <c r="N25" s="99"/>
      <c r="O25" s="99"/>
      <c r="P25" s="99"/>
      <c r="Q25" s="99"/>
      <c r="R25" s="2"/>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row>
    <row r="26" spans="1:52" ht="11.15" hidden="1" customHeight="1">
      <c r="A26" s="1363" t="s">
        <v>242</v>
      </c>
      <c r="B26" s="1363"/>
      <c r="C26" s="99"/>
      <c r="D26" s="99"/>
      <c r="E26" s="99"/>
      <c r="F26" s="99"/>
      <c r="G26" s="99"/>
      <c r="H26" s="99"/>
      <c r="I26" s="99"/>
      <c r="J26" s="99"/>
      <c r="K26" s="99"/>
      <c r="L26" s="99"/>
      <c r="M26" s="99"/>
      <c r="N26" s="99"/>
      <c r="O26" s="99"/>
      <c r="P26" s="99"/>
      <c r="Q26" s="99"/>
      <c r="R26" s="2"/>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row>
    <row r="27" spans="1:52" ht="11.15" hidden="1" customHeight="1">
      <c r="A27" s="1403" t="s">
        <v>243</v>
      </c>
      <c r="B27" s="1403"/>
      <c r="C27" s="1404"/>
      <c r="D27" s="1404"/>
      <c r="E27" s="1404"/>
      <c r="F27" s="1404"/>
      <c r="G27" s="1404"/>
      <c r="H27" s="1404"/>
      <c r="I27" s="1404"/>
      <c r="J27" s="1404"/>
      <c r="K27" s="1404"/>
      <c r="L27" s="1404"/>
      <c r="M27" s="1404"/>
      <c r="N27" s="1404"/>
      <c r="O27" s="1404"/>
      <c r="P27" s="1404"/>
      <c r="Q27" s="1404"/>
      <c r="R27" s="2"/>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row>
    <row r="28" spans="1:52" s="62" customFormat="1" ht="24" hidden="1" customHeight="1" thickBot="1">
      <c r="A28" s="1362" t="s">
        <v>270</v>
      </c>
      <c r="B28" s="1362"/>
      <c r="C28" s="667"/>
      <c r="D28" s="667"/>
      <c r="E28" s="667"/>
      <c r="F28" s="667"/>
      <c r="G28" s="667"/>
      <c r="H28" s="667"/>
      <c r="I28" s="667"/>
      <c r="J28" s="667"/>
      <c r="K28" s="667"/>
      <c r="L28" s="667"/>
      <c r="M28" s="667"/>
      <c r="N28" s="667"/>
      <c r="O28" s="667"/>
      <c r="P28" s="667"/>
      <c r="Q28" s="667"/>
      <c r="R28" s="213"/>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367"/>
      <c r="AU28" s="367"/>
      <c r="AV28" s="367"/>
      <c r="AW28" s="367"/>
      <c r="AX28" s="367"/>
      <c r="AY28" s="367"/>
      <c r="AZ28" s="367"/>
    </row>
    <row r="29" spans="1:52" ht="20.25" hidden="1" customHeight="1">
      <c r="A29" s="1363" t="s">
        <v>240</v>
      </c>
      <c r="B29" s="1363"/>
      <c r="C29" s="99"/>
      <c r="D29" s="99"/>
      <c r="E29" s="99"/>
      <c r="F29" s="99"/>
      <c r="G29" s="99"/>
      <c r="H29" s="99"/>
      <c r="I29" s="99"/>
      <c r="J29" s="99"/>
      <c r="K29" s="99"/>
      <c r="L29" s="99"/>
      <c r="M29" s="99"/>
      <c r="N29" s="99"/>
      <c r="O29" s="99"/>
      <c r="P29" s="99"/>
      <c r="Q29" s="99"/>
      <c r="R29" s="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row>
    <row r="30" spans="1:52" ht="12.75" customHeight="1">
      <c r="A30" s="1"/>
      <c r="B30" s="1"/>
      <c r="C30" s="1"/>
      <c r="D30" s="1"/>
      <c r="E30" s="1"/>
      <c r="F30" s="1"/>
      <c r="G30" s="1"/>
      <c r="H30" s="1"/>
      <c r="I30" s="1"/>
      <c r="J30" s="1"/>
      <c r="K30" s="1"/>
      <c r="L30" s="1"/>
      <c r="M30" s="1"/>
      <c r="N30" s="1129"/>
      <c r="O30" s="1129"/>
      <c r="P30" s="1129"/>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sheetData>
  <mergeCells count="14">
    <mergeCell ref="A2:Q2"/>
    <mergeCell ref="A3:B4"/>
    <mergeCell ref="H3:Q3"/>
    <mergeCell ref="A29:B29"/>
    <mergeCell ref="D3:D4"/>
    <mergeCell ref="E3:G3"/>
    <mergeCell ref="A25:B25"/>
    <mergeCell ref="A26:B26"/>
    <mergeCell ref="A27:B27"/>
    <mergeCell ref="C27:Q27"/>
    <mergeCell ref="A28:B28"/>
    <mergeCell ref="A5:B5"/>
    <mergeCell ref="A15:B15"/>
    <mergeCell ref="C3:C4"/>
  </mergeCells>
  <printOptions horizontalCentered="1"/>
  <pageMargins left="0.31496062992125984" right="0.39370078740157483" top="0.74803149606299213" bottom="0.27559055118110237" header="0.55118110236220474" footer="0.15748031496062992"/>
  <pageSetup paperSize="9" scale="7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2"/>
  <sheetViews>
    <sheetView showGridLines="0" view="pageBreakPreview" zoomScale="70" zoomScaleNormal="100" zoomScaleSheetLayoutView="70" workbookViewId="0">
      <pane xSplit="2" topLeftCell="C1" activePane="topRight" state="frozen"/>
      <selection activeCell="R5" sqref="R5"/>
      <selection pane="topRight" activeCell="R5" sqref="R5"/>
    </sheetView>
  </sheetViews>
  <sheetFormatPr defaultColWidth="8.84375" defaultRowHeight="12.75" customHeight="1"/>
  <cols>
    <col min="1" max="1" width="1.53515625" style="1" customWidth="1"/>
    <col min="2" max="2" width="36" style="1" customWidth="1"/>
    <col min="3" max="17" width="8.4609375" style="2" customWidth="1"/>
    <col min="18" max="16384" width="8.84375" style="1"/>
  </cols>
  <sheetData>
    <row r="1" spans="2:17" ht="12.75" customHeight="1" thickBot="1"/>
    <row r="2" spans="2:17" ht="75" customHeight="1">
      <c r="B2" s="1392" t="s">
        <v>315</v>
      </c>
      <c r="C2" s="1393"/>
      <c r="D2" s="1393"/>
      <c r="E2" s="1393"/>
      <c r="F2" s="1393"/>
      <c r="G2" s="1393"/>
      <c r="H2" s="1393"/>
      <c r="I2" s="1393"/>
      <c r="J2" s="1393"/>
      <c r="K2" s="1393"/>
      <c r="L2" s="1393"/>
      <c r="M2" s="1393"/>
      <c r="N2" s="1393"/>
      <c r="O2" s="1393"/>
      <c r="P2" s="1393"/>
      <c r="Q2" s="1394"/>
    </row>
    <row r="3" spans="2:17" ht="22" customHeight="1">
      <c r="B3" s="1388" t="s">
        <v>425</v>
      </c>
      <c r="C3" s="1353" t="s">
        <v>280</v>
      </c>
      <c r="D3" s="1353" t="s">
        <v>284</v>
      </c>
      <c r="E3" s="1349">
        <v>2020</v>
      </c>
      <c r="F3" s="1349"/>
      <c r="G3" s="1349"/>
      <c r="H3" s="1349">
        <v>2021</v>
      </c>
      <c r="I3" s="1349"/>
      <c r="J3" s="1349"/>
      <c r="K3" s="1349"/>
      <c r="L3" s="1349"/>
      <c r="M3" s="1349"/>
      <c r="N3" s="1349"/>
      <c r="O3" s="1349"/>
      <c r="P3" s="1349"/>
      <c r="Q3" s="1350"/>
    </row>
    <row r="4" spans="2:17" ht="22" customHeight="1">
      <c r="B4" s="1388"/>
      <c r="C4" s="1357"/>
      <c r="D4" s="1357"/>
      <c r="E4" s="487" t="s">
        <v>13</v>
      </c>
      <c r="F4" s="487" t="s">
        <v>14</v>
      </c>
      <c r="G4" s="487" t="s">
        <v>15</v>
      </c>
      <c r="H4" s="1132" t="s">
        <v>0</v>
      </c>
      <c r="I4" s="1132" t="s">
        <v>1</v>
      </c>
      <c r="J4" s="1132" t="s">
        <v>2</v>
      </c>
      <c r="K4" s="1132" t="s">
        <v>3</v>
      </c>
      <c r="L4" s="1132" t="s">
        <v>4</v>
      </c>
      <c r="M4" s="1132" t="s">
        <v>5</v>
      </c>
      <c r="N4" s="1115" t="s">
        <v>6</v>
      </c>
      <c r="O4" s="1115" t="s">
        <v>269</v>
      </c>
      <c r="P4" s="1115" t="s">
        <v>7</v>
      </c>
      <c r="Q4" s="1109" t="s">
        <v>13</v>
      </c>
    </row>
    <row r="5" spans="2:17" ht="30" customHeight="1">
      <c r="B5" s="682" t="s">
        <v>537</v>
      </c>
      <c r="C5" s="678"/>
      <c r="D5" s="678"/>
      <c r="E5" s="678"/>
      <c r="F5" s="678"/>
      <c r="G5" s="678"/>
      <c r="H5" s="678"/>
      <c r="I5" s="678"/>
      <c r="J5" s="678"/>
      <c r="K5" s="678"/>
      <c r="L5" s="678"/>
      <c r="M5" s="678"/>
      <c r="N5" s="678"/>
      <c r="O5" s="678"/>
      <c r="P5" s="678"/>
      <c r="Q5" s="683"/>
    </row>
    <row r="6" spans="2:17" ht="20.149999999999999" customHeight="1">
      <c r="B6" s="684" t="s">
        <v>538</v>
      </c>
      <c r="C6" s="679">
        <v>4</v>
      </c>
      <c r="D6" s="679">
        <v>4</v>
      </c>
      <c r="E6" s="679">
        <v>4</v>
      </c>
      <c r="F6" s="679">
        <v>4</v>
      </c>
      <c r="G6" s="679">
        <v>4</v>
      </c>
      <c r="H6" s="679">
        <v>4</v>
      </c>
      <c r="I6" s="679">
        <v>4</v>
      </c>
      <c r="J6" s="679">
        <v>4</v>
      </c>
      <c r="K6" s="679">
        <v>4</v>
      </c>
      <c r="L6" s="679">
        <v>4</v>
      </c>
      <c r="M6" s="679">
        <v>4</v>
      </c>
      <c r="N6" s="679">
        <v>4</v>
      </c>
      <c r="O6" s="679">
        <v>4</v>
      </c>
      <c r="P6" s="679">
        <v>4</v>
      </c>
      <c r="Q6" s="685">
        <v>4</v>
      </c>
    </row>
    <row r="7" spans="2:17" ht="20.149999999999999" customHeight="1">
      <c r="B7" s="684" t="s">
        <v>539</v>
      </c>
      <c r="C7" s="679">
        <v>17853</v>
      </c>
      <c r="D7" s="679">
        <v>17621</v>
      </c>
      <c r="E7" s="679">
        <v>17356</v>
      </c>
      <c r="F7" s="679">
        <v>17331</v>
      </c>
      <c r="G7" s="679">
        <v>17307</v>
      </c>
      <c r="H7" s="679">
        <v>16969</v>
      </c>
      <c r="I7" s="679">
        <v>16797</v>
      </c>
      <c r="J7" s="679">
        <v>16772</v>
      </c>
      <c r="K7" s="679">
        <v>16722</v>
      </c>
      <c r="L7" s="679">
        <v>16648</v>
      </c>
      <c r="M7" s="679">
        <v>16631</v>
      </c>
      <c r="N7" s="679">
        <v>16620</v>
      </c>
      <c r="O7" s="679">
        <v>16589</v>
      </c>
      <c r="P7" s="679">
        <v>16538</v>
      </c>
      <c r="Q7" s="685">
        <v>17015</v>
      </c>
    </row>
    <row r="8" spans="2:17" ht="11.5">
      <c r="B8" s="686"/>
      <c r="C8" s="680"/>
      <c r="D8" s="680"/>
      <c r="E8" s="680"/>
      <c r="F8" s="680"/>
      <c r="G8" s="680"/>
      <c r="H8" s="680"/>
      <c r="I8" s="680"/>
      <c r="J8" s="680"/>
      <c r="K8" s="680"/>
      <c r="L8" s="680"/>
      <c r="M8" s="680"/>
      <c r="N8" s="680"/>
      <c r="O8" s="680"/>
      <c r="P8" s="680"/>
      <c r="Q8" s="687"/>
    </row>
    <row r="9" spans="2:17" ht="30" customHeight="1">
      <c r="B9" s="688" t="s">
        <v>540</v>
      </c>
      <c r="C9" s="680"/>
      <c r="D9" s="680"/>
      <c r="E9" s="680"/>
      <c r="F9" s="680"/>
      <c r="G9" s="680"/>
      <c r="H9" s="680"/>
      <c r="I9" s="680"/>
      <c r="J9" s="680"/>
      <c r="K9" s="680"/>
      <c r="L9" s="680"/>
      <c r="M9" s="680"/>
      <c r="N9" s="680"/>
      <c r="O9" s="680"/>
      <c r="P9" s="680"/>
      <c r="Q9" s="687"/>
    </row>
    <row r="10" spans="2:17" ht="20.149999999999999" customHeight="1">
      <c r="B10" s="684" t="s">
        <v>538</v>
      </c>
      <c r="C10" s="679">
        <v>27</v>
      </c>
      <c r="D10" s="679">
        <v>27</v>
      </c>
      <c r="E10" s="679">
        <v>27</v>
      </c>
      <c r="F10" s="679">
        <v>27</v>
      </c>
      <c r="G10" s="679">
        <v>27</v>
      </c>
      <c r="H10" s="679">
        <v>27</v>
      </c>
      <c r="I10" s="679">
        <v>27</v>
      </c>
      <c r="J10" s="679">
        <v>27</v>
      </c>
      <c r="K10" s="679">
        <v>27</v>
      </c>
      <c r="L10" s="679">
        <v>27</v>
      </c>
      <c r="M10" s="679">
        <v>27</v>
      </c>
      <c r="N10" s="679">
        <v>27</v>
      </c>
      <c r="O10" s="679">
        <v>27</v>
      </c>
      <c r="P10" s="679">
        <v>27</v>
      </c>
      <c r="Q10" s="685">
        <v>27</v>
      </c>
    </row>
    <row r="11" spans="2:17" s="212" customFormat="1" ht="20.149999999999999" customHeight="1">
      <c r="B11" s="684" t="s">
        <v>539</v>
      </c>
      <c r="C11" s="679">
        <v>4288</v>
      </c>
      <c r="D11" s="679">
        <v>4396</v>
      </c>
      <c r="E11" s="679">
        <v>4398</v>
      </c>
      <c r="F11" s="679">
        <v>4405</v>
      </c>
      <c r="G11" s="679">
        <v>4421</v>
      </c>
      <c r="H11" s="679">
        <v>4384</v>
      </c>
      <c r="I11" s="679">
        <v>4390</v>
      </c>
      <c r="J11" s="679">
        <v>4391</v>
      </c>
      <c r="K11" s="679">
        <v>4387</v>
      </c>
      <c r="L11" s="679">
        <v>4385</v>
      </c>
      <c r="M11" s="679">
        <v>4384</v>
      </c>
      <c r="N11" s="679">
        <v>4381</v>
      </c>
      <c r="O11" s="679">
        <v>4381</v>
      </c>
      <c r="P11" s="679">
        <v>4379</v>
      </c>
      <c r="Q11" s="685">
        <v>4647</v>
      </c>
    </row>
    <row r="12" spans="2:17" ht="11.5">
      <c r="B12" s="686"/>
      <c r="C12" s="679"/>
      <c r="D12" s="679"/>
      <c r="E12" s="679"/>
      <c r="F12" s="679"/>
      <c r="G12" s="679"/>
      <c r="H12" s="679"/>
      <c r="I12" s="679"/>
      <c r="J12" s="679"/>
      <c r="K12" s="679"/>
      <c r="L12" s="679"/>
      <c r="M12" s="679"/>
      <c r="N12" s="679"/>
      <c r="O12" s="679"/>
      <c r="P12" s="679"/>
      <c r="Q12" s="685"/>
    </row>
    <row r="13" spans="2:17" ht="30" customHeight="1">
      <c r="B13" s="688" t="s">
        <v>541</v>
      </c>
      <c r="C13" s="679"/>
      <c r="D13" s="679"/>
      <c r="E13" s="679"/>
      <c r="F13" s="679"/>
      <c r="G13" s="679"/>
      <c r="H13" s="679"/>
      <c r="I13" s="679"/>
      <c r="J13" s="679"/>
      <c r="K13" s="679"/>
      <c r="L13" s="679"/>
      <c r="M13" s="679"/>
      <c r="N13" s="679"/>
      <c r="O13" s="679"/>
      <c r="P13" s="679"/>
      <c r="Q13" s="685"/>
    </row>
    <row r="14" spans="2:17" ht="20.149999999999999" customHeight="1">
      <c r="B14" s="684" t="s">
        <v>538</v>
      </c>
      <c r="C14" s="679">
        <v>75</v>
      </c>
      <c r="D14" s="679">
        <v>71</v>
      </c>
      <c r="E14" s="679">
        <v>71</v>
      </c>
      <c r="F14" s="679">
        <v>71</v>
      </c>
      <c r="G14" s="679">
        <v>70</v>
      </c>
      <c r="H14" s="679">
        <v>70</v>
      </c>
      <c r="I14" s="679">
        <v>68</v>
      </c>
      <c r="J14" s="679">
        <v>68</v>
      </c>
      <c r="K14" s="679">
        <v>68</v>
      </c>
      <c r="L14" s="679">
        <v>68</v>
      </c>
      <c r="M14" s="679">
        <v>68</v>
      </c>
      <c r="N14" s="679">
        <v>68</v>
      </c>
      <c r="O14" s="679">
        <v>68</v>
      </c>
      <c r="P14" s="679">
        <v>68</v>
      </c>
      <c r="Q14" s="685">
        <v>68</v>
      </c>
    </row>
    <row r="15" spans="2:17" s="212" customFormat="1" ht="20.149999999999999" customHeight="1">
      <c r="B15" s="684" t="s">
        <v>539</v>
      </c>
      <c r="C15" s="679">
        <v>9430</v>
      </c>
      <c r="D15" s="679">
        <v>9074</v>
      </c>
      <c r="E15" s="679">
        <v>8901</v>
      </c>
      <c r="F15" s="679">
        <v>8983</v>
      </c>
      <c r="G15" s="679">
        <v>8969</v>
      </c>
      <c r="H15" s="679">
        <v>8793</v>
      </c>
      <c r="I15" s="679">
        <v>8782</v>
      </c>
      <c r="J15" s="679">
        <v>8733</v>
      </c>
      <c r="K15" s="679">
        <v>8678</v>
      </c>
      <c r="L15" s="679">
        <v>8663</v>
      </c>
      <c r="M15" s="679">
        <v>8654</v>
      </c>
      <c r="N15" s="679">
        <v>8683</v>
      </c>
      <c r="O15" s="679">
        <v>8684</v>
      </c>
      <c r="P15" s="679">
        <v>8642</v>
      </c>
      <c r="Q15" s="685">
        <v>9081</v>
      </c>
    </row>
    <row r="16" spans="2:17" ht="11.5">
      <c r="B16" s="686"/>
      <c r="C16" s="679"/>
      <c r="D16" s="679"/>
      <c r="E16" s="679"/>
      <c r="F16" s="679"/>
      <c r="G16" s="679"/>
      <c r="H16" s="679"/>
      <c r="I16" s="679"/>
      <c r="J16" s="679"/>
      <c r="K16" s="679"/>
      <c r="L16" s="679"/>
      <c r="M16" s="679"/>
      <c r="N16" s="679"/>
      <c r="O16" s="679"/>
      <c r="P16" s="679"/>
      <c r="Q16" s="685"/>
    </row>
    <row r="17" spans="2:17" ht="30" customHeight="1">
      <c r="B17" s="688" t="s">
        <v>746</v>
      </c>
      <c r="C17" s="679"/>
      <c r="D17" s="679"/>
      <c r="E17" s="679"/>
      <c r="F17" s="679"/>
      <c r="G17" s="679"/>
      <c r="H17" s="679"/>
      <c r="I17" s="679"/>
      <c r="J17" s="679"/>
      <c r="K17" s="679"/>
      <c r="L17" s="679"/>
      <c r="M17" s="679"/>
      <c r="N17" s="679"/>
      <c r="O17" s="679"/>
      <c r="P17" s="679"/>
      <c r="Q17" s="685"/>
    </row>
    <row r="18" spans="2:17" ht="20.149999999999999" customHeight="1">
      <c r="B18" s="684" t="s">
        <v>538</v>
      </c>
      <c r="C18" s="679">
        <v>9</v>
      </c>
      <c r="D18" s="679">
        <v>8</v>
      </c>
      <c r="E18" s="679">
        <v>8</v>
      </c>
      <c r="F18" s="679">
        <v>8</v>
      </c>
      <c r="G18" s="679">
        <v>8</v>
      </c>
      <c r="H18" s="679">
        <v>8</v>
      </c>
      <c r="I18" s="679">
        <v>8</v>
      </c>
      <c r="J18" s="679">
        <v>8</v>
      </c>
      <c r="K18" s="679">
        <v>8</v>
      </c>
      <c r="L18" s="679">
        <v>8</v>
      </c>
      <c r="M18" s="679">
        <v>8</v>
      </c>
      <c r="N18" s="679">
        <v>8</v>
      </c>
      <c r="O18" s="679">
        <v>8</v>
      </c>
      <c r="P18" s="679">
        <v>8</v>
      </c>
      <c r="Q18" s="685">
        <v>8</v>
      </c>
    </row>
    <row r="19" spans="2:17" s="212" customFormat="1" ht="20.149999999999999" customHeight="1">
      <c r="B19" s="684" t="s">
        <v>539</v>
      </c>
      <c r="C19" s="681">
        <v>38</v>
      </c>
      <c r="D19" s="679">
        <v>36</v>
      </c>
      <c r="E19" s="679">
        <v>36</v>
      </c>
      <c r="F19" s="679">
        <v>36</v>
      </c>
      <c r="G19" s="679">
        <v>36</v>
      </c>
      <c r="H19" s="679">
        <v>30</v>
      </c>
      <c r="I19" s="679">
        <v>30</v>
      </c>
      <c r="J19" s="679">
        <v>30</v>
      </c>
      <c r="K19" s="679">
        <v>30</v>
      </c>
      <c r="L19" s="679">
        <v>30</v>
      </c>
      <c r="M19" s="679">
        <v>30</v>
      </c>
      <c r="N19" s="679">
        <v>29</v>
      </c>
      <c r="O19" s="679">
        <v>29</v>
      </c>
      <c r="P19" s="679">
        <v>29</v>
      </c>
      <c r="Q19" s="685">
        <v>27</v>
      </c>
    </row>
    <row r="20" spans="2:17" ht="11.5">
      <c r="B20" s="686"/>
      <c r="C20" s="60"/>
      <c r="D20" s="60"/>
      <c r="E20" s="60"/>
      <c r="F20" s="60"/>
      <c r="G20" s="60"/>
      <c r="H20" s="60"/>
      <c r="I20" s="60"/>
      <c r="J20" s="60"/>
      <c r="K20" s="60"/>
      <c r="L20" s="60"/>
      <c r="M20" s="60"/>
      <c r="N20" s="60"/>
      <c r="O20" s="60"/>
      <c r="P20" s="60"/>
      <c r="Q20" s="689"/>
    </row>
    <row r="21" spans="2:17" ht="17.25" customHeight="1">
      <c r="B21" s="691" t="s">
        <v>72</v>
      </c>
      <c r="C21" s="692"/>
      <c r="D21" s="692"/>
      <c r="E21" s="692"/>
      <c r="F21" s="692"/>
      <c r="G21" s="692"/>
      <c r="H21" s="692"/>
      <c r="I21" s="692"/>
      <c r="J21" s="692"/>
      <c r="K21" s="692"/>
      <c r="L21" s="692"/>
      <c r="M21" s="692"/>
      <c r="N21" s="692"/>
      <c r="O21" s="692"/>
      <c r="P21" s="692"/>
      <c r="Q21" s="693"/>
    </row>
    <row r="22" spans="2:17" s="214" customFormat="1" ht="20.149999999999999" customHeight="1">
      <c r="B22" s="694" t="s">
        <v>542</v>
      </c>
      <c r="C22" s="695">
        <f t="shared" ref="C22:C23" si="0">C6+C10+C14+C18</f>
        <v>115</v>
      </c>
      <c r="D22" s="695">
        <f>D6+D10+D14+D18</f>
        <v>110</v>
      </c>
      <c r="E22" s="695">
        <f t="shared" ref="E22:G22" si="1">E6+E10+E14+E18</f>
        <v>110</v>
      </c>
      <c r="F22" s="695">
        <f t="shared" si="1"/>
        <v>110</v>
      </c>
      <c r="G22" s="695">
        <f t="shared" si="1"/>
        <v>109</v>
      </c>
      <c r="H22" s="695">
        <f t="shared" ref="H22:Q23" si="2">H6+H10+H14+H18</f>
        <v>109</v>
      </c>
      <c r="I22" s="695">
        <f t="shared" si="2"/>
        <v>107</v>
      </c>
      <c r="J22" s="695">
        <f t="shared" si="2"/>
        <v>107</v>
      </c>
      <c r="K22" s="695">
        <f t="shared" si="2"/>
        <v>107</v>
      </c>
      <c r="L22" s="695">
        <f t="shared" si="2"/>
        <v>107</v>
      </c>
      <c r="M22" s="695">
        <f t="shared" si="2"/>
        <v>107</v>
      </c>
      <c r="N22" s="695">
        <f t="shared" si="2"/>
        <v>107</v>
      </c>
      <c r="O22" s="695">
        <f t="shared" ref="O22:P22" si="3">O6+O10+O14+O18</f>
        <v>107</v>
      </c>
      <c r="P22" s="695">
        <f t="shared" si="3"/>
        <v>107</v>
      </c>
      <c r="Q22" s="696">
        <f t="shared" si="2"/>
        <v>107</v>
      </c>
    </row>
    <row r="23" spans="2:17" s="214" customFormat="1" ht="27" customHeight="1" thickBot="1">
      <c r="B23" s="697" t="s">
        <v>543</v>
      </c>
      <c r="C23" s="698">
        <f t="shared" si="0"/>
        <v>31609</v>
      </c>
      <c r="D23" s="698">
        <f>D7+D11+D15+D19</f>
        <v>31127</v>
      </c>
      <c r="E23" s="698">
        <f t="shared" ref="E23:G23" si="4">E7+E11+E15+E19</f>
        <v>30691</v>
      </c>
      <c r="F23" s="698">
        <f t="shared" si="4"/>
        <v>30755</v>
      </c>
      <c r="G23" s="698">
        <f t="shared" si="4"/>
        <v>30733</v>
      </c>
      <c r="H23" s="698">
        <f t="shared" si="2"/>
        <v>30176</v>
      </c>
      <c r="I23" s="698">
        <f t="shared" si="2"/>
        <v>29999</v>
      </c>
      <c r="J23" s="698">
        <f t="shared" si="2"/>
        <v>29926</v>
      </c>
      <c r="K23" s="698">
        <f t="shared" si="2"/>
        <v>29817</v>
      </c>
      <c r="L23" s="698">
        <f t="shared" si="2"/>
        <v>29726</v>
      </c>
      <c r="M23" s="698">
        <f t="shared" si="2"/>
        <v>29699</v>
      </c>
      <c r="N23" s="698">
        <f t="shared" si="2"/>
        <v>29713</v>
      </c>
      <c r="O23" s="698">
        <f t="shared" ref="O23:P23" si="5">O7+O11+O15+O19</f>
        <v>29683</v>
      </c>
      <c r="P23" s="698">
        <f t="shared" si="5"/>
        <v>29588</v>
      </c>
      <c r="Q23" s="699">
        <f t="shared" si="2"/>
        <v>30770</v>
      </c>
    </row>
    <row r="24" spans="2:17" s="62" customFormat="1" ht="24" hidden="1" customHeight="1" thickBot="1">
      <c r="B24" s="1262" t="s">
        <v>240</v>
      </c>
      <c r="C24" s="1407"/>
      <c r="D24" s="1407"/>
      <c r="E24" s="1407"/>
      <c r="F24" s="1407"/>
      <c r="G24" s="1407"/>
      <c r="H24" s="1407"/>
      <c r="I24" s="1407"/>
      <c r="J24" s="1407"/>
      <c r="K24" s="1407"/>
      <c r="L24" s="1407"/>
      <c r="M24" s="1407"/>
      <c r="N24" s="1407"/>
      <c r="O24" s="1407"/>
      <c r="P24" s="1407"/>
      <c r="Q24" s="1407"/>
    </row>
    <row r="25" spans="2:17" s="2" customFormat="1" ht="15" customHeight="1">
      <c r="B25" s="368"/>
      <c r="C25" s="22"/>
      <c r="D25" s="22"/>
      <c r="E25" s="22"/>
      <c r="F25" s="22"/>
      <c r="G25" s="22"/>
      <c r="H25" s="22"/>
      <c r="I25" s="22"/>
      <c r="J25" s="22"/>
      <c r="K25" s="22"/>
      <c r="L25" s="22"/>
      <c r="M25" s="22"/>
      <c r="N25" s="22"/>
      <c r="O25" s="22"/>
      <c r="P25" s="22"/>
      <c r="Q25" s="22"/>
    </row>
    <row r="26" spans="2:17" s="2" customFormat="1" ht="15" customHeight="1">
      <c r="B26" s="368"/>
      <c r="C26" s="22"/>
      <c r="D26" s="22"/>
      <c r="E26" s="22"/>
      <c r="F26" s="22"/>
      <c r="G26" s="22"/>
      <c r="H26" s="22"/>
      <c r="I26" s="22"/>
      <c r="J26" s="22"/>
      <c r="K26" s="22"/>
      <c r="L26" s="22"/>
      <c r="M26" s="22"/>
      <c r="N26" s="22"/>
      <c r="O26" s="22"/>
      <c r="P26" s="22"/>
      <c r="Q26" s="22"/>
    </row>
    <row r="27" spans="2:17" s="2" customFormat="1" ht="12.75" customHeight="1">
      <c r="B27" s="5"/>
      <c r="C27" s="19"/>
      <c r="D27" s="19"/>
      <c r="E27" s="19"/>
      <c r="F27" s="19"/>
      <c r="G27" s="19"/>
      <c r="H27" s="19"/>
      <c r="I27" s="19"/>
      <c r="J27" s="19"/>
      <c r="K27" s="19"/>
      <c r="L27" s="19"/>
      <c r="M27" s="19"/>
      <c r="N27" s="19"/>
      <c r="O27" s="19"/>
      <c r="P27" s="19"/>
      <c r="Q27" s="19"/>
    </row>
    <row r="28" spans="2:17" s="2" customFormat="1" ht="12.75" customHeight="1">
      <c r="B28" s="1"/>
      <c r="C28" s="20"/>
      <c r="D28" s="20"/>
      <c r="E28" s="20"/>
      <c r="F28" s="20"/>
      <c r="G28" s="20"/>
      <c r="H28" s="20"/>
      <c r="I28" s="20"/>
      <c r="J28" s="20"/>
      <c r="K28" s="20"/>
      <c r="L28" s="20"/>
      <c r="M28" s="20"/>
      <c r="N28" s="20"/>
      <c r="O28" s="20"/>
      <c r="P28" s="20"/>
      <c r="Q28" s="20"/>
    </row>
    <row r="35" spans="2:2" s="2" customFormat="1" ht="12.75" customHeight="1">
      <c r="B35" s="1"/>
    </row>
    <row r="36" spans="2:2" s="2" customFormat="1" ht="12.75" customHeight="1">
      <c r="B36" s="1"/>
    </row>
    <row r="37" spans="2:2" s="2" customFormat="1" ht="12.75" customHeight="1">
      <c r="B37" s="1"/>
    </row>
    <row r="38" spans="2:2" s="2" customFormat="1" ht="12.75" customHeight="1">
      <c r="B38" s="1"/>
    </row>
    <row r="39" spans="2:2" s="2" customFormat="1" ht="12.75" customHeight="1">
      <c r="B39" s="1"/>
    </row>
    <row r="40" spans="2:2" s="2" customFormat="1" ht="12.75" customHeight="1">
      <c r="B40" s="1"/>
    </row>
    <row r="41" spans="2:2" s="2" customFormat="1" ht="12.75" customHeight="1">
      <c r="B41" s="1"/>
    </row>
    <row r="42" spans="2:2" s="2" customFormat="1" ht="12.75" customHeight="1">
      <c r="B42" s="1"/>
    </row>
    <row r="43" spans="2:2" s="2" customFormat="1" ht="12.75" customHeight="1">
      <c r="B43" s="1"/>
    </row>
    <row r="44" spans="2:2" s="2" customFormat="1" ht="12.75" customHeight="1">
      <c r="B44" s="1"/>
    </row>
    <row r="45" spans="2:2" s="2" customFormat="1" ht="12.75" customHeight="1">
      <c r="B45" s="1"/>
    </row>
    <row r="46" spans="2:2" s="2" customFormat="1" ht="12.75" customHeight="1">
      <c r="B46" s="1"/>
    </row>
    <row r="47" spans="2:2" s="2" customFormat="1" ht="12.75" customHeight="1">
      <c r="B47" s="1"/>
    </row>
    <row r="48" spans="2:2" s="2" customFormat="1" ht="12.75" customHeight="1">
      <c r="B48" s="1"/>
    </row>
    <row r="49" spans="2:2" s="2" customFormat="1" ht="12.75" customHeight="1">
      <c r="B49" s="1"/>
    </row>
    <row r="50" spans="2:2" s="2" customFormat="1" ht="12.75" customHeight="1">
      <c r="B50" s="1"/>
    </row>
    <row r="51" spans="2:2" s="2" customFormat="1" ht="12.75" customHeight="1">
      <c r="B51" s="1"/>
    </row>
    <row r="52" spans="2:2" s="2" customFormat="1" ht="12.75" customHeight="1">
      <c r="B52" s="1"/>
    </row>
  </sheetData>
  <mergeCells count="7">
    <mergeCell ref="C24:Q24"/>
    <mergeCell ref="D3:D4"/>
    <mergeCell ref="E3:G3"/>
    <mergeCell ref="H3:Q3"/>
    <mergeCell ref="B2:Q2"/>
    <mergeCell ref="B3:B4"/>
    <mergeCell ref="C3:C4"/>
  </mergeCells>
  <printOptions horizontalCentered="1"/>
  <pageMargins left="0.31496062992125984" right="0.39370078740157483" top="0.74803149606299213" bottom="0.27559055118110237" header="0.55118110236220474" footer="0.15748031496062992"/>
  <pageSetup paperSize="9" scale="6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9"/>
  <sheetViews>
    <sheetView showGridLines="0" view="pageBreakPreview" zoomScale="70" zoomScaleNormal="90" zoomScaleSheetLayoutView="70" workbookViewId="0">
      <selection activeCell="R5" sqref="R5"/>
    </sheetView>
  </sheetViews>
  <sheetFormatPr defaultColWidth="8.84375" defaultRowHeight="12.75" customHeight="1"/>
  <cols>
    <col min="1" max="1" width="3.69140625" style="1" customWidth="1"/>
    <col min="2" max="2" width="22.84375" style="1" customWidth="1"/>
    <col min="3" max="17" width="7.53515625" style="2" customWidth="1"/>
    <col min="18" max="18" width="8.07421875" style="1" customWidth="1"/>
    <col min="19" max="19" width="20" style="1" customWidth="1"/>
    <col min="20" max="23" width="8.84375" style="1" customWidth="1"/>
    <col min="24" max="51" width="5.23046875" style="1" customWidth="1"/>
    <col min="52" max="52" width="15.69140625" style="1" customWidth="1"/>
    <col min="53" max="16384" width="8.84375" style="1"/>
  </cols>
  <sheetData>
    <row r="1" spans="1:52" ht="12.75" customHeight="1" thickBot="1"/>
    <row r="2" spans="1:52" ht="75" customHeight="1">
      <c r="A2" s="1392" t="s">
        <v>735</v>
      </c>
      <c r="B2" s="1393"/>
      <c r="C2" s="1393"/>
      <c r="D2" s="1393"/>
      <c r="E2" s="1393"/>
      <c r="F2" s="1393"/>
      <c r="G2" s="1393"/>
      <c r="H2" s="1393"/>
      <c r="I2" s="1393"/>
      <c r="J2" s="1393"/>
      <c r="K2" s="1393"/>
      <c r="L2" s="1393"/>
      <c r="M2" s="1393"/>
      <c r="N2" s="1393"/>
      <c r="O2" s="1393"/>
      <c r="P2" s="1393"/>
      <c r="Q2" s="1394"/>
      <c r="R2" s="2"/>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row>
    <row r="3" spans="1:52" s="206" customFormat="1" ht="22" customHeight="1">
      <c r="A3" s="1388" t="s">
        <v>499</v>
      </c>
      <c r="B3" s="1389"/>
      <c r="C3" s="1411" t="s">
        <v>280</v>
      </c>
      <c r="D3" s="1353" t="s">
        <v>284</v>
      </c>
      <c r="E3" s="1349">
        <v>2020</v>
      </c>
      <c r="F3" s="1349"/>
      <c r="G3" s="1349"/>
      <c r="H3" s="1349">
        <v>2021</v>
      </c>
      <c r="I3" s="1349"/>
      <c r="J3" s="1349"/>
      <c r="K3" s="1349"/>
      <c r="L3" s="1349"/>
      <c r="M3" s="1349"/>
      <c r="N3" s="1349"/>
      <c r="O3" s="1349"/>
      <c r="P3" s="1349"/>
      <c r="Q3" s="1350"/>
      <c r="R3" s="205"/>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row>
    <row r="4" spans="1:52" s="206" customFormat="1" ht="22" customHeight="1">
      <c r="A4" s="1388"/>
      <c r="B4" s="1389"/>
      <c r="C4" s="1412"/>
      <c r="D4" s="1357"/>
      <c r="E4" s="487" t="s">
        <v>13</v>
      </c>
      <c r="F4" s="487" t="s">
        <v>14</v>
      </c>
      <c r="G4" s="487" t="s">
        <v>15</v>
      </c>
      <c r="H4" s="1087" t="s">
        <v>0</v>
      </c>
      <c r="I4" s="1107" t="s">
        <v>1</v>
      </c>
      <c r="J4" s="1115" t="s">
        <v>2</v>
      </c>
      <c r="K4" s="1115" t="s">
        <v>3</v>
      </c>
      <c r="L4" s="1115" t="s">
        <v>4</v>
      </c>
      <c r="M4" s="1115" t="s">
        <v>5</v>
      </c>
      <c r="N4" s="1115" t="s">
        <v>6</v>
      </c>
      <c r="O4" s="1115" t="s">
        <v>269</v>
      </c>
      <c r="P4" s="1115" t="s">
        <v>7</v>
      </c>
      <c r="Q4" s="1109" t="s">
        <v>13</v>
      </c>
      <c r="R4" s="205"/>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row>
    <row r="5" spans="1:52" ht="17.149999999999999" customHeight="1">
      <c r="A5" s="132" t="s">
        <v>18</v>
      </c>
      <c r="B5" s="700" t="s">
        <v>37</v>
      </c>
      <c r="C5" s="274">
        <v>416</v>
      </c>
      <c r="D5" s="274">
        <v>406</v>
      </c>
      <c r="E5" s="274">
        <v>401</v>
      </c>
      <c r="F5" s="274">
        <v>401</v>
      </c>
      <c r="G5" s="274">
        <v>402</v>
      </c>
      <c r="H5" s="274">
        <v>402</v>
      </c>
      <c r="I5" s="274">
        <v>401</v>
      </c>
      <c r="J5" s="274">
        <v>399</v>
      </c>
      <c r="K5" s="274">
        <v>399</v>
      </c>
      <c r="L5" s="274">
        <v>399</v>
      </c>
      <c r="M5" s="274">
        <v>399</v>
      </c>
      <c r="N5" s="274">
        <v>400</v>
      </c>
      <c r="O5" s="274">
        <v>400</v>
      </c>
      <c r="P5" s="274">
        <v>400</v>
      </c>
      <c r="Q5" s="393">
        <v>400</v>
      </c>
      <c r="R5" s="2"/>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row>
    <row r="6" spans="1:52" ht="17.149999999999999" customHeight="1">
      <c r="A6" s="132" t="s">
        <v>19</v>
      </c>
      <c r="B6" s="700" t="s">
        <v>38</v>
      </c>
      <c r="C6" s="274">
        <v>105</v>
      </c>
      <c r="D6" s="274">
        <v>102</v>
      </c>
      <c r="E6" s="274">
        <v>101</v>
      </c>
      <c r="F6" s="274">
        <v>102</v>
      </c>
      <c r="G6" s="274">
        <v>102</v>
      </c>
      <c r="H6" s="274">
        <v>106</v>
      </c>
      <c r="I6" s="274">
        <v>106</v>
      </c>
      <c r="J6" s="274">
        <v>105</v>
      </c>
      <c r="K6" s="274">
        <v>105</v>
      </c>
      <c r="L6" s="274">
        <v>105</v>
      </c>
      <c r="M6" s="274">
        <v>105</v>
      </c>
      <c r="N6" s="274">
        <v>106</v>
      </c>
      <c r="O6" s="274">
        <v>106</v>
      </c>
      <c r="P6" s="274">
        <v>106</v>
      </c>
      <c r="Q6" s="393">
        <v>106</v>
      </c>
      <c r="R6" s="2"/>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row>
    <row r="7" spans="1:52" ht="17.149999999999999" customHeight="1">
      <c r="A7" s="132" t="s">
        <v>20</v>
      </c>
      <c r="B7" s="700" t="s">
        <v>39</v>
      </c>
      <c r="C7" s="274">
        <v>527</v>
      </c>
      <c r="D7" s="274">
        <v>471</v>
      </c>
      <c r="E7" s="274">
        <v>469</v>
      </c>
      <c r="F7" s="274">
        <v>468</v>
      </c>
      <c r="G7" s="274">
        <v>467</v>
      </c>
      <c r="H7" s="274">
        <v>465</v>
      </c>
      <c r="I7" s="274">
        <v>465</v>
      </c>
      <c r="J7" s="274">
        <v>463</v>
      </c>
      <c r="K7" s="274">
        <v>463</v>
      </c>
      <c r="L7" s="274">
        <v>463</v>
      </c>
      <c r="M7" s="274">
        <v>463</v>
      </c>
      <c r="N7" s="274">
        <v>460</v>
      </c>
      <c r="O7" s="274">
        <v>459</v>
      </c>
      <c r="P7" s="274">
        <v>460</v>
      </c>
      <c r="Q7" s="393">
        <v>460</v>
      </c>
      <c r="R7" s="2"/>
      <c r="S7" s="365"/>
      <c r="T7" s="365"/>
      <c r="U7" s="365"/>
      <c r="V7" s="365"/>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5"/>
      <c r="AY7" s="365"/>
      <c r="AZ7" s="365"/>
    </row>
    <row r="8" spans="1:52" ht="17.149999999999999" customHeight="1">
      <c r="A8" s="132" t="s">
        <v>22</v>
      </c>
      <c r="B8" s="700" t="s">
        <v>223</v>
      </c>
      <c r="C8" s="274">
        <v>63</v>
      </c>
      <c r="D8" s="274">
        <v>61</v>
      </c>
      <c r="E8" s="274">
        <v>61</v>
      </c>
      <c r="F8" s="274">
        <v>61</v>
      </c>
      <c r="G8" s="274">
        <v>61</v>
      </c>
      <c r="H8" s="274">
        <v>61</v>
      </c>
      <c r="I8" s="274">
        <v>61</v>
      </c>
      <c r="J8" s="274">
        <v>60</v>
      </c>
      <c r="K8" s="274">
        <v>61</v>
      </c>
      <c r="L8" s="274">
        <v>61</v>
      </c>
      <c r="M8" s="274">
        <v>61</v>
      </c>
      <c r="N8" s="274">
        <v>61</v>
      </c>
      <c r="O8" s="274">
        <v>61</v>
      </c>
      <c r="P8" s="274">
        <v>61</v>
      </c>
      <c r="Q8" s="393">
        <v>61</v>
      </c>
      <c r="R8" s="2"/>
      <c r="S8" s="365"/>
      <c r="T8" s="365"/>
      <c r="U8" s="365"/>
      <c r="V8" s="365"/>
      <c r="W8" s="365"/>
      <c r="X8" s="365"/>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row>
    <row r="9" spans="1:52" ht="17.149999999999999" customHeight="1">
      <c r="A9" s="132" t="s">
        <v>23</v>
      </c>
      <c r="B9" s="700" t="s">
        <v>41</v>
      </c>
      <c r="C9" s="274">
        <v>345</v>
      </c>
      <c r="D9" s="274">
        <v>332</v>
      </c>
      <c r="E9" s="274">
        <v>330</v>
      </c>
      <c r="F9" s="274">
        <v>330</v>
      </c>
      <c r="G9" s="274">
        <v>332</v>
      </c>
      <c r="H9" s="274">
        <v>332</v>
      </c>
      <c r="I9" s="274">
        <v>332</v>
      </c>
      <c r="J9" s="274">
        <v>332</v>
      </c>
      <c r="K9" s="274">
        <v>332</v>
      </c>
      <c r="L9" s="274">
        <v>332</v>
      </c>
      <c r="M9" s="274">
        <v>332</v>
      </c>
      <c r="N9" s="274">
        <v>332</v>
      </c>
      <c r="O9" s="274">
        <v>332</v>
      </c>
      <c r="P9" s="274">
        <v>332</v>
      </c>
      <c r="Q9" s="393">
        <v>332</v>
      </c>
      <c r="R9" s="2"/>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row>
    <row r="10" spans="1:52" ht="17.149999999999999" customHeight="1">
      <c r="A10" s="132" t="s">
        <v>24</v>
      </c>
      <c r="B10" s="700" t="s">
        <v>42</v>
      </c>
      <c r="C10" s="274">
        <v>433</v>
      </c>
      <c r="D10" s="274">
        <v>409</v>
      </c>
      <c r="E10" s="274">
        <v>407</v>
      </c>
      <c r="F10" s="274">
        <v>409</v>
      </c>
      <c r="G10" s="274">
        <v>409</v>
      </c>
      <c r="H10" s="274">
        <v>408</v>
      </c>
      <c r="I10" s="274">
        <v>407</v>
      </c>
      <c r="J10" s="274">
        <v>408</v>
      </c>
      <c r="K10" s="274">
        <v>408</v>
      </c>
      <c r="L10" s="274">
        <v>408</v>
      </c>
      <c r="M10" s="274">
        <v>409</v>
      </c>
      <c r="N10" s="274">
        <v>409</v>
      </c>
      <c r="O10" s="274">
        <v>409</v>
      </c>
      <c r="P10" s="274">
        <v>409</v>
      </c>
      <c r="Q10" s="393">
        <v>409</v>
      </c>
      <c r="R10" s="2"/>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row>
    <row r="11" spans="1:52" ht="17.149999999999999" customHeight="1">
      <c r="A11" s="132" t="s">
        <v>25</v>
      </c>
      <c r="B11" s="700" t="s">
        <v>43</v>
      </c>
      <c r="C11" s="274">
        <v>34</v>
      </c>
      <c r="D11" s="274">
        <v>34</v>
      </c>
      <c r="E11" s="274">
        <v>34</v>
      </c>
      <c r="F11" s="274">
        <v>34</v>
      </c>
      <c r="G11" s="274">
        <v>34</v>
      </c>
      <c r="H11" s="274">
        <v>34</v>
      </c>
      <c r="I11" s="274">
        <v>34</v>
      </c>
      <c r="J11" s="274">
        <v>34</v>
      </c>
      <c r="K11" s="274">
        <v>34</v>
      </c>
      <c r="L11" s="274">
        <v>34</v>
      </c>
      <c r="M11" s="274">
        <v>34</v>
      </c>
      <c r="N11" s="274">
        <v>34</v>
      </c>
      <c r="O11" s="274">
        <v>34</v>
      </c>
      <c r="P11" s="274">
        <v>34</v>
      </c>
      <c r="Q11" s="393">
        <v>34</v>
      </c>
      <c r="R11" s="2"/>
      <c r="S11" s="365"/>
      <c r="T11" s="365"/>
      <c r="U11" s="365"/>
      <c r="V11" s="365"/>
      <c r="W11" s="365"/>
      <c r="X11" s="365"/>
      <c r="Y11" s="365"/>
      <c r="Z11" s="365"/>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row>
    <row r="12" spans="1:52" ht="17.149999999999999" customHeight="1">
      <c r="A12" s="132" t="s">
        <v>26</v>
      </c>
      <c r="B12" s="700" t="s">
        <v>44</v>
      </c>
      <c r="C12" s="274">
        <v>61</v>
      </c>
      <c r="D12" s="274">
        <v>61</v>
      </c>
      <c r="E12" s="274">
        <v>61</v>
      </c>
      <c r="F12" s="274">
        <v>61</v>
      </c>
      <c r="G12" s="274">
        <v>61</v>
      </c>
      <c r="H12" s="274">
        <v>62</v>
      </c>
      <c r="I12" s="274">
        <v>62</v>
      </c>
      <c r="J12" s="274">
        <v>63</v>
      </c>
      <c r="K12" s="274">
        <v>63</v>
      </c>
      <c r="L12" s="274">
        <v>63</v>
      </c>
      <c r="M12" s="274">
        <v>64</v>
      </c>
      <c r="N12" s="274">
        <v>64</v>
      </c>
      <c r="O12" s="274">
        <v>64</v>
      </c>
      <c r="P12" s="274">
        <v>64</v>
      </c>
      <c r="Q12" s="393">
        <v>64</v>
      </c>
      <c r="R12" s="2"/>
      <c r="S12" s="365"/>
      <c r="T12" s="365"/>
      <c r="U12" s="365"/>
      <c r="V12" s="365"/>
      <c r="W12" s="365"/>
      <c r="X12" s="365"/>
      <c r="Y12" s="365"/>
      <c r="Z12" s="365"/>
      <c r="AA12" s="365"/>
      <c r="AB12" s="365"/>
      <c r="AC12" s="365"/>
      <c r="AD12" s="365"/>
      <c r="AE12" s="365"/>
      <c r="AF12" s="365"/>
      <c r="AG12" s="365"/>
      <c r="AH12" s="365"/>
      <c r="AI12" s="365"/>
      <c r="AJ12" s="365"/>
      <c r="AK12" s="365"/>
      <c r="AL12" s="365"/>
      <c r="AM12" s="365"/>
      <c r="AN12" s="365"/>
      <c r="AO12" s="365"/>
      <c r="AP12" s="365"/>
      <c r="AQ12" s="365"/>
      <c r="AR12" s="365"/>
      <c r="AS12" s="365"/>
      <c r="AT12" s="365"/>
      <c r="AU12" s="365"/>
      <c r="AV12" s="365"/>
      <c r="AW12" s="365"/>
      <c r="AX12" s="365"/>
      <c r="AY12" s="365"/>
      <c r="AZ12" s="365"/>
    </row>
    <row r="13" spans="1:52" ht="17.149999999999999" customHeight="1">
      <c r="A13" s="132" t="s">
        <v>27</v>
      </c>
      <c r="B13" s="701" t="s">
        <v>115</v>
      </c>
      <c r="C13" s="274">
        <v>76</v>
      </c>
      <c r="D13" s="274">
        <v>77</v>
      </c>
      <c r="E13" s="274">
        <v>87</v>
      </c>
      <c r="F13" s="274">
        <v>87</v>
      </c>
      <c r="G13" s="274">
        <v>87</v>
      </c>
      <c r="H13" s="274">
        <v>87</v>
      </c>
      <c r="I13" s="274">
        <v>87</v>
      </c>
      <c r="J13" s="274">
        <v>86</v>
      </c>
      <c r="K13" s="274">
        <v>89</v>
      </c>
      <c r="L13" s="274">
        <v>87</v>
      </c>
      <c r="M13" s="274">
        <v>87</v>
      </c>
      <c r="N13" s="274">
        <v>84</v>
      </c>
      <c r="O13" s="274">
        <v>84</v>
      </c>
      <c r="P13" s="274">
        <v>70</v>
      </c>
      <c r="Q13" s="393">
        <v>67</v>
      </c>
      <c r="R13" s="2"/>
      <c r="S13" s="365"/>
      <c r="T13" s="365"/>
      <c r="U13" s="365"/>
      <c r="V13" s="365"/>
      <c r="W13" s="365"/>
      <c r="X13" s="365"/>
      <c r="Y13" s="365"/>
      <c r="Z13" s="365"/>
      <c r="AA13" s="365"/>
      <c r="AB13" s="365"/>
      <c r="AC13" s="365"/>
      <c r="AD13" s="365"/>
      <c r="AE13" s="365"/>
      <c r="AF13" s="365"/>
      <c r="AG13" s="365"/>
      <c r="AH13" s="365"/>
      <c r="AI13" s="365"/>
      <c r="AJ13" s="365"/>
      <c r="AK13" s="365"/>
      <c r="AL13" s="365"/>
      <c r="AM13" s="365"/>
      <c r="AN13" s="365"/>
      <c r="AO13" s="365"/>
      <c r="AP13" s="365"/>
      <c r="AQ13" s="365"/>
      <c r="AR13" s="365"/>
      <c r="AS13" s="365"/>
      <c r="AT13" s="365"/>
      <c r="AU13" s="365"/>
      <c r="AV13" s="365"/>
      <c r="AW13" s="365"/>
      <c r="AX13" s="365"/>
      <c r="AY13" s="365"/>
      <c r="AZ13" s="365"/>
    </row>
    <row r="14" spans="1:52" ht="17.149999999999999" customHeight="1">
      <c r="A14" s="132" t="s">
        <v>28</v>
      </c>
      <c r="B14" s="701" t="s">
        <v>46</v>
      </c>
      <c r="C14" s="274">
        <v>212</v>
      </c>
      <c r="D14" s="274">
        <v>208</v>
      </c>
      <c r="E14" s="274">
        <v>207</v>
      </c>
      <c r="F14" s="274">
        <v>208</v>
      </c>
      <c r="G14" s="274">
        <v>208</v>
      </c>
      <c r="H14" s="274">
        <v>207</v>
      </c>
      <c r="I14" s="274">
        <v>207</v>
      </c>
      <c r="J14" s="274">
        <v>207</v>
      </c>
      <c r="K14" s="274">
        <v>207</v>
      </c>
      <c r="L14" s="274">
        <v>207</v>
      </c>
      <c r="M14" s="274">
        <v>207</v>
      </c>
      <c r="N14" s="274">
        <v>206</v>
      </c>
      <c r="O14" s="274">
        <v>206</v>
      </c>
      <c r="P14" s="274">
        <v>206</v>
      </c>
      <c r="Q14" s="393">
        <v>206</v>
      </c>
      <c r="R14" s="2"/>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row>
    <row r="15" spans="1:52" ht="17.149999999999999" customHeight="1">
      <c r="A15" s="132" t="s">
        <v>119</v>
      </c>
      <c r="B15" s="700" t="s">
        <v>47</v>
      </c>
      <c r="C15" s="274">
        <v>86</v>
      </c>
      <c r="D15" s="274">
        <v>87</v>
      </c>
      <c r="E15" s="274">
        <v>88</v>
      </c>
      <c r="F15" s="274">
        <v>87</v>
      </c>
      <c r="G15" s="274">
        <v>87</v>
      </c>
      <c r="H15" s="274">
        <v>87</v>
      </c>
      <c r="I15" s="274">
        <v>87</v>
      </c>
      <c r="J15" s="274">
        <v>87</v>
      </c>
      <c r="K15" s="274">
        <v>87</v>
      </c>
      <c r="L15" s="274">
        <v>87</v>
      </c>
      <c r="M15" s="274">
        <v>87</v>
      </c>
      <c r="N15" s="274">
        <v>87</v>
      </c>
      <c r="O15" s="274">
        <v>87</v>
      </c>
      <c r="P15" s="274">
        <v>87</v>
      </c>
      <c r="Q15" s="393">
        <v>87</v>
      </c>
      <c r="R15" s="2"/>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5"/>
      <c r="AS15" s="365"/>
      <c r="AT15" s="365"/>
      <c r="AU15" s="365"/>
      <c r="AV15" s="365"/>
      <c r="AW15" s="365"/>
      <c r="AX15" s="365"/>
      <c r="AY15" s="365"/>
      <c r="AZ15" s="365"/>
    </row>
    <row r="16" spans="1:52" ht="17.149999999999999" customHeight="1">
      <c r="A16" s="132" t="s">
        <v>81</v>
      </c>
      <c r="B16" s="700" t="s">
        <v>48</v>
      </c>
      <c r="C16" s="274">
        <v>92</v>
      </c>
      <c r="D16" s="274">
        <v>90</v>
      </c>
      <c r="E16" s="274">
        <v>90</v>
      </c>
      <c r="F16" s="274">
        <v>90</v>
      </c>
      <c r="G16" s="274">
        <v>90</v>
      </c>
      <c r="H16" s="274">
        <v>90</v>
      </c>
      <c r="I16" s="274">
        <v>90</v>
      </c>
      <c r="J16" s="274">
        <v>91</v>
      </c>
      <c r="K16" s="274">
        <v>91</v>
      </c>
      <c r="L16" s="274">
        <v>91</v>
      </c>
      <c r="M16" s="274">
        <v>91</v>
      </c>
      <c r="N16" s="274">
        <v>91</v>
      </c>
      <c r="O16" s="274">
        <v>91</v>
      </c>
      <c r="P16" s="274">
        <v>91</v>
      </c>
      <c r="Q16" s="393">
        <v>91</v>
      </c>
      <c r="R16" s="2"/>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row>
    <row r="17" spans="1:52" ht="17.149999999999999" customHeight="1">
      <c r="A17" s="132" t="s">
        <v>82</v>
      </c>
      <c r="B17" s="700" t="s">
        <v>50</v>
      </c>
      <c r="C17" s="274">
        <v>107</v>
      </c>
      <c r="D17" s="274">
        <v>106</v>
      </c>
      <c r="E17" s="274">
        <v>106</v>
      </c>
      <c r="F17" s="274">
        <v>106</v>
      </c>
      <c r="G17" s="274">
        <v>106</v>
      </c>
      <c r="H17" s="274">
        <v>105</v>
      </c>
      <c r="I17" s="274">
        <v>105</v>
      </c>
      <c r="J17" s="274">
        <v>105</v>
      </c>
      <c r="K17" s="274">
        <v>105</v>
      </c>
      <c r="L17" s="274">
        <v>105</v>
      </c>
      <c r="M17" s="274">
        <v>105</v>
      </c>
      <c r="N17" s="274">
        <v>106</v>
      </c>
      <c r="O17" s="274">
        <v>106</v>
      </c>
      <c r="P17" s="274">
        <v>106</v>
      </c>
      <c r="Q17" s="393">
        <v>106</v>
      </c>
      <c r="R17" s="2"/>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row>
    <row r="18" spans="1:52" ht="17.149999999999999" customHeight="1">
      <c r="A18" s="132" t="s">
        <v>83</v>
      </c>
      <c r="B18" s="700" t="s">
        <v>51</v>
      </c>
      <c r="C18" s="274">
        <v>29</v>
      </c>
      <c r="D18" s="274">
        <v>30</v>
      </c>
      <c r="E18" s="274">
        <v>30</v>
      </c>
      <c r="F18" s="274">
        <v>30</v>
      </c>
      <c r="G18" s="274">
        <v>30</v>
      </c>
      <c r="H18" s="274">
        <v>31</v>
      </c>
      <c r="I18" s="274">
        <v>31</v>
      </c>
      <c r="J18" s="274">
        <v>31</v>
      </c>
      <c r="K18" s="274">
        <v>31</v>
      </c>
      <c r="L18" s="274">
        <v>31</v>
      </c>
      <c r="M18" s="274">
        <v>31</v>
      </c>
      <c r="N18" s="274">
        <v>31</v>
      </c>
      <c r="O18" s="274">
        <v>31</v>
      </c>
      <c r="P18" s="274">
        <v>31</v>
      </c>
      <c r="Q18" s="393">
        <v>31</v>
      </c>
      <c r="R18" s="2"/>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65"/>
      <c r="AS18" s="365"/>
      <c r="AT18" s="365"/>
      <c r="AU18" s="365"/>
      <c r="AV18" s="365"/>
      <c r="AW18" s="365"/>
      <c r="AX18" s="365"/>
      <c r="AY18" s="365"/>
      <c r="AZ18" s="365"/>
    </row>
    <row r="19" spans="1:52" ht="17.149999999999999" customHeight="1">
      <c r="A19" s="132" t="s">
        <v>84</v>
      </c>
      <c r="B19" s="700" t="s">
        <v>49</v>
      </c>
      <c r="C19" s="274">
        <v>62</v>
      </c>
      <c r="D19" s="274">
        <v>60</v>
      </c>
      <c r="E19" s="274">
        <v>61</v>
      </c>
      <c r="F19" s="274">
        <v>61</v>
      </c>
      <c r="G19" s="274">
        <v>61</v>
      </c>
      <c r="H19" s="274">
        <v>61</v>
      </c>
      <c r="I19" s="274">
        <v>61</v>
      </c>
      <c r="J19" s="274">
        <v>61</v>
      </c>
      <c r="K19" s="274">
        <v>61</v>
      </c>
      <c r="L19" s="274">
        <v>61</v>
      </c>
      <c r="M19" s="274">
        <v>61</v>
      </c>
      <c r="N19" s="274">
        <v>61</v>
      </c>
      <c r="O19" s="274">
        <v>61</v>
      </c>
      <c r="P19" s="274">
        <v>61</v>
      </c>
      <c r="Q19" s="393">
        <v>61</v>
      </c>
      <c r="R19" s="2"/>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65"/>
      <c r="AY19" s="365"/>
      <c r="AZ19" s="365"/>
    </row>
    <row r="20" spans="1:52" ht="17.149999999999999" customHeight="1">
      <c r="A20" s="132" t="s">
        <v>85</v>
      </c>
      <c r="B20" s="700" t="s">
        <v>52</v>
      </c>
      <c r="C20" s="274">
        <v>65</v>
      </c>
      <c r="D20" s="274">
        <v>65</v>
      </c>
      <c r="E20" s="274">
        <v>65</v>
      </c>
      <c r="F20" s="274">
        <v>65</v>
      </c>
      <c r="G20" s="274">
        <v>65</v>
      </c>
      <c r="H20" s="274">
        <v>65</v>
      </c>
      <c r="I20" s="274">
        <v>65</v>
      </c>
      <c r="J20" s="274">
        <v>65</v>
      </c>
      <c r="K20" s="274">
        <v>65</v>
      </c>
      <c r="L20" s="274">
        <v>65</v>
      </c>
      <c r="M20" s="274">
        <v>65</v>
      </c>
      <c r="N20" s="274">
        <v>66</v>
      </c>
      <c r="O20" s="274">
        <v>66</v>
      </c>
      <c r="P20" s="274">
        <v>66</v>
      </c>
      <c r="Q20" s="393">
        <v>66</v>
      </c>
      <c r="R20" s="2"/>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c r="AY20" s="365"/>
      <c r="AZ20" s="365"/>
    </row>
    <row r="21" spans="1:52" ht="17.149999999999999" customHeight="1">
      <c r="A21" s="132" t="s">
        <v>86</v>
      </c>
      <c r="B21" s="700" t="s">
        <v>53</v>
      </c>
      <c r="C21" s="274">
        <v>74</v>
      </c>
      <c r="D21" s="274">
        <v>74</v>
      </c>
      <c r="E21" s="274">
        <v>73</v>
      </c>
      <c r="F21" s="274">
        <v>73</v>
      </c>
      <c r="G21" s="274">
        <v>73</v>
      </c>
      <c r="H21" s="274">
        <v>73</v>
      </c>
      <c r="I21" s="274">
        <v>73</v>
      </c>
      <c r="J21" s="274">
        <v>73</v>
      </c>
      <c r="K21" s="274">
        <v>73</v>
      </c>
      <c r="L21" s="274">
        <v>73</v>
      </c>
      <c r="M21" s="274">
        <v>73</v>
      </c>
      <c r="N21" s="274">
        <v>73</v>
      </c>
      <c r="O21" s="274">
        <v>73</v>
      </c>
      <c r="P21" s="274">
        <v>73</v>
      </c>
      <c r="Q21" s="393">
        <v>73</v>
      </c>
      <c r="R21" s="2"/>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row>
    <row r="22" spans="1:52" ht="17.149999999999999" customHeight="1">
      <c r="A22" s="132" t="s">
        <v>87</v>
      </c>
      <c r="B22" s="700" t="s">
        <v>54</v>
      </c>
      <c r="C22" s="274">
        <v>78</v>
      </c>
      <c r="D22" s="274">
        <v>80</v>
      </c>
      <c r="E22" s="274">
        <v>81</v>
      </c>
      <c r="F22" s="274">
        <v>81</v>
      </c>
      <c r="G22" s="274">
        <v>81</v>
      </c>
      <c r="H22" s="274">
        <v>81</v>
      </c>
      <c r="I22" s="274">
        <v>81</v>
      </c>
      <c r="J22" s="274">
        <v>81</v>
      </c>
      <c r="K22" s="274">
        <v>81</v>
      </c>
      <c r="L22" s="274">
        <v>81</v>
      </c>
      <c r="M22" s="274">
        <v>81</v>
      </c>
      <c r="N22" s="274">
        <v>81</v>
      </c>
      <c r="O22" s="274">
        <v>81</v>
      </c>
      <c r="P22" s="274">
        <v>81</v>
      </c>
      <c r="Q22" s="393">
        <v>81</v>
      </c>
      <c r="R22" s="2"/>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row>
    <row r="23" spans="1:52" ht="17.149999999999999" customHeight="1">
      <c r="A23" s="132" t="s">
        <v>88</v>
      </c>
      <c r="B23" s="700" t="s">
        <v>55</v>
      </c>
      <c r="C23" s="274">
        <v>114</v>
      </c>
      <c r="D23" s="274">
        <v>117</v>
      </c>
      <c r="E23" s="274">
        <v>117</v>
      </c>
      <c r="F23" s="274">
        <v>117</v>
      </c>
      <c r="G23" s="274">
        <v>117</v>
      </c>
      <c r="H23" s="274">
        <v>117</v>
      </c>
      <c r="I23" s="274">
        <v>117</v>
      </c>
      <c r="J23" s="274">
        <v>117</v>
      </c>
      <c r="K23" s="274">
        <v>117</v>
      </c>
      <c r="L23" s="274">
        <v>117</v>
      </c>
      <c r="M23" s="274">
        <v>118</v>
      </c>
      <c r="N23" s="274">
        <v>118</v>
      </c>
      <c r="O23" s="274">
        <v>118</v>
      </c>
      <c r="P23" s="274">
        <v>118</v>
      </c>
      <c r="Q23" s="393">
        <v>118</v>
      </c>
      <c r="R23" s="2"/>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365"/>
      <c r="AY23" s="365"/>
      <c r="AZ23" s="365"/>
    </row>
    <row r="24" spans="1:52" ht="17.149999999999999" customHeight="1">
      <c r="A24" s="132" t="s">
        <v>120</v>
      </c>
      <c r="B24" s="700" t="s">
        <v>56</v>
      </c>
      <c r="C24" s="274">
        <v>46</v>
      </c>
      <c r="D24" s="274">
        <v>46</v>
      </c>
      <c r="E24" s="274">
        <v>46</v>
      </c>
      <c r="F24" s="274">
        <v>46</v>
      </c>
      <c r="G24" s="274">
        <v>46</v>
      </c>
      <c r="H24" s="274">
        <v>46</v>
      </c>
      <c r="I24" s="274">
        <v>46</v>
      </c>
      <c r="J24" s="274">
        <v>46</v>
      </c>
      <c r="K24" s="274">
        <v>46</v>
      </c>
      <c r="L24" s="274">
        <v>46</v>
      </c>
      <c r="M24" s="274">
        <v>46</v>
      </c>
      <c r="N24" s="274">
        <v>46</v>
      </c>
      <c r="O24" s="274">
        <v>46</v>
      </c>
      <c r="P24" s="274">
        <v>46</v>
      </c>
      <c r="Q24" s="393">
        <v>46</v>
      </c>
      <c r="R24" s="2"/>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65"/>
      <c r="AZ24" s="365"/>
    </row>
    <row r="25" spans="1:52" ht="17.149999999999999" customHeight="1">
      <c r="A25" s="132" t="s">
        <v>185</v>
      </c>
      <c r="B25" s="701" t="s">
        <v>57</v>
      </c>
      <c r="C25" s="274">
        <v>46</v>
      </c>
      <c r="D25" s="274">
        <v>46</v>
      </c>
      <c r="E25" s="274">
        <v>46</v>
      </c>
      <c r="F25" s="274">
        <v>46</v>
      </c>
      <c r="G25" s="274">
        <v>46</v>
      </c>
      <c r="H25" s="274">
        <v>46</v>
      </c>
      <c r="I25" s="274">
        <v>46</v>
      </c>
      <c r="J25" s="274">
        <v>46</v>
      </c>
      <c r="K25" s="274">
        <v>46</v>
      </c>
      <c r="L25" s="274">
        <v>46</v>
      </c>
      <c r="M25" s="274">
        <v>46</v>
      </c>
      <c r="N25" s="274">
        <v>46</v>
      </c>
      <c r="O25" s="274">
        <v>46</v>
      </c>
      <c r="P25" s="274">
        <v>46</v>
      </c>
      <c r="Q25" s="393">
        <v>46</v>
      </c>
      <c r="R25" s="2"/>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row>
    <row r="26" spans="1:52" ht="17.149999999999999" customHeight="1">
      <c r="A26" s="132" t="s">
        <v>186</v>
      </c>
      <c r="B26" s="701" t="s">
        <v>58</v>
      </c>
      <c r="C26" s="274">
        <v>137</v>
      </c>
      <c r="D26" s="274">
        <v>135</v>
      </c>
      <c r="E26" s="274">
        <v>136</v>
      </c>
      <c r="F26" s="274">
        <v>136</v>
      </c>
      <c r="G26" s="274">
        <v>136</v>
      </c>
      <c r="H26" s="274">
        <v>136</v>
      </c>
      <c r="I26" s="274">
        <v>136</v>
      </c>
      <c r="J26" s="274">
        <v>136</v>
      </c>
      <c r="K26" s="274">
        <v>136</v>
      </c>
      <c r="L26" s="274">
        <v>136</v>
      </c>
      <c r="M26" s="274">
        <v>136</v>
      </c>
      <c r="N26" s="274">
        <v>136</v>
      </c>
      <c r="O26" s="274">
        <v>136</v>
      </c>
      <c r="P26" s="274">
        <v>136</v>
      </c>
      <c r="Q26" s="393">
        <v>136</v>
      </c>
      <c r="R26" s="2"/>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65"/>
      <c r="AY26" s="365"/>
      <c r="AZ26" s="365"/>
    </row>
    <row r="27" spans="1:52" ht="17.149999999999999" customHeight="1">
      <c r="A27" s="132" t="s">
        <v>187</v>
      </c>
      <c r="B27" s="701" t="s">
        <v>59</v>
      </c>
      <c r="C27" s="274">
        <v>64</v>
      </c>
      <c r="D27" s="274">
        <v>64</v>
      </c>
      <c r="E27" s="274">
        <v>64</v>
      </c>
      <c r="F27" s="274">
        <v>64</v>
      </c>
      <c r="G27" s="274">
        <v>64</v>
      </c>
      <c r="H27" s="274">
        <v>63</v>
      </c>
      <c r="I27" s="274">
        <v>63</v>
      </c>
      <c r="J27" s="274">
        <v>63</v>
      </c>
      <c r="K27" s="274">
        <v>63</v>
      </c>
      <c r="L27" s="274">
        <v>63</v>
      </c>
      <c r="M27" s="274">
        <v>63</v>
      </c>
      <c r="N27" s="274">
        <v>62</v>
      </c>
      <c r="O27" s="274">
        <v>62</v>
      </c>
      <c r="P27" s="274">
        <v>62</v>
      </c>
      <c r="Q27" s="393">
        <v>62</v>
      </c>
      <c r="R27" s="2"/>
      <c r="S27" s="365"/>
      <c r="T27" s="365"/>
      <c r="U27" s="365"/>
      <c r="V27" s="365"/>
      <c r="W27" s="365"/>
      <c r="X27" s="365"/>
      <c r="Y27" s="365"/>
      <c r="Z27" s="365"/>
      <c r="AA27" s="365"/>
      <c r="AB27" s="365"/>
      <c r="AC27" s="365"/>
      <c r="AD27" s="365"/>
      <c r="AE27" s="365"/>
      <c r="AF27" s="365"/>
      <c r="AG27" s="365"/>
      <c r="AH27" s="365"/>
      <c r="AI27" s="365"/>
      <c r="AJ27" s="365"/>
      <c r="AK27" s="365"/>
      <c r="AL27" s="365"/>
      <c r="AM27" s="365"/>
      <c r="AN27" s="365"/>
      <c r="AO27" s="365"/>
      <c r="AP27" s="365"/>
      <c r="AQ27" s="365"/>
      <c r="AR27" s="365"/>
      <c r="AS27" s="365"/>
      <c r="AT27" s="365"/>
      <c r="AU27" s="365"/>
      <c r="AV27" s="365"/>
      <c r="AW27" s="365"/>
      <c r="AX27" s="365"/>
      <c r="AY27" s="365"/>
      <c r="AZ27" s="365"/>
    </row>
    <row r="28" spans="1:52" ht="17.149999999999999" customHeight="1">
      <c r="A28" s="132" t="s">
        <v>188</v>
      </c>
      <c r="B28" s="700" t="s">
        <v>62</v>
      </c>
      <c r="C28" s="274">
        <v>19</v>
      </c>
      <c r="D28" s="274">
        <v>19</v>
      </c>
      <c r="E28" s="274">
        <v>19</v>
      </c>
      <c r="F28" s="274">
        <v>19</v>
      </c>
      <c r="G28" s="274">
        <v>19</v>
      </c>
      <c r="H28" s="274">
        <v>19</v>
      </c>
      <c r="I28" s="274">
        <v>19</v>
      </c>
      <c r="J28" s="274">
        <v>19</v>
      </c>
      <c r="K28" s="274">
        <v>19</v>
      </c>
      <c r="L28" s="274">
        <v>19</v>
      </c>
      <c r="M28" s="274">
        <v>19</v>
      </c>
      <c r="N28" s="274">
        <v>19</v>
      </c>
      <c r="O28" s="274">
        <v>19</v>
      </c>
      <c r="P28" s="274">
        <v>19</v>
      </c>
      <c r="Q28" s="393">
        <v>19</v>
      </c>
      <c r="R28" s="2"/>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row>
    <row r="29" spans="1:52" ht="17.149999999999999" customHeight="1">
      <c r="A29" s="132" t="s">
        <v>189</v>
      </c>
      <c r="B29" s="700" t="s">
        <v>61</v>
      </c>
      <c r="C29" s="274">
        <v>16</v>
      </c>
      <c r="D29" s="274">
        <v>16</v>
      </c>
      <c r="E29" s="274">
        <v>16</v>
      </c>
      <c r="F29" s="274">
        <v>16</v>
      </c>
      <c r="G29" s="274">
        <v>16</v>
      </c>
      <c r="H29" s="274">
        <v>16</v>
      </c>
      <c r="I29" s="274">
        <v>16</v>
      </c>
      <c r="J29" s="274">
        <v>16</v>
      </c>
      <c r="K29" s="274">
        <v>16</v>
      </c>
      <c r="L29" s="274">
        <v>16</v>
      </c>
      <c r="M29" s="274">
        <v>16</v>
      </c>
      <c r="N29" s="274">
        <v>16</v>
      </c>
      <c r="O29" s="274">
        <v>16</v>
      </c>
      <c r="P29" s="274">
        <v>16</v>
      </c>
      <c r="Q29" s="393">
        <v>16</v>
      </c>
      <c r="R29" s="2"/>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row>
    <row r="30" spans="1:52" ht="17.149999999999999" customHeight="1">
      <c r="A30" s="132" t="s">
        <v>190</v>
      </c>
      <c r="B30" s="701" t="s">
        <v>60</v>
      </c>
      <c r="C30" s="274">
        <v>43</v>
      </c>
      <c r="D30" s="274">
        <v>45</v>
      </c>
      <c r="E30" s="274">
        <v>45</v>
      </c>
      <c r="F30" s="274">
        <v>45</v>
      </c>
      <c r="G30" s="274">
        <v>45</v>
      </c>
      <c r="H30" s="274">
        <v>45</v>
      </c>
      <c r="I30" s="274">
        <v>45</v>
      </c>
      <c r="J30" s="274">
        <v>45</v>
      </c>
      <c r="K30" s="274">
        <v>45</v>
      </c>
      <c r="L30" s="274">
        <v>45</v>
      </c>
      <c r="M30" s="274">
        <v>45</v>
      </c>
      <c r="N30" s="274">
        <v>45</v>
      </c>
      <c r="O30" s="274">
        <v>45</v>
      </c>
      <c r="P30" s="274">
        <v>45</v>
      </c>
      <c r="Q30" s="393">
        <v>45</v>
      </c>
      <c r="R30" s="2"/>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row>
    <row r="31" spans="1:52" ht="17.149999999999999" customHeight="1">
      <c r="A31" s="132" t="s">
        <v>191</v>
      </c>
      <c r="B31" s="700" t="s">
        <v>63</v>
      </c>
      <c r="C31" s="274">
        <v>54</v>
      </c>
      <c r="D31" s="274">
        <v>53</v>
      </c>
      <c r="E31" s="274">
        <v>55</v>
      </c>
      <c r="F31" s="274">
        <v>55</v>
      </c>
      <c r="G31" s="274">
        <v>55</v>
      </c>
      <c r="H31" s="274">
        <v>55</v>
      </c>
      <c r="I31" s="274">
        <v>55</v>
      </c>
      <c r="J31" s="274">
        <v>55</v>
      </c>
      <c r="K31" s="274">
        <v>55</v>
      </c>
      <c r="L31" s="274">
        <v>55</v>
      </c>
      <c r="M31" s="274">
        <v>55</v>
      </c>
      <c r="N31" s="274">
        <v>55</v>
      </c>
      <c r="O31" s="274">
        <v>55</v>
      </c>
      <c r="P31" s="274">
        <v>55</v>
      </c>
      <c r="Q31" s="393">
        <v>55</v>
      </c>
      <c r="R31" s="2"/>
      <c r="S31" s="365"/>
      <c r="T31" s="365"/>
      <c r="U31" s="365"/>
      <c r="V31" s="365"/>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row>
    <row r="32" spans="1:52" ht="17.149999999999999" customHeight="1">
      <c r="A32" s="132" t="s">
        <v>192</v>
      </c>
      <c r="B32" s="700" t="s">
        <v>64</v>
      </c>
      <c r="C32" s="274">
        <v>94</v>
      </c>
      <c r="D32" s="274">
        <v>91</v>
      </c>
      <c r="E32" s="274">
        <v>92</v>
      </c>
      <c r="F32" s="274">
        <v>92</v>
      </c>
      <c r="G32" s="274">
        <v>92</v>
      </c>
      <c r="H32" s="274">
        <v>91</v>
      </c>
      <c r="I32" s="274">
        <v>90</v>
      </c>
      <c r="J32" s="274">
        <v>90</v>
      </c>
      <c r="K32" s="274">
        <v>90</v>
      </c>
      <c r="L32" s="274">
        <v>90</v>
      </c>
      <c r="M32" s="274">
        <v>90</v>
      </c>
      <c r="N32" s="274">
        <v>90</v>
      </c>
      <c r="O32" s="274">
        <v>90</v>
      </c>
      <c r="P32" s="274">
        <v>90</v>
      </c>
      <c r="Q32" s="393">
        <v>90</v>
      </c>
      <c r="R32" s="2"/>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row>
    <row r="33" spans="1:52" ht="17.149999999999999" customHeight="1">
      <c r="A33" s="132" t="s">
        <v>193</v>
      </c>
      <c r="B33" s="700" t="s">
        <v>65</v>
      </c>
      <c r="C33" s="274">
        <v>58</v>
      </c>
      <c r="D33" s="274">
        <v>60</v>
      </c>
      <c r="E33" s="274">
        <v>60</v>
      </c>
      <c r="F33" s="274">
        <v>60</v>
      </c>
      <c r="G33" s="274">
        <v>60</v>
      </c>
      <c r="H33" s="274">
        <v>60</v>
      </c>
      <c r="I33" s="274">
        <v>60</v>
      </c>
      <c r="J33" s="274">
        <v>60</v>
      </c>
      <c r="K33" s="274">
        <v>60</v>
      </c>
      <c r="L33" s="274">
        <v>60</v>
      </c>
      <c r="M33" s="274">
        <v>60</v>
      </c>
      <c r="N33" s="274">
        <v>60</v>
      </c>
      <c r="O33" s="274">
        <v>60</v>
      </c>
      <c r="P33" s="274">
        <v>59</v>
      </c>
      <c r="Q33" s="393">
        <v>59</v>
      </c>
      <c r="R33" s="2"/>
      <c r="S33" s="365"/>
      <c r="T33" s="365"/>
      <c r="U33" s="365"/>
      <c r="V33" s="365"/>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row>
    <row r="34" spans="1:52" ht="17.149999999999999" customHeight="1">
      <c r="A34" s="132" t="s">
        <v>194</v>
      </c>
      <c r="B34" s="700" t="s">
        <v>128</v>
      </c>
      <c r="C34" s="274">
        <v>35</v>
      </c>
      <c r="D34" s="274">
        <v>36</v>
      </c>
      <c r="E34" s="274">
        <v>36</v>
      </c>
      <c r="F34" s="274">
        <v>36</v>
      </c>
      <c r="G34" s="274">
        <v>36</v>
      </c>
      <c r="H34" s="274">
        <v>35</v>
      </c>
      <c r="I34" s="274">
        <v>35</v>
      </c>
      <c r="J34" s="274">
        <v>35</v>
      </c>
      <c r="K34" s="274">
        <v>35</v>
      </c>
      <c r="L34" s="274">
        <v>35</v>
      </c>
      <c r="M34" s="274">
        <v>35</v>
      </c>
      <c r="N34" s="274">
        <v>35</v>
      </c>
      <c r="O34" s="274">
        <v>35</v>
      </c>
      <c r="P34" s="274">
        <v>35</v>
      </c>
      <c r="Q34" s="393">
        <v>35</v>
      </c>
      <c r="R34" s="2"/>
      <c r="S34" s="365"/>
      <c r="T34" s="365"/>
      <c r="U34" s="365"/>
      <c r="V34" s="365"/>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row>
    <row r="35" spans="1:52" ht="17.149999999999999" customHeight="1">
      <c r="A35" s="132" t="s">
        <v>195</v>
      </c>
      <c r="B35" s="700" t="s">
        <v>67</v>
      </c>
      <c r="C35" s="274">
        <v>61</v>
      </c>
      <c r="D35" s="274">
        <v>61</v>
      </c>
      <c r="E35" s="274">
        <v>61</v>
      </c>
      <c r="F35" s="274">
        <v>61</v>
      </c>
      <c r="G35" s="274">
        <v>61</v>
      </c>
      <c r="H35" s="274">
        <v>61</v>
      </c>
      <c r="I35" s="274">
        <v>63</v>
      </c>
      <c r="J35" s="274">
        <v>63</v>
      </c>
      <c r="K35" s="274">
        <v>63</v>
      </c>
      <c r="L35" s="274">
        <v>63</v>
      </c>
      <c r="M35" s="274">
        <v>63</v>
      </c>
      <c r="N35" s="274">
        <v>63</v>
      </c>
      <c r="O35" s="274">
        <v>63</v>
      </c>
      <c r="P35" s="274">
        <v>63</v>
      </c>
      <c r="Q35" s="393">
        <v>64</v>
      </c>
      <c r="R35" s="2"/>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row>
    <row r="36" spans="1:52" ht="17.149999999999999" customHeight="1">
      <c r="A36" s="132" t="s">
        <v>196</v>
      </c>
      <c r="B36" s="701" t="s">
        <v>68</v>
      </c>
      <c r="C36" s="274">
        <v>22</v>
      </c>
      <c r="D36" s="274">
        <v>23</v>
      </c>
      <c r="E36" s="274">
        <v>23</v>
      </c>
      <c r="F36" s="274">
        <v>23</v>
      </c>
      <c r="G36" s="274">
        <v>23</v>
      </c>
      <c r="H36" s="274">
        <v>23</v>
      </c>
      <c r="I36" s="274">
        <v>23</v>
      </c>
      <c r="J36" s="274">
        <v>23</v>
      </c>
      <c r="K36" s="274">
        <v>23</v>
      </c>
      <c r="L36" s="274">
        <v>23</v>
      </c>
      <c r="M36" s="274">
        <v>23</v>
      </c>
      <c r="N36" s="274">
        <v>23</v>
      </c>
      <c r="O36" s="274">
        <v>23</v>
      </c>
      <c r="P36" s="274">
        <v>23</v>
      </c>
      <c r="Q36" s="393">
        <v>23</v>
      </c>
      <c r="R36" s="2"/>
      <c r="S36" s="365"/>
      <c r="T36" s="365"/>
      <c r="U36" s="365"/>
      <c r="V36" s="365"/>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row>
    <row r="37" spans="1:52" ht="17.149999999999999" customHeight="1">
      <c r="A37" s="132" t="s">
        <v>197</v>
      </c>
      <c r="B37" s="701" t="s">
        <v>129</v>
      </c>
      <c r="C37" s="274">
        <v>26</v>
      </c>
      <c r="D37" s="274">
        <v>27</v>
      </c>
      <c r="E37" s="274">
        <v>27</v>
      </c>
      <c r="F37" s="274">
        <v>27</v>
      </c>
      <c r="G37" s="274">
        <v>27</v>
      </c>
      <c r="H37" s="274">
        <v>27</v>
      </c>
      <c r="I37" s="274">
        <v>28</v>
      </c>
      <c r="J37" s="274">
        <v>28</v>
      </c>
      <c r="K37" s="274">
        <v>28</v>
      </c>
      <c r="L37" s="274">
        <v>28</v>
      </c>
      <c r="M37" s="274">
        <v>28</v>
      </c>
      <c r="N37" s="274">
        <v>28</v>
      </c>
      <c r="O37" s="274">
        <v>28</v>
      </c>
      <c r="P37" s="274">
        <v>28</v>
      </c>
      <c r="Q37" s="393">
        <v>28</v>
      </c>
      <c r="R37" s="2"/>
      <c r="S37" s="365"/>
      <c r="T37" s="365"/>
      <c r="U37" s="365"/>
      <c r="V37" s="365"/>
      <c r="W37" s="365"/>
      <c r="X37" s="365"/>
      <c r="Y37" s="365"/>
      <c r="Z37" s="365"/>
      <c r="AA37" s="365"/>
      <c r="AB37" s="365"/>
      <c r="AC37" s="365"/>
      <c r="AD37" s="365"/>
      <c r="AE37" s="365"/>
      <c r="AF37" s="365"/>
      <c r="AG37" s="365"/>
      <c r="AH37" s="365"/>
      <c r="AI37" s="365"/>
      <c r="AJ37" s="365"/>
      <c r="AK37" s="365"/>
      <c r="AL37" s="365"/>
      <c r="AM37" s="365"/>
      <c r="AN37" s="365"/>
      <c r="AO37" s="365"/>
      <c r="AP37" s="365"/>
      <c r="AQ37" s="365"/>
      <c r="AR37" s="365"/>
      <c r="AS37" s="365"/>
      <c r="AT37" s="365"/>
      <c r="AU37" s="365"/>
      <c r="AV37" s="365"/>
      <c r="AW37" s="365"/>
      <c r="AX37" s="365"/>
      <c r="AY37" s="365"/>
      <c r="AZ37" s="365"/>
    </row>
    <row r="38" spans="1:52" ht="17.149999999999999" customHeight="1">
      <c r="A38" s="132" t="s">
        <v>198</v>
      </c>
      <c r="B38" s="701" t="s">
        <v>347</v>
      </c>
      <c r="C38" s="274">
        <v>17</v>
      </c>
      <c r="D38" s="274">
        <v>17</v>
      </c>
      <c r="E38" s="274">
        <v>17</v>
      </c>
      <c r="F38" s="274">
        <v>17</v>
      </c>
      <c r="G38" s="274">
        <v>17</v>
      </c>
      <c r="H38" s="274">
        <v>17</v>
      </c>
      <c r="I38" s="274">
        <v>17</v>
      </c>
      <c r="J38" s="274">
        <v>17</v>
      </c>
      <c r="K38" s="274">
        <v>17</v>
      </c>
      <c r="L38" s="274">
        <v>17</v>
      </c>
      <c r="M38" s="274">
        <v>17</v>
      </c>
      <c r="N38" s="274">
        <v>17</v>
      </c>
      <c r="O38" s="274">
        <v>17</v>
      </c>
      <c r="P38" s="274">
        <v>17</v>
      </c>
      <c r="Q38" s="393">
        <v>17</v>
      </c>
      <c r="R38" s="2"/>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row>
    <row r="39" spans="1:52" ht="30" customHeight="1" thickBot="1">
      <c r="A39" s="1408" t="s">
        <v>72</v>
      </c>
      <c r="B39" s="1409"/>
      <c r="C39" s="702">
        <f>SUM(C5:C38)</f>
        <v>3717</v>
      </c>
      <c r="D39" s="702">
        <f>SUM(D5:D38)</f>
        <v>3609</v>
      </c>
      <c r="E39" s="702">
        <f t="shared" ref="E39:Q39" si="0">SUM(E5:E38)</f>
        <v>3612</v>
      </c>
      <c r="F39" s="702">
        <f t="shared" si="0"/>
        <v>3614</v>
      </c>
      <c r="G39" s="702">
        <f t="shared" si="0"/>
        <v>3616</v>
      </c>
      <c r="H39" s="702">
        <f t="shared" ref="H39:P39" si="1">SUM(H5:H38)</f>
        <v>3614</v>
      </c>
      <c r="I39" s="702">
        <f t="shared" si="1"/>
        <v>3614</v>
      </c>
      <c r="J39" s="702">
        <f t="shared" si="1"/>
        <v>3610</v>
      </c>
      <c r="K39" s="702">
        <f t="shared" si="1"/>
        <v>3614</v>
      </c>
      <c r="L39" s="702">
        <f t="shared" si="1"/>
        <v>3612</v>
      </c>
      <c r="M39" s="702">
        <f t="shared" si="1"/>
        <v>3615</v>
      </c>
      <c r="N39" s="702">
        <f t="shared" si="1"/>
        <v>3611</v>
      </c>
      <c r="O39" s="702">
        <f t="shared" si="1"/>
        <v>3610</v>
      </c>
      <c r="P39" s="702">
        <f t="shared" si="1"/>
        <v>3596</v>
      </c>
      <c r="Q39" s="703">
        <f t="shared" si="0"/>
        <v>3594</v>
      </c>
      <c r="R39" s="23"/>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365"/>
      <c r="AQ39" s="365"/>
      <c r="AR39" s="365"/>
      <c r="AS39" s="365"/>
      <c r="AT39" s="365"/>
      <c r="AU39" s="365"/>
      <c r="AV39" s="365"/>
      <c r="AW39" s="365"/>
      <c r="AX39" s="365"/>
      <c r="AY39" s="365"/>
      <c r="AZ39" s="365"/>
    </row>
    <row r="40" spans="1:52" s="144" customFormat="1" ht="31.5" hidden="1" customHeight="1" thickBot="1">
      <c r="A40" s="1362" t="s">
        <v>271</v>
      </c>
      <c r="B40" s="1362"/>
      <c r="C40" s="1362"/>
      <c r="D40" s="1410"/>
      <c r="E40" s="1410"/>
      <c r="F40" s="1410"/>
      <c r="G40" s="1410"/>
      <c r="H40" s="1410"/>
      <c r="I40" s="1410"/>
      <c r="J40" s="1410"/>
      <c r="K40" s="1410"/>
      <c r="L40" s="1410"/>
      <c r="M40" s="1410"/>
      <c r="N40" s="1410"/>
      <c r="O40" s="1410"/>
      <c r="P40" s="1410"/>
      <c r="Q40" s="1410"/>
      <c r="R40" s="366"/>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5"/>
      <c r="AU40" s="365"/>
      <c r="AV40" s="365"/>
      <c r="AW40" s="365"/>
      <c r="AX40" s="365"/>
      <c r="AY40" s="365"/>
      <c r="AZ40" s="365"/>
    </row>
    <row r="41" spans="1:52" ht="12.75" customHeight="1">
      <c r="C41" s="36"/>
      <c r="D41" s="36"/>
      <c r="E41" s="36"/>
      <c r="F41" s="36"/>
      <c r="G41" s="36"/>
      <c r="H41" s="36"/>
      <c r="I41" s="36"/>
      <c r="J41" s="36"/>
      <c r="K41" s="36"/>
      <c r="L41" s="36"/>
      <c r="M41" s="36"/>
      <c r="N41" s="36"/>
      <c r="O41" s="36"/>
      <c r="P41" s="36"/>
      <c r="Q41" s="36"/>
      <c r="R41" s="2"/>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row>
    <row r="42" spans="1:52" ht="12.75" customHeight="1">
      <c r="C42" s="24"/>
      <c r="D42" s="24"/>
      <c r="E42" s="24"/>
      <c r="F42" s="24"/>
      <c r="G42" s="24"/>
      <c r="H42" s="24"/>
      <c r="I42" s="24"/>
      <c r="J42" s="24"/>
      <c r="K42" s="24"/>
      <c r="L42" s="24"/>
      <c r="M42" s="24"/>
      <c r="N42" s="24"/>
      <c r="O42" s="24"/>
      <c r="P42" s="24"/>
      <c r="Q42" s="24"/>
      <c r="R42" s="2"/>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row>
    <row r="43" spans="1:52" ht="12.75" customHeight="1">
      <c r="C43" s="25"/>
      <c r="D43" s="25"/>
      <c r="E43" s="25"/>
      <c r="F43" s="25"/>
      <c r="G43" s="25"/>
      <c r="H43" s="25"/>
      <c r="I43" s="25"/>
      <c r="J43" s="25"/>
      <c r="K43" s="25"/>
      <c r="L43" s="25"/>
      <c r="M43" s="25"/>
      <c r="N43" s="25"/>
      <c r="O43" s="25"/>
      <c r="P43" s="25"/>
      <c r="Q43" s="25"/>
      <c r="R43" s="2"/>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row>
    <row r="44" spans="1:52" ht="12.75" customHeight="1">
      <c r="R44" s="2"/>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row>
    <row r="45" spans="1:52" ht="12.75" customHeight="1">
      <c r="R45" s="2"/>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row>
    <row r="46" spans="1:52" ht="12.75" customHeight="1">
      <c r="R46" s="2"/>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row>
    <row r="47" spans="1:52" ht="12.75" customHeight="1">
      <c r="R47" s="2"/>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row>
    <row r="48" spans="1:52" ht="12.75" customHeight="1">
      <c r="R48" s="2"/>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row>
    <row r="49" spans="19:51" ht="12.75" customHeight="1">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row>
    <row r="50" spans="19:51" ht="12.75" customHeight="1">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row>
    <row r="51" spans="19:51" ht="12.75" customHeight="1">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row>
    <row r="52" spans="19:51" ht="12.75" customHeight="1">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row>
    <row r="53" spans="19:51" ht="12.75" customHeight="1">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366"/>
      <c r="AW53" s="366"/>
      <c r="AX53" s="366"/>
      <c r="AY53" s="366"/>
    </row>
    <row r="54" spans="19:51" ht="12.75" customHeight="1">
      <c r="S54" s="366"/>
      <c r="T54" s="366"/>
      <c r="U54" s="366"/>
      <c r="V54" s="366"/>
      <c r="W54" s="366"/>
      <c r="X54" s="366"/>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6"/>
      <c r="AY54" s="366"/>
    </row>
    <row r="55" spans="19:51" ht="12.75" customHeight="1">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row>
    <row r="56" spans="19:51" ht="12.75" customHeight="1">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row>
    <row r="57" spans="19:51" ht="12.75" customHeight="1">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row>
    <row r="58" spans="19:51" ht="12.75" customHeight="1">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row>
    <row r="59" spans="19:51" ht="12.75" customHeight="1">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row>
    <row r="60" spans="19:51" ht="12.75" customHeight="1">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row>
    <row r="61" spans="19:51" ht="12.75" customHeight="1">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row>
    <row r="62" spans="19:51" ht="12.75" customHeight="1">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row>
    <row r="63" spans="19:51" ht="12.75" customHeight="1">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row>
    <row r="64" spans="19:51" ht="12.75" customHeight="1">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row>
    <row r="65" spans="19:51" ht="12.75" customHeight="1">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row>
    <row r="66" spans="19:51" ht="12.75" customHeight="1">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row>
    <row r="67" spans="19:51" ht="12.75" customHeight="1">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row>
    <row r="68" spans="19:51" ht="12.75" customHeight="1">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row>
    <row r="69" spans="19:51" ht="12.75" customHeight="1">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row>
    <row r="70" spans="19:51" ht="12.75" customHeight="1">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row>
    <row r="71" spans="19:51" ht="12.75" customHeight="1">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row>
    <row r="72" spans="19:51" ht="12.75" customHeight="1">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row>
    <row r="73" spans="19:51" ht="12.75" customHeight="1">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row>
    <row r="74" spans="19:51" ht="12.75" customHeight="1">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row>
    <row r="75" spans="19:51" ht="12.75" customHeight="1">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row>
    <row r="76" spans="19:51" ht="12.75" customHeight="1">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row>
    <row r="77" spans="19:51" ht="12.75" customHeight="1">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row>
    <row r="78" spans="19:51" ht="12.75" customHeight="1">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row>
    <row r="79" spans="19:51" ht="12.75" customHeight="1">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row>
  </sheetData>
  <mergeCells count="9">
    <mergeCell ref="A2:Q2"/>
    <mergeCell ref="A3:B4"/>
    <mergeCell ref="H3:Q3"/>
    <mergeCell ref="A39:B39"/>
    <mergeCell ref="A40:C40"/>
    <mergeCell ref="D40:Q40"/>
    <mergeCell ref="D3:D4"/>
    <mergeCell ref="E3:G3"/>
    <mergeCell ref="C3:C4"/>
  </mergeCells>
  <printOptions horizontalCentered="1"/>
  <pageMargins left="0.31496062992125984" right="0.39370078740157483" top="0.74803149606299213" bottom="0.27559055118110237" header="0.55118110236220474" footer="0.15748031496062992"/>
  <pageSetup paperSize="9" scale="7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U147"/>
  <sheetViews>
    <sheetView showGridLines="0" view="pageBreakPreview" topLeftCell="A53" zoomScale="70" zoomScaleNormal="90" zoomScaleSheetLayoutView="70" workbookViewId="0">
      <selection activeCell="B219" sqref="B219:C220"/>
    </sheetView>
  </sheetViews>
  <sheetFormatPr defaultColWidth="8.84375" defaultRowHeight="12.75" customHeight="1"/>
  <cols>
    <col min="1" max="1" width="3.4609375" style="1" customWidth="1"/>
    <col min="2" max="2" width="34.23046875" style="1" customWidth="1"/>
    <col min="3" max="3" width="7.4609375" style="2" customWidth="1"/>
    <col min="4" max="17" width="8" style="2" customWidth="1"/>
    <col min="18" max="19" width="12" style="47" bestFit="1" customWidth="1"/>
    <col min="20" max="20" width="10.53515625" style="47" bestFit="1" customWidth="1"/>
    <col min="21" max="21" width="10.53515625" style="1" bestFit="1" customWidth="1"/>
    <col min="22" max="16384" width="8.84375" style="1"/>
  </cols>
  <sheetData>
    <row r="1" spans="1:19" ht="12.75" customHeight="1" thickBot="1">
      <c r="R1" s="704"/>
    </row>
    <row r="2" spans="1:19" ht="75" customHeight="1">
      <c r="A2" s="1380" t="s">
        <v>287</v>
      </c>
      <c r="B2" s="1417"/>
      <c r="C2" s="1417"/>
      <c r="D2" s="1417"/>
      <c r="E2" s="1417"/>
      <c r="F2" s="1417"/>
      <c r="G2" s="1417"/>
      <c r="H2" s="1417"/>
      <c r="I2" s="1417"/>
      <c r="J2" s="1417"/>
      <c r="K2" s="1417"/>
      <c r="L2" s="1417"/>
      <c r="M2" s="1417"/>
      <c r="N2" s="1417"/>
      <c r="O2" s="1417"/>
      <c r="P2" s="1417"/>
      <c r="Q2" s="1418"/>
    </row>
    <row r="3" spans="1:19" ht="22" customHeight="1">
      <c r="A3" s="1425" t="s">
        <v>424</v>
      </c>
      <c r="B3" s="1426"/>
      <c r="C3" s="1361" t="s">
        <v>280</v>
      </c>
      <c r="D3" s="1353" t="s">
        <v>284</v>
      </c>
      <c r="E3" s="1413">
        <v>2020</v>
      </c>
      <c r="F3" s="1413"/>
      <c r="G3" s="1413"/>
      <c r="H3" s="1413">
        <v>2021</v>
      </c>
      <c r="I3" s="1413"/>
      <c r="J3" s="1413"/>
      <c r="K3" s="1413"/>
      <c r="L3" s="1413"/>
      <c r="M3" s="1413"/>
      <c r="N3" s="1413"/>
      <c r="O3" s="1413"/>
      <c r="P3" s="1413"/>
      <c r="Q3" s="1427"/>
    </row>
    <row r="4" spans="1:19" ht="22" customHeight="1">
      <c r="A4" s="1425"/>
      <c r="B4" s="1426"/>
      <c r="C4" s="1361"/>
      <c r="D4" s="1357"/>
      <c r="E4" s="541" t="s">
        <v>13</v>
      </c>
      <c r="F4" s="541" t="s">
        <v>14</v>
      </c>
      <c r="G4" s="541" t="s">
        <v>15</v>
      </c>
      <c r="H4" s="1085" t="s">
        <v>0</v>
      </c>
      <c r="I4" s="1105" t="s">
        <v>1</v>
      </c>
      <c r="J4" s="1117" t="s">
        <v>2</v>
      </c>
      <c r="K4" s="1117" t="s">
        <v>3</v>
      </c>
      <c r="L4" s="1117" t="s">
        <v>4</v>
      </c>
      <c r="M4" s="1117" t="s">
        <v>5</v>
      </c>
      <c r="N4" s="1117" t="s">
        <v>6</v>
      </c>
      <c r="O4" s="1117" t="s">
        <v>269</v>
      </c>
      <c r="P4" s="1117" t="s">
        <v>7</v>
      </c>
      <c r="Q4" s="1110" t="s">
        <v>13</v>
      </c>
    </row>
    <row r="5" spans="1:19" ht="26.15" customHeight="1">
      <c r="A5" s="1430" t="s">
        <v>544</v>
      </c>
      <c r="B5" s="1431"/>
      <c r="C5" s="705"/>
      <c r="D5" s="705"/>
      <c r="E5" s="705"/>
      <c r="F5" s="705"/>
      <c r="G5" s="705"/>
      <c r="H5" s="705"/>
      <c r="I5" s="705"/>
      <c r="J5" s="705"/>
      <c r="K5" s="705"/>
      <c r="L5" s="705"/>
      <c r="M5" s="705"/>
      <c r="N5" s="705"/>
      <c r="O5" s="705"/>
      <c r="P5" s="705"/>
      <c r="Q5" s="725"/>
    </row>
    <row r="6" spans="1:19" ht="20.149999999999999" customHeight="1">
      <c r="A6" s="237" t="s">
        <v>8</v>
      </c>
      <c r="B6" s="706" t="s">
        <v>545</v>
      </c>
      <c r="C6" s="317">
        <v>98220.411013000004</v>
      </c>
      <c r="D6" s="317">
        <v>108784.31231800682</v>
      </c>
      <c r="E6" s="317">
        <v>110269.53553388423</v>
      </c>
      <c r="F6" s="317">
        <v>110717.85465877304</v>
      </c>
      <c r="G6" s="317">
        <v>110770.35390510998</v>
      </c>
      <c r="H6" s="317">
        <v>110770.176551693</v>
      </c>
      <c r="I6" s="317">
        <v>111529.058394233</v>
      </c>
      <c r="J6" s="317">
        <v>112364.36078079601</v>
      </c>
      <c r="K6" s="317">
        <v>113425.42651364999</v>
      </c>
      <c r="L6" s="317">
        <v>113348.68023529201</v>
      </c>
      <c r="M6" s="317">
        <v>113822.342577034</v>
      </c>
      <c r="N6" s="317">
        <v>113836.50788414</v>
      </c>
      <c r="O6" s="317">
        <v>114124.245031007</v>
      </c>
      <c r="P6" s="317">
        <v>114688.895178558</v>
      </c>
      <c r="Q6" s="726">
        <v>115112.748701783</v>
      </c>
      <c r="R6" s="92"/>
      <c r="S6" s="92"/>
    </row>
    <row r="7" spans="1:19" ht="26.15" customHeight="1">
      <c r="A7" s="237" t="s">
        <v>9</v>
      </c>
      <c r="B7" s="706" t="s">
        <v>546</v>
      </c>
      <c r="C7" s="317">
        <v>32504.026719000001</v>
      </c>
      <c r="D7" s="317">
        <v>35051.990895081035</v>
      </c>
      <c r="E7" s="317">
        <v>34536.211266735059</v>
      </c>
      <c r="F7" s="317">
        <v>36020.634515409976</v>
      </c>
      <c r="G7" s="317">
        <v>37938.272367947953</v>
      </c>
      <c r="H7" s="317">
        <v>37925.539314269001</v>
      </c>
      <c r="I7" s="317">
        <v>38098.734587514999</v>
      </c>
      <c r="J7" s="317">
        <v>38299.485102797997</v>
      </c>
      <c r="K7" s="317">
        <v>36173.663967205001</v>
      </c>
      <c r="L7" s="317">
        <v>37686.516322723997</v>
      </c>
      <c r="M7" s="317">
        <v>38929.919524946999</v>
      </c>
      <c r="N7" s="317">
        <v>39481.664062650998</v>
      </c>
      <c r="O7" s="317">
        <v>40483.941065299005</v>
      </c>
      <c r="P7" s="317">
        <v>41111.319136621998</v>
      </c>
      <c r="Q7" s="726">
        <v>41463.754628240997</v>
      </c>
      <c r="R7" s="92"/>
      <c r="S7" s="92"/>
    </row>
    <row r="8" spans="1:19" ht="20.149999999999999" customHeight="1">
      <c r="A8" s="238"/>
      <c r="B8" s="706"/>
      <c r="C8" s="317"/>
      <c r="D8" s="317"/>
      <c r="E8" s="317"/>
      <c r="F8" s="317"/>
      <c r="G8" s="317"/>
      <c r="H8" s="317"/>
      <c r="I8" s="317"/>
      <c r="J8" s="317"/>
      <c r="K8" s="317"/>
      <c r="L8" s="317"/>
      <c r="M8" s="317"/>
      <c r="N8" s="317"/>
      <c r="O8" s="317"/>
      <c r="P8" s="317"/>
      <c r="Q8" s="726"/>
      <c r="R8" s="92"/>
      <c r="S8" s="92"/>
    </row>
    <row r="9" spans="1:19" ht="26.15" customHeight="1">
      <c r="A9" s="1430" t="s">
        <v>327</v>
      </c>
      <c r="B9" s="1431"/>
      <c r="C9" s="317"/>
      <c r="D9" s="317"/>
      <c r="E9" s="317"/>
      <c r="F9" s="317"/>
      <c r="G9" s="317"/>
      <c r="H9" s="317"/>
      <c r="I9" s="317"/>
      <c r="J9" s="317"/>
      <c r="K9" s="317"/>
      <c r="L9" s="317"/>
      <c r="M9" s="317"/>
      <c r="N9" s="317"/>
      <c r="O9" s="317"/>
      <c r="P9" s="317"/>
      <c r="Q9" s="726"/>
      <c r="R9" s="92"/>
      <c r="S9" s="92"/>
    </row>
    <row r="10" spans="1:19" ht="20.149999999999999" customHeight="1">
      <c r="A10" s="237" t="s">
        <v>8</v>
      </c>
      <c r="B10" s="706" t="s">
        <v>547</v>
      </c>
      <c r="C10" s="317">
        <v>91956.223299999998</v>
      </c>
      <c r="D10" s="317">
        <v>102537.93506896897</v>
      </c>
      <c r="E10" s="317">
        <v>102986.04506583295</v>
      </c>
      <c r="F10" s="317">
        <v>104518.75476708396</v>
      </c>
      <c r="G10" s="317">
        <v>106151.41205466297</v>
      </c>
      <c r="H10" s="317">
        <v>106653.232993278</v>
      </c>
      <c r="I10" s="317">
        <v>107589.360268113</v>
      </c>
      <c r="J10" s="317">
        <v>107987.867499883</v>
      </c>
      <c r="K10" s="317">
        <v>107736.98822625801</v>
      </c>
      <c r="L10" s="317">
        <v>109436.53262708501</v>
      </c>
      <c r="M10" s="317">
        <v>110410.37098319699</v>
      </c>
      <c r="N10" s="317">
        <v>111212.379631629</v>
      </c>
      <c r="O10" s="317">
        <v>112218.97375000501</v>
      </c>
      <c r="P10" s="317">
        <v>112980.45975904701</v>
      </c>
      <c r="Q10" s="726">
        <v>113731.679905646</v>
      </c>
      <c r="R10" s="92"/>
      <c r="S10" s="92"/>
    </row>
    <row r="11" spans="1:19" ht="20.149999999999999" customHeight="1">
      <c r="A11" s="237"/>
      <c r="B11" s="706" t="s">
        <v>548</v>
      </c>
      <c r="C11" s="317">
        <v>62465.018625999997</v>
      </c>
      <c r="D11" s="317">
        <v>70405.797217678977</v>
      </c>
      <c r="E11" s="317">
        <v>71573.055032220931</v>
      </c>
      <c r="F11" s="317">
        <v>72499.733759069917</v>
      </c>
      <c r="G11" s="317">
        <v>73388.559564566982</v>
      </c>
      <c r="H11" s="317">
        <v>74424.109513705</v>
      </c>
      <c r="I11" s="317">
        <v>75284.587968642998</v>
      </c>
      <c r="J11" s="317">
        <v>75536.145645229</v>
      </c>
      <c r="K11" s="317">
        <v>76239.917962281004</v>
      </c>
      <c r="L11" s="317">
        <v>77427.001292743997</v>
      </c>
      <c r="M11" s="317">
        <v>78014.489974479991</v>
      </c>
      <c r="N11" s="317">
        <v>78319.889827471998</v>
      </c>
      <c r="O11" s="317">
        <v>78890.475630910994</v>
      </c>
      <c r="P11" s="317">
        <v>79488.064189195007</v>
      </c>
      <c r="Q11" s="726">
        <v>79818.708215248</v>
      </c>
      <c r="R11" s="92"/>
      <c r="S11" s="92"/>
    </row>
    <row r="12" spans="1:19" ht="20.149999999999999" customHeight="1">
      <c r="A12" s="237"/>
      <c r="B12" s="706" t="s">
        <v>549</v>
      </c>
      <c r="C12" s="317">
        <v>29491.204674000001</v>
      </c>
      <c r="D12" s="317">
        <v>32132.137851290001</v>
      </c>
      <c r="E12" s="317">
        <v>31412.990033612019</v>
      </c>
      <c r="F12" s="317">
        <v>32019.021008014039</v>
      </c>
      <c r="G12" s="317">
        <v>32762.852490095978</v>
      </c>
      <c r="H12" s="317">
        <v>32229.123479573002</v>
      </c>
      <c r="I12" s="317">
        <v>32304.772299470002</v>
      </c>
      <c r="J12" s="317">
        <v>32451.721854653999</v>
      </c>
      <c r="K12" s="317">
        <v>31497.070263977002</v>
      </c>
      <c r="L12" s="317">
        <v>32009.531334340998</v>
      </c>
      <c r="M12" s="317">
        <v>32395.881008716999</v>
      </c>
      <c r="N12" s="317">
        <v>32892.489804157005</v>
      </c>
      <c r="O12" s="317">
        <v>33328.498119094002</v>
      </c>
      <c r="P12" s="317">
        <v>33492.395569852</v>
      </c>
      <c r="Q12" s="726">
        <v>33912.971690398001</v>
      </c>
      <c r="R12" s="92"/>
      <c r="S12" s="92"/>
    </row>
    <row r="13" spans="1:19" ht="20.149999999999999" customHeight="1">
      <c r="A13" s="237" t="s">
        <v>9</v>
      </c>
      <c r="B13" s="706" t="s">
        <v>550</v>
      </c>
      <c r="C13" s="317">
        <v>5111.4614069999998</v>
      </c>
      <c r="D13" s="317">
        <v>6385.6166554219972</v>
      </c>
      <c r="E13" s="317">
        <v>6273.0827515540032</v>
      </c>
      <c r="F13" s="317">
        <v>6399.8829435030038</v>
      </c>
      <c r="G13" s="317">
        <v>6655.8763787109974</v>
      </c>
      <c r="H13" s="317">
        <v>13133.125533812001</v>
      </c>
      <c r="I13" s="317">
        <v>7059.6239041540002</v>
      </c>
      <c r="J13" s="317">
        <v>7376.4876287010002</v>
      </c>
      <c r="K13" s="317">
        <v>7463.9862076580002</v>
      </c>
      <c r="L13" s="317">
        <v>7641.7798389770005</v>
      </c>
      <c r="M13" s="317">
        <v>7843.5177709469999</v>
      </c>
      <c r="N13" s="317">
        <v>8017.6008309999997</v>
      </c>
      <c r="O13" s="317">
        <v>8131.2636261590005</v>
      </c>
      <c r="P13" s="317">
        <v>8329.6709547740011</v>
      </c>
      <c r="Q13" s="726">
        <v>8352.0106263960006</v>
      </c>
      <c r="R13" s="92"/>
      <c r="S13" s="92"/>
    </row>
    <row r="14" spans="1:19" ht="20.149999999999999" customHeight="1">
      <c r="A14" s="237" t="s">
        <v>10</v>
      </c>
      <c r="B14" s="706" t="s">
        <v>551</v>
      </c>
      <c r="C14" s="317">
        <v>13809.387835</v>
      </c>
      <c r="D14" s="317">
        <v>13411.618662778987</v>
      </c>
      <c r="E14" s="317">
        <v>13737.844880538012</v>
      </c>
      <c r="F14" s="317">
        <v>13745.88822982101</v>
      </c>
      <c r="G14" s="317">
        <v>13706.671593859999</v>
      </c>
      <c r="H14" s="317">
        <v>6843.6849846570003</v>
      </c>
      <c r="I14" s="317">
        <v>12741.427096519001</v>
      </c>
      <c r="J14" s="317">
        <v>13029.798128979</v>
      </c>
      <c r="K14" s="317">
        <v>12562.186249823999</v>
      </c>
      <c r="L14" s="317">
        <v>12332.54604712</v>
      </c>
      <c r="M14" s="317">
        <v>12653.911706982999</v>
      </c>
      <c r="N14" s="317">
        <v>12254.569762661</v>
      </c>
      <c r="O14" s="317">
        <v>12072.864327306999</v>
      </c>
      <c r="P14" s="317">
        <v>12056.395040474001</v>
      </c>
      <c r="Q14" s="726">
        <v>11768.601470886</v>
      </c>
      <c r="R14" s="92"/>
      <c r="S14" s="92"/>
    </row>
    <row r="15" spans="1:19" ht="20.149999999999999" customHeight="1">
      <c r="A15" s="237" t="s">
        <v>11</v>
      </c>
      <c r="B15" s="706" t="s">
        <v>552</v>
      </c>
      <c r="C15" s="317">
        <v>802.09960799999999</v>
      </c>
      <c r="D15" s="317">
        <v>891.54493848900006</v>
      </c>
      <c r="E15" s="317">
        <v>959.63448190599979</v>
      </c>
      <c r="F15" s="317">
        <v>944.66092887099853</v>
      </c>
      <c r="G15" s="317">
        <v>1007.7075263239998</v>
      </c>
      <c r="H15" s="317">
        <v>988.51352954000004</v>
      </c>
      <c r="I15" s="317">
        <v>1069.042642545</v>
      </c>
      <c r="J15" s="317">
        <v>1035.7997123170001</v>
      </c>
      <c r="K15" s="317">
        <v>1112.9545829680001</v>
      </c>
      <c r="L15" s="317">
        <v>1137.54033856</v>
      </c>
      <c r="M15" s="317">
        <v>1121.2599259440001</v>
      </c>
      <c r="N15" s="317">
        <v>1028.150646777</v>
      </c>
      <c r="O15" s="317">
        <v>987.96230943900002</v>
      </c>
      <c r="P15" s="317">
        <v>963.28257051699995</v>
      </c>
      <c r="Q15" s="726">
        <v>986.51839381000002</v>
      </c>
      <c r="R15" s="92"/>
      <c r="S15" s="92"/>
    </row>
    <row r="16" spans="1:19" ht="20.149999999999999" customHeight="1">
      <c r="A16" s="238"/>
      <c r="B16" s="706"/>
      <c r="C16" s="317"/>
      <c r="D16" s="317"/>
      <c r="E16" s="317"/>
      <c r="F16" s="317"/>
      <c r="G16" s="317"/>
      <c r="H16" s="317"/>
      <c r="I16" s="317"/>
      <c r="J16" s="317"/>
      <c r="K16" s="317"/>
      <c r="L16" s="317"/>
      <c r="M16" s="317"/>
      <c r="N16" s="317"/>
      <c r="O16" s="317"/>
      <c r="P16" s="317"/>
      <c r="Q16" s="726"/>
      <c r="R16" s="92"/>
      <c r="S16" s="92"/>
    </row>
    <row r="17" spans="1:21" ht="29.25" customHeight="1">
      <c r="A17" s="1414" t="s">
        <v>553</v>
      </c>
      <c r="B17" s="1415"/>
      <c r="C17" s="317"/>
      <c r="D17" s="317"/>
      <c r="E17" s="317"/>
      <c r="F17" s="317"/>
      <c r="G17" s="317"/>
      <c r="H17" s="317"/>
      <c r="I17" s="317"/>
      <c r="J17" s="317"/>
      <c r="K17" s="317"/>
      <c r="L17" s="317"/>
      <c r="M17" s="317"/>
      <c r="N17" s="317"/>
      <c r="O17" s="317"/>
      <c r="P17" s="317"/>
      <c r="Q17" s="726"/>
      <c r="R17" s="92"/>
      <c r="S17" s="92"/>
    </row>
    <row r="18" spans="1:21" ht="20.149999999999999" customHeight="1">
      <c r="A18" s="237" t="s">
        <v>8</v>
      </c>
      <c r="B18" s="706" t="s">
        <v>554</v>
      </c>
      <c r="C18" s="317">
        <v>12920.731914</v>
      </c>
      <c r="D18" s="317">
        <v>13988.764720972998</v>
      </c>
      <c r="E18" s="317">
        <v>14769.455660382997</v>
      </c>
      <c r="F18" s="317">
        <v>14911.639543874999</v>
      </c>
      <c r="G18" s="317">
        <v>15008.441221874999</v>
      </c>
      <c r="H18" s="317">
        <v>15058.211341874998</v>
      </c>
      <c r="I18" s="317">
        <v>15100.768681175001</v>
      </c>
      <c r="J18" s="317">
        <v>15161.855430170999</v>
      </c>
      <c r="K18" s="317">
        <v>15227.407130170999</v>
      </c>
      <c r="L18" s="317">
        <v>15347.870148171001</v>
      </c>
      <c r="M18" s="317">
        <v>15444.929218171001</v>
      </c>
      <c r="N18" s="317">
        <v>15641.682931871001</v>
      </c>
      <c r="O18" s="317">
        <v>15712.215757872</v>
      </c>
      <c r="P18" s="317">
        <v>15760.359891870999</v>
      </c>
      <c r="Q18" s="726">
        <v>15839.383650538</v>
      </c>
      <c r="R18" s="92"/>
      <c r="S18" s="92"/>
    </row>
    <row r="19" spans="1:21" ht="20.149999999999999" customHeight="1">
      <c r="A19" s="237" t="s">
        <v>9</v>
      </c>
      <c r="B19" s="706" t="s">
        <v>488</v>
      </c>
      <c r="C19" s="317">
        <v>3015.213139</v>
      </c>
      <c r="D19" s="317">
        <v>3434.6517983030026</v>
      </c>
      <c r="E19" s="317">
        <v>3648.4960839420014</v>
      </c>
      <c r="F19" s="317">
        <v>3634.5033677900019</v>
      </c>
      <c r="G19" s="317">
        <v>3628.9700655630022</v>
      </c>
      <c r="H19" s="317">
        <v>3656.7639202360001</v>
      </c>
      <c r="I19" s="317">
        <v>3699.1043293110001</v>
      </c>
      <c r="J19" s="317">
        <v>3754.0926498160002</v>
      </c>
      <c r="K19" s="317">
        <v>3807.469615258</v>
      </c>
      <c r="L19" s="317">
        <v>3878.0761107859998</v>
      </c>
      <c r="M19" s="317">
        <v>3894.2573487220002</v>
      </c>
      <c r="N19" s="317">
        <v>3923.0345509620001</v>
      </c>
      <c r="O19" s="317">
        <v>3921.0919637400002</v>
      </c>
      <c r="P19" s="317">
        <v>3914.1161744020001</v>
      </c>
      <c r="Q19" s="726">
        <v>3911.6887223919998</v>
      </c>
      <c r="R19" s="92"/>
      <c r="S19" s="92"/>
    </row>
    <row r="20" spans="1:21" ht="20.149999999999999" customHeight="1">
      <c r="A20" s="237" t="s">
        <v>10</v>
      </c>
      <c r="B20" s="706" t="s">
        <v>555</v>
      </c>
      <c r="C20" s="317">
        <v>3371.2310950000001</v>
      </c>
      <c r="D20" s="317">
        <v>3456.4179594669981</v>
      </c>
      <c r="E20" s="317">
        <v>2399.5664417629973</v>
      </c>
      <c r="F20" s="317">
        <v>2650.3182700799985</v>
      </c>
      <c r="G20" s="317">
        <v>2901.0948575729999</v>
      </c>
      <c r="H20" s="317">
        <v>243.615942451</v>
      </c>
      <c r="I20" s="317">
        <v>431.49284725199999</v>
      </c>
      <c r="J20" s="317">
        <v>732.34303115199998</v>
      </c>
      <c r="K20" s="317">
        <v>851.335568502</v>
      </c>
      <c r="L20" s="317">
        <v>1067.6480257589999</v>
      </c>
      <c r="M20" s="317">
        <v>1362.0911458559999</v>
      </c>
      <c r="N20" s="317">
        <v>1603.9803711269999</v>
      </c>
      <c r="O20" s="317">
        <v>1875.4628016170002</v>
      </c>
      <c r="P20" s="317">
        <v>2138.8128333489999</v>
      </c>
      <c r="Q20" s="726">
        <v>2397.3197616990001</v>
      </c>
      <c r="R20" s="92"/>
      <c r="S20" s="92"/>
    </row>
    <row r="21" spans="1:21" ht="26.25" customHeight="1" thickBot="1">
      <c r="A21" s="242" t="s">
        <v>11</v>
      </c>
      <c r="B21" s="727" t="s">
        <v>556</v>
      </c>
      <c r="C21" s="728">
        <v>2466.9181389999999</v>
      </c>
      <c r="D21" s="728">
        <v>2904.5338045919989</v>
      </c>
      <c r="E21" s="728">
        <v>3618.703213732003</v>
      </c>
      <c r="F21" s="728">
        <v>3567.0299551860026</v>
      </c>
      <c r="G21" s="728">
        <v>3495.2489595980019</v>
      </c>
      <c r="H21" s="728">
        <v>6192.4608437280003</v>
      </c>
      <c r="I21" s="728">
        <v>5970.0428978170003</v>
      </c>
      <c r="J21" s="728">
        <v>5529.7916184839996</v>
      </c>
      <c r="K21" s="728">
        <v>5031.2644006749997</v>
      </c>
      <c r="L21" s="728">
        <v>4292.8379754850002</v>
      </c>
      <c r="M21" s="728">
        <v>4112.2801333150001</v>
      </c>
      <c r="N21" s="728">
        <v>3854.5168499669999</v>
      </c>
      <c r="O21" s="728">
        <v>3827.217451555</v>
      </c>
      <c r="P21" s="728">
        <v>3759.9626107150002</v>
      </c>
      <c r="Q21" s="729">
        <v>3669.8073627479998</v>
      </c>
      <c r="R21" s="92"/>
      <c r="S21" s="92"/>
    </row>
    <row r="22" spans="1:21" ht="32.25" hidden="1" customHeight="1" thickBot="1">
      <c r="A22" s="707" t="s">
        <v>12</v>
      </c>
      <c r="B22" s="1416" t="s">
        <v>258</v>
      </c>
      <c r="C22" s="1416"/>
      <c r="D22" s="1436"/>
      <c r="E22" s="1436"/>
      <c r="F22" s="1436"/>
      <c r="G22" s="1436"/>
      <c r="H22" s="1436"/>
      <c r="I22" s="1436"/>
      <c r="J22" s="1436"/>
      <c r="K22" s="1436"/>
      <c r="L22" s="1436"/>
      <c r="M22" s="1436"/>
      <c r="N22" s="1436"/>
      <c r="O22" s="1436"/>
      <c r="P22" s="1436"/>
      <c r="Q22" s="1436"/>
      <c r="R22" s="92"/>
      <c r="S22" s="92"/>
    </row>
    <row r="23" spans="1:21" ht="75" customHeight="1">
      <c r="A23" s="1380" t="s">
        <v>755</v>
      </c>
      <c r="B23" s="1417"/>
      <c r="C23" s="1417"/>
      <c r="D23" s="1417"/>
      <c r="E23" s="1417"/>
      <c r="F23" s="1417"/>
      <c r="G23" s="1417"/>
      <c r="H23" s="1417"/>
      <c r="I23" s="1417"/>
      <c r="J23" s="1417"/>
      <c r="K23" s="1417"/>
      <c r="L23" s="1417"/>
      <c r="M23" s="1417"/>
      <c r="N23" s="1417"/>
      <c r="O23" s="1417"/>
      <c r="P23" s="1417"/>
      <c r="Q23" s="1418"/>
    </row>
    <row r="24" spans="1:21" ht="22" customHeight="1">
      <c r="A24" s="1425" t="s">
        <v>424</v>
      </c>
      <c r="B24" s="1426"/>
      <c r="C24" s="1361" t="s">
        <v>280</v>
      </c>
      <c r="D24" s="1353" t="s">
        <v>284</v>
      </c>
      <c r="E24" s="1413">
        <v>2020</v>
      </c>
      <c r="F24" s="1413"/>
      <c r="G24" s="1413"/>
      <c r="H24" s="1413">
        <v>2021</v>
      </c>
      <c r="I24" s="1413"/>
      <c r="J24" s="1413"/>
      <c r="K24" s="1413"/>
      <c r="L24" s="1413"/>
      <c r="M24" s="1413"/>
      <c r="N24" s="1413"/>
      <c r="O24" s="1413"/>
      <c r="P24" s="1413"/>
      <c r="Q24" s="1427"/>
    </row>
    <row r="25" spans="1:21" ht="22" customHeight="1">
      <c r="A25" s="1425"/>
      <c r="B25" s="1426"/>
      <c r="C25" s="1361"/>
      <c r="D25" s="1357"/>
      <c r="E25" s="541" t="s">
        <v>13</v>
      </c>
      <c r="F25" s="541" t="s">
        <v>14</v>
      </c>
      <c r="G25" s="541" t="s">
        <v>15</v>
      </c>
      <c r="H25" s="1105" t="s">
        <v>0</v>
      </c>
      <c r="I25" s="1105" t="s">
        <v>1</v>
      </c>
      <c r="J25" s="1117" t="s">
        <v>2</v>
      </c>
      <c r="K25" s="1117" t="s">
        <v>3</v>
      </c>
      <c r="L25" s="1117" t="s">
        <v>4</v>
      </c>
      <c r="M25" s="1117" t="s">
        <v>5</v>
      </c>
      <c r="N25" s="1117" t="s">
        <v>6</v>
      </c>
      <c r="O25" s="1117" t="s">
        <v>269</v>
      </c>
      <c r="P25" s="1117" t="s">
        <v>7</v>
      </c>
      <c r="Q25" s="1110" t="s">
        <v>13</v>
      </c>
    </row>
    <row r="26" spans="1:21" ht="15" customHeight="1">
      <c r="A26" s="1428" t="s">
        <v>32</v>
      </c>
      <c r="B26" s="1429"/>
      <c r="C26" s="97">
        <v>76.540000000000006</v>
      </c>
      <c r="D26" s="97">
        <v>79.09</v>
      </c>
      <c r="E26" s="97">
        <v>76.917338944287295</v>
      </c>
      <c r="F26" s="97">
        <v>76.291482066040089</v>
      </c>
      <c r="G26" s="97">
        <v>75.44449200357468</v>
      </c>
      <c r="H26" s="97">
        <v>74.426953215713169</v>
      </c>
      <c r="I26" s="97">
        <v>81.597718441512555</v>
      </c>
      <c r="J26" s="97">
        <v>79.807677357350457</v>
      </c>
      <c r="K26" s="97">
        <v>83.199684473146121</v>
      </c>
      <c r="L26" s="97">
        <v>81.457007876400183</v>
      </c>
      <c r="M26" s="97">
        <v>75.307168976159971</v>
      </c>
      <c r="N26" s="97">
        <v>75.124825331859356</v>
      </c>
      <c r="O26" s="97">
        <v>74.871941202677931</v>
      </c>
      <c r="P26" s="97">
        <v>74.899532592343434</v>
      </c>
      <c r="Q26" s="730">
        <v>74.974211607685731</v>
      </c>
      <c r="R26" s="93"/>
      <c r="S26" s="97"/>
      <c r="T26" s="93"/>
      <c r="U26" s="93"/>
    </row>
    <row r="27" spans="1:21" ht="15" customHeight="1">
      <c r="A27" s="122" t="s">
        <v>17</v>
      </c>
      <c r="B27" s="708" t="s">
        <v>557</v>
      </c>
      <c r="C27" s="317">
        <v>98220.411013000004</v>
      </c>
      <c r="D27" s="317">
        <v>108784.31231800682</v>
      </c>
      <c r="E27" s="317">
        <v>110269.53553388423</v>
      </c>
      <c r="F27" s="317">
        <v>110717.85465877304</v>
      </c>
      <c r="G27" s="317">
        <v>110770.35390510998</v>
      </c>
      <c r="H27" s="317">
        <v>110770.176551693</v>
      </c>
      <c r="I27" s="317">
        <v>111529.058394233</v>
      </c>
      <c r="J27" s="317">
        <v>112364.36078079601</v>
      </c>
      <c r="K27" s="317">
        <v>113425.42651365</v>
      </c>
      <c r="L27" s="317">
        <v>113348.68023529201</v>
      </c>
      <c r="M27" s="317">
        <v>113822.342577034</v>
      </c>
      <c r="N27" s="317">
        <v>113836.50788414</v>
      </c>
      <c r="O27" s="317">
        <v>114124.245031007</v>
      </c>
      <c r="P27" s="317">
        <v>114688.561003558</v>
      </c>
      <c r="Q27" s="726">
        <v>115112.580857348</v>
      </c>
      <c r="T27" s="93"/>
      <c r="U27" s="93"/>
    </row>
    <row r="28" spans="1:21" ht="15" customHeight="1">
      <c r="A28" s="122" t="s">
        <v>17</v>
      </c>
      <c r="B28" s="708" t="s">
        <v>558</v>
      </c>
      <c r="C28" s="709">
        <v>108627.11062000001</v>
      </c>
      <c r="D28" s="709">
        <v>115912.42669811197</v>
      </c>
      <c r="E28" s="709">
        <v>120538.70022642866</v>
      </c>
      <c r="F28" s="709">
        <v>122213.71818241326</v>
      </c>
      <c r="G28" s="709">
        <v>123744.66631214798</v>
      </c>
      <c r="H28" s="709">
        <v>123966.748257532</v>
      </c>
      <c r="I28" s="709">
        <v>112088.21454703499</v>
      </c>
      <c r="J28" s="709">
        <v>116486.74046309201</v>
      </c>
      <c r="K28" s="709">
        <v>112534.97008748</v>
      </c>
      <c r="L28" s="709">
        <v>115914.880033382</v>
      </c>
      <c r="M28" s="709">
        <v>128034.297135771</v>
      </c>
      <c r="N28" s="709">
        <v>128483.14980037</v>
      </c>
      <c r="O28" s="709">
        <v>129354.862592012</v>
      </c>
      <c r="P28" s="709">
        <v>130156.981736694</v>
      </c>
      <c r="Q28" s="731">
        <v>130661.09795150399</v>
      </c>
      <c r="T28" s="93"/>
      <c r="U28" s="93"/>
    </row>
    <row r="29" spans="1:21" ht="15" customHeight="1">
      <c r="A29" s="122" t="s">
        <v>17</v>
      </c>
      <c r="B29" s="708" t="s">
        <v>559</v>
      </c>
      <c r="C29" s="317">
        <v>19695.560607212501</v>
      </c>
      <c r="D29" s="317">
        <v>21636.254503456665</v>
      </c>
      <c r="E29" s="317">
        <v>22822.389805241015</v>
      </c>
      <c r="F29" s="317">
        <v>22911.073813280967</v>
      </c>
      <c r="G29" s="317">
        <v>23078.979739921026</v>
      </c>
      <c r="H29" s="317">
        <v>24863.980081763999</v>
      </c>
      <c r="I29" s="317">
        <v>24593.374747860002</v>
      </c>
      <c r="J29" s="317">
        <v>24307.183757592</v>
      </c>
      <c r="K29" s="317">
        <v>23794.184562450999</v>
      </c>
      <c r="L29" s="317">
        <v>23236.046150832</v>
      </c>
      <c r="M29" s="317">
        <v>23109.802588741</v>
      </c>
      <c r="N29" s="317">
        <v>23046.663921357998</v>
      </c>
      <c r="O29" s="317">
        <v>23071.057182224002</v>
      </c>
      <c r="P29" s="317">
        <v>22966.218147308999</v>
      </c>
      <c r="Q29" s="726">
        <v>22875.135893398001</v>
      </c>
      <c r="T29" s="93"/>
      <c r="U29" s="93"/>
    </row>
    <row r="30" spans="1:21" ht="15" customHeight="1">
      <c r="A30" s="122"/>
      <c r="B30" s="708"/>
      <c r="C30" s="317"/>
      <c r="D30" s="317"/>
      <c r="E30" s="317"/>
      <c r="F30" s="317"/>
      <c r="G30" s="317"/>
      <c r="H30" s="317"/>
      <c r="I30" s="317"/>
      <c r="J30" s="317"/>
      <c r="K30" s="317"/>
      <c r="L30" s="317"/>
      <c r="M30" s="317"/>
      <c r="N30" s="317"/>
      <c r="O30" s="317"/>
      <c r="P30" s="317"/>
      <c r="Q30" s="726"/>
      <c r="R30" s="93"/>
      <c r="S30" s="93"/>
      <c r="U30" s="47"/>
    </row>
    <row r="31" spans="1:21" ht="15" customHeight="1">
      <c r="A31" s="121" t="s">
        <v>33</v>
      </c>
      <c r="B31" s="710"/>
      <c r="C31" s="97">
        <v>6.37</v>
      </c>
      <c r="D31" s="97">
        <v>6.8071270925810223</v>
      </c>
      <c r="E31" s="97">
        <v>8.0657447212036111</v>
      </c>
      <c r="F31" s="97">
        <v>7.8120171114710573</v>
      </c>
      <c r="G31" s="97">
        <v>7.217749370870397</v>
      </c>
      <c r="H31" s="97">
        <v>7.4085506481885028</v>
      </c>
      <c r="I31" s="97">
        <v>7.4358451202541715</v>
      </c>
      <c r="J31" s="97">
        <v>7.29492834519192</v>
      </c>
      <c r="K31" s="97">
        <v>7.4233403321526978</v>
      </c>
      <c r="L31" s="97">
        <v>7.6472317050261864</v>
      </c>
      <c r="M31" s="97">
        <v>7.464952744621689</v>
      </c>
      <c r="N31" s="97">
        <v>7.6669161000580672</v>
      </c>
      <c r="O31" s="97">
        <v>7.6275652198539596</v>
      </c>
      <c r="P31" s="97">
        <v>7.530314784603183</v>
      </c>
      <c r="Q31" s="730">
        <v>7.5392189986021734</v>
      </c>
      <c r="R31" s="93"/>
      <c r="S31" s="97"/>
      <c r="T31" s="93"/>
      <c r="U31" s="93"/>
    </row>
    <row r="32" spans="1:21" ht="15" customHeight="1">
      <c r="A32" s="123" t="s">
        <v>17</v>
      </c>
      <c r="B32" s="711" t="s">
        <v>560</v>
      </c>
      <c r="C32" s="317">
        <v>6260.9485189999996</v>
      </c>
      <c r="D32" s="317">
        <v>7405.086396277009</v>
      </c>
      <c r="E32" s="317">
        <v>8894.05924142</v>
      </c>
      <c r="F32" s="317">
        <v>8649.2977513970054</v>
      </c>
      <c r="G32" s="317">
        <v>7995.1265220969963</v>
      </c>
      <c r="H32" s="317">
        <v>8206.4646329200004</v>
      </c>
      <c r="I32" s="317">
        <v>8293.1280462729992</v>
      </c>
      <c r="J32" s="317">
        <v>8196.8996044920004</v>
      </c>
      <c r="K32" s="317">
        <v>8419.9554333039996</v>
      </c>
      <c r="L32" s="317">
        <v>8668.0362121819999</v>
      </c>
      <c r="M32" s="317">
        <v>8496.7840861969999</v>
      </c>
      <c r="N32" s="317">
        <v>8727.7495507130006</v>
      </c>
      <c r="O32" s="317">
        <v>8704.9012214060003</v>
      </c>
      <c r="P32" s="317">
        <v>8636.4348299289995</v>
      </c>
      <c r="Q32" s="726">
        <v>8678.6022199380004</v>
      </c>
      <c r="T32" s="93"/>
      <c r="U32" s="93"/>
    </row>
    <row r="33" spans="1:21" ht="15" customHeight="1">
      <c r="A33" s="119" t="s">
        <v>17</v>
      </c>
      <c r="B33" s="712" t="s">
        <v>557</v>
      </c>
      <c r="C33" s="317">
        <v>98220.411013000004</v>
      </c>
      <c r="D33" s="317">
        <v>108784.31231800682</v>
      </c>
      <c r="E33" s="317">
        <v>110269.53553388423</v>
      </c>
      <c r="F33" s="317">
        <v>110717.85465877304</v>
      </c>
      <c r="G33" s="317">
        <v>110770.35390510998</v>
      </c>
      <c r="H33" s="317">
        <v>110770.176551693</v>
      </c>
      <c r="I33" s="317">
        <v>111529.058394233</v>
      </c>
      <c r="J33" s="317">
        <v>112364.36078079601</v>
      </c>
      <c r="K33" s="317">
        <v>113425.42651364999</v>
      </c>
      <c r="L33" s="317">
        <v>113348.68023529201</v>
      </c>
      <c r="M33" s="317">
        <v>113822.342577034</v>
      </c>
      <c r="N33" s="317">
        <v>113836.50788414</v>
      </c>
      <c r="O33" s="317">
        <v>114124.245031007</v>
      </c>
      <c r="P33" s="317">
        <v>114688.895178558</v>
      </c>
      <c r="Q33" s="726">
        <v>115112.748701783</v>
      </c>
      <c r="T33" s="93"/>
      <c r="U33" s="93"/>
    </row>
    <row r="34" spans="1:21" ht="15" customHeight="1">
      <c r="A34" s="119"/>
      <c r="B34" s="708"/>
      <c r="C34" s="286"/>
      <c r="D34" s="286"/>
      <c r="E34" s="286"/>
      <c r="F34" s="286"/>
      <c r="G34" s="286"/>
      <c r="H34" s="286"/>
      <c r="I34" s="286"/>
      <c r="J34" s="286"/>
      <c r="K34" s="286"/>
      <c r="L34" s="286"/>
      <c r="M34" s="286"/>
      <c r="N34" s="286"/>
      <c r="O34" s="286"/>
      <c r="P34" s="286"/>
      <c r="Q34" s="732"/>
      <c r="S34" s="93"/>
      <c r="T34" s="93"/>
      <c r="U34" s="93"/>
    </row>
    <row r="35" spans="1:21" ht="15" customHeight="1">
      <c r="A35" s="121" t="s">
        <v>34</v>
      </c>
      <c r="B35" s="710"/>
      <c r="C35" s="713">
        <v>2.48</v>
      </c>
      <c r="D35" s="713">
        <v>2.3100819998003259</v>
      </c>
      <c r="E35" s="713">
        <v>1.9061333530103319</v>
      </c>
      <c r="F35" s="713">
        <v>1.8858309541112797</v>
      </c>
      <c r="G35" s="713">
        <v>1.8707635744886899</v>
      </c>
      <c r="H35" s="713">
        <v>1.89</v>
      </c>
      <c r="I35" s="713">
        <v>1.6609309883621994</v>
      </c>
      <c r="J35" s="713">
        <v>1.866977637563737</v>
      </c>
      <c r="K35" s="713">
        <v>1.6369705388922875</v>
      </c>
      <c r="L35" s="713">
        <v>1.6279390179831335</v>
      </c>
      <c r="M35" s="713">
        <v>1.7121058521431709</v>
      </c>
      <c r="N35" s="713">
        <v>1.7198811821130435</v>
      </c>
      <c r="O35" s="713">
        <v>1.7451876587387929</v>
      </c>
      <c r="P35" s="713">
        <v>1.7562883616179494</v>
      </c>
      <c r="Q35" s="733">
        <v>1.7627970286957715</v>
      </c>
      <c r="R35" s="93"/>
      <c r="S35" s="97"/>
      <c r="T35" s="93"/>
      <c r="U35" s="93"/>
    </row>
    <row r="36" spans="1:21" ht="15" customHeight="1">
      <c r="A36" s="122" t="s">
        <v>17</v>
      </c>
      <c r="B36" s="711" t="s">
        <v>561</v>
      </c>
      <c r="C36" s="317">
        <v>3371.2310950000001</v>
      </c>
      <c r="D36" s="317">
        <v>3456.4179594669981</v>
      </c>
      <c r="E36" s="317">
        <v>2399.5664417629973</v>
      </c>
      <c r="F36" s="317">
        <v>2650.3182700799985</v>
      </c>
      <c r="G36" s="317">
        <v>2901.0948575729999</v>
      </c>
      <c r="H36" s="317">
        <v>243.615942451</v>
      </c>
      <c r="I36" s="317">
        <v>431.49284725199999</v>
      </c>
      <c r="J36" s="317">
        <v>732.34303115199998</v>
      </c>
      <c r="K36" s="317">
        <v>851.335568502</v>
      </c>
      <c r="L36" s="317">
        <v>1067.6480257589999</v>
      </c>
      <c r="M36" s="317">
        <v>1362.0911458559999</v>
      </c>
      <c r="N36" s="317">
        <v>1603.9803711270001</v>
      </c>
      <c r="O36" s="317">
        <v>1875.4628016170002</v>
      </c>
      <c r="P36" s="317">
        <v>2138.8128333489999</v>
      </c>
      <c r="Q36" s="726">
        <v>2397.3197616990001</v>
      </c>
      <c r="T36" s="93"/>
      <c r="U36" s="93"/>
    </row>
    <row r="37" spans="1:21" ht="15" customHeight="1">
      <c r="A37" s="119" t="s">
        <v>17</v>
      </c>
      <c r="B37" s="712" t="s">
        <v>562</v>
      </c>
      <c r="C37" s="317">
        <v>135692.92267999999</v>
      </c>
      <c r="D37" s="317">
        <v>149623.17180800322</v>
      </c>
      <c r="E37" s="317">
        <v>151063.91824937487</v>
      </c>
      <c r="F37" s="317">
        <v>153314.71192205901</v>
      </c>
      <c r="G37" s="317">
        <v>155075.44069890902</v>
      </c>
      <c r="H37" s="317">
        <v>154966.63858196701</v>
      </c>
      <c r="I37" s="317">
        <v>155873.850367793</v>
      </c>
      <c r="J37" s="317">
        <v>156904.51056664</v>
      </c>
      <c r="K37" s="317">
        <v>156020.32198051998</v>
      </c>
      <c r="L37" s="317">
        <v>157398.725229654</v>
      </c>
      <c r="M37" s="317">
        <v>159112.95953471202</v>
      </c>
      <c r="N37" s="317">
        <v>159876.197542871</v>
      </c>
      <c r="O37" s="317">
        <v>161197.23219098002</v>
      </c>
      <c r="P37" s="317">
        <v>162373.70279207503</v>
      </c>
      <c r="Q37" s="726">
        <v>163194.26838194902</v>
      </c>
      <c r="T37" s="93"/>
      <c r="U37" s="93"/>
    </row>
    <row r="38" spans="1:21" ht="15" customHeight="1">
      <c r="A38" s="119"/>
      <c r="B38" s="712"/>
      <c r="C38" s="286"/>
      <c r="D38" s="286"/>
      <c r="E38" s="286"/>
      <c r="F38" s="286"/>
      <c r="G38" s="286"/>
      <c r="H38" s="286"/>
      <c r="I38" s="286"/>
      <c r="J38" s="286"/>
      <c r="K38" s="286"/>
      <c r="L38" s="286"/>
      <c r="M38" s="286"/>
      <c r="N38" s="286"/>
      <c r="O38" s="286"/>
      <c r="P38" s="286"/>
      <c r="Q38" s="732"/>
      <c r="R38" s="93"/>
      <c r="S38" s="93"/>
      <c r="T38" s="93"/>
      <c r="U38" s="93"/>
    </row>
    <row r="39" spans="1:21" ht="15" customHeight="1">
      <c r="A39" s="121" t="s">
        <v>35</v>
      </c>
      <c r="B39" s="714"/>
      <c r="C39" s="97">
        <v>22.24</v>
      </c>
      <c r="D39" s="97">
        <v>20.997065987582364</v>
      </c>
      <c r="E39" s="97">
        <v>16.487018672362531</v>
      </c>
      <c r="F39" s="97">
        <v>16.426444194410138</v>
      </c>
      <c r="G39" s="97">
        <v>16.395453607502784</v>
      </c>
      <c r="H39" s="97">
        <v>16.443457147302574</v>
      </c>
      <c r="I39" s="97">
        <v>14.505345850485901</v>
      </c>
      <c r="J39" s="97">
        <v>16.327833112707307</v>
      </c>
      <c r="K39" s="97">
        <v>14.160739888782226</v>
      </c>
      <c r="L39" s="97">
        <v>14.073720858334571</v>
      </c>
      <c r="M39" s="97">
        <v>14.874400626017248</v>
      </c>
      <c r="N39" s="97">
        <v>14.827839773961973</v>
      </c>
      <c r="O39" s="97">
        <v>15.110369958165105</v>
      </c>
      <c r="P39" s="97">
        <v>15.27680358330397</v>
      </c>
      <c r="Q39" s="730">
        <v>15.348714728170135</v>
      </c>
      <c r="R39" s="93"/>
      <c r="S39" s="97"/>
      <c r="T39" s="93"/>
      <c r="U39" s="93"/>
    </row>
    <row r="40" spans="1:21" ht="15" customHeight="1">
      <c r="A40" s="119" t="s">
        <v>17</v>
      </c>
      <c r="B40" s="712" t="s">
        <v>561</v>
      </c>
      <c r="C40" s="317">
        <v>3371.2310950000001</v>
      </c>
      <c r="D40" s="317">
        <v>3456.4179594669981</v>
      </c>
      <c r="E40" s="317">
        <v>2399.5664417629973</v>
      </c>
      <c r="F40" s="317">
        <v>2650.3182700799985</v>
      </c>
      <c r="G40" s="317">
        <v>2901.0948575729999</v>
      </c>
      <c r="H40" s="317">
        <v>243.615942451</v>
      </c>
      <c r="I40" s="317">
        <v>431.49284725199999</v>
      </c>
      <c r="J40" s="317">
        <v>732.34303115199998</v>
      </c>
      <c r="K40" s="317">
        <v>851.335568502</v>
      </c>
      <c r="L40" s="317">
        <v>1067.6480257589999</v>
      </c>
      <c r="M40" s="317">
        <v>1362.0911458559999</v>
      </c>
      <c r="N40" s="317">
        <v>1603.9803711270001</v>
      </c>
      <c r="O40" s="317">
        <v>1875.4628016170002</v>
      </c>
      <c r="P40" s="317">
        <v>2138.8128333489999</v>
      </c>
      <c r="Q40" s="726">
        <v>2397.3197616990001</v>
      </c>
      <c r="T40" s="93"/>
      <c r="U40" s="93"/>
    </row>
    <row r="41" spans="1:21" ht="15" customHeight="1">
      <c r="A41" s="119" t="s">
        <v>17</v>
      </c>
      <c r="B41" s="714" t="s">
        <v>554</v>
      </c>
      <c r="C41" s="317">
        <v>12920.731914</v>
      </c>
      <c r="D41" s="317">
        <v>13988.764720972998</v>
      </c>
      <c r="E41" s="317">
        <v>14769.455660382997</v>
      </c>
      <c r="F41" s="317">
        <v>14911.639543874999</v>
      </c>
      <c r="G41" s="317">
        <v>15008.441221874999</v>
      </c>
      <c r="H41" s="317">
        <v>15058.211341874998</v>
      </c>
      <c r="I41" s="317">
        <v>15100.768681175001</v>
      </c>
      <c r="J41" s="317">
        <v>15161.855430170999</v>
      </c>
      <c r="K41" s="317">
        <v>15227.407130170999</v>
      </c>
      <c r="L41" s="317">
        <v>15347.870148171001</v>
      </c>
      <c r="M41" s="317">
        <v>15444.929218171001</v>
      </c>
      <c r="N41" s="317">
        <v>15641.682931871001</v>
      </c>
      <c r="O41" s="317">
        <v>15712.215757872</v>
      </c>
      <c r="P41" s="317">
        <v>15760.359891870999</v>
      </c>
      <c r="Q41" s="726">
        <v>15839.383650538</v>
      </c>
      <c r="T41" s="93"/>
      <c r="U41" s="93"/>
    </row>
    <row r="42" spans="1:21" ht="15" customHeight="1" thickBot="1">
      <c r="A42" s="734" t="s">
        <v>17</v>
      </c>
      <c r="B42" s="735" t="s">
        <v>563</v>
      </c>
      <c r="C42" s="728">
        <v>2240.6313890000001</v>
      </c>
      <c r="D42" s="728">
        <v>2472.6683264400026</v>
      </c>
      <c r="E42" s="728">
        <v>2695.6772865609996</v>
      </c>
      <c r="F42" s="728">
        <v>2689.5908892859998</v>
      </c>
      <c r="G42" s="728">
        <v>2686.0668229979992</v>
      </c>
      <c r="H42" s="728">
        <v>2720.235630826</v>
      </c>
      <c r="I42" s="728">
        <v>2747.527458729</v>
      </c>
      <c r="J42" s="728">
        <v>2779.1175353610001</v>
      </c>
      <c r="K42" s="728">
        <v>2808.4209802599999</v>
      </c>
      <c r="L42" s="728">
        <v>2858.7952220900002</v>
      </c>
      <c r="M42" s="728">
        <v>2869.6392824720001</v>
      </c>
      <c r="N42" s="728">
        <v>2902.35772499</v>
      </c>
      <c r="O42" s="728">
        <v>2905.4237189519999</v>
      </c>
      <c r="P42" s="728">
        <v>2906.833339454</v>
      </c>
      <c r="Q42" s="729">
        <v>2903.447687378</v>
      </c>
      <c r="R42" s="90"/>
      <c r="T42" s="94"/>
      <c r="U42" s="93"/>
    </row>
    <row r="43" spans="1:21" ht="26.25" hidden="1" customHeight="1" thickBot="1">
      <c r="A43" s="715" t="s">
        <v>12</v>
      </c>
      <c r="B43" s="715" t="s">
        <v>241</v>
      </c>
      <c r="C43" s="716"/>
      <c r="D43" s="716"/>
      <c r="E43" s="716"/>
      <c r="F43" s="716"/>
      <c r="G43" s="716"/>
      <c r="H43" s="716"/>
      <c r="I43" s="716"/>
      <c r="J43" s="716"/>
      <c r="K43" s="716"/>
      <c r="L43" s="716"/>
      <c r="M43" s="716"/>
      <c r="N43" s="716"/>
      <c r="O43" s="716"/>
      <c r="P43" s="716"/>
      <c r="Q43" s="716"/>
      <c r="R43" s="90"/>
      <c r="T43" s="94"/>
      <c r="U43" s="93"/>
    </row>
    <row r="44" spans="1:21" ht="75" customHeight="1">
      <c r="A44" s="1380" t="s">
        <v>756</v>
      </c>
      <c r="B44" s="1417"/>
      <c r="C44" s="1417"/>
      <c r="D44" s="1417"/>
      <c r="E44" s="1417"/>
      <c r="F44" s="1417"/>
      <c r="G44" s="1417"/>
      <c r="H44" s="1417"/>
      <c r="I44" s="1417"/>
      <c r="J44" s="1417"/>
      <c r="K44" s="1417"/>
      <c r="L44" s="1417"/>
      <c r="M44" s="1417"/>
      <c r="N44" s="1417"/>
      <c r="O44" s="1417"/>
      <c r="P44" s="1417"/>
      <c r="Q44" s="1418"/>
    </row>
    <row r="45" spans="1:21" ht="22" customHeight="1">
      <c r="A45" s="1425" t="s">
        <v>499</v>
      </c>
      <c r="B45" s="1426"/>
      <c r="C45" s="1361" t="s">
        <v>280</v>
      </c>
      <c r="D45" s="1353" t="s">
        <v>284</v>
      </c>
      <c r="E45" s="1413">
        <v>2020</v>
      </c>
      <c r="F45" s="1413"/>
      <c r="G45" s="1413"/>
      <c r="H45" s="1413">
        <v>2021</v>
      </c>
      <c r="I45" s="1413"/>
      <c r="J45" s="1413"/>
      <c r="K45" s="1413"/>
      <c r="L45" s="1413"/>
      <c r="M45" s="1413"/>
      <c r="N45" s="1413"/>
      <c r="O45" s="1413"/>
      <c r="P45" s="1413"/>
      <c r="Q45" s="1427"/>
    </row>
    <row r="46" spans="1:21" ht="22" customHeight="1">
      <c r="A46" s="1425"/>
      <c r="B46" s="1426"/>
      <c r="C46" s="1361"/>
      <c r="D46" s="1357"/>
      <c r="E46" s="813" t="s">
        <v>13</v>
      </c>
      <c r="F46" s="813" t="s">
        <v>14</v>
      </c>
      <c r="G46" s="813" t="s">
        <v>15</v>
      </c>
      <c r="H46" s="1105" t="s">
        <v>0</v>
      </c>
      <c r="I46" s="1105" t="s">
        <v>1</v>
      </c>
      <c r="J46" s="1117" t="s">
        <v>2</v>
      </c>
      <c r="K46" s="1117" t="s">
        <v>3</v>
      </c>
      <c r="L46" s="1117" t="s">
        <v>4</v>
      </c>
      <c r="M46" s="1117" t="s">
        <v>5</v>
      </c>
      <c r="N46" s="1117" t="s">
        <v>6</v>
      </c>
      <c r="O46" s="1117" t="s">
        <v>269</v>
      </c>
      <c r="P46" s="1117" t="s">
        <v>7</v>
      </c>
      <c r="Q46" s="1110" t="s">
        <v>13</v>
      </c>
    </row>
    <row r="47" spans="1:21" ht="17.149999999999999" customHeight="1">
      <c r="A47" s="124" t="s">
        <v>18</v>
      </c>
      <c r="B47" s="717" t="s">
        <v>37</v>
      </c>
      <c r="C47" s="317">
        <v>18593.265336</v>
      </c>
      <c r="D47" s="317">
        <v>20473.985184426987</v>
      </c>
      <c r="E47" s="317">
        <v>19642.980213143986</v>
      </c>
      <c r="F47" s="317">
        <v>19892.977082712005</v>
      </c>
      <c r="G47" s="317">
        <v>20369.597209991989</v>
      </c>
      <c r="H47" s="317">
        <v>20446.393157359998</v>
      </c>
      <c r="I47" s="317">
        <v>20259.508771155</v>
      </c>
      <c r="J47" s="317">
        <v>20436.453087162001</v>
      </c>
      <c r="K47" s="317">
        <v>20303.447452848999</v>
      </c>
      <c r="L47" s="317">
        <v>20503.916944730001</v>
      </c>
      <c r="M47" s="317">
        <v>20605.274212970999</v>
      </c>
      <c r="N47" s="317">
        <v>20646.394968600001</v>
      </c>
      <c r="O47" s="317">
        <v>20715.789596178001</v>
      </c>
      <c r="P47" s="317">
        <v>20839.217207705002</v>
      </c>
      <c r="Q47" s="726">
        <v>20918.590019054998</v>
      </c>
      <c r="U47" s="47"/>
    </row>
    <row r="48" spans="1:21" ht="17.149999999999999" customHeight="1">
      <c r="A48" s="124" t="s">
        <v>19</v>
      </c>
      <c r="B48" s="717" t="s">
        <v>38</v>
      </c>
      <c r="C48" s="317">
        <v>4383.2727400000003</v>
      </c>
      <c r="D48" s="317">
        <v>5327.7451583550001</v>
      </c>
      <c r="E48" s="317">
        <v>4937.1442419450004</v>
      </c>
      <c r="F48" s="317">
        <v>5020.4073306149985</v>
      </c>
      <c r="G48" s="317">
        <v>5152.1381017490012</v>
      </c>
      <c r="H48" s="317">
        <v>5000.8062461130003</v>
      </c>
      <c r="I48" s="317">
        <v>5206.657965939</v>
      </c>
      <c r="J48" s="317">
        <v>5320.110844199</v>
      </c>
      <c r="K48" s="317">
        <v>5361.9216183090002</v>
      </c>
      <c r="L48" s="317">
        <v>5450.8010534819996</v>
      </c>
      <c r="M48" s="317">
        <v>5482.6483271710003</v>
      </c>
      <c r="N48" s="317">
        <v>5542.5322174880002</v>
      </c>
      <c r="O48" s="317">
        <v>5648.5298441120003</v>
      </c>
      <c r="P48" s="317">
        <v>5680.9050081140003</v>
      </c>
      <c r="Q48" s="726">
        <v>5763.8498921970004</v>
      </c>
      <c r="U48" s="47"/>
    </row>
    <row r="49" spans="1:21" ht="17.149999999999999" customHeight="1">
      <c r="A49" s="124" t="s">
        <v>20</v>
      </c>
      <c r="B49" s="717" t="s">
        <v>39</v>
      </c>
      <c r="C49" s="317">
        <v>2737.1681560000002</v>
      </c>
      <c r="D49" s="317">
        <v>3117.9678887969999</v>
      </c>
      <c r="E49" s="317">
        <v>3249.9847507060003</v>
      </c>
      <c r="F49" s="317">
        <v>3480.5608687020003</v>
      </c>
      <c r="G49" s="317">
        <v>3458.5648518070002</v>
      </c>
      <c r="H49" s="317">
        <v>3497.5510635669998</v>
      </c>
      <c r="I49" s="317">
        <v>3531.465903839</v>
      </c>
      <c r="J49" s="317">
        <v>3608.928891131</v>
      </c>
      <c r="K49" s="317">
        <v>3658.22425419</v>
      </c>
      <c r="L49" s="317">
        <v>3700.6529958020001</v>
      </c>
      <c r="M49" s="317">
        <v>3733.4666674489999</v>
      </c>
      <c r="N49" s="317">
        <v>3733.8510179089999</v>
      </c>
      <c r="O49" s="317">
        <v>3713.2662285050001</v>
      </c>
      <c r="P49" s="317">
        <v>3769.603630347</v>
      </c>
      <c r="Q49" s="726">
        <v>3812.9619520420001</v>
      </c>
      <c r="U49" s="47"/>
    </row>
    <row r="50" spans="1:21" ht="17.149999999999999" customHeight="1">
      <c r="A50" s="124" t="s">
        <v>22</v>
      </c>
      <c r="B50" s="717" t="s">
        <v>40</v>
      </c>
      <c r="C50" s="317">
        <v>6388.6695399999999</v>
      </c>
      <c r="D50" s="317">
        <v>7135.0644587290026</v>
      </c>
      <c r="E50" s="317">
        <v>7426.4379340159994</v>
      </c>
      <c r="F50" s="317">
        <v>7447.6411411959998</v>
      </c>
      <c r="G50" s="317">
        <v>7606.761903675997</v>
      </c>
      <c r="H50" s="317">
        <v>8987.5236982299994</v>
      </c>
      <c r="I50" s="317">
        <v>8231.4657997560007</v>
      </c>
      <c r="J50" s="317">
        <v>8093.6529353469996</v>
      </c>
      <c r="K50" s="317">
        <v>8225.9849601080005</v>
      </c>
      <c r="L50" s="317">
        <v>8197.9531285689991</v>
      </c>
      <c r="M50" s="317">
        <v>8490.5194988099993</v>
      </c>
      <c r="N50" s="317">
        <v>8694.9317163079995</v>
      </c>
      <c r="O50" s="317">
        <v>8656.6982241009991</v>
      </c>
      <c r="P50" s="317">
        <v>7890.0226102180004</v>
      </c>
      <c r="Q50" s="726">
        <v>8013.0324031399996</v>
      </c>
      <c r="U50" s="47"/>
    </row>
    <row r="51" spans="1:21" ht="17.149999999999999" customHeight="1">
      <c r="A51" s="124" t="s">
        <v>23</v>
      </c>
      <c r="B51" s="717" t="s">
        <v>41</v>
      </c>
      <c r="C51" s="317">
        <v>31269.247428999999</v>
      </c>
      <c r="D51" s="317">
        <v>35523.359900224023</v>
      </c>
      <c r="E51" s="317">
        <v>36979.168092402986</v>
      </c>
      <c r="F51" s="317">
        <v>37410.286127635016</v>
      </c>
      <c r="G51" s="317">
        <v>37674.586940622001</v>
      </c>
      <c r="H51" s="317">
        <v>36404.730845518003</v>
      </c>
      <c r="I51" s="317">
        <v>37408.037355610999</v>
      </c>
      <c r="J51" s="317">
        <v>37711.769729120999</v>
      </c>
      <c r="K51" s="317">
        <v>37214.779188580003</v>
      </c>
      <c r="L51" s="317">
        <v>37752.434916683997</v>
      </c>
      <c r="M51" s="317">
        <v>37893.675604231001</v>
      </c>
      <c r="N51" s="317">
        <v>38026.177801340003</v>
      </c>
      <c r="O51" s="317">
        <v>38568.967655954999</v>
      </c>
      <c r="P51" s="317">
        <v>39826.363865009</v>
      </c>
      <c r="Q51" s="726">
        <v>40031.329980624003</v>
      </c>
      <c r="U51" s="47"/>
    </row>
    <row r="52" spans="1:21" ht="17.149999999999999" customHeight="1">
      <c r="A52" s="124" t="s">
        <v>24</v>
      </c>
      <c r="B52" s="717" t="s">
        <v>42</v>
      </c>
      <c r="C52" s="317">
        <v>14001.562115999999</v>
      </c>
      <c r="D52" s="317">
        <v>15466.567067217007</v>
      </c>
      <c r="E52" s="317">
        <v>15643.683944935996</v>
      </c>
      <c r="F52" s="317">
        <v>15834.956958533998</v>
      </c>
      <c r="G52" s="317">
        <v>16241.827583737992</v>
      </c>
      <c r="H52" s="317">
        <v>16223.199720848001</v>
      </c>
      <c r="I52" s="317">
        <v>16412.859124294999</v>
      </c>
      <c r="J52" s="317">
        <v>16648.501018792002</v>
      </c>
      <c r="K52" s="317">
        <v>16386.747536203002</v>
      </c>
      <c r="L52" s="317">
        <v>16517.645344905999</v>
      </c>
      <c r="M52" s="317">
        <v>16738.247458288999</v>
      </c>
      <c r="N52" s="317">
        <v>16662.486740459</v>
      </c>
      <c r="O52" s="317">
        <v>16864.269128299999</v>
      </c>
      <c r="P52" s="317">
        <v>16951.050894996999</v>
      </c>
      <c r="Q52" s="726">
        <v>17068.326272391001</v>
      </c>
      <c r="U52" s="47"/>
    </row>
    <row r="53" spans="1:21" ht="17.149999999999999" customHeight="1">
      <c r="A53" s="124" t="s">
        <v>25</v>
      </c>
      <c r="B53" s="717" t="s">
        <v>43</v>
      </c>
      <c r="C53" s="317">
        <v>91.375615999999994</v>
      </c>
      <c r="D53" s="317">
        <v>105.901367155</v>
      </c>
      <c r="E53" s="317">
        <v>110.62805222999999</v>
      </c>
      <c r="F53" s="317">
        <v>105.37960658399999</v>
      </c>
      <c r="G53" s="317">
        <v>105.56117285799999</v>
      </c>
      <c r="H53" s="317">
        <v>110.837214344</v>
      </c>
      <c r="I53" s="317">
        <v>107.026473321</v>
      </c>
      <c r="J53" s="317">
        <v>104.669004818</v>
      </c>
      <c r="K53" s="317">
        <v>107.658498661</v>
      </c>
      <c r="L53" s="317">
        <v>106.575639653</v>
      </c>
      <c r="M53" s="317">
        <v>107.073230585</v>
      </c>
      <c r="N53" s="317">
        <v>111.03183679</v>
      </c>
      <c r="O53" s="317">
        <v>107.49176256</v>
      </c>
      <c r="P53" s="317">
        <v>123.751768723</v>
      </c>
      <c r="Q53" s="726">
        <v>115.396804921</v>
      </c>
      <c r="U53" s="47"/>
    </row>
    <row r="54" spans="1:21" ht="17.149999999999999" customHeight="1">
      <c r="A54" s="124" t="s">
        <v>26</v>
      </c>
      <c r="B54" s="717" t="s">
        <v>44</v>
      </c>
      <c r="C54" s="317">
        <v>908.53249500000004</v>
      </c>
      <c r="D54" s="317">
        <v>1047.0129638290002</v>
      </c>
      <c r="E54" s="317">
        <v>1072.671921612</v>
      </c>
      <c r="F54" s="317">
        <v>1085.7454673149998</v>
      </c>
      <c r="G54" s="317">
        <v>1091.3135153669998</v>
      </c>
      <c r="H54" s="317">
        <v>1110.4535200570001</v>
      </c>
      <c r="I54" s="317">
        <v>1112.804569957</v>
      </c>
      <c r="J54" s="317">
        <v>1110.9249471380001</v>
      </c>
      <c r="K54" s="317">
        <v>1128.0552173569999</v>
      </c>
      <c r="L54" s="317">
        <v>1129.858192207</v>
      </c>
      <c r="M54" s="317">
        <v>1151.3462591489999</v>
      </c>
      <c r="N54" s="317">
        <v>1167.7501966709999</v>
      </c>
      <c r="O54" s="317">
        <v>1174.0199188419999</v>
      </c>
      <c r="P54" s="317">
        <v>1182.2449834609999</v>
      </c>
      <c r="Q54" s="726">
        <v>1180.669609861</v>
      </c>
      <c r="U54" s="47"/>
    </row>
    <row r="55" spans="1:21" ht="17.149999999999999" customHeight="1">
      <c r="A55" s="125" t="s">
        <v>27</v>
      </c>
      <c r="B55" s="718" t="s">
        <v>45</v>
      </c>
      <c r="C55" s="317">
        <v>262.01781799999998</v>
      </c>
      <c r="D55" s="317">
        <v>296.72037317400003</v>
      </c>
      <c r="E55" s="317">
        <v>241.63525967199999</v>
      </c>
      <c r="F55" s="317">
        <v>241.26487513299998</v>
      </c>
      <c r="G55" s="317">
        <v>242.26685685399997</v>
      </c>
      <c r="H55" s="317">
        <v>242.04309729799999</v>
      </c>
      <c r="I55" s="317">
        <v>243.56923951300001</v>
      </c>
      <c r="J55" s="317">
        <v>242.850355025</v>
      </c>
      <c r="K55" s="317">
        <v>241.214462427</v>
      </c>
      <c r="L55" s="317">
        <v>239.377515867</v>
      </c>
      <c r="M55" s="317">
        <v>241.445885119</v>
      </c>
      <c r="N55" s="317">
        <v>241.10165871199999</v>
      </c>
      <c r="O55" s="317">
        <v>241.96126065499999</v>
      </c>
      <c r="P55" s="317">
        <v>90.531978042000006</v>
      </c>
      <c r="Q55" s="726">
        <v>90.905941232999993</v>
      </c>
      <c r="U55" s="47"/>
    </row>
    <row r="56" spans="1:21" ht="17.149999999999999" customHeight="1">
      <c r="A56" s="125" t="s">
        <v>28</v>
      </c>
      <c r="B56" s="718" t="s">
        <v>46</v>
      </c>
      <c r="C56" s="317">
        <v>1642.286049</v>
      </c>
      <c r="D56" s="317">
        <v>1798.1448804989998</v>
      </c>
      <c r="E56" s="317">
        <v>1882.7330200420004</v>
      </c>
      <c r="F56" s="317">
        <v>1902.1633866610002</v>
      </c>
      <c r="G56" s="317">
        <v>1901.3638798640004</v>
      </c>
      <c r="H56" s="317">
        <v>1999.3257959170001</v>
      </c>
      <c r="I56" s="317">
        <v>2012.2889926400001</v>
      </c>
      <c r="J56" s="317">
        <v>1998.5174040080001</v>
      </c>
      <c r="K56" s="317">
        <v>1987.7810412450001</v>
      </c>
      <c r="L56" s="317">
        <v>2000.286616459</v>
      </c>
      <c r="M56" s="317">
        <v>2018.279913476</v>
      </c>
      <c r="N56" s="317">
        <v>2024.8219620709999</v>
      </c>
      <c r="O56" s="317">
        <v>2045.5258863419999</v>
      </c>
      <c r="P56" s="317">
        <v>2041.8843441470001</v>
      </c>
      <c r="Q56" s="726">
        <v>2061.7610489190001</v>
      </c>
      <c r="U56" s="47"/>
    </row>
    <row r="57" spans="1:21" ht="17.149999999999999" customHeight="1">
      <c r="A57" s="124" t="s">
        <v>119</v>
      </c>
      <c r="B57" s="717" t="s">
        <v>47</v>
      </c>
      <c r="C57" s="317">
        <v>1767.580817</v>
      </c>
      <c r="D57" s="317">
        <v>1834.8004541280002</v>
      </c>
      <c r="E57" s="317">
        <v>1836.144761605</v>
      </c>
      <c r="F57" s="317">
        <v>1855.4946693759996</v>
      </c>
      <c r="G57" s="317">
        <v>1902.430630798</v>
      </c>
      <c r="H57" s="317">
        <v>1877.952487456</v>
      </c>
      <c r="I57" s="317">
        <v>1870.75633369</v>
      </c>
      <c r="J57" s="317">
        <v>1857.6036771199999</v>
      </c>
      <c r="K57" s="317">
        <v>1821.079280228</v>
      </c>
      <c r="L57" s="317">
        <v>1850.501624168</v>
      </c>
      <c r="M57" s="317">
        <v>1887.9711491119999</v>
      </c>
      <c r="N57" s="317">
        <v>1844.147478566</v>
      </c>
      <c r="O57" s="317">
        <v>1862.701864852</v>
      </c>
      <c r="P57" s="317">
        <v>1881.707960232</v>
      </c>
      <c r="Q57" s="726">
        <v>1907.1206427300001</v>
      </c>
      <c r="U57" s="47"/>
    </row>
    <row r="58" spans="1:21" ht="17.149999999999999" customHeight="1">
      <c r="A58" s="124" t="s">
        <v>81</v>
      </c>
      <c r="B58" s="717" t="s">
        <v>48</v>
      </c>
      <c r="C58" s="317">
        <v>1340.099193</v>
      </c>
      <c r="D58" s="317">
        <v>1400.8869272049997</v>
      </c>
      <c r="E58" s="317">
        <v>1425.0801846080003</v>
      </c>
      <c r="F58" s="317">
        <v>1456.1990643400002</v>
      </c>
      <c r="G58" s="317">
        <v>1473.3481833669996</v>
      </c>
      <c r="H58" s="317">
        <v>1462.4900384760001</v>
      </c>
      <c r="I58" s="317">
        <v>1496.4009719119999</v>
      </c>
      <c r="J58" s="317">
        <v>1510.2189844280001</v>
      </c>
      <c r="K58" s="317">
        <v>1506.8818665870001</v>
      </c>
      <c r="L58" s="317">
        <v>1550.505608426</v>
      </c>
      <c r="M58" s="317">
        <v>1606.4015368380001</v>
      </c>
      <c r="N58" s="317">
        <v>1646.6722621070001</v>
      </c>
      <c r="O58" s="317">
        <v>1684.340490609</v>
      </c>
      <c r="P58" s="317">
        <v>1763.29940113</v>
      </c>
      <c r="Q58" s="726">
        <v>1791.0036497579999</v>
      </c>
      <c r="U58" s="47"/>
    </row>
    <row r="59" spans="1:21" ht="17.149999999999999" customHeight="1">
      <c r="A59" s="124" t="s">
        <v>82</v>
      </c>
      <c r="B59" s="717" t="s">
        <v>49</v>
      </c>
      <c r="C59" s="317">
        <v>6925.9285520000003</v>
      </c>
      <c r="D59" s="317">
        <v>7406.980747779</v>
      </c>
      <c r="E59" s="317">
        <v>7410.0485987360007</v>
      </c>
      <c r="F59" s="317">
        <v>7432.4772588790001</v>
      </c>
      <c r="G59" s="317">
        <v>7453.3793534939996</v>
      </c>
      <c r="H59" s="317">
        <v>7475.9751609320001</v>
      </c>
      <c r="I59" s="317">
        <v>7492.7148594370001</v>
      </c>
      <c r="J59" s="317">
        <v>7521.4856417600004</v>
      </c>
      <c r="K59" s="317">
        <v>7525.4148735680001</v>
      </c>
      <c r="L59" s="317">
        <v>7597.3662315020001</v>
      </c>
      <c r="M59" s="317">
        <v>7642.8606661920003</v>
      </c>
      <c r="N59" s="317">
        <v>7611.6349136549998</v>
      </c>
      <c r="O59" s="317">
        <v>7666.3885883399998</v>
      </c>
      <c r="P59" s="317">
        <v>7689.7368692339996</v>
      </c>
      <c r="Q59" s="726">
        <v>7656.0031918940003</v>
      </c>
      <c r="U59" s="47"/>
    </row>
    <row r="60" spans="1:21" ht="17.149999999999999" customHeight="1">
      <c r="A60" s="124" t="s">
        <v>83</v>
      </c>
      <c r="B60" s="717" t="s">
        <v>50</v>
      </c>
      <c r="C60" s="317">
        <v>1526.2317619999999</v>
      </c>
      <c r="D60" s="317">
        <v>1705.8438483689997</v>
      </c>
      <c r="E60" s="317">
        <v>1817.4636766279998</v>
      </c>
      <c r="F60" s="317">
        <v>1838.7723060779992</v>
      </c>
      <c r="G60" s="317">
        <v>1825.6026877210002</v>
      </c>
      <c r="H60" s="317">
        <v>1846.153967854</v>
      </c>
      <c r="I60" s="317">
        <v>1858.2014365699999</v>
      </c>
      <c r="J60" s="317">
        <v>1871.2704182570001</v>
      </c>
      <c r="K60" s="317">
        <v>1869.0410329209999</v>
      </c>
      <c r="L60" s="317">
        <v>1892.1059366310001</v>
      </c>
      <c r="M60" s="317">
        <v>1887.5529148640001</v>
      </c>
      <c r="N60" s="317">
        <v>1905.195178679</v>
      </c>
      <c r="O60" s="317">
        <v>1922.768861517</v>
      </c>
      <c r="P60" s="317">
        <v>1926.9579801570001</v>
      </c>
      <c r="Q60" s="726">
        <v>1927.902991484</v>
      </c>
      <c r="S60" s="276"/>
      <c r="U60" s="47"/>
    </row>
    <row r="61" spans="1:21" ht="17.149999999999999" customHeight="1">
      <c r="A61" s="124" t="s">
        <v>84</v>
      </c>
      <c r="B61" s="717" t="s">
        <v>51</v>
      </c>
      <c r="C61" s="317">
        <v>158.04217199999999</v>
      </c>
      <c r="D61" s="317">
        <v>175.65304238100001</v>
      </c>
      <c r="E61" s="317">
        <v>183.88672605400001</v>
      </c>
      <c r="F61" s="317">
        <v>189.69123577800002</v>
      </c>
      <c r="G61" s="317">
        <v>190.00173843000002</v>
      </c>
      <c r="H61" s="317">
        <v>189.91845846699999</v>
      </c>
      <c r="I61" s="317">
        <v>191.897569769</v>
      </c>
      <c r="J61" s="317">
        <v>191.041811728</v>
      </c>
      <c r="K61" s="317">
        <v>192.660582879</v>
      </c>
      <c r="L61" s="317">
        <v>191.289517679</v>
      </c>
      <c r="M61" s="317">
        <v>193.78393144399999</v>
      </c>
      <c r="N61" s="317">
        <v>198.00608287200001</v>
      </c>
      <c r="O61" s="317">
        <v>201.37949244500001</v>
      </c>
      <c r="P61" s="317">
        <v>199.11034927599999</v>
      </c>
      <c r="Q61" s="726">
        <v>201.436943152</v>
      </c>
      <c r="U61" s="47"/>
    </row>
    <row r="62" spans="1:21" ht="17.149999999999999" customHeight="1">
      <c r="A62" s="124" t="s">
        <v>85</v>
      </c>
      <c r="B62" s="717" t="s">
        <v>52</v>
      </c>
      <c r="C62" s="317">
        <v>11889.806728</v>
      </c>
      <c r="D62" s="317">
        <v>12251.021770289999</v>
      </c>
      <c r="E62" s="317">
        <v>12417.584112076</v>
      </c>
      <c r="F62" s="317">
        <v>12525.213713467003</v>
      </c>
      <c r="G62" s="317">
        <v>12851.454091042002</v>
      </c>
      <c r="H62" s="317">
        <v>12778.797688953</v>
      </c>
      <c r="I62" s="317">
        <v>12779.979438337001</v>
      </c>
      <c r="J62" s="317">
        <v>12788.900225093001</v>
      </c>
      <c r="K62" s="317">
        <v>12831.242761014</v>
      </c>
      <c r="L62" s="317">
        <v>12892.684378083</v>
      </c>
      <c r="M62" s="317">
        <v>13223.961809554999</v>
      </c>
      <c r="N62" s="317">
        <v>13290.119023783</v>
      </c>
      <c r="O62" s="317">
        <v>13316.183129773</v>
      </c>
      <c r="P62" s="317">
        <v>13419.289118889999</v>
      </c>
      <c r="Q62" s="726">
        <v>13292.053894499</v>
      </c>
      <c r="U62" s="47"/>
    </row>
    <row r="63" spans="1:21" ht="17.149999999999999" customHeight="1">
      <c r="A63" s="124" t="s">
        <v>86</v>
      </c>
      <c r="B63" s="717" t="s">
        <v>53</v>
      </c>
      <c r="C63" s="317">
        <v>609.46621700000003</v>
      </c>
      <c r="D63" s="317">
        <v>705.11326930799999</v>
      </c>
      <c r="E63" s="317">
        <v>695.73378355300008</v>
      </c>
      <c r="F63" s="317">
        <v>694.65299866399994</v>
      </c>
      <c r="G63" s="317">
        <v>761.22968644700006</v>
      </c>
      <c r="H63" s="317">
        <v>737.77719753999997</v>
      </c>
      <c r="I63" s="317">
        <v>735.59503296800006</v>
      </c>
      <c r="J63" s="317">
        <v>726.87487756899998</v>
      </c>
      <c r="K63" s="317">
        <v>722.86556120199998</v>
      </c>
      <c r="L63" s="317">
        <v>729.86548400900006</v>
      </c>
      <c r="M63" s="317">
        <v>731.10833136799999</v>
      </c>
      <c r="N63" s="317">
        <v>741.526883462</v>
      </c>
      <c r="O63" s="317">
        <v>744.68559053000001</v>
      </c>
      <c r="P63" s="317">
        <v>702.10681482099994</v>
      </c>
      <c r="Q63" s="726">
        <v>739.46508591400004</v>
      </c>
      <c r="U63" s="47"/>
    </row>
    <row r="64" spans="1:21" ht="17.149999999999999" customHeight="1">
      <c r="A64" s="124" t="s">
        <v>87</v>
      </c>
      <c r="B64" s="717" t="s">
        <v>54</v>
      </c>
      <c r="C64" s="317">
        <v>1266.4326160000001</v>
      </c>
      <c r="D64" s="317">
        <v>1284.215984665</v>
      </c>
      <c r="E64" s="317">
        <v>1481.2657912880002</v>
      </c>
      <c r="F64" s="317">
        <v>1518.4446590679993</v>
      </c>
      <c r="G64" s="317">
        <v>1470.1959433769996</v>
      </c>
      <c r="H64" s="317">
        <v>1548.6195235329999</v>
      </c>
      <c r="I64" s="317">
        <v>1577.1637930049999</v>
      </c>
      <c r="J64" s="317">
        <v>1584.936787413</v>
      </c>
      <c r="K64" s="317">
        <v>1581.0914840959999</v>
      </c>
      <c r="L64" s="317">
        <v>1596.9801857780001</v>
      </c>
      <c r="M64" s="317">
        <v>1614.077403843</v>
      </c>
      <c r="N64" s="317">
        <v>1614.392670876</v>
      </c>
      <c r="O64" s="317">
        <v>1669.7247064400001</v>
      </c>
      <c r="P64" s="317">
        <v>1699.6552812140001</v>
      </c>
      <c r="Q64" s="726">
        <v>1703.249347277</v>
      </c>
      <c r="U64" s="47"/>
    </row>
    <row r="65" spans="1:21" ht="17.149999999999999" customHeight="1">
      <c r="A65" s="124" t="s">
        <v>88</v>
      </c>
      <c r="B65" s="717" t="s">
        <v>55</v>
      </c>
      <c r="C65" s="317">
        <v>455.426265</v>
      </c>
      <c r="D65" s="317">
        <v>396.03408762599992</v>
      </c>
      <c r="E65" s="317">
        <v>394.21978938800004</v>
      </c>
      <c r="F65" s="317">
        <v>393.66416441299998</v>
      </c>
      <c r="G65" s="317">
        <v>399.73511353399999</v>
      </c>
      <c r="H65" s="317">
        <v>400.14300429000002</v>
      </c>
      <c r="I65" s="317">
        <v>400.74763701900002</v>
      </c>
      <c r="J65" s="317">
        <v>406.53913285599998</v>
      </c>
      <c r="K65" s="317">
        <v>399.04544219899998</v>
      </c>
      <c r="L65" s="317">
        <v>402.36657125200003</v>
      </c>
      <c r="M65" s="317">
        <v>409.35759150799998</v>
      </c>
      <c r="N65" s="317">
        <v>412.17061878700002</v>
      </c>
      <c r="O65" s="317">
        <v>419.32168221400002</v>
      </c>
      <c r="P65" s="317">
        <v>436.20441927399997</v>
      </c>
      <c r="Q65" s="726">
        <v>445.88926399799999</v>
      </c>
      <c r="U65" s="47"/>
    </row>
    <row r="66" spans="1:21" ht="17.149999999999999" customHeight="1">
      <c r="A66" s="124" t="s">
        <v>120</v>
      </c>
      <c r="B66" s="717" t="s">
        <v>56</v>
      </c>
      <c r="C66" s="317">
        <v>615.01328000000001</v>
      </c>
      <c r="D66" s="317">
        <v>626.744761939</v>
      </c>
      <c r="E66" s="317">
        <v>626.35359569499985</v>
      </c>
      <c r="F66" s="317">
        <v>664.34140352800011</v>
      </c>
      <c r="G66" s="317">
        <v>694.374430889</v>
      </c>
      <c r="H66" s="317">
        <v>675.30358188599996</v>
      </c>
      <c r="I66" s="317">
        <v>693.69163922200005</v>
      </c>
      <c r="J66" s="317">
        <v>676.647384128</v>
      </c>
      <c r="K66" s="317">
        <v>683.67519944699995</v>
      </c>
      <c r="L66" s="317">
        <v>674.08347134799999</v>
      </c>
      <c r="M66" s="317">
        <v>691.58724113300002</v>
      </c>
      <c r="N66" s="317">
        <v>736.52747010200005</v>
      </c>
      <c r="O66" s="317">
        <v>768.14042701400001</v>
      </c>
      <c r="P66" s="317">
        <v>873.64140665699995</v>
      </c>
      <c r="Q66" s="726">
        <v>892.39638194400004</v>
      </c>
      <c r="U66" s="47"/>
    </row>
    <row r="67" spans="1:21" ht="17.149999999999999" customHeight="1">
      <c r="A67" s="125" t="s">
        <v>185</v>
      </c>
      <c r="B67" s="717" t="s">
        <v>282</v>
      </c>
      <c r="C67" s="317">
        <v>0</v>
      </c>
      <c r="D67" s="317">
        <v>86.745147109000001</v>
      </c>
      <c r="E67" s="317">
        <v>85.647402655000008</v>
      </c>
      <c r="F67" s="317">
        <v>84.856832588000003</v>
      </c>
      <c r="G67" s="317">
        <v>86.038261809000005</v>
      </c>
      <c r="H67" s="317">
        <v>86.814183798000002</v>
      </c>
      <c r="I67" s="317">
        <v>87.020953352999996</v>
      </c>
      <c r="J67" s="317">
        <v>86.089968319999997</v>
      </c>
      <c r="K67" s="317">
        <v>85.689329584000006</v>
      </c>
      <c r="L67" s="317">
        <v>86.029357943999997</v>
      </c>
      <c r="M67" s="317">
        <v>86.109442978999994</v>
      </c>
      <c r="N67" s="317">
        <v>86.962731884999997</v>
      </c>
      <c r="O67" s="317">
        <v>86.114207679000003</v>
      </c>
      <c r="P67" s="317">
        <v>86.262668392999998</v>
      </c>
      <c r="Q67" s="726">
        <v>86.828923810000006</v>
      </c>
      <c r="U67" s="47"/>
    </row>
    <row r="68" spans="1:21" ht="17.149999999999999" customHeight="1">
      <c r="A68" s="125" t="s">
        <v>186</v>
      </c>
      <c r="B68" s="718" t="s">
        <v>57</v>
      </c>
      <c r="C68" s="317">
        <v>2559.3889290000002</v>
      </c>
      <c r="D68" s="317">
        <v>2620.580661634001</v>
      </c>
      <c r="E68" s="317">
        <v>2667.6882873290006</v>
      </c>
      <c r="F68" s="317">
        <v>2692.5566697979998</v>
      </c>
      <c r="G68" s="317">
        <v>2676.8522069090004</v>
      </c>
      <c r="H68" s="317">
        <v>2620.6492725759999</v>
      </c>
      <c r="I68" s="317">
        <v>2657.7917790350002</v>
      </c>
      <c r="J68" s="317">
        <v>2775.8587276200001</v>
      </c>
      <c r="K68" s="317">
        <v>2762.1354206370002</v>
      </c>
      <c r="L68" s="317">
        <v>2705.2124687810001</v>
      </c>
      <c r="M68" s="317">
        <v>2746.724480762</v>
      </c>
      <c r="N68" s="317">
        <v>2742.5271501279999</v>
      </c>
      <c r="O68" s="317">
        <v>2751.6466327359999</v>
      </c>
      <c r="P68" s="317">
        <v>2715.8550849650001</v>
      </c>
      <c r="Q68" s="726">
        <v>2694.5810264390002</v>
      </c>
      <c r="U68" s="47"/>
    </row>
    <row r="69" spans="1:21" ht="17.149999999999999" customHeight="1">
      <c r="A69" s="125" t="s">
        <v>187</v>
      </c>
      <c r="B69" s="718" t="s">
        <v>58</v>
      </c>
      <c r="C69" s="317">
        <v>2621.7036990000001</v>
      </c>
      <c r="D69" s="317">
        <v>2854.2772751750008</v>
      </c>
      <c r="E69" s="317">
        <v>2853.8786657689998</v>
      </c>
      <c r="F69" s="317">
        <v>2839.7750186489998</v>
      </c>
      <c r="G69" s="317">
        <v>2842.8057229639999</v>
      </c>
      <c r="H69" s="317">
        <v>2774.3419869089998</v>
      </c>
      <c r="I69" s="317">
        <v>2809.8087370779999</v>
      </c>
      <c r="J69" s="317">
        <v>2821.709305549</v>
      </c>
      <c r="K69" s="317">
        <v>2842.7008633820001</v>
      </c>
      <c r="L69" s="317">
        <v>2873.9026700539998</v>
      </c>
      <c r="M69" s="317">
        <v>2890.7561953159998</v>
      </c>
      <c r="N69" s="317">
        <v>2919.2311607249999</v>
      </c>
      <c r="O69" s="317">
        <v>2952.6095088440002</v>
      </c>
      <c r="P69" s="317">
        <v>2960.4456113159999</v>
      </c>
      <c r="Q69" s="726">
        <v>2987.8036951929998</v>
      </c>
      <c r="U69" s="47"/>
    </row>
    <row r="70" spans="1:21" ht="17.149999999999999" customHeight="1">
      <c r="A70" s="124" t="s">
        <v>188</v>
      </c>
      <c r="B70" s="718" t="s">
        <v>59</v>
      </c>
      <c r="C70" s="317">
        <v>1285.886939</v>
      </c>
      <c r="D70" s="317">
        <v>1670.2574848799998</v>
      </c>
      <c r="E70" s="317">
        <v>1733.3480673900003</v>
      </c>
      <c r="F70" s="317">
        <v>1748.6677145469998</v>
      </c>
      <c r="G70" s="317">
        <v>1798.0760312779998</v>
      </c>
      <c r="H70" s="317">
        <v>1812.5623772040001</v>
      </c>
      <c r="I70" s="317">
        <v>1816.6199662080001</v>
      </c>
      <c r="J70" s="317">
        <v>1838.526664303</v>
      </c>
      <c r="K70" s="317">
        <v>1806.9114173519999</v>
      </c>
      <c r="L70" s="317">
        <v>1821.084976585</v>
      </c>
      <c r="M70" s="317">
        <v>1836.449110925</v>
      </c>
      <c r="N70" s="317">
        <v>1879.5586516610001</v>
      </c>
      <c r="O70" s="317">
        <v>1907.2021715599999</v>
      </c>
      <c r="P70" s="317">
        <v>1953.035765008</v>
      </c>
      <c r="Q70" s="726">
        <v>1959.3651180100001</v>
      </c>
      <c r="U70" s="47"/>
    </row>
    <row r="71" spans="1:21" ht="17.149999999999999" customHeight="1">
      <c r="A71" s="124" t="s">
        <v>189</v>
      </c>
      <c r="B71" s="717" t="s">
        <v>60</v>
      </c>
      <c r="C71" s="317">
        <v>289.72305599999999</v>
      </c>
      <c r="D71" s="317">
        <v>333.41314783299998</v>
      </c>
      <c r="E71" s="317">
        <v>306.46085116799998</v>
      </c>
      <c r="F71" s="317">
        <v>309.50231552700001</v>
      </c>
      <c r="G71" s="317">
        <v>333.57030139200003</v>
      </c>
      <c r="H71" s="317">
        <v>326.042780037</v>
      </c>
      <c r="I71" s="317">
        <v>322.72807725400003</v>
      </c>
      <c r="J71" s="317">
        <v>319.97089588400002</v>
      </c>
      <c r="K71" s="317">
        <v>329.22937853799999</v>
      </c>
      <c r="L71" s="317">
        <v>335.70232752599998</v>
      </c>
      <c r="M71" s="317">
        <v>336.23411415200002</v>
      </c>
      <c r="N71" s="317">
        <v>339.16246842200002</v>
      </c>
      <c r="O71" s="317">
        <v>342.73936622000002</v>
      </c>
      <c r="P71" s="317">
        <v>345.37176692600002</v>
      </c>
      <c r="Q71" s="726">
        <v>340.35269091499998</v>
      </c>
      <c r="U71" s="47"/>
    </row>
    <row r="72" spans="1:21" ht="17.149999999999999" customHeight="1">
      <c r="A72" s="124" t="s">
        <v>190</v>
      </c>
      <c r="B72" s="717" t="s">
        <v>61</v>
      </c>
      <c r="C72" s="317">
        <v>7.4019969999999997</v>
      </c>
      <c r="D72" s="317">
        <v>8.4852409429999991</v>
      </c>
      <c r="E72" s="317">
        <v>8.805574527000001</v>
      </c>
      <c r="F72" s="317">
        <v>8.851229377000001</v>
      </c>
      <c r="G72" s="317">
        <v>8.8486846109999995</v>
      </c>
      <c r="H72" s="317">
        <v>111.08888440699999</v>
      </c>
      <c r="I72" s="317">
        <v>111.305085992</v>
      </c>
      <c r="J72" s="317">
        <v>111.806696081</v>
      </c>
      <c r="K72" s="317">
        <v>134.11499845899999</v>
      </c>
      <c r="L72" s="317">
        <v>106.984765733</v>
      </c>
      <c r="M72" s="317">
        <v>118.076039678</v>
      </c>
      <c r="N72" s="317">
        <v>126.551673255</v>
      </c>
      <c r="O72" s="317">
        <v>136.41056557799999</v>
      </c>
      <c r="P72" s="317">
        <v>141.90161748099999</v>
      </c>
      <c r="Q72" s="726">
        <v>140.94828550099999</v>
      </c>
      <c r="U72" s="47"/>
    </row>
    <row r="73" spans="1:21" ht="17.149999999999999" customHeight="1">
      <c r="A73" s="124" t="s">
        <v>191</v>
      </c>
      <c r="B73" s="717" t="s">
        <v>62</v>
      </c>
      <c r="C73" s="317">
        <v>33.384124999999997</v>
      </c>
      <c r="D73" s="317">
        <v>33.971478700000006</v>
      </c>
      <c r="E73" s="317">
        <v>38.159096487999996</v>
      </c>
      <c r="F73" s="317">
        <v>42.615576446999995</v>
      </c>
      <c r="G73" s="317">
        <v>54.41122153300001</v>
      </c>
      <c r="H73" s="317">
        <v>25.938562563000001</v>
      </c>
      <c r="I73" s="317">
        <v>25.814389061</v>
      </c>
      <c r="J73" s="317">
        <v>26.957549180000001</v>
      </c>
      <c r="K73" s="317">
        <v>25.308468417</v>
      </c>
      <c r="L73" s="317">
        <v>26.054628409999999</v>
      </c>
      <c r="M73" s="317">
        <v>30.049737533999998</v>
      </c>
      <c r="N73" s="317">
        <v>32.967567238000001</v>
      </c>
      <c r="O73" s="317">
        <v>32.411846650000001</v>
      </c>
      <c r="P73" s="317">
        <v>31.784411146</v>
      </c>
      <c r="Q73" s="726">
        <v>32.890622006999997</v>
      </c>
      <c r="U73" s="47"/>
    </row>
    <row r="74" spans="1:21" ht="17.149999999999999" customHeight="1">
      <c r="A74" s="124" t="s">
        <v>192</v>
      </c>
      <c r="B74" s="717" t="s">
        <v>63</v>
      </c>
      <c r="C74" s="317">
        <v>1465.87995</v>
      </c>
      <c r="D74" s="317">
        <v>1582.6293042790003</v>
      </c>
      <c r="E74" s="317">
        <v>1608.5782928560002</v>
      </c>
      <c r="F74" s="317">
        <v>1624.1412220740001</v>
      </c>
      <c r="G74" s="317">
        <v>1617.333734433</v>
      </c>
      <c r="H74" s="317">
        <v>1608.173791144</v>
      </c>
      <c r="I74" s="317">
        <v>1593.2952205449999</v>
      </c>
      <c r="J74" s="317">
        <v>1586.979581088</v>
      </c>
      <c r="K74" s="317">
        <v>1583.1631876609999</v>
      </c>
      <c r="L74" s="317">
        <v>1645.090884466</v>
      </c>
      <c r="M74" s="317">
        <v>1648.5317592060001</v>
      </c>
      <c r="N74" s="317">
        <v>1648.5842798169999</v>
      </c>
      <c r="O74" s="317">
        <v>1645.476372181</v>
      </c>
      <c r="P74" s="317">
        <v>1662.4251327269999</v>
      </c>
      <c r="Q74" s="726">
        <v>1667.207839706</v>
      </c>
      <c r="U74" s="47"/>
    </row>
    <row r="75" spans="1:21" ht="17.149999999999999" customHeight="1">
      <c r="A75" s="124" t="s">
        <v>193</v>
      </c>
      <c r="B75" s="717" t="s">
        <v>64</v>
      </c>
      <c r="C75" s="317">
        <v>15570.680904000001</v>
      </c>
      <c r="D75" s="317">
        <v>17130.324099540001</v>
      </c>
      <c r="E75" s="317">
        <v>17022.899404730008</v>
      </c>
      <c r="F75" s="317">
        <v>17311.829081374999</v>
      </c>
      <c r="G75" s="317">
        <v>17073.846067018996</v>
      </c>
      <c r="H75" s="317">
        <v>17156.340375283002</v>
      </c>
      <c r="I75" s="317">
        <v>17260.232599469</v>
      </c>
      <c r="J75" s="317">
        <v>17352.238473025001</v>
      </c>
      <c r="K75" s="317">
        <v>17152.607487918001</v>
      </c>
      <c r="L75" s="317">
        <v>17293.968755212001</v>
      </c>
      <c r="M75" s="317">
        <v>17471.904168591998</v>
      </c>
      <c r="N75" s="317">
        <v>17649.347357062001</v>
      </c>
      <c r="O75" s="317">
        <v>17759.724922781999</v>
      </c>
      <c r="P75" s="317">
        <v>17805.355766442</v>
      </c>
      <c r="Q75" s="726">
        <v>17980.530311642</v>
      </c>
      <c r="U75" s="47"/>
    </row>
    <row r="76" spans="1:21" ht="17.149999999999999" customHeight="1">
      <c r="A76" s="124" t="s">
        <v>194</v>
      </c>
      <c r="B76" s="717" t="s">
        <v>65</v>
      </c>
      <c r="C76" s="317">
        <v>727.27212799999995</v>
      </c>
      <c r="D76" s="317">
        <v>800.02833598400025</v>
      </c>
      <c r="E76" s="317">
        <v>853.95592145600006</v>
      </c>
      <c r="F76" s="317">
        <v>859.20692614300015</v>
      </c>
      <c r="G76" s="317">
        <v>866.71517809700015</v>
      </c>
      <c r="H76" s="317">
        <v>879.23966781900003</v>
      </c>
      <c r="I76" s="317">
        <v>887.60325925799998</v>
      </c>
      <c r="J76" s="317">
        <v>882.55619700299997</v>
      </c>
      <c r="K76" s="317">
        <v>891.49146877199996</v>
      </c>
      <c r="L76" s="317">
        <v>897.838235854</v>
      </c>
      <c r="M76" s="317">
        <v>904.18386997599998</v>
      </c>
      <c r="N76" s="317">
        <v>895.67480326299994</v>
      </c>
      <c r="O76" s="317">
        <v>898.17072431999998</v>
      </c>
      <c r="P76" s="317">
        <v>911.88489833899996</v>
      </c>
      <c r="Q76" s="726">
        <v>902.60701685200002</v>
      </c>
      <c r="U76" s="47"/>
    </row>
    <row r="77" spans="1:21" ht="17.149999999999999" customHeight="1">
      <c r="A77" s="124" t="s">
        <v>195</v>
      </c>
      <c r="B77" s="717" t="s">
        <v>66</v>
      </c>
      <c r="C77" s="317">
        <v>1987.4396609999999</v>
      </c>
      <c r="D77" s="317">
        <v>2122.9563891070002</v>
      </c>
      <c r="E77" s="317">
        <v>2132.8230355239998</v>
      </c>
      <c r="F77" s="317">
        <v>2153.9585906680004</v>
      </c>
      <c r="G77" s="317">
        <v>2177.282312632</v>
      </c>
      <c r="H77" s="317">
        <v>2160.5821253099998</v>
      </c>
      <c r="I77" s="317">
        <v>2176.732557802</v>
      </c>
      <c r="J77" s="317">
        <v>2270.2301296639998</v>
      </c>
      <c r="K77" s="317">
        <v>2214.730846507</v>
      </c>
      <c r="L77" s="317">
        <v>2175.3463589920002</v>
      </c>
      <c r="M77" s="317">
        <v>2205.3705476700002</v>
      </c>
      <c r="N77" s="317">
        <v>2211.191634113</v>
      </c>
      <c r="O77" s="317">
        <v>2182.8080222660001</v>
      </c>
      <c r="P77" s="317">
        <v>2226.0143815060001</v>
      </c>
      <c r="Q77" s="726">
        <v>2230.5864611910001</v>
      </c>
      <c r="U77" s="47"/>
    </row>
    <row r="78" spans="1:21" ht="17.149999999999999" customHeight="1">
      <c r="A78" s="124" t="s">
        <v>196</v>
      </c>
      <c r="B78" s="717" t="s">
        <v>67</v>
      </c>
      <c r="C78" s="317">
        <v>1394.438093</v>
      </c>
      <c r="D78" s="317">
        <v>1353.4433488539999</v>
      </c>
      <c r="E78" s="317">
        <v>1381.0149656010001</v>
      </c>
      <c r="F78" s="317">
        <v>1418.0914969700002</v>
      </c>
      <c r="G78" s="317">
        <v>1429.4168564749996</v>
      </c>
      <c r="H78" s="317">
        <v>1435.809796112</v>
      </c>
      <c r="I78" s="317">
        <v>1457.5666333900001</v>
      </c>
      <c r="J78" s="317">
        <v>1464.1942975459999</v>
      </c>
      <c r="K78" s="317">
        <v>1485.7527607930001</v>
      </c>
      <c r="L78" s="317">
        <v>1489.90523616</v>
      </c>
      <c r="M78" s="317">
        <v>1513.798282965</v>
      </c>
      <c r="N78" s="317">
        <v>1516.553461469</v>
      </c>
      <c r="O78" s="317">
        <v>1528.008789102</v>
      </c>
      <c r="P78" s="317">
        <v>1555.856516137</v>
      </c>
      <c r="Q78" s="726">
        <v>1558.4909466659999</v>
      </c>
      <c r="U78" s="47"/>
    </row>
    <row r="79" spans="1:21" ht="17.149999999999999" customHeight="1">
      <c r="A79" s="124" t="s">
        <v>197</v>
      </c>
      <c r="B79" s="717" t="s">
        <v>68</v>
      </c>
      <c r="C79" s="317">
        <v>165.44814</v>
      </c>
      <c r="D79" s="317">
        <v>218.99767671899997</v>
      </c>
      <c r="E79" s="317">
        <v>252.40542698199999</v>
      </c>
      <c r="F79" s="317">
        <v>252.25924338099998</v>
      </c>
      <c r="G79" s="317">
        <v>251.97974149999999</v>
      </c>
      <c r="H79" s="317">
        <v>253.88011612099999</v>
      </c>
      <c r="I79" s="317">
        <v>255.47250759400001</v>
      </c>
      <c r="J79" s="317">
        <v>259.46969078199999</v>
      </c>
      <c r="K79" s="317">
        <v>259.27359336900003</v>
      </c>
      <c r="L79" s="317">
        <v>259.67807710699998</v>
      </c>
      <c r="M79" s="317">
        <v>267.34643144299997</v>
      </c>
      <c r="N79" s="317">
        <v>269.15753928100003</v>
      </c>
      <c r="O79" s="317">
        <v>270.56545727899999</v>
      </c>
      <c r="P79" s="317">
        <v>273.04979899099999</v>
      </c>
      <c r="Q79" s="726">
        <v>275.90546938699998</v>
      </c>
      <c r="U79" s="47"/>
    </row>
    <row r="80" spans="1:21" ht="17.149999999999999" customHeight="1">
      <c r="A80" s="124" t="s">
        <v>198</v>
      </c>
      <c r="B80" s="717" t="s">
        <v>69</v>
      </c>
      <c r="C80" s="317">
        <v>752.85016199999995</v>
      </c>
      <c r="D80" s="317">
        <v>727.29808115000003</v>
      </c>
      <c r="E80" s="317">
        <v>643.40480656300008</v>
      </c>
      <c r="F80" s="317">
        <v>978.06568583699993</v>
      </c>
      <c r="G80" s="317">
        <v>992.53050263100022</v>
      </c>
      <c r="H80" s="317">
        <v>699.17919404500003</v>
      </c>
      <c r="I80" s="317">
        <v>699.450347706</v>
      </c>
      <c r="J80" s="317">
        <v>696.02523350199999</v>
      </c>
      <c r="K80" s="317">
        <v>698.40044506100003</v>
      </c>
      <c r="L80" s="317">
        <v>704.67512959500004</v>
      </c>
      <c r="M80" s="317">
        <v>706.78572040699999</v>
      </c>
      <c r="N80" s="317">
        <v>707.25436531499997</v>
      </c>
      <c r="O80" s="317">
        <v>711.18926449900005</v>
      </c>
      <c r="P80" s="317">
        <v>717.17348104999996</v>
      </c>
      <c r="Q80" s="726">
        <v>722.82465759700005</v>
      </c>
      <c r="U80" s="47"/>
    </row>
    <row r="81" spans="1:21" ht="17.149999999999999" customHeight="1">
      <c r="A81" s="124" t="s">
        <v>239</v>
      </c>
      <c r="B81" s="717" t="s">
        <v>347</v>
      </c>
      <c r="C81" s="317">
        <v>0</v>
      </c>
      <c r="D81" s="317">
        <v>0</v>
      </c>
      <c r="E81" s="317">
        <v>0</v>
      </c>
      <c r="F81" s="317">
        <v>0</v>
      </c>
      <c r="G81" s="317">
        <v>0</v>
      </c>
      <c r="H81" s="317">
        <v>0</v>
      </c>
      <c r="I81" s="317">
        <v>0</v>
      </c>
      <c r="J81" s="317">
        <v>0</v>
      </c>
      <c r="K81" s="317">
        <v>0</v>
      </c>
      <c r="L81" s="317">
        <v>0</v>
      </c>
      <c r="M81" s="317">
        <v>0</v>
      </c>
      <c r="N81" s="317">
        <v>0</v>
      </c>
      <c r="O81" s="317">
        <v>0</v>
      </c>
      <c r="P81" s="317">
        <v>0</v>
      </c>
      <c r="Q81" s="726">
        <v>0</v>
      </c>
      <c r="U81" s="47"/>
    </row>
    <row r="82" spans="1:21" ht="25" customHeight="1" thickBot="1">
      <c r="A82" s="736"/>
      <c r="B82" s="737" t="s">
        <v>72</v>
      </c>
      <c r="C82" s="738">
        <f>SUM(C47:C81)</f>
        <v>135692.92267999999</v>
      </c>
      <c r="D82" s="738">
        <f>SUM(D47:D81)</f>
        <v>149623.17180800304</v>
      </c>
      <c r="E82" s="738">
        <f t="shared" ref="E82:Q82" si="0">SUM(E47:E81)</f>
        <v>151063.91824937495</v>
      </c>
      <c r="F82" s="738">
        <f t="shared" si="0"/>
        <v>153314.71192205907</v>
      </c>
      <c r="G82" s="738">
        <f t="shared" si="0"/>
        <v>155075.4406989089</v>
      </c>
      <c r="H82" s="738">
        <f t="shared" ref="H82:P82" si="1">SUM(H47:H81)</f>
        <v>154966.63858196698</v>
      </c>
      <c r="I82" s="738">
        <f t="shared" si="1"/>
        <v>155784.27502170004</v>
      </c>
      <c r="J82" s="738">
        <f t="shared" si="1"/>
        <v>156904.51056664</v>
      </c>
      <c r="K82" s="738">
        <f t="shared" si="1"/>
        <v>156020.32198052004</v>
      </c>
      <c r="L82" s="738">
        <f t="shared" si="1"/>
        <v>157398.72522965402</v>
      </c>
      <c r="M82" s="738">
        <f t="shared" si="1"/>
        <v>159112.95953471199</v>
      </c>
      <c r="N82" s="738">
        <f t="shared" si="1"/>
        <v>159876.197542871</v>
      </c>
      <c r="O82" s="738">
        <f t="shared" si="1"/>
        <v>161197.23219098002</v>
      </c>
      <c r="P82" s="738">
        <f t="shared" si="1"/>
        <v>162373.70279207503</v>
      </c>
      <c r="Q82" s="739">
        <f t="shared" si="0"/>
        <v>163194.26838194902</v>
      </c>
      <c r="U82" s="47"/>
    </row>
    <row r="83" spans="1:21" s="62" customFormat="1" ht="26.25" hidden="1" customHeight="1" thickBot="1">
      <c r="A83" s="715" t="s">
        <v>12</v>
      </c>
      <c r="B83" s="715" t="s">
        <v>272</v>
      </c>
      <c r="C83" s="716"/>
      <c r="D83" s="716"/>
      <c r="E83" s="716"/>
      <c r="F83" s="716"/>
      <c r="G83" s="716"/>
      <c r="H83" s="716"/>
      <c r="I83" s="716"/>
      <c r="J83" s="716"/>
      <c r="K83" s="716"/>
      <c r="L83" s="716"/>
      <c r="M83" s="716"/>
      <c r="N83" s="716"/>
      <c r="O83" s="716"/>
      <c r="P83" s="716"/>
      <c r="Q83" s="716"/>
      <c r="R83" s="284"/>
      <c r="S83" s="92"/>
      <c r="T83" s="285"/>
      <c r="U83" s="286"/>
    </row>
    <row r="84" spans="1:21" ht="19.5" hidden="1" customHeight="1" thickBot="1">
      <c r="A84" s="265" t="s">
        <v>12</v>
      </c>
      <c r="B84" s="265" t="s">
        <v>73</v>
      </c>
      <c r="C84" s="266"/>
      <c r="D84" s="266"/>
      <c r="E84" s="266"/>
      <c r="F84" s="266"/>
      <c r="G84" s="266"/>
      <c r="H84" s="266"/>
      <c r="I84" s="266"/>
      <c r="J84" s="266"/>
      <c r="K84" s="266"/>
      <c r="L84" s="266"/>
      <c r="M84" s="266"/>
      <c r="N84" s="266"/>
      <c r="O84" s="266"/>
      <c r="P84" s="266"/>
      <c r="Q84" s="266"/>
      <c r="U84" s="47"/>
    </row>
    <row r="85" spans="1:21" ht="75" customHeight="1">
      <c r="A85" s="1380" t="s">
        <v>757</v>
      </c>
      <c r="B85" s="1417"/>
      <c r="C85" s="1417"/>
      <c r="D85" s="1417"/>
      <c r="E85" s="1417"/>
      <c r="F85" s="1417"/>
      <c r="G85" s="1417"/>
      <c r="H85" s="1417"/>
      <c r="I85" s="1417"/>
      <c r="J85" s="1417"/>
      <c r="K85" s="1417"/>
      <c r="L85" s="1417"/>
      <c r="M85" s="1417"/>
      <c r="N85" s="1417"/>
      <c r="O85" s="1417"/>
      <c r="P85" s="1417"/>
      <c r="Q85" s="1418"/>
    </row>
    <row r="86" spans="1:21" ht="22" customHeight="1">
      <c r="A86" s="1425" t="s">
        <v>564</v>
      </c>
      <c r="B86" s="1426"/>
      <c r="C86" s="1361" t="s">
        <v>280</v>
      </c>
      <c r="D86" s="1353" t="s">
        <v>284</v>
      </c>
      <c r="E86" s="1413">
        <v>2020</v>
      </c>
      <c r="F86" s="1413"/>
      <c r="G86" s="1413"/>
      <c r="H86" s="1413">
        <v>2021</v>
      </c>
      <c r="I86" s="1413"/>
      <c r="J86" s="1413"/>
      <c r="K86" s="1413"/>
      <c r="L86" s="1413"/>
      <c r="M86" s="1413"/>
      <c r="N86" s="1413"/>
      <c r="O86" s="1413"/>
      <c r="P86" s="1413"/>
      <c r="Q86" s="1427"/>
    </row>
    <row r="87" spans="1:21" ht="22" customHeight="1">
      <c r="A87" s="1425"/>
      <c r="B87" s="1426"/>
      <c r="C87" s="1361"/>
      <c r="D87" s="1357"/>
      <c r="E87" s="541" t="s">
        <v>13</v>
      </c>
      <c r="F87" s="541" t="s">
        <v>14</v>
      </c>
      <c r="G87" s="541" t="s">
        <v>15</v>
      </c>
      <c r="H87" s="1105" t="s">
        <v>0</v>
      </c>
      <c r="I87" s="1105" t="s">
        <v>1</v>
      </c>
      <c r="J87" s="1117" t="s">
        <v>2</v>
      </c>
      <c r="K87" s="1117" t="s">
        <v>3</v>
      </c>
      <c r="L87" s="1117" t="s">
        <v>4</v>
      </c>
      <c r="M87" s="1117" t="s">
        <v>5</v>
      </c>
      <c r="N87" s="1117" t="s">
        <v>6</v>
      </c>
      <c r="O87" s="1117" t="s">
        <v>269</v>
      </c>
      <c r="P87" s="1117" t="s">
        <v>7</v>
      </c>
      <c r="Q87" s="1110" t="s">
        <v>13</v>
      </c>
    </row>
    <row r="88" spans="1:21" ht="25" customHeight="1">
      <c r="A88" s="1434" t="s">
        <v>565</v>
      </c>
      <c r="B88" s="1435"/>
      <c r="C88" s="317">
        <v>10</v>
      </c>
      <c r="D88" s="317">
        <v>9</v>
      </c>
      <c r="E88" s="317">
        <v>8</v>
      </c>
      <c r="F88" s="317">
        <v>8</v>
      </c>
      <c r="G88" s="317">
        <v>8</v>
      </c>
      <c r="H88" s="317">
        <v>8</v>
      </c>
      <c r="I88" s="317">
        <v>7</v>
      </c>
      <c r="J88" s="317">
        <v>7</v>
      </c>
      <c r="K88" s="317">
        <v>6</v>
      </c>
      <c r="L88" s="317">
        <v>7</v>
      </c>
      <c r="M88" s="317">
        <v>6</v>
      </c>
      <c r="N88" s="317">
        <v>4</v>
      </c>
      <c r="O88" s="317">
        <v>4</v>
      </c>
      <c r="P88" s="317">
        <v>5</v>
      </c>
      <c r="Q88" s="726">
        <v>6</v>
      </c>
    </row>
    <row r="89" spans="1:21" ht="25" customHeight="1">
      <c r="A89" s="126"/>
      <c r="B89" s="719" t="s">
        <v>566</v>
      </c>
      <c r="C89" s="317"/>
      <c r="D89" s="317"/>
      <c r="E89" s="317"/>
      <c r="F89" s="317"/>
      <c r="G89" s="317"/>
      <c r="H89" s="317"/>
      <c r="I89" s="317"/>
      <c r="J89" s="317"/>
      <c r="K89" s="317"/>
      <c r="L89" s="317"/>
      <c r="M89" s="317"/>
      <c r="N89" s="317"/>
      <c r="O89" s="317"/>
      <c r="P89" s="317"/>
      <c r="Q89" s="726"/>
    </row>
    <row r="90" spans="1:21" ht="25" customHeight="1">
      <c r="A90" s="1434" t="s">
        <v>565</v>
      </c>
      <c r="B90" s="1435"/>
      <c r="C90" s="317">
        <v>90</v>
      </c>
      <c r="D90" s="317">
        <v>66</v>
      </c>
      <c r="E90" s="317">
        <v>52</v>
      </c>
      <c r="F90" s="317">
        <v>53</v>
      </c>
      <c r="G90" s="317">
        <v>49</v>
      </c>
      <c r="H90" s="317">
        <v>50</v>
      </c>
      <c r="I90" s="317">
        <v>50</v>
      </c>
      <c r="J90" s="317">
        <v>48</v>
      </c>
      <c r="K90" s="317">
        <v>48</v>
      </c>
      <c r="L90" s="317">
        <v>46</v>
      </c>
      <c r="M90" s="317">
        <v>45</v>
      </c>
      <c r="N90" s="317">
        <v>45</v>
      </c>
      <c r="O90" s="317">
        <v>45</v>
      </c>
      <c r="P90" s="317">
        <v>41</v>
      </c>
      <c r="Q90" s="726">
        <v>41</v>
      </c>
    </row>
    <row r="91" spans="1:21" ht="25" customHeight="1">
      <c r="A91" s="126"/>
      <c r="B91" s="719" t="s">
        <v>567</v>
      </c>
      <c r="C91" s="317"/>
      <c r="D91" s="317"/>
      <c r="E91" s="317"/>
      <c r="F91" s="317"/>
      <c r="G91" s="317"/>
      <c r="H91" s="317"/>
      <c r="I91" s="317"/>
      <c r="J91" s="317"/>
      <c r="K91" s="317"/>
      <c r="L91" s="317"/>
      <c r="M91" s="317"/>
      <c r="N91" s="317"/>
      <c r="O91" s="317"/>
      <c r="P91" s="317"/>
      <c r="Q91" s="726"/>
    </row>
    <row r="92" spans="1:21" ht="25" customHeight="1">
      <c r="A92" s="1434" t="s">
        <v>565</v>
      </c>
      <c r="B92" s="1435"/>
      <c r="C92" s="317">
        <v>173</v>
      </c>
      <c r="D92" s="317">
        <v>146</v>
      </c>
      <c r="E92" s="317">
        <v>121</v>
      </c>
      <c r="F92" s="317">
        <v>122</v>
      </c>
      <c r="G92" s="317">
        <v>123</v>
      </c>
      <c r="H92" s="317">
        <v>110</v>
      </c>
      <c r="I92" s="317">
        <v>106</v>
      </c>
      <c r="J92" s="317">
        <v>109</v>
      </c>
      <c r="K92" s="317">
        <v>114</v>
      </c>
      <c r="L92" s="317">
        <v>115</v>
      </c>
      <c r="M92" s="317">
        <v>106</v>
      </c>
      <c r="N92" s="317">
        <v>103</v>
      </c>
      <c r="O92" s="317">
        <v>102</v>
      </c>
      <c r="P92" s="317">
        <v>104</v>
      </c>
      <c r="Q92" s="726">
        <v>94</v>
      </c>
    </row>
    <row r="93" spans="1:21" ht="25" customHeight="1">
      <c r="A93" s="126"/>
      <c r="B93" s="719" t="s">
        <v>568</v>
      </c>
      <c r="C93" s="317"/>
      <c r="D93" s="317"/>
      <c r="E93" s="317"/>
      <c r="F93" s="317"/>
      <c r="G93" s="317"/>
      <c r="H93" s="317"/>
      <c r="I93" s="317"/>
      <c r="J93" s="317"/>
      <c r="K93" s="317"/>
      <c r="L93" s="317"/>
      <c r="M93" s="317"/>
      <c r="N93" s="317"/>
      <c r="O93" s="317"/>
      <c r="P93" s="317"/>
      <c r="Q93" s="726"/>
    </row>
    <row r="94" spans="1:21" ht="25" customHeight="1">
      <c r="A94" s="1434" t="s">
        <v>565</v>
      </c>
      <c r="B94" s="1435"/>
      <c r="C94" s="317">
        <v>1324</v>
      </c>
      <c r="D94" s="317">
        <v>1325</v>
      </c>
      <c r="E94" s="317">
        <v>1330</v>
      </c>
      <c r="F94" s="317">
        <v>1326</v>
      </c>
      <c r="G94" s="317">
        <v>1326</v>
      </c>
      <c r="H94" s="317">
        <v>1335</v>
      </c>
      <c r="I94" s="317">
        <v>1337</v>
      </c>
      <c r="J94" s="317">
        <v>1334</v>
      </c>
      <c r="K94" s="317">
        <v>1329</v>
      </c>
      <c r="L94" s="317">
        <v>1328</v>
      </c>
      <c r="M94" s="317">
        <v>1335</v>
      </c>
      <c r="N94" s="317">
        <v>1335</v>
      </c>
      <c r="O94" s="317">
        <v>1333</v>
      </c>
      <c r="P94" s="317">
        <v>1331</v>
      </c>
      <c r="Q94" s="726">
        <v>1327</v>
      </c>
    </row>
    <row r="95" spans="1:21" ht="25" customHeight="1">
      <c r="A95" s="126"/>
      <c r="B95" s="719" t="s">
        <v>569</v>
      </c>
      <c r="C95" s="317"/>
      <c r="D95" s="317"/>
      <c r="E95" s="317"/>
      <c r="F95" s="317"/>
      <c r="G95" s="317"/>
      <c r="H95" s="317"/>
      <c r="I95" s="317"/>
      <c r="J95" s="317"/>
      <c r="K95" s="317"/>
      <c r="L95" s="317"/>
      <c r="M95" s="317"/>
      <c r="N95" s="317"/>
      <c r="O95" s="317"/>
      <c r="P95" s="317"/>
      <c r="Q95" s="726"/>
    </row>
    <row r="96" spans="1:21" ht="27.75" customHeight="1" thickBot="1">
      <c r="A96" s="740"/>
      <c r="B96" s="741" t="s">
        <v>72</v>
      </c>
      <c r="C96" s="742">
        <f>SUM(C88:C94)</f>
        <v>1597</v>
      </c>
      <c r="D96" s="742">
        <f>SUM(D88:D94)</f>
        <v>1546</v>
      </c>
      <c r="E96" s="742">
        <f t="shared" ref="E96:Q96" si="2">SUM(E88:E94)</f>
        <v>1511</v>
      </c>
      <c r="F96" s="742">
        <f t="shared" si="2"/>
        <v>1509</v>
      </c>
      <c r="G96" s="742">
        <f t="shared" si="2"/>
        <v>1506</v>
      </c>
      <c r="H96" s="742">
        <f t="shared" ref="H96:P96" si="3">SUM(H88:H94)</f>
        <v>1503</v>
      </c>
      <c r="I96" s="742">
        <f t="shared" si="3"/>
        <v>1500</v>
      </c>
      <c r="J96" s="742">
        <f t="shared" si="3"/>
        <v>1498</v>
      </c>
      <c r="K96" s="742">
        <f t="shared" si="3"/>
        <v>1497</v>
      </c>
      <c r="L96" s="742">
        <f t="shared" si="3"/>
        <v>1496</v>
      </c>
      <c r="M96" s="742">
        <f t="shared" si="3"/>
        <v>1492</v>
      </c>
      <c r="N96" s="742">
        <f t="shared" si="3"/>
        <v>1487</v>
      </c>
      <c r="O96" s="742">
        <f t="shared" si="3"/>
        <v>1484</v>
      </c>
      <c r="P96" s="742">
        <f t="shared" si="3"/>
        <v>1481</v>
      </c>
      <c r="Q96" s="743">
        <f t="shared" si="2"/>
        <v>1468</v>
      </c>
      <c r="R96" s="91"/>
      <c r="S96" s="91"/>
      <c r="T96" s="91"/>
      <c r="U96" s="6"/>
    </row>
    <row r="97" spans="1:19" ht="75" customHeight="1">
      <c r="A97" s="1380" t="s">
        <v>758</v>
      </c>
      <c r="B97" s="1417"/>
      <c r="C97" s="1417"/>
      <c r="D97" s="1417"/>
      <c r="E97" s="1417"/>
      <c r="F97" s="1417"/>
      <c r="G97" s="1417"/>
      <c r="H97" s="1417"/>
      <c r="I97" s="1417"/>
      <c r="J97" s="1417"/>
      <c r="K97" s="1417"/>
      <c r="L97" s="1417"/>
      <c r="M97" s="1417"/>
      <c r="N97" s="1417"/>
      <c r="O97" s="1417"/>
      <c r="P97" s="1417"/>
      <c r="Q97" s="1418"/>
    </row>
    <row r="98" spans="1:19" ht="22" customHeight="1">
      <c r="A98" s="1425" t="s">
        <v>570</v>
      </c>
      <c r="B98" s="1426"/>
      <c r="C98" s="1361" t="s">
        <v>280</v>
      </c>
      <c r="D98" s="1353" t="s">
        <v>284</v>
      </c>
      <c r="E98" s="1413">
        <v>2020</v>
      </c>
      <c r="F98" s="1413"/>
      <c r="G98" s="1413"/>
      <c r="H98" s="1413">
        <v>2021</v>
      </c>
      <c r="I98" s="1413"/>
      <c r="J98" s="1413"/>
      <c r="K98" s="1413"/>
      <c r="L98" s="1413"/>
      <c r="M98" s="1413"/>
      <c r="N98" s="1413"/>
      <c r="O98" s="1413"/>
      <c r="P98" s="1413"/>
      <c r="Q98" s="1427"/>
    </row>
    <row r="99" spans="1:19" ht="22" customHeight="1">
      <c r="A99" s="1425"/>
      <c r="B99" s="1426"/>
      <c r="C99" s="1361"/>
      <c r="D99" s="1357"/>
      <c r="E99" s="813" t="s">
        <v>13</v>
      </c>
      <c r="F99" s="813" t="s">
        <v>14</v>
      </c>
      <c r="G99" s="813" t="s">
        <v>15</v>
      </c>
      <c r="H99" s="1105" t="s">
        <v>0</v>
      </c>
      <c r="I99" s="1105" t="s">
        <v>1</v>
      </c>
      <c r="J99" s="1117" t="s">
        <v>2</v>
      </c>
      <c r="K99" s="1117" t="s">
        <v>3</v>
      </c>
      <c r="L99" s="1117" t="s">
        <v>4</v>
      </c>
      <c r="M99" s="1117" t="s">
        <v>5</v>
      </c>
      <c r="N99" s="1117" t="s">
        <v>6</v>
      </c>
      <c r="O99" s="1117" t="s">
        <v>269</v>
      </c>
      <c r="P99" s="1117" t="s">
        <v>7</v>
      </c>
      <c r="Q99" s="1110" t="s">
        <v>13</v>
      </c>
    </row>
    <row r="100" spans="1:19" ht="25" customHeight="1">
      <c r="A100" s="1432" t="s">
        <v>571</v>
      </c>
      <c r="B100" s="1433"/>
      <c r="C100" s="720">
        <v>98220.411013000004</v>
      </c>
      <c r="D100" s="720">
        <v>108784.31231800701</v>
      </c>
      <c r="E100" s="720">
        <v>110269.53553388377</v>
      </c>
      <c r="F100" s="720">
        <v>110717.85465877304</v>
      </c>
      <c r="G100" s="720">
        <v>110770.35390510998</v>
      </c>
      <c r="H100" s="720">
        <v>110770.176551693</v>
      </c>
      <c r="I100" s="720">
        <v>111529.05839423301</v>
      </c>
      <c r="J100" s="720">
        <v>112364.36078079601</v>
      </c>
      <c r="K100" s="720">
        <v>113425.42651364999</v>
      </c>
      <c r="L100" s="720">
        <v>113348.68023529199</v>
      </c>
      <c r="M100" s="720">
        <v>113822.342577034</v>
      </c>
      <c r="N100" s="720">
        <v>113836.50788414001</v>
      </c>
      <c r="O100" s="720">
        <v>114124.24503100698</v>
      </c>
      <c r="P100" s="720">
        <v>114688.89517855801</v>
      </c>
      <c r="Q100" s="744">
        <v>115112.748701783</v>
      </c>
    </row>
    <row r="101" spans="1:19" ht="25" customHeight="1">
      <c r="A101" s="1421" t="s">
        <v>574</v>
      </c>
      <c r="B101" s="1422"/>
      <c r="C101" s="721">
        <v>91959.462494000007</v>
      </c>
      <c r="D101" s="721">
        <v>101379.22592173</v>
      </c>
      <c r="E101" s="721">
        <v>101375.47629246378</v>
      </c>
      <c r="F101" s="721">
        <v>102068.55690737588</v>
      </c>
      <c r="G101" s="721">
        <v>102775.22738301265</v>
      </c>
      <c r="H101" s="721">
        <v>92663.588320543</v>
      </c>
      <c r="I101" s="721">
        <v>92953.637710006005</v>
      </c>
      <c r="J101" s="721">
        <v>93626.439692261003</v>
      </c>
      <c r="K101" s="721">
        <v>95188.040564508003</v>
      </c>
      <c r="L101" s="721">
        <v>94477.724326092997</v>
      </c>
      <c r="M101" s="721">
        <v>95602.240094192995</v>
      </c>
      <c r="N101" s="721">
        <v>95023.952905881</v>
      </c>
      <c r="O101" s="721">
        <v>94843.471032603993</v>
      </c>
      <c r="P101" s="721">
        <v>96240.426066796994</v>
      </c>
      <c r="Q101" s="745">
        <v>96242.628512454001</v>
      </c>
    </row>
    <row r="102" spans="1:19" ht="25" customHeight="1">
      <c r="A102" s="1421" t="s">
        <v>750</v>
      </c>
      <c r="B102" s="1422"/>
      <c r="C102" s="721"/>
      <c r="D102" s="721"/>
      <c r="E102" s="92">
        <v>0</v>
      </c>
      <c r="F102" s="92">
        <v>0</v>
      </c>
      <c r="G102" s="92">
        <v>0</v>
      </c>
      <c r="H102" s="721">
        <v>9900.1235982300004</v>
      </c>
      <c r="I102" s="721">
        <v>10282.292637954</v>
      </c>
      <c r="J102" s="721">
        <v>10541.021484043</v>
      </c>
      <c r="K102" s="721">
        <v>9817.4305158379993</v>
      </c>
      <c r="L102" s="721">
        <v>10202.919697017</v>
      </c>
      <c r="M102" s="721">
        <v>9723.3183966439992</v>
      </c>
      <c r="N102" s="721">
        <v>10084.805427546</v>
      </c>
      <c r="O102" s="721">
        <v>10575.872776996999</v>
      </c>
      <c r="P102" s="721">
        <v>9812.0342818320005</v>
      </c>
      <c r="Q102" s="745">
        <v>10191.517969390999</v>
      </c>
    </row>
    <row r="103" spans="1:19" ht="25" customHeight="1">
      <c r="A103" s="1421" t="s">
        <v>720</v>
      </c>
      <c r="B103" s="1422"/>
      <c r="C103" s="721">
        <v>1136.7986989999999</v>
      </c>
      <c r="D103" s="721">
        <v>1372.594336165</v>
      </c>
      <c r="E103" s="721">
        <v>1318.6690606000043</v>
      </c>
      <c r="F103" s="721">
        <v>1160.1544628499971</v>
      </c>
      <c r="G103" s="721">
        <v>922.8583836149968</v>
      </c>
      <c r="H103" s="721">
        <v>1126.870278206</v>
      </c>
      <c r="I103" s="721">
        <v>1186.850001091</v>
      </c>
      <c r="J103" s="721">
        <v>1143.6630266940001</v>
      </c>
      <c r="K103" s="721">
        <v>1238.574206926</v>
      </c>
      <c r="L103" s="721">
        <v>1409.085672253</v>
      </c>
      <c r="M103" s="721">
        <v>1287.369028005</v>
      </c>
      <c r="N103" s="721">
        <v>1365.3181517</v>
      </c>
      <c r="O103" s="721">
        <v>1332.7578214</v>
      </c>
      <c r="P103" s="721">
        <v>1286.0282740939999</v>
      </c>
      <c r="Q103" s="745">
        <v>1300.169335885</v>
      </c>
    </row>
    <row r="104" spans="1:19" ht="25" customHeight="1">
      <c r="A104" s="1421" t="s">
        <v>721</v>
      </c>
      <c r="B104" s="1422"/>
      <c r="C104" s="721">
        <v>1287.321187</v>
      </c>
      <c r="D104" s="721">
        <v>1512.355855797</v>
      </c>
      <c r="E104" s="721">
        <v>1692.0864087739906</v>
      </c>
      <c r="F104" s="721">
        <v>1527.6254966739991</v>
      </c>
      <c r="G104" s="721">
        <v>1292.4733132559982</v>
      </c>
      <c r="H104" s="721">
        <v>1164.332202948</v>
      </c>
      <c r="I104" s="721">
        <v>1084.328862757</v>
      </c>
      <c r="J104" s="721">
        <v>978.07733581299999</v>
      </c>
      <c r="K104" s="721">
        <v>1042.4931602710001</v>
      </c>
      <c r="L104" s="721">
        <v>1016.74300219</v>
      </c>
      <c r="M104" s="721">
        <v>981.48132236799995</v>
      </c>
      <c r="N104" s="721">
        <v>1065.7634728160001</v>
      </c>
      <c r="O104" s="721">
        <v>1088.130237072</v>
      </c>
      <c r="P104" s="721">
        <v>1154.6938365880001</v>
      </c>
      <c r="Q104" s="745">
        <v>1147.2003576510001</v>
      </c>
    </row>
    <row r="105" spans="1:19" ht="25" customHeight="1">
      <c r="A105" s="1421" t="s">
        <v>722</v>
      </c>
      <c r="B105" s="1422"/>
      <c r="C105" s="721">
        <v>3836.8286330000001</v>
      </c>
      <c r="D105" s="721">
        <v>4520.1362043150002</v>
      </c>
      <c r="E105" s="721">
        <v>5883.3037720459997</v>
      </c>
      <c r="F105" s="721">
        <v>5961.5177918730042</v>
      </c>
      <c r="G105" s="721">
        <v>5779.7948252260012</v>
      </c>
      <c r="H105" s="721">
        <v>5915.262151766</v>
      </c>
      <c r="I105" s="721">
        <v>6021.9491824249999</v>
      </c>
      <c r="J105" s="721">
        <v>6075.1592419850003</v>
      </c>
      <c r="K105" s="721">
        <v>6138.8880661069998</v>
      </c>
      <c r="L105" s="721">
        <v>6242.2075377390001</v>
      </c>
      <c r="M105" s="721">
        <v>6227.933735824</v>
      </c>
      <c r="N105" s="721">
        <v>6296.6679261970003</v>
      </c>
      <c r="O105" s="721">
        <v>6284.0131629340003</v>
      </c>
      <c r="P105" s="721">
        <v>6195.7127192469998</v>
      </c>
      <c r="Q105" s="745">
        <v>6231.2325264020001</v>
      </c>
    </row>
    <row r="106" spans="1:19" ht="26.15" customHeight="1">
      <c r="A106" s="1423" t="s">
        <v>572</v>
      </c>
      <c r="B106" s="1424"/>
      <c r="C106" s="722">
        <v>6260.9485189999996</v>
      </c>
      <c r="D106" s="722">
        <v>7405.086396277009</v>
      </c>
      <c r="E106" s="722">
        <v>8894.0592414199946</v>
      </c>
      <c r="F106" s="722">
        <v>8649.2977513970054</v>
      </c>
      <c r="G106" s="722">
        <v>7995.1265220969963</v>
      </c>
      <c r="H106" s="722">
        <v>8206.4646329200004</v>
      </c>
      <c r="I106" s="722">
        <v>8293.1280462729992</v>
      </c>
      <c r="J106" s="722">
        <v>8196.8996044920004</v>
      </c>
      <c r="K106" s="722">
        <v>8419.9554333039996</v>
      </c>
      <c r="L106" s="722">
        <v>8668.0362121819999</v>
      </c>
      <c r="M106" s="722">
        <v>8496.7840861969999</v>
      </c>
      <c r="N106" s="722">
        <v>8727.7495507130006</v>
      </c>
      <c r="O106" s="722">
        <v>8704.9012214060003</v>
      </c>
      <c r="P106" s="722">
        <v>8636.4348299289995</v>
      </c>
      <c r="Q106" s="746">
        <v>8678.6022199380004</v>
      </c>
      <c r="S106" s="277"/>
    </row>
    <row r="107" spans="1:19" ht="26.15" customHeight="1" thickBot="1">
      <c r="A107" s="1419" t="s">
        <v>573</v>
      </c>
      <c r="B107" s="1420"/>
      <c r="C107" s="747">
        <v>6.37</v>
      </c>
      <c r="D107" s="747">
        <v>6.8071270925810223</v>
      </c>
      <c r="E107" s="747">
        <v>8.07</v>
      </c>
      <c r="F107" s="747">
        <v>7.8120171114710573</v>
      </c>
      <c r="G107" s="747">
        <v>7.217749370870397</v>
      </c>
      <c r="H107" s="747">
        <v>7.4085506481885028</v>
      </c>
      <c r="I107" s="747">
        <v>7.4358451202541698</v>
      </c>
      <c r="J107" s="747">
        <v>7.29492834519192</v>
      </c>
      <c r="K107" s="747">
        <v>7.4233403321526978</v>
      </c>
      <c r="L107" s="747">
        <v>7.6472317050261864</v>
      </c>
      <c r="M107" s="747">
        <v>7.464952744621689</v>
      </c>
      <c r="N107" s="747">
        <v>7.6669161000580663</v>
      </c>
      <c r="O107" s="747">
        <v>7.6275652198539596</v>
      </c>
      <c r="P107" s="747">
        <v>7.5303147846031804</v>
      </c>
      <c r="Q107" s="748">
        <v>7.5392189986021734</v>
      </c>
      <c r="S107" s="93"/>
    </row>
    <row r="108" spans="1:19" ht="75" customHeight="1">
      <c r="A108" s="1380" t="s">
        <v>759</v>
      </c>
      <c r="B108" s="1417"/>
      <c r="C108" s="1417"/>
      <c r="D108" s="1417"/>
      <c r="E108" s="1417"/>
      <c r="F108" s="1417"/>
      <c r="G108" s="1417"/>
      <c r="H108" s="1417"/>
      <c r="I108" s="1417"/>
      <c r="J108" s="1417"/>
      <c r="K108" s="1417"/>
      <c r="L108" s="1417"/>
      <c r="M108" s="1417"/>
      <c r="N108" s="1417"/>
      <c r="O108" s="1417"/>
      <c r="P108" s="1417"/>
      <c r="Q108" s="1418"/>
    </row>
    <row r="109" spans="1:19" ht="22" customHeight="1">
      <c r="A109" s="1425" t="s">
        <v>499</v>
      </c>
      <c r="B109" s="1426"/>
      <c r="C109" s="1361" t="s">
        <v>280</v>
      </c>
      <c r="D109" s="1353" t="s">
        <v>284</v>
      </c>
      <c r="E109" s="1413">
        <v>2020</v>
      </c>
      <c r="F109" s="1413"/>
      <c r="G109" s="1413"/>
      <c r="H109" s="1413">
        <v>2021</v>
      </c>
      <c r="I109" s="1413"/>
      <c r="J109" s="1413"/>
      <c r="K109" s="1413"/>
      <c r="L109" s="1413"/>
      <c r="M109" s="1413"/>
      <c r="N109" s="1413"/>
      <c r="O109" s="1413"/>
      <c r="P109" s="1413"/>
      <c r="Q109" s="1427"/>
    </row>
    <row r="110" spans="1:19" ht="22" customHeight="1">
      <c r="A110" s="1425"/>
      <c r="B110" s="1426"/>
      <c r="C110" s="1361"/>
      <c r="D110" s="1357"/>
      <c r="E110" s="541" t="s">
        <v>13</v>
      </c>
      <c r="F110" s="541" t="s">
        <v>14</v>
      </c>
      <c r="G110" s="541" t="s">
        <v>15</v>
      </c>
      <c r="H110" s="1105" t="s">
        <v>0</v>
      </c>
      <c r="I110" s="1105" t="s">
        <v>1</v>
      </c>
      <c r="J110" s="1117" t="s">
        <v>2</v>
      </c>
      <c r="K110" s="1117" t="s">
        <v>3</v>
      </c>
      <c r="L110" s="1117" t="s">
        <v>4</v>
      </c>
      <c r="M110" s="1117" t="s">
        <v>5</v>
      </c>
      <c r="N110" s="1117" t="s">
        <v>6</v>
      </c>
      <c r="O110" s="1117" t="s">
        <v>269</v>
      </c>
      <c r="P110" s="1117" t="s">
        <v>7</v>
      </c>
      <c r="Q110" s="1110" t="s">
        <v>13</v>
      </c>
    </row>
    <row r="111" spans="1:19" ht="17.149999999999999" customHeight="1">
      <c r="A111" s="124" t="s">
        <v>18</v>
      </c>
      <c r="B111" s="717" t="s">
        <v>37</v>
      </c>
      <c r="C111" s="721">
        <v>1004.348924</v>
      </c>
      <c r="D111" s="721">
        <v>1152.9242316550001</v>
      </c>
      <c r="E111" s="721">
        <v>1445.2615806640031</v>
      </c>
      <c r="F111" s="721">
        <v>1396.8517156860016</v>
      </c>
      <c r="G111" s="721">
        <v>1315.7746723160005</v>
      </c>
      <c r="H111" s="721">
        <v>1332.26110472</v>
      </c>
      <c r="I111" s="721">
        <v>1347.123334953</v>
      </c>
      <c r="J111" s="721">
        <v>1324.5636027210001</v>
      </c>
      <c r="K111" s="721">
        <v>1337.849282981</v>
      </c>
      <c r="L111" s="721">
        <v>1381.9682912359999</v>
      </c>
      <c r="M111" s="721">
        <v>1355.387011149</v>
      </c>
      <c r="N111" s="721">
        <v>1394.707058725</v>
      </c>
      <c r="O111" s="721">
        <v>1411.8622313989999</v>
      </c>
      <c r="P111" s="721">
        <v>1457.647702532</v>
      </c>
      <c r="Q111" s="745">
        <v>1490.2811571140001</v>
      </c>
    </row>
    <row r="112" spans="1:19" ht="17.149999999999999" customHeight="1">
      <c r="A112" s="124" t="s">
        <v>19</v>
      </c>
      <c r="B112" s="717" t="s">
        <v>38</v>
      </c>
      <c r="C112" s="721">
        <v>169.93498299999999</v>
      </c>
      <c r="D112" s="721">
        <v>221.11585903100001</v>
      </c>
      <c r="E112" s="721">
        <v>297.91777370699992</v>
      </c>
      <c r="F112" s="721">
        <v>281.4261142380002</v>
      </c>
      <c r="G112" s="721">
        <v>265.64810952499994</v>
      </c>
      <c r="H112" s="721">
        <v>272.28408275300001</v>
      </c>
      <c r="I112" s="721">
        <v>275.21326778000002</v>
      </c>
      <c r="J112" s="721">
        <v>269.76791708500002</v>
      </c>
      <c r="K112" s="721">
        <v>276.51708128899998</v>
      </c>
      <c r="L112" s="721">
        <v>283.47208524500002</v>
      </c>
      <c r="M112" s="721">
        <v>269.68006684800002</v>
      </c>
      <c r="N112" s="721">
        <v>269.62734605700001</v>
      </c>
      <c r="O112" s="721">
        <v>285.87524763800002</v>
      </c>
      <c r="P112" s="721">
        <v>264.20834341300002</v>
      </c>
      <c r="Q112" s="745">
        <v>256.392139654</v>
      </c>
    </row>
    <row r="113" spans="1:17" ht="17.149999999999999" customHeight="1">
      <c r="A113" s="124" t="s">
        <v>20</v>
      </c>
      <c r="B113" s="717" t="s">
        <v>39</v>
      </c>
      <c r="C113" s="721">
        <v>90.522993</v>
      </c>
      <c r="D113" s="721">
        <v>107.665027889</v>
      </c>
      <c r="E113" s="721">
        <v>133.31589390199994</v>
      </c>
      <c r="F113" s="721">
        <v>126.27045436299996</v>
      </c>
      <c r="G113" s="721">
        <v>116.07830715699997</v>
      </c>
      <c r="H113" s="721">
        <v>129.57778652799999</v>
      </c>
      <c r="I113" s="721">
        <v>132.83586767099999</v>
      </c>
      <c r="J113" s="721">
        <v>155.19954965599999</v>
      </c>
      <c r="K113" s="721">
        <v>154.088702482</v>
      </c>
      <c r="L113" s="721">
        <v>154.10314761199999</v>
      </c>
      <c r="M113" s="721">
        <v>145.62558996000001</v>
      </c>
      <c r="N113" s="721">
        <v>149.11474339599999</v>
      </c>
      <c r="O113" s="721">
        <v>160.39231568599999</v>
      </c>
      <c r="P113" s="721">
        <v>163.43334656100001</v>
      </c>
      <c r="Q113" s="745">
        <v>170.08025574800001</v>
      </c>
    </row>
    <row r="114" spans="1:17" ht="17.149999999999999" customHeight="1">
      <c r="A114" s="124" t="s">
        <v>22</v>
      </c>
      <c r="B114" s="717" t="s">
        <v>40</v>
      </c>
      <c r="C114" s="721">
        <v>228.42201900000001</v>
      </c>
      <c r="D114" s="721">
        <v>252.294749569</v>
      </c>
      <c r="E114" s="721">
        <v>324.69840076999992</v>
      </c>
      <c r="F114" s="721">
        <v>316.95347567499999</v>
      </c>
      <c r="G114" s="721">
        <v>291.76485377100016</v>
      </c>
      <c r="H114" s="721">
        <v>421.10764569100002</v>
      </c>
      <c r="I114" s="721">
        <v>400.636289084</v>
      </c>
      <c r="J114" s="721">
        <v>350.63424485000002</v>
      </c>
      <c r="K114" s="721">
        <v>361.70663825499997</v>
      </c>
      <c r="L114" s="721">
        <v>369.28842025699998</v>
      </c>
      <c r="M114" s="721">
        <v>384.57646037199999</v>
      </c>
      <c r="N114" s="721">
        <v>426.98674475600001</v>
      </c>
      <c r="O114" s="721">
        <v>404.38301637299998</v>
      </c>
      <c r="P114" s="721">
        <v>343.276595934</v>
      </c>
      <c r="Q114" s="745">
        <v>349.03377534800001</v>
      </c>
    </row>
    <row r="115" spans="1:17" ht="17.149999999999999" customHeight="1">
      <c r="A115" s="124" t="s">
        <v>23</v>
      </c>
      <c r="B115" s="717" t="s">
        <v>41</v>
      </c>
      <c r="C115" s="721">
        <v>1611.282897</v>
      </c>
      <c r="D115" s="721">
        <v>1917.4757024779999</v>
      </c>
      <c r="E115" s="721">
        <v>2256.5266418719984</v>
      </c>
      <c r="F115" s="721">
        <v>2200.4374025910024</v>
      </c>
      <c r="G115" s="721">
        <v>2034.7660853690045</v>
      </c>
      <c r="H115" s="721">
        <v>1988.1404416319999</v>
      </c>
      <c r="I115" s="721">
        <v>2045.4884420850001</v>
      </c>
      <c r="J115" s="721">
        <v>2080.8366263610001</v>
      </c>
      <c r="K115" s="721">
        <v>2173.2089199699999</v>
      </c>
      <c r="L115" s="721">
        <v>2252.854601046</v>
      </c>
      <c r="M115" s="721">
        <v>2266.5091383160002</v>
      </c>
      <c r="N115" s="721">
        <v>2321.6565136280001</v>
      </c>
      <c r="O115" s="721">
        <v>2349.71518427</v>
      </c>
      <c r="P115" s="721">
        <v>2392.0402021489999</v>
      </c>
      <c r="Q115" s="745">
        <v>2438.2961233709998</v>
      </c>
    </row>
    <row r="116" spans="1:17" ht="17.149999999999999" customHeight="1">
      <c r="A116" s="124" t="s">
        <v>24</v>
      </c>
      <c r="B116" s="717" t="s">
        <v>42</v>
      </c>
      <c r="C116" s="721">
        <v>722.34412799999996</v>
      </c>
      <c r="D116" s="721">
        <v>827.09676882400004</v>
      </c>
      <c r="E116" s="721">
        <v>1002.2542305139996</v>
      </c>
      <c r="F116" s="721">
        <v>1004.3484371429983</v>
      </c>
      <c r="G116" s="721">
        <v>936.30654702600077</v>
      </c>
      <c r="H116" s="721">
        <v>962.41900887999998</v>
      </c>
      <c r="I116" s="721">
        <v>983.17705653899998</v>
      </c>
      <c r="J116" s="721">
        <v>988.79524262699999</v>
      </c>
      <c r="K116" s="721">
        <v>992.422405207</v>
      </c>
      <c r="L116" s="721">
        <v>1030.537735353</v>
      </c>
      <c r="M116" s="721">
        <v>1009.94857832</v>
      </c>
      <c r="N116" s="721">
        <v>1037.508513278</v>
      </c>
      <c r="O116" s="721">
        <v>1010.441291171</v>
      </c>
      <c r="P116" s="721">
        <v>1006.328504974</v>
      </c>
      <c r="Q116" s="745">
        <v>1015.259028057</v>
      </c>
    </row>
    <row r="117" spans="1:17" ht="17.149999999999999" customHeight="1">
      <c r="A117" s="124" t="s">
        <v>25</v>
      </c>
      <c r="B117" s="717" t="s">
        <v>43</v>
      </c>
      <c r="C117" s="721">
        <v>4.62704</v>
      </c>
      <c r="D117" s="721">
        <v>5.4432566610000004</v>
      </c>
      <c r="E117" s="721">
        <v>7.1969666750000005</v>
      </c>
      <c r="F117" s="721">
        <v>6.8258713820000034</v>
      </c>
      <c r="G117" s="721">
        <v>6.2515077730000002</v>
      </c>
      <c r="H117" s="721">
        <v>6.4921155419999996</v>
      </c>
      <c r="I117" s="721">
        <v>6.6654748919999998</v>
      </c>
      <c r="J117" s="721">
        <v>6.6479550190000003</v>
      </c>
      <c r="K117" s="721">
        <v>6.9435869659999998</v>
      </c>
      <c r="L117" s="721">
        <v>6.7106714470000002</v>
      </c>
      <c r="M117" s="721">
        <v>6.7332125300000003</v>
      </c>
      <c r="N117" s="721">
        <v>6.7464702320000001</v>
      </c>
      <c r="O117" s="721">
        <v>6.6001309499999996</v>
      </c>
      <c r="P117" s="721">
        <v>7.3163096420000002</v>
      </c>
      <c r="Q117" s="745">
        <v>10.266147154</v>
      </c>
    </row>
    <row r="118" spans="1:17" ht="17.149999999999999" customHeight="1">
      <c r="A118" s="124" t="s">
        <v>26</v>
      </c>
      <c r="B118" s="717" t="s">
        <v>44</v>
      </c>
      <c r="C118" s="721">
        <v>68.739503999999997</v>
      </c>
      <c r="D118" s="721">
        <v>93.311476980999998</v>
      </c>
      <c r="E118" s="721">
        <v>111.70898433400001</v>
      </c>
      <c r="F118" s="721">
        <v>111.17774286799992</v>
      </c>
      <c r="G118" s="721">
        <v>106.31784158299998</v>
      </c>
      <c r="H118" s="721">
        <v>106.157003805</v>
      </c>
      <c r="I118" s="721">
        <v>106.25089680799999</v>
      </c>
      <c r="J118" s="721">
        <v>106.78924139999999</v>
      </c>
      <c r="K118" s="721">
        <v>106.925138813</v>
      </c>
      <c r="L118" s="721">
        <v>109.173955401</v>
      </c>
      <c r="M118" s="721">
        <v>103.365899387</v>
      </c>
      <c r="N118" s="721">
        <v>103.361118328</v>
      </c>
      <c r="O118" s="721">
        <v>108.869997107</v>
      </c>
      <c r="P118" s="721">
        <v>104.391029166</v>
      </c>
      <c r="Q118" s="745">
        <v>104.74402217799999</v>
      </c>
    </row>
    <row r="119" spans="1:17" ht="17.149999999999999" customHeight="1">
      <c r="A119" s="125" t="s">
        <v>27</v>
      </c>
      <c r="B119" s="718" t="s">
        <v>45</v>
      </c>
      <c r="C119" s="721">
        <v>19.063493999999999</v>
      </c>
      <c r="D119" s="721">
        <v>21.319271157999999</v>
      </c>
      <c r="E119" s="721">
        <v>23.791244866999996</v>
      </c>
      <c r="F119" s="721">
        <v>24.241382173000012</v>
      </c>
      <c r="G119" s="721">
        <v>21.501017733000001</v>
      </c>
      <c r="H119" s="721">
        <v>22.111642698000001</v>
      </c>
      <c r="I119" s="721">
        <v>22.187703082999999</v>
      </c>
      <c r="J119" s="721">
        <v>20.613342572000001</v>
      </c>
      <c r="K119" s="721">
        <v>22.552948226000002</v>
      </c>
      <c r="L119" s="721">
        <v>23.313509111999998</v>
      </c>
      <c r="M119" s="721">
        <v>22.181986756000001</v>
      </c>
      <c r="N119" s="721">
        <v>21.234162696999999</v>
      </c>
      <c r="O119" s="721">
        <v>21.518463063999999</v>
      </c>
      <c r="P119" s="721">
        <v>11.487587805</v>
      </c>
      <c r="Q119" s="745">
        <v>11.296887849999999</v>
      </c>
    </row>
    <row r="120" spans="1:17" ht="17.149999999999999" customHeight="1">
      <c r="A120" s="125" t="s">
        <v>28</v>
      </c>
      <c r="B120" s="718" t="s">
        <v>46</v>
      </c>
      <c r="C120" s="721">
        <v>79.744617000000005</v>
      </c>
      <c r="D120" s="721">
        <v>91.159252589999994</v>
      </c>
      <c r="E120" s="721">
        <v>115.64329742300002</v>
      </c>
      <c r="F120" s="721">
        <v>107.40046471699989</v>
      </c>
      <c r="G120" s="721">
        <v>100.34894217900002</v>
      </c>
      <c r="H120" s="721">
        <v>105.684186892</v>
      </c>
      <c r="I120" s="721">
        <v>106.73373854499999</v>
      </c>
      <c r="J120" s="721">
        <v>102.982495529</v>
      </c>
      <c r="K120" s="721">
        <v>102.266861492</v>
      </c>
      <c r="L120" s="721">
        <v>101.760119887</v>
      </c>
      <c r="M120" s="721">
        <v>100.31228068199999</v>
      </c>
      <c r="N120" s="721">
        <v>106.901545537</v>
      </c>
      <c r="O120" s="721">
        <v>107.155225289</v>
      </c>
      <c r="P120" s="721">
        <v>108.633044631</v>
      </c>
      <c r="Q120" s="745">
        <v>109.23840201500001</v>
      </c>
    </row>
    <row r="121" spans="1:17" ht="17.149999999999999" customHeight="1">
      <c r="A121" s="124" t="s">
        <v>119</v>
      </c>
      <c r="B121" s="717" t="s">
        <v>47</v>
      </c>
      <c r="C121" s="721">
        <v>89.288934999999995</v>
      </c>
      <c r="D121" s="721">
        <v>94.419596224999992</v>
      </c>
      <c r="E121" s="721">
        <v>134.61653382099993</v>
      </c>
      <c r="F121" s="721">
        <v>128.44299727399994</v>
      </c>
      <c r="G121" s="721">
        <v>105.35489784099993</v>
      </c>
      <c r="H121" s="721">
        <v>110.192349146</v>
      </c>
      <c r="I121" s="721">
        <v>111.189115457</v>
      </c>
      <c r="J121" s="721">
        <v>109.17972224099999</v>
      </c>
      <c r="K121" s="721">
        <v>110.77279116699999</v>
      </c>
      <c r="L121" s="721">
        <v>113.126629163</v>
      </c>
      <c r="M121" s="721">
        <v>108.00816330000001</v>
      </c>
      <c r="N121" s="721">
        <v>108.459787733</v>
      </c>
      <c r="O121" s="721">
        <v>106.37110647599999</v>
      </c>
      <c r="P121" s="721">
        <v>102.14735734999999</v>
      </c>
      <c r="Q121" s="745">
        <v>100.438882386</v>
      </c>
    </row>
    <row r="122" spans="1:17" ht="17.149999999999999" customHeight="1">
      <c r="A122" s="124" t="s">
        <v>81</v>
      </c>
      <c r="B122" s="717" t="s">
        <v>48</v>
      </c>
      <c r="C122" s="721">
        <v>100.387798</v>
      </c>
      <c r="D122" s="721">
        <v>126.517802272</v>
      </c>
      <c r="E122" s="721">
        <v>148.28254399399995</v>
      </c>
      <c r="F122" s="721">
        <v>145.67807212899999</v>
      </c>
      <c r="G122" s="721">
        <v>127.59977884899999</v>
      </c>
      <c r="H122" s="721">
        <v>131.34569607200001</v>
      </c>
      <c r="I122" s="721">
        <v>131.206887747</v>
      </c>
      <c r="J122" s="721">
        <v>128.50673871399999</v>
      </c>
      <c r="K122" s="721">
        <v>128.79762165299999</v>
      </c>
      <c r="L122" s="721">
        <v>130.480282587</v>
      </c>
      <c r="M122" s="721">
        <v>123.9327862</v>
      </c>
      <c r="N122" s="721">
        <v>126.566735722</v>
      </c>
      <c r="O122" s="721">
        <v>123.311605747</v>
      </c>
      <c r="P122" s="721">
        <v>118.653392584</v>
      </c>
      <c r="Q122" s="745">
        <v>117.74865196499999</v>
      </c>
    </row>
    <row r="123" spans="1:17" ht="17.149999999999999" customHeight="1">
      <c r="A123" s="124" t="s">
        <v>82</v>
      </c>
      <c r="B123" s="717" t="s">
        <v>49</v>
      </c>
      <c r="C123" s="721">
        <v>302.94921799999997</v>
      </c>
      <c r="D123" s="721">
        <v>396.76159659699999</v>
      </c>
      <c r="E123" s="721">
        <v>487.8293762319999</v>
      </c>
      <c r="F123" s="721">
        <v>459.32811109400035</v>
      </c>
      <c r="G123" s="721">
        <v>382.71519110599996</v>
      </c>
      <c r="H123" s="721">
        <v>389.67266881299997</v>
      </c>
      <c r="I123" s="721">
        <v>387.30565954000002</v>
      </c>
      <c r="J123" s="721">
        <v>363.62292364299998</v>
      </c>
      <c r="K123" s="721">
        <v>372.92577526399998</v>
      </c>
      <c r="L123" s="721">
        <v>374.65673858700001</v>
      </c>
      <c r="M123" s="721">
        <v>359.49227508500002</v>
      </c>
      <c r="N123" s="721">
        <v>378.730936767</v>
      </c>
      <c r="O123" s="721">
        <v>372.15097397800002</v>
      </c>
      <c r="P123" s="721">
        <v>347.16418304299998</v>
      </c>
      <c r="Q123" s="745">
        <v>345.78687416999998</v>
      </c>
    </row>
    <row r="124" spans="1:17" ht="17.149999999999999" customHeight="1">
      <c r="A124" s="124" t="s">
        <v>83</v>
      </c>
      <c r="B124" s="717" t="s">
        <v>50</v>
      </c>
      <c r="C124" s="721">
        <v>102.458353</v>
      </c>
      <c r="D124" s="721">
        <v>92.936971952999997</v>
      </c>
      <c r="E124" s="721">
        <v>119.607933276</v>
      </c>
      <c r="F124" s="721">
        <v>114.59203637999998</v>
      </c>
      <c r="G124" s="721">
        <v>102.61789270600001</v>
      </c>
      <c r="H124" s="721">
        <v>108.72324029399999</v>
      </c>
      <c r="I124" s="721">
        <v>108.823751782</v>
      </c>
      <c r="J124" s="721">
        <v>105.081405886</v>
      </c>
      <c r="K124" s="721">
        <v>105.67808887299999</v>
      </c>
      <c r="L124" s="721">
        <v>108.749267804</v>
      </c>
      <c r="M124" s="721">
        <v>105.16810740299999</v>
      </c>
      <c r="N124" s="721">
        <v>105.976983764</v>
      </c>
      <c r="O124" s="721">
        <v>105.519192928</v>
      </c>
      <c r="P124" s="721">
        <v>105.360213096</v>
      </c>
      <c r="Q124" s="745">
        <v>97.863846460000005</v>
      </c>
    </row>
    <row r="125" spans="1:17" ht="17.149999999999999" customHeight="1">
      <c r="A125" s="124" t="s">
        <v>84</v>
      </c>
      <c r="B125" s="717" t="s">
        <v>51</v>
      </c>
      <c r="C125" s="721">
        <v>4.8171650000000001</v>
      </c>
      <c r="D125" s="721">
        <v>7.9903623079999999</v>
      </c>
      <c r="E125" s="721">
        <v>10.166925749000002</v>
      </c>
      <c r="F125" s="721">
        <v>9.7431721219999954</v>
      </c>
      <c r="G125" s="721">
        <v>9.3214614299999994</v>
      </c>
      <c r="H125" s="721">
        <v>9.5191144100000002</v>
      </c>
      <c r="I125" s="721">
        <v>9.5720268940000004</v>
      </c>
      <c r="J125" s="721">
        <v>10.398281981</v>
      </c>
      <c r="K125" s="721">
        <v>10.286686461</v>
      </c>
      <c r="L125" s="721">
        <v>10.112432803000001</v>
      </c>
      <c r="M125" s="721">
        <v>9.8407173050000001</v>
      </c>
      <c r="N125" s="721">
        <v>10.028019917</v>
      </c>
      <c r="O125" s="721">
        <v>8.7609197349999999</v>
      </c>
      <c r="P125" s="721">
        <v>8.2286896049999996</v>
      </c>
      <c r="Q125" s="745">
        <v>8.1296335220000007</v>
      </c>
    </row>
    <row r="126" spans="1:17" ht="17.149999999999999" customHeight="1">
      <c r="A126" s="124" t="s">
        <v>85</v>
      </c>
      <c r="B126" s="717" t="s">
        <v>52</v>
      </c>
      <c r="C126" s="721">
        <v>115.15421499999999</v>
      </c>
      <c r="D126" s="721">
        <v>169.76103657100001</v>
      </c>
      <c r="E126" s="721">
        <v>227.20564770600004</v>
      </c>
      <c r="F126" s="721">
        <v>217.25471662799995</v>
      </c>
      <c r="G126" s="721">
        <v>201.23950899000013</v>
      </c>
      <c r="H126" s="721">
        <v>201.37453008899999</v>
      </c>
      <c r="I126" s="721">
        <v>201.22992294299999</v>
      </c>
      <c r="J126" s="721">
        <v>197.74508696500001</v>
      </c>
      <c r="K126" s="721">
        <v>220.654644805</v>
      </c>
      <c r="L126" s="721">
        <v>246.46513644699999</v>
      </c>
      <c r="M126" s="721">
        <v>231.68636339599999</v>
      </c>
      <c r="N126" s="721">
        <v>218.95701173</v>
      </c>
      <c r="O126" s="721">
        <v>215.12195925500001</v>
      </c>
      <c r="P126" s="721">
        <v>218.57163627599999</v>
      </c>
      <c r="Q126" s="745">
        <v>214.30007248699999</v>
      </c>
    </row>
    <row r="127" spans="1:17" ht="17.149999999999999" customHeight="1">
      <c r="A127" s="124" t="s">
        <v>86</v>
      </c>
      <c r="B127" s="717" t="s">
        <v>53</v>
      </c>
      <c r="C127" s="721">
        <v>38.869742000000002</v>
      </c>
      <c r="D127" s="721">
        <v>39.993557447999997</v>
      </c>
      <c r="E127" s="721">
        <v>53.333640598000002</v>
      </c>
      <c r="F127" s="721">
        <v>52.272485997000018</v>
      </c>
      <c r="G127" s="721">
        <v>42.702933393000002</v>
      </c>
      <c r="H127" s="721">
        <v>45.354867542000001</v>
      </c>
      <c r="I127" s="721">
        <v>47.692043548000001</v>
      </c>
      <c r="J127" s="721">
        <v>48.676335635999997</v>
      </c>
      <c r="K127" s="721">
        <v>49.028954407000001</v>
      </c>
      <c r="L127" s="721">
        <v>50.818708104999999</v>
      </c>
      <c r="M127" s="721">
        <v>48.213540414000001</v>
      </c>
      <c r="N127" s="721">
        <v>47.030056965</v>
      </c>
      <c r="O127" s="721">
        <v>47.331256955000001</v>
      </c>
      <c r="P127" s="721">
        <v>45.076212910000002</v>
      </c>
      <c r="Q127" s="745">
        <v>46.136245156000001</v>
      </c>
    </row>
    <row r="128" spans="1:17" ht="17.149999999999999" customHeight="1">
      <c r="A128" s="124" t="s">
        <v>87</v>
      </c>
      <c r="B128" s="717" t="s">
        <v>54</v>
      </c>
      <c r="C128" s="721">
        <v>83.705843000000002</v>
      </c>
      <c r="D128" s="721">
        <v>89.576399768000002</v>
      </c>
      <c r="E128" s="721">
        <v>92.468497588999981</v>
      </c>
      <c r="F128" s="721">
        <v>91.260355210000114</v>
      </c>
      <c r="G128" s="721">
        <v>75.924676445000017</v>
      </c>
      <c r="H128" s="721">
        <v>79.427002142000006</v>
      </c>
      <c r="I128" s="721">
        <v>79.267437935000004</v>
      </c>
      <c r="J128" s="721">
        <v>77.763560987999995</v>
      </c>
      <c r="K128" s="721">
        <v>81.109430785000001</v>
      </c>
      <c r="L128" s="721">
        <v>83.110282742999999</v>
      </c>
      <c r="M128" s="721">
        <v>81.859606348</v>
      </c>
      <c r="N128" s="721">
        <v>81.847708792000006</v>
      </c>
      <c r="O128" s="721">
        <v>82.369844848</v>
      </c>
      <c r="P128" s="721">
        <v>80.418653512000006</v>
      </c>
      <c r="Q128" s="745">
        <v>77.594103528999995</v>
      </c>
    </row>
    <row r="129" spans="1:17" ht="17.149999999999999" customHeight="1">
      <c r="A129" s="124" t="s">
        <v>88</v>
      </c>
      <c r="B129" s="717" t="s">
        <v>55</v>
      </c>
      <c r="C129" s="721">
        <v>22.765611</v>
      </c>
      <c r="D129" s="721">
        <v>21.753380494000002</v>
      </c>
      <c r="E129" s="721">
        <v>29.942252642000003</v>
      </c>
      <c r="F129" s="721">
        <v>30.149202921000004</v>
      </c>
      <c r="G129" s="721">
        <v>29.321760298000001</v>
      </c>
      <c r="H129" s="721">
        <v>26.859879992</v>
      </c>
      <c r="I129" s="721">
        <v>27.420311506000001</v>
      </c>
      <c r="J129" s="721">
        <v>26.219589157000001</v>
      </c>
      <c r="K129" s="721">
        <v>26.556773004</v>
      </c>
      <c r="L129" s="721">
        <v>27.891635064999999</v>
      </c>
      <c r="M129" s="721">
        <v>27.868540328999998</v>
      </c>
      <c r="N129" s="721">
        <v>26.247944901</v>
      </c>
      <c r="O129" s="721">
        <v>25.246605860999999</v>
      </c>
      <c r="P129" s="721">
        <v>25.715415370999999</v>
      </c>
      <c r="Q129" s="745">
        <v>24.830289670999999</v>
      </c>
    </row>
    <row r="130" spans="1:17" ht="17.149999999999999" customHeight="1">
      <c r="A130" s="124" t="s">
        <v>120</v>
      </c>
      <c r="B130" s="717" t="s">
        <v>56</v>
      </c>
      <c r="C130" s="721">
        <v>18.289479</v>
      </c>
      <c r="D130" s="721">
        <v>43.218904236</v>
      </c>
      <c r="E130" s="721">
        <v>49.563989355000011</v>
      </c>
      <c r="F130" s="721">
        <v>46.369849773999995</v>
      </c>
      <c r="G130" s="721">
        <v>38.510373004000002</v>
      </c>
      <c r="H130" s="721">
        <v>43.137348517</v>
      </c>
      <c r="I130" s="721">
        <v>38.891934464999999</v>
      </c>
      <c r="J130" s="721">
        <v>39.151704201000001</v>
      </c>
      <c r="K130" s="721">
        <v>43.904053437999998</v>
      </c>
      <c r="L130" s="721">
        <v>45.571818567999998</v>
      </c>
      <c r="M130" s="721">
        <v>48.637622536999999</v>
      </c>
      <c r="N130" s="721">
        <v>38.864476654000001</v>
      </c>
      <c r="O130" s="721">
        <v>39.614937023000003</v>
      </c>
      <c r="P130" s="721">
        <v>36.466844094999999</v>
      </c>
      <c r="Q130" s="745">
        <v>37.805277924999999</v>
      </c>
    </row>
    <row r="131" spans="1:17" ht="17.149999999999999" customHeight="1">
      <c r="A131" s="124" t="s">
        <v>185</v>
      </c>
      <c r="B131" s="717" t="s">
        <v>282</v>
      </c>
      <c r="C131" s="92">
        <v>0</v>
      </c>
      <c r="D131" s="721">
        <v>1.40385289</v>
      </c>
      <c r="E131" s="721">
        <v>1.8087687959999998</v>
      </c>
      <c r="F131" s="721">
        <v>1.8931470190000004</v>
      </c>
      <c r="G131" s="721">
        <v>1.8192844560000001</v>
      </c>
      <c r="H131" s="721">
        <v>2.9452953110000002</v>
      </c>
      <c r="I131" s="721">
        <v>3.3031784860000002</v>
      </c>
      <c r="J131" s="721">
        <v>2.3821758609999999</v>
      </c>
      <c r="K131" s="721">
        <v>2.4265786789999999</v>
      </c>
      <c r="L131" s="721">
        <v>2.421681918</v>
      </c>
      <c r="M131" s="721">
        <v>2.5307755379999999</v>
      </c>
      <c r="N131" s="721">
        <v>4.9951219910000004</v>
      </c>
      <c r="O131" s="721">
        <v>4.8826504640000001</v>
      </c>
      <c r="P131" s="721">
        <v>4.7715374180000003</v>
      </c>
      <c r="Q131" s="745">
        <v>2.4527796049999999</v>
      </c>
    </row>
    <row r="132" spans="1:17" ht="17.149999999999999" customHeight="1">
      <c r="A132" s="125" t="s">
        <v>186</v>
      </c>
      <c r="B132" s="718" t="s">
        <v>57</v>
      </c>
      <c r="C132" s="721">
        <v>44.380901000000001</v>
      </c>
      <c r="D132" s="721">
        <v>38.898172610000003</v>
      </c>
      <c r="E132" s="721">
        <v>41.657309652999999</v>
      </c>
      <c r="F132" s="721">
        <v>40.675011880000007</v>
      </c>
      <c r="G132" s="721">
        <v>34.204598487000005</v>
      </c>
      <c r="H132" s="721">
        <v>36.689195493</v>
      </c>
      <c r="I132" s="721">
        <v>33.193003746999999</v>
      </c>
      <c r="J132" s="721">
        <v>32.352200889000002</v>
      </c>
      <c r="K132" s="721">
        <v>33.577631707999998</v>
      </c>
      <c r="L132" s="721">
        <v>36.164794579000002</v>
      </c>
      <c r="M132" s="721">
        <v>35.049942487999999</v>
      </c>
      <c r="N132" s="721">
        <v>33.658762068000001</v>
      </c>
      <c r="O132" s="721">
        <v>32.534292723999997</v>
      </c>
      <c r="P132" s="721">
        <v>35.073113759999998</v>
      </c>
      <c r="Q132" s="745">
        <v>31.171357138000001</v>
      </c>
    </row>
    <row r="133" spans="1:17" ht="17.149999999999999" customHeight="1">
      <c r="A133" s="125" t="s">
        <v>187</v>
      </c>
      <c r="B133" s="718" t="s">
        <v>58</v>
      </c>
      <c r="C133" s="721">
        <v>39.144278</v>
      </c>
      <c r="D133" s="721">
        <v>45.808175209000005</v>
      </c>
      <c r="E133" s="721">
        <v>72.735003326000012</v>
      </c>
      <c r="F133" s="721">
        <v>70.597376498999992</v>
      </c>
      <c r="G133" s="721">
        <v>61.782357726999997</v>
      </c>
      <c r="H133" s="721">
        <v>58.080957380000001</v>
      </c>
      <c r="I133" s="721">
        <v>55.980156295999997</v>
      </c>
      <c r="J133" s="721">
        <v>56.162887368</v>
      </c>
      <c r="K133" s="721">
        <v>56.652878518000001</v>
      </c>
      <c r="L133" s="721">
        <v>55.454074175999999</v>
      </c>
      <c r="M133" s="721">
        <v>53.992855036999998</v>
      </c>
      <c r="N133" s="721">
        <v>53.672139088999998</v>
      </c>
      <c r="O133" s="721">
        <v>53.233365902999999</v>
      </c>
      <c r="P133" s="721">
        <v>53.931888745999998</v>
      </c>
      <c r="Q133" s="745">
        <v>50.215914605999998</v>
      </c>
    </row>
    <row r="134" spans="1:17" ht="17.149999999999999" customHeight="1">
      <c r="A134" s="125" t="s">
        <v>188</v>
      </c>
      <c r="B134" s="718" t="s">
        <v>59</v>
      </c>
      <c r="C134" s="721">
        <v>89.831874999999997</v>
      </c>
      <c r="D134" s="721">
        <v>94.005088318000006</v>
      </c>
      <c r="E134" s="721">
        <v>102.46498868500001</v>
      </c>
      <c r="F134" s="721">
        <v>102.88006920999995</v>
      </c>
      <c r="G134" s="721">
        <v>100.39496444399995</v>
      </c>
      <c r="H134" s="721">
        <v>101.97406048000001</v>
      </c>
      <c r="I134" s="721">
        <v>116.758985186</v>
      </c>
      <c r="J134" s="721">
        <v>99.563063075000002</v>
      </c>
      <c r="K134" s="721">
        <v>122.10937555700001</v>
      </c>
      <c r="L134" s="721">
        <v>126.277324447</v>
      </c>
      <c r="M134" s="721">
        <v>107.373474802</v>
      </c>
      <c r="N134" s="721">
        <v>106.054270049</v>
      </c>
      <c r="O134" s="721">
        <v>112.418151173</v>
      </c>
      <c r="P134" s="721">
        <v>108.27195917900001</v>
      </c>
      <c r="Q134" s="745">
        <v>105.499340625</v>
      </c>
    </row>
    <row r="135" spans="1:17" ht="17.149999999999999" customHeight="1">
      <c r="A135" s="124" t="s">
        <v>189</v>
      </c>
      <c r="B135" s="717" t="s">
        <v>60</v>
      </c>
      <c r="C135" s="721">
        <v>42.142940000000003</v>
      </c>
      <c r="D135" s="721">
        <v>36.214045417999998</v>
      </c>
      <c r="E135" s="721">
        <v>43.374781121000005</v>
      </c>
      <c r="F135" s="721">
        <v>39.866187347000015</v>
      </c>
      <c r="G135" s="721">
        <v>34.81816267300001</v>
      </c>
      <c r="H135" s="721">
        <v>35.955383492999999</v>
      </c>
      <c r="I135" s="721">
        <v>35.869137633999998</v>
      </c>
      <c r="J135" s="721">
        <v>35.219282995</v>
      </c>
      <c r="K135" s="721">
        <v>35.689420988999998</v>
      </c>
      <c r="L135" s="721">
        <v>35.681733852999997</v>
      </c>
      <c r="M135" s="721">
        <v>33.653023595999997</v>
      </c>
      <c r="N135" s="721">
        <v>35.720122648</v>
      </c>
      <c r="O135" s="721">
        <v>32.715856901999999</v>
      </c>
      <c r="P135" s="721">
        <v>31.339723679999999</v>
      </c>
      <c r="Q135" s="745">
        <v>31.176177812999999</v>
      </c>
    </row>
    <row r="136" spans="1:17" ht="17.149999999999999" customHeight="1">
      <c r="A136" s="124" t="s">
        <v>190</v>
      </c>
      <c r="B136" s="717" t="s">
        <v>61</v>
      </c>
      <c r="C136" s="721">
        <v>0.40011999999999998</v>
      </c>
      <c r="D136" s="721">
        <v>0.471230121</v>
      </c>
      <c r="E136" s="721">
        <v>1.273906784</v>
      </c>
      <c r="F136" s="721">
        <v>1.26585945</v>
      </c>
      <c r="G136" s="721">
        <v>1.0784284990000002</v>
      </c>
      <c r="H136" s="721">
        <v>1.7384644600000001</v>
      </c>
      <c r="I136" s="721">
        <v>2.2293242869999998</v>
      </c>
      <c r="J136" s="721">
        <v>1.4770932670000001</v>
      </c>
      <c r="K136" s="721">
        <v>1.844092914</v>
      </c>
      <c r="L136" s="721">
        <v>1.665339517</v>
      </c>
      <c r="M136" s="721">
        <v>1.6810061709999999</v>
      </c>
      <c r="N136" s="721">
        <v>1.679544785</v>
      </c>
      <c r="O136" s="721">
        <v>1.7297882360000001</v>
      </c>
      <c r="P136" s="721">
        <v>1.7947966989999999</v>
      </c>
      <c r="Q136" s="745">
        <v>1.7133567279999999</v>
      </c>
    </row>
    <row r="137" spans="1:17" ht="17.149999999999999" customHeight="1">
      <c r="A137" s="124" t="s">
        <v>191</v>
      </c>
      <c r="B137" s="717" t="s">
        <v>62</v>
      </c>
      <c r="C137" s="721">
        <v>5.0912759999999997</v>
      </c>
      <c r="D137" s="721">
        <v>3.8600058019999999</v>
      </c>
      <c r="E137" s="721">
        <v>1.5235721920000003</v>
      </c>
      <c r="F137" s="721">
        <v>1.5299720589999997</v>
      </c>
      <c r="G137" s="721">
        <v>1.4896030540000003</v>
      </c>
      <c r="H137" s="721">
        <v>1.2019513690000001</v>
      </c>
      <c r="I137" s="721">
        <v>1.283726344</v>
      </c>
      <c r="J137" s="721">
        <v>1.3056091910000001</v>
      </c>
      <c r="K137" s="721">
        <v>1.2816431559999999</v>
      </c>
      <c r="L137" s="721">
        <v>1.4179363570000001</v>
      </c>
      <c r="M137" s="721">
        <v>1.363630822</v>
      </c>
      <c r="N137" s="721">
        <v>1.3575405899999999</v>
      </c>
      <c r="O137" s="721">
        <v>1.3253902179999999</v>
      </c>
      <c r="P137" s="721">
        <v>1.294046636</v>
      </c>
      <c r="Q137" s="745">
        <v>1.240606506</v>
      </c>
    </row>
    <row r="138" spans="1:17" ht="17.149999999999999" customHeight="1">
      <c r="A138" s="124" t="s">
        <v>192</v>
      </c>
      <c r="B138" s="717" t="s">
        <v>63</v>
      </c>
      <c r="C138" s="721">
        <v>161.878705</v>
      </c>
      <c r="D138" s="721">
        <v>149.42776935199998</v>
      </c>
      <c r="E138" s="721">
        <v>170.185064662</v>
      </c>
      <c r="F138" s="721">
        <v>168.17087287999999</v>
      </c>
      <c r="G138" s="721">
        <v>158.98307995600004</v>
      </c>
      <c r="H138" s="721">
        <v>158.918058508</v>
      </c>
      <c r="I138" s="721">
        <v>159.41850835599999</v>
      </c>
      <c r="J138" s="721">
        <v>160.647862237</v>
      </c>
      <c r="K138" s="721">
        <v>172.50208183999999</v>
      </c>
      <c r="L138" s="721">
        <v>174.69423961499999</v>
      </c>
      <c r="M138" s="721">
        <v>172.266145857</v>
      </c>
      <c r="N138" s="721">
        <v>171.998439093</v>
      </c>
      <c r="O138" s="721">
        <v>172.79611206499999</v>
      </c>
      <c r="P138" s="721">
        <v>173.89312523300001</v>
      </c>
      <c r="Q138" s="745">
        <v>164.941840611</v>
      </c>
    </row>
    <row r="139" spans="1:17" ht="17.149999999999999" customHeight="1">
      <c r="A139" s="124" t="s">
        <v>193</v>
      </c>
      <c r="B139" s="717" t="s">
        <v>64</v>
      </c>
      <c r="C139" s="721">
        <v>845.78311299999996</v>
      </c>
      <c r="D139" s="721">
        <v>856.06252622299996</v>
      </c>
      <c r="E139" s="721">
        <v>931.73198872699948</v>
      </c>
      <c r="F139" s="721">
        <v>906.23381554899993</v>
      </c>
      <c r="G139" s="721">
        <v>863.00619310699949</v>
      </c>
      <c r="H139" s="721">
        <v>874.47712368999998</v>
      </c>
      <c r="I139" s="721">
        <v>867.03961534500002</v>
      </c>
      <c r="J139" s="721">
        <v>851.95835739400002</v>
      </c>
      <c r="K139" s="721">
        <v>877.85589781399995</v>
      </c>
      <c r="L139" s="721">
        <v>897.61397925899996</v>
      </c>
      <c r="M139" s="721">
        <v>863.30290995899998</v>
      </c>
      <c r="N139" s="721">
        <v>919.61498642499998</v>
      </c>
      <c r="O139" s="721">
        <v>886.15362850899999</v>
      </c>
      <c r="P139" s="721">
        <v>862.21929753799998</v>
      </c>
      <c r="Q139" s="745">
        <v>859.92219766300002</v>
      </c>
    </row>
    <row r="140" spans="1:17" ht="17.149999999999999" customHeight="1">
      <c r="A140" s="124" t="s">
        <v>194</v>
      </c>
      <c r="B140" s="717" t="s">
        <v>65</v>
      </c>
      <c r="C140" s="721">
        <v>20.146920999999999</v>
      </c>
      <c r="D140" s="721">
        <v>21.428970969000002</v>
      </c>
      <c r="E140" s="721">
        <v>34.857685841999995</v>
      </c>
      <c r="F140" s="721">
        <v>31.334950802000009</v>
      </c>
      <c r="G140" s="721">
        <v>27.764648987000001</v>
      </c>
      <c r="H140" s="721">
        <v>35.521532348999997</v>
      </c>
      <c r="I140" s="721">
        <v>42.361766547000002</v>
      </c>
      <c r="J140" s="721">
        <v>40.293246789999998</v>
      </c>
      <c r="K140" s="721">
        <v>47.318027970000003</v>
      </c>
      <c r="L140" s="721">
        <v>50.945921343999998</v>
      </c>
      <c r="M140" s="721">
        <v>45.874780852999997</v>
      </c>
      <c r="N140" s="721">
        <v>45.146852076000002</v>
      </c>
      <c r="O140" s="721">
        <v>43.739263917000002</v>
      </c>
      <c r="P140" s="721">
        <v>38.614204393999998</v>
      </c>
      <c r="Q140" s="745">
        <v>41.499318174000003</v>
      </c>
    </row>
    <row r="141" spans="1:17" ht="17.149999999999999" customHeight="1">
      <c r="A141" s="124" t="s">
        <v>195</v>
      </c>
      <c r="B141" s="723" t="s">
        <v>66</v>
      </c>
      <c r="C141" s="721">
        <v>3.7319230000000001</v>
      </c>
      <c r="D141" s="721">
        <v>2.5394951720000001</v>
      </c>
      <c r="E141" s="721">
        <v>6.4092368890000007</v>
      </c>
      <c r="F141" s="721">
        <v>6.2699709960000005</v>
      </c>
      <c r="G141" s="721">
        <v>5.2060878700000002</v>
      </c>
      <c r="H141" s="721">
        <v>5.3567740590000001</v>
      </c>
      <c r="I141" s="721">
        <v>5.8871548440000003</v>
      </c>
      <c r="J141" s="721">
        <v>5.8198746860000004</v>
      </c>
      <c r="K141" s="721">
        <v>7.7505315489999997</v>
      </c>
      <c r="L141" s="721">
        <v>9.2426204050000003</v>
      </c>
      <c r="M141" s="721">
        <v>11.00908817</v>
      </c>
      <c r="N141" s="721">
        <v>11.165881836000001</v>
      </c>
      <c r="O141" s="721">
        <v>13.132471094</v>
      </c>
      <c r="P141" s="721">
        <v>16.822159567</v>
      </c>
      <c r="Q141" s="745">
        <v>17.908836953000002</v>
      </c>
    </row>
    <row r="142" spans="1:17" ht="17.149999999999999" customHeight="1">
      <c r="A142" s="124" t="s">
        <v>196</v>
      </c>
      <c r="B142" s="717" t="s">
        <v>67</v>
      </c>
      <c r="C142" s="721">
        <v>37.719982999999999</v>
      </c>
      <c r="D142" s="721">
        <v>48.704196369999998</v>
      </c>
      <c r="E142" s="721">
        <v>42.790733985999999</v>
      </c>
      <c r="F142" s="721">
        <v>39.869186015000011</v>
      </c>
      <c r="G142" s="721">
        <v>35.746857116000001</v>
      </c>
      <c r="H142" s="721">
        <v>36.947180252999999</v>
      </c>
      <c r="I142" s="721">
        <v>37.289507819999997</v>
      </c>
      <c r="J142" s="721">
        <v>36.641591695999999</v>
      </c>
      <c r="K142" s="721">
        <v>36.804290318</v>
      </c>
      <c r="L142" s="721">
        <v>39.408703350000003</v>
      </c>
      <c r="M142" s="721">
        <v>37.106149909000003</v>
      </c>
      <c r="N142" s="721">
        <v>38.50708461</v>
      </c>
      <c r="O142" s="721">
        <v>38.080674555999998</v>
      </c>
      <c r="P142" s="721">
        <v>39.507313588000002</v>
      </c>
      <c r="Q142" s="745">
        <v>38.153555314999998</v>
      </c>
    </row>
    <row r="143" spans="1:17" ht="17.149999999999999" customHeight="1">
      <c r="A143" s="124" t="s">
        <v>197</v>
      </c>
      <c r="B143" s="717" t="s">
        <v>68</v>
      </c>
      <c r="C143" s="721">
        <v>1.390539</v>
      </c>
      <c r="D143" s="721">
        <v>1.985203217</v>
      </c>
      <c r="E143" s="721">
        <v>3.7465154450000004</v>
      </c>
      <c r="F143" s="721">
        <v>3.7982875280000004</v>
      </c>
      <c r="G143" s="721">
        <v>3.7335750859999997</v>
      </c>
      <c r="H143" s="721">
        <v>4.8189651280000003</v>
      </c>
      <c r="I143" s="721">
        <v>4.8575562039999998</v>
      </c>
      <c r="J143" s="721">
        <v>4.7104118919999998</v>
      </c>
      <c r="K143" s="721">
        <v>4.6823909390000003</v>
      </c>
      <c r="L143" s="721">
        <v>4.2200022490000002</v>
      </c>
      <c r="M143" s="721">
        <v>4.1544666780000004</v>
      </c>
      <c r="N143" s="721">
        <v>3.9980912989999999</v>
      </c>
      <c r="O143" s="721">
        <v>3.9071722229999999</v>
      </c>
      <c r="P143" s="721">
        <v>3.933087848</v>
      </c>
      <c r="Q143" s="745">
        <v>3.7777153750000001</v>
      </c>
    </row>
    <row r="144" spans="1:17" ht="17.149999999999999" customHeight="1">
      <c r="A144" s="124" t="s">
        <v>198</v>
      </c>
      <c r="B144" s="717" t="s">
        <v>69</v>
      </c>
      <c r="C144" s="721">
        <v>91.588987000000003</v>
      </c>
      <c r="D144" s="721">
        <v>331.542459898</v>
      </c>
      <c r="E144" s="721">
        <v>368.16732962200001</v>
      </c>
      <c r="F144" s="721">
        <v>363.88898379800003</v>
      </c>
      <c r="G144" s="721">
        <v>355.01106514099996</v>
      </c>
      <c r="H144" s="721">
        <v>359.99797478900001</v>
      </c>
      <c r="I144" s="721">
        <v>358.74526192000002</v>
      </c>
      <c r="J144" s="721">
        <v>355.19037991900001</v>
      </c>
      <c r="K144" s="721">
        <v>335.26420581500003</v>
      </c>
      <c r="L144" s="721">
        <v>328.66239264500001</v>
      </c>
      <c r="M144" s="721">
        <v>318.39788967999999</v>
      </c>
      <c r="N144" s="721">
        <v>319.62683457499998</v>
      </c>
      <c r="O144" s="721">
        <v>315.64089766900003</v>
      </c>
      <c r="P144" s="721">
        <v>318.40331099399998</v>
      </c>
      <c r="Q144" s="745">
        <v>303.40740706600002</v>
      </c>
    </row>
    <row r="145" spans="1:17" ht="17.149999999999999" customHeight="1">
      <c r="A145" s="124" t="s">
        <v>239</v>
      </c>
      <c r="B145" s="717" t="s">
        <v>70</v>
      </c>
      <c r="C145" s="721">
        <v>0</v>
      </c>
      <c r="D145" s="721">
        <v>0</v>
      </c>
      <c r="E145" s="721">
        <v>0</v>
      </c>
      <c r="F145" s="721">
        <v>0</v>
      </c>
      <c r="G145" s="721">
        <v>0</v>
      </c>
      <c r="H145" s="721">
        <v>0</v>
      </c>
      <c r="I145" s="721">
        <v>0</v>
      </c>
      <c r="J145" s="721">
        <v>0</v>
      </c>
      <c r="K145" s="721">
        <v>0</v>
      </c>
      <c r="L145" s="721">
        <v>0</v>
      </c>
      <c r="M145" s="721">
        <v>0</v>
      </c>
      <c r="N145" s="721">
        <v>0</v>
      </c>
      <c r="O145" s="721">
        <v>0</v>
      </c>
      <c r="P145" s="721">
        <v>0</v>
      </c>
      <c r="Q145" s="745">
        <v>0</v>
      </c>
    </row>
    <row r="146" spans="1:17" ht="25" customHeight="1" thickBot="1">
      <c r="A146" s="736"/>
      <c r="B146" s="737" t="s">
        <v>72</v>
      </c>
      <c r="C146" s="738">
        <f>SUM(C111:C145)</f>
        <v>6260.9485189999987</v>
      </c>
      <c r="D146" s="738">
        <f>SUM(D111:D145)</f>
        <v>7405.086396276999</v>
      </c>
      <c r="E146" s="738">
        <f t="shared" ref="E146:Q146" si="4">SUM(E111:E145)</f>
        <v>8894.05924142</v>
      </c>
      <c r="F146" s="738">
        <f t="shared" si="4"/>
        <v>8649.2977513970018</v>
      </c>
      <c r="G146" s="738">
        <f t="shared" si="4"/>
        <v>7995.1052650970068</v>
      </c>
      <c r="H146" s="738">
        <f t="shared" ref="H146:P146" si="5">SUM(H111:H145)</f>
        <v>8206.4646329199986</v>
      </c>
      <c r="I146" s="738">
        <f t="shared" si="5"/>
        <v>8293.128046273001</v>
      </c>
      <c r="J146" s="738">
        <f t="shared" si="5"/>
        <v>8196.8996044919986</v>
      </c>
      <c r="K146" s="738">
        <f t="shared" si="5"/>
        <v>8419.9554333039996</v>
      </c>
      <c r="L146" s="738">
        <f t="shared" si="5"/>
        <v>8668.0362121819999</v>
      </c>
      <c r="M146" s="738">
        <f t="shared" si="5"/>
        <v>8496.7840861970017</v>
      </c>
      <c r="N146" s="738">
        <f t="shared" si="5"/>
        <v>8727.7495507129988</v>
      </c>
      <c r="O146" s="738">
        <f t="shared" si="5"/>
        <v>8704.9012214059985</v>
      </c>
      <c r="P146" s="738">
        <f t="shared" si="5"/>
        <v>8636.4348299289977</v>
      </c>
      <c r="Q146" s="739">
        <f t="shared" si="4"/>
        <v>8678.6022199379986</v>
      </c>
    </row>
    <row r="147" spans="1:17" ht="22.5" hidden="1" customHeight="1">
      <c r="A147" s="724"/>
      <c r="B147" s="265" t="s">
        <v>231</v>
      </c>
      <c r="C147" s="266"/>
      <c r="D147" s="266"/>
      <c r="E147" s="266"/>
      <c r="F147" s="266"/>
      <c r="G147" s="266"/>
      <c r="H147" s="266"/>
      <c r="I147" s="266"/>
      <c r="J147" s="266"/>
      <c r="K147" s="266"/>
      <c r="L147" s="266"/>
      <c r="M147" s="266"/>
      <c r="N147" s="266"/>
      <c r="O147" s="266"/>
      <c r="P147" s="266"/>
      <c r="Q147" s="266"/>
    </row>
  </sheetData>
  <mergeCells count="54">
    <mergeCell ref="A9:B9"/>
    <mergeCell ref="A5:B5"/>
    <mergeCell ref="A100:B100"/>
    <mergeCell ref="A97:Q97"/>
    <mergeCell ref="A44:Q44"/>
    <mergeCell ref="C45:C46"/>
    <mergeCell ref="A86:B87"/>
    <mergeCell ref="H45:Q45"/>
    <mergeCell ref="A92:B92"/>
    <mergeCell ref="A94:B94"/>
    <mergeCell ref="A88:B88"/>
    <mergeCell ref="A90:B90"/>
    <mergeCell ref="H98:Q98"/>
    <mergeCell ref="A45:B46"/>
    <mergeCell ref="A23:Q23"/>
    <mergeCell ref="D22:Q22"/>
    <mergeCell ref="A2:Q2"/>
    <mergeCell ref="A3:B4"/>
    <mergeCell ref="C3:C4"/>
    <mergeCell ref="D3:D4"/>
    <mergeCell ref="E3:G3"/>
    <mergeCell ref="H3:Q3"/>
    <mergeCell ref="H109:Q109"/>
    <mergeCell ref="A105:B105"/>
    <mergeCell ref="D109:D110"/>
    <mergeCell ref="D24:D25"/>
    <mergeCell ref="A85:Q85"/>
    <mergeCell ref="H86:Q86"/>
    <mergeCell ref="H24:Q24"/>
    <mergeCell ref="A24:B25"/>
    <mergeCell ref="A26:B26"/>
    <mergeCell ref="C24:C25"/>
    <mergeCell ref="E24:G24"/>
    <mergeCell ref="D45:D46"/>
    <mergeCell ref="E45:G45"/>
    <mergeCell ref="D86:D87"/>
    <mergeCell ref="E86:G86"/>
    <mergeCell ref="A109:B110"/>
    <mergeCell ref="A17:B17"/>
    <mergeCell ref="B22:C22"/>
    <mergeCell ref="A108:Q108"/>
    <mergeCell ref="A107:B107"/>
    <mergeCell ref="A102:B102"/>
    <mergeCell ref="A106:B106"/>
    <mergeCell ref="A104:B104"/>
    <mergeCell ref="A101:B101"/>
    <mergeCell ref="A98:B99"/>
    <mergeCell ref="A103:B103"/>
    <mergeCell ref="E109:G109"/>
    <mergeCell ref="D98:D99"/>
    <mergeCell ref="E98:G98"/>
    <mergeCell ref="C86:C87"/>
    <mergeCell ref="C98:C99"/>
    <mergeCell ref="C109:C110"/>
  </mergeCells>
  <printOptions horizontalCentered="1"/>
  <pageMargins left="0.31496062992125984" right="0.39370078740157483" top="0.74803149606299213" bottom="0.27559055118110237" header="0.55118110236220474" footer="0.15748031496062992"/>
  <pageSetup paperSize="9" scale="69" firstPageNumber="87"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5" manualBreakCount="5">
    <brk id="22" max="53" man="1"/>
    <brk id="43" max="53" man="1"/>
    <brk id="82" max="103" man="1"/>
    <brk id="96" max="103" man="1"/>
    <brk id="107" max="53"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N19"/>
  <sheetViews>
    <sheetView showGridLines="0" view="pageBreakPreview" zoomScale="70" zoomScaleNormal="70" zoomScaleSheetLayoutView="70" workbookViewId="0">
      <selection activeCell="B219" sqref="B219:C220"/>
    </sheetView>
  </sheetViews>
  <sheetFormatPr defaultColWidth="8.84375" defaultRowHeight="12.75" customHeight="1"/>
  <cols>
    <col min="1" max="1" width="2.69140625" style="1" customWidth="1"/>
    <col min="2" max="2" width="30.07421875" style="1" customWidth="1"/>
    <col min="3" max="12" width="11.69140625" style="2" customWidth="1"/>
    <col min="13" max="16" width="8.84375" style="1"/>
    <col min="17" max="17" width="26" style="1" customWidth="1"/>
    <col min="18" max="16384" width="8.84375" style="1"/>
  </cols>
  <sheetData>
    <row r="1" spans="1:14" ht="12.75" customHeight="1" thickBot="1"/>
    <row r="2" spans="1:14" ht="75" customHeight="1">
      <c r="A2" s="1443" t="s">
        <v>288</v>
      </c>
      <c r="B2" s="1444"/>
      <c r="C2" s="1444"/>
      <c r="D2" s="1444"/>
      <c r="E2" s="1444"/>
      <c r="F2" s="1444"/>
      <c r="G2" s="1444"/>
      <c r="H2" s="1444"/>
      <c r="I2" s="1444"/>
      <c r="J2" s="1444"/>
      <c r="K2" s="1444"/>
      <c r="L2" s="1445"/>
    </row>
    <row r="3" spans="1:14" ht="25" customHeight="1">
      <c r="A3" s="1425" t="s">
        <v>424</v>
      </c>
      <c r="B3" s="1426"/>
      <c r="C3" s="1439" t="s">
        <v>277</v>
      </c>
      <c r="D3" s="1440"/>
      <c r="E3" s="1439" t="s">
        <v>281</v>
      </c>
      <c r="F3" s="1439"/>
      <c r="G3" s="1439" t="s">
        <v>283</v>
      </c>
      <c r="H3" s="1439"/>
      <c r="I3" s="1439" t="s">
        <v>285</v>
      </c>
      <c r="J3" s="1439"/>
      <c r="K3" s="1439" t="s">
        <v>764</v>
      </c>
      <c r="L3" s="1446"/>
    </row>
    <row r="4" spans="1:14" ht="119.25" customHeight="1">
      <c r="A4" s="1425"/>
      <c r="B4" s="1426"/>
      <c r="C4" s="1037" t="s">
        <v>16</v>
      </c>
      <c r="D4" s="1037" t="s">
        <v>751</v>
      </c>
      <c r="E4" s="1037" t="s">
        <v>16</v>
      </c>
      <c r="F4" s="1037" t="s">
        <v>751</v>
      </c>
      <c r="G4" s="1037" t="s">
        <v>16</v>
      </c>
      <c r="H4" s="1037" t="s">
        <v>723</v>
      </c>
      <c r="I4" s="1037" t="s">
        <v>16</v>
      </c>
      <c r="J4" s="1037" t="s">
        <v>751</v>
      </c>
      <c r="K4" s="1037" t="s">
        <v>16</v>
      </c>
      <c r="L4" s="1038" t="s">
        <v>752</v>
      </c>
    </row>
    <row r="5" spans="1:14" ht="12.75" customHeight="1">
      <c r="A5" s="127"/>
      <c r="B5" s="751"/>
      <c r="C5" s="299"/>
      <c r="D5" s="299"/>
      <c r="E5" s="299"/>
      <c r="F5" s="299"/>
      <c r="G5" s="299"/>
      <c r="H5" s="299"/>
      <c r="I5" s="299"/>
      <c r="J5" s="299"/>
      <c r="K5" s="299"/>
      <c r="L5" s="753"/>
    </row>
    <row r="6" spans="1:14" ht="25" customHeight="1">
      <c r="A6" s="1441" t="s">
        <v>575</v>
      </c>
      <c r="B6" s="1442"/>
      <c r="C6" s="301">
        <v>62465.018625999997</v>
      </c>
      <c r="D6" s="749">
        <v>67.929082322370675</v>
      </c>
      <c r="E6" s="752">
        <v>70405.797217678977</v>
      </c>
      <c r="F6" s="749">
        <v>68.663170533249655</v>
      </c>
      <c r="G6" s="752">
        <v>71573.055032220931</v>
      </c>
      <c r="H6" s="749">
        <v>69.497818841832853</v>
      </c>
      <c r="I6" s="752">
        <v>73388.559564566982</v>
      </c>
      <c r="J6" s="749">
        <v>69.135735591322458</v>
      </c>
      <c r="K6" s="752">
        <v>79818.708215248</v>
      </c>
      <c r="L6" s="754">
        <v>70.181596087798184</v>
      </c>
      <c r="M6" s="98"/>
      <c r="N6" s="98"/>
    </row>
    <row r="7" spans="1:14" ht="24.75" customHeight="1">
      <c r="A7" s="1441" t="s">
        <v>576</v>
      </c>
      <c r="B7" s="1442"/>
      <c r="C7" s="301">
        <v>29491.204674000001</v>
      </c>
      <c r="D7" s="749">
        <v>32.070917677629332</v>
      </c>
      <c r="E7" s="752">
        <v>32132.137851290001</v>
      </c>
      <c r="F7" s="749">
        <v>31.336829466750345</v>
      </c>
      <c r="G7" s="752">
        <v>31412.990033612019</v>
      </c>
      <c r="H7" s="749">
        <v>30.50218115816714</v>
      </c>
      <c r="I7" s="752">
        <v>32762.852490095978</v>
      </c>
      <c r="J7" s="749">
        <v>30.864264408677535</v>
      </c>
      <c r="K7" s="752">
        <v>33912.971690398001</v>
      </c>
      <c r="L7" s="754">
        <v>29.818403912201823</v>
      </c>
      <c r="M7" s="98"/>
      <c r="N7" s="98"/>
    </row>
    <row r="8" spans="1:14" ht="30" customHeight="1" thickBot="1">
      <c r="A8" s="1437" t="s">
        <v>577</v>
      </c>
      <c r="B8" s="1438"/>
      <c r="C8" s="302">
        <v>91956.223299999998</v>
      </c>
      <c r="D8" s="750">
        <v>100</v>
      </c>
      <c r="E8" s="755">
        <v>102537.93506896897</v>
      </c>
      <c r="F8" s="750">
        <v>100</v>
      </c>
      <c r="G8" s="755">
        <v>102986.04506583295</v>
      </c>
      <c r="H8" s="750">
        <v>100</v>
      </c>
      <c r="I8" s="755">
        <v>106151.41205466297</v>
      </c>
      <c r="J8" s="750">
        <v>100</v>
      </c>
      <c r="K8" s="755">
        <v>113731.679905646</v>
      </c>
      <c r="L8" s="756">
        <v>100</v>
      </c>
      <c r="M8" s="98"/>
      <c r="N8" s="98"/>
    </row>
    <row r="9" spans="1:14" ht="12.75" customHeight="1">
      <c r="E9" s="300"/>
      <c r="F9" s="300"/>
      <c r="G9" s="300"/>
      <c r="H9" s="300"/>
      <c r="I9" s="300"/>
      <c r="J9" s="300"/>
      <c r="K9" s="300"/>
      <c r="L9" s="300"/>
      <c r="M9" s="98"/>
    </row>
    <row r="10" spans="1:14" ht="12.75" customHeight="1">
      <c r="C10" s="21"/>
      <c r="D10" s="21"/>
      <c r="E10" s="300"/>
      <c r="F10" s="300"/>
      <c r="G10" s="300"/>
      <c r="H10" s="300"/>
      <c r="I10" s="300"/>
      <c r="J10" s="300"/>
      <c r="K10" s="300"/>
      <c r="L10" s="300"/>
    </row>
    <row r="11" spans="1:14" ht="12.75" customHeight="1">
      <c r="C11" s="278"/>
      <c r="D11" s="278"/>
      <c r="E11" s="300"/>
      <c r="F11" s="300"/>
      <c r="G11" s="300"/>
      <c r="H11" s="300"/>
      <c r="I11" s="300"/>
      <c r="J11" s="300"/>
      <c r="K11" s="300"/>
      <c r="L11" s="300"/>
    </row>
    <row r="12" spans="1:14" ht="12.75" customHeight="1">
      <c r="C12" s="278"/>
      <c r="D12" s="278"/>
      <c r="E12" s="278"/>
      <c r="F12" s="278"/>
      <c r="G12" s="278"/>
      <c r="H12" s="278"/>
      <c r="I12" s="278"/>
      <c r="J12" s="278"/>
      <c r="K12" s="278"/>
      <c r="L12" s="278"/>
    </row>
    <row r="13" spans="1:14" ht="12.75" customHeight="1">
      <c r="C13" s="278"/>
      <c r="D13" s="278"/>
      <c r="E13" s="278"/>
      <c r="F13" s="278"/>
      <c r="G13" s="278"/>
      <c r="H13" s="278"/>
      <c r="I13" s="278"/>
      <c r="J13" s="278"/>
      <c r="K13" s="278"/>
      <c r="L13" s="278"/>
    </row>
    <row r="14" spans="1:14" ht="12.75" customHeight="1">
      <c r="C14" s="278"/>
      <c r="D14" s="278"/>
      <c r="E14" s="278"/>
      <c r="F14" s="278"/>
      <c r="G14" s="278"/>
      <c r="H14" s="278"/>
      <c r="I14" s="278"/>
      <c r="J14" s="278"/>
      <c r="K14" s="278"/>
      <c r="L14" s="278"/>
    </row>
    <row r="15" spans="1:14" ht="12.75" customHeight="1">
      <c r="C15" s="278"/>
      <c r="D15" s="278"/>
      <c r="E15" s="278"/>
      <c r="F15" s="278"/>
      <c r="G15" s="278"/>
      <c r="H15" s="278"/>
      <c r="I15" s="278"/>
      <c r="J15" s="278"/>
      <c r="K15" s="278"/>
      <c r="L15" s="278"/>
    </row>
    <row r="16" spans="1:14" ht="12.75" customHeight="1">
      <c r="C16" s="278"/>
      <c r="D16" s="278"/>
      <c r="E16" s="278"/>
      <c r="F16" s="278"/>
      <c r="G16" s="278"/>
      <c r="H16" s="278"/>
      <c r="I16" s="278"/>
      <c r="J16" s="278"/>
      <c r="K16" s="278"/>
      <c r="L16" s="278"/>
    </row>
    <row r="17" spans="3:12" ht="12.75" customHeight="1">
      <c r="C17" s="278"/>
      <c r="D17" s="278"/>
      <c r="E17" s="278"/>
      <c r="F17" s="278"/>
      <c r="G17" s="278"/>
      <c r="H17" s="278"/>
      <c r="I17" s="278"/>
      <c r="J17" s="278"/>
      <c r="K17" s="278"/>
      <c r="L17" s="278"/>
    </row>
    <row r="18" spans="3:12" ht="12.75" customHeight="1">
      <c r="C18" s="278"/>
      <c r="D18" s="278"/>
      <c r="E18" s="278"/>
      <c r="F18" s="278"/>
      <c r="G18" s="278"/>
      <c r="H18" s="278"/>
      <c r="I18" s="278"/>
      <c r="J18" s="278"/>
      <c r="K18" s="278"/>
      <c r="L18" s="278"/>
    </row>
    <row r="19" spans="3:12" ht="12.75" customHeight="1">
      <c r="C19" s="278"/>
      <c r="D19" s="278"/>
      <c r="E19" s="278"/>
      <c r="F19" s="278"/>
      <c r="G19" s="278"/>
      <c r="H19" s="278"/>
      <c r="I19" s="278"/>
      <c r="J19" s="278"/>
      <c r="K19" s="278"/>
      <c r="L19" s="278"/>
    </row>
  </sheetData>
  <mergeCells count="10">
    <mergeCell ref="A8:B8"/>
    <mergeCell ref="C3:D3"/>
    <mergeCell ref="A6:B6"/>
    <mergeCell ref="A7:B7"/>
    <mergeCell ref="A2:L2"/>
    <mergeCell ref="A3:B4"/>
    <mergeCell ref="K3:L3"/>
    <mergeCell ref="I3:J3"/>
    <mergeCell ref="E3:F3"/>
    <mergeCell ref="G3:H3"/>
  </mergeCells>
  <printOptions horizontalCentered="1"/>
  <pageMargins left="0.31496062992125984" right="0.39370078740157483" top="0.74803149606299213" bottom="0.27559055118110237" header="0.55118110236220474" footer="0.15748031496062992"/>
  <pageSetup paperSize="9" scale="7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2060"/>
  </sheetPr>
  <dimension ref="B1:G39"/>
  <sheetViews>
    <sheetView showGridLines="0" view="pageBreakPreview" zoomScale="70" zoomScaleNormal="80" zoomScaleSheetLayoutView="70" workbookViewId="0">
      <selection activeCell="B219" sqref="B219:C220"/>
    </sheetView>
  </sheetViews>
  <sheetFormatPr defaultColWidth="8.84375" defaultRowHeight="12.75" customHeight="1"/>
  <cols>
    <col min="1" max="1" width="8.84375" style="1"/>
    <col min="2" max="2" width="3.4609375" style="1129" customWidth="1"/>
    <col min="3" max="3" width="26.23046875" style="1129" customWidth="1"/>
    <col min="4" max="4" width="27.69140625" style="2" customWidth="1"/>
    <col min="5" max="5" width="27.23046875" style="2" customWidth="1"/>
    <col min="6" max="6" width="27" style="2" customWidth="1"/>
    <col min="7" max="7" width="26.23046875" style="2" customWidth="1"/>
    <col min="8" max="16384" width="8.84375" style="1"/>
  </cols>
  <sheetData>
    <row r="1" spans="2:7" ht="75" customHeight="1">
      <c r="B1" s="1447" t="s">
        <v>796</v>
      </c>
      <c r="C1" s="1448"/>
      <c r="D1" s="1448"/>
      <c r="E1" s="1448"/>
      <c r="F1" s="1448"/>
      <c r="G1" s="1449"/>
    </row>
    <row r="2" spans="2:7" ht="42.75" customHeight="1">
      <c r="B2" s="1388" t="s">
        <v>499</v>
      </c>
      <c r="C2" s="1389"/>
      <c r="D2" s="592" t="s">
        <v>578</v>
      </c>
      <c r="E2" s="592" t="s">
        <v>579</v>
      </c>
      <c r="F2" s="592" t="s">
        <v>580</v>
      </c>
      <c r="G2" s="764" t="s">
        <v>581</v>
      </c>
    </row>
    <row r="3" spans="2:7" ht="15" customHeight="1">
      <c r="B3" s="759" t="s">
        <v>18</v>
      </c>
      <c r="C3" s="757" t="s">
        <v>37</v>
      </c>
      <c r="D3" s="279">
        <v>4449.9772997990003</v>
      </c>
      <c r="E3" s="279">
        <v>9867.4630859469999</v>
      </c>
      <c r="F3" s="279">
        <v>14317.440385746</v>
      </c>
      <c r="G3" s="760">
        <v>0.1258878827572408</v>
      </c>
    </row>
    <row r="4" spans="2:7" ht="15" customHeight="1">
      <c r="B4" s="239" t="s">
        <v>19</v>
      </c>
      <c r="C4" s="757" t="s">
        <v>38</v>
      </c>
      <c r="D4" s="279">
        <v>687.81142764200001</v>
      </c>
      <c r="E4" s="279">
        <v>2652.118453046</v>
      </c>
      <c r="F4" s="279">
        <v>3339.9298806880001</v>
      </c>
      <c r="G4" s="760">
        <v>2.9366750613891147E-2</v>
      </c>
    </row>
    <row r="5" spans="2:7" ht="15" customHeight="1">
      <c r="B5" s="239" t="s">
        <v>20</v>
      </c>
      <c r="C5" s="757" t="s">
        <v>39</v>
      </c>
      <c r="D5" s="279">
        <v>162.813292792</v>
      </c>
      <c r="E5" s="279">
        <v>2813.627391341</v>
      </c>
      <c r="F5" s="279">
        <v>2976.4406841330001</v>
      </c>
      <c r="G5" s="760">
        <v>2.6170726455481127E-2</v>
      </c>
    </row>
    <row r="6" spans="2:7" ht="15" customHeight="1">
      <c r="B6" s="239" t="s">
        <v>22</v>
      </c>
      <c r="C6" s="757" t="s">
        <v>40</v>
      </c>
      <c r="D6" s="279">
        <v>2020.379610402</v>
      </c>
      <c r="E6" s="279">
        <v>4174.6413288530002</v>
      </c>
      <c r="F6" s="279">
        <v>6195.0209392550005</v>
      </c>
      <c r="G6" s="760">
        <v>5.4470495330716219E-2</v>
      </c>
    </row>
    <row r="7" spans="2:7" ht="15" customHeight="1">
      <c r="B7" s="239" t="s">
        <v>23</v>
      </c>
      <c r="C7" s="757" t="s">
        <v>41</v>
      </c>
      <c r="D7" s="279">
        <v>12834.236738222</v>
      </c>
      <c r="E7" s="279">
        <v>17572.956197619002</v>
      </c>
      <c r="F7" s="279">
        <v>30407.192935841002</v>
      </c>
      <c r="G7" s="760">
        <v>0.26735904157106799</v>
      </c>
    </row>
    <row r="8" spans="2:7" ht="15" customHeight="1">
      <c r="B8" s="239" t="s">
        <v>24</v>
      </c>
      <c r="C8" s="757" t="s">
        <v>42</v>
      </c>
      <c r="D8" s="279">
        <v>3579.804453751</v>
      </c>
      <c r="E8" s="279">
        <v>8049.2336973869997</v>
      </c>
      <c r="F8" s="279">
        <v>11629.038151138</v>
      </c>
      <c r="G8" s="760">
        <v>0.10224977034354613</v>
      </c>
    </row>
    <row r="9" spans="2:7" ht="15" customHeight="1">
      <c r="B9" s="239" t="s">
        <v>25</v>
      </c>
      <c r="C9" s="757" t="s">
        <v>43</v>
      </c>
      <c r="D9" s="279">
        <v>32.525372597</v>
      </c>
      <c r="E9" s="279">
        <v>36.064657672000003</v>
      </c>
      <c r="F9" s="279">
        <v>68.59003026900001</v>
      </c>
      <c r="G9" s="760">
        <v>6.030864076386073E-4</v>
      </c>
    </row>
    <row r="10" spans="2:7" ht="15" customHeight="1">
      <c r="B10" s="239" t="s">
        <v>26</v>
      </c>
      <c r="C10" s="757" t="s">
        <v>44</v>
      </c>
      <c r="D10" s="279">
        <v>149.04334566399999</v>
      </c>
      <c r="E10" s="279">
        <v>712.64730638000003</v>
      </c>
      <c r="F10" s="279">
        <v>861.69065204399999</v>
      </c>
      <c r="G10" s="760">
        <v>7.5765226782799257E-3</v>
      </c>
    </row>
    <row r="11" spans="2:7" ht="15" customHeight="1">
      <c r="B11" s="239" t="s">
        <v>27</v>
      </c>
      <c r="C11" s="758" t="s">
        <v>45</v>
      </c>
      <c r="D11" s="279">
        <v>22.99175425</v>
      </c>
      <c r="E11" s="279">
        <v>40.43357838</v>
      </c>
      <c r="F11" s="279">
        <v>63.42533263</v>
      </c>
      <c r="G11" s="760">
        <v>5.5767515860680942E-4</v>
      </c>
    </row>
    <row r="12" spans="2:7" ht="15" customHeight="1">
      <c r="B12" s="239" t="s">
        <v>28</v>
      </c>
      <c r="C12" s="758" t="s">
        <v>46</v>
      </c>
      <c r="D12" s="279">
        <v>799.85917657899995</v>
      </c>
      <c r="E12" s="279">
        <v>812.23638400100003</v>
      </c>
      <c r="F12" s="279">
        <v>1612.09556058</v>
      </c>
      <c r="G12" s="760">
        <v>1.4174551557819475E-2</v>
      </c>
    </row>
    <row r="13" spans="2:7" ht="15" customHeight="1">
      <c r="B13" s="239" t="s">
        <v>119</v>
      </c>
      <c r="C13" s="757" t="s">
        <v>47</v>
      </c>
      <c r="D13" s="279">
        <v>868.09379181199995</v>
      </c>
      <c r="E13" s="279">
        <v>607.24673418199995</v>
      </c>
      <c r="F13" s="279">
        <v>1475.340525994</v>
      </c>
      <c r="G13" s="760">
        <v>1.2972115836308506E-2</v>
      </c>
    </row>
    <row r="14" spans="2:7" ht="15" customHeight="1">
      <c r="B14" s="239" t="s">
        <v>81</v>
      </c>
      <c r="C14" s="757" t="s">
        <v>48</v>
      </c>
      <c r="D14" s="279">
        <v>487.23006232</v>
      </c>
      <c r="E14" s="279">
        <v>798.11599223600001</v>
      </c>
      <c r="F14" s="279">
        <v>1285.3460545560001</v>
      </c>
      <c r="G14" s="760">
        <v>1.1301565716978317E-2</v>
      </c>
    </row>
    <row r="15" spans="2:7" ht="15" customHeight="1">
      <c r="B15" s="239" t="s">
        <v>82</v>
      </c>
      <c r="C15" s="757" t="s">
        <v>49</v>
      </c>
      <c r="D15" s="279">
        <v>687.72713936000002</v>
      </c>
      <c r="E15" s="279">
        <v>5557.2952463969996</v>
      </c>
      <c r="F15" s="279">
        <v>6245.0223857569999</v>
      </c>
      <c r="G15" s="760">
        <v>5.4910139293976777E-2</v>
      </c>
    </row>
    <row r="16" spans="2:7" ht="15" customHeight="1">
      <c r="B16" s="239" t="s">
        <v>83</v>
      </c>
      <c r="C16" s="757" t="s">
        <v>50</v>
      </c>
      <c r="D16" s="279">
        <v>302.52341748800001</v>
      </c>
      <c r="E16" s="279">
        <v>925.65045228899999</v>
      </c>
      <c r="F16" s="279">
        <v>1228.1738697769999</v>
      </c>
      <c r="G16" s="760">
        <v>1.0798872141833454E-2</v>
      </c>
    </row>
    <row r="17" spans="2:7" ht="15" customHeight="1">
      <c r="B17" s="239" t="s">
        <v>84</v>
      </c>
      <c r="C17" s="757" t="s">
        <v>51</v>
      </c>
      <c r="D17" s="279">
        <v>31.566497679000001</v>
      </c>
      <c r="E17" s="279">
        <v>121.870993191</v>
      </c>
      <c r="F17" s="279">
        <v>153.43749087</v>
      </c>
      <c r="G17" s="760">
        <v>1.3491183019304273E-3</v>
      </c>
    </row>
    <row r="18" spans="2:7" ht="15" customHeight="1">
      <c r="B18" s="239" t="s">
        <v>85</v>
      </c>
      <c r="C18" s="757" t="s">
        <v>52</v>
      </c>
      <c r="D18" s="279">
        <v>1023.536363294</v>
      </c>
      <c r="E18" s="279">
        <v>5921.3899359429997</v>
      </c>
      <c r="F18" s="279">
        <v>6944.9262992369995</v>
      </c>
      <c r="G18" s="760">
        <v>6.106413186720399E-2</v>
      </c>
    </row>
    <row r="19" spans="2:7" ht="15" customHeight="1">
      <c r="B19" s="239" t="s">
        <v>86</v>
      </c>
      <c r="C19" s="757" t="s">
        <v>53</v>
      </c>
      <c r="D19" s="279">
        <v>184.273931318</v>
      </c>
      <c r="E19" s="279">
        <v>231.39488285300001</v>
      </c>
      <c r="F19" s="279">
        <v>415.66881417100001</v>
      </c>
      <c r="G19" s="760">
        <v>3.6548199632314145E-3</v>
      </c>
    </row>
    <row r="20" spans="2:7" ht="15" customHeight="1">
      <c r="B20" s="239" t="s">
        <v>87</v>
      </c>
      <c r="C20" s="757" t="s">
        <v>54</v>
      </c>
      <c r="D20" s="279">
        <v>356.88035746200001</v>
      </c>
      <c r="E20" s="279">
        <v>976.62661461599998</v>
      </c>
      <c r="F20" s="279">
        <v>1333.506972078</v>
      </c>
      <c r="G20" s="760">
        <v>1.1725026599310795E-2</v>
      </c>
    </row>
    <row r="21" spans="2:7" ht="15" customHeight="1">
      <c r="B21" s="239" t="s">
        <v>88</v>
      </c>
      <c r="C21" s="757" t="s">
        <v>55</v>
      </c>
      <c r="D21" s="279">
        <v>94.288644254000005</v>
      </c>
      <c r="E21" s="279">
        <v>140.51814691199999</v>
      </c>
      <c r="F21" s="279">
        <v>234.80679116599998</v>
      </c>
      <c r="G21" s="760">
        <v>2.0645680373384116E-3</v>
      </c>
    </row>
    <row r="22" spans="2:7" ht="15" customHeight="1">
      <c r="B22" s="239" t="s">
        <v>120</v>
      </c>
      <c r="C22" s="757" t="s">
        <v>56</v>
      </c>
      <c r="D22" s="279">
        <v>260.83154822799997</v>
      </c>
      <c r="E22" s="279">
        <v>260.355186919</v>
      </c>
      <c r="F22" s="279">
        <v>521.18673514700004</v>
      </c>
      <c r="G22" s="760">
        <v>4.582599461991476E-3</v>
      </c>
    </row>
    <row r="23" spans="2:7" ht="15" customHeight="1">
      <c r="B23" s="239" t="s">
        <v>185</v>
      </c>
      <c r="C23" s="757" t="s">
        <v>282</v>
      </c>
      <c r="D23" s="279">
        <v>16.492018569999999</v>
      </c>
      <c r="E23" s="279">
        <v>20.166848030000001</v>
      </c>
      <c r="F23" s="279">
        <v>36.658866599999996</v>
      </c>
      <c r="G23" s="760">
        <v>3.2232766306110057E-4</v>
      </c>
    </row>
    <row r="24" spans="2:7" ht="15" customHeight="1">
      <c r="B24" s="239" t="s">
        <v>186</v>
      </c>
      <c r="C24" s="758" t="s">
        <v>57</v>
      </c>
      <c r="D24" s="279">
        <v>124.319976238</v>
      </c>
      <c r="E24" s="279">
        <v>965.22953955200001</v>
      </c>
      <c r="F24" s="279">
        <v>1089.54951579</v>
      </c>
      <c r="G24" s="760">
        <v>9.5800001960220024E-3</v>
      </c>
    </row>
    <row r="25" spans="2:7" ht="15" customHeight="1">
      <c r="B25" s="239" t="s">
        <v>187</v>
      </c>
      <c r="C25" s="758" t="s">
        <v>58</v>
      </c>
      <c r="D25" s="279">
        <v>294.41050786699998</v>
      </c>
      <c r="E25" s="279">
        <v>1797.071408535</v>
      </c>
      <c r="F25" s="279">
        <v>2091.481916402</v>
      </c>
      <c r="G25" s="760">
        <v>1.8389615963970062E-2</v>
      </c>
    </row>
    <row r="26" spans="2:7" ht="15" customHeight="1">
      <c r="B26" s="239" t="s">
        <v>188</v>
      </c>
      <c r="C26" s="758" t="s">
        <v>59</v>
      </c>
      <c r="D26" s="279">
        <v>232.53924781800001</v>
      </c>
      <c r="E26" s="279">
        <v>1290.0998572819999</v>
      </c>
      <c r="F26" s="279">
        <v>1522.6391050999998</v>
      </c>
      <c r="G26" s="760">
        <v>1.3387994500417218E-2</v>
      </c>
    </row>
    <row r="27" spans="2:7" ht="15" customHeight="1">
      <c r="B27" s="239" t="s">
        <v>189</v>
      </c>
      <c r="C27" s="757" t="s">
        <v>60</v>
      </c>
      <c r="D27" s="279">
        <v>72.493516782</v>
      </c>
      <c r="E27" s="279">
        <v>70.108686614000007</v>
      </c>
      <c r="F27" s="279">
        <v>142.60220339599999</v>
      </c>
      <c r="G27" s="760">
        <v>1.2538476835504899E-3</v>
      </c>
    </row>
    <row r="28" spans="2:7" ht="15" customHeight="1">
      <c r="B28" s="239" t="s">
        <v>190</v>
      </c>
      <c r="C28" s="757" t="s">
        <v>61</v>
      </c>
      <c r="D28" s="279">
        <v>82.759784455000002</v>
      </c>
      <c r="E28" s="279">
        <v>15.6227</v>
      </c>
      <c r="F28" s="279">
        <v>98.382484454999997</v>
      </c>
      <c r="G28" s="760">
        <v>8.6504028197438067E-4</v>
      </c>
    </row>
    <row r="29" spans="2:7" ht="15" customHeight="1">
      <c r="B29" s="239" t="s">
        <v>191</v>
      </c>
      <c r="C29" s="757" t="s">
        <v>62</v>
      </c>
      <c r="D29" s="279">
        <v>4.8186809779999997</v>
      </c>
      <c r="E29" s="279">
        <v>8.4750999999999994</v>
      </c>
      <c r="F29" s="279">
        <v>13.293780977999999</v>
      </c>
      <c r="G29" s="760">
        <v>1.168872295654894E-4</v>
      </c>
    </row>
    <row r="30" spans="2:7" ht="15" customHeight="1">
      <c r="B30" s="239" t="s">
        <v>192</v>
      </c>
      <c r="C30" s="757" t="s">
        <v>63</v>
      </c>
      <c r="D30" s="279">
        <v>601.09451158299998</v>
      </c>
      <c r="E30" s="279">
        <v>563.46965454500003</v>
      </c>
      <c r="F30" s="279">
        <v>1164.5641661280001</v>
      </c>
      <c r="G30" s="760">
        <v>1.0239575878015213E-2</v>
      </c>
    </row>
    <row r="31" spans="2:7" ht="15" customHeight="1">
      <c r="B31" s="239" t="s">
        <v>193</v>
      </c>
      <c r="C31" s="757" t="s">
        <v>64</v>
      </c>
      <c r="D31" s="279">
        <v>2792.6988888249998</v>
      </c>
      <c r="E31" s="279">
        <v>10307.307833958001</v>
      </c>
      <c r="F31" s="279">
        <v>13100.006722783</v>
      </c>
      <c r="G31" s="760">
        <v>0.11518344522520922</v>
      </c>
    </row>
    <row r="32" spans="2:7" ht="15" customHeight="1">
      <c r="B32" s="239" t="s">
        <v>194</v>
      </c>
      <c r="C32" s="757" t="s">
        <v>65</v>
      </c>
      <c r="D32" s="279">
        <v>185.48458203999999</v>
      </c>
      <c r="E32" s="279">
        <v>480.07430387300002</v>
      </c>
      <c r="F32" s="279">
        <v>665.55888591300004</v>
      </c>
      <c r="G32" s="760">
        <v>5.8520096288488897E-3</v>
      </c>
    </row>
    <row r="33" spans="2:7" ht="15" customHeight="1">
      <c r="B33" s="239" t="s">
        <v>195</v>
      </c>
      <c r="C33" s="757" t="s">
        <v>66</v>
      </c>
      <c r="D33" s="279">
        <v>164.996594681</v>
      </c>
      <c r="E33" s="279">
        <v>907.79593688199998</v>
      </c>
      <c r="F33" s="279">
        <v>1072.792531563</v>
      </c>
      <c r="G33" s="760">
        <v>9.4326623193556076E-3</v>
      </c>
    </row>
    <row r="34" spans="2:7" ht="15" customHeight="1">
      <c r="B34" s="239" t="s">
        <v>196</v>
      </c>
      <c r="C34" s="757" t="s">
        <v>67</v>
      </c>
      <c r="D34" s="279">
        <v>179.82502352099999</v>
      </c>
      <c r="E34" s="279">
        <v>588.67379881900001</v>
      </c>
      <c r="F34" s="279">
        <v>768.49882234000006</v>
      </c>
      <c r="G34" s="760">
        <v>6.7571218764864967E-3</v>
      </c>
    </row>
    <row r="35" spans="2:7" ht="15" customHeight="1">
      <c r="B35" s="239" t="s">
        <v>197</v>
      </c>
      <c r="C35" s="757" t="s">
        <v>68</v>
      </c>
      <c r="D35" s="279">
        <v>17.376396219</v>
      </c>
      <c r="E35" s="279">
        <v>85.703569512000001</v>
      </c>
      <c r="F35" s="279">
        <v>103.079965731</v>
      </c>
      <c r="G35" s="760">
        <v>9.0634347278187712E-4</v>
      </c>
    </row>
    <row r="36" spans="2:7" ht="15" customHeight="1">
      <c r="B36" s="239" t="s">
        <v>198</v>
      </c>
      <c r="C36" s="757" t="s">
        <v>69</v>
      </c>
      <c r="D36" s="279">
        <v>107.26773590800001</v>
      </c>
      <c r="E36" s="279">
        <v>447.02271148199998</v>
      </c>
      <c r="F36" s="279">
        <v>554.29044738999994</v>
      </c>
      <c r="G36" s="760">
        <v>4.8736679863504179E-3</v>
      </c>
    </row>
    <row r="37" spans="2:7" ht="15" customHeight="1">
      <c r="B37" s="239" t="s">
        <v>239</v>
      </c>
      <c r="C37" s="757" t="s">
        <v>347</v>
      </c>
      <c r="D37" s="279">
        <v>0</v>
      </c>
      <c r="E37" s="279">
        <v>0</v>
      </c>
      <c r="F37" s="279">
        <v>0</v>
      </c>
      <c r="G37" s="760">
        <v>0</v>
      </c>
    </row>
    <row r="38" spans="2:7" ht="25" customHeight="1" thickBot="1">
      <c r="B38" s="736" t="s">
        <v>71</v>
      </c>
      <c r="C38" s="761"/>
      <c r="D38" s="762">
        <f>SUM(D3:D37)</f>
        <v>33912.971690397986</v>
      </c>
      <c r="E38" s="762">
        <f>SUM(E3:E37)</f>
        <v>79818.708215247985</v>
      </c>
      <c r="F38" s="762">
        <f>SUM(F3:F37)</f>
        <v>113731.67990564597</v>
      </c>
      <c r="G38" s="763">
        <f>SUM(G3:G37)</f>
        <v>1</v>
      </c>
    </row>
    <row r="39" spans="2:7" ht="12.75" customHeight="1">
      <c r="B39" s="18"/>
      <c r="C39" s="18"/>
      <c r="D39" s="17"/>
      <c r="E39" s="17"/>
      <c r="F39" s="17"/>
      <c r="G39" s="17"/>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7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R240"/>
  <sheetViews>
    <sheetView showGridLines="0" view="pageBreakPreview" zoomScale="85" zoomScaleNormal="90" zoomScaleSheetLayoutView="85" zoomScalePageLayoutView="90" workbookViewId="0">
      <selection activeCell="N2" sqref="N2"/>
    </sheetView>
  </sheetViews>
  <sheetFormatPr defaultColWidth="8.84375" defaultRowHeight="12.5"/>
  <cols>
    <col min="1" max="1" width="2.69140625" style="40" customWidth="1"/>
    <col min="2" max="2" width="2.23046875" style="40" bestFit="1" customWidth="1"/>
    <col min="3" max="3" width="2.84375" style="40" customWidth="1"/>
    <col min="4" max="4" width="59.69140625" style="40" customWidth="1"/>
    <col min="5" max="14" width="9.4609375" style="194" customWidth="1"/>
    <col min="15" max="16" width="6.84375" style="40" customWidth="1"/>
    <col min="17" max="17" width="8.69140625" style="40" customWidth="1"/>
    <col min="18" max="16384" width="8.84375" style="40"/>
  </cols>
  <sheetData>
    <row r="1" spans="1:18" s="70" customFormat="1" ht="75" customHeight="1">
      <c r="A1" s="1306" t="s">
        <v>778</v>
      </c>
      <c r="B1" s="1307"/>
      <c r="C1" s="1307"/>
      <c r="D1" s="1307"/>
      <c r="E1" s="1307"/>
      <c r="F1" s="1307"/>
      <c r="G1" s="1307"/>
      <c r="H1" s="1307"/>
      <c r="I1" s="1307"/>
      <c r="J1" s="1307"/>
      <c r="K1" s="1307"/>
      <c r="L1" s="1307"/>
      <c r="M1" s="1307"/>
      <c r="N1" s="1308"/>
    </row>
    <row r="2" spans="1:18" ht="22" customHeight="1">
      <c r="A2" s="1311" t="s">
        <v>93</v>
      </c>
      <c r="B2" s="1312"/>
      <c r="C2" s="1312"/>
      <c r="D2" s="1312"/>
      <c r="E2" s="1314">
        <v>2021</v>
      </c>
      <c r="F2" s="1314"/>
      <c r="G2" s="1314"/>
      <c r="H2" s="1314"/>
      <c r="I2" s="1314"/>
      <c r="J2" s="1314"/>
      <c r="K2" s="1314"/>
      <c r="L2" s="1314"/>
      <c r="M2" s="1314"/>
      <c r="N2" s="1315"/>
    </row>
    <row r="3" spans="1:18" ht="22" customHeight="1">
      <c r="A3" s="1311"/>
      <c r="B3" s="1312"/>
      <c r="C3" s="1312"/>
      <c r="D3" s="1312"/>
      <c r="E3" s="1147" t="s">
        <v>0</v>
      </c>
      <c r="F3" s="1147" t="s">
        <v>1</v>
      </c>
      <c r="G3" s="1147" t="s">
        <v>2</v>
      </c>
      <c r="H3" s="1147" t="s">
        <v>3</v>
      </c>
      <c r="I3" s="1147" t="s">
        <v>4</v>
      </c>
      <c r="J3" s="1147" t="s">
        <v>5</v>
      </c>
      <c r="K3" s="1147" t="s">
        <v>6</v>
      </c>
      <c r="L3" s="1147" t="s">
        <v>269</v>
      </c>
      <c r="M3" s="1147" t="s">
        <v>7</v>
      </c>
      <c r="N3" s="1175" t="s">
        <v>13</v>
      </c>
    </row>
    <row r="4" spans="1:18" s="70" customFormat="1" ht="12.75" customHeight="1">
      <c r="A4" s="414" t="s">
        <v>99</v>
      </c>
      <c r="B4" s="1309" t="s">
        <v>804</v>
      </c>
      <c r="C4" s="1309"/>
      <c r="D4" s="1309"/>
      <c r="E4" s="408"/>
      <c r="F4" s="408"/>
      <c r="G4" s="408"/>
      <c r="H4" s="408"/>
      <c r="I4" s="408"/>
      <c r="J4" s="408"/>
      <c r="K4" s="408"/>
      <c r="L4" s="408"/>
      <c r="M4" s="408"/>
      <c r="N4" s="1190"/>
      <c r="O4" s="71"/>
      <c r="P4" s="71"/>
    </row>
    <row r="5" spans="1:18" s="70" customFormat="1" ht="12.75" customHeight="1">
      <c r="A5" s="184"/>
      <c r="B5" s="1162" t="s">
        <v>100</v>
      </c>
      <c r="C5" s="1310" t="s">
        <v>799</v>
      </c>
      <c r="D5" s="1310"/>
      <c r="E5" s="272">
        <v>0</v>
      </c>
      <c r="F5" s="272">
        <v>0</v>
      </c>
      <c r="G5" s="272">
        <v>0</v>
      </c>
      <c r="H5" s="272">
        <v>0</v>
      </c>
      <c r="I5" s="272">
        <v>0</v>
      </c>
      <c r="J5" s="272">
        <v>0</v>
      </c>
      <c r="K5" s="272">
        <v>0</v>
      </c>
      <c r="L5" s="272">
        <v>0</v>
      </c>
      <c r="M5" s="272">
        <v>0</v>
      </c>
      <c r="N5" s="1179">
        <v>645650.20699086902</v>
      </c>
      <c r="O5" s="71"/>
      <c r="P5" s="71"/>
      <c r="Q5" s="71"/>
    </row>
    <row r="6" spans="1:18" s="70" customFormat="1" ht="12.75" customHeight="1">
      <c r="A6" s="184"/>
      <c r="B6" s="1162"/>
      <c r="C6" s="1162" t="s">
        <v>8</v>
      </c>
      <c r="D6" s="1162" t="s">
        <v>341</v>
      </c>
      <c r="E6" s="272">
        <v>0</v>
      </c>
      <c r="F6" s="272">
        <v>0</v>
      </c>
      <c r="G6" s="272">
        <v>0</v>
      </c>
      <c r="H6" s="272">
        <v>0</v>
      </c>
      <c r="I6" s="272">
        <v>0</v>
      </c>
      <c r="J6" s="272">
        <v>0</v>
      </c>
      <c r="K6" s="272">
        <v>0</v>
      </c>
      <c r="L6" s="272">
        <v>0</v>
      </c>
      <c r="M6" s="272">
        <v>0</v>
      </c>
      <c r="N6" s="1179">
        <v>7697.5639984449999</v>
      </c>
      <c r="O6" s="71"/>
      <c r="P6" s="71"/>
    </row>
    <row r="7" spans="1:18" s="70" customFormat="1" ht="12.75" customHeight="1">
      <c r="A7" s="184"/>
      <c r="B7" s="1162"/>
      <c r="C7" s="1162" t="s">
        <v>9</v>
      </c>
      <c r="D7" s="1162" t="s">
        <v>342</v>
      </c>
      <c r="E7" s="272">
        <v>0</v>
      </c>
      <c r="F7" s="272">
        <v>0</v>
      </c>
      <c r="G7" s="272">
        <v>0</v>
      </c>
      <c r="H7" s="272">
        <v>0</v>
      </c>
      <c r="I7" s="272">
        <v>0</v>
      </c>
      <c r="J7" s="272">
        <v>0</v>
      </c>
      <c r="K7" s="272">
        <v>0</v>
      </c>
      <c r="L7" s="272">
        <v>0</v>
      </c>
      <c r="M7" s="272">
        <v>0</v>
      </c>
      <c r="N7" s="1179">
        <v>2264.6017676040001</v>
      </c>
      <c r="O7" s="71"/>
      <c r="P7" s="71"/>
    </row>
    <row r="8" spans="1:18" s="70" customFormat="1" ht="12.75" customHeight="1">
      <c r="A8" s="184"/>
      <c r="B8" s="1162"/>
      <c r="C8" s="1162" t="s">
        <v>10</v>
      </c>
      <c r="D8" s="1162" t="s">
        <v>343</v>
      </c>
      <c r="E8" s="272">
        <v>0</v>
      </c>
      <c r="F8" s="272">
        <v>0</v>
      </c>
      <c r="G8" s="272">
        <v>0</v>
      </c>
      <c r="H8" s="272">
        <v>0</v>
      </c>
      <c r="I8" s="272">
        <v>0</v>
      </c>
      <c r="J8" s="272">
        <v>0</v>
      </c>
      <c r="K8" s="272">
        <v>0</v>
      </c>
      <c r="L8" s="272">
        <v>0</v>
      </c>
      <c r="M8" s="272">
        <v>0</v>
      </c>
      <c r="N8" s="1179">
        <v>71539.178158833995</v>
      </c>
      <c r="O8" s="71"/>
      <c r="P8" s="71"/>
    </row>
    <row r="9" spans="1:18" s="70" customFormat="1" ht="12.75" customHeight="1">
      <c r="A9" s="184"/>
      <c r="B9" s="1162"/>
      <c r="C9" s="1162" t="s">
        <v>11</v>
      </c>
      <c r="D9" s="1162" t="s">
        <v>825</v>
      </c>
      <c r="E9" s="272">
        <v>0</v>
      </c>
      <c r="F9" s="272">
        <v>0</v>
      </c>
      <c r="G9" s="272">
        <v>0</v>
      </c>
      <c r="H9" s="272">
        <v>0</v>
      </c>
      <c r="I9" s="272">
        <v>0</v>
      </c>
      <c r="J9" s="272">
        <v>0</v>
      </c>
      <c r="K9" s="272">
        <v>0</v>
      </c>
      <c r="L9" s="272">
        <v>0</v>
      </c>
      <c r="M9" s="272">
        <v>0</v>
      </c>
      <c r="N9" s="1179">
        <v>407422.62409136898</v>
      </c>
      <c r="O9" s="71"/>
      <c r="P9" s="71"/>
    </row>
    <row r="10" spans="1:18" s="70" customFormat="1" ht="12.75" customHeight="1">
      <c r="A10" s="184"/>
      <c r="B10" s="1162"/>
      <c r="C10" s="1162"/>
      <c r="D10" s="409" t="s">
        <v>345</v>
      </c>
      <c r="E10" s="272">
        <v>0</v>
      </c>
      <c r="F10" s="272">
        <v>0</v>
      </c>
      <c r="G10" s="272">
        <v>0</v>
      </c>
      <c r="H10" s="272">
        <v>0</v>
      </c>
      <c r="I10" s="272">
        <v>0</v>
      </c>
      <c r="J10" s="272">
        <v>0</v>
      </c>
      <c r="K10" s="272">
        <v>0</v>
      </c>
      <c r="L10" s="272">
        <v>0</v>
      </c>
      <c r="M10" s="272">
        <v>0</v>
      </c>
      <c r="N10" s="1179">
        <v>405110.53986594803</v>
      </c>
      <c r="O10" s="71"/>
      <c r="P10" s="71"/>
    </row>
    <row r="11" spans="1:18" s="70" customFormat="1" ht="12.75" customHeight="1">
      <c r="A11" s="184"/>
      <c r="B11" s="1162"/>
      <c r="C11" s="1162"/>
      <c r="D11" s="409" t="s">
        <v>346</v>
      </c>
      <c r="E11" s="272">
        <v>0</v>
      </c>
      <c r="F11" s="272">
        <v>0</v>
      </c>
      <c r="G11" s="272">
        <v>0</v>
      </c>
      <c r="H11" s="272">
        <v>0</v>
      </c>
      <c r="I11" s="272">
        <v>0</v>
      </c>
      <c r="J11" s="272">
        <v>0</v>
      </c>
      <c r="K11" s="272">
        <v>0</v>
      </c>
      <c r="L11" s="272">
        <v>0</v>
      </c>
      <c r="M11" s="272">
        <v>0</v>
      </c>
      <c r="N11" s="1179">
        <v>2312.0842254210002</v>
      </c>
      <c r="O11" s="71"/>
      <c r="P11" s="71"/>
    </row>
    <row r="12" spans="1:18" s="70" customFormat="1" ht="12.75" customHeight="1">
      <c r="A12" s="184"/>
      <c r="B12" s="1162"/>
      <c r="C12" s="1162" t="s">
        <v>98</v>
      </c>
      <c r="D12" s="1162" t="s">
        <v>347</v>
      </c>
      <c r="E12" s="272">
        <v>0</v>
      </c>
      <c r="F12" s="272">
        <v>0</v>
      </c>
      <c r="G12" s="272">
        <v>0</v>
      </c>
      <c r="H12" s="272">
        <v>0</v>
      </c>
      <c r="I12" s="272">
        <v>0</v>
      </c>
      <c r="J12" s="272">
        <v>0</v>
      </c>
      <c r="K12" s="272">
        <v>0</v>
      </c>
      <c r="L12" s="272">
        <v>0</v>
      </c>
      <c r="M12" s="272">
        <v>0</v>
      </c>
      <c r="N12" s="1179">
        <v>156726.23897461701</v>
      </c>
      <c r="O12" s="71"/>
      <c r="P12" s="71"/>
    </row>
    <row r="13" spans="1:18" s="70" customFormat="1" ht="12.75" customHeight="1">
      <c r="A13" s="184"/>
      <c r="B13" s="1162" t="s">
        <v>19</v>
      </c>
      <c r="C13" s="1310" t="s">
        <v>800</v>
      </c>
      <c r="D13" s="1310"/>
      <c r="E13" s="272">
        <v>0</v>
      </c>
      <c r="F13" s="272">
        <v>0</v>
      </c>
      <c r="G13" s="272">
        <v>0</v>
      </c>
      <c r="H13" s="272">
        <v>0</v>
      </c>
      <c r="I13" s="272">
        <v>0</v>
      </c>
      <c r="J13" s="272">
        <v>0</v>
      </c>
      <c r="K13" s="272">
        <v>0</v>
      </c>
      <c r="L13" s="272">
        <v>0</v>
      </c>
      <c r="M13" s="272">
        <v>0</v>
      </c>
      <c r="N13" s="1179">
        <v>290207.44366226997</v>
      </c>
      <c r="O13" s="71"/>
      <c r="P13" s="71"/>
      <c r="Q13" s="71"/>
    </row>
    <row r="14" spans="1:18" s="49" customFormat="1" ht="12.75" customHeight="1">
      <c r="A14" s="184"/>
      <c r="B14" s="1162"/>
      <c r="C14" s="1162" t="s">
        <v>8</v>
      </c>
      <c r="D14" s="1162" t="s">
        <v>349</v>
      </c>
      <c r="E14" s="272">
        <v>0</v>
      </c>
      <c r="F14" s="272">
        <v>0</v>
      </c>
      <c r="G14" s="272">
        <v>0</v>
      </c>
      <c r="H14" s="272">
        <v>0</v>
      </c>
      <c r="I14" s="272">
        <v>0</v>
      </c>
      <c r="J14" s="272">
        <v>0</v>
      </c>
      <c r="K14" s="272">
        <v>0</v>
      </c>
      <c r="L14" s="272">
        <v>0</v>
      </c>
      <c r="M14" s="272">
        <v>0</v>
      </c>
      <c r="N14" s="415">
        <v>140.85359597300001</v>
      </c>
      <c r="O14" s="75"/>
      <c r="P14" s="71"/>
    </row>
    <row r="15" spans="1:18" s="70" customFormat="1" ht="12.75" customHeight="1">
      <c r="A15" s="184"/>
      <c r="B15" s="1162"/>
      <c r="C15" s="1162" t="s">
        <v>9</v>
      </c>
      <c r="D15" s="1162" t="s">
        <v>350</v>
      </c>
      <c r="E15" s="272">
        <v>0</v>
      </c>
      <c r="F15" s="272">
        <v>0</v>
      </c>
      <c r="G15" s="272">
        <v>0</v>
      </c>
      <c r="H15" s="272">
        <v>0</v>
      </c>
      <c r="I15" s="272">
        <v>0</v>
      </c>
      <c r="J15" s="272">
        <v>0</v>
      </c>
      <c r="K15" s="272">
        <v>0</v>
      </c>
      <c r="L15" s="272">
        <v>0</v>
      </c>
      <c r="M15" s="272">
        <v>0</v>
      </c>
      <c r="N15" s="1179">
        <v>4691.5435489769998</v>
      </c>
      <c r="O15" s="71"/>
      <c r="P15" s="71"/>
      <c r="Q15" s="49"/>
      <c r="R15" s="49"/>
    </row>
    <row r="16" spans="1:18" s="70" customFormat="1" ht="12.75" customHeight="1">
      <c r="A16" s="184"/>
      <c r="B16" s="1162"/>
      <c r="C16" s="1162" t="s">
        <v>10</v>
      </c>
      <c r="D16" s="1162" t="s">
        <v>351</v>
      </c>
      <c r="E16" s="272">
        <v>0</v>
      </c>
      <c r="F16" s="272">
        <v>0</v>
      </c>
      <c r="G16" s="272">
        <v>0</v>
      </c>
      <c r="H16" s="272">
        <v>0</v>
      </c>
      <c r="I16" s="272">
        <v>0</v>
      </c>
      <c r="J16" s="272">
        <v>0</v>
      </c>
      <c r="K16" s="272">
        <v>0</v>
      </c>
      <c r="L16" s="272">
        <v>0</v>
      </c>
      <c r="M16" s="272">
        <v>0</v>
      </c>
      <c r="N16" s="1179">
        <v>119353.086857356</v>
      </c>
      <c r="O16" s="71"/>
      <c r="P16" s="71"/>
      <c r="Q16" s="49"/>
      <c r="R16" s="49"/>
    </row>
    <row r="17" spans="1:18" s="70" customFormat="1" ht="12.75" customHeight="1">
      <c r="A17" s="185"/>
      <c r="B17" s="229"/>
      <c r="C17" s="229"/>
      <c r="D17" s="410" t="s">
        <v>352</v>
      </c>
      <c r="E17" s="272">
        <v>0</v>
      </c>
      <c r="F17" s="272">
        <v>0</v>
      </c>
      <c r="G17" s="272">
        <v>0</v>
      </c>
      <c r="H17" s="272">
        <v>0</v>
      </c>
      <c r="I17" s="272">
        <v>0</v>
      </c>
      <c r="J17" s="272">
        <v>0</v>
      </c>
      <c r="K17" s="272">
        <v>0</v>
      </c>
      <c r="L17" s="272">
        <v>0</v>
      </c>
      <c r="M17" s="272">
        <v>0</v>
      </c>
      <c r="N17" s="1179">
        <v>20001.168160955</v>
      </c>
      <c r="O17" s="71"/>
      <c r="P17" s="71"/>
      <c r="Q17" s="49"/>
      <c r="R17" s="49"/>
    </row>
    <row r="18" spans="1:18" s="70" customFormat="1" ht="12.75" customHeight="1">
      <c r="A18" s="185"/>
      <c r="B18" s="229"/>
      <c r="C18" s="229"/>
      <c r="D18" s="410" t="s">
        <v>353</v>
      </c>
      <c r="E18" s="272">
        <v>0</v>
      </c>
      <c r="F18" s="272">
        <v>0</v>
      </c>
      <c r="G18" s="272">
        <v>0</v>
      </c>
      <c r="H18" s="272">
        <v>0</v>
      </c>
      <c r="I18" s="272">
        <v>0</v>
      </c>
      <c r="J18" s="272">
        <v>0</v>
      </c>
      <c r="K18" s="272">
        <v>0</v>
      </c>
      <c r="L18" s="272">
        <v>0</v>
      </c>
      <c r="M18" s="272">
        <v>0</v>
      </c>
      <c r="N18" s="1179">
        <v>14594.9702464</v>
      </c>
      <c r="O18" s="71"/>
      <c r="P18" s="71"/>
      <c r="Q18" s="49"/>
      <c r="R18" s="49"/>
    </row>
    <row r="19" spans="1:18" s="70" customFormat="1" ht="12.75" customHeight="1">
      <c r="A19" s="185"/>
      <c r="B19" s="229"/>
      <c r="C19" s="229"/>
      <c r="D19" s="410" t="s">
        <v>354</v>
      </c>
      <c r="E19" s="272">
        <v>0</v>
      </c>
      <c r="F19" s="272">
        <v>0</v>
      </c>
      <c r="G19" s="272">
        <v>0</v>
      </c>
      <c r="H19" s="272">
        <v>0</v>
      </c>
      <c r="I19" s="272">
        <v>0</v>
      </c>
      <c r="J19" s="272">
        <v>0</v>
      </c>
      <c r="K19" s="272">
        <v>0</v>
      </c>
      <c r="L19" s="272">
        <v>0</v>
      </c>
      <c r="M19" s="272">
        <v>0</v>
      </c>
      <c r="N19" s="1179">
        <v>84756.948450001</v>
      </c>
      <c r="O19" s="71"/>
      <c r="P19" s="71"/>
      <c r="Q19" s="49"/>
      <c r="R19" s="49"/>
    </row>
    <row r="20" spans="1:18" s="70" customFormat="1" ht="12.75" customHeight="1">
      <c r="A20" s="184"/>
      <c r="B20" s="1162"/>
      <c r="C20" s="1162" t="s">
        <v>11</v>
      </c>
      <c r="D20" s="1162" t="s">
        <v>355</v>
      </c>
      <c r="E20" s="272">
        <v>0</v>
      </c>
      <c r="F20" s="272">
        <v>0</v>
      </c>
      <c r="G20" s="272">
        <v>0</v>
      </c>
      <c r="H20" s="272">
        <v>0</v>
      </c>
      <c r="I20" s="272">
        <v>0</v>
      </c>
      <c r="J20" s="272">
        <v>0</v>
      </c>
      <c r="K20" s="272">
        <v>0</v>
      </c>
      <c r="L20" s="272">
        <v>0</v>
      </c>
      <c r="M20" s="272">
        <v>0</v>
      </c>
      <c r="N20" s="1179">
        <v>8172.2707931479999</v>
      </c>
      <c r="O20" s="71"/>
      <c r="P20" s="71"/>
      <c r="Q20" s="49"/>
      <c r="R20" s="49"/>
    </row>
    <row r="21" spans="1:18" s="49" customFormat="1" ht="12.75" customHeight="1">
      <c r="A21" s="184"/>
      <c r="B21" s="1162"/>
      <c r="C21" s="1162" t="s">
        <v>98</v>
      </c>
      <c r="D21" s="1162" t="s">
        <v>356</v>
      </c>
      <c r="E21" s="272">
        <v>0</v>
      </c>
      <c r="F21" s="272">
        <v>0</v>
      </c>
      <c r="G21" s="272">
        <v>0</v>
      </c>
      <c r="H21" s="272">
        <v>0</v>
      </c>
      <c r="I21" s="272">
        <v>0</v>
      </c>
      <c r="J21" s="272">
        <v>0</v>
      </c>
      <c r="K21" s="272">
        <v>0</v>
      </c>
      <c r="L21" s="272">
        <v>0</v>
      </c>
      <c r="M21" s="272">
        <v>0</v>
      </c>
      <c r="N21" s="415">
        <v>5605.7126009780004</v>
      </c>
      <c r="O21" s="71"/>
      <c r="P21" s="71"/>
    </row>
    <row r="22" spans="1:18" s="70" customFormat="1" ht="12.75" customHeight="1">
      <c r="A22" s="184"/>
      <c r="B22" s="1162"/>
      <c r="C22" s="1162" t="s">
        <v>97</v>
      </c>
      <c r="D22" s="1162" t="s">
        <v>347</v>
      </c>
      <c r="E22" s="272">
        <v>0</v>
      </c>
      <c r="F22" s="272">
        <v>0</v>
      </c>
      <c r="G22" s="272">
        <v>0</v>
      </c>
      <c r="H22" s="272">
        <v>0</v>
      </c>
      <c r="I22" s="272">
        <v>0</v>
      </c>
      <c r="J22" s="272">
        <v>0</v>
      </c>
      <c r="K22" s="272">
        <v>0</v>
      </c>
      <c r="L22" s="272">
        <v>0</v>
      </c>
      <c r="M22" s="272">
        <v>0</v>
      </c>
      <c r="N22" s="1179">
        <v>147012.77778114699</v>
      </c>
      <c r="O22" s="71"/>
      <c r="P22" s="71"/>
      <c r="Q22" s="49"/>
      <c r="R22" s="49"/>
    </row>
    <row r="23" spans="1:18" s="49" customFormat="1" ht="12.75" customHeight="1">
      <c r="A23" s="184"/>
      <c r="B23" s="1162"/>
      <c r="C23" s="1162" t="s">
        <v>125</v>
      </c>
      <c r="D23" s="1162" t="s">
        <v>801</v>
      </c>
      <c r="E23" s="272">
        <v>0</v>
      </c>
      <c r="F23" s="272">
        <v>0</v>
      </c>
      <c r="G23" s="272">
        <v>0</v>
      </c>
      <c r="H23" s="272">
        <v>0</v>
      </c>
      <c r="I23" s="272">
        <v>0</v>
      </c>
      <c r="J23" s="272">
        <v>0</v>
      </c>
      <c r="K23" s="272">
        <v>0</v>
      </c>
      <c r="L23" s="272">
        <v>0</v>
      </c>
      <c r="M23" s="272">
        <v>0</v>
      </c>
      <c r="N23" s="415">
        <v>5231.198484691</v>
      </c>
      <c r="O23" s="71"/>
      <c r="P23" s="71"/>
    </row>
    <row r="24" spans="1:18" s="70" customFormat="1" ht="12.75" customHeight="1">
      <c r="A24" s="202" t="s">
        <v>203</v>
      </c>
      <c r="B24" s="1309" t="s">
        <v>805</v>
      </c>
      <c r="C24" s="1309"/>
      <c r="D24" s="1309"/>
      <c r="E24" s="272">
        <v>0</v>
      </c>
      <c r="F24" s="272">
        <v>0</v>
      </c>
      <c r="G24" s="272">
        <v>0</v>
      </c>
      <c r="H24" s="272">
        <v>0</v>
      </c>
      <c r="I24" s="272">
        <v>0</v>
      </c>
      <c r="J24" s="272">
        <v>0</v>
      </c>
      <c r="K24" s="272">
        <v>0</v>
      </c>
      <c r="L24" s="272">
        <v>0</v>
      </c>
      <c r="M24" s="272">
        <v>0</v>
      </c>
      <c r="N24" s="1185">
        <v>355442.76332859899</v>
      </c>
      <c r="O24" s="71"/>
      <c r="P24" s="71"/>
    </row>
    <row r="25" spans="1:18" s="70" customFormat="1" ht="12.75" customHeight="1">
      <c r="A25" s="202" t="s">
        <v>105</v>
      </c>
      <c r="B25" s="1309" t="s">
        <v>359</v>
      </c>
      <c r="C25" s="1309"/>
      <c r="D25" s="1309"/>
      <c r="E25" s="272"/>
      <c r="F25" s="272"/>
      <c r="G25" s="272"/>
      <c r="H25" s="272"/>
      <c r="I25" s="272"/>
      <c r="J25" s="272"/>
      <c r="K25" s="272"/>
      <c r="L25" s="272"/>
      <c r="M25" s="272"/>
      <c r="N25" s="1191"/>
      <c r="O25" s="71"/>
      <c r="P25" s="71"/>
    </row>
    <row r="26" spans="1:18" s="70" customFormat="1" ht="12.75" customHeight="1">
      <c r="A26" s="184"/>
      <c r="B26" s="1162" t="s">
        <v>18</v>
      </c>
      <c r="C26" s="1310" t="s">
        <v>802</v>
      </c>
      <c r="D26" s="1310"/>
      <c r="E26" s="272">
        <v>0</v>
      </c>
      <c r="F26" s="272">
        <v>0</v>
      </c>
      <c r="G26" s="272">
        <v>0</v>
      </c>
      <c r="H26" s="272">
        <v>0</v>
      </c>
      <c r="I26" s="272">
        <v>0</v>
      </c>
      <c r="J26" s="272">
        <v>0</v>
      </c>
      <c r="K26" s="272">
        <v>0</v>
      </c>
      <c r="L26" s="272">
        <v>0</v>
      </c>
      <c r="M26" s="272">
        <v>0</v>
      </c>
      <c r="N26" s="416">
        <v>386605.65925066802</v>
      </c>
      <c r="O26" s="71"/>
      <c r="P26" s="71"/>
      <c r="Q26" s="72"/>
    </row>
    <row r="27" spans="1:18" s="70" customFormat="1" ht="24">
      <c r="A27" s="184"/>
      <c r="B27" s="1162"/>
      <c r="C27" s="1162" t="s">
        <v>8</v>
      </c>
      <c r="D27" s="1162" t="s">
        <v>361</v>
      </c>
      <c r="E27" s="272">
        <v>0</v>
      </c>
      <c r="F27" s="272">
        <v>0</v>
      </c>
      <c r="G27" s="272">
        <v>0</v>
      </c>
      <c r="H27" s="272">
        <v>0</v>
      </c>
      <c r="I27" s="272">
        <v>0</v>
      </c>
      <c r="J27" s="272">
        <v>0</v>
      </c>
      <c r="K27" s="272">
        <v>0</v>
      </c>
      <c r="L27" s="272">
        <v>0</v>
      </c>
      <c r="M27" s="272">
        <v>0</v>
      </c>
      <c r="N27" s="416">
        <v>17962.368495346</v>
      </c>
      <c r="O27" s="71"/>
      <c r="P27" s="71"/>
    </row>
    <row r="28" spans="1:18" s="70" customFormat="1" ht="24">
      <c r="A28" s="184"/>
      <c r="B28" s="1162"/>
      <c r="C28" s="1162" t="s">
        <v>9</v>
      </c>
      <c r="D28" s="1162" t="s">
        <v>823</v>
      </c>
      <c r="E28" s="272">
        <v>0</v>
      </c>
      <c r="F28" s="272">
        <v>0</v>
      </c>
      <c r="G28" s="272">
        <v>0</v>
      </c>
      <c r="H28" s="272">
        <v>0</v>
      </c>
      <c r="I28" s="272">
        <v>0</v>
      </c>
      <c r="J28" s="272">
        <v>0</v>
      </c>
      <c r="K28" s="272">
        <v>0</v>
      </c>
      <c r="L28" s="272">
        <v>0</v>
      </c>
      <c r="M28" s="272">
        <v>0</v>
      </c>
      <c r="N28" s="416">
        <v>1.7999999999999999E-2</v>
      </c>
      <c r="O28" s="71"/>
      <c r="P28" s="71"/>
    </row>
    <row r="29" spans="1:18" s="70" customFormat="1" ht="24">
      <c r="A29" s="184"/>
      <c r="B29" s="1162"/>
      <c r="C29" s="1162" t="s">
        <v>10</v>
      </c>
      <c r="D29" s="1162" t="s">
        <v>362</v>
      </c>
      <c r="E29" s="272">
        <v>0</v>
      </c>
      <c r="F29" s="272">
        <v>0</v>
      </c>
      <c r="G29" s="272">
        <v>0</v>
      </c>
      <c r="H29" s="272">
        <v>0</v>
      </c>
      <c r="I29" s="272">
        <v>0</v>
      </c>
      <c r="J29" s="272">
        <v>0</v>
      </c>
      <c r="K29" s="272">
        <v>0</v>
      </c>
      <c r="L29" s="272">
        <v>0</v>
      </c>
      <c r="M29" s="272">
        <v>0</v>
      </c>
      <c r="N29" s="416">
        <v>56.783758364999997</v>
      </c>
      <c r="O29" s="71"/>
      <c r="P29" s="71"/>
    </row>
    <row r="30" spans="1:18" s="70" customFormat="1" ht="12.75" customHeight="1">
      <c r="A30" s="184"/>
      <c r="B30" s="1162"/>
      <c r="C30" s="1162" t="s">
        <v>11</v>
      </c>
      <c r="D30" s="1162" t="s">
        <v>363</v>
      </c>
      <c r="E30" s="272">
        <v>0</v>
      </c>
      <c r="F30" s="272">
        <v>0</v>
      </c>
      <c r="G30" s="272">
        <v>0</v>
      </c>
      <c r="H30" s="272">
        <v>0</v>
      </c>
      <c r="I30" s="272">
        <v>0</v>
      </c>
      <c r="J30" s="272">
        <v>0</v>
      </c>
      <c r="K30" s="272">
        <v>0</v>
      </c>
      <c r="L30" s="272">
        <v>0</v>
      </c>
      <c r="M30" s="272">
        <v>0</v>
      </c>
      <c r="N30" s="416">
        <v>187879.72574378899</v>
      </c>
      <c r="O30" s="71"/>
      <c r="P30" s="71"/>
    </row>
    <row r="31" spans="1:18" s="41" customFormat="1" ht="24">
      <c r="A31" s="184"/>
      <c r="B31" s="1162"/>
      <c r="C31" s="1162" t="s">
        <v>98</v>
      </c>
      <c r="D31" s="1162" t="s">
        <v>365</v>
      </c>
      <c r="E31" s="272">
        <v>0</v>
      </c>
      <c r="F31" s="272">
        <v>0</v>
      </c>
      <c r="G31" s="272">
        <v>0</v>
      </c>
      <c r="H31" s="272">
        <v>0</v>
      </c>
      <c r="I31" s="272">
        <v>0</v>
      </c>
      <c r="J31" s="272">
        <v>0</v>
      </c>
      <c r="K31" s="272">
        <v>0</v>
      </c>
      <c r="L31" s="272">
        <v>0</v>
      </c>
      <c r="M31" s="272">
        <v>0</v>
      </c>
      <c r="N31" s="416">
        <v>71215.574548271004</v>
      </c>
      <c r="O31" s="71"/>
      <c r="P31" s="71"/>
      <c r="Q31" s="70"/>
      <c r="R31" s="70"/>
    </row>
    <row r="32" spans="1:18" s="70" customFormat="1" ht="12.75" customHeight="1">
      <c r="A32" s="184"/>
      <c r="B32" s="1162"/>
      <c r="C32" s="1162" t="s">
        <v>97</v>
      </c>
      <c r="D32" s="1162" t="s">
        <v>366</v>
      </c>
      <c r="E32" s="272">
        <v>0</v>
      </c>
      <c r="F32" s="272">
        <v>0</v>
      </c>
      <c r="G32" s="272">
        <v>0</v>
      </c>
      <c r="H32" s="272">
        <v>0</v>
      </c>
      <c r="I32" s="272">
        <v>0</v>
      </c>
      <c r="J32" s="272">
        <v>0</v>
      </c>
      <c r="K32" s="272">
        <v>0</v>
      </c>
      <c r="L32" s="272">
        <v>0</v>
      </c>
      <c r="M32" s="272">
        <v>0</v>
      </c>
      <c r="N32" s="416">
        <v>109491.18870489699</v>
      </c>
      <c r="O32" s="71"/>
      <c r="P32" s="71"/>
    </row>
    <row r="33" spans="1:18" s="70" customFormat="1" ht="12.75" customHeight="1">
      <c r="A33" s="184"/>
      <c r="B33" s="1162" t="s">
        <v>19</v>
      </c>
      <c r="C33" s="1310" t="s">
        <v>803</v>
      </c>
      <c r="D33" s="1310"/>
      <c r="E33" s="272">
        <v>0</v>
      </c>
      <c r="F33" s="272">
        <v>0</v>
      </c>
      <c r="G33" s="272">
        <v>0</v>
      </c>
      <c r="H33" s="272">
        <v>0</v>
      </c>
      <c r="I33" s="272">
        <v>0</v>
      </c>
      <c r="J33" s="272">
        <v>0</v>
      </c>
      <c r="K33" s="272">
        <v>0</v>
      </c>
      <c r="L33" s="272">
        <v>0</v>
      </c>
      <c r="M33" s="272">
        <v>0</v>
      </c>
      <c r="N33" s="416">
        <v>591634.94215065497</v>
      </c>
      <c r="O33" s="71"/>
      <c r="P33" s="71"/>
      <c r="Q33" s="72"/>
    </row>
    <row r="34" spans="1:18" s="41" customFormat="1" ht="23">
      <c r="A34" s="184"/>
      <c r="B34" s="1162"/>
      <c r="C34" s="1162" t="s">
        <v>8</v>
      </c>
      <c r="D34" s="1162" t="s">
        <v>368</v>
      </c>
      <c r="E34" s="272">
        <v>0</v>
      </c>
      <c r="F34" s="272">
        <v>0</v>
      </c>
      <c r="G34" s="272">
        <v>0</v>
      </c>
      <c r="H34" s="272">
        <v>0</v>
      </c>
      <c r="I34" s="272">
        <v>0</v>
      </c>
      <c r="J34" s="272">
        <v>0</v>
      </c>
      <c r="K34" s="272">
        <v>0</v>
      </c>
      <c r="L34" s="272">
        <v>0</v>
      </c>
      <c r="M34" s="272">
        <v>0</v>
      </c>
      <c r="N34" s="416">
        <v>1634.441105314</v>
      </c>
      <c r="O34" s="71"/>
      <c r="P34" s="71"/>
    </row>
    <row r="35" spans="1:18" s="70" customFormat="1" ht="24">
      <c r="A35" s="184"/>
      <c r="B35" s="1162"/>
      <c r="C35" s="1162" t="s">
        <v>9</v>
      </c>
      <c r="D35" s="1162" t="s">
        <v>824</v>
      </c>
      <c r="E35" s="272">
        <v>0</v>
      </c>
      <c r="F35" s="272">
        <v>0</v>
      </c>
      <c r="G35" s="272">
        <v>0</v>
      </c>
      <c r="H35" s="272">
        <v>0</v>
      </c>
      <c r="I35" s="272">
        <v>0</v>
      </c>
      <c r="J35" s="272">
        <v>0</v>
      </c>
      <c r="K35" s="272">
        <v>0</v>
      </c>
      <c r="L35" s="272">
        <v>0</v>
      </c>
      <c r="M35" s="272">
        <v>0</v>
      </c>
      <c r="N35" s="416">
        <v>453.58819559099999</v>
      </c>
      <c r="O35" s="71"/>
      <c r="P35" s="71"/>
      <c r="R35" s="41"/>
    </row>
    <row r="36" spans="1:18" s="70" customFormat="1" ht="24">
      <c r="A36" s="184"/>
      <c r="B36" s="1162"/>
      <c r="C36" s="1162" t="s">
        <v>10</v>
      </c>
      <c r="D36" s="1162" t="s">
        <v>370</v>
      </c>
      <c r="E36" s="272">
        <v>0</v>
      </c>
      <c r="F36" s="272">
        <v>0</v>
      </c>
      <c r="G36" s="272">
        <v>0</v>
      </c>
      <c r="H36" s="272">
        <v>0</v>
      </c>
      <c r="I36" s="272">
        <v>0</v>
      </c>
      <c r="J36" s="272">
        <v>0</v>
      </c>
      <c r="K36" s="272">
        <v>0</v>
      </c>
      <c r="L36" s="272">
        <v>0</v>
      </c>
      <c r="M36" s="272">
        <v>0</v>
      </c>
      <c r="N36" s="416">
        <v>173.55690277900001</v>
      </c>
      <c r="O36" s="71"/>
      <c r="P36" s="71"/>
      <c r="R36" s="41"/>
    </row>
    <row r="37" spans="1:18" s="70" customFormat="1" ht="12.75" customHeight="1">
      <c r="A37" s="184"/>
      <c r="B37" s="1162"/>
      <c r="C37" s="1162" t="s">
        <v>11</v>
      </c>
      <c r="D37" s="1162" t="s">
        <v>371</v>
      </c>
      <c r="E37" s="272">
        <v>0</v>
      </c>
      <c r="F37" s="272">
        <v>0</v>
      </c>
      <c r="G37" s="272">
        <v>0</v>
      </c>
      <c r="H37" s="272">
        <v>0</v>
      </c>
      <c r="I37" s="272">
        <v>0</v>
      </c>
      <c r="J37" s="272">
        <v>0</v>
      </c>
      <c r="K37" s="272">
        <v>0</v>
      </c>
      <c r="L37" s="272">
        <v>0</v>
      </c>
      <c r="M37" s="272">
        <v>0</v>
      </c>
      <c r="N37" s="416">
        <v>173547.474162509</v>
      </c>
      <c r="O37" s="71"/>
      <c r="P37" s="71"/>
      <c r="R37" s="41"/>
    </row>
    <row r="38" spans="1:18" s="70" customFormat="1" ht="12.75" customHeight="1">
      <c r="A38" s="184"/>
      <c r="B38" s="1162"/>
      <c r="C38" s="1162" t="s">
        <v>98</v>
      </c>
      <c r="D38" s="1162" t="s">
        <v>372</v>
      </c>
      <c r="E38" s="272">
        <v>0</v>
      </c>
      <c r="F38" s="272">
        <v>0</v>
      </c>
      <c r="G38" s="272">
        <v>0</v>
      </c>
      <c r="H38" s="272">
        <v>0</v>
      </c>
      <c r="I38" s="272">
        <v>0</v>
      </c>
      <c r="J38" s="272">
        <v>0</v>
      </c>
      <c r="K38" s="272">
        <v>0</v>
      </c>
      <c r="L38" s="272">
        <v>0</v>
      </c>
      <c r="M38" s="272">
        <v>0</v>
      </c>
      <c r="N38" s="416">
        <v>198629.819047105</v>
      </c>
      <c r="O38" s="71"/>
      <c r="P38" s="71"/>
      <c r="R38" s="41"/>
    </row>
    <row r="39" spans="1:18" s="70" customFormat="1" ht="24">
      <c r="A39" s="186"/>
      <c r="B39" s="1161"/>
      <c r="C39" s="1162" t="s">
        <v>97</v>
      </c>
      <c r="D39" s="1162" t="s">
        <v>373</v>
      </c>
      <c r="E39" s="272">
        <v>0</v>
      </c>
      <c r="F39" s="272">
        <v>0</v>
      </c>
      <c r="G39" s="272">
        <v>0</v>
      </c>
      <c r="H39" s="272">
        <v>0</v>
      </c>
      <c r="I39" s="272">
        <v>0</v>
      </c>
      <c r="J39" s="272">
        <v>0</v>
      </c>
      <c r="K39" s="272">
        <v>0</v>
      </c>
      <c r="L39" s="272">
        <v>0</v>
      </c>
      <c r="M39" s="272">
        <v>0</v>
      </c>
      <c r="N39" s="416">
        <v>3602.2722261489998</v>
      </c>
      <c r="O39" s="71"/>
      <c r="P39" s="71"/>
      <c r="R39" s="41"/>
    </row>
    <row r="40" spans="1:18" s="70" customFormat="1" ht="13.5" customHeight="1">
      <c r="A40" s="186"/>
      <c r="B40" s="1161"/>
      <c r="C40" s="1162" t="s">
        <v>125</v>
      </c>
      <c r="D40" s="1162" t="s">
        <v>366</v>
      </c>
      <c r="E40" s="272">
        <v>0</v>
      </c>
      <c r="F40" s="272">
        <v>0</v>
      </c>
      <c r="G40" s="272">
        <v>0</v>
      </c>
      <c r="H40" s="272">
        <v>0</v>
      </c>
      <c r="I40" s="272">
        <v>0</v>
      </c>
      <c r="J40" s="272">
        <v>0</v>
      </c>
      <c r="K40" s="272">
        <v>0</v>
      </c>
      <c r="L40" s="272">
        <v>0</v>
      </c>
      <c r="M40" s="272">
        <v>0</v>
      </c>
      <c r="N40" s="1192">
        <v>213593.790511208</v>
      </c>
      <c r="O40" s="71"/>
      <c r="P40" s="71"/>
      <c r="R40" s="41"/>
    </row>
    <row r="41" spans="1:18" s="70" customFormat="1">
      <c r="A41" s="1166" t="s">
        <v>204</v>
      </c>
      <c r="B41" s="1309" t="s">
        <v>374</v>
      </c>
      <c r="C41" s="1309"/>
      <c r="D41" s="1309"/>
      <c r="E41" s="272">
        <v>0</v>
      </c>
      <c r="F41" s="272">
        <v>0</v>
      </c>
      <c r="G41" s="272">
        <v>0</v>
      </c>
      <c r="H41" s="272">
        <v>0</v>
      </c>
      <c r="I41" s="272">
        <v>0</v>
      </c>
      <c r="J41" s="272">
        <v>0</v>
      </c>
      <c r="K41" s="272">
        <v>0</v>
      </c>
      <c r="L41" s="272">
        <v>0</v>
      </c>
      <c r="M41" s="272">
        <v>0</v>
      </c>
      <c r="N41" s="1189">
        <v>150413.48042861201</v>
      </c>
      <c r="O41" s="71"/>
      <c r="P41" s="71"/>
    </row>
    <row r="42" spans="1:18" s="70" customFormat="1" ht="13.5" customHeight="1">
      <c r="A42" s="1166" t="s">
        <v>205</v>
      </c>
      <c r="B42" s="1309" t="s">
        <v>375</v>
      </c>
      <c r="C42" s="1309"/>
      <c r="D42" s="1309"/>
      <c r="E42" s="272">
        <v>0</v>
      </c>
      <c r="F42" s="272">
        <v>0</v>
      </c>
      <c r="G42" s="272">
        <v>0</v>
      </c>
      <c r="H42" s="272">
        <v>0</v>
      </c>
      <c r="I42" s="272">
        <v>0</v>
      </c>
      <c r="J42" s="272">
        <v>0</v>
      </c>
      <c r="K42" s="272">
        <v>0</v>
      </c>
      <c r="L42" s="272">
        <v>0</v>
      </c>
      <c r="M42" s="272">
        <v>0</v>
      </c>
      <c r="N42" s="1189">
        <v>15950.307419827999</v>
      </c>
      <c r="O42" s="71"/>
      <c r="P42" s="71"/>
    </row>
    <row r="43" spans="1:18" s="70" customFormat="1" ht="13.5" customHeight="1">
      <c r="A43" s="1166" t="s">
        <v>206</v>
      </c>
      <c r="B43" s="1309" t="s">
        <v>376</v>
      </c>
      <c r="C43" s="1309"/>
      <c r="D43" s="1309"/>
      <c r="E43" s="272">
        <v>0</v>
      </c>
      <c r="F43" s="272">
        <v>0</v>
      </c>
      <c r="G43" s="272">
        <v>0</v>
      </c>
      <c r="H43" s="272">
        <v>0</v>
      </c>
      <c r="I43" s="272">
        <v>0</v>
      </c>
      <c r="J43" s="272">
        <v>0</v>
      </c>
      <c r="K43" s="272">
        <v>0</v>
      </c>
      <c r="L43" s="272">
        <v>0</v>
      </c>
      <c r="M43" s="272">
        <v>0</v>
      </c>
      <c r="N43" s="1189">
        <v>16722.342567829</v>
      </c>
      <c r="O43" s="71"/>
      <c r="P43" s="71"/>
    </row>
    <row r="44" spans="1:18" s="70" customFormat="1" ht="13.5" customHeight="1">
      <c r="A44" s="1166" t="s">
        <v>207</v>
      </c>
      <c r="B44" s="1309" t="s">
        <v>377</v>
      </c>
      <c r="C44" s="1309"/>
      <c r="D44" s="1309"/>
      <c r="E44" s="272">
        <v>0</v>
      </c>
      <c r="F44" s="272">
        <v>0</v>
      </c>
      <c r="G44" s="272">
        <v>0</v>
      </c>
      <c r="H44" s="272">
        <v>0</v>
      </c>
      <c r="I44" s="272">
        <v>0</v>
      </c>
      <c r="J44" s="272">
        <v>0</v>
      </c>
      <c r="K44" s="272">
        <v>0</v>
      </c>
      <c r="L44" s="272">
        <v>0</v>
      </c>
      <c r="M44" s="272">
        <v>0</v>
      </c>
      <c r="N44" s="1189">
        <v>-772.03514800100004</v>
      </c>
      <c r="O44" s="71"/>
      <c r="P44" s="71"/>
      <c r="Q44" s="74"/>
      <c r="R44" s="78"/>
    </row>
    <row r="45" spans="1:18" s="70" customFormat="1" ht="13.5" customHeight="1">
      <c r="A45" s="1166" t="s">
        <v>106</v>
      </c>
      <c r="B45" s="1309" t="s">
        <v>378</v>
      </c>
      <c r="C45" s="1309"/>
      <c r="D45" s="1309"/>
      <c r="E45" s="272">
        <v>0</v>
      </c>
      <c r="F45" s="272">
        <v>0</v>
      </c>
      <c r="G45" s="272">
        <v>0</v>
      </c>
      <c r="H45" s="272">
        <v>0</v>
      </c>
      <c r="I45" s="272">
        <v>0</v>
      </c>
      <c r="J45" s="272">
        <v>0</v>
      </c>
      <c r="K45" s="272">
        <v>0</v>
      </c>
      <c r="L45" s="272">
        <v>0</v>
      </c>
      <c r="M45" s="272">
        <v>0</v>
      </c>
      <c r="N45" s="1189">
        <v>149641.44528061099</v>
      </c>
      <c r="O45" s="71"/>
      <c r="P45" s="71"/>
      <c r="Q45" s="74"/>
    </row>
    <row r="46" spans="1:18" s="70" customFormat="1" ht="13.5" customHeight="1">
      <c r="A46" s="1166" t="s">
        <v>208</v>
      </c>
      <c r="B46" s="1309" t="s">
        <v>379</v>
      </c>
      <c r="C46" s="1309"/>
      <c r="D46" s="1309"/>
      <c r="E46" s="272">
        <v>0</v>
      </c>
      <c r="F46" s="272">
        <v>0</v>
      </c>
      <c r="G46" s="272">
        <v>0</v>
      </c>
      <c r="H46" s="272">
        <v>0</v>
      </c>
      <c r="I46" s="272">
        <v>0</v>
      </c>
      <c r="J46" s="272">
        <v>0</v>
      </c>
      <c r="K46" s="272">
        <v>0</v>
      </c>
      <c r="L46" s="272">
        <v>0</v>
      </c>
      <c r="M46" s="272">
        <v>0</v>
      </c>
      <c r="N46" s="1189">
        <v>-164.63264390399999</v>
      </c>
      <c r="O46" s="71"/>
      <c r="P46" s="71"/>
    </row>
    <row r="47" spans="1:18" s="70" customFormat="1" ht="13.5" customHeight="1">
      <c r="A47" s="1166" t="s">
        <v>209</v>
      </c>
      <c r="B47" s="1309" t="s">
        <v>380</v>
      </c>
      <c r="C47" s="1309"/>
      <c r="D47" s="1309"/>
      <c r="E47" s="272">
        <v>0</v>
      </c>
      <c r="F47" s="272">
        <v>0</v>
      </c>
      <c r="G47" s="272">
        <v>0</v>
      </c>
      <c r="H47" s="272">
        <v>0</v>
      </c>
      <c r="I47" s="272">
        <v>0</v>
      </c>
      <c r="J47" s="272">
        <v>0</v>
      </c>
      <c r="K47" s="272">
        <v>0</v>
      </c>
      <c r="L47" s="272">
        <v>0</v>
      </c>
      <c r="M47" s="272">
        <v>0</v>
      </c>
      <c r="N47" s="1189">
        <v>-263.566912247</v>
      </c>
      <c r="O47" s="71"/>
      <c r="P47" s="71"/>
    </row>
    <row r="48" spans="1:18" s="70" customFormat="1" ht="25" customHeight="1" thickBot="1">
      <c r="A48" s="376" t="s">
        <v>210</v>
      </c>
      <c r="B48" s="1313" t="s">
        <v>381</v>
      </c>
      <c r="C48" s="1313"/>
      <c r="D48" s="1313"/>
      <c r="E48" s="857">
        <v>0</v>
      </c>
      <c r="F48" s="857">
        <v>0</v>
      </c>
      <c r="G48" s="857">
        <v>0</v>
      </c>
      <c r="H48" s="857">
        <v>0</v>
      </c>
      <c r="I48" s="857">
        <v>0</v>
      </c>
      <c r="J48" s="857">
        <v>0</v>
      </c>
      <c r="K48" s="857">
        <v>0</v>
      </c>
      <c r="L48" s="857">
        <v>0</v>
      </c>
      <c r="M48" s="857">
        <v>0</v>
      </c>
      <c r="N48" s="1193">
        <v>117996.274191438</v>
      </c>
      <c r="O48" s="71"/>
      <c r="P48" s="71"/>
    </row>
    <row r="49" spans="1:14" ht="75" customHeight="1">
      <c r="A49" s="1306" t="s">
        <v>779</v>
      </c>
      <c r="B49" s="1307"/>
      <c r="C49" s="1307"/>
      <c r="D49" s="1307"/>
      <c r="E49" s="1307"/>
      <c r="F49" s="1307"/>
      <c r="G49" s="1307"/>
      <c r="H49" s="1307"/>
      <c r="I49" s="1307"/>
      <c r="J49" s="1307"/>
      <c r="K49" s="1307"/>
      <c r="L49" s="1307"/>
      <c r="M49" s="1307"/>
      <c r="N49" s="1308"/>
    </row>
    <row r="50" spans="1:14" ht="22" customHeight="1">
      <c r="A50" s="1311" t="s">
        <v>93</v>
      </c>
      <c r="B50" s="1312"/>
      <c r="C50" s="1312"/>
      <c r="D50" s="1312"/>
      <c r="E50" s="1314">
        <v>2020</v>
      </c>
      <c r="F50" s="1314"/>
      <c r="G50" s="1314"/>
      <c r="H50" s="1314"/>
      <c r="I50" s="1314"/>
      <c r="J50" s="1314"/>
      <c r="K50" s="1314"/>
      <c r="L50" s="1314"/>
      <c r="M50" s="1314"/>
      <c r="N50" s="1315"/>
    </row>
    <row r="51" spans="1:14" ht="22" customHeight="1">
      <c r="A51" s="1311"/>
      <c r="B51" s="1312"/>
      <c r="C51" s="1312"/>
      <c r="D51" s="1312"/>
      <c r="E51" s="1147" t="s">
        <v>0</v>
      </c>
      <c r="F51" s="1147" t="s">
        <v>1</v>
      </c>
      <c r="G51" s="1147" t="s">
        <v>2</v>
      </c>
      <c r="H51" s="1147" t="s">
        <v>3</v>
      </c>
      <c r="I51" s="1147" t="s">
        <v>4</v>
      </c>
      <c r="J51" s="1147" t="s">
        <v>5</v>
      </c>
      <c r="K51" s="1147" t="s">
        <v>6</v>
      </c>
      <c r="L51" s="1147" t="s">
        <v>269</v>
      </c>
      <c r="M51" s="1147" t="s">
        <v>7</v>
      </c>
      <c r="N51" s="1175" t="s">
        <v>13</v>
      </c>
    </row>
    <row r="52" spans="1:14" s="217" customFormat="1" ht="13" customHeight="1">
      <c r="A52" s="417" t="s">
        <v>99</v>
      </c>
      <c r="B52" s="1309" t="s">
        <v>804</v>
      </c>
      <c r="C52" s="1309"/>
      <c r="D52" s="1309"/>
      <c r="E52" s="412"/>
      <c r="F52" s="412"/>
      <c r="G52" s="412"/>
      <c r="H52" s="412"/>
      <c r="I52" s="412"/>
      <c r="J52" s="412"/>
      <c r="K52" s="412"/>
      <c r="L52" s="412"/>
      <c r="M52" s="412"/>
      <c r="N52" s="1187"/>
    </row>
    <row r="53" spans="1:14" ht="12.75" customHeight="1">
      <c r="A53" s="184"/>
      <c r="B53" s="1263" t="s">
        <v>100</v>
      </c>
      <c r="C53" s="1310" t="s">
        <v>799</v>
      </c>
      <c r="D53" s="1310"/>
      <c r="E53" s="272">
        <v>0</v>
      </c>
      <c r="F53" s="272">
        <v>0</v>
      </c>
      <c r="G53" s="272">
        <v>0</v>
      </c>
      <c r="H53" s="272">
        <v>0</v>
      </c>
      <c r="I53" s="272">
        <v>0</v>
      </c>
      <c r="J53" s="272">
        <v>0</v>
      </c>
      <c r="K53" s="272">
        <v>0</v>
      </c>
      <c r="L53" s="272">
        <v>0</v>
      </c>
      <c r="M53" s="272">
        <v>0</v>
      </c>
      <c r="N53" s="1179">
        <v>124377.57421288401</v>
      </c>
    </row>
    <row r="54" spans="1:14" ht="12.75" customHeight="1">
      <c r="A54" s="184"/>
      <c r="B54" s="1162"/>
      <c r="C54" s="1162" t="s">
        <v>8</v>
      </c>
      <c r="D54" s="1162" t="s">
        <v>341</v>
      </c>
      <c r="E54" s="272">
        <v>0</v>
      </c>
      <c r="F54" s="272">
        <v>0</v>
      </c>
      <c r="G54" s="272">
        <v>0</v>
      </c>
      <c r="H54" s="272">
        <v>0</v>
      </c>
      <c r="I54" s="272">
        <v>0</v>
      </c>
      <c r="J54" s="272">
        <v>0</v>
      </c>
      <c r="K54" s="272">
        <v>0</v>
      </c>
      <c r="L54" s="272">
        <v>0</v>
      </c>
      <c r="M54" s="272">
        <v>0</v>
      </c>
      <c r="N54" s="1179">
        <v>2268.1372365090001</v>
      </c>
    </row>
    <row r="55" spans="1:14" ht="12.75" customHeight="1">
      <c r="A55" s="184"/>
      <c r="B55" s="1162"/>
      <c r="C55" s="1162" t="s">
        <v>9</v>
      </c>
      <c r="D55" s="1162" t="s">
        <v>342</v>
      </c>
      <c r="E55" s="272">
        <v>0</v>
      </c>
      <c r="F55" s="272">
        <v>0</v>
      </c>
      <c r="G55" s="272">
        <v>0</v>
      </c>
      <c r="H55" s="272">
        <v>0</v>
      </c>
      <c r="I55" s="272">
        <v>0</v>
      </c>
      <c r="J55" s="272">
        <v>0</v>
      </c>
      <c r="K55" s="272">
        <v>0</v>
      </c>
      <c r="L55" s="272">
        <v>0</v>
      </c>
      <c r="M55" s="272">
        <v>0</v>
      </c>
      <c r="N55" s="1179">
        <v>850.454439482</v>
      </c>
    </row>
    <row r="56" spans="1:14" ht="12.75" customHeight="1">
      <c r="A56" s="184"/>
      <c r="B56" s="1162"/>
      <c r="C56" s="1162" t="s">
        <v>10</v>
      </c>
      <c r="D56" s="1162" t="s">
        <v>343</v>
      </c>
      <c r="E56" s="272">
        <v>0</v>
      </c>
      <c r="F56" s="272">
        <v>0</v>
      </c>
      <c r="G56" s="272">
        <v>0</v>
      </c>
      <c r="H56" s="272">
        <v>0</v>
      </c>
      <c r="I56" s="272">
        <v>0</v>
      </c>
      <c r="J56" s="272">
        <v>0</v>
      </c>
      <c r="K56" s="272">
        <v>0</v>
      </c>
      <c r="L56" s="272">
        <v>0</v>
      </c>
      <c r="M56" s="272">
        <v>0</v>
      </c>
      <c r="N56" s="1179">
        <v>10762.625320274999</v>
      </c>
    </row>
    <row r="57" spans="1:14" ht="12.75" customHeight="1">
      <c r="A57" s="184"/>
      <c r="B57" s="1162"/>
      <c r="C57" s="1162" t="s">
        <v>11</v>
      </c>
      <c r="D57" s="1266" t="s">
        <v>825</v>
      </c>
      <c r="E57" s="272">
        <v>0</v>
      </c>
      <c r="F57" s="272">
        <v>0</v>
      </c>
      <c r="G57" s="272">
        <v>0</v>
      </c>
      <c r="H57" s="272">
        <v>0</v>
      </c>
      <c r="I57" s="272">
        <v>0</v>
      </c>
      <c r="J57" s="272">
        <v>0</v>
      </c>
      <c r="K57" s="272">
        <v>0</v>
      </c>
      <c r="L57" s="272">
        <v>0</v>
      </c>
      <c r="M57" s="272">
        <v>0</v>
      </c>
      <c r="N57" s="1179">
        <v>57847.447050283998</v>
      </c>
    </row>
    <row r="58" spans="1:14" ht="12.75" customHeight="1">
      <c r="A58" s="184"/>
      <c r="B58" s="1162"/>
      <c r="C58" s="1162"/>
      <c r="D58" s="409" t="s">
        <v>345</v>
      </c>
      <c r="E58" s="272">
        <v>0</v>
      </c>
      <c r="F58" s="272">
        <v>0</v>
      </c>
      <c r="G58" s="272">
        <v>0</v>
      </c>
      <c r="H58" s="272">
        <v>0</v>
      </c>
      <c r="I58" s="272">
        <v>0</v>
      </c>
      <c r="J58" s="272">
        <v>0</v>
      </c>
      <c r="K58" s="272">
        <v>0</v>
      </c>
      <c r="L58" s="272">
        <v>0</v>
      </c>
      <c r="M58" s="272">
        <v>0</v>
      </c>
      <c r="N58" s="1179">
        <v>57679.419751720001</v>
      </c>
    </row>
    <row r="59" spans="1:14" ht="12.75" customHeight="1">
      <c r="A59" s="184"/>
      <c r="B59" s="1162"/>
      <c r="C59" s="1162"/>
      <c r="D59" s="409" t="s">
        <v>346</v>
      </c>
      <c r="E59" s="272">
        <v>0</v>
      </c>
      <c r="F59" s="272">
        <v>0</v>
      </c>
      <c r="G59" s="272">
        <v>0</v>
      </c>
      <c r="H59" s="272">
        <v>0</v>
      </c>
      <c r="I59" s="272">
        <v>0</v>
      </c>
      <c r="J59" s="272">
        <v>0</v>
      </c>
      <c r="K59" s="272">
        <v>0</v>
      </c>
      <c r="L59" s="272">
        <v>0</v>
      </c>
      <c r="M59" s="272">
        <v>0</v>
      </c>
      <c r="N59" s="1179">
        <v>168.02729856400001</v>
      </c>
    </row>
    <row r="60" spans="1:14" ht="12.75" customHeight="1">
      <c r="A60" s="184"/>
      <c r="B60" s="1162"/>
      <c r="C60" s="1162" t="s">
        <v>98</v>
      </c>
      <c r="D60" s="1162" t="s">
        <v>347</v>
      </c>
      <c r="E60" s="272">
        <v>0</v>
      </c>
      <c r="F60" s="272">
        <v>0</v>
      </c>
      <c r="G60" s="272">
        <v>0</v>
      </c>
      <c r="H60" s="272">
        <v>0</v>
      </c>
      <c r="I60" s="272">
        <v>0</v>
      </c>
      <c r="J60" s="272">
        <v>0</v>
      </c>
      <c r="K60" s="272">
        <v>0</v>
      </c>
      <c r="L60" s="272">
        <v>0</v>
      </c>
      <c r="M60" s="272">
        <v>0</v>
      </c>
      <c r="N60" s="1179">
        <v>52648.910166333997</v>
      </c>
    </row>
    <row r="61" spans="1:14" ht="12.75" customHeight="1">
      <c r="A61" s="184"/>
      <c r="B61" s="1162" t="s">
        <v>19</v>
      </c>
      <c r="C61" s="1310" t="s">
        <v>800</v>
      </c>
      <c r="D61" s="1310"/>
      <c r="E61" s="272">
        <v>0</v>
      </c>
      <c r="F61" s="272">
        <v>0</v>
      </c>
      <c r="G61" s="272">
        <v>0</v>
      </c>
      <c r="H61" s="272">
        <v>0</v>
      </c>
      <c r="I61" s="272">
        <v>0</v>
      </c>
      <c r="J61" s="272">
        <v>0</v>
      </c>
      <c r="K61" s="272">
        <v>0</v>
      </c>
      <c r="L61" s="272">
        <v>0</v>
      </c>
      <c r="M61" s="272">
        <v>0</v>
      </c>
      <c r="N61" s="1179">
        <v>80966.795675938003</v>
      </c>
    </row>
    <row r="62" spans="1:14" ht="12.75" customHeight="1">
      <c r="A62" s="184"/>
      <c r="B62" s="1162"/>
      <c r="C62" s="1162" t="s">
        <v>8</v>
      </c>
      <c r="D62" s="1162" t="s">
        <v>349</v>
      </c>
      <c r="E62" s="272">
        <v>0</v>
      </c>
      <c r="F62" s="272">
        <v>0</v>
      </c>
      <c r="G62" s="272">
        <v>0</v>
      </c>
      <c r="H62" s="272">
        <v>0</v>
      </c>
      <c r="I62" s="272">
        <v>0</v>
      </c>
      <c r="J62" s="272">
        <v>0</v>
      </c>
      <c r="K62" s="272">
        <v>0</v>
      </c>
      <c r="L62" s="272">
        <v>0</v>
      </c>
      <c r="M62" s="272">
        <v>0</v>
      </c>
      <c r="N62" s="415">
        <v>133.991843295</v>
      </c>
    </row>
    <row r="63" spans="1:14" ht="12.75" customHeight="1">
      <c r="A63" s="184"/>
      <c r="B63" s="1162"/>
      <c r="C63" s="1162" t="s">
        <v>9</v>
      </c>
      <c r="D63" s="1162" t="s">
        <v>350</v>
      </c>
      <c r="E63" s="272">
        <v>0</v>
      </c>
      <c r="F63" s="272">
        <v>0</v>
      </c>
      <c r="G63" s="272">
        <v>0</v>
      </c>
      <c r="H63" s="272">
        <v>0</v>
      </c>
      <c r="I63" s="272">
        <v>0</v>
      </c>
      <c r="J63" s="272">
        <v>0</v>
      </c>
      <c r="K63" s="272">
        <v>0</v>
      </c>
      <c r="L63" s="272">
        <v>0</v>
      </c>
      <c r="M63" s="272">
        <v>0</v>
      </c>
      <c r="N63" s="1179">
        <v>884.40791970300006</v>
      </c>
    </row>
    <row r="64" spans="1:14" ht="12.75" customHeight="1">
      <c r="A64" s="184"/>
      <c r="B64" s="1162"/>
      <c r="C64" s="1162" t="s">
        <v>10</v>
      </c>
      <c r="D64" s="1162" t="s">
        <v>351</v>
      </c>
      <c r="E64" s="272">
        <v>0</v>
      </c>
      <c r="F64" s="272">
        <v>0</v>
      </c>
      <c r="G64" s="272">
        <v>0</v>
      </c>
      <c r="H64" s="272">
        <v>0</v>
      </c>
      <c r="I64" s="272">
        <v>0</v>
      </c>
      <c r="J64" s="272">
        <v>0</v>
      </c>
      <c r="K64" s="272">
        <v>0</v>
      </c>
      <c r="L64" s="272">
        <v>0</v>
      </c>
      <c r="M64" s="272">
        <v>0</v>
      </c>
      <c r="N64" s="1179">
        <v>26524.967676009997</v>
      </c>
    </row>
    <row r="65" spans="1:14" ht="12.75" customHeight="1">
      <c r="A65" s="185"/>
      <c r="B65" s="229"/>
      <c r="C65" s="229"/>
      <c r="D65" s="410" t="s">
        <v>352</v>
      </c>
      <c r="E65" s="272">
        <v>0</v>
      </c>
      <c r="F65" s="272">
        <v>0</v>
      </c>
      <c r="G65" s="272">
        <v>0</v>
      </c>
      <c r="H65" s="272">
        <v>0</v>
      </c>
      <c r="I65" s="272">
        <v>0</v>
      </c>
      <c r="J65" s="272">
        <v>0</v>
      </c>
      <c r="K65" s="272">
        <v>0</v>
      </c>
      <c r="L65" s="272">
        <v>0</v>
      </c>
      <c r="M65" s="272">
        <v>0</v>
      </c>
      <c r="N65" s="1179">
        <v>2856.5432432130001</v>
      </c>
    </row>
    <row r="66" spans="1:14" ht="12.75" customHeight="1">
      <c r="A66" s="185"/>
      <c r="B66" s="229"/>
      <c r="C66" s="229"/>
      <c r="D66" s="410" t="s">
        <v>353</v>
      </c>
      <c r="E66" s="272">
        <v>0</v>
      </c>
      <c r="F66" s="272">
        <v>0</v>
      </c>
      <c r="G66" s="272">
        <v>0</v>
      </c>
      <c r="H66" s="272">
        <v>0</v>
      </c>
      <c r="I66" s="272">
        <v>0</v>
      </c>
      <c r="J66" s="272">
        <v>0</v>
      </c>
      <c r="K66" s="272">
        <v>0</v>
      </c>
      <c r="L66" s="272">
        <v>0</v>
      </c>
      <c r="M66" s="272">
        <v>0</v>
      </c>
      <c r="N66" s="1179">
        <v>2493.159864235</v>
      </c>
    </row>
    <row r="67" spans="1:14" ht="12.75" customHeight="1">
      <c r="A67" s="185"/>
      <c r="B67" s="229"/>
      <c r="C67" s="229"/>
      <c r="D67" s="410" t="s">
        <v>354</v>
      </c>
      <c r="E67" s="272">
        <v>0</v>
      </c>
      <c r="F67" s="272">
        <v>0</v>
      </c>
      <c r="G67" s="272">
        <v>0</v>
      </c>
      <c r="H67" s="272">
        <v>0</v>
      </c>
      <c r="I67" s="272">
        <v>0</v>
      </c>
      <c r="J67" s="272">
        <v>0</v>
      </c>
      <c r="K67" s="272">
        <v>0</v>
      </c>
      <c r="L67" s="272">
        <v>0</v>
      </c>
      <c r="M67" s="272">
        <v>0</v>
      </c>
      <c r="N67" s="1179">
        <v>21175.264568561997</v>
      </c>
    </row>
    <row r="68" spans="1:14" ht="12.75" customHeight="1">
      <c r="A68" s="184"/>
      <c r="B68" s="1162"/>
      <c r="C68" s="1162" t="s">
        <v>11</v>
      </c>
      <c r="D68" s="1162" t="s">
        <v>355</v>
      </c>
      <c r="E68" s="272">
        <v>0</v>
      </c>
      <c r="F68" s="272">
        <v>0</v>
      </c>
      <c r="G68" s="272">
        <v>0</v>
      </c>
      <c r="H68" s="272">
        <v>0</v>
      </c>
      <c r="I68" s="272">
        <v>0</v>
      </c>
      <c r="J68" s="272">
        <v>0</v>
      </c>
      <c r="K68" s="272">
        <v>0</v>
      </c>
      <c r="L68" s="272">
        <v>0</v>
      </c>
      <c r="M68" s="272">
        <v>0</v>
      </c>
      <c r="N68" s="1179">
        <v>1408.2270560330001</v>
      </c>
    </row>
    <row r="69" spans="1:14" ht="12.75" customHeight="1">
      <c r="A69" s="184"/>
      <c r="B69" s="1162"/>
      <c r="C69" s="1162" t="s">
        <v>98</v>
      </c>
      <c r="D69" s="1162" t="s">
        <v>356</v>
      </c>
      <c r="E69" s="272">
        <v>0</v>
      </c>
      <c r="F69" s="272">
        <v>0</v>
      </c>
      <c r="G69" s="272">
        <v>0</v>
      </c>
      <c r="H69" s="272">
        <v>0</v>
      </c>
      <c r="I69" s="272">
        <v>0</v>
      </c>
      <c r="J69" s="272">
        <v>0</v>
      </c>
      <c r="K69" s="272">
        <v>0</v>
      </c>
      <c r="L69" s="272">
        <v>0</v>
      </c>
      <c r="M69" s="272">
        <v>0</v>
      </c>
      <c r="N69" s="415">
        <v>592.676397243</v>
      </c>
    </row>
    <row r="70" spans="1:14" ht="12.75" customHeight="1">
      <c r="A70" s="184"/>
      <c r="B70" s="1162"/>
      <c r="C70" s="1162" t="s">
        <v>97</v>
      </c>
      <c r="D70" s="1162" t="s">
        <v>347</v>
      </c>
      <c r="E70" s="272">
        <v>0</v>
      </c>
      <c r="F70" s="272">
        <v>0</v>
      </c>
      <c r="G70" s="272">
        <v>0</v>
      </c>
      <c r="H70" s="272">
        <v>0</v>
      </c>
      <c r="I70" s="272">
        <v>0</v>
      </c>
      <c r="J70" s="272">
        <v>0</v>
      </c>
      <c r="K70" s="272">
        <v>0</v>
      </c>
      <c r="L70" s="272">
        <v>0</v>
      </c>
      <c r="M70" s="272">
        <v>0</v>
      </c>
      <c r="N70" s="1179">
        <v>51403.618692741002</v>
      </c>
    </row>
    <row r="71" spans="1:14" ht="12.75" customHeight="1">
      <c r="A71" s="184"/>
      <c r="B71" s="1162"/>
      <c r="C71" s="1162" t="s">
        <v>125</v>
      </c>
      <c r="D71" s="1263" t="s">
        <v>801</v>
      </c>
      <c r="E71" s="272">
        <v>0</v>
      </c>
      <c r="F71" s="272">
        <v>0</v>
      </c>
      <c r="G71" s="272">
        <v>0</v>
      </c>
      <c r="H71" s="272">
        <v>0</v>
      </c>
      <c r="I71" s="272">
        <v>0</v>
      </c>
      <c r="J71" s="272">
        <v>0</v>
      </c>
      <c r="K71" s="272">
        <v>0</v>
      </c>
      <c r="L71" s="272">
        <v>0</v>
      </c>
      <c r="M71" s="272">
        <v>0</v>
      </c>
      <c r="N71" s="415">
        <v>18.906090913</v>
      </c>
    </row>
    <row r="72" spans="1:14" ht="12.75" customHeight="1">
      <c r="A72" s="202" t="s">
        <v>203</v>
      </c>
      <c r="B72" s="1309" t="s">
        <v>805</v>
      </c>
      <c r="C72" s="1309"/>
      <c r="D72" s="1309"/>
      <c r="E72" s="272">
        <v>0</v>
      </c>
      <c r="F72" s="272">
        <v>0</v>
      </c>
      <c r="G72" s="272">
        <v>0</v>
      </c>
      <c r="H72" s="272">
        <v>0</v>
      </c>
      <c r="I72" s="272">
        <v>0</v>
      </c>
      <c r="J72" s="272">
        <v>0</v>
      </c>
      <c r="K72" s="272">
        <v>0</v>
      </c>
      <c r="L72" s="272">
        <v>0</v>
      </c>
      <c r="M72" s="272">
        <v>0</v>
      </c>
      <c r="N72" s="1189">
        <v>43410.778536946003</v>
      </c>
    </row>
    <row r="73" spans="1:14" ht="12.75" customHeight="1">
      <c r="A73" s="202" t="s">
        <v>105</v>
      </c>
      <c r="B73" s="1309" t="s">
        <v>359</v>
      </c>
      <c r="C73" s="1309"/>
      <c r="D73" s="1309"/>
      <c r="E73" s="272"/>
      <c r="F73" s="272"/>
      <c r="G73" s="272"/>
      <c r="H73" s="272"/>
      <c r="I73" s="272"/>
      <c r="J73" s="272"/>
      <c r="K73" s="272"/>
      <c r="L73" s="272"/>
      <c r="M73" s="272"/>
      <c r="N73" s="1179"/>
    </row>
    <row r="74" spans="1:14" ht="12.75" customHeight="1">
      <c r="A74" s="184"/>
      <c r="B74" s="1162" t="s">
        <v>18</v>
      </c>
      <c r="C74" s="1310" t="s">
        <v>802</v>
      </c>
      <c r="D74" s="1310"/>
      <c r="E74" s="272">
        <v>0</v>
      </c>
      <c r="F74" s="272">
        <v>0</v>
      </c>
      <c r="G74" s="272">
        <v>0</v>
      </c>
      <c r="H74" s="272">
        <v>0</v>
      </c>
      <c r="I74" s="272">
        <v>0</v>
      </c>
      <c r="J74" s="272">
        <v>0</v>
      </c>
      <c r="K74" s="272">
        <v>0</v>
      </c>
      <c r="L74" s="272">
        <v>0</v>
      </c>
      <c r="M74" s="272">
        <v>0</v>
      </c>
      <c r="N74" s="416">
        <v>150603.37818084899</v>
      </c>
    </row>
    <row r="75" spans="1:14" ht="24">
      <c r="A75" s="184"/>
      <c r="B75" s="1162"/>
      <c r="C75" s="1162" t="s">
        <v>8</v>
      </c>
      <c r="D75" s="1162" t="s">
        <v>361</v>
      </c>
      <c r="E75" s="272">
        <v>0</v>
      </c>
      <c r="F75" s="272">
        <v>0</v>
      </c>
      <c r="G75" s="272">
        <v>0</v>
      </c>
      <c r="H75" s="272">
        <v>0</v>
      </c>
      <c r="I75" s="272">
        <v>0</v>
      </c>
      <c r="J75" s="272">
        <v>0</v>
      </c>
      <c r="K75" s="272">
        <v>0</v>
      </c>
      <c r="L75" s="272">
        <v>0</v>
      </c>
      <c r="M75" s="272">
        <v>0</v>
      </c>
      <c r="N75" s="416">
        <v>1897.027080138</v>
      </c>
    </row>
    <row r="76" spans="1:14" ht="24">
      <c r="A76" s="184"/>
      <c r="B76" s="1162"/>
      <c r="C76" s="1162" t="s">
        <v>9</v>
      </c>
      <c r="D76" s="1266" t="s">
        <v>823</v>
      </c>
      <c r="E76" s="272">
        <v>0</v>
      </c>
      <c r="F76" s="272">
        <v>0</v>
      </c>
      <c r="G76" s="272">
        <v>0</v>
      </c>
      <c r="H76" s="272">
        <v>0</v>
      </c>
      <c r="I76" s="272">
        <v>0</v>
      </c>
      <c r="J76" s="272">
        <v>0</v>
      </c>
      <c r="K76" s="272">
        <v>0</v>
      </c>
      <c r="L76" s="272">
        <v>0</v>
      </c>
      <c r="M76" s="272">
        <v>0</v>
      </c>
      <c r="N76" s="416">
        <v>1.7999999999999999E-2</v>
      </c>
    </row>
    <row r="77" spans="1:14" ht="24">
      <c r="A77" s="184"/>
      <c r="B77" s="1162"/>
      <c r="C77" s="1162" t="s">
        <v>10</v>
      </c>
      <c r="D77" s="1162" t="s">
        <v>362</v>
      </c>
      <c r="E77" s="272">
        <v>0</v>
      </c>
      <c r="F77" s="272">
        <v>0</v>
      </c>
      <c r="G77" s="272">
        <v>0</v>
      </c>
      <c r="H77" s="272">
        <v>0</v>
      </c>
      <c r="I77" s="272">
        <v>0</v>
      </c>
      <c r="J77" s="272">
        <v>0</v>
      </c>
      <c r="K77" s="272">
        <v>0</v>
      </c>
      <c r="L77" s="272">
        <v>0</v>
      </c>
      <c r="M77" s="272">
        <v>0</v>
      </c>
      <c r="N77" s="416">
        <v>22.535184825999998</v>
      </c>
    </row>
    <row r="78" spans="1:14">
      <c r="A78" s="184"/>
      <c r="B78" s="1162"/>
      <c r="C78" s="1162" t="s">
        <v>11</v>
      </c>
      <c r="D78" s="1162" t="s">
        <v>363</v>
      </c>
      <c r="E78" s="272">
        <v>0</v>
      </c>
      <c r="F78" s="272">
        <v>0</v>
      </c>
      <c r="G78" s="272">
        <v>0</v>
      </c>
      <c r="H78" s="272">
        <v>0</v>
      </c>
      <c r="I78" s="272">
        <v>0</v>
      </c>
      <c r="J78" s="272">
        <v>0</v>
      </c>
      <c r="K78" s="272">
        <v>0</v>
      </c>
      <c r="L78" s="272">
        <v>0</v>
      </c>
      <c r="M78" s="272">
        <v>0</v>
      </c>
      <c r="N78" s="1179">
        <v>129948.53972575899</v>
      </c>
    </row>
    <row r="79" spans="1:14" ht="24">
      <c r="A79" s="184"/>
      <c r="B79" s="1162"/>
      <c r="C79" s="1162" t="s">
        <v>98</v>
      </c>
      <c r="D79" s="1162" t="s">
        <v>365</v>
      </c>
      <c r="E79" s="272">
        <v>0</v>
      </c>
      <c r="F79" s="272">
        <v>0</v>
      </c>
      <c r="G79" s="272">
        <v>0</v>
      </c>
      <c r="H79" s="272">
        <v>0</v>
      </c>
      <c r="I79" s="272">
        <v>0</v>
      </c>
      <c r="J79" s="272">
        <v>0</v>
      </c>
      <c r="K79" s="272">
        <v>0</v>
      </c>
      <c r="L79" s="272">
        <v>0</v>
      </c>
      <c r="M79" s="272">
        <v>0</v>
      </c>
      <c r="N79" s="1179">
        <v>4762.874807182</v>
      </c>
    </row>
    <row r="80" spans="1:14" ht="12.75" customHeight="1">
      <c r="A80" s="184"/>
      <c r="B80" s="1162"/>
      <c r="C80" s="1162" t="s">
        <v>97</v>
      </c>
      <c r="D80" s="1162" t="s">
        <v>366</v>
      </c>
      <c r="E80" s="272">
        <v>0</v>
      </c>
      <c r="F80" s="272">
        <v>0</v>
      </c>
      <c r="G80" s="272">
        <v>0</v>
      </c>
      <c r="H80" s="272">
        <v>0</v>
      </c>
      <c r="I80" s="272">
        <v>0</v>
      </c>
      <c r="J80" s="272">
        <v>0</v>
      </c>
      <c r="K80" s="272">
        <v>0</v>
      </c>
      <c r="L80" s="272">
        <v>0</v>
      </c>
      <c r="M80" s="272">
        <v>0</v>
      </c>
      <c r="N80" s="1179">
        <v>13972.383382944001</v>
      </c>
    </row>
    <row r="81" spans="1:14" ht="12.75" customHeight="1">
      <c r="A81" s="184"/>
      <c r="B81" s="1162" t="s">
        <v>19</v>
      </c>
      <c r="C81" s="1310" t="s">
        <v>803</v>
      </c>
      <c r="D81" s="1310"/>
      <c r="E81" s="272">
        <v>0</v>
      </c>
      <c r="F81" s="272">
        <v>0</v>
      </c>
      <c r="G81" s="272">
        <v>0</v>
      </c>
      <c r="H81" s="272">
        <v>0</v>
      </c>
      <c r="I81" s="272">
        <v>0</v>
      </c>
      <c r="J81" s="272">
        <v>0</v>
      </c>
      <c r="K81" s="272">
        <v>0</v>
      </c>
      <c r="L81" s="272">
        <v>0</v>
      </c>
      <c r="M81" s="272">
        <v>0</v>
      </c>
      <c r="N81" s="1179">
        <v>184595.306092026</v>
      </c>
    </row>
    <row r="82" spans="1:14" ht="23">
      <c r="A82" s="184"/>
      <c r="B82" s="1162"/>
      <c r="C82" s="1162" t="s">
        <v>8</v>
      </c>
      <c r="D82" s="1162" t="s">
        <v>368</v>
      </c>
      <c r="E82" s="272">
        <v>0</v>
      </c>
      <c r="F82" s="272">
        <v>0</v>
      </c>
      <c r="G82" s="272">
        <v>0</v>
      </c>
      <c r="H82" s="272">
        <v>0</v>
      </c>
      <c r="I82" s="272">
        <v>0</v>
      </c>
      <c r="J82" s="272">
        <v>0</v>
      </c>
      <c r="K82" s="272">
        <v>0</v>
      </c>
      <c r="L82" s="272">
        <v>0</v>
      </c>
      <c r="M82" s="272">
        <v>0</v>
      </c>
      <c r="N82" s="1179">
        <v>842.73266128599994</v>
      </c>
    </row>
    <row r="83" spans="1:14" ht="24">
      <c r="A83" s="184"/>
      <c r="B83" s="1162"/>
      <c r="C83" s="1162" t="s">
        <v>9</v>
      </c>
      <c r="D83" s="1266" t="s">
        <v>824</v>
      </c>
      <c r="E83" s="272">
        <v>0</v>
      </c>
      <c r="F83" s="272">
        <v>0</v>
      </c>
      <c r="G83" s="272">
        <v>0</v>
      </c>
      <c r="H83" s="272">
        <v>0</v>
      </c>
      <c r="I83" s="272">
        <v>0</v>
      </c>
      <c r="J83" s="272">
        <v>0</v>
      </c>
      <c r="K83" s="272">
        <v>0</v>
      </c>
      <c r="L83" s="272">
        <v>0</v>
      </c>
      <c r="M83" s="272">
        <v>0</v>
      </c>
      <c r="N83" s="1179">
        <v>278.40562581500001</v>
      </c>
    </row>
    <row r="84" spans="1:14" ht="24">
      <c r="A84" s="184"/>
      <c r="B84" s="1162"/>
      <c r="C84" s="1162" t="s">
        <v>10</v>
      </c>
      <c r="D84" s="1162" t="s">
        <v>370</v>
      </c>
      <c r="E84" s="272">
        <v>0</v>
      </c>
      <c r="F84" s="272">
        <v>0</v>
      </c>
      <c r="G84" s="272">
        <v>0</v>
      </c>
      <c r="H84" s="272">
        <v>0</v>
      </c>
      <c r="I84" s="272">
        <v>0</v>
      </c>
      <c r="J84" s="272">
        <v>0</v>
      </c>
      <c r="K84" s="272">
        <v>0</v>
      </c>
      <c r="L84" s="272">
        <v>0</v>
      </c>
      <c r="M84" s="272">
        <v>0</v>
      </c>
      <c r="N84" s="416">
        <v>172.75871746000001</v>
      </c>
    </row>
    <row r="85" spans="1:14">
      <c r="A85" s="184"/>
      <c r="B85" s="1162"/>
      <c r="C85" s="1162" t="s">
        <v>11</v>
      </c>
      <c r="D85" s="1162" t="s">
        <v>371</v>
      </c>
      <c r="E85" s="272">
        <v>0</v>
      </c>
      <c r="F85" s="272">
        <v>0</v>
      </c>
      <c r="G85" s="272">
        <v>0</v>
      </c>
      <c r="H85" s="272">
        <v>0</v>
      </c>
      <c r="I85" s="272">
        <v>0</v>
      </c>
      <c r="J85" s="272">
        <v>0</v>
      </c>
      <c r="K85" s="272">
        <v>0</v>
      </c>
      <c r="L85" s="272">
        <v>0</v>
      </c>
      <c r="M85" s="272">
        <v>0</v>
      </c>
      <c r="N85" s="416">
        <v>127459.993052962</v>
      </c>
    </row>
    <row r="86" spans="1:14">
      <c r="A86" s="184"/>
      <c r="B86" s="1162"/>
      <c r="C86" s="1162" t="s">
        <v>98</v>
      </c>
      <c r="D86" s="1162" t="s">
        <v>372</v>
      </c>
      <c r="E86" s="272">
        <v>0</v>
      </c>
      <c r="F86" s="272">
        <v>0</v>
      </c>
      <c r="G86" s="272">
        <v>0</v>
      </c>
      <c r="H86" s="272">
        <v>0</v>
      </c>
      <c r="I86" s="272">
        <v>0</v>
      </c>
      <c r="J86" s="272">
        <v>0</v>
      </c>
      <c r="K86" s="272">
        <v>0</v>
      </c>
      <c r="L86" s="272">
        <v>0</v>
      </c>
      <c r="M86" s="272">
        <v>0</v>
      </c>
      <c r="N86" s="1179">
        <v>21679.473880332003</v>
      </c>
    </row>
    <row r="87" spans="1:14" ht="24">
      <c r="A87" s="186"/>
      <c r="B87" s="1161"/>
      <c r="C87" s="1162" t="s">
        <v>97</v>
      </c>
      <c r="D87" s="1162" t="s">
        <v>373</v>
      </c>
      <c r="E87" s="272">
        <v>0</v>
      </c>
      <c r="F87" s="272">
        <v>0</v>
      </c>
      <c r="G87" s="272">
        <v>0</v>
      </c>
      <c r="H87" s="272">
        <v>0</v>
      </c>
      <c r="I87" s="272">
        <v>0</v>
      </c>
      <c r="J87" s="272">
        <v>0</v>
      </c>
      <c r="K87" s="272">
        <v>0</v>
      </c>
      <c r="L87" s="272">
        <v>0</v>
      </c>
      <c r="M87" s="272">
        <v>0</v>
      </c>
      <c r="N87" s="416">
        <v>784.43228931199997</v>
      </c>
    </row>
    <row r="88" spans="1:14" ht="13.5" customHeight="1">
      <c r="A88" s="186"/>
      <c r="B88" s="1161"/>
      <c r="C88" s="1162" t="s">
        <v>125</v>
      </c>
      <c r="D88" s="1162" t="s">
        <v>366</v>
      </c>
      <c r="E88" s="272">
        <v>0</v>
      </c>
      <c r="F88" s="272">
        <v>0</v>
      </c>
      <c r="G88" s="272">
        <v>0</v>
      </c>
      <c r="H88" s="272">
        <v>0</v>
      </c>
      <c r="I88" s="272">
        <v>0</v>
      </c>
      <c r="J88" s="272">
        <v>0</v>
      </c>
      <c r="K88" s="272">
        <v>0</v>
      </c>
      <c r="L88" s="272">
        <v>0</v>
      </c>
      <c r="M88" s="272">
        <v>0</v>
      </c>
      <c r="N88" s="1170">
        <v>33377.509864858999</v>
      </c>
    </row>
    <row r="89" spans="1:14" ht="12.65" customHeight="1">
      <c r="A89" s="1166" t="s">
        <v>204</v>
      </c>
      <c r="B89" s="1309" t="s">
        <v>374</v>
      </c>
      <c r="C89" s="1309"/>
      <c r="D89" s="1309"/>
      <c r="E89" s="272">
        <v>0</v>
      </c>
      <c r="F89" s="272">
        <v>0</v>
      </c>
      <c r="G89" s="272">
        <v>0</v>
      </c>
      <c r="H89" s="272">
        <v>0</v>
      </c>
      <c r="I89" s="272">
        <v>0</v>
      </c>
      <c r="J89" s="272">
        <v>0</v>
      </c>
      <c r="K89" s="272">
        <v>0</v>
      </c>
      <c r="L89" s="272">
        <v>0</v>
      </c>
      <c r="M89" s="272">
        <v>0</v>
      </c>
      <c r="N89" s="1186">
        <v>9418.8506257690005</v>
      </c>
    </row>
    <row r="90" spans="1:14" ht="12.75" customHeight="1">
      <c r="A90" s="1166" t="s">
        <v>205</v>
      </c>
      <c r="B90" s="1309" t="s">
        <v>375</v>
      </c>
      <c r="C90" s="1309"/>
      <c r="D90" s="1309"/>
      <c r="E90" s="272">
        <v>0</v>
      </c>
      <c r="F90" s="272">
        <v>0</v>
      </c>
      <c r="G90" s="272">
        <v>0</v>
      </c>
      <c r="H90" s="272">
        <v>0</v>
      </c>
      <c r="I90" s="272">
        <v>0</v>
      </c>
      <c r="J90" s="272">
        <v>0</v>
      </c>
      <c r="K90" s="272">
        <v>0</v>
      </c>
      <c r="L90" s="272">
        <v>0</v>
      </c>
      <c r="M90" s="272">
        <v>0</v>
      </c>
      <c r="N90" s="1186">
        <v>5173.4616991490002</v>
      </c>
    </row>
    <row r="91" spans="1:14" ht="12.75" customHeight="1">
      <c r="A91" s="1166" t="s">
        <v>206</v>
      </c>
      <c r="B91" s="1309" t="s">
        <v>376</v>
      </c>
      <c r="C91" s="1309"/>
      <c r="D91" s="1309"/>
      <c r="E91" s="272">
        <v>0</v>
      </c>
      <c r="F91" s="272">
        <v>0</v>
      </c>
      <c r="G91" s="272">
        <v>0</v>
      </c>
      <c r="H91" s="272">
        <v>0</v>
      </c>
      <c r="I91" s="272">
        <v>0</v>
      </c>
      <c r="J91" s="272">
        <v>0</v>
      </c>
      <c r="K91" s="272">
        <v>0</v>
      </c>
      <c r="L91" s="272">
        <v>0</v>
      </c>
      <c r="M91" s="272">
        <v>0</v>
      </c>
      <c r="N91" s="1187">
        <v>5050.7988621959994</v>
      </c>
    </row>
    <row r="92" spans="1:14" ht="12.75" customHeight="1">
      <c r="A92" s="1166" t="s">
        <v>207</v>
      </c>
      <c r="B92" s="1309" t="s">
        <v>377</v>
      </c>
      <c r="C92" s="1309"/>
      <c r="D92" s="1309"/>
      <c r="E92" s="272">
        <v>0</v>
      </c>
      <c r="F92" s="272">
        <v>0</v>
      </c>
      <c r="G92" s="272">
        <v>0</v>
      </c>
      <c r="H92" s="272">
        <v>0</v>
      </c>
      <c r="I92" s="272">
        <v>0</v>
      </c>
      <c r="J92" s="272">
        <v>0</v>
      </c>
      <c r="K92" s="272">
        <v>0</v>
      </c>
      <c r="L92" s="272">
        <v>0</v>
      </c>
      <c r="M92" s="272">
        <v>0</v>
      </c>
      <c r="N92" s="1186">
        <v>122.66283695300001</v>
      </c>
    </row>
    <row r="93" spans="1:14" ht="12.75" customHeight="1">
      <c r="A93" s="1166" t="s">
        <v>106</v>
      </c>
      <c r="B93" s="1309" t="s">
        <v>378</v>
      </c>
      <c r="C93" s="1309"/>
      <c r="D93" s="1309"/>
      <c r="E93" s="272">
        <v>0</v>
      </c>
      <c r="F93" s="272">
        <v>0</v>
      </c>
      <c r="G93" s="272">
        <v>0</v>
      </c>
      <c r="H93" s="272">
        <v>0</v>
      </c>
      <c r="I93" s="272">
        <v>0</v>
      </c>
      <c r="J93" s="272">
        <v>0</v>
      </c>
      <c r="K93" s="272">
        <v>0</v>
      </c>
      <c r="L93" s="272">
        <v>0</v>
      </c>
      <c r="M93" s="272">
        <v>0</v>
      </c>
      <c r="N93" s="1187">
        <v>9541.5134627219995</v>
      </c>
    </row>
    <row r="94" spans="1:14" ht="12.75" customHeight="1">
      <c r="A94" s="1166" t="s">
        <v>208</v>
      </c>
      <c r="B94" s="1309" t="s">
        <v>379</v>
      </c>
      <c r="C94" s="1309"/>
      <c r="D94" s="1309"/>
      <c r="E94" s="272">
        <v>0</v>
      </c>
      <c r="F94" s="272">
        <v>0</v>
      </c>
      <c r="G94" s="272">
        <v>0</v>
      </c>
      <c r="H94" s="272">
        <v>0</v>
      </c>
      <c r="I94" s="272">
        <v>0</v>
      </c>
      <c r="J94" s="272">
        <v>0</v>
      </c>
      <c r="K94" s="272">
        <v>0</v>
      </c>
      <c r="L94" s="272">
        <v>0</v>
      </c>
      <c r="M94" s="272">
        <v>0</v>
      </c>
      <c r="N94" s="1186">
        <v>-164.63264390399999</v>
      </c>
    </row>
    <row r="95" spans="1:14" ht="12.75" customHeight="1">
      <c r="A95" s="1166" t="s">
        <v>209</v>
      </c>
      <c r="B95" s="1309" t="s">
        <v>380</v>
      </c>
      <c r="C95" s="1309"/>
      <c r="D95" s="1309"/>
      <c r="E95" s="272">
        <v>0</v>
      </c>
      <c r="F95" s="272">
        <v>0</v>
      </c>
      <c r="G95" s="272">
        <v>0</v>
      </c>
      <c r="H95" s="272">
        <v>0</v>
      </c>
      <c r="I95" s="272">
        <v>0</v>
      </c>
      <c r="J95" s="272">
        <v>0</v>
      </c>
      <c r="K95" s="272">
        <v>0</v>
      </c>
      <c r="L95" s="272">
        <v>0</v>
      </c>
      <c r="M95" s="272">
        <v>0</v>
      </c>
      <c r="N95" s="1187">
        <v>-263.566912247</v>
      </c>
    </row>
    <row r="96" spans="1:14" ht="25" customHeight="1" thickBot="1">
      <c r="A96" s="376" t="s">
        <v>210</v>
      </c>
      <c r="B96" s="1313" t="s">
        <v>381</v>
      </c>
      <c r="C96" s="1313"/>
      <c r="D96" s="1313"/>
      <c r="E96" s="857">
        <v>0</v>
      </c>
      <c r="F96" s="857">
        <v>0</v>
      </c>
      <c r="G96" s="857">
        <v>0</v>
      </c>
      <c r="H96" s="857">
        <v>0</v>
      </c>
      <c r="I96" s="857">
        <v>0</v>
      </c>
      <c r="J96" s="857">
        <v>0</v>
      </c>
      <c r="K96" s="857">
        <v>0</v>
      </c>
      <c r="L96" s="857">
        <v>0</v>
      </c>
      <c r="M96" s="857">
        <v>0</v>
      </c>
      <c r="N96" s="1188">
        <v>6554.3430815629999</v>
      </c>
    </row>
    <row r="97" spans="1:14" ht="75" customHeight="1">
      <c r="A97" s="1306" t="s">
        <v>768</v>
      </c>
      <c r="B97" s="1307"/>
      <c r="C97" s="1307"/>
      <c r="D97" s="1307"/>
      <c r="E97" s="1307"/>
      <c r="F97" s="1307"/>
      <c r="G97" s="1307"/>
      <c r="H97" s="1307"/>
      <c r="I97" s="1307"/>
      <c r="J97" s="1307"/>
      <c r="K97" s="1307"/>
      <c r="L97" s="1307"/>
      <c r="M97" s="1307"/>
      <c r="N97" s="1308"/>
    </row>
    <row r="98" spans="1:14" ht="22" customHeight="1">
      <c r="A98" s="1311" t="s">
        <v>93</v>
      </c>
      <c r="B98" s="1312"/>
      <c r="C98" s="1312"/>
      <c r="D98" s="1312"/>
      <c r="E98" s="1314">
        <v>2020</v>
      </c>
      <c r="F98" s="1314"/>
      <c r="G98" s="1314"/>
      <c r="H98" s="1314"/>
      <c r="I98" s="1314"/>
      <c r="J98" s="1314"/>
      <c r="K98" s="1314"/>
      <c r="L98" s="1314"/>
      <c r="M98" s="1314"/>
      <c r="N98" s="1315"/>
    </row>
    <row r="99" spans="1:14" ht="22" customHeight="1">
      <c r="A99" s="1311"/>
      <c r="B99" s="1312"/>
      <c r="C99" s="1312"/>
      <c r="D99" s="1312"/>
      <c r="E99" s="1147" t="s">
        <v>0</v>
      </c>
      <c r="F99" s="1147" t="s">
        <v>1</v>
      </c>
      <c r="G99" s="1147" t="s">
        <v>2</v>
      </c>
      <c r="H99" s="1147" t="s">
        <v>3</v>
      </c>
      <c r="I99" s="1147" t="s">
        <v>4</v>
      </c>
      <c r="J99" s="1147" t="s">
        <v>5</v>
      </c>
      <c r="K99" s="1147" t="s">
        <v>6</v>
      </c>
      <c r="L99" s="1147" t="s">
        <v>269</v>
      </c>
      <c r="M99" s="1147" t="s">
        <v>7</v>
      </c>
      <c r="N99" s="1175" t="s">
        <v>13</v>
      </c>
    </row>
    <row r="100" spans="1:14" s="217" customFormat="1" ht="13" customHeight="1">
      <c r="A100" s="417" t="s">
        <v>99</v>
      </c>
      <c r="B100" s="1309" t="s">
        <v>382</v>
      </c>
      <c r="C100" s="1309"/>
      <c r="D100" s="1309"/>
      <c r="E100" s="412"/>
      <c r="F100" s="412"/>
      <c r="G100" s="412"/>
      <c r="H100" s="412"/>
      <c r="I100" s="412"/>
      <c r="J100" s="412"/>
      <c r="K100" s="412"/>
      <c r="L100" s="412"/>
      <c r="M100" s="412"/>
      <c r="N100" s="1187"/>
    </row>
    <row r="101" spans="1:14" ht="12.75" customHeight="1">
      <c r="A101" s="184"/>
      <c r="B101" s="1162" t="s">
        <v>100</v>
      </c>
      <c r="C101" s="1310" t="s">
        <v>340</v>
      </c>
      <c r="D101" s="1310"/>
      <c r="E101" s="272">
        <v>0</v>
      </c>
      <c r="F101" s="272">
        <v>0</v>
      </c>
      <c r="G101" s="272">
        <v>0</v>
      </c>
      <c r="H101" s="272">
        <v>0</v>
      </c>
      <c r="I101" s="272">
        <v>0</v>
      </c>
      <c r="J101" s="272">
        <v>0</v>
      </c>
      <c r="K101" s="272">
        <v>0</v>
      </c>
      <c r="L101" s="272">
        <v>0</v>
      </c>
      <c r="M101" s="272">
        <v>0</v>
      </c>
      <c r="N101" s="1179">
        <v>76953.609357058987</v>
      </c>
    </row>
    <row r="102" spans="1:14" ht="12.75" customHeight="1">
      <c r="A102" s="184"/>
      <c r="B102" s="1162"/>
      <c r="C102" s="1162" t="s">
        <v>8</v>
      </c>
      <c r="D102" s="1162" t="s">
        <v>341</v>
      </c>
      <c r="E102" s="272">
        <v>0</v>
      </c>
      <c r="F102" s="272">
        <v>0</v>
      </c>
      <c r="G102" s="272">
        <v>0</v>
      </c>
      <c r="H102" s="272">
        <v>0</v>
      </c>
      <c r="I102" s="272">
        <v>0</v>
      </c>
      <c r="J102" s="272">
        <v>0</v>
      </c>
      <c r="K102" s="272">
        <v>0</v>
      </c>
      <c r="L102" s="272">
        <v>0</v>
      </c>
      <c r="M102" s="272">
        <v>0</v>
      </c>
      <c r="N102" s="1179">
        <v>1206.724729987</v>
      </c>
    </row>
    <row r="103" spans="1:14" ht="12.75" customHeight="1">
      <c r="A103" s="184"/>
      <c r="B103" s="1162"/>
      <c r="C103" s="1162" t="s">
        <v>9</v>
      </c>
      <c r="D103" s="1162" t="s">
        <v>342</v>
      </c>
      <c r="E103" s="272">
        <v>0</v>
      </c>
      <c r="F103" s="272">
        <v>0</v>
      </c>
      <c r="G103" s="272">
        <v>0</v>
      </c>
      <c r="H103" s="272">
        <v>0</v>
      </c>
      <c r="I103" s="272">
        <v>0</v>
      </c>
      <c r="J103" s="272">
        <v>0</v>
      </c>
      <c r="K103" s="272">
        <v>0</v>
      </c>
      <c r="L103" s="272">
        <v>0</v>
      </c>
      <c r="M103" s="272">
        <v>0</v>
      </c>
      <c r="N103" s="1179">
        <v>287.62246061899998</v>
      </c>
    </row>
    <row r="104" spans="1:14" ht="12.75" customHeight="1">
      <c r="A104" s="184"/>
      <c r="B104" s="1162"/>
      <c r="C104" s="1162" t="s">
        <v>10</v>
      </c>
      <c r="D104" s="1162" t="s">
        <v>343</v>
      </c>
      <c r="E104" s="272">
        <v>0</v>
      </c>
      <c r="F104" s="272">
        <v>0</v>
      </c>
      <c r="G104" s="272">
        <v>0</v>
      </c>
      <c r="H104" s="272">
        <v>0</v>
      </c>
      <c r="I104" s="272">
        <v>0</v>
      </c>
      <c r="J104" s="272">
        <v>0</v>
      </c>
      <c r="K104" s="272">
        <v>0</v>
      </c>
      <c r="L104" s="272">
        <v>0</v>
      </c>
      <c r="M104" s="272">
        <v>0</v>
      </c>
      <c r="N104" s="1179">
        <v>7097.0226049590001</v>
      </c>
    </row>
    <row r="105" spans="1:14" ht="12.75" customHeight="1">
      <c r="A105" s="184"/>
      <c r="B105" s="1162"/>
      <c r="C105" s="1162" t="s">
        <v>11</v>
      </c>
      <c r="D105" s="1266" t="s">
        <v>825</v>
      </c>
      <c r="E105" s="272">
        <v>0</v>
      </c>
      <c r="F105" s="272">
        <v>0</v>
      </c>
      <c r="G105" s="272">
        <v>0</v>
      </c>
      <c r="H105" s="272">
        <v>0</v>
      </c>
      <c r="I105" s="272">
        <v>0</v>
      </c>
      <c r="J105" s="272">
        <v>0</v>
      </c>
      <c r="K105" s="272">
        <v>0</v>
      </c>
      <c r="L105" s="272">
        <v>0</v>
      </c>
      <c r="M105" s="272">
        <v>0</v>
      </c>
      <c r="N105" s="1179">
        <v>40374.709200666999</v>
      </c>
    </row>
    <row r="106" spans="1:14" ht="12.75" customHeight="1">
      <c r="A106" s="184"/>
      <c r="B106" s="1162"/>
      <c r="C106" s="1162"/>
      <c r="D106" s="409" t="s">
        <v>345</v>
      </c>
      <c r="E106" s="272">
        <v>0</v>
      </c>
      <c r="F106" s="272">
        <v>0</v>
      </c>
      <c r="G106" s="272">
        <v>0</v>
      </c>
      <c r="H106" s="272">
        <v>0</v>
      </c>
      <c r="I106" s="272">
        <v>0</v>
      </c>
      <c r="J106" s="272">
        <v>0</v>
      </c>
      <c r="K106" s="272">
        <v>0</v>
      </c>
      <c r="L106" s="272">
        <v>0</v>
      </c>
      <c r="M106" s="272">
        <v>0</v>
      </c>
      <c r="N106" s="1179">
        <v>40242.326254154003</v>
      </c>
    </row>
    <row r="107" spans="1:14" ht="12.75" customHeight="1">
      <c r="A107" s="184"/>
      <c r="B107" s="1162"/>
      <c r="C107" s="1162"/>
      <c r="D107" s="409" t="s">
        <v>346</v>
      </c>
      <c r="E107" s="272">
        <v>0</v>
      </c>
      <c r="F107" s="272">
        <v>0</v>
      </c>
      <c r="G107" s="272">
        <v>0</v>
      </c>
      <c r="H107" s="272">
        <v>0</v>
      </c>
      <c r="I107" s="272">
        <v>0</v>
      </c>
      <c r="J107" s="272">
        <v>0</v>
      </c>
      <c r="K107" s="272">
        <v>0</v>
      </c>
      <c r="L107" s="272">
        <v>0</v>
      </c>
      <c r="M107" s="272">
        <v>0</v>
      </c>
      <c r="N107" s="1179">
        <v>132.38294651300001</v>
      </c>
    </row>
    <row r="108" spans="1:14" ht="12.75" customHeight="1">
      <c r="A108" s="184"/>
      <c r="B108" s="1162"/>
      <c r="C108" s="1162" t="s">
        <v>98</v>
      </c>
      <c r="D108" s="1162" t="s">
        <v>347</v>
      </c>
      <c r="E108" s="272">
        <v>0</v>
      </c>
      <c r="F108" s="272">
        <v>0</v>
      </c>
      <c r="G108" s="272">
        <v>0</v>
      </c>
      <c r="H108" s="272">
        <v>0</v>
      </c>
      <c r="I108" s="272">
        <v>0</v>
      </c>
      <c r="J108" s="272">
        <v>0</v>
      </c>
      <c r="K108" s="272">
        <v>0</v>
      </c>
      <c r="L108" s="272">
        <v>0</v>
      </c>
      <c r="M108" s="272">
        <v>0</v>
      </c>
      <c r="N108" s="1179">
        <v>27987.530360827001</v>
      </c>
    </row>
    <row r="109" spans="1:14" ht="12.75" customHeight="1">
      <c r="A109" s="184"/>
      <c r="B109" s="1162" t="s">
        <v>19</v>
      </c>
      <c r="C109" s="1310" t="s">
        <v>348</v>
      </c>
      <c r="D109" s="1310"/>
      <c r="E109" s="272">
        <v>0</v>
      </c>
      <c r="F109" s="272">
        <v>0</v>
      </c>
      <c r="G109" s="272">
        <v>0</v>
      </c>
      <c r="H109" s="272">
        <v>0</v>
      </c>
      <c r="I109" s="272">
        <v>0</v>
      </c>
      <c r="J109" s="272">
        <v>0</v>
      </c>
      <c r="K109" s="272">
        <v>0</v>
      </c>
      <c r="L109" s="272">
        <v>0</v>
      </c>
      <c r="M109" s="272">
        <v>0</v>
      </c>
      <c r="N109" s="1179">
        <v>44487.997354200998</v>
      </c>
    </row>
    <row r="110" spans="1:14" ht="12.75" customHeight="1">
      <c r="A110" s="184"/>
      <c r="B110" s="1162"/>
      <c r="C110" s="1162" t="s">
        <v>8</v>
      </c>
      <c r="D110" s="1162" t="s">
        <v>349</v>
      </c>
      <c r="E110" s="272">
        <v>0</v>
      </c>
      <c r="F110" s="272">
        <v>0</v>
      </c>
      <c r="G110" s="272">
        <v>0</v>
      </c>
      <c r="H110" s="272">
        <v>0</v>
      </c>
      <c r="I110" s="272">
        <v>0</v>
      </c>
      <c r="J110" s="272">
        <v>0</v>
      </c>
      <c r="K110" s="272">
        <v>0</v>
      </c>
      <c r="L110" s="272">
        <v>0</v>
      </c>
      <c r="M110" s="272">
        <v>0</v>
      </c>
      <c r="N110" s="415">
        <v>0</v>
      </c>
    </row>
    <row r="111" spans="1:14" ht="12.75" customHeight="1">
      <c r="A111" s="184"/>
      <c r="B111" s="1162"/>
      <c r="C111" s="1162" t="s">
        <v>9</v>
      </c>
      <c r="D111" s="1162" t="s">
        <v>350</v>
      </c>
      <c r="E111" s="272">
        <v>0</v>
      </c>
      <c r="F111" s="272">
        <v>0</v>
      </c>
      <c r="G111" s="272">
        <v>0</v>
      </c>
      <c r="H111" s="272">
        <v>0</v>
      </c>
      <c r="I111" s="272">
        <v>0</v>
      </c>
      <c r="J111" s="272">
        <v>0</v>
      </c>
      <c r="K111" s="272">
        <v>0</v>
      </c>
      <c r="L111" s="272">
        <v>0</v>
      </c>
      <c r="M111" s="272">
        <v>0</v>
      </c>
      <c r="N111" s="1179">
        <v>570.96065557400004</v>
      </c>
    </row>
    <row r="112" spans="1:14" ht="12.75" customHeight="1">
      <c r="A112" s="184"/>
      <c r="B112" s="1162"/>
      <c r="C112" s="1162" t="s">
        <v>10</v>
      </c>
      <c r="D112" s="1162" t="s">
        <v>351</v>
      </c>
      <c r="E112" s="272">
        <v>0</v>
      </c>
      <c r="F112" s="272">
        <v>0</v>
      </c>
      <c r="G112" s="272">
        <v>0</v>
      </c>
      <c r="H112" s="272">
        <v>0</v>
      </c>
      <c r="I112" s="272">
        <v>0</v>
      </c>
      <c r="J112" s="272">
        <v>0</v>
      </c>
      <c r="K112" s="272">
        <v>0</v>
      </c>
      <c r="L112" s="272">
        <v>0</v>
      </c>
      <c r="M112" s="272">
        <v>0</v>
      </c>
      <c r="N112" s="1179">
        <v>15026.195827881</v>
      </c>
    </row>
    <row r="113" spans="1:14" ht="12.75" customHeight="1">
      <c r="A113" s="185"/>
      <c r="B113" s="229"/>
      <c r="C113" s="229"/>
      <c r="D113" s="410" t="s">
        <v>352</v>
      </c>
      <c r="E113" s="272">
        <v>0</v>
      </c>
      <c r="F113" s="272">
        <v>0</v>
      </c>
      <c r="G113" s="272">
        <v>0</v>
      </c>
      <c r="H113" s="272">
        <v>0</v>
      </c>
      <c r="I113" s="272">
        <v>0</v>
      </c>
      <c r="J113" s="272">
        <v>0</v>
      </c>
      <c r="K113" s="272">
        <v>0</v>
      </c>
      <c r="L113" s="272">
        <v>0</v>
      </c>
      <c r="M113" s="272">
        <v>0</v>
      </c>
      <c r="N113" s="1179">
        <v>1599.6581613339999</v>
      </c>
    </row>
    <row r="114" spans="1:14" ht="12.75" customHeight="1">
      <c r="A114" s="185"/>
      <c r="B114" s="229"/>
      <c r="C114" s="229"/>
      <c r="D114" s="410" t="s">
        <v>353</v>
      </c>
      <c r="E114" s="272">
        <v>0</v>
      </c>
      <c r="F114" s="272">
        <v>0</v>
      </c>
      <c r="G114" s="272">
        <v>0</v>
      </c>
      <c r="H114" s="272">
        <v>0</v>
      </c>
      <c r="I114" s="272">
        <v>0</v>
      </c>
      <c r="J114" s="272">
        <v>0</v>
      </c>
      <c r="K114" s="272">
        <v>0</v>
      </c>
      <c r="L114" s="272">
        <v>0</v>
      </c>
      <c r="M114" s="272">
        <v>0</v>
      </c>
      <c r="N114" s="1179">
        <v>1175.254888213</v>
      </c>
    </row>
    <row r="115" spans="1:14" ht="12.75" customHeight="1">
      <c r="A115" s="185"/>
      <c r="B115" s="229"/>
      <c r="C115" s="229"/>
      <c r="D115" s="410" t="s">
        <v>354</v>
      </c>
      <c r="E115" s="272">
        <v>0</v>
      </c>
      <c r="F115" s="272">
        <v>0</v>
      </c>
      <c r="G115" s="272">
        <v>0</v>
      </c>
      <c r="H115" s="272">
        <v>0</v>
      </c>
      <c r="I115" s="272">
        <v>0</v>
      </c>
      <c r="J115" s="272">
        <v>0</v>
      </c>
      <c r="K115" s="272">
        <v>0</v>
      </c>
      <c r="L115" s="272">
        <v>0</v>
      </c>
      <c r="M115" s="272">
        <v>0</v>
      </c>
      <c r="N115" s="1179">
        <v>12251.282778334</v>
      </c>
    </row>
    <row r="116" spans="1:14" ht="12.75" customHeight="1">
      <c r="A116" s="184"/>
      <c r="B116" s="1162"/>
      <c r="C116" s="1162" t="s">
        <v>11</v>
      </c>
      <c r="D116" s="1162" t="s">
        <v>355</v>
      </c>
      <c r="E116" s="272">
        <v>0</v>
      </c>
      <c r="F116" s="272">
        <v>0</v>
      </c>
      <c r="G116" s="272">
        <v>0</v>
      </c>
      <c r="H116" s="272">
        <v>0</v>
      </c>
      <c r="I116" s="272">
        <v>0</v>
      </c>
      <c r="J116" s="272">
        <v>0</v>
      </c>
      <c r="K116" s="272">
        <v>0</v>
      </c>
      <c r="L116" s="272">
        <v>0</v>
      </c>
      <c r="M116" s="272">
        <v>0</v>
      </c>
      <c r="N116" s="1179">
        <v>800.39312101500002</v>
      </c>
    </row>
    <row r="117" spans="1:14" ht="12.75" customHeight="1">
      <c r="A117" s="184"/>
      <c r="B117" s="1162"/>
      <c r="C117" s="1162" t="s">
        <v>98</v>
      </c>
      <c r="D117" s="1162" t="s">
        <v>356</v>
      </c>
      <c r="E117" s="272">
        <v>0</v>
      </c>
      <c r="F117" s="272">
        <v>0</v>
      </c>
      <c r="G117" s="272">
        <v>0</v>
      </c>
      <c r="H117" s="272">
        <v>0</v>
      </c>
      <c r="I117" s="272">
        <v>0</v>
      </c>
      <c r="J117" s="272">
        <v>0</v>
      </c>
      <c r="K117" s="272">
        <v>0</v>
      </c>
      <c r="L117" s="272">
        <v>0</v>
      </c>
      <c r="M117" s="272">
        <v>0</v>
      </c>
      <c r="N117" s="415">
        <v>816.81600120799999</v>
      </c>
    </row>
    <row r="118" spans="1:14" ht="12.75" customHeight="1">
      <c r="A118" s="184"/>
      <c r="B118" s="1162"/>
      <c r="C118" s="1162" t="s">
        <v>97</v>
      </c>
      <c r="D118" s="1162" t="s">
        <v>347</v>
      </c>
      <c r="E118" s="272">
        <v>0</v>
      </c>
      <c r="F118" s="272">
        <v>0</v>
      </c>
      <c r="G118" s="272">
        <v>0</v>
      </c>
      <c r="H118" s="272">
        <v>0</v>
      </c>
      <c r="I118" s="272">
        <v>0</v>
      </c>
      <c r="J118" s="272">
        <v>0</v>
      </c>
      <c r="K118" s="272">
        <v>0</v>
      </c>
      <c r="L118" s="272">
        <v>0</v>
      </c>
      <c r="M118" s="272">
        <v>0</v>
      </c>
      <c r="N118" s="1179">
        <v>27207.824407241998</v>
      </c>
    </row>
    <row r="119" spans="1:14" ht="12.75" customHeight="1">
      <c r="A119" s="184"/>
      <c r="B119" s="1162"/>
      <c r="C119" s="1162" t="s">
        <v>125</v>
      </c>
      <c r="D119" s="1162" t="s">
        <v>357</v>
      </c>
      <c r="E119" s="272">
        <v>0</v>
      </c>
      <c r="F119" s="272">
        <v>0</v>
      </c>
      <c r="G119" s="272">
        <v>0</v>
      </c>
      <c r="H119" s="272">
        <v>0</v>
      </c>
      <c r="I119" s="272">
        <v>0</v>
      </c>
      <c r="J119" s="272">
        <v>0</v>
      </c>
      <c r="K119" s="272">
        <v>0</v>
      </c>
      <c r="L119" s="272">
        <v>0</v>
      </c>
      <c r="M119" s="272">
        <v>0</v>
      </c>
      <c r="N119" s="415">
        <v>65.807341281000006</v>
      </c>
    </row>
    <row r="120" spans="1:14" ht="12.75" customHeight="1">
      <c r="A120" s="202" t="s">
        <v>203</v>
      </c>
      <c r="B120" s="1309" t="s">
        <v>358</v>
      </c>
      <c r="C120" s="1309"/>
      <c r="D120" s="1309"/>
      <c r="E120" s="272">
        <v>0</v>
      </c>
      <c r="F120" s="272">
        <v>0</v>
      </c>
      <c r="G120" s="272">
        <v>0</v>
      </c>
      <c r="H120" s="272">
        <v>0</v>
      </c>
      <c r="I120" s="272">
        <v>0</v>
      </c>
      <c r="J120" s="272">
        <v>0</v>
      </c>
      <c r="K120" s="272">
        <v>0</v>
      </c>
      <c r="L120" s="272">
        <v>0</v>
      </c>
      <c r="M120" s="272">
        <v>0</v>
      </c>
      <c r="N120" s="1189">
        <v>32465.612002858001</v>
      </c>
    </row>
    <row r="121" spans="1:14" ht="12.75" customHeight="1">
      <c r="A121" s="202" t="s">
        <v>105</v>
      </c>
      <c r="B121" s="1309" t="s">
        <v>359</v>
      </c>
      <c r="C121" s="1309"/>
      <c r="D121" s="1309"/>
      <c r="E121" s="272"/>
      <c r="F121" s="272"/>
      <c r="G121" s="272"/>
      <c r="H121" s="272"/>
      <c r="I121" s="272"/>
      <c r="J121" s="272"/>
      <c r="K121" s="272"/>
      <c r="L121" s="272"/>
      <c r="M121" s="272"/>
      <c r="N121" s="1179"/>
    </row>
    <row r="122" spans="1:14" ht="12.75" customHeight="1">
      <c r="A122" s="184"/>
      <c r="B122" s="1162" t="s">
        <v>18</v>
      </c>
      <c r="C122" s="1310" t="s">
        <v>360</v>
      </c>
      <c r="D122" s="1310"/>
      <c r="E122" s="272">
        <v>0</v>
      </c>
      <c r="F122" s="272">
        <v>0</v>
      </c>
      <c r="G122" s="272">
        <v>0</v>
      </c>
      <c r="H122" s="272">
        <v>0</v>
      </c>
      <c r="I122" s="272">
        <v>0</v>
      </c>
      <c r="J122" s="272">
        <v>0</v>
      </c>
      <c r="K122" s="272">
        <v>0</v>
      </c>
      <c r="L122" s="272">
        <v>0</v>
      </c>
      <c r="M122" s="272">
        <v>0</v>
      </c>
      <c r="N122" s="416">
        <v>21795.529560357001</v>
      </c>
    </row>
    <row r="123" spans="1:14" ht="24">
      <c r="A123" s="184"/>
      <c r="B123" s="1162"/>
      <c r="C123" s="1162" t="s">
        <v>8</v>
      </c>
      <c r="D123" s="1162" t="s">
        <v>361</v>
      </c>
      <c r="E123" s="272">
        <v>0</v>
      </c>
      <c r="F123" s="272">
        <v>0</v>
      </c>
      <c r="G123" s="272">
        <v>0</v>
      </c>
      <c r="H123" s="272">
        <v>0</v>
      </c>
      <c r="I123" s="272">
        <v>0</v>
      </c>
      <c r="J123" s="272">
        <v>0</v>
      </c>
      <c r="K123" s="272">
        <v>0</v>
      </c>
      <c r="L123" s="272">
        <v>0</v>
      </c>
      <c r="M123" s="272">
        <v>0</v>
      </c>
      <c r="N123" s="416">
        <v>1466.547724883</v>
      </c>
    </row>
    <row r="124" spans="1:14" ht="24">
      <c r="A124" s="184"/>
      <c r="B124" s="1162"/>
      <c r="C124" s="1162" t="s">
        <v>9</v>
      </c>
      <c r="D124" s="1266" t="s">
        <v>823</v>
      </c>
      <c r="E124" s="272">
        <v>0</v>
      </c>
      <c r="F124" s="272">
        <v>0</v>
      </c>
      <c r="G124" s="272">
        <v>0</v>
      </c>
      <c r="H124" s="272">
        <v>0</v>
      </c>
      <c r="I124" s="272">
        <v>0</v>
      </c>
      <c r="J124" s="272">
        <v>0</v>
      </c>
      <c r="K124" s="272">
        <v>0</v>
      </c>
      <c r="L124" s="272">
        <v>0</v>
      </c>
      <c r="M124" s="272">
        <v>0</v>
      </c>
      <c r="N124" s="416">
        <v>0</v>
      </c>
    </row>
    <row r="125" spans="1:14" ht="24">
      <c r="A125" s="184"/>
      <c r="B125" s="1162"/>
      <c r="C125" s="1162" t="s">
        <v>10</v>
      </c>
      <c r="D125" s="1162" t="s">
        <v>362</v>
      </c>
      <c r="E125" s="272">
        <v>0</v>
      </c>
      <c r="F125" s="272">
        <v>0</v>
      </c>
      <c r="G125" s="272">
        <v>0</v>
      </c>
      <c r="H125" s="272">
        <v>0</v>
      </c>
      <c r="I125" s="272">
        <v>0</v>
      </c>
      <c r="J125" s="272">
        <v>0</v>
      </c>
      <c r="K125" s="272">
        <v>0</v>
      </c>
      <c r="L125" s="272">
        <v>0</v>
      </c>
      <c r="M125" s="272">
        <v>0</v>
      </c>
      <c r="N125" s="416">
        <v>33.315751511999999</v>
      </c>
    </row>
    <row r="126" spans="1:14">
      <c r="A126" s="184"/>
      <c r="B126" s="1162"/>
      <c r="C126" s="1162" t="s">
        <v>11</v>
      </c>
      <c r="D126" s="1162" t="s">
        <v>363</v>
      </c>
      <c r="E126" s="272">
        <v>0</v>
      </c>
      <c r="F126" s="272">
        <v>0</v>
      </c>
      <c r="G126" s="272">
        <v>0</v>
      </c>
      <c r="H126" s="272">
        <v>0</v>
      </c>
      <c r="I126" s="272">
        <v>0</v>
      </c>
      <c r="J126" s="272">
        <v>0</v>
      </c>
      <c r="K126" s="272">
        <v>0</v>
      </c>
      <c r="L126" s="272">
        <v>0</v>
      </c>
      <c r="M126" s="272">
        <v>0</v>
      </c>
      <c r="N126" s="1179">
        <v>11457.884707108</v>
      </c>
    </row>
    <row r="127" spans="1:14" ht="24">
      <c r="A127" s="184"/>
      <c r="B127" s="1162"/>
      <c r="C127" s="1162" t="s">
        <v>98</v>
      </c>
      <c r="D127" s="1162" t="s">
        <v>365</v>
      </c>
      <c r="E127" s="272">
        <v>0</v>
      </c>
      <c r="F127" s="272">
        <v>0</v>
      </c>
      <c r="G127" s="272">
        <v>0</v>
      </c>
      <c r="H127" s="272">
        <v>0</v>
      </c>
      <c r="I127" s="272">
        <v>0</v>
      </c>
      <c r="J127" s="272">
        <v>0</v>
      </c>
      <c r="K127" s="272">
        <v>0</v>
      </c>
      <c r="L127" s="272">
        <v>0</v>
      </c>
      <c r="M127" s="272">
        <v>0</v>
      </c>
      <c r="N127" s="1179">
        <v>4492.5641852509998</v>
      </c>
    </row>
    <row r="128" spans="1:14" ht="12.75" customHeight="1">
      <c r="A128" s="184"/>
      <c r="B128" s="1162"/>
      <c r="C128" s="1162" t="s">
        <v>97</v>
      </c>
      <c r="D128" s="1162" t="s">
        <v>366</v>
      </c>
      <c r="E128" s="272">
        <v>0</v>
      </c>
      <c r="F128" s="272">
        <v>0</v>
      </c>
      <c r="G128" s="272">
        <v>0</v>
      </c>
      <c r="H128" s="272">
        <v>0</v>
      </c>
      <c r="I128" s="272">
        <v>0</v>
      </c>
      <c r="J128" s="272">
        <v>0</v>
      </c>
      <c r="K128" s="272">
        <v>0</v>
      </c>
      <c r="L128" s="272">
        <v>0</v>
      </c>
      <c r="M128" s="272">
        <v>0</v>
      </c>
      <c r="N128" s="1179">
        <v>4345.2171916030002</v>
      </c>
    </row>
    <row r="129" spans="1:14" ht="12.75" customHeight="1">
      <c r="A129" s="184"/>
      <c r="B129" s="1162" t="s">
        <v>19</v>
      </c>
      <c r="C129" s="1310" t="s">
        <v>803</v>
      </c>
      <c r="D129" s="1310"/>
      <c r="E129" s="272">
        <v>0</v>
      </c>
      <c r="F129" s="272">
        <v>0</v>
      </c>
      <c r="G129" s="272">
        <v>0</v>
      </c>
      <c r="H129" s="272">
        <v>0</v>
      </c>
      <c r="I129" s="272">
        <v>0</v>
      </c>
      <c r="J129" s="272">
        <v>0</v>
      </c>
      <c r="K129" s="272">
        <v>0</v>
      </c>
      <c r="L129" s="272">
        <v>0</v>
      </c>
      <c r="M129" s="272">
        <v>0</v>
      </c>
      <c r="N129" s="1179">
        <v>42495.583111139</v>
      </c>
    </row>
    <row r="130" spans="1:14" ht="23">
      <c r="A130" s="184"/>
      <c r="B130" s="1162"/>
      <c r="C130" s="1162" t="s">
        <v>8</v>
      </c>
      <c r="D130" s="1162" t="s">
        <v>368</v>
      </c>
      <c r="E130" s="272">
        <v>0</v>
      </c>
      <c r="F130" s="272">
        <v>0</v>
      </c>
      <c r="G130" s="272">
        <v>0</v>
      </c>
      <c r="H130" s="272">
        <v>0</v>
      </c>
      <c r="I130" s="272">
        <v>0</v>
      </c>
      <c r="J130" s="272">
        <v>0</v>
      </c>
      <c r="K130" s="272">
        <v>0</v>
      </c>
      <c r="L130" s="272">
        <v>0</v>
      </c>
      <c r="M130" s="272">
        <v>0</v>
      </c>
      <c r="N130" s="1179">
        <v>169.52353194400001</v>
      </c>
    </row>
    <row r="131" spans="1:14" ht="24">
      <c r="A131" s="184"/>
      <c r="B131" s="1162"/>
      <c r="C131" s="1162" t="s">
        <v>9</v>
      </c>
      <c r="D131" s="1266" t="s">
        <v>824</v>
      </c>
      <c r="E131" s="272">
        <v>0</v>
      </c>
      <c r="F131" s="272">
        <v>0</v>
      </c>
      <c r="G131" s="272">
        <v>0</v>
      </c>
      <c r="H131" s="272">
        <v>0</v>
      </c>
      <c r="I131" s="272">
        <v>0</v>
      </c>
      <c r="J131" s="272">
        <v>0</v>
      </c>
      <c r="K131" s="272">
        <v>0</v>
      </c>
      <c r="L131" s="272">
        <v>0</v>
      </c>
      <c r="M131" s="272">
        <v>0</v>
      </c>
      <c r="N131" s="1179">
        <v>66.790789050000001</v>
      </c>
    </row>
    <row r="132" spans="1:14" ht="24">
      <c r="A132" s="184"/>
      <c r="B132" s="1162"/>
      <c r="C132" s="1162" t="s">
        <v>10</v>
      </c>
      <c r="D132" s="1162" t="s">
        <v>370</v>
      </c>
      <c r="E132" s="272">
        <v>0</v>
      </c>
      <c r="F132" s="272">
        <v>0</v>
      </c>
      <c r="G132" s="272">
        <v>0</v>
      </c>
      <c r="H132" s="272">
        <v>0</v>
      </c>
      <c r="I132" s="272">
        <v>0</v>
      </c>
      <c r="J132" s="272">
        <v>0</v>
      </c>
      <c r="K132" s="272">
        <v>0</v>
      </c>
      <c r="L132" s="272">
        <v>0</v>
      </c>
      <c r="M132" s="272">
        <v>0</v>
      </c>
      <c r="N132" s="416">
        <v>0</v>
      </c>
    </row>
    <row r="133" spans="1:14">
      <c r="A133" s="184"/>
      <c r="B133" s="1162"/>
      <c r="C133" s="1162" t="s">
        <v>11</v>
      </c>
      <c r="D133" s="1162" t="s">
        <v>371</v>
      </c>
      <c r="E133" s="272">
        <v>0</v>
      </c>
      <c r="F133" s="272">
        <v>0</v>
      </c>
      <c r="G133" s="272">
        <v>0</v>
      </c>
      <c r="H133" s="272">
        <v>0</v>
      </c>
      <c r="I133" s="272">
        <v>0</v>
      </c>
      <c r="J133" s="272">
        <v>0</v>
      </c>
      <c r="K133" s="272">
        <v>0</v>
      </c>
      <c r="L133" s="272">
        <v>0</v>
      </c>
      <c r="M133" s="272">
        <v>0</v>
      </c>
      <c r="N133" s="416">
        <v>9032.1549739689999</v>
      </c>
    </row>
    <row r="134" spans="1:14">
      <c r="A134" s="184"/>
      <c r="B134" s="1162"/>
      <c r="C134" s="1162" t="s">
        <v>98</v>
      </c>
      <c r="D134" s="1162" t="s">
        <v>372</v>
      </c>
      <c r="E134" s="272">
        <v>0</v>
      </c>
      <c r="F134" s="272">
        <v>0</v>
      </c>
      <c r="G134" s="272">
        <v>0</v>
      </c>
      <c r="H134" s="272">
        <v>0</v>
      </c>
      <c r="I134" s="272">
        <v>0</v>
      </c>
      <c r="J134" s="272">
        <v>0</v>
      </c>
      <c r="K134" s="272">
        <v>0</v>
      </c>
      <c r="L134" s="272">
        <v>0</v>
      </c>
      <c r="M134" s="272">
        <v>0</v>
      </c>
      <c r="N134" s="1179">
        <v>10503.039158161999</v>
      </c>
    </row>
    <row r="135" spans="1:14" ht="24">
      <c r="A135" s="186"/>
      <c r="B135" s="1161"/>
      <c r="C135" s="1162" t="s">
        <v>97</v>
      </c>
      <c r="D135" s="1162" t="s">
        <v>373</v>
      </c>
      <c r="E135" s="272">
        <v>0</v>
      </c>
      <c r="F135" s="272">
        <v>0</v>
      </c>
      <c r="G135" s="272">
        <v>0</v>
      </c>
      <c r="H135" s="272">
        <v>0</v>
      </c>
      <c r="I135" s="272">
        <v>0</v>
      </c>
      <c r="J135" s="272">
        <v>0</v>
      </c>
      <c r="K135" s="272">
        <v>0</v>
      </c>
      <c r="L135" s="272">
        <v>0</v>
      </c>
      <c r="M135" s="272">
        <v>0</v>
      </c>
      <c r="N135" s="416">
        <v>747.02504888999999</v>
      </c>
    </row>
    <row r="136" spans="1:14" ht="13.5" customHeight="1">
      <c r="A136" s="186"/>
      <c r="B136" s="1161"/>
      <c r="C136" s="1162" t="s">
        <v>125</v>
      </c>
      <c r="D136" s="1162" t="s">
        <v>366</v>
      </c>
      <c r="E136" s="272">
        <v>0</v>
      </c>
      <c r="F136" s="272">
        <v>0</v>
      </c>
      <c r="G136" s="272">
        <v>0</v>
      </c>
      <c r="H136" s="272">
        <v>0</v>
      </c>
      <c r="I136" s="272">
        <v>0</v>
      </c>
      <c r="J136" s="272">
        <v>0</v>
      </c>
      <c r="K136" s="272">
        <v>0</v>
      </c>
      <c r="L136" s="272">
        <v>0</v>
      </c>
      <c r="M136" s="272">
        <v>0</v>
      </c>
      <c r="N136" s="1170">
        <v>21977.049609123998</v>
      </c>
    </row>
    <row r="137" spans="1:14" ht="12.65" customHeight="1">
      <c r="A137" s="1166" t="s">
        <v>204</v>
      </c>
      <c r="B137" s="1309" t="s">
        <v>374</v>
      </c>
      <c r="C137" s="1309"/>
      <c r="D137" s="1309"/>
      <c r="E137" s="272">
        <v>0</v>
      </c>
      <c r="F137" s="272">
        <v>0</v>
      </c>
      <c r="G137" s="272">
        <v>0</v>
      </c>
      <c r="H137" s="272">
        <v>0</v>
      </c>
      <c r="I137" s="272">
        <v>0</v>
      </c>
      <c r="J137" s="272">
        <v>0</v>
      </c>
      <c r="K137" s="272">
        <v>0</v>
      </c>
      <c r="L137" s="272">
        <v>0</v>
      </c>
      <c r="M137" s="272">
        <v>0</v>
      </c>
      <c r="N137" s="1186">
        <v>11765.558452076</v>
      </c>
    </row>
    <row r="138" spans="1:14" ht="12.75" customHeight="1">
      <c r="A138" s="1166" t="s">
        <v>205</v>
      </c>
      <c r="B138" s="1309" t="s">
        <v>375</v>
      </c>
      <c r="C138" s="1309"/>
      <c r="D138" s="1309"/>
      <c r="E138" s="272">
        <v>0</v>
      </c>
      <c r="F138" s="272">
        <v>0</v>
      </c>
      <c r="G138" s="272">
        <v>0</v>
      </c>
      <c r="H138" s="272">
        <v>0</v>
      </c>
      <c r="I138" s="272">
        <v>0</v>
      </c>
      <c r="J138" s="272">
        <v>0</v>
      </c>
      <c r="K138" s="272">
        <v>0</v>
      </c>
      <c r="L138" s="272">
        <v>0</v>
      </c>
      <c r="M138" s="272">
        <v>0</v>
      </c>
      <c r="N138" s="1186">
        <v>886.32911028499996</v>
      </c>
    </row>
    <row r="139" spans="1:14" ht="12.75" customHeight="1">
      <c r="A139" s="1166" t="s">
        <v>206</v>
      </c>
      <c r="B139" s="1309" t="s">
        <v>376</v>
      </c>
      <c r="C139" s="1309"/>
      <c r="D139" s="1309"/>
      <c r="E139" s="272">
        <v>0</v>
      </c>
      <c r="F139" s="272">
        <v>0</v>
      </c>
      <c r="G139" s="272">
        <v>0</v>
      </c>
      <c r="H139" s="272">
        <v>0</v>
      </c>
      <c r="I139" s="272">
        <v>0</v>
      </c>
      <c r="J139" s="272">
        <v>0</v>
      </c>
      <c r="K139" s="272">
        <v>0</v>
      </c>
      <c r="L139" s="272">
        <v>0</v>
      </c>
      <c r="M139" s="272">
        <v>0</v>
      </c>
      <c r="N139" s="1187">
        <v>1379.7685091140002</v>
      </c>
    </row>
    <row r="140" spans="1:14" ht="12.75" customHeight="1">
      <c r="A140" s="1166" t="s">
        <v>207</v>
      </c>
      <c r="B140" s="1309" t="s">
        <v>377</v>
      </c>
      <c r="C140" s="1309"/>
      <c r="D140" s="1309"/>
      <c r="E140" s="272">
        <v>0</v>
      </c>
      <c r="F140" s="272">
        <v>0</v>
      </c>
      <c r="G140" s="272">
        <v>0</v>
      </c>
      <c r="H140" s="272">
        <v>0</v>
      </c>
      <c r="I140" s="272">
        <v>0</v>
      </c>
      <c r="J140" s="272">
        <v>0</v>
      </c>
      <c r="K140" s="272">
        <v>0</v>
      </c>
      <c r="L140" s="272">
        <v>0</v>
      </c>
      <c r="M140" s="272">
        <v>0</v>
      </c>
      <c r="N140" s="1186">
        <v>-493.43939882900003</v>
      </c>
    </row>
    <row r="141" spans="1:14" ht="12.75" customHeight="1">
      <c r="A141" s="1166" t="s">
        <v>106</v>
      </c>
      <c r="B141" s="1309" t="s">
        <v>378</v>
      </c>
      <c r="C141" s="1309"/>
      <c r="D141" s="1309"/>
      <c r="E141" s="272">
        <v>0</v>
      </c>
      <c r="F141" s="272">
        <v>0</v>
      </c>
      <c r="G141" s="272">
        <v>0</v>
      </c>
      <c r="H141" s="272">
        <v>0</v>
      </c>
      <c r="I141" s="272">
        <v>0</v>
      </c>
      <c r="J141" s="272">
        <v>0</v>
      </c>
      <c r="K141" s="272">
        <v>0</v>
      </c>
      <c r="L141" s="272">
        <v>0</v>
      </c>
      <c r="M141" s="272">
        <v>0</v>
      </c>
      <c r="N141" s="1187">
        <v>11272.119053247001</v>
      </c>
    </row>
    <row r="142" spans="1:14" ht="12.75" customHeight="1">
      <c r="A142" s="1166" t="s">
        <v>208</v>
      </c>
      <c r="B142" s="1309" t="s">
        <v>379</v>
      </c>
      <c r="C142" s="1309"/>
      <c r="D142" s="1309"/>
      <c r="E142" s="272">
        <v>0</v>
      </c>
      <c r="F142" s="272">
        <v>0</v>
      </c>
      <c r="G142" s="272">
        <v>0</v>
      </c>
      <c r="H142" s="272">
        <v>0</v>
      </c>
      <c r="I142" s="272">
        <v>0</v>
      </c>
      <c r="J142" s="272">
        <v>0</v>
      </c>
      <c r="K142" s="272">
        <v>0</v>
      </c>
      <c r="L142" s="272">
        <v>0</v>
      </c>
      <c r="M142" s="272">
        <v>0</v>
      </c>
      <c r="N142" s="1186">
        <v>0</v>
      </c>
    </row>
    <row r="143" spans="1:14" ht="12.75" customHeight="1">
      <c r="A143" s="1166" t="s">
        <v>209</v>
      </c>
      <c r="B143" s="1309" t="s">
        <v>380</v>
      </c>
      <c r="C143" s="1309"/>
      <c r="D143" s="1309"/>
      <c r="E143" s="272">
        <v>0</v>
      </c>
      <c r="F143" s="272">
        <v>0</v>
      </c>
      <c r="G143" s="272">
        <v>0</v>
      </c>
      <c r="H143" s="272">
        <v>0</v>
      </c>
      <c r="I143" s="272">
        <v>0</v>
      </c>
      <c r="J143" s="272">
        <v>0</v>
      </c>
      <c r="K143" s="272">
        <v>0</v>
      </c>
      <c r="L143" s="272">
        <v>0</v>
      </c>
      <c r="M143" s="272">
        <v>0</v>
      </c>
      <c r="N143" s="1187">
        <v>0</v>
      </c>
    </row>
    <row r="144" spans="1:14" ht="25" customHeight="1" thickBot="1">
      <c r="A144" s="376" t="s">
        <v>210</v>
      </c>
      <c r="B144" s="1313" t="s">
        <v>381</v>
      </c>
      <c r="C144" s="1313"/>
      <c r="D144" s="1313"/>
      <c r="E144" s="857">
        <v>0</v>
      </c>
      <c r="F144" s="857">
        <v>0</v>
      </c>
      <c r="G144" s="857">
        <v>0</v>
      </c>
      <c r="H144" s="857">
        <v>0</v>
      </c>
      <c r="I144" s="857">
        <v>0</v>
      </c>
      <c r="J144" s="857">
        <v>0</v>
      </c>
      <c r="K144" s="857">
        <v>0</v>
      </c>
      <c r="L144" s="857">
        <v>0</v>
      </c>
      <c r="M144" s="857">
        <v>0</v>
      </c>
      <c r="N144" s="1188">
        <v>9439.619811098999</v>
      </c>
    </row>
    <row r="145" spans="1:14" ht="75" customHeight="1">
      <c r="A145" s="1306" t="s">
        <v>769</v>
      </c>
      <c r="B145" s="1307"/>
      <c r="C145" s="1307"/>
      <c r="D145" s="1307"/>
      <c r="E145" s="1307"/>
      <c r="F145" s="1307"/>
      <c r="G145" s="1307"/>
      <c r="H145" s="1307"/>
      <c r="I145" s="1307"/>
      <c r="J145" s="1307"/>
      <c r="K145" s="1307"/>
      <c r="L145" s="1307"/>
      <c r="M145" s="1307"/>
      <c r="N145" s="1308"/>
    </row>
    <row r="146" spans="1:14" ht="22" customHeight="1">
      <c r="A146" s="1311" t="s">
        <v>93</v>
      </c>
      <c r="B146" s="1312"/>
      <c r="C146" s="1312"/>
      <c r="D146" s="1312"/>
      <c r="E146" s="1314">
        <v>2020</v>
      </c>
      <c r="F146" s="1314"/>
      <c r="G146" s="1314"/>
      <c r="H146" s="1314"/>
      <c r="I146" s="1314"/>
      <c r="J146" s="1314"/>
      <c r="K146" s="1314"/>
      <c r="L146" s="1314"/>
      <c r="M146" s="1314"/>
      <c r="N146" s="1315"/>
    </row>
    <row r="147" spans="1:14" ht="22" customHeight="1">
      <c r="A147" s="1311"/>
      <c r="B147" s="1312"/>
      <c r="C147" s="1312"/>
      <c r="D147" s="1312"/>
      <c r="E147" s="1147" t="s">
        <v>0</v>
      </c>
      <c r="F147" s="1147" t="s">
        <v>1</v>
      </c>
      <c r="G147" s="1147" t="s">
        <v>2</v>
      </c>
      <c r="H147" s="1147" t="s">
        <v>3</v>
      </c>
      <c r="I147" s="1147" t="s">
        <v>4</v>
      </c>
      <c r="J147" s="1147" t="s">
        <v>5</v>
      </c>
      <c r="K147" s="1147" t="s">
        <v>6</v>
      </c>
      <c r="L147" s="1147" t="s">
        <v>269</v>
      </c>
      <c r="M147" s="1147" t="s">
        <v>7</v>
      </c>
      <c r="N147" s="1175" t="s">
        <v>13</v>
      </c>
    </row>
    <row r="148" spans="1:14" ht="12.65" customHeight="1">
      <c r="A148" s="417" t="s">
        <v>99</v>
      </c>
      <c r="B148" s="1309" t="s">
        <v>382</v>
      </c>
      <c r="C148" s="1309"/>
      <c r="D148" s="1309"/>
      <c r="E148" s="411"/>
      <c r="F148" s="411"/>
      <c r="G148" s="411"/>
      <c r="H148" s="411"/>
      <c r="I148" s="411"/>
      <c r="J148" s="411"/>
      <c r="K148" s="411"/>
      <c r="L148" s="411"/>
      <c r="M148" s="411"/>
      <c r="N148" s="1176"/>
    </row>
    <row r="149" spans="1:14" ht="12.75" customHeight="1">
      <c r="A149" s="184"/>
      <c r="B149" s="1162" t="s">
        <v>100</v>
      </c>
      <c r="C149" s="1310" t="s">
        <v>340</v>
      </c>
      <c r="D149" s="1310"/>
      <c r="E149" s="272">
        <v>0</v>
      </c>
      <c r="F149" s="272">
        <v>0</v>
      </c>
      <c r="G149" s="272">
        <v>0</v>
      </c>
      <c r="H149" s="272">
        <v>0</v>
      </c>
      <c r="I149" s="272">
        <v>0</v>
      </c>
      <c r="J149" s="272">
        <v>0</v>
      </c>
      <c r="K149" s="272">
        <v>0</v>
      </c>
      <c r="L149" s="272">
        <v>0</v>
      </c>
      <c r="M149" s="272">
        <v>0</v>
      </c>
      <c r="N149" s="1179">
        <v>174490.319555547</v>
      </c>
    </row>
    <row r="150" spans="1:14" ht="12.75" customHeight="1">
      <c r="A150" s="184"/>
      <c r="B150" s="1162"/>
      <c r="C150" s="1162" t="s">
        <v>8</v>
      </c>
      <c r="D150" s="1162" t="s">
        <v>341</v>
      </c>
      <c r="E150" s="272">
        <v>0</v>
      </c>
      <c r="F150" s="272">
        <v>0</v>
      </c>
      <c r="G150" s="272">
        <v>0</v>
      </c>
      <c r="H150" s="272">
        <v>0</v>
      </c>
      <c r="I150" s="272">
        <v>0</v>
      </c>
      <c r="J150" s="272">
        <v>0</v>
      </c>
      <c r="K150" s="272">
        <v>0</v>
      </c>
      <c r="L150" s="272">
        <v>0</v>
      </c>
      <c r="M150" s="272">
        <v>0</v>
      </c>
      <c r="N150" s="1179">
        <v>2355.4100148370003</v>
      </c>
    </row>
    <row r="151" spans="1:14" ht="12.75" customHeight="1">
      <c r="A151" s="184"/>
      <c r="B151" s="1162"/>
      <c r="C151" s="1162" t="s">
        <v>9</v>
      </c>
      <c r="D151" s="1162" t="s">
        <v>342</v>
      </c>
      <c r="E151" s="272">
        <v>0</v>
      </c>
      <c r="F151" s="272">
        <v>0</v>
      </c>
      <c r="G151" s="272">
        <v>0</v>
      </c>
      <c r="H151" s="272">
        <v>0</v>
      </c>
      <c r="I151" s="272">
        <v>0</v>
      </c>
      <c r="J151" s="272">
        <v>0</v>
      </c>
      <c r="K151" s="272">
        <v>0</v>
      </c>
      <c r="L151" s="272">
        <v>0</v>
      </c>
      <c r="M151" s="272">
        <v>0</v>
      </c>
      <c r="N151" s="1179">
        <v>270.06425070099999</v>
      </c>
    </row>
    <row r="152" spans="1:14" ht="12.75" customHeight="1">
      <c r="A152" s="184"/>
      <c r="B152" s="1162"/>
      <c r="C152" s="1162" t="s">
        <v>10</v>
      </c>
      <c r="D152" s="1162" t="s">
        <v>343</v>
      </c>
      <c r="E152" s="272">
        <v>0</v>
      </c>
      <c r="F152" s="272">
        <v>0</v>
      </c>
      <c r="G152" s="272">
        <v>0</v>
      </c>
      <c r="H152" s="272">
        <v>0</v>
      </c>
      <c r="I152" s="272">
        <v>0</v>
      </c>
      <c r="J152" s="272">
        <v>0</v>
      </c>
      <c r="K152" s="272">
        <v>0</v>
      </c>
      <c r="L152" s="272">
        <v>0</v>
      </c>
      <c r="M152" s="272">
        <v>0</v>
      </c>
      <c r="N152" s="1179">
        <v>21480.577860179001</v>
      </c>
    </row>
    <row r="153" spans="1:14" ht="12.75" customHeight="1">
      <c r="A153" s="184"/>
      <c r="B153" s="1162"/>
      <c r="C153" s="1162" t="s">
        <v>11</v>
      </c>
      <c r="D153" s="1266" t="s">
        <v>825</v>
      </c>
      <c r="E153" s="272">
        <v>0</v>
      </c>
      <c r="F153" s="272">
        <v>0</v>
      </c>
      <c r="G153" s="272">
        <v>0</v>
      </c>
      <c r="H153" s="272">
        <v>0</v>
      </c>
      <c r="I153" s="272">
        <v>0</v>
      </c>
      <c r="J153" s="272">
        <v>0</v>
      </c>
      <c r="K153" s="272">
        <v>0</v>
      </c>
      <c r="L153" s="272">
        <v>0</v>
      </c>
      <c r="M153" s="272">
        <v>0</v>
      </c>
      <c r="N153" s="1179">
        <v>96739.515298241007</v>
      </c>
    </row>
    <row r="154" spans="1:14" ht="12.75" customHeight="1">
      <c r="A154" s="184"/>
      <c r="B154" s="1162"/>
      <c r="C154" s="1162"/>
      <c r="D154" s="409" t="s">
        <v>345</v>
      </c>
      <c r="E154" s="272">
        <v>0</v>
      </c>
      <c r="F154" s="272">
        <v>0</v>
      </c>
      <c r="G154" s="272">
        <v>0</v>
      </c>
      <c r="H154" s="272">
        <v>0</v>
      </c>
      <c r="I154" s="272">
        <v>0</v>
      </c>
      <c r="J154" s="272">
        <v>0</v>
      </c>
      <c r="K154" s="272">
        <v>0</v>
      </c>
      <c r="L154" s="272">
        <v>0</v>
      </c>
      <c r="M154" s="272">
        <v>0</v>
      </c>
      <c r="N154" s="1179">
        <v>95958.026563682011</v>
      </c>
    </row>
    <row r="155" spans="1:14" ht="12.75" customHeight="1">
      <c r="A155" s="184"/>
      <c r="B155" s="1162"/>
      <c r="C155" s="1162"/>
      <c r="D155" s="409" t="s">
        <v>346</v>
      </c>
      <c r="E155" s="272">
        <v>0</v>
      </c>
      <c r="F155" s="272">
        <v>0</v>
      </c>
      <c r="G155" s="272">
        <v>0</v>
      </c>
      <c r="H155" s="272">
        <v>0</v>
      </c>
      <c r="I155" s="272">
        <v>0</v>
      </c>
      <c r="J155" s="272">
        <v>0</v>
      </c>
      <c r="K155" s="272">
        <v>0</v>
      </c>
      <c r="L155" s="272">
        <v>0</v>
      </c>
      <c r="M155" s="272">
        <v>0</v>
      </c>
      <c r="N155" s="1179">
        <v>781.48873455900002</v>
      </c>
    </row>
    <row r="156" spans="1:14" ht="12.75" customHeight="1">
      <c r="A156" s="184"/>
      <c r="B156" s="1162"/>
      <c r="C156" s="1162" t="s">
        <v>98</v>
      </c>
      <c r="D156" s="1162" t="s">
        <v>347</v>
      </c>
      <c r="E156" s="272">
        <v>0</v>
      </c>
      <c r="F156" s="272">
        <v>0</v>
      </c>
      <c r="G156" s="272">
        <v>0</v>
      </c>
      <c r="H156" s="272">
        <v>0</v>
      </c>
      <c r="I156" s="272">
        <v>0</v>
      </c>
      <c r="J156" s="272">
        <v>0</v>
      </c>
      <c r="K156" s="272">
        <v>0</v>
      </c>
      <c r="L156" s="272">
        <v>0</v>
      </c>
      <c r="M156" s="272">
        <v>0</v>
      </c>
      <c r="N156" s="1179">
        <v>53644.752131588997</v>
      </c>
    </row>
    <row r="157" spans="1:14" ht="12.75" customHeight="1">
      <c r="A157" s="184"/>
      <c r="B157" s="1162" t="s">
        <v>19</v>
      </c>
      <c r="C157" s="1310" t="s">
        <v>348</v>
      </c>
      <c r="D157" s="1310"/>
      <c r="E157" s="272">
        <v>0</v>
      </c>
      <c r="F157" s="272">
        <v>0</v>
      </c>
      <c r="G157" s="272">
        <v>0</v>
      </c>
      <c r="H157" s="272">
        <v>0</v>
      </c>
      <c r="I157" s="272">
        <v>0</v>
      </c>
      <c r="J157" s="272">
        <v>0</v>
      </c>
      <c r="K157" s="272">
        <v>0</v>
      </c>
      <c r="L157" s="272">
        <v>0</v>
      </c>
      <c r="M157" s="272">
        <v>0</v>
      </c>
      <c r="N157" s="1179">
        <v>94285.638713505003</v>
      </c>
    </row>
    <row r="158" spans="1:14" ht="12.75" customHeight="1">
      <c r="A158" s="184"/>
      <c r="B158" s="1162"/>
      <c r="C158" s="1162" t="s">
        <v>8</v>
      </c>
      <c r="D158" s="1162" t="s">
        <v>349</v>
      </c>
      <c r="E158" s="272">
        <v>0</v>
      </c>
      <c r="F158" s="272">
        <v>0</v>
      </c>
      <c r="G158" s="272">
        <v>0</v>
      </c>
      <c r="H158" s="272">
        <v>0</v>
      </c>
      <c r="I158" s="272">
        <v>0</v>
      </c>
      <c r="J158" s="272">
        <v>0</v>
      </c>
      <c r="K158" s="272">
        <v>0</v>
      </c>
      <c r="L158" s="272">
        <v>0</v>
      </c>
      <c r="M158" s="272">
        <v>0</v>
      </c>
      <c r="N158" s="415">
        <v>2.7320992799999999</v>
      </c>
    </row>
    <row r="159" spans="1:14" ht="12.75" customHeight="1">
      <c r="A159" s="184"/>
      <c r="B159" s="1162"/>
      <c r="C159" s="1162" t="s">
        <v>9</v>
      </c>
      <c r="D159" s="1162" t="s">
        <v>350</v>
      </c>
      <c r="E159" s="272">
        <v>0</v>
      </c>
      <c r="F159" s="272">
        <v>0</v>
      </c>
      <c r="G159" s="272">
        <v>0</v>
      </c>
      <c r="H159" s="272">
        <v>0</v>
      </c>
      <c r="I159" s="272">
        <v>0</v>
      </c>
      <c r="J159" s="272">
        <v>0</v>
      </c>
      <c r="K159" s="272">
        <v>0</v>
      </c>
      <c r="L159" s="272">
        <v>0</v>
      </c>
      <c r="M159" s="272">
        <v>0</v>
      </c>
      <c r="N159" s="1179">
        <v>406.95079978400003</v>
      </c>
    </row>
    <row r="160" spans="1:14" ht="12.75" customHeight="1">
      <c r="A160" s="184"/>
      <c r="B160" s="1162"/>
      <c r="C160" s="1162" t="s">
        <v>10</v>
      </c>
      <c r="D160" s="1162" t="s">
        <v>351</v>
      </c>
      <c r="E160" s="272">
        <v>0</v>
      </c>
      <c r="F160" s="272">
        <v>0</v>
      </c>
      <c r="G160" s="272">
        <v>0</v>
      </c>
      <c r="H160" s="272">
        <v>0</v>
      </c>
      <c r="I160" s="272">
        <v>0</v>
      </c>
      <c r="J160" s="272">
        <v>0</v>
      </c>
      <c r="K160" s="272">
        <v>0</v>
      </c>
      <c r="L160" s="272">
        <v>0</v>
      </c>
      <c r="M160" s="272">
        <v>0</v>
      </c>
      <c r="N160" s="1179">
        <v>35524.496173840998</v>
      </c>
    </row>
    <row r="161" spans="1:14" ht="12.75" customHeight="1">
      <c r="A161" s="185"/>
      <c r="B161" s="229"/>
      <c r="C161" s="229"/>
      <c r="D161" s="410" t="s">
        <v>352</v>
      </c>
      <c r="E161" s="272">
        <v>0</v>
      </c>
      <c r="F161" s="272">
        <v>0</v>
      </c>
      <c r="G161" s="272">
        <v>0</v>
      </c>
      <c r="H161" s="272">
        <v>0</v>
      </c>
      <c r="I161" s="272">
        <v>0</v>
      </c>
      <c r="J161" s="272">
        <v>0</v>
      </c>
      <c r="K161" s="272">
        <v>0</v>
      </c>
      <c r="L161" s="272">
        <v>0</v>
      </c>
      <c r="M161" s="272">
        <v>0</v>
      </c>
      <c r="N161" s="1179">
        <v>5306.2510396299995</v>
      </c>
    </row>
    <row r="162" spans="1:14" ht="12.75" customHeight="1">
      <c r="A162" s="185"/>
      <c r="B162" s="229"/>
      <c r="C162" s="229"/>
      <c r="D162" s="410" t="s">
        <v>353</v>
      </c>
      <c r="E162" s="272">
        <v>0</v>
      </c>
      <c r="F162" s="272">
        <v>0</v>
      </c>
      <c r="G162" s="272">
        <v>0</v>
      </c>
      <c r="H162" s="272">
        <v>0</v>
      </c>
      <c r="I162" s="272">
        <v>0</v>
      </c>
      <c r="J162" s="272">
        <v>0</v>
      </c>
      <c r="K162" s="272">
        <v>0</v>
      </c>
      <c r="L162" s="272">
        <v>0</v>
      </c>
      <c r="M162" s="272">
        <v>0</v>
      </c>
      <c r="N162" s="1179">
        <v>4665.7315396349995</v>
      </c>
    </row>
    <row r="163" spans="1:14" ht="12.75" customHeight="1">
      <c r="A163" s="185"/>
      <c r="B163" s="229"/>
      <c r="C163" s="229"/>
      <c r="D163" s="410" t="s">
        <v>354</v>
      </c>
      <c r="E163" s="272">
        <v>0</v>
      </c>
      <c r="F163" s="272">
        <v>0</v>
      </c>
      <c r="G163" s="272">
        <v>0</v>
      </c>
      <c r="H163" s="272">
        <v>0</v>
      </c>
      <c r="I163" s="272">
        <v>0</v>
      </c>
      <c r="J163" s="272">
        <v>0</v>
      </c>
      <c r="K163" s="272">
        <v>0</v>
      </c>
      <c r="L163" s="272">
        <v>0</v>
      </c>
      <c r="M163" s="272">
        <v>0</v>
      </c>
      <c r="N163" s="1179">
        <v>25552.513594575998</v>
      </c>
    </row>
    <row r="164" spans="1:14" ht="12.75" customHeight="1">
      <c r="A164" s="184"/>
      <c r="B164" s="1162"/>
      <c r="C164" s="1162" t="s">
        <v>11</v>
      </c>
      <c r="D164" s="1162" t="s">
        <v>355</v>
      </c>
      <c r="E164" s="272">
        <v>0</v>
      </c>
      <c r="F164" s="272">
        <v>0</v>
      </c>
      <c r="G164" s="272">
        <v>0</v>
      </c>
      <c r="H164" s="272">
        <v>0</v>
      </c>
      <c r="I164" s="272">
        <v>0</v>
      </c>
      <c r="J164" s="272">
        <v>0</v>
      </c>
      <c r="K164" s="272">
        <v>0</v>
      </c>
      <c r="L164" s="272">
        <v>0</v>
      </c>
      <c r="M164" s="272">
        <v>0</v>
      </c>
      <c r="N164" s="1179">
        <v>3682.0182360589997</v>
      </c>
    </row>
    <row r="165" spans="1:14" ht="12.75" customHeight="1">
      <c r="A165" s="184"/>
      <c r="B165" s="1162"/>
      <c r="C165" s="1162" t="s">
        <v>98</v>
      </c>
      <c r="D165" s="1162" t="s">
        <v>356</v>
      </c>
      <c r="E165" s="272">
        <v>0</v>
      </c>
      <c r="F165" s="272">
        <v>0</v>
      </c>
      <c r="G165" s="272">
        <v>0</v>
      </c>
      <c r="H165" s="272">
        <v>0</v>
      </c>
      <c r="I165" s="272">
        <v>0</v>
      </c>
      <c r="J165" s="272">
        <v>0</v>
      </c>
      <c r="K165" s="272">
        <v>0</v>
      </c>
      <c r="L165" s="272">
        <v>0</v>
      </c>
      <c r="M165" s="272">
        <v>0</v>
      </c>
      <c r="N165" s="415">
        <v>2791.8812049070002</v>
      </c>
    </row>
    <row r="166" spans="1:14" ht="12.75" customHeight="1">
      <c r="A166" s="184"/>
      <c r="B166" s="1162"/>
      <c r="C166" s="1162" t="s">
        <v>97</v>
      </c>
      <c r="D166" s="1162" t="s">
        <v>347</v>
      </c>
      <c r="E166" s="272">
        <v>0</v>
      </c>
      <c r="F166" s="272">
        <v>0</v>
      </c>
      <c r="G166" s="272">
        <v>0</v>
      </c>
      <c r="H166" s="272">
        <v>0</v>
      </c>
      <c r="I166" s="272">
        <v>0</v>
      </c>
      <c r="J166" s="272">
        <v>0</v>
      </c>
      <c r="K166" s="272">
        <v>0</v>
      </c>
      <c r="L166" s="272">
        <v>0</v>
      </c>
      <c r="M166" s="272">
        <v>0</v>
      </c>
      <c r="N166" s="1179">
        <v>51776.753591112996</v>
      </c>
    </row>
    <row r="167" spans="1:14" ht="12.75" customHeight="1">
      <c r="A167" s="184"/>
      <c r="B167" s="1162"/>
      <c r="C167" s="1162" t="s">
        <v>125</v>
      </c>
      <c r="D167" s="1162" t="s">
        <v>357</v>
      </c>
      <c r="E167" s="272">
        <v>0</v>
      </c>
      <c r="F167" s="272">
        <v>0</v>
      </c>
      <c r="G167" s="272">
        <v>0</v>
      </c>
      <c r="H167" s="272">
        <v>0</v>
      </c>
      <c r="I167" s="272">
        <v>0</v>
      </c>
      <c r="J167" s="272">
        <v>0</v>
      </c>
      <c r="K167" s="272">
        <v>0</v>
      </c>
      <c r="L167" s="272">
        <v>0</v>
      </c>
      <c r="M167" s="272">
        <v>0</v>
      </c>
      <c r="N167" s="415">
        <v>100.806608521</v>
      </c>
    </row>
    <row r="168" spans="1:14" ht="12.75" customHeight="1">
      <c r="A168" s="202" t="s">
        <v>203</v>
      </c>
      <c r="B168" s="1309" t="s">
        <v>358</v>
      </c>
      <c r="C168" s="1309"/>
      <c r="D168" s="1309"/>
      <c r="E168" s="272">
        <v>0</v>
      </c>
      <c r="F168" s="272">
        <v>0</v>
      </c>
      <c r="G168" s="272">
        <v>0</v>
      </c>
      <c r="H168" s="272">
        <v>0</v>
      </c>
      <c r="I168" s="272">
        <v>0</v>
      </c>
      <c r="J168" s="272">
        <v>0</v>
      </c>
      <c r="K168" s="272">
        <v>0</v>
      </c>
      <c r="L168" s="272">
        <v>0</v>
      </c>
      <c r="M168" s="272">
        <v>0</v>
      </c>
      <c r="N168" s="1185">
        <v>80204.680842041998</v>
      </c>
    </row>
    <row r="169" spans="1:14" ht="12.75" customHeight="1">
      <c r="A169" s="202" t="s">
        <v>105</v>
      </c>
      <c r="B169" s="1309" t="s">
        <v>359</v>
      </c>
      <c r="C169" s="1309"/>
      <c r="D169" s="1309"/>
      <c r="E169" s="272"/>
      <c r="F169" s="272"/>
      <c r="G169" s="272"/>
      <c r="H169" s="272"/>
      <c r="I169" s="272"/>
      <c r="J169" s="272"/>
      <c r="K169" s="272"/>
      <c r="L169" s="272"/>
      <c r="M169" s="272"/>
      <c r="N169" s="1179"/>
    </row>
    <row r="170" spans="1:14" ht="12.75" customHeight="1">
      <c r="A170" s="184"/>
      <c r="B170" s="1162" t="s">
        <v>18</v>
      </c>
      <c r="C170" s="1310" t="s">
        <v>360</v>
      </c>
      <c r="D170" s="1310"/>
      <c r="E170" s="272">
        <v>0</v>
      </c>
      <c r="F170" s="272">
        <v>0</v>
      </c>
      <c r="G170" s="272">
        <v>0</v>
      </c>
      <c r="H170" s="272">
        <v>0</v>
      </c>
      <c r="I170" s="272">
        <v>0</v>
      </c>
      <c r="J170" s="272">
        <v>0</v>
      </c>
      <c r="K170" s="272">
        <v>0</v>
      </c>
      <c r="L170" s="272">
        <v>0</v>
      </c>
      <c r="M170" s="272">
        <v>0</v>
      </c>
      <c r="N170" s="416">
        <v>40666.499431094002</v>
      </c>
    </row>
    <row r="171" spans="1:14" ht="24">
      <c r="A171" s="184"/>
      <c r="B171" s="1162"/>
      <c r="C171" s="1162" t="s">
        <v>8</v>
      </c>
      <c r="D171" s="1162" t="s">
        <v>361</v>
      </c>
      <c r="E171" s="272">
        <v>0</v>
      </c>
      <c r="F171" s="272">
        <v>0</v>
      </c>
      <c r="G171" s="272">
        <v>0</v>
      </c>
      <c r="H171" s="272">
        <v>0</v>
      </c>
      <c r="I171" s="272">
        <v>0</v>
      </c>
      <c r="J171" s="272">
        <v>0</v>
      </c>
      <c r="K171" s="272">
        <v>0</v>
      </c>
      <c r="L171" s="272">
        <v>0</v>
      </c>
      <c r="M171" s="272">
        <v>0</v>
      </c>
      <c r="N171" s="416">
        <v>5385.876762414</v>
      </c>
    </row>
    <row r="172" spans="1:14" ht="24">
      <c r="A172" s="184"/>
      <c r="B172" s="1162"/>
      <c r="C172" s="1162" t="s">
        <v>9</v>
      </c>
      <c r="D172" s="1266" t="s">
        <v>823</v>
      </c>
      <c r="E172" s="272">
        <v>0</v>
      </c>
      <c r="F172" s="272">
        <v>0</v>
      </c>
      <c r="G172" s="272">
        <v>0</v>
      </c>
      <c r="H172" s="272">
        <v>0</v>
      </c>
      <c r="I172" s="272">
        <v>0</v>
      </c>
      <c r="J172" s="272">
        <v>0</v>
      </c>
      <c r="K172" s="272">
        <v>0</v>
      </c>
      <c r="L172" s="272">
        <v>0</v>
      </c>
      <c r="M172" s="272">
        <v>0</v>
      </c>
      <c r="N172" s="416">
        <v>0</v>
      </c>
    </row>
    <row r="173" spans="1:14" ht="24">
      <c r="A173" s="184"/>
      <c r="B173" s="1162"/>
      <c r="C173" s="1162" t="s">
        <v>10</v>
      </c>
      <c r="D173" s="1162" t="s">
        <v>362</v>
      </c>
      <c r="E173" s="272">
        <v>0</v>
      </c>
      <c r="F173" s="272">
        <v>0</v>
      </c>
      <c r="G173" s="272">
        <v>0</v>
      </c>
      <c r="H173" s="272">
        <v>0</v>
      </c>
      <c r="I173" s="272">
        <v>0</v>
      </c>
      <c r="J173" s="272">
        <v>0</v>
      </c>
      <c r="K173" s="272">
        <v>0</v>
      </c>
      <c r="L173" s="272">
        <v>0</v>
      </c>
      <c r="M173" s="272">
        <v>0</v>
      </c>
      <c r="N173" s="416">
        <v>0.93282202700000005</v>
      </c>
    </row>
    <row r="174" spans="1:14" ht="12.75" customHeight="1">
      <c r="A174" s="184"/>
      <c r="B174" s="1162"/>
      <c r="C174" s="1162" t="s">
        <v>11</v>
      </c>
      <c r="D174" s="1162" t="s">
        <v>363</v>
      </c>
      <c r="E174" s="272">
        <v>0</v>
      </c>
      <c r="F174" s="272">
        <v>0</v>
      </c>
      <c r="G174" s="272">
        <v>0</v>
      </c>
      <c r="H174" s="272">
        <v>0</v>
      </c>
      <c r="I174" s="272">
        <v>0</v>
      </c>
      <c r="J174" s="272">
        <v>0</v>
      </c>
      <c r="K174" s="272">
        <v>0</v>
      </c>
      <c r="L174" s="272">
        <v>0</v>
      </c>
      <c r="M174" s="272">
        <v>0</v>
      </c>
      <c r="N174" s="1179">
        <v>9764.8339047509999</v>
      </c>
    </row>
    <row r="175" spans="1:14" ht="24">
      <c r="A175" s="184"/>
      <c r="B175" s="1162"/>
      <c r="C175" s="1162" t="s">
        <v>98</v>
      </c>
      <c r="D175" s="1162" t="s">
        <v>365</v>
      </c>
      <c r="E175" s="272">
        <v>0</v>
      </c>
      <c r="F175" s="272">
        <v>0</v>
      </c>
      <c r="G175" s="272">
        <v>0</v>
      </c>
      <c r="H175" s="272">
        <v>0</v>
      </c>
      <c r="I175" s="272">
        <v>0</v>
      </c>
      <c r="J175" s="272">
        <v>0</v>
      </c>
      <c r="K175" s="272">
        <v>0</v>
      </c>
      <c r="L175" s="272">
        <v>0</v>
      </c>
      <c r="M175" s="272">
        <v>0</v>
      </c>
      <c r="N175" s="1179">
        <v>13795.368469924</v>
      </c>
    </row>
    <row r="176" spans="1:14">
      <c r="A176" s="184"/>
      <c r="B176" s="1162"/>
      <c r="C176" s="1162" t="s">
        <v>97</v>
      </c>
      <c r="D176" s="1162" t="s">
        <v>366</v>
      </c>
      <c r="E176" s="272">
        <v>0</v>
      </c>
      <c r="F176" s="272">
        <v>0</v>
      </c>
      <c r="G176" s="272">
        <v>0</v>
      </c>
      <c r="H176" s="272">
        <v>0</v>
      </c>
      <c r="I176" s="272">
        <v>0</v>
      </c>
      <c r="J176" s="272">
        <v>0</v>
      </c>
      <c r="K176" s="272">
        <v>0</v>
      </c>
      <c r="L176" s="272">
        <v>0</v>
      </c>
      <c r="M176" s="272">
        <v>0</v>
      </c>
      <c r="N176" s="1179">
        <v>11719.487471977998</v>
      </c>
    </row>
    <row r="177" spans="1:14" ht="12.75" customHeight="1">
      <c r="A177" s="184"/>
      <c r="B177" s="1162" t="s">
        <v>19</v>
      </c>
      <c r="C177" s="1310" t="s">
        <v>803</v>
      </c>
      <c r="D177" s="1310"/>
      <c r="E177" s="272">
        <v>0</v>
      </c>
      <c r="F177" s="272">
        <v>0</v>
      </c>
      <c r="G177" s="272">
        <v>0</v>
      </c>
      <c r="H177" s="272">
        <v>0</v>
      </c>
      <c r="I177" s="272">
        <v>0</v>
      </c>
      <c r="J177" s="272">
        <v>0</v>
      </c>
      <c r="K177" s="272">
        <v>0</v>
      </c>
      <c r="L177" s="272">
        <v>0</v>
      </c>
      <c r="M177" s="272">
        <v>0</v>
      </c>
      <c r="N177" s="1179">
        <v>92572.191852717995</v>
      </c>
    </row>
    <row r="178" spans="1:14" ht="23">
      <c r="A178" s="184"/>
      <c r="B178" s="1162"/>
      <c r="C178" s="1162" t="s">
        <v>8</v>
      </c>
      <c r="D178" s="1162" t="s">
        <v>368</v>
      </c>
      <c r="E178" s="272">
        <v>0</v>
      </c>
      <c r="F178" s="272">
        <v>0</v>
      </c>
      <c r="G178" s="272">
        <v>0</v>
      </c>
      <c r="H178" s="272">
        <v>0</v>
      </c>
      <c r="I178" s="272">
        <v>0</v>
      </c>
      <c r="J178" s="272">
        <v>0</v>
      </c>
      <c r="K178" s="272">
        <v>0</v>
      </c>
      <c r="L178" s="272">
        <v>0</v>
      </c>
      <c r="M178" s="272">
        <v>0</v>
      </c>
      <c r="N178" s="1179">
        <v>425.15479072700003</v>
      </c>
    </row>
    <row r="179" spans="1:14" ht="24">
      <c r="A179" s="184"/>
      <c r="B179" s="1162"/>
      <c r="C179" s="1162" t="s">
        <v>9</v>
      </c>
      <c r="D179" s="1266" t="s">
        <v>824</v>
      </c>
      <c r="E179" s="272">
        <v>0</v>
      </c>
      <c r="F179" s="272">
        <v>0</v>
      </c>
      <c r="G179" s="272">
        <v>0</v>
      </c>
      <c r="H179" s="272">
        <v>0</v>
      </c>
      <c r="I179" s="272">
        <v>0</v>
      </c>
      <c r="J179" s="272">
        <v>0</v>
      </c>
      <c r="K179" s="272">
        <v>0</v>
      </c>
      <c r="L179" s="272">
        <v>0</v>
      </c>
      <c r="M179" s="272">
        <v>0</v>
      </c>
      <c r="N179" s="1179">
        <v>0</v>
      </c>
    </row>
    <row r="180" spans="1:14" ht="24">
      <c r="A180" s="184"/>
      <c r="B180" s="1162"/>
      <c r="C180" s="1162" t="s">
        <v>10</v>
      </c>
      <c r="D180" s="1162" t="s">
        <v>370</v>
      </c>
      <c r="E180" s="272">
        <v>0</v>
      </c>
      <c r="F180" s="272">
        <v>0</v>
      </c>
      <c r="G180" s="272">
        <v>0</v>
      </c>
      <c r="H180" s="272">
        <v>0</v>
      </c>
      <c r="I180" s="272">
        <v>0</v>
      </c>
      <c r="J180" s="272">
        <v>0</v>
      </c>
      <c r="K180" s="272">
        <v>0</v>
      </c>
      <c r="L180" s="272">
        <v>0</v>
      </c>
      <c r="M180" s="272">
        <v>0</v>
      </c>
      <c r="N180" s="416">
        <v>0.798185319</v>
      </c>
    </row>
    <row r="181" spans="1:14" ht="12.75" customHeight="1">
      <c r="A181" s="184"/>
      <c r="B181" s="1162"/>
      <c r="C181" s="1162" t="s">
        <v>11</v>
      </c>
      <c r="D181" s="1162" t="s">
        <v>371</v>
      </c>
      <c r="E181" s="272">
        <v>0</v>
      </c>
      <c r="F181" s="272">
        <v>0</v>
      </c>
      <c r="G181" s="272">
        <v>0</v>
      </c>
      <c r="H181" s="272">
        <v>0</v>
      </c>
      <c r="I181" s="272">
        <v>0</v>
      </c>
      <c r="J181" s="272">
        <v>0</v>
      </c>
      <c r="K181" s="272">
        <v>0</v>
      </c>
      <c r="L181" s="272">
        <v>0</v>
      </c>
      <c r="M181" s="272">
        <v>0</v>
      </c>
      <c r="N181" s="416">
        <v>6864.4113399380003</v>
      </c>
    </row>
    <row r="182" spans="1:14">
      <c r="A182" s="184"/>
      <c r="B182" s="1162"/>
      <c r="C182" s="1162" t="s">
        <v>98</v>
      </c>
      <c r="D182" s="1162" t="s">
        <v>372</v>
      </c>
      <c r="E182" s="272">
        <v>0</v>
      </c>
      <c r="F182" s="272">
        <v>0</v>
      </c>
      <c r="G182" s="272">
        <v>0</v>
      </c>
      <c r="H182" s="272">
        <v>0</v>
      </c>
      <c r="I182" s="272">
        <v>0</v>
      </c>
      <c r="J182" s="272">
        <v>0</v>
      </c>
      <c r="K182" s="272">
        <v>0</v>
      </c>
      <c r="L182" s="272">
        <v>0</v>
      </c>
      <c r="M182" s="272">
        <v>0</v>
      </c>
      <c r="N182" s="1179">
        <v>35694.344347234</v>
      </c>
    </row>
    <row r="183" spans="1:14" ht="24">
      <c r="A183" s="186"/>
      <c r="B183" s="1161"/>
      <c r="C183" s="1162" t="s">
        <v>97</v>
      </c>
      <c r="D183" s="1162" t="s">
        <v>373</v>
      </c>
      <c r="E183" s="272">
        <v>0</v>
      </c>
      <c r="F183" s="272">
        <v>0</v>
      </c>
      <c r="G183" s="272">
        <v>0</v>
      </c>
      <c r="H183" s="272">
        <v>0</v>
      </c>
      <c r="I183" s="272">
        <v>0</v>
      </c>
      <c r="J183" s="272">
        <v>0</v>
      </c>
      <c r="K183" s="272">
        <v>0</v>
      </c>
      <c r="L183" s="272">
        <v>0</v>
      </c>
      <c r="M183" s="272">
        <v>0</v>
      </c>
      <c r="N183" s="416">
        <v>1378.8093447409999</v>
      </c>
    </row>
    <row r="184" spans="1:14" ht="13.5" customHeight="1">
      <c r="A184" s="186"/>
      <c r="B184" s="1161"/>
      <c r="C184" s="1162" t="s">
        <v>125</v>
      </c>
      <c r="D184" s="1162" t="s">
        <v>366</v>
      </c>
      <c r="E184" s="272">
        <v>0</v>
      </c>
      <c r="F184" s="272">
        <v>0</v>
      </c>
      <c r="G184" s="272">
        <v>0</v>
      </c>
      <c r="H184" s="272">
        <v>0</v>
      </c>
      <c r="I184" s="272">
        <v>0</v>
      </c>
      <c r="J184" s="272">
        <v>0</v>
      </c>
      <c r="K184" s="272">
        <v>0</v>
      </c>
      <c r="L184" s="272">
        <v>0</v>
      </c>
      <c r="M184" s="272">
        <v>0</v>
      </c>
      <c r="N184" s="1170">
        <v>48208.673844759003</v>
      </c>
    </row>
    <row r="185" spans="1:14" ht="12.65" customHeight="1">
      <c r="A185" s="1166" t="s">
        <v>204</v>
      </c>
      <c r="B185" s="1309" t="s">
        <v>374</v>
      </c>
      <c r="C185" s="1309"/>
      <c r="D185" s="1309"/>
      <c r="E185" s="272">
        <v>0</v>
      </c>
      <c r="F185" s="272">
        <v>0</v>
      </c>
      <c r="G185" s="272">
        <v>0</v>
      </c>
      <c r="H185" s="272">
        <v>0</v>
      </c>
      <c r="I185" s="272">
        <v>0</v>
      </c>
      <c r="J185" s="272">
        <v>0</v>
      </c>
      <c r="K185" s="272">
        <v>0</v>
      </c>
      <c r="L185" s="272">
        <v>0</v>
      </c>
      <c r="M185" s="272">
        <v>0</v>
      </c>
      <c r="N185" s="1186">
        <v>28298.988420417998</v>
      </c>
    </row>
    <row r="186" spans="1:14" ht="12.75" customHeight="1">
      <c r="A186" s="1166" t="s">
        <v>205</v>
      </c>
      <c r="B186" s="1309" t="s">
        <v>375</v>
      </c>
      <c r="C186" s="1309"/>
      <c r="D186" s="1309"/>
      <c r="E186" s="272">
        <v>0</v>
      </c>
      <c r="F186" s="272">
        <v>0</v>
      </c>
      <c r="G186" s="272">
        <v>0</v>
      </c>
      <c r="H186" s="272">
        <v>0</v>
      </c>
      <c r="I186" s="272">
        <v>0</v>
      </c>
      <c r="J186" s="272">
        <v>0</v>
      </c>
      <c r="K186" s="272">
        <v>0</v>
      </c>
      <c r="L186" s="272">
        <v>0</v>
      </c>
      <c r="M186" s="272">
        <v>0</v>
      </c>
      <c r="N186" s="1186">
        <v>8992.0300300249983</v>
      </c>
    </row>
    <row r="187" spans="1:14" ht="12.75" customHeight="1">
      <c r="A187" s="1166" t="s">
        <v>206</v>
      </c>
      <c r="B187" s="1309" t="s">
        <v>376</v>
      </c>
      <c r="C187" s="1309"/>
      <c r="D187" s="1309"/>
      <c r="E187" s="272">
        <v>0</v>
      </c>
      <c r="F187" s="272">
        <v>0</v>
      </c>
      <c r="G187" s="272">
        <v>0</v>
      </c>
      <c r="H187" s="272">
        <v>0</v>
      </c>
      <c r="I187" s="272">
        <v>0</v>
      </c>
      <c r="J187" s="272">
        <v>0</v>
      </c>
      <c r="K187" s="272">
        <v>0</v>
      </c>
      <c r="L187" s="272">
        <v>0</v>
      </c>
      <c r="M187" s="272">
        <v>0</v>
      </c>
      <c r="N187" s="1187">
        <v>8536.8652783480011</v>
      </c>
    </row>
    <row r="188" spans="1:14" ht="12.75" customHeight="1">
      <c r="A188" s="1166" t="s">
        <v>207</v>
      </c>
      <c r="B188" s="1309" t="s">
        <v>377</v>
      </c>
      <c r="C188" s="1309"/>
      <c r="D188" s="1309"/>
      <c r="E188" s="272">
        <v>0</v>
      </c>
      <c r="F188" s="272">
        <v>0</v>
      </c>
      <c r="G188" s="272">
        <v>0</v>
      </c>
      <c r="H188" s="272">
        <v>0</v>
      </c>
      <c r="I188" s="272">
        <v>0</v>
      </c>
      <c r="J188" s="272">
        <v>0</v>
      </c>
      <c r="K188" s="272">
        <v>0</v>
      </c>
      <c r="L188" s="272">
        <v>0</v>
      </c>
      <c r="M188" s="272">
        <v>0</v>
      </c>
      <c r="N188" s="1186">
        <v>455.16475167700003</v>
      </c>
    </row>
    <row r="189" spans="1:14" ht="12.75" customHeight="1">
      <c r="A189" s="1166" t="s">
        <v>106</v>
      </c>
      <c r="B189" s="1309" t="s">
        <v>378</v>
      </c>
      <c r="C189" s="1309"/>
      <c r="D189" s="1309"/>
      <c r="E189" s="272">
        <v>0</v>
      </c>
      <c r="F189" s="272">
        <v>0</v>
      </c>
      <c r="G189" s="272">
        <v>0</v>
      </c>
      <c r="H189" s="272">
        <v>0</v>
      </c>
      <c r="I189" s="272">
        <v>0</v>
      </c>
      <c r="J189" s="272">
        <v>0</v>
      </c>
      <c r="K189" s="272">
        <v>0</v>
      </c>
      <c r="L189" s="272">
        <v>0</v>
      </c>
      <c r="M189" s="272">
        <v>0</v>
      </c>
      <c r="N189" s="1187">
        <v>28754.153172094997</v>
      </c>
    </row>
    <row r="190" spans="1:14" ht="12.75" customHeight="1">
      <c r="A190" s="1166" t="s">
        <v>208</v>
      </c>
      <c r="B190" s="1309" t="s">
        <v>379</v>
      </c>
      <c r="C190" s="1309"/>
      <c r="D190" s="1309"/>
      <c r="E190" s="272">
        <v>0</v>
      </c>
      <c r="F190" s="272">
        <v>0</v>
      </c>
      <c r="G190" s="272">
        <v>0</v>
      </c>
      <c r="H190" s="272">
        <v>0</v>
      </c>
      <c r="I190" s="272">
        <v>0</v>
      </c>
      <c r="J190" s="272">
        <v>0</v>
      </c>
      <c r="K190" s="272">
        <v>0</v>
      </c>
      <c r="L190" s="272">
        <v>0</v>
      </c>
      <c r="M190" s="272">
        <v>0</v>
      </c>
      <c r="N190" s="1186">
        <v>0</v>
      </c>
    </row>
    <row r="191" spans="1:14" ht="12.75" customHeight="1">
      <c r="A191" s="1166" t="s">
        <v>209</v>
      </c>
      <c r="B191" s="1309" t="s">
        <v>380</v>
      </c>
      <c r="C191" s="1309"/>
      <c r="D191" s="1309"/>
      <c r="E191" s="272">
        <v>0</v>
      </c>
      <c r="F191" s="272">
        <v>0</v>
      </c>
      <c r="G191" s="272">
        <v>0</v>
      </c>
      <c r="H191" s="272">
        <v>0</v>
      </c>
      <c r="I191" s="272">
        <v>0</v>
      </c>
      <c r="J191" s="272">
        <v>0</v>
      </c>
      <c r="K191" s="272">
        <v>0</v>
      </c>
      <c r="L191" s="272">
        <v>0</v>
      </c>
      <c r="M191" s="272">
        <v>0</v>
      </c>
      <c r="N191" s="1187">
        <v>0</v>
      </c>
    </row>
    <row r="192" spans="1:14" s="42" customFormat="1" ht="25" customHeight="1" thickBot="1">
      <c r="A192" s="376" t="s">
        <v>210</v>
      </c>
      <c r="B192" s="1313" t="s">
        <v>381</v>
      </c>
      <c r="C192" s="1313"/>
      <c r="D192" s="1313"/>
      <c r="E192" s="857">
        <v>0</v>
      </c>
      <c r="F192" s="857">
        <v>0</v>
      </c>
      <c r="G192" s="857">
        <v>0</v>
      </c>
      <c r="H192" s="857">
        <v>0</v>
      </c>
      <c r="I192" s="857">
        <v>0</v>
      </c>
      <c r="J192" s="857">
        <v>0</v>
      </c>
      <c r="K192" s="857">
        <v>0</v>
      </c>
      <c r="L192" s="857">
        <v>0</v>
      </c>
      <c r="M192" s="857">
        <v>0</v>
      </c>
      <c r="N192" s="1188">
        <v>22365.885777423002</v>
      </c>
    </row>
    <row r="193" spans="1:14" ht="75" customHeight="1">
      <c r="A193" s="1306" t="s">
        <v>770</v>
      </c>
      <c r="B193" s="1307"/>
      <c r="C193" s="1307"/>
      <c r="D193" s="1307"/>
      <c r="E193" s="1307"/>
      <c r="F193" s="1307"/>
      <c r="G193" s="1307"/>
      <c r="H193" s="1307"/>
      <c r="I193" s="1307"/>
      <c r="J193" s="1307"/>
      <c r="K193" s="1307"/>
      <c r="L193" s="1307"/>
      <c r="M193" s="1307"/>
      <c r="N193" s="1308"/>
    </row>
    <row r="194" spans="1:14" ht="22" customHeight="1">
      <c r="A194" s="1311" t="s">
        <v>93</v>
      </c>
      <c r="B194" s="1312"/>
      <c r="C194" s="1312"/>
      <c r="D194" s="1312"/>
      <c r="E194" s="1314">
        <v>2020</v>
      </c>
      <c r="F194" s="1314"/>
      <c r="G194" s="1314"/>
      <c r="H194" s="1314"/>
      <c r="I194" s="1314"/>
      <c r="J194" s="1314"/>
      <c r="K194" s="1314"/>
      <c r="L194" s="1314"/>
      <c r="M194" s="1314"/>
      <c r="N194" s="1315"/>
    </row>
    <row r="195" spans="1:14" ht="22" customHeight="1">
      <c r="A195" s="1311"/>
      <c r="B195" s="1312"/>
      <c r="C195" s="1312"/>
      <c r="D195" s="1312"/>
      <c r="E195" s="1147" t="s">
        <v>0</v>
      </c>
      <c r="F195" s="1147" t="s">
        <v>1</v>
      </c>
      <c r="G195" s="1147" t="s">
        <v>2</v>
      </c>
      <c r="H195" s="1147" t="s">
        <v>3</v>
      </c>
      <c r="I195" s="1147" t="s">
        <v>4</v>
      </c>
      <c r="J195" s="1147" t="s">
        <v>5</v>
      </c>
      <c r="K195" s="1147" t="s">
        <v>6</v>
      </c>
      <c r="L195" s="1147" t="s">
        <v>269</v>
      </c>
      <c r="M195" s="1147" t="s">
        <v>7</v>
      </c>
      <c r="N195" s="1175" t="s">
        <v>13</v>
      </c>
    </row>
    <row r="196" spans="1:14" ht="12.65" customHeight="1">
      <c r="A196" s="414" t="s">
        <v>99</v>
      </c>
      <c r="B196" s="1309" t="s">
        <v>382</v>
      </c>
      <c r="C196" s="1309"/>
      <c r="D196" s="1309"/>
      <c r="E196" s="411"/>
      <c r="F196" s="411"/>
      <c r="G196" s="411"/>
      <c r="H196" s="411"/>
      <c r="I196" s="411"/>
      <c r="J196" s="411"/>
      <c r="K196" s="411"/>
      <c r="L196" s="411"/>
      <c r="M196" s="411"/>
      <c r="N196" s="1176"/>
    </row>
    <row r="197" spans="1:14" ht="12.65" customHeight="1">
      <c r="A197" s="184"/>
      <c r="B197" s="1162" t="s">
        <v>100</v>
      </c>
      <c r="C197" s="1310" t="s">
        <v>340</v>
      </c>
      <c r="D197" s="1310"/>
      <c r="E197" s="272">
        <v>0</v>
      </c>
      <c r="F197" s="272">
        <v>0</v>
      </c>
      <c r="G197" s="272">
        <v>0</v>
      </c>
      <c r="H197" s="272">
        <v>0</v>
      </c>
      <c r="I197" s="272">
        <v>0</v>
      </c>
      <c r="J197" s="272">
        <v>0</v>
      </c>
      <c r="K197" s="272">
        <v>0</v>
      </c>
      <c r="L197" s="272">
        <v>0</v>
      </c>
      <c r="M197" s="272">
        <v>0</v>
      </c>
      <c r="N197" s="1176">
        <v>269828.70386537898</v>
      </c>
    </row>
    <row r="198" spans="1:14" ht="12" customHeight="1">
      <c r="A198" s="184"/>
      <c r="B198" s="1162"/>
      <c r="C198" s="1162" t="s">
        <v>8</v>
      </c>
      <c r="D198" s="1162" t="s">
        <v>341</v>
      </c>
      <c r="E198" s="272">
        <v>0</v>
      </c>
      <c r="F198" s="272">
        <v>0</v>
      </c>
      <c r="G198" s="272">
        <v>0</v>
      </c>
      <c r="H198" s="272">
        <v>0</v>
      </c>
      <c r="I198" s="272">
        <v>0</v>
      </c>
      <c r="J198" s="272">
        <v>0</v>
      </c>
      <c r="K198" s="272">
        <v>0</v>
      </c>
      <c r="L198" s="272">
        <v>0</v>
      </c>
      <c r="M198" s="272">
        <v>0</v>
      </c>
      <c r="N198" s="1176">
        <v>1867.2920171119999</v>
      </c>
    </row>
    <row r="199" spans="1:14" ht="12" customHeight="1">
      <c r="A199" s="184"/>
      <c r="B199" s="1162"/>
      <c r="C199" s="1162" t="s">
        <v>9</v>
      </c>
      <c r="D199" s="1162" t="s">
        <v>342</v>
      </c>
      <c r="E199" s="272">
        <v>0</v>
      </c>
      <c r="F199" s="272">
        <v>0</v>
      </c>
      <c r="G199" s="272">
        <v>0</v>
      </c>
      <c r="H199" s="272">
        <v>0</v>
      </c>
      <c r="I199" s="272">
        <v>0</v>
      </c>
      <c r="J199" s="272">
        <v>0</v>
      </c>
      <c r="K199" s="272">
        <v>0</v>
      </c>
      <c r="L199" s="272">
        <v>0</v>
      </c>
      <c r="M199" s="272">
        <v>0</v>
      </c>
      <c r="N199" s="1176">
        <v>856.460616802</v>
      </c>
    </row>
    <row r="200" spans="1:14" s="42" customFormat="1" ht="12" customHeight="1">
      <c r="A200" s="184"/>
      <c r="B200" s="1162"/>
      <c r="C200" s="1162" t="s">
        <v>10</v>
      </c>
      <c r="D200" s="1162" t="s">
        <v>343</v>
      </c>
      <c r="E200" s="272">
        <v>0</v>
      </c>
      <c r="F200" s="272">
        <v>0</v>
      </c>
      <c r="G200" s="272">
        <v>0</v>
      </c>
      <c r="H200" s="272">
        <v>0</v>
      </c>
      <c r="I200" s="272">
        <v>0</v>
      </c>
      <c r="J200" s="272">
        <v>0</v>
      </c>
      <c r="K200" s="272">
        <v>0</v>
      </c>
      <c r="L200" s="272">
        <v>0</v>
      </c>
      <c r="M200" s="272">
        <v>0</v>
      </c>
      <c r="N200" s="1176">
        <v>32198.952373421002</v>
      </c>
    </row>
    <row r="201" spans="1:14" ht="12.75" customHeight="1">
      <c r="A201" s="184"/>
      <c r="B201" s="1162"/>
      <c r="C201" s="1162" t="s">
        <v>11</v>
      </c>
      <c r="D201" s="1266" t="s">
        <v>825</v>
      </c>
      <c r="E201" s="272">
        <v>0</v>
      </c>
      <c r="F201" s="272">
        <v>0</v>
      </c>
      <c r="G201" s="272">
        <v>0</v>
      </c>
      <c r="H201" s="272">
        <v>0</v>
      </c>
      <c r="I201" s="272">
        <v>0</v>
      </c>
      <c r="J201" s="272">
        <v>0</v>
      </c>
      <c r="K201" s="272">
        <v>0</v>
      </c>
      <c r="L201" s="272">
        <v>0</v>
      </c>
      <c r="M201" s="272">
        <v>0</v>
      </c>
      <c r="N201" s="1176">
        <v>212460.95254217699</v>
      </c>
    </row>
    <row r="202" spans="1:14" ht="12.75" customHeight="1">
      <c r="A202" s="184"/>
      <c r="B202" s="1162"/>
      <c r="C202" s="1162"/>
      <c r="D202" s="409" t="s">
        <v>345</v>
      </c>
      <c r="E202" s="272">
        <v>0</v>
      </c>
      <c r="F202" s="272">
        <v>0</v>
      </c>
      <c r="G202" s="272">
        <v>0</v>
      </c>
      <c r="H202" s="272">
        <v>0</v>
      </c>
      <c r="I202" s="272">
        <v>0</v>
      </c>
      <c r="J202" s="272">
        <v>0</v>
      </c>
      <c r="K202" s="272">
        <v>0</v>
      </c>
      <c r="L202" s="272">
        <v>0</v>
      </c>
      <c r="M202" s="272">
        <v>0</v>
      </c>
      <c r="N202" s="1176">
        <v>211230.767296392</v>
      </c>
    </row>
    <row r="203" spans="1:14" ht="12.75" customHeight="1">
      <c r="A203" s="184"/>
      <c r="B203" s="1162"/>
      <c r="C203" s="1162"/>
      <c r="D203" s="409" t="s">
        <v>346</v>
      </c>
      <c r="E203" s="272">
        <v>0</v>
      </c>
      <c r="F203" s="272">
        <v>0</v>
      </c>
      <c r="G203" s="272">
        <v>0</v>
      </c>
      <c r="H203" s="272">
        <v>0</v>
      </c>
      <c r="I203" s="272">
        <v>0</v>
      </c>
      <c r="J203" s="272">
        <v>0</v>
      </c>
      <c r="K203" s="272">
        <v>0</v>
      </c>
      <c r="L203" s="272">
        <v>0</v>
      </c>
      <c r="M203" s="272">
        <v>0</v>
      </c>
      <c r="N203" s="1176">
        <v>1230.185245785</v>
      </c>
    </row>
    <row r="204" spans="1:14" ht="12.75" customHeight="1">
      <c r="A204" s="184"/>
      <c r="B204" s="1162"/>
      <c r="C204" s="1162" t="s">
        <v>98</v>
      </c>
      <c r="D204" s="1162" t="s">
        <v>347</v>
      </c>
      <c r="E204" s="272">
        <v>0</v>
      </c>
      <c r="F204" s="272">
        <v>0</v>
      </c>
      <c r="G204" s="272">
        <v>0</v>
      </c>
      <c r="H204" s="272">
        <v>0</v>
      </c>
      <c r="I204" s="272">
        <v>0</v>
      </c>
      <c r="J204" s="272">
        <v>0</v>
      </c>
      <c r="K204" s="272">
        <v>0</v>
      </c>
      <c r="L204" s="272">
        <v>0</v>
      </c>
      <c r="M204" s="272">
        <v>0</v>
      </c>
      <c r="N204" s="1176">
        <v>22445.046315866999</v>
      </c>
    </row>
    <row r="205" spans="1:14" ht="12.75" customHeight="1">
      <c r="A205" s="184"/>
      <c r="B205" s="1162" t="s">
        <v>19</v>
      </c>
      <c r="C205" s="1310" t="s">
        <v>348</v>
      </c>
      <c r="D205" s="1310"/>
      <c r="E205" s="272">
        <v>0</v>
      </c>
      <c r="F205" s="272">
        <v>0</v>
      </c>
      <c r="G205" s="272">
        <v>0</v>
      </c>
      <c r="H205" s="272">
        <v>0</v>
      </c>
      <c r="I205" s="272">
        <v>0</v>
      </c>
      <c r="J205" s="272">
        <v>0</v>
      </c>
      <c r="K205" s="272">
        <v>0</v>
      </c>
      <c r="L205" s="272">
        <v>0</v>
      </c>
      <c r="M205" s="272">
        <v>0</v>
      </c>
      <c r="N205" s="1176">
        <v>70467.011918625998</v>
      </c>
    </row>
    <row r="206" spans="1:14" ht="12.75" customHeight="1">
      <c r="A206" s="184"/>
      <c r="B206" s="1162"/>
      <c r="C206" s="1162" t="s">
        <v>8</v>
      </c>
      <c r="D206" s="1162" t="s">
        <v>349</v>
      </c>
      <c r="E206" s="272">
        <v>0</v>
      </c>
      <c r="F206" s="272">
        <v>0</v>
      </c>
      <c r="G206" s="272">
        <v>0</v>
      </c>
      <c r="H206" s="272">
        <v>0</v>
      </c>
      <c r="I206" s="272">
        <v>0</v>
      </c>
      <c r="J206" s="272">
        <v>0</v>
      </c>
      <c r="K206" s="272">
        <v>0</v>
      </c>
      <c r="L206" s="272">
        <v>0</v>
      </c>
      <c r="M206" s="272">
        <v>0</v>
      </c>
      <c r="N206" s="1177">
        <v>4.1296533980000003</v>
      </c>
    </row>
    <row r="207" spans="1:14" ht="12.75" customHeight="1">
      <c r="A207" s="184"/>
      <c r="B207" s="1162"/>
      <c r="C207" s="1162" t="s">
        <v>9</v>
      </c>
      <c r="D207" s="1162" t="s">
        <v>350</v>
      </c>
      <c r="E207" s="272">
        <v>0</v>
      </c>
      <c r="F207" s="272">
        <v>0</v>
      </c>
      <c r="G207" s="272">
        <v>0</v>
      </c>
      <c r="H207" s="272">
        <v>0</v>
      </c>
      <c r="I207" s="272">
        <v>0</v>
      </c>
      <c r="J207" s="272">
        <v>0</v>
      </c>
      <c r="K207" s="272">
        <v>0</v>
      </c>
      <c r="L207" s="272">
        <v>0</v>
      </c>
      <c r="M207" s="272">
        <v>0</v>
      </c>
      <c r="N207" s="1176">
        <v>2829.2241739159999</v>
      </c>
    </row>
    <row r="208" spans="1:14" ht="12.75" customHeight="1">
      <c r="A208" s="184"/>
      <c r="B208" s="1162"/>
      <c r="C208" s="1162" t="s">
        <v>10</v>
      </c>
      <c r="D208" s="1162" t="s">
        <v>351</v>
      </c>
      <c r="E208" s="272">
        <v>0</v>
      </c>
      <c r="F208" s="272">
        <v>0</v>
      </c>
      <c r="G208" s="272">
        <v>0</v>
      </c>
      <c r="H208" s="272">
        <v>0</v>
      </c>
      <c r="I208" s="272">
        <v>0</v>
      </c>
      <c r="J208" s="272">
        <v>0</v>
      </c>
      <c r="K208" s="272">
        <v>0</v>
      </c>
      <c r="L208" s="272">
        <v>0</v>
      </c>
      <c r="M208" s="272">
        <v>0</v>
      </c>
      <c r="N208" s="1176">
        <v>42277.427179623999</v>
      </c>
    </row>
    <row r="209" spans="1:14" ht="12.75" customHeight="1">
      <c r="A209" s="185"/>
      <c r="B209" s="229"/>
      <c r="C209" s="229"/>
      <c r="D209" s="410" t="s">
        <v>352</v>
      </c>
      <c r="E209" s="272">
        <v>0</v>
      </c>
      <c r="F209" s="272">
        <v>0</v>
      </c>
      <c r="G209" s="272">
        <v>0</v>
      </c>
      <c r="H209" s="272">
        <v>0</v>
      </c>
      <c r="I209" s="272">
        <v>0</v>
      </c>
      <c r="J209" s="272">
        <v>0</v>
      </c>
      <c r="K209" s="272">
        <v>0</v>
      </c>
      <c r="L209" s="272">
        <v>0</v>
      </c>
      <c r="M209" s="272">
        <v>0</v>
      </c>
      <c r="N209" s="1176">
        <v>10238.715716778001</v>
      </c>
    </row>
    <row r="210" spans="1:14" ht="12.75" customHeight="1">
      <c r="A210" s="185"/>
      <c r="B210" s="229"/>
      <c r="C210" s="229"/>
      <c r="D210" s="410" t="s">
        <v>353</v>
      </c>
      <c r="E210" s="272">
        <v>0</v>
      </c>
      <c r="F210" s="272">
        <v>0</v>
      </c>
      <c r="G210" s="272">
        <v>0</v>
      </c>
      <c r="H210" s="272">
        <v>0</v>
      </c>
      <c r="I210" s="272">
        <v>0</v>
      </c>
      <c r="J210" s="272">
        <v>0</v>
      </c>
      <c r="K210" s="272">
        <v>0</v>
      </c>
      <c r="L210" s="272">
        <v>0</v>
      </c>
      <c r="M210" s="272">
        <v>0</v>
      </c>
      <c r="N210" s="1176">
        <v>6260.8239543170002</v>
      </c>
    </row>
    <row r="211" spans="1:14" ht="12.75" customHeight="1">
      <c r="A211" s="185"/>
      <c r="B211" s="229"/>
      <c r="C211" s="229"/>
      <c r="D211" s="410" t="s">
        <v>354</v>
      </c>
      <c r="E211" s="272">
        <v>0</v>
      </c>
      <c r="F211" s="272">
        <v>0</v>
      </c>
      <c r="G211" s="272">
        <v>0</v>
      </c>
      <c r="H211" s="272">
        <v>0</v>
      </c>
      <c r="I211" s="272">
        <v>0</v>
      </c>
      <c r="J211" s="272">
        <v>0</v>
      </c>
      <c r="K211" s="272">
        <v>0</v>
      </c>
      <c r="L211" s="272">
        <v>0</v>
      </c>
      <c r="M211" s="272">
        <v>0</v>
      </c>
      <c r="N211" s="1176">
        <v>25777.887508528998</v>
      </c>
    </row>
    <row r="212" spans="1:14" ht="12.75" customHeight="1">
      <c r="A212" s="184"/>
      <c r="B212" s="1162"/>
      <c r="C212" s="1162" t="s">
        <v>11</v>
      </c>
      <c r="D212" s="1162" t="s">
        <v>355</v>
      </c>
      <c r="E212" s="272">
        <v>0</v>
      </c>
      <c r="F212" s="272">
        <v>0</v>
      </c>
      <c r="G212" s="272">
        <v>0</v>
      </c>
      <c r="H212" s="272">
        <v>0</v>
      </c>
      <c r="I212" s="272">
        <v>0</v>
      </c>
      <c r="J212" s="272">
        <v>0</v>
      </c>
      <c r="K212" s="272">
        <v>0</v>
      </c>
      <c r="L212" s="272">
        <v>0</v>
      </c>
      <c r="M212" s="272">
        <v>0</v>
      </c>
      <c r="N212" s="1176">
        <v>2281.632380041</v>
      </c>
    </row>
    <row r="213" spans="1:14" ht="12.75" customHeight="1">
      <c r="A213" s="184"/>
      <c r="B213" s="1162"/>
      <c r="C213" s="1162" t="s">
        <v>98</v>
      </c>
      <c r="D213" s="1162" t="s">
        <v>356</v>
      </c>
      <c r="E213" s="272">
        <v>0</v>
      </c>
      <c r="F213" s="272">
        <v>0</v>
      </c>
      <c r="G213" s="272">
        <v>0</v>
      </c>
      <c r="H213" s="272">
        <v>0</v>
      </c>
      <c r="I213" s="272">
        <v>0</v>
      </c>
      <c r="J213" s="272">
        <v>0</v>
      </c>
      <c r="K213" s="272">
        <v>0</v>
      </c>
      <c r="L213" s="272">
        <v>0</v>
      </c>
      <c r="M213" s="272">
        <v>0</v>
      </c>
      <c r="N213" s="1177">
        <v>1404.3389976200001</v>
      </c>
    </row>
    <row r="214" spans="1:14" ht="12.75" customHeight="1">
      <c r="A214" s="184"/>
      <c r="B214" s="1162"/>
      <c r="C214" s="1162" t="s">
        <v>97</v>
      </c>
      <c r="D214" s="1162" t="s">
        <v>347</v>
      </c>
      <c r="E214" s="272">
        <v>0</v>
      </c>
      <c r="F214" s="272">
        <v>0</v>
      </c>
      <c r="G214" s="272">
        <v>0</v>
      </c>
      <c r="H214" s="272">
        <v>0</v>
      </c>
      <c r="I214" s="272">
        <v>0</v>
      </c>
      <c r="J214" s="272">
        <v>0</v>
      </c>
      <c r="K214" s="272">
        <v>0</v>
      </c>
      <c r="L214" s="272">
        <v>0</v>
      </c>
      <c r="M214" s="272">
        <v>0</v>
      </c>
      <c r="N214" s="1176">
        <v>16624.581090051001</v>
      </c>
    </row>
    <row r="215" spans="1:14" ht="12.75" customHeight="1">
      <c r="A215" s="184"/>
      <c r="B215" s="1162"/>
      <c r="C215" s="1162" t="s">
        <v>125</v>
      </c>
      <c r="D215" s="1162" t="s">
        <v>357</v>
      </c>
      <c r="E215" s="272">
        <v>0</v>
      </c>
      <c r="F215" s="272">
        <v>0</v>
      </c>
      <c r="G215" s="272">
        <v>0</v>
      </c>
      <c r="H215" s="272">
        <v>0</v>
      </c>
      <c r="I215" s="272">
        <v>0</v>
      </c>
      <c r="J215" s="272">
        <v>0</v>
      </c>
      <c r="K215" s="272">
        <v>0</v>
      </c>
      <c r="L215" s="272">
        <v>0</v>
      </c>
      <c r="M215" s="272">
        <v>0</v>
      </c>
      <c r="N215" s="1177">
        <v>5045.6784439760004</v>
      </c>
    </row>
    <row r="216" spans="1:14" ht="12.75" customHeight="1">
      <c r="A216" s="202" t="s">
        <v>203</v>
      </c>
      <c r="B216" s="1309" t="s">
        <v>358</v>
      </c>
      <c r="C216" s="1309"/>
      <c r="D216" s="1309"/>
      <c r="E216" s="272">
        <v>0</v>
      </c>
      <c r="F216" s="272">
        <v>0</v>
      </c>
      <c r="G216" s="272">
        <v>0</v>
      </c>
      <c r="H216" s="272">
        <v>0</v>
      </c>
      <c r="I216" s="272">
        <v>0</v>
      </c>
      <c r="J216" s="272">
        <v>0</v>
      </c>
      <c r="K216" s="272">
        <v>0</v>
      </c>
      <c r="L216" s="272">
        <v>0</v>
      </c>
      <c r="M216" s="272">
        <v>0</v>
      </c>
      <c r="N216" s="1178">
        <v>199361.69194675301</v>
      </c>
    </row>
    <row r="217" spans="1:14" ht="12.75" customHeight="1">
      <c r="A217" s="202" t="s">
        <v>105</v>
      </c>
      <c r="B217" s="1309" t="s">
        <v>359</v>
      </c>
      <c r="C217" s="1309"/>
      <c r="D217" s="1309"/>
      <c r="E217" s="272"/>
      <c r="F217" s="272"/>
      <c r="G217" s="272"/>
      <c r="H217" s="272"/>
      <c r="I217" s="272"/>
      <c r="J217" s="272"/>
      <c r="K217" s="272"/>
      <c r="L217" s="272"/>
      <c r="M217" s="272"/>
      <c r="N217" s="1179"/>
    </row>
    <row r="218" spans="1:14" ht="12.75" customHeight="1">
      <c r="A218" s="184"/>
      <c r="B218" s="1162" t="s">
        <v>18</v>
      </c>
      <c r="C218" s="1310" t="s">
        <v>360</v>
      </c>
      <c r="D218" s="1310"/>
      <c r="E218" s="272">
        <v>0</v>
      </c>
      <c r="F218" s="272">
        <v>0</v>
      </c>
      <c r="G218" s="272">
        <v>0</v>
      </c>
      <c r="H218" s="272">
        <v>0</v>
      </c>
      <c r="I218" s="272">
        <v>0</v>
      </c>
      <c r="J218" s="272">
        <v>0</v>
      </c>
      <c r="K218" s="272">
        <v>0</v>
      </c>
      <c r="L218" s="272">
        <v>0</v>
      </c>
      <c r="M218" s="272">
        <v>0</v>
      </c>
      <c r="N218" s="1180">
        <v>173540.25207836801</v>
      </c>
    </row>
    <row r="219" spans="1:14" ht="24">
      <c r="A219" s="184"/>
      <c r="B219" s="1162"/>
      <c r="C219" s="1162" t="s">
        <v>8</v>
      </c>
      <c r="D219" s="1162" t="s">
        <v>361</v>
      </c>
      <c r="E219" s="272">
        <v>0</v>
      </c>
      <c r="F219" s="272">
        <v>0</v>
      </c>
      <c r="G219" s="272">
        <v>0</v>
      </c>
      <c r="H219" s="272">
        <v>0</v>
      </c>
      <c r="I219" s="272">
        <v>0</v>
      </c>
      <c r="J219" s="272">
        <v>0</v>
      </c>
      <c r="K219" s="272">
        <v>0</v>
      </c>
      <c r="L219" s="272">
        <v>0</v>
      </c>
      <c r="M219" s="272">
        <v>0</v>
      </c>
      <c r="N219" s="1180">
        <v>9212.9169279109992</v>
      </c>
    </row>
    <row r="220" spans="1:14" ht="24">
      <c r="A220" s="184"/>
      <c r="B220" s="1162"/>
      <c r="C220" s="1162" t="s">
        <v>9</v>
      </c>
      <c r="D220" s="1266" t="s">
        <v>823</v>
      </c>
      <c r="E220" s="272">
        <v>0</v>
      </c>
      <c r="F220" s="272">
        <v>0</v>
      </c>
      <c r="G220" s="272">
        <v>0</v>
      </c>
      <c r="H220" s="272">
        <v>0</v>
      </c>
      <c r="I220" s="272">
        <v>0</v>
      </c>
      <c r="J220" s="272">
        <v>0</v>
      </c>
      <c r="K220" s="272">
        <v>0</v>
      </c>
      <c r="L220" s="272">
        <v>0</v>
      </c>
      <c r="M220" s="272">
        <v>0</v>
      </c>
      <c r="N220" s="1180">
        <v>0</v>
      </c>
    </row>
    <row r="221" spans="1:14" ht="24">
      <c r="A221" s="184"/>
      <c r="B221" s="1162"/>
      <c r="C221" s="1162" t="s">
        <v>10</v>
      </c>
      <c r="D221" s="1162" t="s">
        <v>362</v>
      </c>
      <c r="E221" s="272">
        <v>0</v>
      </c>
      <c r="F221" s="272">
        <v>0</v>
      </c>
      <c r="G221" s="272">
        <v>0</v>
      </c>
      <c r="H221" s="272">
        <v>0</v>
      </c>
      <c r="I221" s="272">
        <v>0</v>
      </c>
      <c r="J221" s="272">
        <v>0</v>
      </c>
      <c r="K221" s="272">
        <v>0</v>
      </c>
      <c r="L221" s="272">
        <v>0</v>
      </c>
      <c r="M221" s="272">
        <v>0</v>
      </c>
      <c r="N221" s="1180">
        <v>0</v>
      </c>
    </row>
    <row r="222" spans="1:14" ht="12.75" customHeight="1">
      <c r="A222" s="184"/>
      <c r="B222" s="1162"/>
      <c r="C222" s="1162" t="s">
        <v>11</v>
      </c>
      <c r="D222" s="1162" t="s">
        <v>363</v>
      </c>
      <c r="E222" s="272">
        <v>0</v>
      </c>
      <c r="F222" s="272">
        <v>0</v>
      </c>
      <c r="G222" s="272">
        <v>0</v>
      </c>
      <c r="H222" s="272">
        <v>0</v>
      </c>
      <c r="I222" s="272">
        <v>0</v>
      </c>
      <c r="J222" s="272">
        <v>0</v>
      </c>
      <c r="K222" s="272">
        <v>0</v>
      </c>
      <c r="L222" s="272">
        <v>0</v>
      </c>
      <c r="M222" s="272">
        <v>0</v>
      </c>
      <c r="N222" s="1176">
        <v>36708.467406171003</v>
      </c>
    </row>
    <row r="223" spans="1:14" ht="24">
      <c r="A223" s="184"/>
      <c r="B223" s="1162"/>
      <c r="C223" s="1162" t="s">
        <v>98</v>
      </c>
      <c r="D223" s="1162" t="s">
        <v>365</v>
      </c>
      <c r="E223" s="272">
        <v>0</v>
      </c>
      <c r="F223" s="272">
        <v>0</v>
      </c>
      <c r="G223" s="272">
        <v>0</v>
      </c>
      <c r="H223" s="272">
        <v>0</v>
      </c>
      <c r="I223" s="272">
        <v>0</v>
      </c>
      <c r="J223" s="272">
        <v>0</v>
      </c>
      <c r="K223" s="272">
        <v>0</v>
      </c>
      <c r="L223" s="272">
        <v>0</v>
      </c>
      <c r="M223" s="272">
        <v>0</v>
      </c>
      <c r="N223" s="1176">
        <v>48164.767085913998</v>
      </c>
    </row>
    <row r="224" spans="1:14" ht="12.75" customHeight="1">
      <c r="A224" s="184"/>
      <c r="B224" s="1162"/>
      <c r="C224" s="1162" t="s">
        <v>97</v>
      </c>
      <c r="D224" s="1162" t="s">
        <v>366</v>
      </c>
      <c r="E224" s="272">
        <v>0</v>
      </c>
      <c r="F224" s="272">
        <v>0</v>
      </c>
      <c r="G224" s="272">
        <v>0</v>
      </c>
      <c r="H224" s="272">
        <v>0</v>
      </c>
      <c r="I224" s="272">
        <v>0</v>
      </c>
      <c r="J224" s="272">
        <v>0</v>
      </c>
      <c r="K224" s="272">
        <v>0</v>
      </c>
      <c r="L224" s="272">
        <v>0</v>
      </c>
      <c r="M224" s="272">
        <v>0</v>
      </c>
      <c r="N224" s="1176">
        <v>79454.100658372001</v>
      </c>
    </row>
    <row r="225" spans="1:14" ht="12.75" customHeight="1">
      <c r="A225" s="184"/>
      <c r="B225" s="1162" t="s">
        <v>19</v>
      </c>
      <c r="C225" s="1310" t="s">
        <v>803</v>
      </c>
      <c r="D225" s="1310"/>
      <c r="E225" s="272">
        <v>0</v>
      </c>
      <c r="F225" s="272">
        <v>0</v>
      </c>
      <c r="G225" s="272">
        <v>0</v>
      </c>
      <c r="H225" s="272">
        <v>0</v>
      </c>
      <c r="I225" s="272">
        <v>0</v>
      </c>
      <c r="J225" s="272">
        <v>0</v>
      </c>
      <c r="K225" s="272">
        <v>0</v>
      </c>
      <c r="L225" s="272">
        <v>0</v>
      </c>
      <c r="M225" s="272">
        <v>0</v>
      </c>
      <c r="N225" s="1176">
        <v>271971.861094772</v>
      </c>
    </row>
    <row r="226" spans="1:14" ht="23">
      <c r="A226" s="184"/>
      <c r="B226" s="1162"/>
      <c r="C226" s="1162" t="s">
        <v>8</v>
      </c>
      <c r="D226" s="1162" t="s">
        <v>368</v>
      </c>
      <c r="E226" s="272">
        <v>0</v>
      </c>
      <c r="F226" s="272">
        <v>0</v>
      </c>
      <c r="G226" s="272">
        <v>0</v>
      </c>
      <c r="H226" s="272">
        <v>0</v>
      </c>
      <c r="I226" s="272">
        <v>0</v>
      </c>
      <c r="J226" s="272">
        <v>0</v>
      </c>
      <c r="K226" s="272">
        <v>0</v>
      </c>
      <c r="L226" s="272">
        <v>0</v>
      </c>
      <c r="M226" s="272">
        <v>0</v>
      </c>
      <c r="N226" s="1180">
        <v>197.03012135700001</v>
      </c>
    </row>
    <row r="227" spans="1:14" ht="24">
      <c r="A227" s="184"/>
      <c r="B227" s="1162"/>
      <c r="C227" s="1162" t="s">
        <v>9</v>
      </c>
      <c r="D227" s="1266" t="s">
        <v>824</v>
      </c>
      <c r="E227" s="272">
        <v>0</v>
      </c>
      <c r="F227" s="272">
        <v>0</v>
      </c>
      <c r="G227" s="272">
        <v>0</v>
      </c>
      <c r="H227" s="272">
        <v>0</v>
      </c>
      <c r="I227" s="272">
        <v>0</v>
      </c>
      <c r="J227" s="272">
        <v>0</v>
      </c>
      <c r="K227" s="272">
        <v>0</v>
      </c>
      <c r="L227" s="272">
        <v>0</v>
      </c>
      <c r="M227" s="272">
        <v>0</v>
      </c>
      <c r="N227" s="416">
        <v>108.39178072599999</v>
      </c>
    </row>
    <row r="228" spans="1:14" ht="24">
      <c r="A228" s="184"/>
      <c r="B228" s="1162"/>
      <c r="C228" s="1162" t="s">
        <v>10</v>
      </c>
      <c r="D228" s="1162" t="s">
        <v>370</v>
      </c>
      <c r="E228" s="272">
        <v>0</v>
      </c>
      <c r="F228" s="272">
        <v>0</v>
      </c>
      <c r="G228" s="272">
        <v>0</v>
      </c>
      <c r="H228" s="272">
        <v>0</v>
      </c>
      <c r="I228" s="272">
        <v>0</v>
      </c>
      <c r="J228" s="272">
        <v>0</v>
      </c>
      <c r="K228" s="272">
        <v>0</v>
      </c>
      <c r="L228" s="272">
        <v>0</v>
      </c>
      <c r="M228" s="272">
        <v>0</v>
      </c>
      <c r="N228" s="1180">
        <v>0</v>
      </c>
    </row>
    <row r="229" spans="1:14">
      <c r="A229" s="184"/>
      <c r="B229" s="1162"/>
      <c r="C229" s="1162" t="s">
        <v>11</v>
      </c>
      <c r="D229" s="1162" t="s">
        <v>371</v>
      </c>
      <c r="E229" s="272">
        <v>0</v>
      </c>
      <c r="F229" s="272">
        <v>0</v>
      </c>
      <c r="G229" s="272">
        <v>0</v>
      </c>
      <c r="H229" s="272">
        <v>0</v>
      </c>
      <c r="I229" s="272">
        <v>0</v>
      </c>
      <c r="J229" s="272">
        <v>0</v>
      </c>
      <c r="K229" s="272">
        <v>0</v>
      </c>
      <c r="L229" s="272">
        <v>0</v>
      </c>
      <c r="M229" s="272">
        <v>0</v>
      </c>
      <c r="N229" s="1180">
        <v>30190.914795640001</v>
      </c>
    </row>
    <row r="230" spans="1:14" ht="12" customHeight="1">
      <c r="A230" s="184"/>
      <c r="B230" s="1162"/>
      <c r="C230" s="1162" t="s">
        <v>98</v>
      </c>
      <c r="D230" s="1162" t="s">
        <v>372</v>
      </c>
      <c r="E230" s="272">
        <v>0</v>
      </c>
      <c r="F230" s="272">
        <v>0</v>
      </c>
      <c r="G230" s="272">
        <v>0</v>
      </c>
      <c r="H230" s="272">
        <v>0</v>
      </c>
      <c r="I230" s="272">
        <v>0</v>
      </c>
      <c r="J230" s="272">
        <v>0</v>
      </c>
      <c r="K230" s="272">
        <v>0</v>
      </c>
      <c r="L230" s="272">
        <v>0</v>
      </c>
      <c r="M230" s="272">
        <v>0</v>
      </c>
      <c r="N230" s="1176">
        <v>130752.961661377</v>
      </c>
    </row>
    <row r="231" spans="1:14" ht="24">
      <c r="A231" s="186"/>
      <c r="B231" s="1161"/>
      <c r="C231" s="1162" t="s">
        <v>97</v>
      </c>
      <c r="D231" s="1162" t="s">
        <v>373</v>
      </c>
      <c r="E231" s="272">
        <v>0</v>
      </c>
      <c r="F231" s="272">
        <v>0</v>
      </c>
      <c r="G231" s="272">
        <v>0</v>
      </c>
      <c r="H231" s="272">
        <v>0</v>
      </c>
      <c r="I231" s="272">
        <v>0</v>
      </c>
      <c r="J231" s="272">
        <v>0</v>
      </c>
      <c r="K231" s="272">
        <v>0</v>
      </c>
      <c r="L231" s="272">
        <v>0</v>
      </c>
      <c r="M231" s="272">
        <v>0</v>
      </c>
      <c r="N231" s="1180">
        <v>692.00554320599997</v>
      </c>
    </row>
    <row r="232" spans="1:14" ht="12" customHeight="1">
      <c r="A232" s="186"/>
      <c r="B232" s="1161"/>
      <c r="C232" s="1162" t="s">
        <v>125</v>
      </c>
      <c r="D232" s="1162" t="s">
        <v>366</v>
      </c>
      <c r="E232" s="272">
        <v>0</v>
      </c>
      <c r="F232" s="272">
        <v>0</v>
      </c>
      <c r="G232" s="272">
        <v>0</v>
      </c>
      <c r="H232" s="272">
        <v>0</v>
      </c>
      <c r="I232" s="272">
        <v>0</v>
      </c>
      <c r="J232" s="272">
        <v>0</v>
      </c>
      <c r="K232" s="272">
        <v>0</v>
      </c>
      <c r="L232" s="272">
        <v>0</v>
      </c>
      <c r="M232" s="272">
        <v>0</v>
      </c>
      <c r="N232" s="1181">
        <v>110030.557192466</v>
      </c>
    </row>
    <row r="233" spans="1:14" ht="12.65" customHeight="1">
      <c r="A233" s="1166" t="s">
        <v>204</v>
      </c>
      <c r="B233" s="1309" t="s">
        <v>374</v>
      </c>
      <c r="C233" s="1309"/>
      <c r="D233" s="1309"/>
      <c r="E233" s="272">
        <v>0</v>
      </c>
      <c r="F233" s="272">
        <v>0</v>
      </c>
      <c r="G233" s="272">
        <v>0</v>
      </c>
      <c r="H233" s="272">
        <v>0</v>
      </c>
      <c r="I233" s="272">
        <v>0</v>
      </c>
      <c r="J233" s="272">
        <v>0</v>
      </c>
      <c r="K233" s="272">
        <v>0</v>
      </c>
      <c r="L233" s="272">
        <v>0</v>
      </c>
      <c r="M233" s="272">
        <v>0</v>
      </c>
      <c r="N233" s="1182">
        <v>100930.082930349</v>
      </c>
    </row>
    <row r="234" spans="1:14" ht="12.65" customHeight="1">
      <c r="A234" s="1166" t="s">
        <v>205</v>
      </c>
      <c r="B234" s="1309" t="s">
        <v>375</v>
      </c>
      <c r="C234" s="1309"/>
      <c r="D234" s="1309"/>
      <c r="E234" s="272">
        <v>0</v>
      </c>
      <c r="F234" s="272">
        <v>0</v>
      </c>
      <c r="G234" s="272">
        <v>0</v>
      </c>
      <c r="H234" s="272">
        <v>0</v>
      </c>
      <c r="I234" s="272">
        <v>0</v>
      </c>
      <c r="J234" s="272">
        <v>0</v>
      </c>
      <c r="K234" s="272">
        <v>0</v>
      </c>
      <c r="L234" s="272">
        <v>0</v>
      </c>
      <c r="M234" s="272">
        <v>0</v>
      </c>
      <c r="N234" s="1182">
        <v>898.48658036899997</v>
      </c>
    </row>
    <row r="235" spans="1:14" ht="13" customHeight="1">
      <c r="A235" s="1166" t="s">
        <v>206</v>
      </c>
      <c r="B235" s="1309" t="s">
        <v>376</v>
      </c>
      <c r="C235" s="1309"/>
      <c r="D235" s="1309"/>
      <c r="E235" s="272">
        <v>0</v>
      </c>
      <c r="F235" s="272">
        <v>0</v>
      </c>
      <c r="G235" s="272">
        <v>0</v>
      </c>
      <c r="H235" s="272">
        <v>0</v>
      </c>
      <c r="I235" s="272">
        <v>0</v>
      </c>
      <c r="J235" s="272">
        <v>0</v>
      </c>
      <c r="K235" s="272">
        <v>0</v>
      </c>
      <c r="L235" s="272">
        <v>0</v>
      </c>
      <c r="M235" s="272">
        <v>0</v>
      </c>
      <c r="N235" s="1183">
        <v>1754.9099181710001</v>
      </c>
    </row>
    <row r="236" spans="1:14" ht="12.65" customHeight="1">
      <c r="A236" s="1166" t="s">
        <v>207</v>
      </c>
      <c r="B236" s="1309" t="s">
        <v>377</v>
      </c>
      <c r="C236" s="1309"/>
      <c r="D236" s="1309"/>
      <c r="E236" s="272">
        <v>0</v>
      </c>
      <c r="F236" s="272">
        <v>0</v>
      </c>
      <c r="G236" s="272">
        <v>0</v>
      </c>
      <c r="H236" s="272">
        <v>0</v>
      </c>
      <c r="I236" s="272">
        <v>0</v>
      </c>
      <c r="J236" s="272">
        <v>0</v>
      </c>
      <c r="K236" s="272">
        <v>0</v>
      </c>
      <c r="L236" s="272">
        <v>0</v>
      </c>
      <c r="M236" s="272">
        <v>0</v>
      </c>
      <c r="N236" s="1182">
        <v>-856.42333780199999</v>
      </c>
    </row>
    <row r="237" spans="1:14" ht="12.75" customHeight="1">
      <c r="A237" s="1166" t="s">
        <v>106</v>
      </c>
      <c r="B237" s="1309" t="s">
        <v>378</v>
      </c>
      <c r="C237" s="1309"/>
      <c r="D237" s="1309"/>
      <c r="E237" s="272">
        <v>0</v>
      </c>
      <c r="F237" s="272">
        <v>0</v>
      </c>
      <c r="G237" s="272">
        <v>0</v>
      </c>
      <c r="H237" s="272">
        <v>0</v>
      </c>
      <c r="I237" s="272">
        <v>0</v>
      </c>
      <c r="J237" s="272">
        <v>0</v>
      </c>
      <c r="K237" s="272">
        <v>0</v>
      </c>
      <c r="L237" s="272">
        <v>0</v>
      </c>
      <c r="M237" s="272">
        <v>0</v>
      </c>
      <c r="N237" s="1183">
        <v>100073.659592547</v>
      </c>
    </row>
    <row r="238" spans="1:14" ht="12.75" customHeight="1">
      <c r="A238" s="1166" t="s">
        <v>208</v>
      </c>
      <c r="B238" s="1309" t="s">
        <v>379</v>
      </c>
      <c r="C238" s="1309"/>
      <c r="D238" s="1309"/>
      <c r="E238" s="272">
        <v>0</v>
      </c>
      <c r="F238" s="272">
        <v>0</v>
      </c>
      <c r="G238" s="272">
        <v>0</v>
      </c>
      <c r="H238" s="272">
        <v>0</v>
      </c>
      <c r="I238" s="272">
        <v>0</v>
      </c>
      <c r="J238" s="272">
        <v>0</v>
      </c>
      <c r="K238" s="272">
        <v>0</v>
      </c>
      <c r="L238" s="272">
        <v>0</v>
      </c>
      <c r="M238" s="272">
        <v>0</v>
      </c>
      <c r="N238" s="1182">
        <v>0</v>
      </c>
    </row>
    <row r="239" spans="1:14" ht="12.75" customHeight="1">
      <c r="A239" s="1166" t="s">
        <v>209</v>
      </c>
      <c r="B239" s="1309" t="s">
        <v>380</v>
      </c>
      <c r="C239" s="1309"/>
      <c r="D239" s="1309"/>
      <c r="E239" s="272">
        <v>0</v>
      </c>
      <c r="F239" s="272">
        <v>0</v>
      </c>
      <c r="G239" s="272">
        <v>0</v>
      </c>
      <c r="H239" s="272">
        <v>0</v>
      </c>
      <c r="I239" s="272">
        <v>0</v>
      </c>
      <c r="J239" s="272">
        <v>0</v>
      </c>
      <c r="K239" s="272">
        <v>0</v>
      </c>
      <c r="L239" s="272">
        <v>0</v>
      </c>
      <c r="M239" s="272">
        <v>0</v>
      </c>
      <c r="N239" s="1183">
        <v>0</v>
      </c>
    </row>
    <row r="240" spans="1:14" s="42" customFormat="1" ht="25" customHeight="1" thickBot="1">
      <c r="A240" s="376" t="s">
        <v>210</v>
      </c>
      <c r="B240" s="1313" t="s">
        <v>381</v>
      </c>
      <c r="C240" s="1313"/>
      <c r="D240" s="1313"/>
      <c r="E240" s="857">
        <v>0</v>
      </c>
      <c r="F240" s="857">
        <v>0</v>
      </c>
      <c r="G240" s="857">
        <v>0</v>
      </c>
      <c r="H240" s="857">
        <v>0</v>
      </c>
      <c r="I240" s="857">
        <v>0</v>
      </c>
      <c r="J240" s="857">
        <v>0</v>
      </c>
      <c r="K240" s="857">
        <v>0</v>
      </c>
      <c r="L240" s="857">
        <v>0</v>
      </c>
      <c r="M240" s="857">
        <v>0</v>
      </c>
      <c r="N240" s="1184">
        <v>79636.425521352998</v>
      </c>
    </row>
  </sheetData>
  <mergeCells count="90">
    <mergeCell ref="A49:N49"/>
    <mergeCell ref="B46:D46"/>
    <mergeCell ref="B95:D95"/>
    <mergeCell ref="B96:D96"/>
    <mergeCell ref="B73:D73"/>
    <mergeCell ref="C74:D74"/>
    <mergeCell ref="C81:D81"/>
    <mergeCell ref="B89:D89"/>
    <mergeCell ref="B90:D90"/>
    <mergeCell ref="B91:D91"/>
    <mergeCell ref="B92:D92"/>
    <mergeCell ref="B93:D93"/>
    <mergeCell ref="B94:D94"/>
    <mergeCell ref="B47:D47"/>
    <mergeCell ref="B48:D48"/>
    <mergeCell ref="B72:D72"/>
    <mergeCell ref="A1:N1"/>
    <mergeCell ref="A2:D3"/>
    <mergeCell ref="B4:D4"/>
    <mergeCell ref="C5:D5"/>
    <mergeCell ref="C13:D13"/>
    <mergeCell ref="E2:N2"/>
    <mergeCell ref="B24:D24"/>
    <mergeCell ref="B25:D25"/>
    <mergeCell ref="C26:D26"/>
    <mergeCell ref="B44:D44"/>
    <mergeCell ref="B45:D45"/>
    <mergeCell ref="C33:D33"/>
    <mergeCell ref="B41:D41"/>
    <mergeCell ref="B42:D42"/>
    <mergeCell ref="B43:D43"/>
    <mergeCell ref="B190:D190"/>
    <mergeCell ref="B191:D191"/>
    <mergeCell ref="B143:D143"/>
    <mergeCell ref="B144:D144"/>
    <mergeCell ref="A145:N145"/>
    <mergeCell ref="B187:D187"/>
    <mergeCell ref="B188:D188"/>
    <mergeCell ref="B189:D189"/>
    <mergeCell ref="B168:D168"/>
    <mergeCell ref="B186:D186"/>
    <mergeCell ref="C149:D149"/>
    <mergeCell ref="C157:D157"/>
    <mergeCell ref="C177:D177"/>
    <mergeCell ref="A50:D51"/>
    <mergeCell ref="A97:N97"/>
    <mergeCell ref="B137:D137"/>
    <mergeCell ref="B138:D138"/>
    <mergeCell ref="C101:D101"/>
    <mergeCell ref="B120:D120"/>
    <mergeCell ref="E98:N98"/>
    <mergeCell ref="C109:D109"/>
    <mergeCell ref="B121:D121"/>
    <mergeCell ref="A98:D99"/>
    <mergeCell ref="B100:D100"/>
    <mergeCell ref="E50:N50"/>
    <mergeCell ref="B52:D52"/>
    <mergeCell ref="C53:D53"/>
    <mergeCell ref="C61:D61"/>
    <mergeCell ref="C122:D122"/>
    <mergeCell ref="B240:D240"/>
    <mergeCell ref="B238:D238"/>
    <mergeCell ref="A146:D147"/>
    <mergeCell ref="B196:D196"/>
    <mergeCell ref="B192:D192"/>
    <mergeCell ref="A193:N193"/>
    <mergeCell ref="B185:D185"/>
    <mergeCell ref="B169:D169"/>
    <mergeCell ref="C170:D170"/>
    <mergeCell ref="B148:D148"/>
    <mergeCell ref="E146:N146"/>
    <mergeCell ref="E194:N194"/>
    <mergeCell ref="C205:D205"/>
    <mergeCell ref="B239:D239"/>
    <mergeCell ref="B233:D233"/>
    <mergeCell ref="B234:D234"/>
    <mergeCell ref="C225:D225"/>
    <mergeCell ref="B237:D237"/>
    <mergeCell ref="A194:D195"/>
    <mergeCell ref="C218:D218"/>
    <mergeCell ref="C197:D197"/>
    <mergeCell ref="B216:D216"/>
    <mergeCell ref="B217:D217"/>
    <mergeCell ref="B235:D235"/>
    <mergeCell ref="B236:D236"/>
    <mergeCell ref="B142:D142"/>
    <mergeCell ref="C129:D129"/>
    <mergeCell ref="B139:D139"/>
    <mergeCell ref="B140:D140"/>
    <mergeCell ref="B141:D141"/>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-Vol. 19 No. 11 Oktober 2021&amp;R&amp;"Optima,Italic"Indonesia Banking Statistics - Vol. 19 No. 11 October 2021</oddHeader>
    <oddFooter>&amp;R&amp;"Optima,Regular"&amp;P</oddFooter>
  </headerFooter>
  <rowBreaks count="4" manualBreakCount="4">
    <brk id="48" max="13" man="1"/>
    <brk id="96" max="36" man="1"/>
    <brk id="144" max="36" man="1"/>
    <brk id="192" max="36"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2060"/>
  </sheetPr>
  <dimension ref="B1:T49"/>
  <sheetViews>
    <sheetView showGridLines="0" view="pageBreakPreview" zoomScale="85" zoomScaleNormal="70" zoomScaleSheetLayoutView="85" workbookViewId="0">
      <selection activeCell="B219" sqref="B219:C220"/>
    </sheetView>
  </sheetViews>
  <sheetFormatPr defaultColWidth="8.84375" defaultRowHeight="12.75" customHeight="1"/>
  <cols>
    <col min="1" max="1" width="4.23046875" style="1" customWidth="1"/>
    <col min="2" max="2" width="2.84375" style="1" customWidth="1"/>
    <col min="3" max="3" width="23.23046875" style="1" customWidth="1"/>
    <col min="4" max="18" width="7.4609375" style="2" customWidth="1"/>
    <col min="19" max="19" width="6.84375" style="1" customWidth="1"/>
    <col min="20" max="16384" width="8.84375" style="1"/>
  </cols>
  <sheetData>
    <row r="1" spans="2:19" ht="12.75" customHeight="1" thickBot="1"/>
    <row r="2" spans="2:19" ht="75" customHeight="1">
      <c r="B2" s="1380" t="s">
        <v>289</v>
      </c>
      <c r="C2" s="1417"/>
      <c r="D2" s="1417"/>
      <c r="E2" s="1417"/>
      <c r="F2" s="1417"/>
      <c r="G2" s="1417"/>
      <c r="H2" s="1417"/>
      <c r="I2" s="1417"/>
      <c r="J2" s="1417"/>
      <c r="K2" s="1417"/>
      <c r="L2" s="1417"/>
      <c r="M2" s="1417"/>
      <c r="N2" s="1417"/>
      <c r="O2" s="1417"/>
      <c r="P2" s="1417"/>
      <c r="Q2" s="1417"/>
      <c r="R2" s="1418"/>
      <c r="S2" s="66"/>
    </row>
    <row r="3" spans="2:19" ht="22" customHeight="1">
      <c r="B3" s="1425" t="s">
        <v>499</v>
      </c>
      <c r="C3" s="1426"/>
      <c r="D3" s="1450" t="s">
        <v>280</v>
      </c>
      <c r="E3" s="1453" t="s">
        <v>284</v>
      </c>
      <c r="F3" s="1451">
        <v>2020</v>
      </c>
      <c r="G3" s="1451"/>
      <c r="H3" s="1451"/>
      <c r="I3" s="1451">
        <v>2021</v>
      </c>
      <c r="J3" s="1451"/>
      <c r="K3" s="1451"/>
      <c r="L3" s="1451"/>
      <c r="M3" s="1451"/>
      <c r="N3" s="1451"/>
      <c r="O3" s="1451"/>
      <c r="P3" s="1451"/>
      <c r="Q3" s="1451"/>
      <c r="R3" s="1452"/>
    </row>
    <row r="4" spans="2:19" ht="22" customHeight="1">
      <c r="B4" s="1425"/>
      <c r="C4" s="1426"/>
      <c r="D4" s="1450"/>
      <c r="E4" s="1454"/>
      <c r="F4" s="690" t="s">
        <v>13</v>
      </c>
      <c r="G4" s="690" t="s">
        <v>14</v>
      </c>
      <c r="H4" s="690" t="s">
        <v>15</v>
      </c>
      <c r="I4" s="1086" t="s">
        <v>0</v>
      </c>
      <c r="J4" s="1106" t="s">
        <v>1</v>
      </c>
      <c r="K4" s="1118" t="s">
        <v>2</v>
      </c>
      <c r="L4" s="1118" t="s">
        <v>3</v>
      </c>
      <c r="M4" s="1118" t="s">
        <v>4</v>
      </c>
      <c r="N4" s="1118" t="s">
        <v>5</v>
      </c>
      <c r="O4" s="1118" t="s">
        <v>6</v>
      </c>
      <c r="P4" s="1118" t="s">
        <v>269</v>
      </c>
      <c r="Q4" s="1118" t="s">
        <v>7</v>
      </c>
      <c r="R4" s="1111" t="s">
        <v>13</v>
      </c>
    </row>
    <row r="5" spans="2:19" ht="15" customHeight="1">
      <c r="B5" s="759" t="s">
        <v>18</v>
      </c>
      <c r="C5" s="723" t="s">
        <v>37</v>
      </c>
      <c r="D5" s="47">
        <v>12472.033443</v>
      </c>
      <c r="E5" s="47">
        <v>13664.825540652</v>
      </c>
      <c r="F5" s="47">
        <v>13204.974305301002</v>
      </c>
      <c r="G5" s="47">
        <v>13504.140954749008</v>
      </c>
      <c r="H5" s="47">
        <v>13847.277249662002</v>
      </c>
      <c r="I5" s="47">
        <v>13917.87047274</v>
      </c>
      <c r="J5" s="47">
        <v>13861.171913989001</v>
      </c>
      <c r="K5" s="47">
        <v>13876.409921114999</v>
      </c>
      <c r="L5" s="47">
        <v>13804.779563397999</v>
      </c>
      <c r="M5" s="47">
        <v>14026.129079003</v>
      </c>
      <c r="N5" s="47">
        <v>14057.206192687001</v>
      </c>
      <c r="O5" s="47">
        <v>14092.310008995999</v>
      </c>
      <c r="P5" s="47">
        <v>14186.348905442001</v>
      </c>
      <c r="Q5" s="47">
        <v>14261.166455638999</v>
      </c>
      <c r="R5" s="770">
        <v>14317.440385746</v>
      </c>
    </row>
    <row r="6" spans="2:19" ht="15" customHeight="1">
      <c r="B6" s="239" t="s">
        <v>19</v>
      </c>
      <c r="C6" s="723" t="s">
        <v>38</v>
      </c>
      <c r="D6" s="47">
        <v>2763.3314370000003</v>
      </c>
      <c r="E6" s="47">
        <v>3377.0297422839999</v>
      </c>
      <c r="F6" s="47">
        <v>3022.7787058730019</v>
      </c>
      <c r="G6" s="47">
        <v>3067.0539508959978</v>
      </c>
      <c r="H6" s="47">
        <v>3161.0352496160012</v>
      </c>
      <c r="I6" s="47">
        <v>2960.7689498100003</v>
      </c>
      <c r="J6" s="47">
        <v>3068.343848252</v>
      </c>
      <c r="K6" s="47">
        <v>3098.843171691</v>
      </c>
      <c r="L6" s="47">
        <v>3138.2575900749998</v>
      </c>
      <c r="M6" s="47">
        <v>3196.1120311269997</v>
      </c>
      <c r="N6" s="47">
        <v>3239.7777922989999</v>
      </c>
      <c r="O6" s="47">
        <v>3280.580960448</v>
      </c>
      <c r="P6" s="47">
        <v>3300.6622554649998</v>
      </c>
      <c r="Q6" s="47">
        <v>3313.9243206299998</v>
      </c>
      <c r="R6" s="770">
        <v>3339.9298806880001</v>
      </c>
    </row>
    <row r="7" spans="2:19" ht="15" customHeight="1">
      <c r="B7" s="239" t="s">
        <v>20</v>
      </c>
      <c r="C7" s="723" t="s">
        <v>39</v>
      </c>
      <c r="D7" s="47">
        <v>1910.2780700000001</v>
      </c>
      <c r="E7" s="47">
        <v>2158.9596818489999</v>
      </c>
      <c r="F7" s="47">
        <v>2308.8728189569993</v>
      </c>
      <c r="G7" s="47">
        <v>2532.6399490470003</v>
      </c>
      <c r="H7" s="47">
        <v>2495.0464854539996</v>
      </c>
      <c r="I7" s="47">
        <v>2583.653595836</v>
      </c>
      <c r="J7" s="47">
        <v>2627.0644847640001</v>
      </c>
      <c r="K7" s="47">
        <v>2699.0340770799999</v>
      </c>
      <c r="L7" s="47">
        <v>2768.793987348</v>
      </c>
      <c r="M7" s="47">
        <v>2830.9964432520001</v>
      </c>
      <c r="N7" s="47">
        <v>2866.6306475169999</v>
      </c>
      <c r="O7" s="47">
        <v>2875.472932094</v>
      </c>
      <c r="P7" s="47">
        <v>2860.3004233510001</v>
      </c>
      <c r="Q7" s="47">
        <v>2923.2371540079998</v>
      </c>
      <c r="R7" s="770">
        <v>2976.4406841330001</v>
      </c>
    </row>
    <row r="8" spans="2:19" ht="15" customHeight="1">
      <c r="B8" s="239" t="s">
        <v>22</v>
      </c>
      <c r="C8" s="723" t="s">
        <v>40</v>
      </c>
      <c r="D8" s="47">
        <v>4883.0380830000004</v>
      </c>
      <c r="E8" s="47">
        <v>5452.8458350669998</v>
      </c>
      <c r="F8" s="47">
        <v>5593.165363312999</v>
      </c>
      <c r="G8" s="47">
        <v>5609.6764276250024</v>
      </c>
      <c r="H8" s="47">
        <v>5731.5882494780017</v>
      </c>
      <c r="I8" s="47">
        <v>6939.2538605089994</v>
      </c>
      <c r="J8" s="47">
        <v>6522.2395481109997</v>
      </c>
      <c r="K8" s="47">
        <v>6412.1004526240004</v>
      </c>
      <c r="L8" s="47">
        <v>6497.9791418790001</v>
      </c>
      <c r="M8" s="47">
        <v>6468.8421468269999</v>
      </c>
      <c r="N8" s="47">
        <v>6607.519842448999</v>
      </c>
      <c r="O8" s="47">
        <v>6894.9920297770004</v>
      </c>
      <c r="P8" s="47">
        <v>6859.8776444499999</v>
      </c>
      <c r="Q8" s="47">
        <v>6015.7391176740002</v>
      </c>
      <c r="R8" s="770">
        <v>6195.0209392550005</v>
      </c>
    </row>
    <row r="9" spans="2:19" ht="15" customHeight="1">
      <c r="B9" s="239" t="s">
        <v>23</v>
      </c>
      <c r="C9" s="723" t="s">
        <v>41</v>
      </c>
      <c r="D9" s="47">
        <v>23726.169415</v>
      </c>
      <c r="E9" s="47">
        <v>26737.765560263</v>
      </c>
      <c r="F9" s="47">
        <v>27788.650577030981</v>
      </c>
      <c r="G9" s="47">
        <v>28143.942101381992</v>
      </c>
      <c r="H9" s="47">
        <v>28421.615329006963</v>
      </c>
      <c r="I9" s="47">
        <v>27353.837567392002</v>
      </c>
      <c r="J9" s="47">
        <v>28078.467520552</v>
      </c>
      <c r="K9" s="47">
        <v>28308.872291744003</v>
      </c>
      <c r="L9" s="47">
        <v>27788.434657411999</v>
      </c>
      <c r="M9" s="47">
        <v>28427.212178490001</v>
      </c>
      <c r="N9" s="47">
        <v>28580.843782521002</v>
      </c>
      <c r="O9" s="47">
        <v>28648.546609330999</v>
      </c>
      <c r="P9" s="47">
        <v>29118.009861995</v>
      </c>
      <c r="Q9" s="47">
        <v>30296.554878119998</v>
      </c>
      <c r="R9" s="770">
        <v>30407.192935841002</v>
      </c>
    </row>
    <row r="10" spans="2:19" ht="15" customHeight="1">
      <c r="B10" s="239" t="s">
        <v>24</v>
      </c>
      <c r="C10" s="723" t="s">
        <v>42</v>
      </c>
      <c r="D10" s="47">
        <v>9303.6986539999998</v>
      </c>
      <c r="E10" s="47">
        <v>10143.994572981001</v>
      </c>
      <c r="F10" s="47">
        <v>10342.490822442996</v>
      </c>
      <c r="G10" s="47">
        <v>10508.857940166996</v>
      </c>
      <c r="H10" s="47">
        <v>10786.967294159998</v>
      </c>
      <c r="I10" s="47">
        <v>10906.829050073</v>
      </c>
      <c r="J10" s="47">
        <v>11042.861779528001</v>
      </c>
      <c r="K10" s="47">
        <v>11242.689587026</v>
      </c>
      <c r="L10" s="47">
        <v>10991.289760685999</v>
      </c>
      <c r="M10" s="47">
        <v>11128.94049375</v>
      </c>
      <c r="N10" s="47">
        <v>11271.517302697999</v>
      </c>
      <c r="O10" s="47">
        <v>11314.45050558</v>
      </c>
      <c r="P10" s="47">
        <v>11457.563726577</v>
      </c>
      <c r="Q10" s="47">
        <v>11477.145376617</v>
      </c>
      <c r="R10" s="770">
        <v>11629.038151138</v>
      </c>
    </row>
    <row r="11" spans="2:19" ht="15" customHeight="1">
      <c r="B11" s="239" t="s">
        <v>25</v>
      </c>
      <c r="C11" s="723" t="s">
        <v>43</v>
      </c>
      <c r="D11" s="47">
        <v>47.232646000000003</v>
      </c>
      <c r="E11" s="47">
        <v>53.653446821999999</v>
      </c>
      <c r="F11" s="47">
        <v>63.570304127</v>
      </c>
      <c r="G11" s="47">
        <v>57.960488859999998</v>
      </c>
      <c r="H11" s="47">
        <v>57.977124441000001</v>
      </c>
      <c r="I11" s="47">
        <v>63.147351127999997</v>
      </c>
      <c r="J11" s="47">
        <v>58.874449248000005</v>
      </c>
      <c r="K11" s="47">
        <v>56.222845358999997</v>
      </c>
      <c r="L11" s="47">
        <v>60.001693334999999</v>
      </c>
      <c r="M11" s="47">
        <v>59.952380288000001</v>
      </c>
      <c r="N11" s="47">
        <v>59.465364058000006</v>
      </c>
      <c r="O11" s="47">
        <v>63.467765012999998</v>
      </c>
      <c r="P11" s="47">
        <v>60.694870370000004</v>
      </c>
      <c r="Q11" s="47">
        <v>76.367888109000006</v>
      </c>
      <c r="R11" s="770">
        <v>68.59003026900001</v>
      </c>
    </row>
    <row r="12" spans="2:19" ht="15" customHeight="1">
      <c r="B12" s="239" t="s">
        <v>26</v>
      </c>
      <c r="C12" s="723" t="s">
        <v>44</v>
      </c>
      <c r="D12" s="47">
        <v>653.82668799999999</v>
      </c>
      <c r="E12" s="47">
        <v>765.77094097400004</v>
      </c>
      <c r="F12" s="47">
        <v>773.20955529599973</v>
      </c>
      <c r="G12" s="47">
        <v>783.158543098</v>
      </c>
      <c r="H12" s="47">
        <v>787.99591971099994</v>
      </c>
      <c r="I12" s="47">
        <v>803.555111947</v>
      </c>
      <c r="J12" s="47">
        <v>806.20497905499997</v>
      </c>
      <c r="K12" s="47">
        <v>802.35914145799995</v>
      </c>
      <c r="L12" s="47">
        <v>820.96866310399992</v>
      </c>
      <c r="M12" s="47">
        <v>822.370125992</v>
      </c>
      <c r="N12" s="47">
        <v>838.40601972699994</v>
      </c>
      <c r="O12" s="47">
        <v>849.63189988499994</v>
      </c>
      <c r="P12" s="47">
        <v>853.29650466999999</v>
      </c>
      <c r="Q12" s="47">
        <v>864.996210754</v>
      </c>
      <c r="R12" s="770">
        <v>861.69065204399999</v>
      </c>
    </row>
    <row r="13" spans="2:19" ht="15" customHeight="1">
      <c r="B13" s="239" t="s">
        <v>27</v>
      </c>
      <c r="C13" s="765" t="s">
        <v>45</v>
      </c>
      <c r="D13" s="47">
        <v>148.61692099999999</v>
      </c>
      <c r="E13" s="47">
        <v>148.82533319800001</v>
      </c>
      <c r="F13" s="47">
        <v>134.69360905600001</v>
      </c>
      <c r="G13" s="47">
        <v>135.11004124600001</v>
      </c>
      <c r="H13" s="47">
        <v>138.26244681699998</v>
      </c>
      <c r="I13" s="47">
        <v>137.65049377299999</v>
      </c>
      <c r="J13" s="47">
        <v>141.02198758099999</v>
      </c>
      <c r="K13" s="47">
        <v>139.90400131199999</v>
      </c>
      <c r="L13" s="47">
        <v>140.20027794499998</v>
      </c>
      <c r="M13" s="47">
        <v>137.94648171899999</v>
      </c>
      <c r="N13" s="47">
        <v>140.12421472099999</v>
      </c>
      <c r="O13" s="47">
        <v>139.56833242499999</v>
      </c>
      <c r="P13" s="47">
        <v>140.20415409500001</v>
      </c>
      <c r="Q13" s="47">
        <v>63.148458484000002</v>
      </c>
      <c r="R13" s="770">
        <v>63.42533263</v>
      </c>
    </row>
    <row r="14" spans="2:19" ht="15" customHeight="1">
      <c r="B14" s="239" t="s">
        <v>28</v>
      </c>
      <c r="C14" s="765" t="s">
        <v>46</v>
      </c>
      <c r="D14" s="47">
        <v>1253.9498819999999</v>
      </c>
      <c r="E14" s="47">
        <v>1360.7525172810001</v>
      </c>
      <c r="F14" s="47">
        <v>1454.8146385170003</v>
      </c>
      <c r="G14" s="47">
        <v>1468.9231229339998</v>
      </c>
      <c r="H14" s="47">
        <v>1476.1455012970005</v>
      </c>
      <c r="I14" s="47">
        <v>1556.676855835</v>
      </c>
      <c r="J14" s="47">
        <v>1563.021072297</v>
      </c>
      <c r="K14" s="47">
        <v>1567.4492288900001</v>
      </c>
      <c r="L14" s="47">
        <v>1556.1317246210001</v>
      </c>
      <c r="M14" s="47">
        <v>1567.384526545</v>
      </c>
      <c r="N14" s="47">
        <v>1583.3979591909999</v>
      </c>
      <c r="O14" s="47">
        <v>1585.646034035</v>
      </c>
      <c r="P14" s="47">
        <v>1597.7134552930002</v>
      </c>
      <c r="Q14" s="47">
        <v>1588.4112463830002</v>
      </c>
      <c r="R14" s="770">
        <v>1612.09556058</v>
      </c>
    </row>
    <row r="15" spans="2:19" ht="15" customHeight="1">
      <c r="B15" s="239" t="s">
        <v>119</v>
      </c>
      <c r="C15" s="723" t="s">
        <v>47</v>
      </c>
      <c r="D15" s="47">
        <v>1391.0591770000001</v>
      </c>
      <c r="E15" s="47">
        <v>1424.874236246</v>
      </c>
      <c r="F15" s="47">
        <v>1418.0609752260002</v>
      </c>
      <c r="G15" s="47">
        <v>1434.2356788229995</v>
      </c>
      <c r="H15" s="47">
        <v>1475.3168088080006</v>
      </c>
      <c r="I15" s="47">
        <v>1451.6314806969999</v>
      </c>
      <c r="J15" s="47">
        <v>1447.9580735159998</v>
      </c>
      <c r="K15" s="47">
        <v>1435.6107015939999</v>
      </c>
      <c r="L15" s="47">
        <v>1401.5572042640001</v>
      </c>
      <c r="M15" s="47">
        <v>1427.78357332</v>
      </c>
      <c r="N15" s="47">
        <v>1460.385435205</v>
      </c>
      <c r="O15" s="47">
        <v>1427.228351922</v>
      </c>
      <c r="P15" s="47">
        <v>1441.7899988730001</v>
      </c>
      <c r="Q15" s="47">
        <v>1457.8730566949998</v>
      </c>
      <c r="R15" s="770">
        <v>1475.340525994</v>
      </c>
    </row>
    <row r="16" spans="2:19" ht="15" customHeight="1">
      <c r="B16" s="239" t="s">
        <v>81</v>
      </c>
      <c r="C16" s="723" t="s">
        <v>48</v>
      </c>
      <c r="D16" s="47">
        <v>978.95855200000005</v>
      </c>
      <c r="E16" s="47">
        <v>1012.397654588</v>
      </c>
      <c r="F16" s="47">
        <v>1011.1831719119998</v>
      </c>
      <c r="G16" s="47">
        <v>1035.6122272840003</v>
      </c>
      <c r="H16" s="47">
        <v>1044.666911996</v>
      </c>
      <c r="I16" s="47">
        <v>1039.897865314</v>
      </c>
      <c r="J16" s="47">
        <v>1065.5787387820001</v>
      </c>
      <c r="K16" s="47">
        <v>1069.5614519609999</v>
      </c>
      <c r="L16" s="47">
        <v>1070.387296163</v>
      </c>
      <c r="M16" s="47">
        <v>1114.0342322250001</v>
      </c>
      <c r="N16" s="47">
        <v>1158.0516275290001</v>
      </c>
      <c r="O16" s="47">
        <v>1190.524786894</v>
      </c>
      <c r="P16" s="47">
        <v>1217.063619628</v>
      </c>
      <c r="Q16" s="47">
        <v>1265.3364879769999</v>
      </c>
      <c r="R16" s="770">
        <v>1285.3460545560001</v>
      </c>
    </row>
    <row r="17" spans="2:20" ht="15" customHeight="1">
      <c r="B17" s="239" t="s">
        <v>82</v>
      </c>
      <c r="C17" s="723" t="s">
        <v>49</v>
      </c>
      <c r="D17" s="47">
        <v>5521.4939400000003</v>
      </c>
      <c r="E17" s="47">
        <v>5979.6805730220003</v>
      </c>
      <c r="F17" s="47">
        <v>5995.6855805790055</v>
      </c>
      <c r="G17" s="47">
        <v>6013.0763052249958</v>
      </c>
      <c r="H17" s="47">
        <v>6006.4800400059967</v>
      </c>
      <c r="I17" s="47">
        <v>6084.2855928190002</v>
      </c>
      <c r="J17" s="47">
        <v>6119.3595345269996</v>
      </c>
      <c r="K17" s="47">
        <v>6163.7312959860001</v>
      </c>
      <c r="L17" s="47">
        <v>6217.608104039</v>
      </c>
      <c r="M17" s="47">
        <v>6273.5138039630001</v>
      </c>
      <c r="N17" s="47">
        <v>6290.6583409209998</v>
      </c>
      <c r="O17" s="47">
        <v>6250.8937508500003</v>
      </c>
      <c r="P17" s="47">
        <v>6234.4601390469998</v>
      </c>
      <c r="Q17" s="47">
        <v>6277.9004286869995</v>
      </c>
      <c r="R17" s="770">
        <v>6245.0223857569999</v>
      </c>
    </row>
    <row r="18" spans="2:20" ht="15" customHeight="1">
      <c r="B18" s="239" t="s">
        <v>83</v>
      </c>
      <c r="C18" s="723" t="s">
        <v>50</v>
      </c>
      <c r="D18" s="47">
        <v>915.82291299999997</v>
      </c>
      <c r="E18" s="47">
        <v>1021.033079602</v>
      </c>
      <c r="F18" s="47">
        <v>1120.6060124050002</v>
      </c>
      <c r="G18" s="47">
        <v>1144.8554630460005</v>
      </c>
      <c r="H18" s="47">
        <v>1143.2382467280004</v>
      </c>
      <c r="I18" s="47">
        <v>1158.940784355</v>
      </c>
      <c r="J18" s="47">
        <v>1172.9323852699999</v>
      </c>
      <c r="K18" s="47">
        <v>1176.8184195449999</v>
      </c>
      <c r="L18" s="47">
        <v>1180.704979375</v>
      </c>
      <c r="M18" s="47">
        <v>1206.0197970650001</v>
      </c>
      <c r="N18" s="47">
        <v>1199.270681645</v>
      </c>
      <c r="O18" s="47">
        <v>1213.432229882</v>
      </c>
      <c r="P18" s="47">
        <v>1224.4212073230001</v>
      </c>
      <c r="Q18" s="47">
        <v>1230.021097997</v>
      </c>
      <c r="R18" s="770">
        <v>1228.1738697769999</v>
      </c>
      <c r="T18" s="276"/>
    </row>
    <row r="19" spans="2:20" ht="15" customHeight="1">
      <c r="B19" s="239" t="s">
        <v>84</v>
      </c>
      <c r="C19" s="723" t="s">
        <v>51</v>
      </c>
      <c r="D19" s="47">
        <v>123.31801</v>
      </c>
      <c r="E19" s="47">
        <v>136.34083017</v>
      </c>
      <c r="F19" s="47">
        <v>140.86694907700002</v>
      </c>
      <c r="G19" s="47">
        <v>144.52467100499996</v>
      </c>
      <c r="H19" s="47">
        <v>145.96947519299999</v>
      </c>
      <c r="I19" s="47">
        <v>144.583269688</v>
      </c>
      <c r="J19" s="47">
        <v>145.40740568699999</v>
      </c>
      <c r="K19" s="47">
        <v>141.772365474</v>
      </c>
      <c r="L19" s="47">
        <v>147.11395113899999</v>
      </c>
      <c r="M19" s="47">
        <v>146.534965261</v>
      </c>
      <c r="N19" s="47">
        <v>148.37361281900002</v>
      </c>
      <c r="O19" s="47">
        <v>151.646343135</v>
      </c>
      <c r="P19" s="47">
        <v>152.65446452</v>
      </c>
      <c r="Q19" s="47">
        <v>151.57529692</v>
      </c>
      <c r="R19" s="770">
        <v>153.43749087</v>
      </c>
    </row>
    <row r="20" spans="2:20" ht="15" customHeight="1">
      <c r="B20" s="239" t="s">
        <v>85</v>
      </c>
      <c r="C20" s="723" t="s">
        <v>52</v>
      </c>
      <c r="D20" s="47">
        <v>5704.0161019999996</v>
      </c>
      <c r="E20" s="47">
        <v>6205.2364189720001</v>
      </c>
      <c r="F20" s="47">
        <v>6312.7583769599978</v>
      </c>
      <c r="G20" s="47">
        <v>6367.4039916459988</v>
      </c>
      <c r="H20" s="47">
        <v>6539.385609478999</v>
      </c>
      <c r="I20" s="47">
        <v>6519.0844660519997</v>
      </c>
      <c r="J20" s="47">
        <v>6556.9551803140002</v>
      </c>
      <c r="K20" s="47">
        <v>6597.1232058599999</v>
      </c>
      <c r="L20" s="47">
        <v>6637.6804904950004</v>
      </c>
      <c r="M20" s="47">
        <v>6744.0684897599995</v>
      </c>
      <c r="N20" s="47">
        <v>6841.661944722</v>
      </c>
      <c r="O20" s="47">
        <v>6888.6552545909999</v>
      </c>
      <c r="P20" s="47">
        <v>6949.3752262620001</v>
      </c>
      <c r="Q20" s="47">
        <v>6986.5772110079997</v>
      </c>
      <c r="R20" s="770">
        <v>6944.9262992369995</v>
      </c>
    </row>
    <row r="21" spans="2:20" ht="15" customHeight="1">
      <c r="B21" s="239" t="s">
        <v>86</v>
      </c>
      <c r="C21" s="723" t="s">
        <v>53</v>
      </c>
      <c r="D21" s="47">
        <v>362.01962800000001</v>
      </c>
      <c r="E21" s="47">
        <v>424.39984281699998</v>
      </c>
      <c r="F21" s="47">
        <v>400.34962339599991</v>
      </c>
      <c r="G21" s="47">
        <v>398.47869919099998</v>
      </c>
      <c r="H21" s="47">
        <v>461.277095406</v>
      </c>
      <c r="I21" s="47">
        <v>440.014153212</v>
      </c>
      <c r="J21" s="47">
        <v>433.41951796299998</v>
      </c>
      <c r="K21" s="47">
        <v>419.89095297899996</v>
      </c>
      <c r="L21" s="47">
        <v>417.08723511599999</v>
      </c>
      <c r="M21" s="47">
        <v>424.50368322100002</v>
      </c>
      <c r="N21" s="47">
        <v>418.45969435400002</v>
      </c>
      <c r="O21" s="47">
        <v>423.49010156899999</v>
      </c>
      <c r="P21" s="47">
        <v>425.71344346900003</v>
      </c>
      <c r="Q21" s="47">
        <v>381.24615024900004</v>
      </c>
      <c r="R21" s="770">
        <v>415.66881417100001</v>
      </c>
    </row>
    <row r="22" spans="2:20" ht="15" customHeight="1">
      <c r="B22" s="239" t="s">
        <v>87</v>
      </c>
      <c r="C22" s="723" t="s">
        <v>54</v>
      </c>
      <c r="D22" s="47">
        <v>1009.4999579999999</v>
      </c>
      <c r="E22" s="47">
        <v>1001.303387342</v>
      </c>
      <c r="F22" s="47">
        <v>1163.5239657679999</v>
      </c>
      <c r="G22" s="47">
        <v>1197.1838597570002</v>
      </c>
      <c r="H22" s="47">
        <v>1150.5579922239995</v>
      </c>
      <c r="I22" s="47">
        <v>1225.0821797020001</v>
      </c>
      <c r="J22" s="47">
        <v>1250.9928116569999</v>
      </c>
      <c r="K22" s="47">
        <v>1258.4574706409999</v>
      </c>
      <c r="L22" s="47">
        <v>1257.803529393</v>
      </c>
      <c r="M22" s="47">
        <v>1264.6454830360001</v>
      </c>
      <c r="N22" s="47">
        <v>1281.1633363450001</v>
      </c>
      <c r="O22" s="47">
        <v>1277.2162143559999</v>
      </c>
      <c r="P22" s="47">
        <v>1324.82736228</v>
      </c>
      <c r="Q22" s="47">
        <v>1349.734631409</v>
      </c>
      <c r="R22" s="770">
        <v>1333.506972078</v>
      </c>
    </row>
    <row r="23" spans="2:20" ht="15" customHeight="1">
      <c r="B23" s="239" t="s">
        <v>88</v>
      </c>
      <c r="C23" s="723" t="s">
        <v>55</v>
      </c>
      <c r="D23" s="47">
        <v>227.866692</v>
      </c>
      <c r="E23" s="47">
        <v>211.26001165999998</v>
      </c>
      <c r="F23" s="47">
        <v>206.348547623</v>
      </c>
      <c r="G23" s="47">
        <v>208.80557942600001</v>
      </c>
      <c r="H23" s="47">
        <v>208.92317051299997</v>
      </c>
      <c r="I23" s="47">
        <v>202.58273322700001</v>
      </c>
      <c r="J23" s="47">
        <v>203.892925717</v>
      </c>
      <c r="K23" s="47">
        <v>209.89529093499999</v>
      </c>
      <c r="L23" s="47">
        <v>205.839429494</v>
      </c>
      <c r="M23" s="47">
        <v>207.14031536499999</v>
      </c>
      <c r="N23" s="47">
        <v>211.63951791400001</v>
      </c>
      <c r="O23" s="47">
        <v>212.476658093</v>
      </c>
      <c r="P23" s="47">
        <v>218.332379592</v>
      </c>
      <c r="Q23" s="47">
        <v>227.520891823</v>
      </c>
      <c r="R23" s="770">
        <v>234.80679116599998</v>
      </c>
    </row>
    <row r="24" spans="2:20" ht="15" customHeight="1">
      <c r="B24" s="239" t="s">
        <v>120</v>
      </c>
      <c r="C24" s="723" t="s">
        <v>56</v>
      </c>
      <c r="D24" s="47">
        <v>460.04566999999997</v>
      </c>
      <c r="E24" s="47">
        <v>426.48466534599999</v>
      </c>
      <c r="F24" s="47">
        <v>383.67665144399996</v>
      </c>
      <c r="G24" s="47">
        <v>419.85376211899995</v>
      </c>
      <c r="H24" s="47">
        <v>448.28717046700001</v>
      </c>
      <c r="I24" s="47">
        <v>414.11989344199998</v>
      </c>
      <c r="J24" s="47">
        <v>418.36285351499998</v>
      </c>
      <c r="K24" s="47">
        <v>401.91760176499997</v>
      </c>
      <c r="L24" s="47">
        <v>416.799919655</v>
      </c>
      <c r="M24" s="47">
        <v>426.63199491900002</v>
      </c>
      <c r="N24" s="47">
        <v>430.62719378700001</v>
      </c>
      <c r="O24" s="47">
        <v>447.84873212000002</v>
      </c>
      <c r="P24" s="47">
        <v>476.414480174</v>
      </c>
      <c r="Q24" s="47">
        <v>532.23254465000002</v>
      </c>
      <c r="R24" s="770">
        <v>521.18673514700004</v>
      </c>
    </row>
    <row r="25" spans="2:20" ht="15" customHeight="1">
      <c r="B25" s="239" t="s">
        <v>185</v>
      </c>
      <c r="C25" s="723" t="s">
        <v>282</v>
      </c>
      <c r="D25" s="47">
        <v>0</v>
      </c>
      <c r="E25" s="47">
        <v>30.761573337000002</v>
      </c>
      <c r="F25" s="47">
        <v>30.438958458000002</v>
      </c>
      <c r="G25" s="47">
        <v>29.904740911000001</v>
      </c>
      <c r="H25" s="47">
        <v>30.919941032000001</v>
      </c>
      <c r="I25" s="47">
        <v>37.434355713999999</v>
      </c>
      <c r="J25" s="47">
        <v>37.497791534999998</v>
      </c>
      <c r="K25" s="47">
        <v>36.126450464000001</v>
      </c>
      <c r="L25" s="47">
        <v>36.289839229999998</v>
      </c>
      <c r="M25" s="47">
        <v>36.356073084999998</v>
      </c>
      <c r="N25" s="47">
        <v>35.770782828000002</v>
      </c>
      <c r="O25" s="47">
        <v>36.769504229999995</v>
      </c>
      <c r="P25" s="47">
        <v>35.793377719999995</v>
      </c>
      <c r="Q25" s="47">
        <v>36.218000736999997</v>
      </c>
      <c r="R25" s="770">
        <v>36.658866599999996</v>
      </c>
    </row>
    <row r="26" spans="2:20" ht="15" customHeight="1">
      <c r="B26" s="239" t="s">
        <v>186</v>
      </c>
      <c r="C26" s="765" t="s">
        <v>57</v>
      </c>
      <c r="D26" s="47">
        <v>904.53305399999999</v>
      </c>
      <c r="E26" s="47">
        <v>958.75297791999992</v>
      </c>
      <c r="F26" s="47">
        <v>957.67918528500002</v>
      </c>
      <c r="G26" s="47">
        <v>982.61307786299972</v>
      </c>
      <c r="H26" s="47">
        <v>985.34818918399992</v>
      </c>
      <c r="I26" s="47">
        <v>952.64176248299998</v>
      </c>
      <c r="J26" s="47">
        <v>963.14737217599998</v>
      </c>
      <c r="K26" s="47">
        <v>982.70559981899999</v>
      </c>
      <c r="L26" s="47">
        <v>999.07485975100008</v>
      </c>
      <c r="M26" s="47">
        <v>1051.362389717</v>
      </c>
      <c r="N26" s="47">
        <v>1060.9797225949999</v>
      </c>
      <c r="O26" s="47">
        <v>1072.775940559</v>
      </c>
      <c r="P26" s="47">
        <v>1080.1204818839999</v>
      </c>
      <c r="Q26" s="47">
        <v>1088.9308377739999</v>
      </c>
      <c r="R26" s="770">
        <v>1089.54951579</v>
      </c>
    </row>
    <row r="27" spans="2:20" ht="15" customHeight="1">
      <c r="B27" s="239" t="s">
        <v>187</v>
      </c>
      <c r="C27" s="765" t="s">
        <v>58</v>
      </c>
      <c r="D27" s="47">
        <v>1607.0906409999998</v>
      </c>
      <c r="E27" s="47">
        <v>1857.905713931</v>
      </c>
      <c r="F27" s="47">
        <v>1903.4935217669995</v>
      </c>
      <c r="G27" s="47">
        <v>1903.8284440630005</v>
      </c>
      <c r="H27" s="47">
        <v>1879.171233844</v>
      </c>
      <c r="I27" s="47">
        <v>1887.260708626</v>
      </c>
      <c r="J27" s="47">
        <v>1927.6341566019998</v>
      </c>
      <c r="K27" s="47">
        <v>1936.057227844</v>
      </c>
      <c r="L27" s="47">
        <v>1969.691566143</v>
      </c>
      <c r="M27" s="47">
        <v>2001.2785021929999</v>
      </c>
      <c r="N27" s="47">
        <v>2014.555703234</v>
      </c>
      <c r="O27" s="47">
        <v>2041.410398211</v>
      </c>
      <c r="P27" s="47">
        <v>2055.3698841129999</v>
      </c>
      <c r="Q27" s="47">
        <v>2064.7957161470003</v>
      </c>
      <c r="R27" s="770">
        <v>2091.481916402</v>
      </c>
    </row>
    <row r="28" spans="2:20" ht="15" customHeight="1">
      <c r="B28" s="239" t="s">
        <v>188</v>
      </c>
      <c r="C28" s="765" t="s">
        <v>59</v>
      </c>
      <c r="D28" s="47">
        <v>1075.7188719999999</v>
      </c>
      <c r="E28" s="47">
        <v>1330.6374168570001</v>
      </c>
      <c r="F28" s="47">
        <v>1334.3900956109999</v>
      </c>
      <c r="G28" s="47">
        <v>1353.4356668879998</v>
      </c>
      <c r="H28" s="47">
        <v>1395.158452975</v>
      </c>
      <c r="I28" s="47">
        <v>1418.9682372479999</v>
      </c>
      <c r="J28" s="47">
        <v>1417.1761855710001</v>
      </c>
      <c r="K28" s="47">
        <v>1416.844627941</v>
      </c>
      <c r="L28" s="47">
        <v>1429.719486664</v>
      </c>
      <c r="M28" s="47">
        <v>1439.5938033990001</v>
      </c>
      <c r="N28" s="47">
        <v>1444.159220082</v>
      </c>
      <c r="O28" s="47">
        <v>1464.167726675</v>
      </c>
      <c r="P28" s="47">
        <v>1485.9678277180001</v>
      </c>
      <c r="Q28" s="47">
        <v>1527.1438474270001</v>
      </c>
      <c r="R28" s="770">
        <v>1522.6391050999998</v>
      </c>
    </row>
    <row r="29" spans="2:20" ht="15" customHeight="1">
      <c r="B29" s="239" t="s">
        <v>189</v>
      </c>
      <c r="C29" s="723" t="s">
        <v>60</v>
      </c>
      <c r="D29" s="47">
        <v>119.395561</v>
      </c>
      <c r="E29" s="47">
        <v>155.337066077</v>
      </c>
      <c r="F29" s="47">
        <v>126.647683914</v>
      </c>
      <c r="G29" s="47">
        <v>131.62522076200003</v>
      </c>
      <c r="H29" s="47">
        <v>151.32793734699999</v>
      </c>
      <c r="I29" s="47">
        <v>133.00387489899998</v>
      </c>
      <c r="J29" s="47">
        <v>128.59305203</v>
      </c>
      <c r="K29" s="47">
        <v>125.31001589100001</v>
      </c>
      <c r="L29" s="47">
        <v>139.41915466199998</v>
      </c>
      <c r="M29" s="47">
        <v>140.75013572799998</v>
      </c>
      <c r="N29" s="47">
        <v>142.90471352399999</v>
      </c>
      <c r="O29" s="47">
        <v>145.02702544600001</v>
      </c>
      <c r="P29" s="47">
        <v>146.51806790500001</v>
      </c>
      <c r="Q29" s="47">
        <v>146.205612323</v>
      </c>
      <c r="R29" s="770">
        <v>142.60220339599999</v>
      </c>
    </row>
    <row r="30" spans="2:20" ht="15" customHeight="1">
      <c r="B30" s="239" t="s">
        <v>190</v>
      </c>
      <c r="C30" s="723" t="s">
        <v>61</v>
      </c>
      <c r="D30" s="47">
        <v>12.635851000000001</v>
      </c>
      <c r="E30" s="47">
        <v>11.38053262</v>
      </c>
      <c r="F30" s="47">
        <v>17.894935349999997</v>
      </c>
      <c r="G30" s="47">
        <v>14.416166984</v>
      </c>
      <c r="H30" s="47">
        <v>19.952674594000001</v>
      </c>
      <c r="I30" s="47">
        <v>71.128509765000004</v>
      </c>
      <c r="J30" s="47">
        <v>70.812555742000001</v>
      </c>
      <c r="K30" s="47">
        <v>70.693328355000006</v>
      </c>
      <c r="L30" s="47">
        <v>92.909404410999997</v>
      </c>
      <c r="M30" s="47">
        <v>64.977058940000006</v>
      </c>
      <c r="N30" s="47">
        <v>77.389617177000005</v>
      </c>
      <c r="O30" s="47">
        <v>86.376144203999999</v>
      </c>
      <c r="P30" s="47">
        <v>95.660250904000009</v>
      </c>
      <c r="Q30" s="47">
        <v>99.699851217999992</v>
      </c>
      <c r="R30" s="770">
        <v>98.382484454999997</v>
      </c>
    </row>
    <row r="31" spans="2:20" ht="15" customHeight="1">
      <c r="B31" s="239" t="s">
        <v>191</v>
      </c>
      <c r="C31" s="723" t="s">
        <v>62</v>
      </c>
      <c r="D31" s="47">
        <v>18.419650999999998</v>
      </c>
      <c r="E31" s="47">
        <v>17.269360900999999</v>
      </c>
      <c r="F31" s="47">
        <v>20.799070682</v>
      </c>
      <c r="G31" s="47">
        <v>25.206674438</v>
      </c>
      <c r="H31" s="47">
        <v>37.053389665000012</v>
      </c>
      <c r="I31" s="47">
        <v>13.236844254999999</v>
      </c>
      <c r="J31" s="47">
        <v>12.879158422</v>
      </c>
      <c r="K31" s="47">
        <v>11.525616404999999</v>
      </c>
      <c r="L31" s="47">
        <v>12.715741561</v>
      </c>
      <c r="M31" s="47">
        <v>13.44280262</v>
      </c>
      <c r="N31" s="47">
        <v>12.016459584</v>
      </c>
      <c r="O31" s="47">
        <v>14.499874242000001</v>
      </c>
      <c r="P31" s="47">
        <v>13.504819316999999</v>
      </c>
      <c r="Q31" s="47">
        <v>12.336211939</v>
      </c>
      <c r="R31" s="770">
        <v>13.293780977999999</v>
      </c>
    </row>
    <row r="32" spans="2:20" ht="15" customHeight="1">
      <c r="B32" s="239" t="s">
        <v>192</v>
      </c>
      <c r="C32" s="723" t="s">
        <v>63</v>
      </c>
      <c r="D32" s="47">
        <v>1002.789811</v>
      </c>
      <c r="E32" s="47">
        <v>1099.8943999420001</v>
      </c>
      <c r="F32" s="47">
        <v>1098.7622706779998</v>
      </c>
      <c r="G32" s="47">
        <v>1113.2178854969998</v>
      </c>
      <c r="H32" s="47">
        <v>1114.4056046590003</v>
      </c>
      <c r="I32" s="47">
        <v>1101.9514468299999</v>
      </c>
      <c r="J32" s="47">
        <v>1087.1593159490001</v>
      </c>
      <c r="K32" s="47">
        <v>1076.649057867</v>
      </c>
      <c r="L32" s="47">
        <v>1079.1764526900001</v>
      </c>
      <c r="M32" s="47">
        <v>1134.330572501</v>
      </c>
      <c r="N32" s="47">
        <v>1136.5499511759999</v>
      </c>
      <c r="O32" s="47">
        <v>1134.1492455719999</v>
      </c>
      <c r="P32" s="47">
        <v>1134.964516685</v>
      </c>
      <c r="Q32" s="47">
        <v>1154.4430629850001</v>
      </c>
      <c r="R32" s="770">
        <v>1164.5641661280001</v>
      </c>
    </row>
    <row r="33" spans="2:19" ht="15" customHeight="1">
      <c r="B33" s="239" t="s">
        <v>193</v>
      </c>
      <c r="C33" s="723" t="s">
        <v>64</v>
      </c>
      <c r="D33" s="47">
        <v>10921.370021999999</v>
      </c>
      <c r="E33" s="47">
        <v>12568.118537191</v>
      </c>
      <c r="F33" s="47">
        <v>11664.166852367995</v>
      </c>
      <c r="G33" s="47">
        <v>11748.918430835998</v>
      </c>
      <c r="H33" s="47">
        <v>11919.876688327009</v>
      </c>
      <c r="I33" s="47">
        <v>12044.891333302001</v>
      </c>
      <c r="J33" s="47">
        <v>12248.547477828</v>
      </c>
      <c r="K33" s="47">
        <v>12252.513837136001</v>
      </c>
      <c r="L33" s="47">
        <v>12410.428724736001</v>
      </c>
      <c r="M33" s="47">
        <v>12541.002447995999</v>
      </c>
      <c r="N33" s="47">
        <v>12674.990971692001</v>
      </c>
      <c r="O33" s="47">
        <v>12860.190778529999</v>
      </c>
      <c r="P33" s="47">
        <v>12934.585855071</v>
      </c>
      <c r="Q33" s="47">
        <v>12966.924865147001</v>
      </c>
      <c r="R33" s="770">
        <v>13100.006722783</v>
      </c>
    </row>
    <row r="34" spans="2:19" ht="15" customHeight="1">
      <c r="B34" s="239" t="s">
        <v>194</v>
      </c>
      <c r="C34" s="723" t="s">
        <v>65</v>
      </c>
      <c r="D34" s="47">
        <v>554.71593700000005</v>
      </c>
      <c r="E34" s="47">
        <v>591.34177319000003</v>
      </c>
      <c r="F34" s="47">
        <v>627.63747192900018</v>
      </c>
      <c r="G34" s="47">
        <v>630.27723801599996</v>
      </c>
      <c r="H34" s="47">
        <v>640.24077852900018</v>
      </c>
      <c r="I34" s="47">
        <v>645.55503678299999</v>
      </c>
      <c r="J34" s="47">
        <v>652.04843043300002</v>
      </c>
      <c r="K34" s="47">
        <v>647.22315562599999</v>
      </c>
      <c r="L34" s="47">
        <v>658.016384743</v>
      </c>
      <c r="M34" s="47">
        <v>665.39852623900003</v>
      </c>
      <c r="N34" s="47">
        <v>676.13014524300002</v>
      </c>
      <c r="O34" s="47">
        <v>671.41090342699999</v>
      </c>
      <c r="P34" s="47">
        <v>669.852673536</v>
      </c>
      <c r="Q34" s="47">
        <v>676.77641516200003</v>
      </c>
      <c r="R34" s="770">
        <v>665.55888591300004</v>
      </c>
    </row>
    <row r="35" spans="2:19" ht="15" customHeight="1">
      <c r="B35" s="239" t="s">
        <v>195</v>
      </c>
      <c r="C35" s="723" t="s">
        <v>66</v>
      </c>
      <c r="D35" s="47">
        <v>773.02280599999995</v>
      </c>
      <c r="E35" s="47">
        <v>833.83142352700008</v>
      </c>
      <c r="F35" s="47">
        <v>962.20887910200008</v>
      </c>
      <c r="G35" s="47">
        <v>984.66189209899994</v>
      </c>
      <c r="H35" s="47">
        <v>935.81098168799986</v>
      </c>
      <c r="I35" s="47">
        <v>911.52233656700002</v>
      </c>
      <c r="J35" s="47">
        <v>928.18466322999996</v>
      </c>
      <c r="K35" s="47">
        <v>955.31649930200001</v>
      </c>
      <c r="L35" s="47">
        <v>969.16211571400004</v>
      </c>
      <c r="M35" s="47">
        <v>986.42399428600004</v>
      </c>
      <c r="N35" s="47">
        <v>990.50580019300003</v>
      </c>
      <c r="O35" s="47">
        <v>997.77766218499994</v>
      </c>
      <c r="P35" s="47">
        <v>988.14252308699997</v>
      </c>
      <c r="Q35" s="47">
        <v>1015.697570567</v>
      </c>
      <c r="R35" s="770">
        <v>1072.792531563</v>
      </c>
    </row>
    <row r="36" spans="2:19" ht="15" customHeight="1">
      <c r="B36" s="239" t="s">
        <v>196</v>
      </c>
      <c r="C36" s="723" t="s">
        <v>67</v>
      </c>
      <c r="D36" s="47">
        <v>495.71315800000002</v>
      </c>
      <c r="E36" s="47">
        <v>687.79197873500004</v>
      </c>
      <c r="F36" s="47">
        <v>726.98705961399992</v>
      </c>
      <c r="G36" s="47">
        <v>754.11780003299987</v>
      </c>
      <c r="H36" s="47">
        <v>844.38250516300013</v>
      </c>
      <c r="I36" s="47">
        <v>835.04931552599999</v>
      </c>
      <c r="J36" s="47">
        <v>830.60531236199995</v>
      </c>
      <c r="K36" s="47">
        <v>761.64071452799999</v>
      </c>
      <c r="L36" s="47">
        <v>779.72173368400001</v>
      </c>
      <c r="M36" s="47">
        <v>813.92439867500002</v>
      </c>
      <c r="N36" s="47">
        <v>806.4404930149999</v>
      </c>
      <c r="O36" s="47">
        <v>798.61685691800005</v>
      </c>
      <c r="P36" s="47">
        <v>813.15380141800006</v>
      </c>
      <c r="Q36" s="47">
        <v>785.02022588</v>
      </c>
      <c r="R36" s="770">
        <v>768.49882234000006</v>
      </c>
    </row>
    <row r="37" spans="2:19" ht="15" customHeight="1">
      <c r="B37" s="239" t="s">
        <v>197</v>
      </c>
      <c r="C37" s="723" t="s">
        <v>68</v>
      </c>
      <c r="D37" s="47">
        <v>93.967637999999994</v>
      </c>
      <c r="E37" s="47">
        <v>106.56113134900001</v>
      </c>
      <c r="F37" s="47">
        <v>137.821036045</v>
      </c>
      <c r="G37" s="47">
        <v>111.759021391</v>
      </c>
      <c r="H37" s="47">
        <v>102.76427224300001</v>
      </c>
      <c r="I37" s="47">
        <v>107.87013071899999</v>
      </c>
      <c r="J37" s="47">
        <v>110.614611686</v>
      </c>
      <c r="K37" s="47">
        <v>92.765931218000006</v>
      </c>
      <c r="L37" s="47">
        <v>96.353579725999992</v>
      </c>
      <c r="M37" s="47">
        <v>97.342983689000008</v>
      </c>
      <c r="N37" s="47">
        <v>101.51971539899999</v>
      </c>
      <c r="O37" s="47">
        <v>104.44355822700001</v>
      </c>
      <c r="P37" s="47">
        <v>105.29525015899999</v>
      </c>
      <c r="Q37" s="47">
        <v>104.76734984300001</v>
      </c>
      <c r="R37" s="770">
        <v>103.079965731</v>
      </c>
    </row>
    <row r="38" spans="2:19" ht="15" customHeight="1">
      <c r="B38" s="239" t="s">
        <v>198</v>
      </c>
      <c r="C38" s="723" t="s">
        <v>69</v>
      </c>
      <c r="D38" s="47">
        <v>520.57441700000004</v>
      </c>
      <c r="E38" s="47">
        <v>580.91731225600006</v>
      </c>
      <c r="F38" s="47">
        <v>536.83749072599994</v>
      </c>
      <c r="G38" s="47">
        <v>559.27874977700003</v>
      </c>
      <c r="H38" s="47">
        <v>566.98603494999998</v>
      </c>
      <c r="I38" s="47">
        <v>589.25337301000002</v>
      </c>
      <c r="J38" s="47">
        <v>590.32917422200001</v>
      </c>
      <c r="K38" s="47">
        <v>543.83196244800001</v>
      </c>
      <c r="L38" s="47">
        <v>544.88998360699998</v>
      </c>
      <c r="M38" s="47">
        <v>549.58671288900007</v>
      </c>
      <c r="N38" s="47">
        <v>551.27718434600001</v>
      </c>
      <c r="O38" s="47">
        <v>556.68451220700001</v>
      </c>
      <c r="P38" s="47">
        <v>560.32029761199999</v>
      </c>
      <c r="Q38" s="47">
        <v>560.791288065</v>
      </c>
      <c r="R38" s="770">
        <v>554.29044738999994</v>
      </c>
    </row>
    <row r="39" spans="2:19" ht="15" customHeight="1">
      <c r="B39" s="239" t="s">
        <v>239</v>
      </c>
      <c r="C39" s="723" t="s">
        <v>347</v>
      </c>
      <c r="D39" s="47">
        <v>0</v>
      </c>
      <c r="E39" s="47">
        <v>0</v>
      </c>
      <c r="F39" s="47">
        <v>0</v>
      </c>
      <c r="G39" s="47">
        <v>0</v>
      </c>
      <c r="H39" s="47">
        <v>0</v>
      </c>
      <c r="I39" s="47">
        <v>0</v>
      </c>
      <c r="J39" s="47">
        <v>0</v>
      </c>
      <c r="K39" s="47">
        <v>0</v>
      </c>
      <c r="L39" s="47">
        <v>0</v>
      </c>
      <c r="M39" s="47">
        <v>0</v>
      </c>
      <c r="N39" s="47">
        <v>0</v>
      </c>
      <c r="O39" s="47">
        <v>0</v>
      </c>
      <c r="P39" s="47">
        <v>0</v>
      </c>
      <c r="Q39" s="47">
        <v>0</v>
      </c>
      <c r="R39" s="770">
        <v>0</v>
      </c>
    </row>
    <row r="40" spans="2:19" ht="25" customHeight="1" thickBot="1">
      <c r="B40" s="599"/>
      <c r="C40" s="771" t="s">
        <v>72</v>
      </c>
      <c r="D40" s="738">
        <f>SUM(D5:D39)</f>
        <v>91956.223299999983</v>
      </c>
      <c r="E40" s="738">
        <f>SUM(E5:E39)</f>
        <v>102537.93506896899</v>
      </c>
      <c r="F40" s="738">
        <f t="shared" ref="F40:R40" si="0">SUM(F5:F39)</f>
        <v>102986.04506583301</v>
      </c>
      <c r="G40" s="738">
        <f t="shared" si="0"/>
        <v>104518.75476708398</v>
      </c>
      <c r="H40" s="738">
        <f t="shared" si="0"/>
        <v>106151.41205466293</v>
      </c>
      <c r="I40" s="738">
        <f t="shared" ref="I40:Q40" si="1">SUM(I5:I39)</f>
        <v>106653.232993278</v>
      </c>
      <c r="J40" s="738">
        <f t="shared" si="1"/>
        <v>107589.36026811301</v>
      </c>
      <c r="K40" s="738">
        <f t="shared" si="1"/>
        <v>107987.86749988301</v>
      </c>
      <c r="L40" s="738">
        <f t="shared" si="1"/>
        <v>107736.98822625796</v>
      </c>
      <c r="M40" s="738">
        <f t="shared" si="1"/>
        <v>109436.53262708501</v>
      </c>
      <c r="N40" s="738">
        <f t="shared" si="1"/>
        <v>110410.37098319703</v>
      </c>
      <c r="O40" s="738">
        <f t="shared" si="1"/>
        <v>111212.37963162898</v>
      </c>
      <c r="P40" s="738">
        <f t="shared" si="1"/>
        <v>112218.97375000498</v>
      </c>
      <c r="Q40" s="738">
        <f t="shared" si="1"/>
        <v>112980.45975904696</v>
      </c>
      <c r="R40" s="739">
        <f t="shared" si="0"/>
        <v>113731.67990564597</v>
      </c>
    </row>
    <row r="41" spans="2:19" ht="22.5" hidden="1" customHeight="1">
      <c r="B41" s="265" t="s">
        <v>12</v>
      </c>
      <c r="C41" s="766" t="s">
        <v>73</v>
      </c>
      <c r="D41" s="266"/>
      <c r="E41" s="266"/>
      <c r="F41" s="266"/>
      <c r="G41" s="266"/>
      <c r="H41" s="266"/>
      <c r="I41" s="266"/>
      <c r="J41" s="266"/>
      <c r="K41" s="266"/>
      <c r="L41" s="266"/>
      <c r="M41" s="266"/>
      <c r="N41" s="266"/>
      <c r="O41" s="266"/>
      <c r="P41" s="266"/>
      <c r="Q41" s="266"/>
      <c r="R41" s="266"/>
    </row>
    <row r="42" spans="2:19" ht="75" customHeight="1">
      <c r="B42" s="1380" t="s">
        <v>583</v>
      </c>
      <c r="C42" s="1417"/>
      <c r="D42" s="1417"/>
      <c r="E42" s="1417"/>
      <c r="F42" s="1417"/>
      <c r="G42" s="1417"/>
      <c r="H42" s="1417"/>
      <c r="I42" s="1417"/>
      <c r="J42" s="1417"/>
      <c r="K42" s="1417"/>
      <c r="L42" s="1417"/>
      <c r="M42" s="1417"/>
      <c r="N42" s="1417"/>
      <c r="O42" s="1417"/>
      <c r="P42" s="1417"/>
      <c r="Q42" s="1417"/>
      <c r="R42" s="1418"/>
    </row>
    <row r="43" spans="2:19" ht="25" customHeight="1">
      <c r="B43" s="1425" t="s">
        <v>424</v>
      </c>
      <c r="C43" s="1426"/>
      <c r="D43" s="1450" t="s">
        <v>280</v>
      </c>
      <c r="E43" s="1453" t="s">
        <v>284</v>
      </c>
      <c r="F43" s="1451"/>
      <c r="G43" s="1451"/>
      <c r="H43" s="1451"/>
      <c r="I43" s="1451">
        <v>2021</v>
      </c>
      <c r="J43" s="1451"/>
      <c r="K43" s="1451"/>
      <c r="L43" s="1451"/>
      <c r="M43" s="1451"/>
      <c r="N43" s="1451"/>
      <c r="O43" s="1451"/>
      <c r="P43" s="1451"/>
      <c r="Q43" s="1451"/>
      <c r="R43" s="1452"/>
    </row>
    <row r="44" spans="2:19" ht="25" customHeight="1">
      <c r="B44" s="1425"/>
      <c r="C44" s="1426"/>
      <c r="D44" s="1450"/>
      <c r="E44" s="1454"/>
      <c r="F44" s="690" t="s">
        <v>13</v>
      </c>
      <c r="G44" s="690" t="s">
        <v>14</v>
      </c>
      <c r="H44" s="690" t="s">
        <v>15</v>
      </c>
      <c r="I44" s="1106" t="s">
        <v>0</v>
      </c>
      <c r="J44" s="1106" t="s">
        <v>1</v>
      </c>
      <c r="K44" s="1118" t="s">
        <v>2</v>
      </c>
      <c r="L44" s="1118" t="s">
        <v>3</v>
      </c>
      <c r="M44" s="1118" t="s">
        <v>4</v>
      </c>
      <c r="N44" s="1118" t="s">
        <v>5</v>
      </c>
      <c r="O44" s="1118" t="s">
        <v>6</v>
      </c>
      <c r="P44" s="1118" t="s">
        <v>269</v>
      </c>
      <c r="Q44" s="1118" t="s">
        <v>7</v>
      </c>
      <c r="R44" s="1111" t="s">
        <v>13</v>
      </c>
    </row>
    <row r="45" spans="2:19" ht="25" customHeight="1">
      <c r="B45" s="121"/>
      <c r="C45" s="56"/>
      <c r="D45" s="767"/>
      <c r="E45" s="767"/>
      <c r="F45" s="767"/>
      <c r="G45" s="767"/>
      <c r="H45" s="767"/>
      <c r="I45" s="767"/>
      <c r="J45" s="767"/>
      <c r="K45" s="767"/>
      <c r="L45" s="767"/>
      <c r="M45" s="767"/>
      <c r="N45" s="767"/>
      <c r="O45" s="767"/>
      <c r="P45" s="767"/>
      <c r="Q45" s="767"/>
      <c r="R45" s="772"/>
    </row>
    <row r="46" spans="2:19" ht="25" customHeight="1">
      <c r="B46" s="128" t="s">
        <v>582</v>
      </c>
      <c r="C46" s="56"/>
      <c r="D46" s="768">
        <v>3.4376454011934072</v>
      </c>
      <c r="E46" s="768">
        <v>3.3255751094874033</v>
      </c>
      <c r="F46" s="768">
        <v>3.1109166343485142</v>
      </c>
      <c r="G46" s="768">
        <v>3.0910227998437461</v>
      </c>
      <c r="H46" s="768">
        <v>3.0768274447542416</v>
      </c>
      <c r="I46" s="768">
        <v>3.0322559186798799</v>
      </c>
      <c r="J46" s="768">
        <v>3.0289665503200398</v>
      </c>
      <c r="K46" s="768">
        <v>2.8674150486549599</v>
      </c>
      <c r="L46" s="768">
        <v>2.8315072132057799</v>
      </c>
      <c r="M46" s="768">
        <v>2.82404469101425</v>
      </c>
      <c r="N46" s="768">
        <v>2.7422981581823702</v>
      </c>
      <c r="O46" s="768">
        <v>2.7130579299601001</v>
      </c>
      <c r="P46" s="768">
        <v>2.6849778885485698</v>
      </c>
      <c r="Q46" s="768">
        <v>2.6603395700755401</v>
      </c>
      <c r="R46" s="773">
        <v>2.5554811194660898</v>
      </c>
    </row>
    <row r="47" spans="2:19" ht="25" customHeight="1" thickBot="1">
      <c r="B47" s="383" t="s">
        <v>548</v>
      </c>
      <c r="C47" s="774"/>
      <c r="D47" s="775">
        <v>8.1424644984521741</v>
      </c>
      <c r="E47" s="775">
        <v>8.1644268449301265</v>
      </c>
      <c r="F47" s="775">
        <v>7.5087864454585391</v>
      </c>
      <c r="G47" s="775">
        <v>7.4068185465979539</v>
      </c>
      <c r="H47" s="775">
        <v>7.1563456500273546</v>
      </c>
      <c r="I47" s="775">
        <v>7.0657666242263</v>
      </c>
      <c r="J47" s="775">
        <v>6.9845004033084797</v>
      </c>
      <c r="K47" s="775">
        <v>6.8276098345702998</v>
      </c>
      <c r="L47" s="775">
        <v>6.6848533545372604</v>
      </c>
      <c r="M47" s="775">
        <v>6.5955562872335802</v>
      </c>
      <c r="N47" s="775">
        <v>6.4957408858299397</v>
      </c>
      <c r="O47" s="775">
        <v>6.5025355693983897</v>
      </c>
      <c r="P47" s="775">
        <v>6.3570542700416599</v>
      </c>
      <c r="Q47" s="775">
        <v>6.2097852744361699</v>
      </c>
      <c r="R47" s="776">
        <v>6.0450033432942201</v>
      </c>
    </row>
    <row r="48" spans="2:19" ht="20.25" hidden="1" customHeight="1">
      <c r="B48" s="381" t="s">
        <v>74</v>
      </c>
      <c r="C48" s="381"/>
      <c r="D48" s="382"/>
      <c r="E48" s="382"/>
      <c r="F48" s="382"/>
      <c r="G48" s="382"/>
      <c r="H48" s="382"/>
      <c r="I48" s="382"/>
      <c r="J48" s="382"/>
      <c r="K48" s="382"/>
      <c r="L48" s="382"/>
      <c r="M48" s="382"/>
      <c r="N48" s="382"/>
      <c r="O48" s="382"/>
      <c r="P48" s="382"/>
      <c r="Q48" s="382"/>
      <c r="R48" s="382"/>
      <c r="S48" s="3"/>
    </row>
    <row r="49" spans="2:19" ht="18.75" hidden="1" customHeight="1" thickBot="1">
      <c r="B49" s="381"/>
      <c r="C49" s="769" t="s">
        <v>240</v>
      </c>
      <c r="D49" s="382"/>
      <c r="E49" s="382"/>
      <c r="F49" s="382"/>
      <c r="G49" s="382"/>
      <c r="H49" s="382"/>
      <c r="I49" s="382"/>
      <c r="J49" s="382"/>
      <c r="K49" s="382"/>
      <c r="L49" s="382"/>
      <c r="M49" s="382"/>
      <c r="N49" s="382"/>
      <c r="O49" s="382"/>
      <c r="P49" s="382"/>
      <c r="Q49" s="382"/>
      <c r="R49" s="382"/>
      <c r="S49" s="3"/>
    </row>
  </sheetData>
  <mergeCells count="12">
    <mergeCell ref="D3:D4"/>
    <mergeCell ref="D43:D44"/>
    <mergeCell ref="B2:R2"/>
    <mergeCell ref="B3:C4"/>
    <mergeCell ref="B42:R42"/>
    <mergeCell ref="B43:C44"/>
    <mergeCell ref="I3:R3"/>
    <mergeCell ref="I43:R43"/>
    <mergeCell ref="E3:E4"/>
    <mergeCell ref="F3:H3"/>
    <mergeCell ref="E43:E44"/>
    <mergeCell ref="F43:H43"/>
  </mergeCells>
  <printOptions horizontalCentered="1"/>
  <pageMargins left="0.31496062992125984" right="0.39370078740157483" top="0.74803149606299213" bottom="0.27559055118110237" header="0.55118110236220474" footer="0.15748031496062992"/>
  <pageSetup paperSize="9" scale="7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40" min="1" max="96"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2060"/>
  </sheetPr>
  <dimension ref="A1:Q24"/>
  <sheetViews>
    <sheetView showGridLines="0" view="pageBreakPreview" zoomScale="70" zoomScaleNormal="70" zoomScaleSheetLayoutView="70" workbookViewId="0">
      <selection activeCell="B219" sqref="B219:C220"/>
    </sheetView>
  </sheetViews>
  <sheetFormatPr defaultColWidth="8.84375" defaultRowHeight="12.5"/>
  <cols>
    <col min="1" max="1" width="3.23046875" style="14" customWidth="1"/>
    <col min="2" max="2" width="44" style="14" customWidth="1"/>
    <col min="3" max="17" width="7.07421875" style="14" customWidth="1"/>
    <col min="18" max="18" width="10.53515625" style="14" customWidth="1"/>
    <col min="19" max="31" width="7.4609375" style="14" customWidth="1"/>
    <col min="32" max="32" width="3.23046875" style="14" customWidth="1"/>
    <col min="33" max="33" width="25.69140625" style="14" customWidth="1"/>
    <col min="34" max="16384" width="8.84375" style="14"/>
  </cols>
  <sheetData>
    <row r="1" spans="1:17" ht="13" thickBot="1"/>
    <row r="2" spans="1:17" ht="75" customHeight="1">
      <c r="A2" s="1380" t="s">
        <v>604</v>
      </c>
      <c r="B2" s="1417"/>
      <c r="C2" s="1417"/>
      <c r="D2" s="1417"/>
      <c r="E2" s="1417"/>
      <c r="F2" s="1417"/>
      <c r="G2" s="1417"/>
      <c r="H2" s="1417"/>
      <c r="I2" s="1417"/>
      <c r="J2" s="1417"/>
      <c r="K2" s="1417"/>
      <c r="L2" s="1417"/>
      <c r="M2" s="1417"/>
      <c r="N2" s="1417"/>
      <c r="O2" s="1417"/>
      <c r="P2" s="1417"/>
      <c r="Q2" s="1418"/>
    </row>
    <row r="3" spans="1:17" ht="30" customHeight="1">
      <c r="A3" s="1425" t="s">
        <v>587</v>
      </c>
      <c r="B3" s="1426"/>
      <c r="C3" s="1453" t="s">
        <v>280</v>
      </c>
      <c r="D3" s="1453" t="s">
        <v>284</v>
      </c>
      <c r="E3" s="1451"/>
      <c r="F3" s="1451"/>
      <c r="G3" s="1451"/>
      <c r="H3" s="1451">
        <v>2021</v>
      </c>
      <c r="I3" s="1451"/>
      <c r="J3" s="1451"/>
      <c r="K3" s="1451"/>
      <c r="L3" s="1451"/>
      <c r="M3" s="1451"/>
      <c r="N3" s="1451"/>
      <c r="O3" s="1451"/>
      <c r="P3" s="1451"/>
      <c r="Q3" s="1452"/>
    </row>
    <row r="4" spans="1:17" ht="30" customHeight="1">
      <c r="A4" s="1425"/>
      <c r="B4" s="1426"/>
      <c r="C4" s="1454"/>
      <c r="D4" s="1454"/>
      <c r="E4" s="690" t="s">
        <v>13</v>
      </c>
      <c r="F4" s="690" t="s">
        <v>14</v>
      </c>
      <c r="G4" s="690" t="s">
        <v>15</v>
      </c>
      <c r="H4" s="1086" t="s">
        <v>0</v>
      </c>
      <c r="I4" s="1106" t="s">
        <v>1</v>
      </c>
      <c r="J4" s="1118" t="s">
        <v>2</v>
      </c>
      <c r="K4" s="1118" t="s">
        <v>3</v>
      </c>
      <c r="L4" s="1118" t="s">
        <v>4</v>
      </c>
      <c r="M4" s="1118" t="s">
        <v>5</v>
      </c>
      <c r="N4" s="1118" t="s">
        <v>6</v>
      </c>
      <c r="O4" s="1118" t="s">
        <v>269</v>
      </c>
      <c r="P4" s="1118" t="s">
        <v>7</v>
      </c>
      <c r="Q4" s="1111" t="s">
        <v>13</v>
      </c>
    </row>
    <row r="5" spans="1:17" s="778" customFormat="1" ht="25" customHeight="1">
      <c r="A5" s="264">
        <v>1</v>
      </c>
      <c r="B5" s="777" t="s">
        <v>584</v>
      </c>
      <c r="C5" s="286">
        <v>29.484876309391435</v>
      </c>
      <c r="D5" s="286">
        <v>28.780426695770938</v>
      </c>
      <c r="E5" s="286">
        <v>27.69917735441339</v>
      </c>
      <c r="F5" s="286">
        <v>27.74584621837905</v>
      </c>
      <c r="G5" s="286">
        <v>27.598498123990023</v>
      </c>
      <c r="H5" s="286">
        <v>27.662125265533827</v>
      </c>
      <c r="I5" s="286">
        <v>27.619176881028199</v>
      </c>
      <c r="J5" s="286">
        <v>27.472631524931501</v>
      </c>
      <c r="K5" s="286">
        <v>27.437372126815799</v>
      </c>
      <c r="L5" s="286">
        <v>27.692438539585499</v>
      </c>
      <c r="M5" s="286">
        <v>27.658257973218198</v>
      </c>
      <c r="N5" s="286">
        <v>27.587281227724699</v>
      </c>
      <c r="O5" s="286">
        <v>27.490086578125698</v>
      </c>
      <c r="P5" s="286">
        <v>27.251511275144399</v>
      </c>
      <c r="Q5" s="732">
        <v>27.141210965952599</v>
      </c>
    </row>
    <row r="6" spans="1:17" s="778" customFormat="1" ht="25" customHeight="1">
      <c r="A6" s="264">
        <v>2</v>
      </c>
      <c r="B6" s="777" t="s">
        <v>585</v>
      </c>
      <c r="C6" s="286">
        <v>26.13182308439896</v>
      </c>
      <c r="D6" s="286">
        <v>25.453391764317796</v>
      </c>
      <c r="E6" s="286">
        <v>23.993378777515307</v>
      </c>
      <c r="F6" s="286">
        <v>24.108106080534412</v>
      </c>
      <c r="G6" s="286">
        <v>23.931089943326946</v>
      </c>
      <c r="H6" s="286">
        <v>24.101630179733402</v>
      </c>
      <c r="I6" s="286">
        <v>23.985212343321599</v>
      </c>
      <c r="J6" s="286">
        <v>24.301356266922799</v>
      </c>
      <c r="K6" s="286">
        <v>24.2174211856494</v>
      </c>
      <c r="L6" s="286">
        <v>24.557598019078402</v>
      </c>
      <c r="M6" s="286">
        <v>24.4625093338488</v>
      </c>
      <c r="N6" s="286">
        <v>24.5211500671214</v>
      </c>
      <c r="O6" s="286">
        <v>24.150130435702899</v>
      </c>
      <c r="P6" s="286">
        <v>24.066076891316701</v>
      </c>
      <c r="Q6" s="732">
        <v>24.009932309350901</v>
      </c>
    </row>
    <row r="7" spans="1:17" s="778" customFormat="1" ht="25" customHeight="1">
      <c r="A7" s="264">
        <v>3</v>
      </c>
      <c r="B7" s="777" t="s">
        <v>586</v>
      </c>
      <c r="C7" s="286">
        <v>24.756226565729524</v>
      </c>
      <c r="D7" s="286">
        <v>21.125664213333405</v>
      </c>
      <c r="E7" s="286">
        <v>22.437723174438997</v>
      </c>
      <c r="F7" s="286">
        <v>22.723475056959078</v>
      </c>
      <c r="G7" s="286">
        <v>22.794397539144732</v>
      </c>
      <c r="H7" s="286">
        <v>22.495735474821384</v>
      </c>
      <c r="I7" s="286">
        <v>21.8816564342095</v>
      </c>
      <c r="J7" s="286">
        <v>22.322896293074098</v>
      </c>
      <c r="K7" s="286">
        <v>22.075301621887899</v>
      </c>
      <c r="L7" s="286">
        <v>22.228158792520599</v>
      </c>
      <c r="M7" s="286">
        <v>22.063868144276999</v>
      </c>
      <c r="N7" s="286">
        <v>21.910499638540799</v>
      </c>
      <c r="O7" s="286">
        <v>21.970341000672299</v>
      </c>
      <c r="P7" s="286">
        <v>21.398375396145301</v>
      </c>
      <c r="Q7" s="732">
        <v>21.368010629977199</v>
      </c>
    </row>
    <row r="8" spans="1:17" s="778" customFormat="1" ht="25" customHeight="1">
      <c r="A8" s="264">
        <v>4</v>
      </c>
      <c r="B8" s="777" t="s">
        <v>588</v>
      </c>
      <c r="C8" s="286">
        <v>23.255902604433366</v>
      </c>
      <c r="D8" s="286">
        <v>21.547180956489235</v>
      </c>
      <c r="E8" s="286">
        <v>21.542973687714749</v>
      </c>
      <c r="F8" s="286">
        <v>21.449116949461608</v>
      </c>
      <c r="G8" s="286">
        <v>21.398524562993618</v>
      </c>
      <c r="H8" s="286">
        <v>21.282188130904419</v>
      </c>
      <c r="I8" s="286">
        <v>21.264114583856401</v>
      </c>
      <c r="J8" s="286">
        <v>21.449367008626002</v>
      </c>
      <c r="K8" s="286">
        <v>21.4501055202903</v>
      </c>
      <c r="L8" s="286">
        <v>21.358769860355199</v>
      </c>
      <c r="M8" s="286">
        <v>21.541282997879801</v>
      </c>
      <c r="N8" s="286">
        <v>21.473705380797998</v>
      </c>
      <c r="O8" s="286">
        <v>21.437299230976699</v>
      </c>
      <c r="P8" s="286">
        <v>21.2972422471024</v>
      </c>
      <c r="Q8" s="732">
        <v>21.252847061160999</v>
      </c>
    </row>
    <row r="9" spans="1:17" s="778" customFormat="1" ht="25" customHeight="1">
      <c r="A9" s="264">
        <v>5</v>
      </c>
      <c r="B9" s="777" t="s">
        <v>589</v>
      </c>
      <c r="C9" s="286">
        <v>24.057585123121498</v>
      </c>
      <c r="D9" s="286">
        <v>22.144277345702271</v>
      </c>
      <c r="E9" s="286">
        <v>21.046873979035858</v>
      </c>
      <c r="F9" s="286">
        <v>21.478609866223504</v>
      </c>
      <c r="G9" s="286">
        <v>21.308509779434772</v>
      </c>
      <c r="H9" s="286">
        <v>21.792828536020636</v>
      </c>
      <c r="I9" s="286">
        <v>22.516576898412598</v>
      </c>
      <c r="J9" s="286">
        <v>21.993449964535198</v>
      </c>
      <c r="K9" s="286">
        <v>21.718163169415899</v>
      </c>
      <c r="L9" s="286">
        <v>22.156859145635401</v>
      </c>
      <c r="M9" s="286">
        <v>22.030433903556101</v>
      </c>
      <c r="N9" s="286">
        <v>21.711964332932801</v>
      </c>
      <c r="O9" s="286">
        <v>22.009597146931402</v>
      </c>
      <c r="P9" s="286">
        <v>22.167512243078999</v>
      </c>
      <c r="Q9" s="732">
        <v>22.256454463596899</v>
      </c>
    </row>
    <row r="10" spans="1:17" s="778" customFormat="1" ht="25" customHeight="1">
      <c r="A10" s="264">
        <v>6</v>
      </c>
      <c r="B10" s="777" t="s">
        <v>590</v>
      </c>
      <c r="C10" s="286">
        <v>24.309982177330134</v>
      </c>
      <c r="D10" s="286">
        <v>23.32628377331886</v>
      </c>
      <c r="E10" s="286">
        <v>22.661397942075283</v>
      </c>
      <c r="F10" s="286">
        <v>22.530566405383816</v>
      </c>
      <c r="G10" s="286">
        <v>22.431636004319603</v>
      </c>
      <c r="H10" s="286">
        <v>22.462846644195761</v>
      </c>
      <c r="I10" s="286">
        <v>22.316281818609401</v>
      </c>
      <c r="J10" s="286">
        <v>22.496334089961501</v>
      </c>
      <c r="K10" s="286">
        <v>22.515111887560401</v>
      </c>
      <c r="L10" s="286">
        <v>22.615146812029199</v>
      </c>
      <c r="M10" s="286">
        <v>22.6099926518221</v>
      </c>
      <c r="N10" s="286">
        <v>22.698705760068499</v>
      </c>
      <c r="O10" s="286">
        <v>22.698723105827501</v>
      </c>
      <c r="P10" s="286">
        <v>22.733707392905998</v>
      </c>
      <c r="Q10" s="732">
        <v>22.776249940829398</v>
      </c>
    </row>
    <row r="11" spans="1:17" s="778" customFormat="1" ht="25" customHeight="1">
      <c r="A11" s="264">
        <v>7</v>
      </c>
      <c r="B11" s="777" t="s">
        <v>591</v>
      </c>
      <c r="C11" s="286">
        <v>25.843752915865437</v>
      </c>
      <c r="D11" s="286">
        <v>25.363144706859366</v>
      </c>
      <c r="E11" s="286">
        <v>24.499154426974471</v>
      </c>
      <c r="F11" s="286">
        <v>24.476486521938622</v>
      </c>
      <c r="G11" s="286">
        <v>24.412017776578381</v>
      </c>
      <c r="H11" s="286">
        <v>24.387059510982066</v>
      </c>
      <c r="I11" s="286">
        <v>24.365842490012199</v>
      </c>
      <c r="J11" s="286">
        <v>24.466850342983602</v>
      </c>
      <c r="K11" s="286">
        <v>24.451107975077299</v>
      </c>
      <c r="L11" s="286">
        <v>24.425488186958201</v>
      </c>
      <c r="M11" s="286">
        <v>24.425370359135101</v>
      </c>
      <c r="N11" s="286">
        <v>24.275691091249499</v>
      </c>
      <c r="O11" s="286">
        <v>24.173957650974799</v>
      </c>
      <c r="P11" s="286">
        <v>24.073672485852398</v>
      </c>
      <c r="Q11" s="732">
        <v>23.886995673900302</v>
      </c>
    </row>
    <row r="12" spans="1:17" s="778" customFormat="1" ht="25" customHeight="1">
      <c r="A12" s="264">
        <v>8</v>
      </c>
      <c r="B12" s="777" t="s">
        <v>592</v>
      </c>
      <c r="C12" s="286">
        <v>21.996578815222826</v>
      </c>
      <c r="D12" s="286">
        <v>20.838819785046827</v>
      </c>
      <c r="E12" s="286">
        <v>20.700433509711708</v>
      </c>
      <c r="F12" s="286">
        <v>20.750939420333019</v>
      </c>
      <c r="G12" s="286">
        <v>20.701915126572565</v>
      </c>
      <c r="H12" s="286">
        <v>20.698473980262225</v>
      </c>
      <c r="I12" s="286">
        <v>20.644545040851799</v>
      </c>
      <c r="J12" s="286">
        <v>20.660319038804801</v>
      </c>
      <c r="K12" s="286">
        <v>20.593589733655399</v>
      </c>
      <c r="L12" s="286">
        <v>20.6142373437341</v>
      </c>
      <c r="M12" s="286">
        <v>20.605850550925101</v>
      </c>
      <c r="N12" s="286">
        <v>20.5796539633827</v>
      </c>
      <c r="O12" s="286">
        <v>20.345967355405701</v>
      </c>
      <c r="P12" s="286">
        <v>20.3090901091422</v>
      </c>
      <c r="Q12" s="732">
        <v>20.115126119184101</v>
      </c>
    </row>
    <row r="13" spans="1:17" s="778" customFormat="1" ht="25" customHeight="1">
      <c r="A13" s="264">
        <v>9</v>
      </c>
      <c r="B13" s="777" t="s">
        <v>593</v>
      </c>
      <c r="C13" s="286">
        <v>23.544121009068952</v>
      </c>
      <c r="D13" s="286">
        <v>22.168595485060639</v>
      </c>
      <c r="E13" s="286">
        <v>21.962697107251451</v>
      </c>
      <c r="F13" s="286">
        <v>22.013408447749317</v>
      </c>
      <c r="G13" s="286">
        <v>21.845952965292884</v>
      </c>
      <c r="H13" s="286">
        <v>21.869000689641602</v>
      </c>
      <c r="I13" s="286">
        <v>21.686019922171301</v>
      </c>
      <c r="J13" s="286">
        <v>21.8057124748576</v>
      </c>
      <c r="K13" s="286">
        <v>21.733720821669198</v>
      </c>
      <c r="L13" s="286">
        <v>22.2295077980442</v>
      </c>
      <c r="M13" s="286">
        <v>22.337753943583198</v>
      </c>
      <c r="N13" s="286">
        <v>22.225151791117</v>
      </c>
      <c r="O13" s="286">
        <v>22.038079524033702</v>
      </c>
      <c r="P13" s="286">
        <v>22.120404761666101</v>
      </c>
      <c r="Q13" s="732">
        <v>21.785141260147501</v>
      </c>
    </row>
    <row r="14" spans="1:17" s="778" customFormat="1" ht="25" customHeight="1">
      <c r="A14" s="264">
        <v>10</v>
      </c>
      <c r="B14" s="777" t="s">
        <v>594</v>
      </c>
      <c r="C14" s="286">
        <v>17.117290138885885</v>
      </c>
      <c r="D14" s="286">
        <v>17.525490278707053</v>
      </c>
      <c r="E14" s="286">
        <v>16.808090751611289</v>
      </c>
      <c r="F14" s="286">
        <v>16.652001072128638</v>
      </c>
      <c r="G14" s="286">
        <v>16.992869092878045</v>
      </c>
      <c r="H14" s="286">
        <v>16.423088372886991</v>
      </c>
      <c r="I14" s="286">
        <v>16.2777133527917</v>
      </c>
      <c r="J14" s="286">
        <v>16.138792671786401</v>
      </c>
      <c r="K14" s="286">
        <v>16.094166093202698</v>
      </c>
      <c r="L14" s="286">
        <v>15.736398266204301</v>
      </c>
      <c r="M14" s="286">
        <v>15.6367346573118</v>
      </c>
      <c r="N14" s="286">
        <v>15.6976580016964</v>
      </c>
      <c r="O14" s="286">
        <v>15.7763829243257</v>
      </c>
      <c r="P14" s="286">
        <v>15.6631374307297</v>
      </c>
      <c r="Q14" s="732">
        <v>15.750919793318101</v>
      </c>
    </row>
    <row r="15" spans="1:17" s="778" customFormat="1" ht="25" customHeight="1">
      <c r="A15" s="264">
        <v>11</v>
      </c>
      <c r="B15" s="777" t="s">
        <v>595</v>
      </c>
      <c r="C15" s="286">
        <v>20.053680805475107</v>
      </c>
      <c r="D15" s="286">
        <v>18.435760799459171</v>
      </c>
      <c r="E15" s="286">
        <v>17.343290927888219</v>
      </c>
      <c r="F15" s="286">
        <v>17.279910717997375</v>
      </c>
      <c r="G15" s="286">
        <v>17.299843902483715</v>
      </c>
      <c r="H15" s="286">
        <v>17.280472422271451</v>
      </c>
      <c r="I15" s="286">
        <v>17.342545506887799</v>
      </c>
      <c r="J15" s="286">
        <v>17.3671272082311</v>
      </c>
      <c r="K15" s="286">
        <v>17.237325479663902</v>
      </c>
      <c r="L15" s="286">
        <v>17.228473028118</v>
      </c>
      <c r="M15" s="286">
        <v>17.2473469119772</v>
      </c>
      <c r="N15" s="286">
        <v>17.303174428974501</v>
      </c>
      <c r="O15" s="286">
        <v>17.2449637474623</v>
      </c>
      <c r="P15" s="286">
        <v>17.183439420814601</v>
      </c>
      <c r="Q15" s="732">
        <v>17.140108540664201</v>
      </c>
    </row>
    <row r="16" spans="1:17" s="778" customFormat="1" ht="35.5">
      <c r="A16" s="264">
        <v>12</v>
      </c>
      <c r="B16" s="777" t="s">
        <v>596</v>
      </c>
      <c r="C16" s="286">
        <v>25.752605184421896</v>
      </c>
      <c r="D16" s="286">
        <v>23.628109132644106</v>
      </c>
      <c r="E16" s="286">
        <v>22.842021027439696</v>
      </c>
      <c r="F16" s="286">
        <v>23.085263200987889</v>
      </c>
      <c r="G16" s="286">
        <v>22.999556610383472</v>
      </c>
      <c r="H16" s="286">
        <v>23.019198478125233</v>
      </c>
      <c r="I16" s="286">
        <v>22.954994692440799</v>
      </c>
      <c r="J16" s="286">
        <v>22.888084583099499</v>
      </c>
      <c r="K16" s="286">
        <v>22.852807047007499</v>
      </c>
      <c r="L16" s="286">
        <v>23.717429721837501</v>
      </c>
      <c r="M16" s="286">
        <v>24.121902763682201</v>
      </c>
      <c r="N16" s="286">
        <v>24.0935562686205</v>
      </c>
      <c r="O16" s="286">
        <v>24.280011109410399</v>
      </c>
      <c r="P16" s="286">
        <v>23.050357325058499</v>
      </c>
      <c r="Q16" s="732">
        <v>23.1189054166712</v>
      </c>
    </row>
    <row r="17" spans="1:17" s="778" customFormat="1" ht="25" customHeight="1">
      <c r="A17" s="264">
        <v>13</v>
      </c>
      <c r="B17" s="777" t="s">
        <v>597</v>
      </c>
      <c r="C17" s="286">
        <v>23.904853096106901</v>
      </c>
      <c r="D17" s="286">
        <v>23.33876687442282</v>
      </c>
      <c r="E17" s="286">
        <v>21.465258689401683</v>
      </c>
      <c r="F17" s="286">
        <v>21.484721031599342</v>
      </c>
      <c r="G17" s="286">
        <v>21.511520107429451</v>
      </c>
      <c r="H17" s="286">
        <v>21.526527229726366</v>
      </c>
      <c r="I17" s="286">
        <v>21.3261759579635</v>
      </c>
      <c r="J17" s="286">
        <v>21.417420039147999</v>
      </c>
      <c r="K17" s="286">
        <v>21.719437752616901</v>
      </c>
      <c r="L17" s="286">
        <v>21.679189064767701</v>
      </c>
      <c r="M17" s="286">
        <v>21.742492593141499</v>
      </c>
      <c r="N17" s="286">
        <v>21.664719409778399</v>
      </c>
      <c r="O17" s="286">
        <v>21.439538102028799</v>
      </c>
      <c r="P17" s="286">
        <v>21.685200800249198</v>
      </c>
      <c r="Q17" s="732">
        <v>21.7744868994595</v>
      </c>
    </row>
    <row r="18" spans="1:17" s="778" customFormat="1" ht="25" customHeight="1">
      <c r="A18" s="264">
        <v>14</v>
      </c>
      <c r="B18" s="777" t="s">
        <v>598</v>
      </c>
      <c r="C18" s="286">
        <v>24.403096230609105</v>
      </c>
      <c r="D18" s="286">
        <v>23.528487050255457</v>
      </c>
      <c r="E18" s="286">
        <v>21.977641988712453</v>
      </c>
      <c r="F18" s="286">
        <v>22.114203883653126</v>
      </c>
      <c r="G18" s="286">
        <v>22.070838099353836</v>
      </c>
      <c r="H18" s="286">
        <v>22.126608635193669</v>
      </c>
      <c r="I18" s="286">
        <v>22.038378077334201</v>
      </c>
      <c r="J18" s="286">
        <v>22.117815921831301</v>
      </c>
      <c r="K18" s="286">
        <v>22.358642921291199</v>
      </c>
      <c r="L18" s="286">
        <v>22.171079263674201</v>
      </c>
      <c r="M18" s="286">
        <v>21.913632252365499</v>
      </c>
      <c r="N18" s="286">
        <v>21.838012618507602</v>
      </c>
      <c r="O18" s="286">
        <v>21.649172177445699</v>
      </c>
      <c r="P18" s="286">
        <v>21.5844337528791</v>
      </c>
      <c r="Q18" s="732">
        <v>21.667385279355901</v>
      </c>
    </row>
    <row r="19" spans="1:17" s="778" customFormat="1" ht="35.5">
      <c r="A19" s="264">
        <v>15</v>
      </c>
      <c r="B19" s="777" t="s">
        <v>599</v>
      </c>
      <c r="C19" s="286">
        <v>25.152422738954417</v>
      </c>
      <c r="D19" s="286">
        <v>23.204253614542729</v>
      </c>
      <c r="E19" s="286">
        <v>23.184353371228838</v>
      </c>
      <c r="F19" s="286">
        <v>23.251144145241334</v>
      </c>
      <c r="G19" s="286">
        <v>23.139897931232436</v>
      </c>
      <c r="H19" s="286">
        <v>23.153972823336833</v>
      </c>
      <c r="I19" s="286">
        <v>23.094311971049802</v>
      </c>
      <c r="J19" s="286">
        <v>23.087494189990998</v>
      </c>
      <c r="K19" s="286">
        <v>23.1441231437366</v>
      </c>
      <c r="L19" s="286">
        <v>23.174983177487299</v>
      </c>
      <c r="M19" s="286">
        <v>23.2410704421651</v>
      </c>
      <c r="N19" s="286">
        <v>22.842973735828402</v>
      </c>
      <c r="O19" s="286">
        <v>22.768822631626001</v>
      </c>
      <c r="P19" s="286">
        <v>22.564301011644101</v>
      </c>
      <c r="Q19" s="732">
        <v>22.600579620379101</v>
      </c>
    </row>
    <row r="20" spans="1:17" s="778" customFormat="1" ht="25" customHeight="1">
      <c r="A20" s="264">
        <v>16</v>
      </c>
      <c r="B20" s="777" t="s">
        <v>600</v>
      </c>
      <c r="C20" s="286">
        <v>26.895178222316702</v>
      </c>
      <c r="D20" s="286">
        <v>25.727267848771561</v>
      </c>
      <c r="E20" s="286">
        <v>25.184735050246886</v>
      </c>
      <c r="F20" s="286">
        <v>25.147637397689458</v>
      </c>
      <c r="G20" s="286">
        <v>25.210641539348533</v>
      </c>
      <c r="H20" s="286">
        <v>25.327770151237505</v>
      </c>
      <c r="I20" s="286">
        <v>25.490342937990899</v>
      </c>
      <c r="J20" s="286">
        <v>25.225716836685201</v>
      </c>
      <c r="K20" s="286">
        <v>25.690183933607599</v>
      </c>
      <c r="L20" s="286">
        <v>25.221525219664699</v>
      </c>
      <c r="M20" s="286">
        <v>25.711000265011101</v>
      </c>
      <c r="N20" s="286">
        <v>25.620731631908701</v>
      </c>
      <c r="O20" s="286">
        <v>25.577592774267899</v>
      </c>
      <c r="P20" s="286">
        <v>25.601418253833799</v>
      </c>
      <c r="Q20" s="732">
        <v>25.630656099511899</v>
      </c>
    </row>
    <row r="21" spans="1:17" s="778" customFormat="1" ht="25" customHeight="1">
      <c r="A21" s="264">
        <v>17</v>
      </c>
      <c r="B21" s="777" t="s">
        <v>601</v>
      </c>
      <c r="C21" s="286">
        <v>25.285606880760664</v>
      </c>
      <c r="D21" s="286">
        <v>25.850986323783214</v>
      </c>
      <c r="E21" s="286">
        <v>25.42987696823263</v>
      </c>
      <c r="F21" s="286">
        <v>24.987251139342451</v>
      </c>
      <c r="G21" s="286">
        <v>25.340838467417214</v>
      </c>
      <c r="H21" s="286">
        <v>25.264474692050911</v>
      </c>
      <c r="I21" s="286">
        <v>25.2904546184696</v>
      </c>
      <c r="J21" s="286">
        <v>25.2725250577464</v>
      </c>
      <c r="K21" s="286">
        <v>25.076761815641799</v>
      </c>
      <c r="L21" s="286">
        <v>24.948002906632301</v>
      </c>
      <c r="M21" s="286">
        <v>24.707911910583</v>
      </c>
      <c r="N21" s="286">
        <v>24.862753871043999</v>
      </c>
      <c r="O21" s="286">
        <v>24.9935133673374</v>
      </c>
      <c r="P21" s="286">
        <v>25.036063352647901</v>
      </c>
      <c r="Q21" s="732">
        <v>24.961823879247799</v>
      </c>
    </row>
    <row r="22" spans="1:17" s="778" customFormat="1" ht="25" customHeight="1">
      <c r="A22" s="264">
        <v>18</v>
      </c>
      <c r="B22" s="777" t="s">
        <v>602</v>
      </c>
      <c r="C22" s="286">
        <v>23.320253241049386</v>
      </c>
      <c r="D22" s="286">
        <v>19.724036675970485</v>
      </c>
      <c r="E22" s="286">
        <v>19.548687506155161</v>
      </c>
      <c r="F22" s="286">
        <v>18.949391511518439</v>
      </c>
      <c r="G22" s="286">
        <v>18.516601782563196</v>
      </c>
      <c r="H22" s="286">
        <v>18.400666372741085</v>
      </c>
      <c r="I22" s="286">
        <v>18.3576558827674</v>
      </c>
      <c r="J22" s="286">
        <v>18.293354988267598</v>
      </c>
      <c r="K22" s="286">
        <v>18.2314518694612</v>
      </c>
      <c r="L22" s="286">
        <v>18.673358596276501</v>
      </c>
      <c r="M22" s="286">
        <v>18.6446598978618</v>
      </c>
      <c r="N22" s="286">
        <v>18.615789955724701</v>
      </c>
      <c r="O22" s="286">
        <v>18.6128135260482</v>
      </c>
      <c r="P22" s="286">
        <v>18.651862537083598</v>
      </c>
      <c r="Q22" s="732">
        <v>18.176790504302001</v>
      </c>
    </row>
    <row r="23" spans="1:17" s="778" customFormat="1" ht="25" customHeight="1" thickBot="1">
      <c r="A23" s="780">
        <v>19</v>
      </c>
      <c r="B23" s="781" t="s">
        <v>603</v>
      </c>
      <c r="C23" s="782">
        <v>23.212148093570718</v>
      </c>
      <c r="D23" s="782">
        <v>22.857264059154133</v>
      </c>
      <c r="E23" s="782">
        <v>21.892745620802874</v>
      </c>
      <c r="F23" s="782">
        <v>22.01522852265408</v>
      </c>
      <c r="G23" s="782">
        <v>22.01874828792036</v>
      </c>
      <c r="H23" s="782">
        <v>22.053038000657132</v>
      </c>
      <c r="I23" s="782">
        <v>22.074413558380101</v>
      </c>
      <c r="J23" s="782">
        <v>22.042019047320299</v>
      </c>
      <c r="K23" s="782">
        <v>22.049330322476699</v>
      </c>
      <c r="L23" s="782">
        <v>21.971772005903802</v>
      </c>
      <c r="M23" s="782">
        <v>21.966078482793201</v>
      </c>
      <c r="N23" s="782">
        <v>21.9257488669971</v>
      </c>
      <c r="O23" s="782">
        <v>21.9286914907849</v>
      </c>
      <c r="P23" s="782">
        <v>21.898994592885199</v>
      </c>
      <c r="Q23" s="783">
        <v>22.192278253598701</v>
      </c>
    </row>
    <row r="24" spans="1:17" ht="25" hidden="1" customHeight="1" thickBot="1">
      <c r="A24" s="1362" t="s">
        <v>240</v>
      </c>
      <c r="B24" s="1362"/>
      <c r="C24" s="779"/>
      <c r="D24" s="779"/>
      <c r="E24" s="779"/>
      <c r="F24" s="779"/>
      <c r="G24" s="779"/>
      <c r="H24" s="779"/>
      <c r="I24" s="779"/>
      <c r="J24" s="779"/>
      <c r="K24" s="779"/>
      <c r="L24" s="779"/>
      <c r="M24" s="779"/>
      <c r="N24" s="779"/>
      <c r="O24" s="779"/>
      <c r="P24" s="779"/>
      <c r="Q24" s="779"/>
    </row>
  </sheetData>
  <mergeCells count="7">
    <mergeCell ref="A2:Q2"/>
    <mergeCell ref="A3:B4"/>
    <mergeCell ref="C3:C4"/>
    <mergeCell ref="H3:Q3"/>
    <mergeCell ref="A24:B24"/>
    <mergeCell ref="E3:G3"/>
    <mergeCell ref="D3:D4"/>
  </mergeCells>
  <printOptions horizontalCentered="1"/>
  <pageMargins left="0.31496062992125984" right="0.39370078740157483" top="0.74803149606299213" bottom="0.27559055118110237" header="0.55118110236220474" footer="0.15748031496062992"/>
  <pageSetup paperSize="9" scale="6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2060"/>
  </sheetPr>
  <dimension ref="A1:R18"/>
  <sheetViews>
    <sheetView showGridLines="0" view="pageBreakPreview" zoomScale="70" zoomScaleNormal="70" zoomScaleSheetLayoutView="70" workbookViewId="0">
      <selection activeCell="B219" sqref="B219:C220"/>
    </sheetView>
  </sheetViews>
  <sheetFormatPr defaultColWidth="8.84375" defaultRowHeight="12.75" customHeight="1"/>
  <cols>
    <col min="1" max="1" width="2.84375" style="1" customWidth="1"/>
    <col min="2" max="2" width="31.23046875" style="1" customWidth="1"/>
    <col min="3" max="17" width="7.4609375" style="2" customWidth="1"/>
    <col min="18" max="18" width="6.23046875" style="1" customWidth="1"/>
    <col min="19" max="16384" width="8.84375" style="1"/>
  </cols>
  <sheetData>
    <row r="1" spans="1:18" ht="12.75" customHeight="1" thickBot="1"/>
    <row r="2" spans="1:18" ht="75" customHeight="1">
      <c r="A2" s="1380" t="s">
        <v>290</v>
      </c>
      <c r="B2" s="1417"/>
      <c r="C2" s="1417"/>
      <c r="D2" s="1417"/>
      <c r="E2" s="1417"/>
      <c r="F2" s="1417"/>
      <c r="G2" s="1417"/>
      <c r="H2" s="1417"/>
      <c r="I2" s="1417"/>
      <c r="J2" s="1417"/>
      <c r="K2" s="1417"/>
      <c r="L2" s="1417"/>
      <c r="M2" s="1417"/>
      <c r="N2" s="1417"/>
      <c r="O2" s="1417"/>
      <c r="P2" s="1417"/>
      <c r="Q2" s="1418"/>
      <c r="R2" s="62"/>
    </row>
    <row r="3" spans="1:18" ht="25" customHeight="1">
      <c r="A3" s="1342" t="s">
        <v>528</v>
      </c>
      <c r="B3" s="1455"/>
      <c r="C3" s="1453" t="s">
        <v>280</v>
      </c>
      <c r="D3" s="1453" t="s">
        <v>284</v>
      </c>
      <c r="E3" s="1451">
        <v>2020</v>
      </c>
      <c r="F3" s="1451"/>
      <c r="G3" s="1451"/>
      <c r="H3" s="1451">
        <v>2021</v>
      </c>
      <c r="I3" s="1451"/>
      <c r="J3" s="1451"/>
      <c r="K3" s="1451"/>
      <c r="L3" s="1451"/>
      <c r="M3" s="1451"/>
      <c r="N3" s="1451"/>
      <c r="O3" s="1451"/>
      <c r="P3" s="1451"/>
      <c r="Q3" s="1452"/>
      <c r="R3" s="62"/>
    </row>
    <row r="4" spans="1:18" ht="25" customHeight="1">
      <c r="A4" s="1342"/>
      <c r="B4" s="1455"/>
      <c r="C4" s="1454"/>
      <c r="D4" s="1454"/>
      <c r="E4" s="690" t="s">
        <v>13</v>
      </c>
      <c r="F4" s="690" t="s">
        <v>14</v>
      </c>
      <c r="G4" s="690" t="s">
        <v>15</v>
      </c>
      <c r="H4" s="1086" t="s">
        <v>0</v>
      </c>
      <c r="I4" s="1106" t="s">
        <v>1</v>
      </c>
      <c r="J4" s="1118" t="s">
        <v>2</v>
      </c>
      <c r="K4" s="1118" t="s">
        <v>3</v>
      </c>
      <c r="L4" s="1118" t="s">
        <v>4</v>
      </c>
      <c r="M4" s="1118" t="s">
        <v>5</v>
      </c>
      <c r="N4" s="1118" t="s">
        <v>6</v>
      </c>
      <c r="O4" s="1118" t="s">
        <v>269</v>
      </c>
      <c r="P4" s="1118" t="s">
        <v>7</v>
      </c>
      <c r="Q4" s="1111" t="s">
        <v>13</v>
      </c>
      <c r="R4" s="62"/>
    </row>
    <row r="5" spans="1:18" ht="25" customHeight="1">
      <c r="A5" s="787"/>
      <c r="B5" s="358"/>
      <c r="C5" s="767"/>
      <c r="D5" s="767"/>
      <c r="E5" s="767"/>
      <c r="F5" s="767"/>
      <c r="G5" s="767"/>
      <c r="H5" s="767"/>
      <c r="I5" s="767"/>
      <c r="J5" s="767"/>
      <c r="K5" s="767"/>
      <c r="L5" s="767"/>
      <c r="M5" s="767"/>
      <c r="N5" s="767"/>
      <c r="O5" s="767"/>
      <c r="P5" s="767"/>
      <c r="Q5" s="772"/>
      <c r="R5" s="62"/>
    </row>
    <row r="6" spans="1:18" ht="25" customHeight="1">
      <c r="A6" s="267"/>
      <c r="B6" s="358" t="s">
        <v>610</v>
      </c>
      <c r="C6" s="768">
        <v>25.730791663606134</v>
      </c>
      <c r="D6" s="768">
        <v>24.653745382490914</v>
      </c>
      <c r="E6" s="768">
        <v>23.904216796456843</v>
      </c>
      <c r="F6" s="768">
        <v>23.854569351479199</v>
      </c>
      <c r="G6" s="768">
        <v>23.794052249161286</v>
      </c>
      <c r="H6" s="768">
        <v>23.765290578270559</v>
      </c>
      <c r="I6" s="768">
        <v>23.7295592215463</v>
      </c>
      <c r="J6" s="768">
        <v>23.772721612603601</v>
      </c>
      <c r="K6" s="768">
        <v>23.749287073309301</v>
      </c>
      <c r="L6" s="768">
        <v>23.793876828415002</v>
      </c>
      <c r="M6" s="768">
        <v>23.780266347805</v>
      </c>
      <c r="N6" s="768">
        <v>23.709332807554201</v>
      </c>
      <c r="O6" s="768">
        <v>23.616347627598401</v>
      </c>
      <c r="P6" s="768">
        <v>23.516392670607701</v>
      </c>
      <c r="Q6" s="773">
        <v>23.3835698169935</v>
      </c>
      <c r="R6" s="62"/>
    </row>
    <row r="7" spans="1:18" ht="25" customHeight="1">
      <c r="A7" s="267"/>
      <c r="B7" s="358" t="s">
        <v>606</v>
      </c>
      <c r="C7" s="768">
        <v>23.576960299769461</v>
      </c>
      <c r="D7" s="768">
        <v>22.673185800406536</v>
      </c>
      <c r="E7" s="768">
        <v>21.627992940727584</v>
      </c>
      <c r="F7" s="768">
        <v>21.606064601362824</v>
      </c>
      <c r="G7" s="768">
        <v>21.569770062304457</v>
      </c>
      <c r="H7" s="768">
        <v>21.597056656768075</v>
      </c>
      <c r="I7" s="768">
        <v>21.5708641463833</v>
      </c>
      <c r="J7" s="768">
        <v>21.697610891622499</v>
      </c>
      <c r="K7" s="768">
        <v>21.6958161360559</v>
      </c>
      <c r="L7" s="768">
        <v>21.623205865962401</v>
      </c>
      <c r="M7" s="768">
        <v>21.657698585586601</v>
      </c>
      <c r="N7" s="768">
        <v>21.6188566365452</v>
      </c>
      <c r="O7" s="768">
        <v>21.620643626410899</v>
      </c>
      <c r="P7" s="768">
        <v>21.4942173034507</v>
      </c>
      <c r="Q7" s="773">
        <v>21.462565017488998</v>
      </c>
      <c r="R7" s="62"/>
    </row>
    <row r="8" spans="1:18" ht="25" customHeight="1" thickBot="1">
      <c r="A8" s="268"/>
      <c r="B8" s="788" t="s">
        <v>607</v>
      </c>
      <c r="C8" s="775">
        <v>23.222293579854188</v>
      </c>
      <c r="D8" s="775">
        <v>22.384852024208186</v>
      </c>
      <c r="E8" s="775">
        <v>21.369782755799179</v>
      </c>
      <c r="F8" s="775">
        <v>21.275551822918203</v>
      </c>
      <c r="G8" s="775">
        <v>21.133216076884292</v>
      </c>
      <c r="H8" s="775">
        <v>21.11414437757071</v>
      </c>
      <c r="I8" s="775">
        <v>21.106680039347701</v>
      </c>
      <c r="J8" s="775">
        <v>21.0528742862105</v>
      </c>
      <c r="K8" s="775">
        <v>21.036914172861099</v>
      </c>
      <c r="L8" s="775">
        <v>21.086406809264201</v>
      </c>
      <c r="M8" s="775">
        <v>21.068958004731801</v>
      </c>
      <c r="N8" s="775">
        <v>21.0265204790601</v>
      </c>
      <c r="O8" s="775">
        <v>21.022370550423901</v>
      </c>
      <c r="P8" s="775">
        <v>21.002988493022499</v>
      </c>
      <c r="Q8" s="776">
        <v>21.083614091942302</v>
      </c>
      <c r="R8" s="62"/>
    </row>
    <row r="9" spans="1:18" ht="21" hidden="1" customHeight="1">
      <c r="A9" s="381" t="s">
        <v>74</v>
      </c>
      <c r="B9" s="381"/>
      <c r="C9" s="382"/>
      <c r="D9" s="382"/>
      <c r="E9" s="382"/>
      <c r="F9" s="382"/>
      <c r="G9" s="382"/>
      <c r="H9" s="382"/>
      <c r="I9" s="382"/>
      <c r="J9" s="382"/>
      <c r="K9" s="382"/>
      <c r="L9" s="382"/>
      <c r="M9" s="382"/>
      <c r="N9" s="382"/>
      <c r="O9" s="382"/>
      <c r="P9" s="382"/>
      <c r="Q9" s="382"/>
      <c r="R9" s="56"/>
    </row>
    <row r="10" spans="1:18" ht="21" hidden="1" customHeight="1" thickBot="1">
      <c r="A10" s="381"/>
      <c r="B10" s="769" t="s">
        <v>240</v>
      </c>
      <c r="C10" s="382"/>
      <c r="D10" s="382"/>
      <c r="E10" s="382"/>
      <c r="F10" s="382"/>
      <c r="G10" s="382"/>
      <c r="H10" s="382"/>
      <c r="I10" s="382"/>
      <c r="J10" s="382"/>
      <c r="K10" s="382"/>
      <c r="L10" s="382"/>
      <c r="M10" s="382"/>
      <c r="N10" s="382"/>
      <c r="O10" s="382"/>
      <c r="P10" s="382"/>
      <c r="Q10" s="382"/>
      <c r="R10" s="56"/>
    </row>
    <row r="11" spans="1:18" ht="21" hidden="1" customHeight="1" thickBot="1">
      <c r="A11" s="265"/>
      <c r="B11" s="265"/>
      <c r="C11" s="1"/>
      <c r="D11" s="1"/>
      <c r="E11" s="1"/>
      <c r="F11" s="1"/>
      <c r="G11" s="1"/>
      <c r="H11" s="1"/>
      <c r="I11" s="1"/>
      <c r="J11" s="1"/>
      <c r="K11" s="1"/>
      <c r="L11" s="1"/>
      <c r="M11" s="1"/>
      <c r="N11" s="1129"/>
      <c r="O11" s="1129"/>
      <c r="P11" s="1129"/>
      <c r="Q11" s="1"/>
      <c r="R11" s="56"/>
    </row>
    <row r="12" spans="1:18" ht="75" customHeight="1">
      <c r="A12" s="1380" t="s">
        <v>291</v>
      </c>
      <c r="B12" s="1417"/>
      <c r="C12" s="1417"/>
      <c r="D12" s="1417"/>
      <c r="E12" s="1417"/>
      <c r="F12" s="1417"/>
      <c r="G12" s="1417"/>
      <c r="H12" s="1417"/>
      <c r="I12" s="1417"/>
      <c r="J12" s="1417"/>
      <c r="K12" s="1417"/>
      <c r="L12" s="1417"/>
      <c r="M12" s="1417"/>
      <c r="N12" s="1417"/>
      <c r="O12" s="1417"/>
      <c r="P12" s="1417"/>
      <c r="Q12" s="1418"/>
      <c r="R12" s="62"/>
    </row>
    <row r="13" spans="1:18" ht="25" customHeight="1">
      <c r="A13" s="1342" t="s">
        <v>605</v>
      </c>
      <c r="B13" s="1455"/>
      <c r="C13" s="1453" t="s">
        <v>280</v>
      </c>
      <c r="D13" s="1453" t="s">
        <v>284</v>
      </c>
      <c r="E13" s="1451">
        <v>2020</v>
      </c>
      <c r="F13" s="1451"/>
      <c r="G13" s="1451"/>
      <c r="H13" s="1451">
        <v>2021</v>
      </c>
      <c r="I13" s="1451"/>
      <c r="J13" s="1451"/>
      <c r="K13" s="1451"/>
      <c r="L13" s="1451"/>
      <c r="M13" s="1451"/>
      <c r="N13" s="1451"/>
      <c r="O13" s="1451"/>
      <c r="P13" s="1451"/>
      <c r="Q13" s="1452"/>
    </row>
    <row r="14" spans="1:18" ht="25" customHeight="1">
      <c r="A14" s="1342"/>
      <c r="B14" s="1455"/>
      <c r="C14" s="1454"/>
      <c r="D14" s="1454"/>
      <c r="E14" s="690" t="s">
        <v>13</v>
      </c>
      <c r="F14" s="690" t="s">
        <v>14</v>
      </c>
      <c r="G14" s="690" t="s">
        <v>15</v>
      </c>
      <c r="H14" s="1086" t="s">
        <v>0</v>
      </c>
      <c r="I14" s="1106" t="s">
        <v>1</v>
      </c>
      <c r="J14" s="1118" t="s">
        <v>2</v>
      </c>
      <c r="K14" s="1118" t="s">
        <v>3</v>
      </c>
      <c r="L14" s="1118" t="s">
        <v>4</v>
      </c>
      <c r="M14" s="1118" t="s">
        <v>5</v>
      </c>
      <c r="N14" s="1118" t="s">
        <v>6</v>
      </c>
      <c r="O14" s="1118" t="s">
        <v>269</v>
      </c>
      <c r="P14" s="1118" t="s">
        <v>7</v>
      </c>
      <c r="Q14" s="1111" t="s">
        <v>13</v>
      </c>
    </row>
    <row r="15" spans="1:18" ht="25" customHeight="1">
      <c r="A15" s="787"/>
      <c r="B15" s="358"/>
      <c r="C15" s="767"/>
      <c r="D15" s="767"/>
      <c r="E15" s="767"/>
      <c r="F15" s="767"/>
      <c r="G15" s="767"/>
      <c r="H15" s="767"/>
      <c r="I15" s="767"/>
      <c r="J15" s="767"/>
      <c r="K15" s="767"/>
      <c r="L15" s="767"/>
      <c r="M15" s="767"/>
      <c r="N15" s="767"/>
      <c r="O15" s="767"/>
      <c r="P15" s="767"/>
      <c r="Q15" s="772"/>
    </row>
    <row r="16" spans="1:18" ht="25" customHeight="1">
      <c r="A16" s="267"/>
      <c r="B16" s="358" t="s">
        <v>608</v>
      </c>
      <c r="C16" s="784">
        <v>1597</v>
      </c>
      <c r="D16" s="784">
        <v>1545</v>
      </c>
      <c r="E16" s="784">
        <v>1511</v>
      </c>
      <c r="F16" s="784">
        <v>1509</v>
      </c>
      <c r="G16" s="784">
        <v>1506</v>
      </c>
      <c r="H16" s="784">
        <v>1503</v>
      </c>
      <c r="I16" s="784">
        <v>1500</v>
      </c>
      <c r="J16" s="784">
        <v>1498</v>
      </c>
      <c r="K16" s="784">
        <v>1497</v>
      </c>
      <c r="L16" s="784">
        <v>1496</v>
      </c>
      <c r="M16" s="784">
        <v>1492</v>
      </c>
      <c r="N16" s="784">
        <v>1487</v>
      </c>
      <c r="O16" s="784">
        <v>1484</v>
      </c>
      <c r="P16" s="784">
        <v>1481</v>
      </c>
      <c r="Q16" s="790">
        <v>1468</v>
      </c>
    </row>
    <row r="17" spans="1:17" ht="25" customHeight="1" thickBot="1">
      <c r="A17" s="268"/>
      <c r="B17" s="788" t="s">
        <v>609</v>
      </c>
      <c r="C17" s="789">
        <v>6273</v>
      </c>
      <c r="D17" s="789">
        <v>5939</v>
      </c>
      <c r="E17" s="789">
        <v>5935</v>
      </c>
      <c r="F17" s="789">
        <v>5933</v>
      </c>
      <c r="G17" s="789">
        <v>5913</v>
      </c>
      <c r="H17" s="789">
        <v>5885</v>
      </c>
      <c r="I17" s="789">
        <v>5894</v>
      </c>
      <c r="J17" s="789">
        <v>5880</v>
      </c>
      <c r="K17" s="789">
        <v>5880</v>
      </c>
      <c r="L17" s="789">
        <v>5877</v>
      </c>
      <c r="M17" s="789">
        <v>5869</v>
      </c>
      <c r="N17" s="789">
        <v>5872</v>
      </c>
      <c r="O17" s="789">
        <v>5867</v>
      </c>
      <c r="P17" s="789">
        <v>5850</v>
      </c>
      <c r="Q17" s="791">
        <v>5854</v>
      </c>
    </row>
    <row r="18" spans="1:17" ht="25" hidden="1" customHeight="1">
      <c r="A18" s="785"/>
      <c r="B18" s="785" t="s">
        <v>241</v>
      </c>
      <c r="C18" s="786"/>
      <c r="D18" s="786"/>
      <c r="E18" s="786"/>
      <c r="F18" s="786"/>
      <c r="G18" s="786"/>
      <c r="H18" s="786"/>
      <c r="I18" s="786"/>
      <c r="J18" s="786"/>
      <c r="K18" s="786"/>
      <c r="L18" s="786"/>
      <c r="M18" s="786"/>
      <c r="N18" s="786"/>
      <c r="O18" s="786"/>
      <c r="P18" s="786"/>
      <c r="Q18" s="786"/>
    </row>
  </sheetData>
  <mergeCells count="12">
    <mergeCell ref="A2:Q2"/>
    <mergeCell ref="A3:B4"/>
    <mergeCell ref="D3:D4"/>
    <mergeCell ref="E3:G3"/>
    <mergeCell ref="C3:C4"/>
    <mergeCell ref="H3:Q3"/>
    <mergeCell ref="H13:Q13"/>
    <mergeCell ref="D13:D14"/>
    <mergeCell ref="E13:G13"/>
    <mergeCell ref="A12:Q12"/>
    <mergeCell ref="A13:B14"/>
    <mergeCell ref="C13:C14"/>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32" man="1"/>
    <brk id="11" max="94"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2060"/>
  </sheetPr>
  <dimension ref="B1:G39"/>
  <sheetViews>
    <sheetView showGridLines="0" view="pageBreakPreview" zoomScale="85" zoomScaleNormal="80" zoomScaleSheetLayoutView="85" workbookViewId="0">
      <selection activeCell="B219" sqref="B219:C220"/>
    </sheetView>
  </sheetViews>
  <sheetFormatPr defaultColWidth="8.84375" defaultRowHeight="12.75" customHeight="1"/>
  <cols>
    <col min="1" max="1" width="8.84375" style="1"/>
    <col min="2" max="2" width="4.23046875" style="1129" customWidth="1"/>
    <col min="3" max="3" width="26.53515625" style="1129" customWidth="1"/>
    <col min="4" max="4" width="27.23046875" style="2" customWidth="1"/>
    <col min="5" max="5" width="26.84375" style="2" customWidth="1"/>
    <col min="6" max="6" width="26.07421875" style="2" customWidth="1"/>
    <col min="7" max="7" width="25.53515625" style="2" customWidth="1"/>
    <col min="8" max="16384" width="8.84375" style="1"/>
  </cols>
  <sheetData>
    <row r="1" spans="2:7" ht="75" customHeight="1">
      <c r="B1" s="1380" t="s">
        <v>766</v>
      </c>
      <c r="C1" s="1456"/>
      <c r="D1" s="1456"/>
      <c r="E1" s="1456"/>
      <c r="F1" s="1456"/>
      <c r="G1" s="1457"/>
    </row>
    <row r="2" spans="2:7" ht="25" customHeight="1">
      <c r="B2" s="1388" t="s">
        <v>499</v>
      </c>
      <c r="C2" s="1389"/>
      <c r="D2" s="1458" t="s">
        <v>234</v>
      </c>
      <c r="E2" s="1458"/>
      <c r="F2" s="1458"/>
      <c r="G2" s="1459" t="s">
        <v>72</v>
      </c>
    </row>
    <row r="3" spans="2:7" ht="25" customHeight="1">
      <c r="B3" s="1388"/>
      <c r="C3" s="1389"/>
      <c r="D3" s="1151" t="s">
        <v>90</v>
      </c>
      <c r="E3" s="1151" t="s">
        <v>91</v>
      </c>
      <c r="F3" s="1151" t="s">
        <v>92</v>
      </c>
      <c r="G3" s="1459"/>
    </row>
    <row r="4" spans="2:7" ht="15" customHeight="1">
      <c r="B4" s="759" t="s">
        <v>18</v>
      </c>
      <c r="C4" s="792" t="s">
        <v>37</v>
      </c>
      <c r="D4" s="784">
        <v>234</v>
      </c>
      <c r="E4" s="784">
        <v>392</v>
      </c>
      <c r="F4" s="784">
        <v>335</v>
      </c>
      <c r="G4" s="790">
        <v>961</v>
      </c>
    </row>
    <row r="5" spans="2:7" ht="15" customHeight="1">
      <c r="B5" s="239" t="s">
        <v>19</v>
      </c>
      <c r="C5" s="792" t="s">
        <v>38</v>
      </c>
      <c r="D5" s="784">
        <v>56</v>
      </c>
      <c r="E5" s="784">
        <v>59</v>
      </c>
      <c r="F5" s="784">
        <v>46</v>
      </c>
      <c r="G5" s="790">
        <v>161</v>
      </c>
    </row>
    <row r="6" spans="2:7" ht="15" customHeight="1">
      <c r="B6" s="239" t="s">
        <v>20</v>
      </c>
      <c r="C6" s="792" t="s">
        <v>39</v>
      </c>
      <c r="D6" s="784">
        <v>24</v>
      </c>
      <c r="E6" s="784">
        <v>14</v>
      </c>
      <c r="F6" s="784">
        <v>4</v>
      </c>
      <c r="G6" s="790">
        <v>42</v>
      </c>
    </row>
    <row r="7" spans="2:7" ht="15" customHeight="1">
      <c r="B7" s="239" t="s">
        <v>22</v>
      </c>
      <c r="C7" s="792" t="s">
        <v>40</v>
      </c>
      <c r="D7" s="784">
        <v>51</v>
      </c>
      <c r="E7" s="784">
        <v>55</v>
      </c>
      <c r="F7" s="784">
        <v>138</v>
      </c>
      <c r="G7" s="790">
        <v>244</v>
      </c>
    </row>
    <row r="8" spans="2:7" ht="15" customHeight="1">
      <c r="B8" s="239" t="s">
        <v>23</v>
      </c>
      <c r="C8" s="792" t="s">
        <v>41</v>
      </c>
      <c r="D8" s="784">
        <v>248</v>
      </c>
      <c r="E8" s="784">
        <v>556</v>
      </c>
      <c r="F8" s="784">
        <v>768</v>
      </c>
      <c r="G8" s="790">
        <v>1572</v>
      </c>
    </row>
    <row r="9" spans="2:7" ht="15" customHeight="1">
      <c r="B9" s="239" t="s">
        <v>24</v>
      </c>
      <c r="C9" s="792" t="s">
        <v>42</v>
      </c>
      <c r="D9" s="784">
        <v>261</v>
      </c>
      <c r="E9" s="784">
        <v>284</v>
      </c>
      <c r="F9" s="784">
        <v>821</v>
      </c>
      <c r="G9" s="790">
        <v>1366</v>
      </c>
    </row>
    <row r="10" spans="2:7" ht="15" customHeight="1">
      <c r="B10" s="239" t="s">
        <v>25</v>
      </c>
      <c r="C10" s="792" t="s">
        <v>43</v>
      </c>
      <c r="D10" s="784">
        <v>5</v>
      </c>
      <c r="E10" s="784">
        <v>5</v>
      </c>
      <c r="F10" s="784">
        <v>1</v>
      </c>
      <c r="G10" s="790">
        <v>11</v>
      </c>
    </row>
    <row r="11" spans="2:7" ht="15" customHeight="1">
      <c r="B11" s="239" t="s">
        <v>26</v>
      </c>
      <c r="C11" s="792" t="s">
        <v>44</v>
      </c>
      <c r="D11" s="784">
        <v>19</v>
      </c>
      <c r="E11" s="784">
        <v>8</v>
      </c>
      <c r="F11" s="784">
        <v>6</v>
      </c>
      <c r="G11" s="790">
        <v>33</v>
      </c>
    </row>
    <row r="12" spans="2:7" ht="15" customHeight="1">
      <c r="B12" s="239" t="s">
        <v>27</v>
      </c>
      <c r="C12" s="793" t="s">
        <v>45</v>
      </c>
      <c r="D12" s="784">
        <v>4</v>
      </c>
      <c r="E12" s="784">
        <v>0</v>
      </c>
      <c r="F12" s="784">
        <v>11</v>
      </c>
      <c r="G12" s="790">
        <v>15</v>
      </c>
    </row>
    <row r="13" spans="2:7" ht="15" customHeight="1">
      <c r="B13" s="239" t="s">
        <v>28</v>
      </c>
      <c r="C13" s="792" t="s">
        <v>46</v>
      </c>
      <c r="D13" s="784">
        <v>50</v>
      </c>
      <c r="E13" s="784">
        <v>53</v>
      </c>
      <c r="F13" s="784">
        <v>47</v>
      </c>
      <c r="G13" s="790">
        <v>150</v>
      </c>
    </row>
    <row r="14" spans="2:7" ht="15" customHeight="1">
      <c r="B14" s="239" t="s">
        <v>119</v>
      </c>
      <c r="C14" s="792" t="s">
        <v>47</v>
      </c>
      <c r="D14" s="784">
        <v>82</v>
      </c>
      <c r="E14" s="784">
        <v>41</v>
      </c>
      <c r="F14" s="784">
        <v>79</v>
      </c>
      <c r="G14" s="790">
        <v>202</v>
      </c>
    </row>
    <row r="15" spans="2:7" ht="15" customHeight="1">
      <c r="B15" s="239" t="s">
        <v>81</v>
      </c>
      <c r="C15" s="792" t="s">
        <v>48</v>
      </c>
      <c r="D15" s="784">
        <v>28</v>
      </c>
      <c r="E15" s="784">
        <v>12</v>
      </c>
      <c r="F15" s="784">
        <v>13</v>
      </c>
      <c r="G15" s="790">
        <v>53</v>
      </c>
    </row>
    <row r="16" spans="2:7" ht="15" customHeight="1">
      <c r="B16" s="239" t="s">
        <v>82</v>
      </c>
      <c r="C16" s="792" t="s">
        <v>49</v>
      </c>
      <c r="D16" s="784">
        <v>44</v>
      </c>
      <c r="E16" s="784">
        <v>28</v>
      </c>
      <c r="F16" s="784">
        <v>12</v>
      </c>
      <c r="G16" s="790">
        <v>84</v>
      </c>
    </row>
    <row r="17" spans="2:7" ht="15" customHeight="1">
      <c r="B17" s="239" t="s">
        <v>83</v>
      </c>
      <c r="C17" s="792" t="s">
        <v>50</v>
      </c>
      <c r="D17" s="784">
        <v>24</v>
      </c>
      <c r="E17" s="784">
        <v>15</v>
      </c>
      <c r="F17" s="784">
        <v>12</v>
      </c>
      <c r="G17" s="790">
        <v>51</v>
      </c>
    </row>
    <row r="18" spans="2:7" ht="15" customHeight="1">
      <c r="B18" s="239" t="s">
        <v>84</v>
      </c>
      <c r="C18" s="792" t="s">
        <v>51</v>
      </c>
      <c r="D18" s="784">
        <v>4</v>
      </c>
      <c r="E18" s="784">
        <v>3</v>
      </c>
      <c r="F18" s="784">
        <v>5</v>
      </c>
      <c r="G18" s="790">
        <v>12</v>
      </c>
    </row>
    <row r="19" spans="2:7" ht="15" customHeight="1">
      <c r="B19" s="239" t="s">
        <v>85</v>
      </c>
      <c r="C19" s="792" t="s">
        <v>52</v>
      </c>
      <c r="D19" s="784">
        <v>24</v>
      </c>
      <c r="E19" s="784">
        <v>33</v>
      </c>
      <c r="F19" s="784">
        <v>15</v>
      </c>
      <c r="G19" s="790">
        <v>72</v>
      </c>
    </row>
    <row r="20" spans="2:7" ht="15" customHeight="1">
      <c r="B20" s="239" t="s">
        <v>86</v>
      </c>
      <c r="C20" s="792" t="s">
        <v>53</v>
      </c>
      <c r="D20" s="784">
        <v>14</v>
      </c>
      <c r="E20" s="784">
        <v>20</v>
      </c>
      <c r="F20" s="784">
        <v>10</v>
      </c>
      <c r="G20" s="790">
        <v>44</v>
      </c>
    </row>
    <row r="21" spans="2:7" ht="15" customHeight="1">
      <c r="B21" s="239" t="s">
        <v>87</v>
      </c>
      <c r="C21" s="792" t="s">
        <v>54</v>
      </c>
      <c r="D21" s="784">
        <v>20</v>
      </c>
      <c r="E21" s="784">
        <v>5</v>
      </c>
      <c r="F21" s="784">
        <v>5</v>
      </c>
      <c r="G21" s="790">
        <v>30</v>
      </c>
    </row>
    <row r="22" spans="2:7" ht="15" customHeight="1">
      <c r="B22" s="239" t="s">
        <v>88</v>
      </c>
      <c r="C22" s="792" t="s">
        <v>55</v>
      </c>
      <c r="D22" s="784">
        <v>13</v>
      </c>
      <c r="E22" s="784">
        <v>10</v>
      </c>
      <c r="F22" s="784">
        <v>26</v>
      </c>
      <c r="G22" s="790">
        <v>49</v>
      </c>
    </row>
    <row r="23" spans="2:7" ht="15" customHeight="1">
      <c r="B23" s="239" t="s">
        <v>120</v>
      </c>
      <c r="C23" s="792" t="s">
        <v>56</v>
      </c>
      <c r="D23" s="784">
        <v>6</v>
      </c>
      <c r="E23" s="784">
        <v>6</v>
      </c>
      <c r="F23" s="784">
        <v>6</v>
      </c>
      <c r="G23" s="790">
        <v>18</v>
      </c>
    </row>
    <row r="24" spans="2:7" ht="15" customHeight="1">
      <c r="B24" s="239" t="s">
        <v>185</v>
      </c>
      <c r="C24" s="792" t="s">
        <v>282</v>
      </c>
      <c r="D24" s="784">
        <v>2</v>
      </c>
      <c r="E24" s="784">
        <v>1</v>
      </c>
      <c r="F24" s="784">
        <v>3</v>
      </c>
      <c r="G24" s="790">
        <v>6</v>
      </c>
    </row>
    <row r="25" spans="2:7" ht="15" customHeight="1">
      <c r="B25" s="239" t="s">
        <v>186</v>
      </c>
      <c r="C25" s="792" t="s">
        <v>57</v>
      </c>
      <c r="D25" s="784">
        <v>8</v>
      </c>
      <c r="E25" s="784">
        <v>19</v>
      </c>
      <c r="F25" s="784">
        <v>17</v>
      </c>
      <c r="G25" s="790">
        <v>44</v>
      </c>
    </row>
    <row r="26" spans="2:7" ht="15" customHeight="1">
      <c r="B26" s="239" t="s">
        <v>187</v>
      </c>
      <c r="C26" s="792" t="s">
        <v>58</v>
      </c>
      <c r="D26" s="784">
        <v>20</v>
      </c>
      <c r="E26" s="784">
        <v>13</v>
      </c>
      <c r="F26" s="784">
        <v>6</v>
      </c>
      <c r="G26" s="790">
        <v>39</v>
      </c>
    </row>
    <row r="27" spans="2:7" ht="15" customHeight="1">
      <c r="B27" s="239" t="s">
        <v>188</v>
      </c>
      <c r="C27" s="792" t="s">
        <v>59</v>
      </c>
      <c r="D27" s="784">
        <v>16</v>
      </c>
      <c r="E27" s="784">
        <v>26</v>
      </c>
      <c r="F27" s="784">
        <v>10</v>
      </c>
      <c r="G27" s="790">
        <v>52</v>
      </c>
    </row>
    <row r="28" spans="2:7" ht="15" customHeight="1">
      <c r="B28" s="239" t="s">
        <v>189</v>
      </c>
      <c r="C28" s="792" t="s">
        <v>60</v>
      </c>
      <c r="D28" s="784">
        <v>16</v>
      </c>
      <c r="E28" s="784">
        <v>5</v>
      </c>
      <c r="F28" s="784">
        <v>5</v>
      </c>
      <c r="G28" s="790">
        <v>26</v>
      </c>
    </row>
    <row r="29" spans="2:7" ht="15" customHeight="1">
      <c r="B29" s="239" t="s">
        <v>190</v>
      </c>
      <c r="C29" s="792" t="s">
        <v>61</v>
      </c>
      <c r="D29" s="784">
        <v>2</v>
      </c>
      <c r="E29" s="784">
        <v>1</v>
      </c>
      <c r="F29" s="784">
        <v>0</v>
      </c>
      <c r="G29" s="790">
        <v>3</v>
      </c>
    </row>
    <row r="30" spans="2:7" ht="15" customHeight="1">
      <c r="B30" s="239" t="s">
        <v>191</v>
      </c>
      <c r="C30" s="792" t="s">
        <v>62</v>
      </c>
      <c r="D30" s="784">
        <v>3</v>
      </c>
      <c r="E30" s="784">
        <v>4</v>
      </c>
      <c r="F30" s="784">
        <v>3</v>
      </c>
      <c r="G30" s="790">
        <v>10</v>
      </c>
    </row>
    <row r="31" spans="2:7" ht="15" customHeight="1">
      <c r="B31" s="239" t="s">
        <v>192</v>
      </c>
      <c r="C31" s="792" t="s">
        <v>63</v>
      </c>
      <c r="D31" s="784">
        <v>28</v>
      </c>
      <c r="E31" s="784">
        <v>48</v>
      </c>
      <c r="F31" s="784">
        <v>32</v>
      </c>
      <c r="G31" s="790">
        <v>108</v>
      </c>
    </row>
    <row r="32" spans="2:7" ht="15" customHeight="1">
      <c r="B32" s="239" t="s">
        <v>193</v>
      </c>
      <c r="C32" s="792" t="s">
        <v>64</v>
      </c>
      <c r="D32" s="784">
        <v>133</v>
      </c>
      <c r="E32" s="784">
        <v>59</v>
      </c>
      <c r="F32" s="784">
        <v>112</v>
      </c>
      <c r="G32" s="790">
        <v>304</v>
      </c>
    </row>
    <row r="33" spans="2:7" ht="15" customHeight="1">
      <c r="B33" s="239" t="s">
        <v>194</v>
      </c>
      <c r="C33" s="792" t="s">
        <v>65</v>
      </c>
      <c r="D33" s="784">
        <v>12</v>
      </c>
      <c r="E33" s="784">
        <v>4</v>
      </c>
      <c r="F33" s="784">
        <v>12</v>
      </c>
      <c r="G33" s="790">
        <v>28</v>
      </c>
    </row>
    <row r="34" spans="2:7" ht="15" customHeight="1">
      <c r="B34" s="239" t="s">
        <v>195</v>
      </c>
      <c r="C34" s="792" t="s">
        <v>66</v>
      </c>
      <c r="D34" s="784">
        <v>1</v>
      </c>
      <c r="E34" s="784">
        <v>9</v>
      </c>
      <c r="F34" s="784">
        <v>10</v>
      </c>
      <c r="G34" s="790">
        <v>20</v>
      </c>
    </row>
    <row r="35" spans="2:7" ht="15" customHeight="1">
      <c r="B35" s="239" t="s">
        <v>196</v>
      </c>
      <c r="C35" s="792" t="s">
        <v>67</v>
      </c>
      <c r="D35" s="784">
        <v>8</v>
      </c>
      <c r="E35" s="784">
        <v>16</v>
      </c>
      <c r="F35" s="784">
        <v>2</v>
      </c>
      <c r="G35" s="790">
        <v>26</v>
      </c>
    </row>
    <row r="36" spans="2:7" ht="15" customHeight="1">
      <c r="B36" s="239" t="s">
        <v>197</v>
      </c>
      <c r="C36" s="792" t="s">
        <v>68</v>
      </c>
      <c r="D36" s="784">
        <v>3</v>
      </c>
      <c r="E36" s="784">
        <v>6</v>
      </c>
      <c r="F36" s="784">
        <v>1</v>
      </c>
      <c r="G36" s="790">
        <v>10</v>
      </c>
    </row>
    <row r="37" spans="2:7" ht="15" customHeight="1">
      <c r="B37" s="239" t="s">
        <v>198</v>
      </c>
      <c r="C37" s="792" t="s">
        <v>69</v>
      </c>
      <c r="D37" s="784">
        <v>5</v>
      </c>
      <c r="E37" s="784">
        <v>3</v>
      </c>
      <c r="F37" s="784">
        <v>0</v>
      </c>
      <c r="G37" s="790">
        <v>8</v>
      </c>
    </row>
    <row r="38" spans="2:7" ht="25" customHeight="1">
      <c r="B38" s="239" t="s">
        <v>239</v>
      </c>
      <c r="C38" s="792" t="s">
        <v>347</v>
      </c>
      <c r="D38" s="784">
        <v>0</v>
      </c>
      <c r="E38" s="784">
        <v>0</v>
      </c>
      <c r="F38" s="784">
        <v>0</v>
      </c>
      <c r="G38" s="790">
        <v>0</v>
      </c>
    </row>
    <row r="39" spans="2:7" ht="26.15" customHeight="1" thickBot="1">
      <c r="B39" s="736" t="s">
        <v>71</v>
      </c>
      <c r="C39" s="761"/>
      <c r="D39" s="794">
        <f>SUM(D4:D38)</f>
        <v>1468</v>
      </c>
      <c r="E39" s="794">
        <f>SUM(E4:E38)</f>
        <v>1813</v>
      </c>
      <c r="F39" s="794">
        <f>SUM(F4:F38)</f>
        <v>2573</v>
      </c>
      <c r="G39" s="795">
        <f>SUM(G4:G38)</f>
        <v>5854</v>
      </c>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7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2060"/>
  </sheetPr>
  <dimension ref="B1:V41"/>
  <sheetViews>
    <sheetView showGridLines="0" view="pageBreakPreview" topLeftCell="H1" zoomScale="80" zoomScaleNormal="100" zoomScaleSheetLayoutView="80" workbookViewId="0">
      <selection activeCell="B219" sqref="B219:C220"/>
    </sheetView>
  </sheetViews>
  <sheetFormatPr defaultColWidth="8.84375" defaultRowHeight="12.75" customHeight="1"/>
  <cols>
    <col min="1" max="1" width="4.07421875" style="1" customWidth="1"/>
    <col min="2" max="2" width="3.23046875" style="1" customWidth="1"/>
    <col min="3" max="3" width="33.84375" style="1" customWidth="1"/>
    <col min="4" max="18" width="7.23046875" style="2" customWidth="1"/>
    <col min="19" max="19" width="12.07421875" style="1" customWidth="1"/>
    <col min="20" max="16384" width="8.84375" style="1"/>
  </cols>
  <sheetData>
    <row r="1" spans="2:18" ht="75" customHeight="1">
      <c r="B1" s="1380" t="s">
        <v>292</v>
      </c>
      <c r="C1" s="1417"/>
      <c r="D1" s="1417"/>
      <c r="E1" s="1417"/>
      <c r="F1" s="1417"/>
      <c r="G1" s="1417"/>
      <c r="H1" s="1417"/>
      <c r="I1" s="1417"/>
      <c r="J1" s="1417"/>
      <c r="K1" s="1417"/>
      <c r="L1" s="1417"/>
      <c r="M1" s="1417"/>
      <c r="N1" s="1417"/>
      <c r="O1" s="1417"/>
      <c r="P1" s="1417"/>
      <c r="Q1" s="1417"/>
      <c r="R1" s="1418"/>
    </row>
    <row r="2" spans="2:18" ht="25" customHeight="1">
      <c r="B2" s="1425" t="s">
        <v>424</v>
      </c>
      <c r="C2" s="1426"/>
      <c r="D2" s="1361" t="s">
        <v>280</v>
      </c>
      <c r="E2" s="1353" t="s">
        <v>284</v>
      </c>
      <c r="F2" s="1413">
        <v>2020</v>
      </c>
      <c r="G2" s="1413"/>
      <c r="H2" s="1413"/>
      <c r="I2" s="1413">
        <v>2021</v>
      </c>
      <c r="J2" s="1413"/>
      <c r="K2" s="1413"/>
      <c r="L2" s="1413"/>
      <c r="M2" s="1413"/>
      <c r="N2" s="1413"/>
      <c r="O2" s="1413"/>
      <c r="P2" s="1413"/>
      <c r="Q2" s="1413"/>
      <c r="R2" s="1427"/>
    </row>
    <row r="3" spans="2:18" ht="25" customHeight="1">
      <c r="B3" s="1425"/>
      <c r="C3" s="1426"/>
      <c r="D3" s="1361"/>
      <c r="E3" s="1357"/>
      <c r="F3" s="541" t="s">
        <v>13</v>
      </c>
      <c r="G3" s="541" t="s">
        <v>14</v>
      </c>
      <c r="H3" s="541" t="s">
        <v>15</v>
      </c>
      <c r="I3" s="1085" t="s">
        <v>0</v>
      </c>
      <c r="J3" s="1105" t="s">
        <v>1</v>
      </c>
      <c r="K3" s="1117" t="s">
        <v>2</v>
      </c>
      <c r="L3" s="1117" t="s">
        <v>3</v>
      </c>
      <c r="M3" s="1117" t="s">
        <v>4</v>
      </c>
      <c r="N3" s="1117" t="s">
        <v>5</v>
      </c>
      <c r="O3" s="1117" t="s">
        <v>6</v>
      </c>
      <c r="P3" s="1117" t="s">
        <v>269</v>
      </c>
      <c r="Q3" s="1117" t="s">
        <v>7</v>
      </c>
      <c r="R3" s="1110" t="s">
        <v>13</v>
      </c>
    </row>
    <row r="4" spans="2:18" s="1041" customFormat="1" ht="22.5" customHeight="1">
      <c r="B4" s="1460" t="s">
        <v>611</v>
      </c>
      <c r="C4" s="1461"/>
      <c r="D4" s="1039">
        <v>11766.2</v>
      </c>
      <c r="E4" s="1039">
        <v>12807</v>
      </c>
      <c r="F4" s="1039">
        <v>13244.724023719</v>
      </c>
      <c r="G4" s="1039">
        <v>13630.995065326</v>
      </c>
      <c r="H4" s="1039">
        <v>14024.774940620002</v>
      </c>
      <c r="I4" s="1039">
        <v>14006.699157841</v>
      </c>
      <c r="J4" s="1039">
        <v>14021.459260857999</v>
      </c>
      <c r="K4" s="1039">
        <v>13959.968007527999</v>
      </c>
      <c r="L4" s="1039">
        <v>13884.541895001999</v>
      </c>
      <c r="M4" s="1039">
        <v>14110.697585538001</v>
      </c>
      <c r="N4" s="1039">
        <v>14329.162929800001</v>
      </c>
      <c r="O4" s="1039">
        <v>14499</v>
      </c>
      <c r="P4" s="1039">
        <v>14716.915435491999</v>
      </c>
      <c r="Q4" s="1039">
        <v>14980.179959335001</v>
      </c>
      <c r="R4" s="1040">
        <v>15188.766441619</v>
      </c>
    </row>
    <row r="5" spans="2:18" ht="12">
      <c r="B5" s="237"/>
      <c r="C5" s="706" t="s">
        <v>612</v>
      </c>
      <c r="D5" s="796">
        <v>9084.4699999999993</v>
      </c>
      <c r="E5" s="796">
        <v>9943</v>
      </c>
      <c r="F5" s="796">
        <v>10604.752990269</v>
      </c>
      <c r="G5" s="796">
        <v>10689.744928300001</v>
      </c>
      <c r="H5" s="796">
        <v>10681.499310802001</v>
      </c>
      <c r="I5" s="796">
        <v>10659.16403</v>
      </c>
      <c r="J5" s="796">
        <v>10764.869862596999</v>
      </c>
      <c r="K5" s="796">
        <v>10934.455388222999</v>
      </c>
      <c r="L5" s="796">
        <v>11105.041724094999</v>
      </c>
      <c r="M5" s="796">
        <v>11085.149324284001</v>
      </c>
      <c r="N5" s="796">
        <v>11161.623801412001</v>
      </c>
      <c r="O5" s="796">
        <v>11193</v>
      </c>
      <c r="P5" s="796">
        <v>11250.643970771</v>
      </c>
      <c r="Q5" s="796">
        <v>11451.878173962001</v>
      </c>
      <c r="R5" s="803">
        <v>11596.530308492</v>
      </c>
    </row>
    <row r="6" spans="2:18" ht="12">
      <c r="B6" s="237"/>
      <c r="C6" s="706" t="s">
        <v>613</v>
      </c>
      <c r="D6" s="796">
        <v>2681.74</v>
      </c>
      <c r="E6" s="796">
        <v>2864</v>
      </c>
      <c r="F6" s="796">
        <v>2639.97103345</v>
      </c>
      <c r="G6" s="796">
        <v>2941.2501370259997</v>
      </c>
      <c r="H6" s="796">
        <v>3343.2756298180002</v>
      </c>
      <c r="I6" s="796">
        <v>3347.5351278410003</v>
      </c>
      <c r="J6" s="796">
        <v>3256.589398261</v>
      </c>
      <c r="K6" s="796">
        <v>3025.512619305</v>
      </c>
      <c r="L6" s="796">
        <v>2779.5001709070002</v>
      </c>
      <c r="M6" s="796">
        <v>3025.548261254</v>
      </c>
      <c r="N6" s="796">
        <v>3167.5391283880003</v>
      </c>
      <c r="O6" s="796">
        <v>3307</v>
      </c>
      <c r="P6" s="796">
        <v>3466.271464721</v>
      </c>
      <c r="Q6" s="796">
        <v>3528.3017853729998</v>
      </c>
      <c r="R6" s="803">
        <v>3592.2361331269999</v>
      </c>
    </row>
    <row r="7" spans="2:18" ht="11.5">
      <c r="B7" s="237"/>
      <c r="C7" s="706"/>
      <c r="D7" s="796"/>
      <c r="E7" s="796"/>
      <c r="F7" s="796"/>
      <c r="G7" s="796"/>
      <c r="H7" s="796"/>
      <c r="I7" s="796"/>
      <c r="J7" s="796"/>
      <c r="K7" s="796"/>
      <c r="L7" s="796"/>
      <c r="M7" s="796"/>
      <c r="N7" s="796"/>
      <c r="O7" s="796" t="s">
        <v>761</v>
      </c>
      <c r="P7" s="796"/>
      <c r="Q7" s="796" t="s">
        <v>763</v>
      </c>
      <c r="R7" s="803" t="s">
        <v>763</v>
      </c>
    </row>
    <row r="8" spans="2:18" s="1041" customFormat="1" ht="11.5">
      <c r="B8" s="1462" t="s">
        <v>614</v>
      </c>
      <c r="C8" s="1463"/>
      <c r="D8" s="1046">
        <v>10537.63</v>
      </c>
      <c r="E8" s="1046">
        <v>11535</v>
      </c>
      <c r="F8" s="1046">
        <v>12140.322120781</v>
      </c>
      <c r="G8" s="1046">
        <v>12459.741969912999</v>
      </c>
      <c r="H8" s="1046">
        <v>12861.533950805</v>
      </c>
      <c r="I8" s="1046">
        <v>12851.142307501999</v>
      </c>
      <c r="J8" s="1046">
        <v>12910.641362364</v>
      </c>
      <c r="K8" s="1046">
        <v>12839.248897130001</v>
      </c>
      <c r="L8" s="1046">
        <v>12822.82697117</v>
      </c>
      <c r="M8" s="1046">
        <v>13018.732914872999</v>
      </c>
      <c r="N8" s="1046">
        <v>13273.696275546001</v>
      </c>
      <c r="O8" s="1046">
        <v>13293</v>
      </c>
      <c r="P8" s="1046">
        <v>13293.352876027</v>
      </c>
      <c r="Q8" s="1046">
        <v>13674.433616636001</v>
      </c>
      <c r="R8" s="1047">
        <v>13841.657810950001</v>
      </c>
    </row>
    <row r="9" spans="2:18" ht="12">
      <c r="B9" s="237"/>
      <c r="C9" s="706" t="s">
        <v>423</v>
      </c>
      <c r="D9" s="796">
        <v>8134.94</v>
      </c>
      <c r="E9" s="796">
        <v>8732</v>
      </c>
      <c r="F9" s="796">
        <v>9264.8418959419996</v>
      </c>
      <c r="G9" s="796">
        <v>9516.6685378000002</v>
      </c>
      <c r="H9" s="796">
        <v>9819.0431711889996</v>
      </c>
      <c r="I9" s="796">
        <v>9844.5830091379994</v>
      </c>
      <c r="J9" s="796">
        <v>0</v>
      </c>
      <c r="K9" s="796">
        <v>9820.702141881</v>
      </c>
      <c r="L9" s="796">
        <v>9817.0715333160006</v>
      </c>
      <c r="M9" s="796">
        <v>10070.51687218</v>
      </c>
      <c r="N9" s="796">
        <v>10294.025016906</v>
      </c>
      <c r="O9" s="796">
        <v>10411</v>
      </c>
      <c r="P9" s="796">
        <v>10410.962372407999</v>
      </c>
      <c r="Q9" s="796">
        <v>10783.348376911999</v>
      </c>
      <c r="R9" s="803">
        <v>10912.294123117999</v>
      </c>
    </row>
    <row r="10" spans="2:18" ht="12">
      <c r="B10" s="237"/>
      <c r="C10" s="797" t="s">
        <v>615</v>
      </c>
      <c r="D10" s="796">
        <v>1738.7</v>
      </c>
      <c r="E10" s="796">
        <v>1874</v>
      </c>
      <c r="F10" s="796">
        <v>1781.5392969070001</v>
      </c>
      <c r="G10" s="796">
        <v>1863.7553263079999</v>
      </c>
      <c r="H10" s="796">
        <v>1993.1196042690001</v>
      </c>
      <c r="I10" s="796">
        <v>1903.9356943139999</v>
      </c>
      <c r="J10" s="796">
        <v>1840.6486961060002</v>
      </c>
      <c r="K10" s="796">
        <v>1775.0405925919999</v>
      </c>
      <c r="L10" s="796">
        <v>1749.372812956</v>
      </c>
      <c r="M10" s="796">
        <v>1880.5476142319999</v>
      </c>
      <c r="N10" s="796">
        <v>1947.4520402119999</v>
      </c>
      <c r="O10" s="796">
        <v>2044</v>
      </c>
      <c r="P10" s="796">
        <v>2037.228046013</v>
      </c>
      <c r="Q10" s="796">
        <v>2049.0214926369999</v>
      </c>
      <c r="R10" s="803">
        <v>2064.590335074</v>
      </c>
    </row>
    <row r="11" spans="2:18" ht="12" customHeight="1">
      <c r="B11" s="237"/>
      <c r="C11" s="797" t="s">
        <v>616</v>
      </c>
      <c r="D11" s="796">
        <v>1259.5</v>
      </c>
      <c r="E11" s="796">
        <v>1329</v>
      </c>
      <c r="F11" s="796">
        <v>1267.747993188</v>
      </c>
      <c r="G11" s="796">
        <v>1289.5600071000001</v>
      </c>
      <c r="H11" s="796">
        <v>1378.586302592</v>
      </c>
      <c r="I11" s="796">
        <v>1358.508842535</v>
      </c>
      <c r="J11" s="796">
        <v>1333.4153426</v>
      </c>
      <c r="K11" s="796">
        <v>1328.7891848510001</v>
      </c>
      <c r="L11" s="796">
        <v>1311.3275280579999</v>
      </c>
      <c r="M11" s="796">
        <v>1331.350048902</v>
      </c>
      <c r="N11" s="796">
        <v>1398.887972194</v>
      </c>
      <c r="O11" s="796">
        <v>1366</v>
      </c>
      <c r="P11" s="796">
        <v>1442.7173380030001</v>
      </c>
      <c r="Q11" s="796">
        <v>1448.2922816089999</v>
      </c>
      <c r="R11" s="803">
        <v>1461.378483058</v>
      </c>
    </row>
    <row r="12" spans="2:18" ht="12.65" customHeight="1">
      <c r="B12" s="237"/>
      <c r="C12" s="797" t="s">
        <v>617</v>
      </c>
      <c r="D12" s="796">
        <v>5136.74</v>
      </c>
      <c r="E12" s="796">
        <v>5529</v>
      </c>
      <c r="F12" s="796">
        <v>6215.5546058469999</v>
      </c>
      <c r="G12" s="796">
        <v>6363.3532043920004</v>
      </c>
      <c r="H12" s="796">
        <v>6447.3372643279999</v>
      </c>
      <c r="I12" s="796">
        <v>6582.1384722889998</v>
      </c>
      <c r="J12" s="796">
        <v>6683.6468931580002</v>
      </c>
      <c r="K12" s="796">
        <v>6716.8723644379988</v>
      </c>
      <c r="L12" s="796">
        <v>6756.3711923020001</v>
      </c>
      <c r="M12" s="796">
        <v>6858.6192090460008</v>
      </c>
      <c r="N12" s="796">
        <v>6947.6850045000001</v>
      </c>
      <c r="O12" s="796">
        <v>7001</v>
      </c>
      <c r="P12" s="796">
        <v>7116.5556059569999</v>
      </c>
      <c r="Q12" s="796">
        <v>7286.034602666</v>
      </c>
      <c r="R12" s="803">
        <v>7386.3253049860004</v>
      </c>
    </row>
    <row r="13" spans="2:18" ht="12">
      <c r="B13" s="237"/>
      <c r="C13" s="777" t="s">
        <v>618</v>
      </c>
      <c r="D13" s="796">
        <v>2160.48</v>
      </c>
      <c r="E13" s="796">
        <v>2423</v>
      </c>
      <c r="F13" s="796">
        <v>2416.2809865969998</v>
      </c>
      <c r="G13" s="796">
        <v>2419.1961207249979</v>
      </c>
      <c r="H13" s="796">
        <v>2513.3140207870001</v>
      </c>
      <c r="I13" s="796">
        <v>2490.780494564</v>
      </c>
      <c r="J13" s="796">
        <v>2665.6021270320002</v>
      </c>
      <c r="K13" s="796">
        <v>2637.2648171840019</v>
      </c>
      <c r="L13" s="796">
        <v>2623.4020242770002</v>
      </c>
      <c r="M13" s="796">
        <v>2589.9597605659992</v>
      </c>
      <c r="N13" s="796">
        <v>2622.9085440180002</v>
      </c>
      <c r="O13" s="796">
        <v>1900</v>
      </c>
      <c r="P13" s="796">
        <v>1880.5347064279999</v>
      </c>
      <c r="Q13" s="796">
        <v>1948.7455217219999</v>
      </c>
      <c r="R13" s="803">
        <v>2000.7044071949999</v>
      </c>
    </row>
    <row r="14" spans="2:18" ht="12">
      <c r="B14" s="237"/>
      <c r="C14" s="777" t="s">
        <v>619</v>
      </c>
      <c r="D14" s="796">
        <v>123.62</v>
      </c>
      <c r="E14" s="796">
        <v>291</v>
      </c>
      <c r="F14" s="796">
        <v>197.270352207</v>
      </c>
      <c r="G14" s="796">
        <v>212.14168607299999</v>
      </c>
      <c r="H14" s="796">
        <v>187.434265114</v>
      </c>
      <c r="I14" s="796">
        <v>182.00528241399999</v>
      </c>
      <c r="J14" s="796">
        <v>175.999361663</v>
      </c>
      <c r="K14" s="796">
        <v>182.30681623699999</v>
      </c>
      <c r="L14" s="796">
        <v>177.388875861</v>
      </c>
      <c r="M14" s="796">
        <v>165.83965808100001</v>
      </c>
      <c r="N14" s="796">
        <v>162.10163033000001</v>
      </c>
      <c r="O14" s="796">
        <v>766</v>
      </c>
      <c r="P14" s="796">
        <v>679.87784590900003</v>
      </c>
      <c r="Q14" s="796">
        <v>709.81492025199998</v>
      </c>
      <c r="R14" s="803">
        <v>688.80182374599997</v>
      </c>
    </row>
    <row r="15" spans="2:18" ht="12">
      <c r="B15" s="237"/>
      <c r="C15" s="777" t="s">
        <v>620</v>
      </c>
      <c r="D15" s="796">
        <v>118.59</v>
      </c>
      <c r="E15" s="796">
        <v>89</v>
      </c>
      <c r="F15" s="796">
        <v>261.928886035</v>
      </c>
      <c r="G15" s="796">
        <v>311.73562531499999</v>
      </c>
      <c r="H15" s="796">
        <v>341.74249371500002</v>
      </c>
      <c r="I15" s="796">
        <v>333.77352138599997</v>
      </c>
      <c r="J15" s="796">
        <v>211.328941805</v>
      </c>
      <c r="K15" s="796">
        <v>198.975121828</v>
      </c>
      <c r="L15" s="796">
        <v>204.964537716</v>
      </c>
      <c r="M15" s="796">
        <v>192.41662404600001</v>
      </c>
      <c r="N15" s="796">
        <v>194.66108429200003</v>
      </c>
      <c r="O15" s="796">
        <v>216</v>
      </c>
      <c r="P15" s="796">
        <v>223.49437645099999</v>
      </c>
      <c r="Q15" s="796">
        <v>232.52479775</v>
      </c>
      <c r="R15" s="803">
        <v>239.857456891</v>
      </c>
    </row>
    <row r="16" spans="2:18" ht="11.5">
      <c r="B16" s="237"/>
      <c r="C16" s="777"/>
      <c r="D16" s="796"/>
      <c r="E16" s="796"/>
      <c r="F16" s="796"/>
      <c r="G16" s="796"/>
      <c r="H16" s="796"/>
      <c r="I16" s="796"/>
      <c r="J16" s="796"/>
      <c r="K16" s="796"/>
      <c r="L16" s="796"/>
      <c r="M16" s="796"/>
      <c r="N16" s="796"/>
      <c r="O16" s="796" t="s">
        <v>761</v>
      </c>
      <c r="P16" s="796"/>
      <c r="Q16" s="796" t="s">
        <v>763</v>
      </c>
      <c r="R16" s="803" t="s">
        <v>763</v>
      </c>
    </row>
    <row r="17" spans="2:22" s="1041" customFormat="1" ht="24.75" customHeight="1">
      <c r="B17" s="1468" t="s">
        <v>621</v>
      </c>
      <c r="C17" s="1469"/>
      <c r="D17" s="1046">
        <v>1507.79</v>
      </c>
      <c r="E17" s="1046">
        <v>1671</v>
      </c>
      <c r="F17" s="1046">
        <v>1881.0399298910002</v>
      </c>
      <c r="G17" s="1046">
        <v>1913.3130826460001</v>
      </c>
      <c r="H17" s="1046">
        <v>1972.2243715239999</v>
      </c>
      <c r="I17" s="1046">
        <v>1978.6290801559999</v>
      </c>
      <c r="J17" s="1046">
        <v>1950.168608815</v>
      </c>
      <c r="K17" s="1046">
        <v>1925.6968105090002</v>
      </c>
      <c r="L17" s="1046">
        <v>1926.3047772100001</v>
      </c>
      <c r="M17" s="1046">
        <v>1939.3218446180001</v>
      </c>
      <c r="N17" s="1046">
        <v>1961.0712585650001</v>
      </c>
      <c r="O17" s="1046">
        <v>1934</v>
      </c>
      <c r="P17" s="1046">
        <v>2072.6848159470001</v>
      </c>
      <c r="Q17" s="1046">
        <v>2012.4382909569999</v>
      </c>
      <c r="R17" s="1047">
        <v>2001.0674883950001</v>
      </c>
    </row>
    <row r="18" spans="2:22" ht="12">
      <c r="B18" s="237"/>
      <c r="C18" s="706" t="s">
        <v>622</v>
      </c>
      <c r="D18" s="796">
        <v>1176.83</v>
      </c>
      <c r="E18" s="796">
        <v>1183</v>
      </c>
      <c r="F18" s="796">
        <v>1419.8327810000001</v>
      </c>
      <c r="G18" s="796">
        <v>1434.228781</v>
      </c>
      <c r="H18" s="796">
        <v>1457.3290010000001</v>
      </c>
      <c r="I18" s="796">
        <v>1460.2330009999998</v>
      </c>
      <c r="J18" s="796">
        <v>1461.6330009999999</v>
      </c>
      <c r="K18" s="796">
        <v>1484.382891</v>
      </c>
      <c r="L18" s="796">
        <v>1503.198891</v>
      </c>
      <c r="M18" s="796">
        <v>1511.4285239999999</v>
      </c>
      <c r="N18" s="796">
        <v>1573.433524</v>
      </c>
      <c r="O18" s="796">
        <v>1659</v>
      </c>
      <c r="P18" s="796">
        <v>1668.844114</v>
      </c>
      <c r="Q18" s="796">
        <v>1739.3158639999999</v>
      </c>
      <c r="R18" s="803">
        <v>1728.1358</v>
      </c>
    </row>
    <row r="19" spans="2:22" ht="12">
      <c r="B19" s="237"/>
      <c r="C19" s="706" t="s">
        <v>488</v>
      </c>
      <c r="D19" s="796">
        <v>200.11</v>
      </c>
      <c r="E19" s="796">
        <v>206</v>
      </c>
      <c r="F19" s="796">
        <v>247.228845635</v>
      </c>
      <c r="G19" s="796">
        <v>247.74281906300001</v>
      </c>
      <c r="H19" s="796">
        <v>248.95277057600001</v>
      </c>
      <c r="I19" s="796">
        <v>251.337977618</v>
      </c>
      <c r="J19" s="796">
        <v>257.77088976099998</v>
      </c>
      <c r="K19" s="796">
        <v>266.97161500500005</v>
      </c>
      <c r="L19" s="796">
        <v>274.82738575300004</v>
      </c>
      <c r="M19" s="796">
        <v>272.489989358</v>
      </c>
      <c r="N19" s="796">
        <v>271.00606942299999</v>
      </c>
      <c r="O19" s="796">
        <v>274</v>
      </c>
      <c r="P19" s="796">
        <v>272.209695533</v>
      </c>
      <c r="Q19" s="796">
        <v>273.12226687499998</v>
      </c>
      <c r="R19" s="803">
        <v>272.93150837600001</v>
      </c>
    </row>
    <row r="20" spans="2:22" ht="12">
      <c r="B20" s="237"/>
      <c r="C20" s="706" t="s">
        <v>623</v>
      </c>
      <c r="D20" s="796">
        <v>173.67</v>
      </c>
      <c r="E20" s="796">
        <v>262</v>
      </c>
      <c r="F20" s="796">
        <v>166.45620814599999</v>
      </c>
      <c r="G20" s="796">
        <v>186.65509358099999</v>
      </c>
      <c r="H20" s="796">
        <v>223.802067314</v>
      </c>
      <c r="I20" s="796">
        <v>16.376531054000001</v>
      </c>
      <c r="J20" s="796">
        <v>30.091397291</v>
      </c>
      <c r="K20" s="796">
        <v>50.218711118000002</v>
      </c>
      <c r="L20" s="796">
        <v>66.329106121999999</v>
      </c>
      <c r="M20" s="796">
        <v>85.442989388000001</v>
      </c>
      <c r="N20" s="796">
        <v>102.49974083900001</v>
      </c>
      <c r="O20" s="796">
        <v>108</v>
      </c>
      <c r="P20" s="796">
        <v>127.702405344</v>
      </c>
      <c r="Q20" s="796">
        <v>160.08168476</v>
      </c>
      <c r="R20" s="803">
        <v>180.018970075</v>
      </c>
    </row>
    <row r="21" spans="2:22" ht="28.5" customHeight="1" thickBot="1">
      <c r="B21" s="242"/>
      <c r="C21" s="727" t="s">
        <v>624</v>
      </c>
      <c r="D21" s="804">
        <v>-42.83</v>
      </c>
      <c r="E21" s="804">
        <v>20</v>
      </c>
      <c r="F21" s="804">
        <v>47.522095110000002</v>
      </c>
      <c r="G21" s="804">
        <v>44.686389002000006</v>
      </c>
      <c r="H21" s="804">
        <v>42.140532634000003</v>
      </c>
      <c r="I21" s="804">
        <v>250.68157048399999</v>
      </c>
      <c r="J21" s="804">
        <v>200.67332076299999</v>
      </c>
      <c r="K21" s="804">
        <v>124.123593386</v>
      </c>
      <c r="L21" s="804">
        <v>81.949394335000008</v>
      </c>
      <c r="M21" s="804">
        <v>69.960341872000001</v>
      </c>
      <c r="N21" s="804">
        <v>14.131924303</v>
      </c>
      <c r="O21" s="804">
        <v>5</v>
      </c>
      <c r="P21" s="804">
        <v>3.92860107</v>
      </c>
      <c r="Q21" s="804">
        <v>9.5329684399999994</v>
      </c>
      <c r="R21" s="805">
        <v>15.959975826999999</v>
      </c>
    </row>
    <row r="22" spans="2:22" ht="23.25" hidden="1" customHeight="1" thickBot="1">
      <c r="B22" s="1464" t="s">
        <v>248</v>
      </c>
      <c r="C22" s="1464"/>
      <c r="D22" s="200"/>
      <c r="E22" s="200"/>
      <c r="F22" s="200"/>
      <c r="G22" s="200"/>
      <c r="H22" s="200"/>
      <c r="I22" s="200"/>
      <c r="J22" s="200"/>
      <c r="K22" s="200"/>
      <c r="L22" s="200"/>
      <c r="M22" s="200"/>
      <c r="N22" s="200"/>
      <c r="O22" s="200"/>
      <c r="P22" s="200"/>
      <c r="Q22" s="200"/>
      <c r="R22" s="200"/>
    </row>
    <row r="23" spans="2:22" s="201" customFormat="1" ht="15" hidden="1" customHeight="1" thickBot="1">
      <c r="B23" s="798"/>
      <c r="C23" s="798"/>
      <c r="D23" s="799"/>
      <c r="E23" s="799"/>
      <c r="F23" s="799"/>
      <c r="G23" s="799"/>
      <c r="H23" s="799"/>
      <c r="I23" s="799"/>
      <c r="J23" s="799"/>
      <c r="K23" s="799"/>
      <c r="L23" s="799"/>
      <c r="M23" s="799"/>
      <c r="N23" s="799"/>
      <c r="O23" s="799"/>
      <c r="P23" s="799"/>
      <c r="Q23" s="799"/>
      <c r="R23" s="799"/>
    </row>
    <row r="24" spans="2:22" ht="75" customHeight="1">
      <c r="B24" s="1380" t="s">
        <v>760</v>
      </c>
      <c r="C24" s="1417"/>
      <c r="D24" s="1417"/>
      <c r="E24" s="1417"/>
      <c r="F24" s="1417"/>
      <c r="G24" s="1417"/>
      <c r="H24" s="1417"/>
      <c r="I24" s="1417"/>
      <c r="J24" s="1417"/>
      <c r="K24" s="1417"/>
      <c r="L24" s="1417"/>
      <c r="M24" s="1417"/>
      <c r="N24" s="1417"/>
      <c r="O24" s="1417"/>
      <c r="P24" s="1417"/>
      <c r="Q24" s="1417"/>
      <c r="R24" s="1418"/>
    </row>
    <row r="25" spans="2:22" ht="24.75" customHeight="1">
      <c r="B25" s="1425" t="s">
        <v>424</v>
      </c>
      <c r="C25" s="1426"/>
      <c r="D25" s="1361" t="s">
        <v>280</v>
      </c>
      <c r="E25" s="1353" t="s">
        <v>284</v>
      </c>
      <c r="F25" s="1413">
        <v>2020</v>
      </c>
      <c r="G25" s="1413"/>
      <c r="H25" s="1413"/>
      <c r="I25" s="1413">
        <v>2021</v>
      </c>
      <c r="J25" s="1413"/>
      <c r="K25" s="1413"/>
      <c r="L25" s="1413"/>
      <c r="M25" s="1413"/>
      <c r="N25" s="1413"/>
      <c r="O25" s="1413"/>
      <c r="P25" s="1413"/>
      <c r="Q25" s="1413"/>
      <c r="R25" s="1427"/>
    </row>
    <row r="26" spans="2:22" ht="25" customHeight="1">
      <c r="B26" s="1425"/>
      <c r="C26" s="1426"/>
      <c r="D26" s="1361"/>
      <c r="E26" s="1357"/>
      <c r="F26" s="541" t="s">
        <v>13</v>
      </c>
      <c r="G26" s="541" t="s">
        <v>14</v>
      </c>
      <c r="H26" s="541" t="s">
        <v>15</v>
      </c>
      <c r="I26" s="1105" t="s">
        <v>0</v>
      </c>
      <c r="J26" s="1105" t="s">
        <v>1</v>
      </c>
      <c r="K26" s="1117" t="s">
        <v>2</v>
      </c>
      <c r="L26" s="1117" t="s">
        <v>3</v>
      </c>
      <c r="M26" s="1117" t="s">
        <v>4</v>
      </c>
      <c r="N26" s="1117" t="s">
        <v>5</v>
      </c>
      <c r="O26" s="1117" t="s">
        <v>6</v>
      </c>
      <c r="P26" s="1117" t="s">
        <v>269</v>
      </c>
      <c r="Q26" s="1117" t="s">
        <v>7</v>
      </c>
      <c r="R26" s="1110" t="s">
        <v>13</v>
      </c>
    </row>
    <row r="27" spans="2:22" s="1041" customFormat="1" ht="18" customHeight="1">
      <c r="B27" s="1470" t="s">
        <v>625</v>
      </c>
      <c r="C27" s="1471"/>
      <c r="D27" s="1039">
        <v>12361.73</v>
      </c>
      <c r="E27" s="1039">
        <v>13758</v>
      </c>
      <c r="F27" s="1039">
        <v>14159.660853309</v>
      </c>
      <c r="G27" s="1039">
        <v>14554.172834243</v>
      </c>
      <c r="H27" s="1039">
        <v>14950.456421722</v>
      </c>
      <c r="I27" s="1039">
        <v>14950.394915413</v>
      </c>
      <c r="J27" s="1039">
        <v>14987.817038558998</v>
      </c>
      <c r="K27" s="1039">
        <v>14935.935593039001</v>
      </c>
      <c r="L27" s="1039">
        <v>14906.760215747001</v>
      </c>
      <c r="M27" s="1039">
        <v>15115.378489646</v>
      </c>
      <c r="N27" s="1039">
        <v>15115.378489646</v>
      </c>
      <c r="O27" s="1039">
        <v>15507.869218049</v>
      </c>
      <c r="P27" s="1039">
        <v>15730.714177803</v>
      </c>
      <c r="Q27" s="1039">
        <v>16019.387997206</v>
      </c>
      <c r="R27" s="1040">
        <v>16221.976284932</v>
      </c>
    </row>
    <row r="28" spans="2:22" s="1041" customFormat="1" ht="9.75" customHeight="1">
      <c r="B28" s="1042"/>
      <c r="C28" s="1043"/>
      <c r="D28" s="1044"/>
      <c r="E28" s="1044"/>
      <c r="F28" s="1044"/>
      <c r="G28" s="1044"/>
      <c r="H28" s="1044"/>
      <c r="I28" s="1044"/>
      <c r="J28" s="1044"/>
      <c r="K28" s="1044"/>
      <c r="L28" s="1044"/>
      <c r="M28" s="1044"/>
      <c r="N28" s="1044"/>
      <c r="O28" s="1044"/>
      <c r="P28" s="1044"/>
      <c r="Q28" s="1044"/>
      <c r="R28" s="1045"/>
    </row>
    <row r="29" spans="2:22" s="1041" customFormat="1" ht="18" customHeight="1">
      <c r="B29" s="1472" t="s">
        <v>626</v>
      </c>
      <c r="C29" s="1473"/>
      <c r="D29" s="1046">
        <v>9084.4699999999993</v>
      </c>
      <c r="E29" s="1046">
        <v>9943</v>
      </c>
      <c r="F29" s="1046">
        <v>10604.752990268998</v>
      </c>
      <c r="G29" s="1046">
        <v>10689.744928299999</v>
      </c>
      <c r="H29" s="1046">
        <v>10681.499310802001</v>
      </c>
      <c r="I29" s="1046">
        <v>10659.164041833001</v>
      </c>
      <c r="J29" s="1046">
        <v>10764.869862596999</v>
      </c>
      <c r="K29" s="1046">
        <v>10934.455388223001</v>
      </c>
      <c r="L29" s="1046">
        <v>11105.041724094999</v>
      </c>
      <c r="M29" s="1046">
        <v>11085.149324284001</v>
      </c>
      <c r="N29" s="1046">
        <v>11161.623801412001</v>
      </c>
      <c r="O29" s="1046">
        <v>11192.518918132</v>
      </c>
      <c r="P29" s="1046">
        <v>11250.643970771001</v>
      </c>
      <c r="Q29" s="1046">
        <v>11451.878173962001</v>
      </c>
      <c r="R29" s="1047">
        <v>11596.530308492</v>
      </c>
    </row>
    <row r="30" spans="2:22" ht="18" customHeight="1">
      <c r="B30" s="135" t="s">
        <v>627</v>
      </c>
      <c r="C30" s="710"/>
      <c r="D30" s="800">
        <v>8239.48</v>
      </c>
      <c r="E30" s="800">
        <v>9243</v>
      </c>
      <c r="F30" s="800">
        <v>9684.9704693559997</v>
      </c>
      <c r="G30" s="800">
        <v>9810.2663542109985</v>
      </c>
      <c r="H30" s="800">
        <v>9908.1155369450007</v>
      </c>
      <c r="I30" s="800">
        <v>9838.1050403469999</v>
      </c>
      <c r="J30" s="800">
        <v>9918.8654310849997</v>
      </c>
      <c r="K30" s="800">
        <v>10052.341547040001</v>
      </c>
      <c r="L30" s="800">
        <v>10204.336214790999</v>
      </c>
      <c r="M30" s="800">
        <v>10156.335486491</v>
      </c>
      <c r="N30" s="800">
        <v>10244.845346656</v>
      </c>
      <c r="O30" s="800">
        <v>8988.8333417869999</v>
      </c>
      <c r="P30" s="800">
        <v>9127.4835308430011</v>
      </c>
      <c r="Q30" s="800">
        <v>9430.2328178570006</v>
      </c>
      <c r="R30" s="806">
        <v>9510.7723413410004</v>
      </c>
      <c r="T30" s="28"/>
    </row>
    <row r="31" spans="2:22" s="1129" customFormat="1" ht="18" customHeight="1">
      <c r="B31" s="135" t="s">
        <v>762</v>
      </c>
      <c r="C31" s="1130"/>
      <c r="D31" s="800">
        <v>0</v>
      </c>
      <c r="E31" s="800">
        <v>0</v>
      </c>
      <c r="F31" s="800">
        <v>0</v>
      </c>
      <c r="G31" s="800">
        <v>0</v>
      </c>
      <c r="H31" s="800">
        <v>0</v>
      </c>
      <c r="I31" s="800">
        <v>0</v>
      </c>
      <c r="J31" s="800">
        <v>0</v>
      </c>
      <c r="K31" s="800">
        <v>0</v>
      </c>
      <c r="L31" s="800">
        <v>0</v>
      </c>
      <c r="M31" s="800">
        <v>0</v>
      </c>
      <c r="N31" s="800">
        <v>0</v>
      </c>
      <c r="O31" s="800">
        <v>1265.0846839640001</v>
      </c>
      <c r="P31" s="800">
        <v>1181.6248680250001</v>
      </c>
      <c r="Q31" s="800">
        <v>1112.008374346</v>
      </c>
      <c r="R31" s="806">
        <v>1188.856676057</v>
      </c>
      <c r="T31" s="28"/>
    </row>
    <row r="32" spans="2:22" ht="18" customHeight="1">
      <c r="B32" s="135" t="s">
        <v>628</v>
      </c>
      <c r="C32" s="710"/>
      <c r="D32" s="800">
        <v>147.71</v>
      </c>
      <c r="E32" s="800">
        <v>141</v>
      </c>
      <c r="F32" s="800">
        <v>192.06234071399999</v>
      </c>
      <c r="G32" s="800">
        <v>166.36752309899978</v>
      </c>
      <c r="H32" s="800">
        <v>125.11004842200001</v>
      </c>
      <c r="I32" s="800">
        <v>159.92980394</v>
      </c>
      <c r="J32" s="800">
        <v>185.280895843</v>
      </c>
      <c r="K32" s="800">
        <v>201.25956712499999</v>
      </c>
      <c r="L32" s="800">
        <v>175.71214496100001</v>
      </c>
      <c r="M32" s="800">
        <v>178.85291779299999</v>
      </c>
      <c r="N32" s="800">
        <v>178.01869250500002</v>
      </c>
      <c r="O32" s="800">
        <v>179.20861314800001</v>
      </c>
      <c r="P32" s="800">
        <v>176.43600801099998</v>
      </c>
      <c r="Q32" s="800">
        <v>177.132341844</v>
      </c>
      <c r="R32" s="806">
        <v>158.50522797900001</v>
      </c>
      <c r="T32" s="28"/>
      <c r="U32" s="276"/>
      <c r="V32" s="276"/>
    </row>
    <row r="33" spans="2:21" ht="18" customHeight="1">
      <c r="B33" s="135" t="s">
        <v>629</v>
      </c>
      <c r="C33" s="710"/>
      <c r="D33" s="800">
        <v>146.32</v>
      </c>
      <c r="E33" s="800">
        <v>124</v>
      </c>
      <c r="F33" s="800">
        <v>171.77001572</v>
      </c>
      <c r="G33" s="800">
        <v>154.67673441999992</v>
      </c>
      <c r="H33" s="800">
        <v>126.082873464</v>
      </c>
      <c r="I33" s="800">
        <v>113.77776076400001</v>
      </c>
      <c r="J33" s="800">
        <v>109.89752610400001</v>
      </c>
      <c r="K33" s="800">
        <v>124.07002347699999</v>
      </c>
      <c r="L33" s="800">
        <v>116.430817436</v>
      </c>
      <c r="M33" s="800">
        <v>123.545232332</v>
      </c>
      <c r="N33" s="800">
        <v>115.950904941</v>
      </c>
      <c r="O33" s="800">
        <v>126.085894912</v>
      </c>
      <c r="P33" s="800">
        <v>128.62613583199999</v>
      </c>
      <c r="Q33" s="800">
        <v>111.51459275000001</v>
      </c>
      <c r="R33" s="806">
        <v>112.644907773</v>
      </c>
      <c r="T33" s="28"/>
    </row>
    <row r="34" spans="2:21" ht="18" customHeight="1">
      <c r="B34" s="135" t="s">
        <v>630</v>
      </c>
      <c r="C34" s="710"/>
      <c r="D34" s="800">
        <v>550.95000000000005</v>
      </c>
      <c r="E34" s="800">
        <v>135</v>
      </c>
      <c r="F34" s="800">
        <v>555.95016447900002</v>
      </c>
      <c r="G34" s="800">
        <v>558.43431657000053</v>
      </c>
      <c r="H34" s="800">
        <v>522.19085197100003</v>
      </c>
      <c r="I34" s="800">
        <v>547.35143678199995</v>
      </c>
      <c r="J34" s="800">
        <v>550.82600956499994</v>
      </c>
      <c r="K34" s="800">
        <v>556.78425058100004</v>
      </c>
      <c r="L34" s="800">
        <v>608.56254690699996</v>
      </c>
      <c r="M34" s="800">
        <v>626.41568766800003</v>
      </c>
      <c r="N34" s="800">
        <v>622.80885731000001</v>
      </c>
      <c r="O34" s="800">
        <v>633.306384321</v>
      </c>
      <c r="P34" s="800">
        <v>636.47342805999995</v>
      </c>
      <c r="Q34" s="800">
        <v>620.99004716499996</v>
      </c>
      <c r="R34" s="806">
        <v>625.75115534199995</v>
      </c>
      <c r="T34" s="28"/>
      <c r="U34" s="276"/>
    </row>
    <row r="35" spans="2:21" ht="9.75" customHeight="1">
      <c r="B35" s="120"/>
      <c r="C35" s="710"/>
      <c r="D35" s="801"/>
      <c r="E35" s="801"/>
      <c r="F35" s="801"/>
      <c r="G35" s="801"/>
      <c r="H35" s="801"/>
      <c r="I35" s="801"/>
      <c r="J35" s="801"/>
      <c r="K35" s="801"/>
      <c r="L35" s="801"/>
      <c r="M35" s="801"/>
      <c r="N35" s="801"/>
      <c r="O35" s="801"/>
      <c r="P35" s="801"/>
      <c r="Q35" s="801"/>
      <c r="R35" s="807"/>
    </row>
    <row r="36" spans="2:21" s="1041" customFormat="1" ht="26.25" customHeight="1">
      <c r="B36" s="1462" t="s">
        <v>631</v>
      </c>
      <c r="C36" s="1465"/>
      <c r="D36" s="1046">
        <v>844.98</v>
      </c>
      <c r="E36" s="1046">
        <v>700</v>
      </c>
      <c r="F36" s="1046">
        <v>919.78252091299998</v>
      </c>
      <c r="G36" s="1046">
        <v>879.47857408900018</v>
      </c>
      <c r="H36" s="1046">
        <v>773.38377385700005</v>
      </c>
      <c r="I36" s="1046">
        <v>821.05900148599994</v>
      </c>
      <c r="J36" s="1046">
        <v>846.00443151199988</v>
      </c>
      <c r="K36" s="1046">
        <v>882.11384118299998</v>
      </c>
      <c r="L36" s="1046">
        <v>900.70550930399997</v>
      </c>
      <c r="M36" s="1046">
        <v>928.81383779299995</v>
      </c>
      <c r="N36" s="1046">
        <v>916.77845475599997</v>
      </c>
      <c r="O36" s="1046">
        <v>938.60089238099999</v>
      </c>
      <c r="P36" s="1046">
        <v>941.53557190299989</v>
      </c>
      <c r="Q36" s="1046">
        <v>909.63698175900004</v>
      </c>
      <c r="R36" s="1047">
        <v>896.90129109399993</v>
      </c>
    </row>
    <row r="37" spans="2:21" s="1041" customFormat="1" ht="23.25" customHeight="1" thickBot="1">
      <c r="B37" s="1466" t="s">
        <v>632</v>
      </c>
      <c r="C37" s="1467"/>
      <c r="D37" s="1048">
        <v>9.3000000000000007</v>
      </c>
      <c r="E37" s="1048">
        <v>7.04</v>
      </c>
      <c r="F37" s="1048">
        <v>8.673304524461809</v>
      </c>
      <c r="G37" s="1048">
        <v>8.2273111284505145</v>
      </c>
      <c r="H37" s="1048">
        <v>7.2404046599983536</v>
      </c>
      <c r="I37" s="1048">
        <v>7.7028460980961384</v>
      </c>
      <c r="J37" s="1048">
        <v>7.8589378442137843</v>
      </c>
      <c r="K37" s="1048">
        <v>8.0672864798834354</v>
      </c>
      <c r="L37" s="1048">
        <v>8.1107800554203013</v>
      </c>
      <c r="M37" s="1048">
        <v>8.3789023550478223</v>
      </c>
      <c r="N37" s="1048">
        <v>8.2136656015948404</v>
      </c>
      <c r="O37" s="1048">
        <v>8.3859665482490904</v>
      </c>
      <c r="P37" s="1048">
        <v>8.3687260422522893</v>
      </c>
      <c r="Q37" s="1048">
        <v>7.9431248563858361</v>
      </c>
      <c r="R37" s="1049">
        <v>7.7342210750504403</v>
      </c>
    </row>
    <row r="38" spans="2:21" ht="21" hidden="1" customHeight="1" thickBot="1">
      <c r="B38" s="1464" t="s">
        <v>248</v>
      </c>
      <c r="C38" s="1464"/>
      <c r="D38" s="802"/>
      <c r="E38" s="802"/>
      <c r="F38" s="802"/>
      <c r="G38" s="802"/>
      <c r="H38" s="802"/>
      <c r="I38" s="802"/>
      <c r="J38" s="802"/>
      <c r="K38" s="802"/>
      <c r="L38" s="802"/>
      <c r="M38" s="802"/>
      <c r="N38" s="802"/>
      <c r="O38" s="802"/>
      <c r="P38" s="802"/>
      <c r="Q38" s="802"/>
      <c r="R38" s="802"/>
    </row>
    <row r="41" spans="2:21" ht="12.75" customHeight="1">
      <c r="D41" s="204"/>
      <c r="E41" s="204"/>
      <c r="F41" s="204"/>
      <c r="G41" s="204"/>
      <c r="H41" s="204"/>
      <c r="I41" s="204"/>
      <c r="J41" s="204"/>
      <c r="K41" s="204"/>
      <c r="L41" s="204"/>
      <c r="M41" s="204"/>
      <c r="N41" s="204"/>
      <c r="O41" s="204"/>
      <c r="P41" s="204"/>
      <c r="Q41" s="204"/>
      <c r="R41" s="204"/>
    </row>
  </sheetData>
  <mergeCells count="21">
    <mergeCell ref="B38:C38"/>
    <mergeCell ref="B25:C26"/>
    <mergeCell ref="B36:C36"/>
    <mergeCell ref="B37:C37"/>
    <mergeCell ref="B17:C17"/>
    <mergeCell ref="B27:C27"/>
    <mergeCell ref="B29:C29"/>
    <mergeCell ref="B22:C22"/>
    <mergeCell ref="B24:R24"/>
    <mergeCell ref="E25:E26"/>
    <mergeCell ref="F25:H25"/>
    <mergeCell ref="I2:R2"/>
    <mergeCell ref="D25:D26"/>
    <mergeCell ref="B1:R1"/>
    <mergeCell ref="B2:C3"/>
    <mergeCell ref="F2:H2"/>
    <mergeCell ref="B4:C4"/>
    <mergeCell ref="B8:C8"/>
    <mergeCell ref="D2:D3"/>
    <mergeCell ref="E2:E3"/>
    <mergeCell ref="I25:R25"/>
  </mergeCells>
  <printOptions horizontalCentered="1"/>
  <pageMargins left="0.31496062992125984" right="0.39370078740157483" top="0.74803149606299213" bottom="0.27559055118110237" header="0.55118110236220474" footer="0.15748031496062992"/>
  <pageSetup paperSize="9" scale="7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23" min="1" max="3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B1:AU271"/>
  <sheetViews>
    <sheetView showGridLines="0" view="pageBreakPreview" zoomScale="70" zoomScaleNormal="90" zoomScaleSheetLayoutView="70" workbookViewId="0">
      <selection activeCell="B219" sqref="B219:C220"/>
    </sheetView>
  </sheetViews>
  <sheetFormatPr defaultColWidth="16.84375" defaultRowHeight="12.75" customHeight="1"/>
  <cols>
    <col min="1" max="1" width="4.23046875" style="13" customWidth="1"/>
    <col min="2" max="2" width="3.69140625" style="13" customWidth="1"/>
    <col min="3" max="3" width="51.69140625" style="13" customWidth="1"/>
    <col min="4" max="13" width="9.23046875" style="13" customWidth="1"/>
    <col min="14" max="213" width="8.84375" style="13" customWidth="1"/>
    <col min="214" max="214" width="3.07421875" style="13" customWidth="1"/>
    <col min="215" max="16384" width="16.84375" style="13"/>
  </cols>
  <sheetData>
    <row r="1" spans="2:15" ht="102.75" customHeight="1">
      <c r="B1" s="1447" t="s">
        <v>856</v>
      </c>
      <c r="C1" s="1474"/>
      <c r="D1" s="1474"/>
      <c r="E1" s="1474"/>
      <c r="F1" s="1474"/>
      <c r="G1" s="1474"/>
      <c r="H1" s="1474"/>
      <c r="I1" s="1474"/>
      <c r="J1" s="1474"/>
      <c r="K1" s="1474"/>
      <c r="L1" s="1474"/>
      <c r="M1" s="1475"/>
    </row>
    <row r="2" spans="2:15" ht="20.149999999999999" customHeight="1">
      <c r="B2" s="1342" t="s">
        <v>438</v>
      </c>
      <c r="C2" s="1455"/>
      <c r="D2" s="1314">
        <v>2021</v>
      </c>
      <c r="E2" s="1314"/>
      <c r="F2" s="1314"/>
      <c r="G2" s="1314"/>
      <c r="H2" s="1314"/>
      <c r="I2" s="1314"/>
      <c r="J2" s="1314"/>
      <c r="K2" s="1314"/>
      <c r="L2" s="1314"/>
      <c r="M2" s="1315"/>
    </row>
    <row r="3" spans="2:15" ht="22" customHeight="1">
      <c r="B3" s="1342"/>
      <c r="C3" s="1455"/>
      <c r="D3" s="1160" t="s">
        <v>0</v>
      </c>
      <c r="E3" s="1160" t="s">
        <v>1</v>
      </c>
      <c r="F3" s="1160" t="s">
        <v>2</v>
      </c>
      <c r="G3" s="1160" t="s">
        <v>3</v>
      </c>
      <c r="H3" s="1160" t="s">
        <v>4</v>
      </c>
      <c r="I3" s="1160" t="s">
        <v>5</v>
      </c>
      <c r="J3" s="1160" t="s">
        <v>6</v>
      </c>
      <c r="K3" s="1160" t="s">
        <v>269</v>
      </c>
      <c r="L3" s="1160" t="s">
        <v>7</v>
      </c>
      <c r="M3" s="1194" t="s">
        <v>13</v>
      </c>
    </row>
    <row r="4" spans="2:15" ht="15" customHeight="1">
      <c r="B4" s="1479" t="s">
        <v>818</v>
      </c>
      <c r="C4" s="1480"/>
      <c r="D4" s="808"/>
      <c r="E4" s="808"/>
      <c r="F4" s="808"/>
      <c r="G4" s="808"/>
      <c r="H4" s="808"/>
      <c r="I4" s="808"/>
      <c r="J4" s="808"/>
      <c r="K4" s="808"/>
      <c r="L4" s="808"/>
      <c r="M4" s="810"/>
    </row>
    <row r="5" spans="2:15" ht="15" customHeight="1">
      <c r="B5" s="237" t="s">
        <v>18</v>
      </c>
      <c r="C5" s="809" t="s">
        <v>633</v>
      </c>
      <c r="D5" s="261">
        <v>0</v>
      </c>
      <c r="E5" s="261">
        <v>0</v>
      </c>
      <c r="F5" s="261">
        <v>0</v>
      </c>
      <c r="G5" s="261">
        <v>0</v>
      </c>
      <c r="H5" s="261">
        <v>0</v>
      </c>
      <c r="I5" s="261">
        <v>0</v>
      </c>
      <c r="J5" s="261">
        <v>0</v>
      </c>
      <c r="K5" s="261">
        <v>0</v>
      </c>
      <c r="L5" s="261">
        <v>0</v>
      </c>
      <c r="M5" s="405">
        <v>407424.98627823201</v>
      </c>
      <c r="N5" s="43"/>
      <c r="O5" s="43"/>
    </row>
    <row r="6" spans="2:15" ht="15" customHeight="1">
      <c r="B6" s="237"/>
      <c r="C6" s="809" t="s">
        <v>816</v>
      </c>
      <c r="D6" s="261">
        <v>0</v>
      </c>
      <c r="E6" s="261">
        <v>0</v>
      </c>
      <c r="F6" s="261">
        <v>0</v>
      </c>
      <c r="G6" s="261">
        <v>0</v>
      </c>
      <c r="H6" s="261">
        <v>0</v>
      </c>
      <c r="I6" s="261">
        <v>0</v>
      </c>
      <c r="J6" s="261">
        <v>0</v>
      </c>
      <c r="K6" s="261">
        <v>0</v>
      </c>
      <c r="L6" s="261">
        <v>0</v>
      </c>
      <c r="M6" s="405">
        <v>7753.7524054449996</v>
      </c>
      <c r="N6" s="43"/>
      <c r="O6" s="43"/>
    </row>
    <row r="7" spans="2:15" ht="15" customHeight="1">
      <c r="B7" s="237" t="s">
        <v>19</v>
      </c>
      <c r="C7" s="809" t="s">
        <v>634</v>
      </c>
      <c r="D7" s="261">
        <v>0</v>
      </c>
      <c r="E7" s="261">
        <v>0</v>
      </c>
      <c r="F7" s="261">
        <v>0</v>
      </c>
      <c r="G7" s="261">
        <v>0</v>
      </c>
      <c r="H7" s="261">
        <v>0</v>
      </c>
      <c r="I7" s="261">
        <v>0</v>
      </c>
      <c r="J7" s="261">
        <v>0</v>
      </c>
      <c r="K7" s="261">
        <v>0</v>
      </c>
      <c r="L7" s="261">
        <v>0</v>
      </c>
      <c r="M7" s="405">
        <v>18225.735079937</v>
      </c>
      <c r="N7" s="43"/>
    </row>
    <row r="8" spans="2:15" ht="15" customHeight="1">
      <c r="B8" s="237"/>
      <c r="C8" s="809" t="s">
        <v>816</v>
      </c>
      <c r="D8" s="261">
        <v>0</v>
      </c>
      <c r="E8" s="261">
        <v>0</v>
      </c>
      <c r="F8" s="261">
        <v>0</v>
      </c>
      <c r="G8" s="261">
        <v>0</v>
      </c>
      <c r="H8" s="261">
        <v>0</v>
      </c>
      <c r="I8" s="261">
        <v>0</v>
      </c>
      <c r="J8" s="261">
        <v>0</v>
      </c>
      <c r="K8" s="261">
        <v>0</v>
      </c>
      <c r="L8" s="261">
        <v>0</v>
      </c>
      <c r="M8" s="405">
        <v>996.937135893</v>
      </c>
      <c r="N8" s="43"/>
    </row>
    <row r="9" spans="2:15" ht="15" customHeight="1">
      <c r="B9" s="237" t="s">
        <v>20</v>
      </c>
      <c r="C9" s="809" t="s">
        <v>635</v>
      </c>
      <c r="D9" s="261">
        <v>0</v>
      </c>
      <c r="E9" s="261">
        <v>0</v>
      </c>
      <c r="F9" s="261">
        <v>0</v>
      </c>
      <c r="G9" s="261">
        <v>0</v>
      </c>
      <c r="H9" s="261">
        <v>0</v>
      </c>
      <c r="I9" s="261">
        <v>0</v>
      </c>
      <c r="J9" s="261">
        <v>0</v>
      </c>
      <c r="K9" s="261">
        <v>0</v>
      </c>
      <c r="L9" s="261">
        <v>0</v>
      </c>
      <c r="M9" s="405">
        <v>145545.628063877</v>
      </c>
      <c r="N9" s="43"/>
    </row>
    <row r="10" spans="2:15" ht="15" customHeight="1">
      <c r="B10" s="240"/>
      <c r="C10" s="809" t="s">
        <v>816</v>
      </c>
      <c r="D10" s="261">
        <v>0</v>
      </c>
      <c r="E10" s="261">
        <v>0</v>
      </c>
      <c r="F10" s="261">
        <v>0</v>
      </c>
      <c r="G10" s="261">
        <v>0</v>
      </c>
      <c r="H10" s="261">
        <v>0</v>
      </c>
      <c r="I10" s="261">
        <v>0</v>
      </c>
      <c r="J10" s="261">
        <v>0</v>
      </c>
      <c r="K10" s="261">
        <v>0</v>
      </c>
      <c r="L10" s="261">
        <v>0</v>
      </c>
      <c r="M10" s="1244">
        <v>7866.6823782900001</v>
      </c>
      <c r="N10" s="43"/>
    </row>
    <row r="11" spans="2:15" ht="15" customHeight="1">
      <c r="B11" s="237" t="s">
        <v>22</v>
      </c>
      <c r="C11" s="809" t="s">
        <v>636</v>
      </c>
      <c r="D11" s="261">
        <v>0</v>
      </c>
      <c r="E11" s="261">
        <v>0</v>
      </c>
      <c r="F11" s="261">
        <v>0</v>
      </c>
      <c r="G11" s="261">
        <v>0</v>
      </c>
      <c r="H11" s="261">
        <v>0</v>
      </c>
      <c r="I11" s="261">
        <v>0</v>
      </c>
      <c r="J11" s="261">
        <v>0</v>
      </c>
      <c r="K11" s="261">
        <v>0</v>
      </c>
      <c r="L11" s="261">
        <v>0</v>
      </c>
      <c r="M11" s="405">
        <v>917224.25434966898</v>
      </c>
      <c r="N11" s="43"/>
    </row>
    <row r="12" spans="2:15" ht="15" customHeight="1">
      <c r="B12" s="237"/>
      <c r="C12" s="809" t="s">
        <v>816</v>
      </c>
      <c r="D12" s="261">
        <v>0</v>
      </c>
      <c r="E12" s="261">
        <v>0</v>
      </c>
      <c r="F12" s="261">
        <v>0</v>
      </c>
      <c r="G12" s="261">
        <v>0</v>
      </c>
      <c r="H12" s="261">
        <v>0</v>
      </c>
      <c r="I12" s="261">
        <v>0</v>
      </c>
      <c r="J12" s="261">
        <v>0</v>
      </c>
      <c r="K12" s="261">
        <v>0</v>
      </c>
      <c r="L12" s="261">
        <v>0</v>
      </c>
      <c r="M12" s="405">
        <v>51354.934854163002</v>
      </c>
      <c r="N12" s="43"/>
    </row>
    <row r="13" spans="2:15" ht="15" customHeight="1">
      <c r="B13" s="237" t="s">
        <v>23</v>
      </c>
      <c r="C13" s="809" t="s">
        <v>637</v>
      </c>
      <c r="D13" s="261">
        <v>0</v>
      </c>
      <c r="E13" s="261">
        <v>0</v>
      </c>
      <c r="F13" s="261">
        <v>0</v>
      </c>
      <c r="G13" s="261">
        <v>0</v>
      </c>
      <c r="H13" s="261">
        <v>0</v>
      </c>
      <c r="I13" s="261">
        <v>0</v>
      </c>
      <c r="J13" s="261">
        <v>0</v>
      </c>
      <c r="K13" s="261">
        <v>0</v>
      </c>
      <c r="L13" s="261">
        <v>0</v>
      </c>
      <c r="M13" s="405">
        <v>174152.42060450601</v>
      </c>
      <c r="N13" s="43"/>
    </row>
    <row r="14" spans="2:15" ht="15" customHeight="1">
      <c r="B14" s="237"/>
      <c r="C14" s="809" t="s">
        <v>816</v>
      </c>
      <c r="D14" s="261">
        <v>0</v>
      </c>
      <c r="E14" s="261">
        <v>0</v>
      </c>
      <c r="F14" s="261">
        <v>0</v>
      </c>
      <c r="G14" s="261">
        <v>0</v>
      </c>
      <c r="H14" s="261">
        <v>0</v>
      </c>
      <c r="I14" s="261">
        <v>0</v>
      </c>
      <c r="J14" s="261">
        <v>0</v>
      </c>
      <c r="K14" s="261">
        <v>0</v>
      </c>
      <c r="L14" s="261">
        <v>0</v>
      </c>
      <c r="M14" s="405">
        <v>1668.8313652750001</v>
      </c>
      <c r="N14" s="43"/>
    </row>
    <row r="15" spans="2:15" ht="15" customHeight="1">
      <c r="B15" s="237" t="s">
        <v>24</v>
      </c>
      <c r="C15" s="809" t="s">
        <v>590</v>
      </c>
      <c r="D15" s="261">
        <v>0</v>
      </c>
      <c r="E15" s="261">
        <v>0</v>
      </c>
      <c r="F15" s="261">
        <v>0</v>
      </c>
      <c r="G15" s="261">
        <v>0</v>
      </c>
      <c r="H15" s="261">
        <v>0</v>
      </c>
      <c r="I15" s="261">
        <v>0</v>
      </c>
      <c r="J15" s="261">
        <v>0</v>
      </c>
      <c r="K15" s="261">
        <v>0</v>
      </c>
      <c r="L15" s="261">
        <v>0</v>
      </c>
      <c r="M15" s="405">
        <v>375193.45608741301</v>
      </c>
      <c r="N15" s="43"/>
    </row>
    <row r="16" spans="2:15" ht="15" customHeight="1">
      <c r="B16" s="240"/>
      <c r="C16" s="809" t="s">
        <v>816</v>
      </c>
      <c r="D16" s="261">
        <v>0</v>
      </c>
      <c r="E16" s="261">
        <v>0</v>
      </c>
      <c r="F16" s="261">
        <v>0</v>
      </c>
      <c r="G16" s="261">
        <v>0</v>
      </c>
      <c r="H16" s="261">
        <v>0</v>
      </c>
      <c r="I16" s="261">
        <v>0</v>
      </c>
      <c r="J16" s="261">
        <v>0</v>
      </c>
      <c r="K16" s="261">
        <v>0</v>
      </c>
      <c r="L16" s="261">
        <v>0</v>
      </c>
      <c r="M16" s="405">
        <v>14156.106799891</v>
      </c>
      <c r="N16" s="43"/>
    </row>
    <row r="17" spans="2:14" ht="15" customHeight="1">
      <c r="B17" s="237" t="s">
        <v>25</v>
      </c>
      <c r="C17" s="809" t="s">
        <v>638</v>
      </c>
      <c r="D17" s="261">
        <v>0</v>
      </c>
      <c r="E17" s="261">
        <v>0</v>
      </c>
      <c r="F17" s="261">
        <v>0</v>
      </c>
      <c r="G17" s="261">
        <v>0</v>
      </c>
      <c r="H17" s="261">
        <v>0</v>
      </c>
      <c r="I17" s="261">
        <v>0</v>
      </c>
      <c r="J17" s="261">
        <v>0</v>
      </c>
      <c r="K17" s="261">
        <v>0</v>
      </c>
      <c r="L17" s="261">
        <v>0</v>
      </c>
      <c r="M17" s="405">
        <v>963036.51522052195</v>
      </c>
      <c r="N17" s="43"/>
    </row>
    <row r="18" spans="2:14" ht="15" customHeight="1">
      <c r="B18" s="237"/>
      <c r="C18" s="809" t="s">
        <v>816</v>
      </c>
      <c r="D18" s="261">
        <v>0</v>
      </c>
      <c r="E18" s="261">
        <v>0</v>
      </c>
      <c r="F18" s="261">
        <v>0</v>
      </c>
      <c r="G18" s="261">
        <v>0</v>
      </c>
      <c r="H18" s="261">
        <v>0</v>
      </c>
      <c r="I18" s="261">
        <v>0</v>
      </c>
      <c r="J18" s="261">
        <v>0</v>
      </c>
      <c r="K18" s="261">
        <v>0</v>
      </c>
      <c r="L18" s="261">
        <v>0</v>
      </c>
      <c r="M18" s="1171">
        <v>42949.786464794997</v>
      </c>
      <c r="N18" s="43"/>
    </row>
    <row r="19" spans="2:14" ht="24" customHeight="1">
      <c r="B19" s="237" t="s">
        <v>26</v>
      </c>
      <c r="C19" s="809" t="s">
        <v>639</v>
      </c>
      <c r="D19" s="261">
        <v>0</v>
      </c>
      <c r="E19" s="261">
        <v>0</v>
      </c>
      <c r="F19" s="261">
        <v>0</v>
      </c>
      <c r="G19" s="261">
        <v>0</v>
      </c>
      <c r="H19" s="261">
        <v>0</v>
      </c>
      <c r="I19" s="261">
        <v>0</v>
      </c>
      <c r="J19" s="261">
        <v>0</v>
      </c>
      <c r="K19" s="261">
        <v>0</v>
      </c>
      <c r="L19" s="261">
        <v>0</v>
      </c>
      <c r="M19" s="1171">
        <v>120616.392208538</v>
      </c>
      <c r="N19" s="43"/>
    </row>
    <row r="20" spans="2:14" ht="15" customHeight="1">
      <c r="B20" s="237"/>
      <c r="C20" s="809" t="s">
        <v>816</v>
      </c>
      <c r="D20" s="261">
        <v>0</v>
      </c>
      <c r="E20" s="261">
        <v>0</v>
      </c>
      <c r="F20" s="261">
        <v>0</v>
      </c>
      <c r="G20" s="261">
        <v>0</v>
      </c>
      <c r="H20" s="261">
        <v>0</v>
      </c>
      <c r="I20" s="261">
        <v>0</v>
      </c>
      <c r="J20" s="261">
        <v>0</v>
      </c>
      <c r="K20" s="261">
        <v>0</v>
      </c>
      <c r="L20" s="261">
        <v>0</v>
      </c>
      <c r="M20" s="1171">
        <v>6930.7161748039998</v>
      </c>
      <c r="N20" s="43"/>
    </row>
    <row r="21" spans="2:14" ht="24">
      <c r="B21" s="237" t="s">
        <v>27</v>
      </c>
      <c r="C21" s="809" t="s">
        <v>640</v>
      </c>
      <c r="D21" s="261">
        <v>0</v>
      </c>
      <c r="E21" s="261">
        <v>0</v>
      </c>
      <c r="F21" s="261">
        <v>0</v>
      </c>
      <c r="G21" s="261">
        <v>0</v>
      </c>
      <c r="H21" s="261">
        <v>0</v>
      </c>
      <c r="I21" s="261">
        <v>0</v>
      </c>
      <c r="J21" s="261">
        <v>0</v>
      </c>
      <c r="K21" s="261">
        <v>0</v>
      </c>
      <c r="L21" s="261">
        <v>0</v>
      </c>
      <c r="M21" s="1171">
        <v>298430.10875220102</v>
      </c>
      <c r="N21" s="43"/>
    </row>
    <row r="22" spans="2:14" ht="15" customHeight="1">
      <c r="B22" s="237"/>
      <c r="C22" s="809" t="s">
        <v>816</v>
      </c>
      <c r="D22" s="261">
        <v>0</v>
      </c>
      <c r="E22" s="261">
        <v>0</v>
      </c>
      <c r="F22" s="261">
        <v>0</v>
      </c>
      <c r="G22" s="261">
        <v>0</v>
      </c>
      <c r="H22" s="261">
        <v>0</v>
      </c>
      <c r="I22" s="261">
        <v>0</v>
      </c>
      <c r="J22" s="261">
        <v>0</v>
      </c>
      <c r="K22" s="261">
        <v>0</v>
      </c>
      <c r="L22" s="261">
        <v>0</v>
      </c>
      <c r="M22" s="1171">
        <v>6516.7974483070002</v>
      </c>
      <c r="N22" s="43"/>
    </row>
    <row r="23" spans="2:14" ht="15" customHeight="1">
      <c r="B23" s="237" t="s">
        <v>28</v>
      </c>
      <c r="C23" s="809" t="s">
        <v>641</v>
      </c>
      <c r="D23" s="261">
        <v>0</v>
      </c>
      <c r="E23" s="261">
        <v>0</v>
      </c>
      <c r="F23" s="261">
        <v>0</v>
      </c>
      <c r="G23" s="261">
        <v>0</v>
      </c>
      <c r="H23" s="261">
        <v>0</v>
      </c>
      <c r="I23" s="261">
        <v>0</v>
      </c>
      <c r="J23" s="261">
        <v>0</v>
      </c>
      <c r="K23" s="261">
        <v>0</v>
      </c>
      <c r="L23" s="261">
        <v>0</v>
      </c>
      <c r="M23" s="1171">
        <v>216694.260667216</v>
      </c>
      <c r="N23" s="43"/>
    </row>
    <row r="24" spans="2:14" ht="15" customHeight="1">
      <c r="B24" s="237"/>
      <c r="C24" s="809" t="s">
        <v>816</v>
      </c>
      <c r="D24" s="261">
        <v>0</v>
      </c>
      <c r="E24" s="261">
        <v>0</v>
      </c>
      <c r="F24" s="261">
        <v>0</v>
      </c>
      <c r="G24" s="261">
        <v>0</v>
      </c>
      <c r="H24" s="261">
        <v>0</v>
      </c>
      <c r="I24" s="261">
        <v>0</v>
      </c>
      <c r="J24" s="261">
        <v>0</v>
      </c>
      <c r="K24" s="261">
        <v>0</v>
      </c>
      <c r="L24" s="261">
        <v>0</v>
      </c>
      <c r="M24" s="1171">
        <v>993.35895486000004</v>
      </c>
      <c r="N24" s="43"/>
    </row>
    <row r="25" spans="2:14" ht="24" customHeight="1">
      <c r="B25" s="237" t="s">
        <v>119</v>
      </c>
      <c r="C25" s="809" t="s">
        <v>642</v>
      </c>
      <c r="D25" s="261">
        <v>0</v>
      </c>
      <c r="E25" s="261">
        <v>0</v>
      </c>
      <c r="F25" s="261">
        <v>0</v>
      </c>
      <c r="G25" s="261">
        <v>0</v>
      </c>
      <c r="H25" s="261">
        <v>0</v>
      </c>
      <c r="I25" s="261">
        <v>0</v>
      </c>
      <c r="J25" s="261">
        <v>0</v>
      </c>
      <c r="K25" s="261">
        <v>0</v>
      </c>
      <c r="L25" s="261">
        <v>0</v>
      </c>
      <c r="M25" s="1171">
        <v>254255.022668916</v>
      </c>
      <c r="N25" s="43"/>
    </row>
    <row r="26" spans="2:14" ht="15" customHeight="1">
      <c r="B26" s="237"/>
      <c r="C26" s="809" t="s">
        <v>816</v>
      </c>
      <c r="D26" s="261">
        <v>0</v>
      </c>
      <c r="E26" s="261">
        <v>0</v>
      </c>
      <c r="F26" s="261">
        <v>0</v>
      </c>
      <c r="G26" s="261">
        <v>0</v>
      </c>
      <c r="H26" s="261">
        <v>0</v>
      </c>
      <c r="I26" s="261">
        <v>0</v>
      </c>
      <c r="J26" s="261">
        <v>0</v>
      </c>
      <c r="K26" s="261">
        <v>0</v>
      </c>
      <c r="L26" s="261">
        <v>0</v>
      </c>
      <c r="M26" s="1171">
        <v>7873.5954336000004</v>
      </c>
      <c r="N26" s="43"/>
    </row>
    <row r="27" spans="2:14" ht="24" customHeight="1">
      <c r="B27" s="237" t="s">
        <v>81</v>
      </c>
      <c r="C27" s="809" t="s">
        <v>643</v>
      </c>
      <c r="D27" s="261">
        <v>0</v>
      </c>
      <c r="E27" s="261">
        <v>0</v>
      </c>
      <c r="F27" s="261">
        <v>0</v>
      </c>
      <c r="G27" s="261">
        <v>0</v>
      </c>
      <c r="H27" s="261">
        <v>0</v>
      </c>
      <c r="I27" s="261">
        <v>0</v>
      </c>
      <c r="J27" s="261">
        <v>0</v>
      </c>
      <c r="K27" s="261">
        <v>0</v>
      </c>
      <c r="L27" s="261">
        <v>0</v>
      </c>
      <c r="M27" s="1171">
        <v>30782.202045037</v>
      </c>
      <c r="N27" s="43"/>
    </row>
    <row r="28" spans="2:14" ht="15" customHeight="1">
      <c r="B28" s="237"/>
      <c r="C28" s="809" t="s">
        <v>816</v>
      </c>
      <c r="D28" s="261">
        <v>0</v>
      </c>
      <c r="E28" s="261">
        <v>0</v>
      </c>
      <c r="F28" s="261">
        <v>0</v>
      </c>
      <c r="G28" s="261">
        <v>0</v>
      </c>
      <c r="H28" s="261">
        <v>0</v>
      </c>
      <c r="I28" s="261">
        <v>0</v>
      </c>
      <c r="J28" s="261">
        <v>0</v>
      </c>
      <c r="K28" s="261">
        <v>0</v>
      </c>
      <c r="L28" s="261">
        <v>0</v>
      </c>
      <c r="M28" s="1171">
        <v>3.1966809920000001</v>
      </c>
      <c r="N28" s="43"/>
    </row>
    <row r="29" spans="2:14" ht="15" customHeight="1">
      <c r="B29" s="237" t="s">
        <v>82</v>
      </c>
      <c r="C29" s="809" t="s">
        <v>644</v>
      </c>
      <c r="D29" s="261">
        <v>0</v>
      </c>
      <c r="E29" s="261">
        <v>0</v>
      </c>
      <c r="F29" s="261">
        <v>0</v>
      </c>
      <c r="G29" s="261">
        <v>0</v>
      </c>
      <c r="H29" s="261">
        <v>0</v>
      </c>
      <c r="I29" s="261">
        <v>0</v>
      </c>
      <c r="J29" s="261">
        <v>0</v>
      </c>
      <c r="K29" s="261">
        <v>0</v>
      </c>
      <c r="L29" s="261">
        <v>0</v>
      </c>
      <c r="M29" s="1171">
        <v>13965.628497472</v>
      </c>
      <c r="N29" s="43"/>
    </row>
    <row r="30" spans="2:14" ht="15" customHeight="1">
      <c r="B30" s="237"/>
      <c r="C30" s="809" t="s">
        <v>816</v>
      </c>
      <c r="D30" s="261">
        <v>0</v>
      </c>
      <c r="E30" s="261">
        <v>0</v>
      </c>
      <c r="F30" s="261">
        <v>0</v>
      </c>
      <c r="G30" s="261">
        <v>0</v>
      </c>
      <c r="H30" s="261">
        <v>0</v>
      </c>
      <c r="I30" s="261">
        <v>0</v>
      </c>
      <c r="J30" s="261">
        <v>0</v>
      </c>
      <c r="K30" s="261">
        <v>0</v>
      </c>
      <c r="L30" s="261">
        <v>0</v>
      </c>
      <c r="M30" s="1171">
        <v>248.49349887100001</v>
      </c>
      <c r="N30" s="43"/>
    </row>
    <row r="31" spans="2:14" ht="15" customHeight="1">
      <c r="B31" s="237" t="s">
        <v>83</v>
      </c>
      <c r="C31" s="809" t="s">
        <v>645</v>
      </c>
      <c r="D31" s="261">
        <v>0</v>
      </c>
      <c r="E31" s="261">
        <v>0</v>
      </c>
      <c r="F31" s="261">
        <v>0</v>
      </c>
      <c r="G31" s="261">
        <v>0</v>
      </c>
      <c r="H31" s="261">
        <v>0</v>
      </c>
      <c r="I31" s="261">
        <v>0</v>
      </c>
      <c r="J31" s="261">
        <v>0</v>
      </c>
      <c r="K31" s="261">
        <v>0</v>
      </c>
      <c r="L31" s="261">
        <v>0</v>
      </c>
      <c r="M31" s="1171">
        <v>28459.383842981999</v>
      </c>
      <c r="N31" s="43"/>
    </row>
    <row r="32" spans="2:14" ht="15" customHeight="1">
      <c r="B32" s="237"/>
      <c r="C32" s="809" t="s">
        <v>816</v>
      </c>
      <c r="D32" s="261">
        <v>0</v>
      </c>
      <c r="E32" s="261">
        <v>0</v>
      </c>
      <c r="F32" s="261">
        <v>0</v>
      </c>
      <c r="G32" s="261">
        <v>0</v>
      </c>
      <c r="H32" s="261">
        <v>0</v>
      </c>
      <c r="I32" s="261">
        <v>0</v>
      </c>
      <c r="J32" s="261">
        <v>0</v>
      </c>
      <c r="K32" s="261">
        <v>0</v>
      </c>
      <c r="L32" s="261">
        <v>0</v>
      </c>
      <c r="M32" s="1171">
        <v>186.01983569999999</v>
      </c>
      <c r="N32" s="43"/>
    </row>
    <row r="33" spans="2:47" ht="24" customHeight="1">
      <c r="B33" s="237" t="s">
        <v>84</v>
      </c>
      <c r="C33" s="809" t="s">
        <v>646</v>
      </c>
      <c r="D33" s="261">
        <v>0</v>
      </c>
      <c r="E33" s="261">
        <v>0</v>
      </c>
      <c r="F33" s="261">
        <v>0</v>
      </c>
      <c r="G33" s="261">
        <v>0</v>
      </c>
      <c r="H33" s="261">
        <v>0</v>
      </c>
      <c r="I33" s="261">
        <v>0</v>
      </c>
      <c r="J33" s="261">
        <v>0</v>
      </c>
      <c r="K33" s="261">
        <v>0</v>
      </c>
      <c r="L33" s="261">
        <v>0</v>
      </c>
      <c r="M33" s="1171">
        <v>94009.988998462999</v>
      </c>
      <c r="N33" s="43"/>
    </row>
    <row r="34" spans="2:47" ht="15" customHeight="1">
      <c r="B34" s="237"/>
      <c r="C34" s="809" t="s">
        <v>816</v>
      </c>
      <c r="D34" s="261">
        <v>0</v>
      </c>
      <c r="E34" s="261">
        <v>0</v>
      </c>
      <c r="F34" s="261">
        <v>0</v>
      </c>
      <c r="G34" s="261">
        <v>0</v>
      </c>
      <c r="H34" s="261">
        <v>0</v>
      </c>
      <c r="I34" s="261">
        <v>0</v>
      </c>
      <c r="J34" s="261">
        <v>0</v>
      </c>
      <c r="K34" s="261">
        <v>0</v>
      </c>
      <c r="L34" s="261">
        <v>0</v>
      </c>
      <c r="M34" s="1171">
        <v>2581.633063281</v>
      </c>
      <c r="N34" s="43"/>
      <c r="AU34" s="13">
        <v>17786.667000000001</v>
      </c>
    </row>
    <row r="35" spans="2:47" ht="24" customHeight="1">
      <c r="B35" s="237" t="s">
        <v>85</v>
      </c>
      <c r="C35" s="809" t="s">
        <v>647</v>
      </c>
      <c r="D35" s="261">
        <v>0</v>
      </c>
      <c r="E35" s="261">
        <v>0</v>
      </c>
      <c r="F35" s="261">
        <v>0</v>
      </c>
      <c r="G35" s="261">
        <v>0</v>
      </c>
      <c r="H35" s="261">
        <v>0</v>
      </c>
      <c r="I35" s="261">
        <v>0</v>
      </c>
      <c r="J35" s="261">
        <v>0</v>
      </c>
      <c r="K35" s="261">
        <v>0</v>
      </c>
      <c r="L35" s="261">
        <v>0</v>
      </c>
      <c r="M35" s="1171">
        <v>3866.0485121339998</v>
      </c>
      <c r="N35" s="43"/>
    </row>
    <row r="36" spans="2:47" ht="15" customHeight="1">
      <c r="B36" s="237"/>
      <c r="C36" s="809" t="s">
        <v>816</v>
      </c>
      <c r="D36" s="261">
        <v>0</v>
      </c>
      <c r="E36" s="261">
        <v>0</v>
      </c>
      <c r="F36" s="261">
        <v>0</v>
      </c>
      <c r="G36" s="261">
        <v>0</v>
      </c>
      <c r="H36" s="261">
        <v>0</v>
      </c>
      <c r="I36" s="261">
        <v>0</v>
      </c>
      <c r="J36" s="261">
        <v>0</v>
      </c>
      <c r="K36" s="261">
        <v>0</v>
      </c>
      <c r="L36" s="261">
        <v>0</v>
      </c>
      <c r="M36" s="1171">
        <v>88.780870546000003</v>
      </c>
      <c r="N36" s="43"/>
    </row>
    <row r="37" spans="2:47" ht="24" customHeight="1">
      <c r="B37" s="237" t="s">
        <v>86</v>
      </c>
      <c r="C37" s="809" t="s">
        <v>648</v>
      </c>
      <c r="D37" s="261">
        <v>0</v>
      </c>
      <c r="E37" s="261">
        <v>0</v>
      </c>
      <c r="F37" s="261">
        <v>0</v>
      </c>
      <c r="G37" s="261">
        <v>0</v>
      </c>
      <c r="H37" s="261">
        <v>0</v>
      </c>
      <c r="I37" s="261">
        <v>0</v>
      </c>
      <c r="J37" s="261">
        <v>0</v>
      </c>
      <c r="K37" s="261">
        <v>0</v>
      </c>
      <c r="L37" s="261">
        <v>0</v>
      </c>
      <c r="M37" s="1171">
        <v>357.948939537</v>
      </c>
      <c r="N37" s="43"/>
    </row>
    <row r="38" spans="2:47" ht="15" customHeight="1">
      <c r="B38" s="237"/>
      <c r="C38" s="809" t="s">
        <v>816</v>
      </c>
      <c r="D38" s="261">
        <v>0</v>
      </c>
      <c r="E38" s="261">
        <v>0</v>
      </c>
      <c r="F38" s="261">
        <v>0</v>
      </c>
      <c r="G38" s="261">
        <v>0</v>
      </c>
      <c r="H38" s="261">
        <v>0</v>
      </c>
      <c r="I38" s="261">
        <v>0</v>
      </c>
      <c r="J38" s="261">
        <v>0</v>
      </c>
      <c r="K38" s="261">
        <v>0</v>
      </c>
      <c r="L38" s="261">
        <v>0</v>
      </c>
      <c r="M38" s="1171">
        <v>0</v>
      </c>
      <c r="N38" s="43"/>
    </row>
    <row r="39" spans="2:47" ht="24">
      <c r="B39" s="237" t="s">
        <v>87</v>
      </c>
      <c r="C39" s="1162" t="s">
        <v>649</v>
      </c>
      <c r="D39" s="261">
        <v>0</v>
      </c>
      <c r="E39" s="261">
        <v>0</v>
      </c>
      <c r="F39" s="261">
        <v>0</v>
      </c>
      <c r="G39" s="261">
        <v>0</v>
      </c>
      <c r="H39" s="261">
        <v>0</v>
      </c>
      <c r="I39" s="261">
        <v>0</v>
      </c>
      <c r="J39" s="261">
        <v>0</v>
      </c>
      <c r="K39" s="261">
        <v>0</v>
      </c>
      <c r="L39" s="261">
        <v>0</v>
      </c>
      <c r="M39" s="1171">
        <v>1271.9209126870001</v>
      </c>
      <c r="N39" s="43"/>
    </row>
    <row r="40" spans="2:47" ht="15" customHeight="1">
      <c r="B40" s="237"/>
      <c r="C40" s="809" t="s">
        <v>816</v>
      </c>
      <c r="D40" s="261">
        <v>0</v>
      </c>
      <c r="E40" s="261">
        <v>0</v>
      </c>
      <c r="F40" s="261">
        <v>0</v>
      </c>
      <c r="G40" s="261">
        <v>0</v>
      </c>
      <c r="H40" s="261">
        <v>0</v>
      </c>
      <c r="I40" s="261">
        <v>0</v>
      </c>
      <c r="J40" s="261">
        <v>0</v>
      </c>
      <c r="K40" s="261">
        <v>0</v>
      </c>
      <c r="L40" s="261">
        <v>0</v>
      </c>
      <c r="M40" s="1171">
        <v>123.715876771</v>
      </c>
    </row>
    <row r="41" spans="2:47" ht="24" customHeight="1">
      <c r="B41" s="1481" t="s">
        <v>838</v>
      </c>
      <c r="C41" s="1482"/>
      <c r="D41" s="261"/>
      <c r="E41" s="261"/>
      <c r="F41" s="261"/>
      <c r="G41" s="261"/>
      <c r="H41" s="261"/>
      <c r="I41" s="261"/>
      <c r="J41" s="261"/>
      <c r="K41" s="261"/>
      <c r="L41" s="261"/>
      <c r="M41" s="1245"/>
    </row>
    <row r="42" spans="2:47" ht="15" customHeight="1">
      <c r="B42" s="1483" t="s">
        <v>650</v>
      </c>
      <c r="C42" s="1484"/>
      <c r="D42" s="261"/>
      <c r="E42" s="261"/>
      <c r="F42" s="261"/>
      <c r="G42" s="261"/>
      <c r="H42" s="261"/>
      <c r="I42" s="261"/>
      <c r="J42" s="261"/>
      <c r="K42" s="261"/>
      <c r="L42" s="261"/>
      <c r="M42" s="811"/>
    </row>
    <row r="43" spans="2:47" ht="15" customHeight="1">
      <c r="B43" s="241" t="s">
        <v>17</v>
      </c>
      <c r="C43" s="809" t="s">
        <v>651</v>
      </c>
      <c r="D43" s="261">
        <v>0</v>
      </c>
      <c r="E43" s="261">
        <v>0</v>
      </c>
      <c r="F43" s="261">
        <v>0</v>
      </c>
      <c r="G43" s="261">
        <v>0</v>
      </c>
      <c r="H43" s="261">
        <v>0</v>
      </c>
      <c r="I43" s="261">
        <v>0</v>
      </c>
      <c r="J43" s="261">
        <v>0</v>
      </c>
      <c r="K43" s="261">
        <v>0</v>
      </c>
      <c r="L43" s="261">
        <v>0</v>
      </c>
      <c r="M43" s="1171">
        <v>535373.47852668399</v>
      </c>
    </row>
    <row r="44" spans="2:47" ht="15" customHeight="1">
      <c r="B44" s="237"/>
      <c r="C44" s="809" t="s">
        <v>816</v>
      </c>
      <c r="D44" s="261">
        <v>0</v>
      </c>
      <c r="E44" s="261">
        <v>0</v>
      </c>
      <c r="F44" s="261">
        <v>0</v>
      </c>
      <c r="G44" s="261">
        <v>0</v>
      </c>
      <c r="H44" s="261">
        <v>0</v>
      </c>
      <c r="I44" s="261">
        <v>0</v>
      </c>
      <c r="J44" s="261">
        <v>0</v>
      </c>
      <c r="K44" s="261">
        <v>0</v>
      </c>
      <c r="L44" s="261">
        <v>0</v>
      </c>
      <c r="M44" s="1171">
        <v>13266.113485747999</v>
      </c>
    </row>
    <row r="45" spans="2:47" ht="15" customHeight="1">
      <c r="B45" s="241" t="s">
        <v>17</v>
      </c>
      <c r="C45" s="809" t="s">
        <v>652</v>
      </c>
      <c r="D45" s="261">
        <v>0</v>
      </c>
      <c r="E45" s="261">
        <v>0</v>
      </c>
      <c r="F45" s="261">
        <v>0</v>
      </c>
      <c r="G45" s="261">
        <v>0</v>
      </c>
      <c r="H45" s="261">
        <v>0</v>
      </c>
      <c r="I45" s="261">
        <v>0</v>
      </c>
      <c r="J45" s="261">
        <v>0</v>
      </c>
      <c r="K45" s="261">
        <v>0</v>
      </c>
      <c r="L45" s="261">
        <v>0</v>
      </c>
      <c r="M45" s="1171">
        <v>24916.856725190999</v>
      </c>
    </row>
    <row r="46" spans="2:47" ht="15" customHeight="1">
      <c r="B46" s="237"/>
      <c r="C46" s="809" t="s">
        <v>816</v>
      </c>
      <c r="D46" s="261">
        <v>0</v>
      </c>
      <c r="E46" s="261">
        <v>0</v>
      </c>
      <c r="F46" s="261">
        <v>0</v>
      </c>
      <c r="G46" s="261">
        <v>0</v>
      </c>
      <c r="H46" s="261">
        <v>0</v>
      </c>
      <c r="I46" s="261">
        <v>0</v>
      </c>
      <c r="J46" s="261">
        <v>0</v>
      </c>
      <c r="K46" s="261">
        <v>0</v>
      </c>
      <c r="L46" s="261">
        <v>0</v>
      </c>
      <c r="M46" s="1171">
        <v>588.61582425699999</v>
      </c>
    </row>
    <row r="47" spans="2:47" ht="15" customHeight="1">
      <c r="B47" s="241" t="s">
        <v>17</v>
      </c>
      <c r="C47" s="809" t="s">
        <v>653</v>
      </c>
      <c r="D47" s="261">
        <v>0</v>
      </c>
      <c r="E47" s="261">
        <v>0</v>
      </c>
      <c r="F47" s="261">
        <v>0</v>
      </c>
      <c r="G47" s="261">
        <v>0</v>
      </c>
      <c r="H47" s="261">
        <v>0</v>
      </c>
      <c r="I47" s="261">
        <v>0</v>
      </c>
      <c r="J47" s="261">
        <v>0</v>
      </c>
      <c r="K47" s="261">
        <v>0</v>
      </c>
      <c r="L47" s="261">
        <v>0</v>
      </c>
      <c r="M47" s="1171">
        <v>20622.468290302</v>
      </c>
    </row>
    <row r="48" spans="2:47" ht="15" customHeight="1">
      <c r="B48" s="237"/>
      <c r="C48" s="809" t="s">
        <v>816</v>
      </c>
      <c r="D48" s="261">
        <v>0</v>
      </c>
      <c r="E48" s="261">
        <v>0</v>
      </c>
      <c r="F48" s="261">
        <v>0</v>
      </c>
      <c r="G48" s="261">
        <v>0</v>
      </c>
      <c r="H48" s="261">
        <v>0</v>
      </c>
      <c r="I48" s="261">
        <v>0</v>
      </c>
      <c r="J48" s="261">
        <v>0</v>
      </c>
      <c r="K48" s="261">
        <v>0</v>
      </c>
      <c r="L48" s="261">
        <v>0</v>
      </c>
      <c r="M48" s="1171">
        <v>1041.4525435309999</v>
      </c>
    </row>
    <row r="49" spans="2:15" ht="15" customHeight="1">
      <c r="B49" s="241" t="s">
        <v>17</v>
      </c>
      <c r="C49" s="809" t="s">
        <v>654</v>
      </c>
      <c r="D49" s="261">
        <v>0</v>
      </c>
      <c r="E49" s="261">
        <v>0</v>
      </c>
      <c r="F49" s="261">
        <v>0</v>
      </c>
      <c r="G49" s="261">
        <v>0</v>
      </c>
      <c r="H49" s="261">
        <v>0</v>
      </c>
      <c r="I49" s="261">
        <v>0</v>
      </c>
      <c r="J49" s="261">
        <v>0</v>
      </c>
      <c r="K49" s="261">
        <v>0</v>
      </c>
      <c r="L49" s="261">
        <v>0</v>
      </c>
      <c r="M49" s="1171">
        <v>96429.072659547004</v>
      </c>
    </row>
    <row r="50" spans="2:15" ht="15" customHeight="1">
      <c r="B50" s="237"/>
      <c r="C50" s="809" t="s">
        <v>816</v>
      </c>
      <c r="D50" s="261">
        <v>0</v>
      </c>
      <c r="E50" s="261">
        <v>0</v>
      </c>
      <c r="F50" s="261">
        <v>0</v>
      </c>
      <c r="G50" s="261">
        <v>0</v>
      </c>
      <c r="H50" s="261">
        <v>0</v>
      </c>
      <c r="I50" s="261">
        <v>0</v>
      </c>
      <c r="J50" s="261">
        <v>0</v>
      </c>
      <c r="K50" s="261">
        <v>0</v>
      </c>
      <c r="L50" s="261">
        <v>0</v>
      </c>
      <c r="M50" s="1171">
        <v>2296.0249277329999</v>
      </c>
    </row>
    <row r="51" spans="2:15" ht="28.5" customHeight="1">
      <c r="B51" s="241" t="s">
        <v>17</v>
      </c>
      <c r="C51" s="809" t="s">
        <v>655</v>
      </c>
      <c r="D51" s="261">
        <v>0</v>
      </c>
      <c r="E51" s="261">
        <v>0</v>
      </c>
      <c r="F51" s="261">
        <v>0</v>
      </c>
      <c r="G51" s="261">
        <v>0</v>
      </c>
      <c r="H51" s="261">
        <v>0</v>
      </c>
      <c r="I51" s="261">
        <v>0</v>
      </c>
      <c r="J51" s="261">
        <v>0</v>
      </c>
      <c r="K51" s="261">
        <v>0</v>
      </c>
      <c r="L51" s="261">
        <v>0</v>
      </c>
      <c r="M51" s="1171">
        <v>688220.90971793002</v>
      </c>
    </row>
    <row r="52" spans="2:15" ht="15" customHeight="1">
      <c r="B52" s="237"/>
      <c r="C52" s="809" t="s">
        <v>816</v>
      </c>
      <c r="D52" s="261">
        <v>0</v>
      </c>
      <c r="E52" s="261">
        <v>0</v>
      </c>
      <c r="F52" s="261">
        <v>0</v>
      </c>
      <c r="G52" s="261">
        <v>0</v>
      </c>
      <c r="H52" s="261">
        <v>0</v>
      </c>
      <c r="I52" s="261">
        <v>0</v>
      </c>
      <c r="J52" s="261">
        <v>0</v>
      </c>
      <c r="K52" s="261">
        <v>0</v>
      </c>
      <c r="L52" s="261">
        <v>0</v>
      </c>
      <c r="M52" s="1171">
        <v>9828.5579521769996</v>
      </c>
    </row>
    <row r="53" spans="2:15" ht="15" customHeight="1">
      <c r="B53" s="1485" t="s">
        <v>656</v>
      </c>
      <c r="C53" s="1486"/>
      <c r="D53" s="261">
        <v>0</v>
      </c>
      <c r="E53" s="261">
        <v>0</v>
      </c>
      <c r="F53" s="261">
        <v>0</v>
      </c>
      <c r="G53" s="261">
        <v>0</v>
      </c>
      <c r="H53" s="261">
        <v>0</v>
      </c>
      <c r="I53" s="261">
        <v>0</v>
      </c>
      <c r="J53" s="261">
        <v>0</v>
      </c>
      <c r="K53" s="261">
        <v>0</v>
      </c>
      <c r="L53" s="261">
        <v>0</v>
      </c>
      <c r="M53" s="1171">
        <v>228530.200328582</v>
      </c>
    </row>
    <row r="54" spans="2:15" s="62" customFormat="1" ht="15" customHeight="1" thickBot="1">
      <c r="B54" s="242"/>
      <c r="C54" s="812" t="s">
        <v>817</v>
      </c>
      <c r="D54" s="406">
        <v>0</v>
      </c>
      <c r="E54" s="406">
        <v>0</v>
      </c>
      <c r="F54" s="406">
        <v>0</v>
      </c>
      <c r="G54" s="406">
        <v>0</v>
      </c>
      <c r="H54" s="406">
        <v>0</v>
      </c>
      <c r="I54" s="406">
        <v>0</v>
      </c>
      <c r="J54" s="406">
        <v>0</v>
      </c>
      <c r="K54" s="406">
        <v>0</v>
      </c>
      <c r="L54" s="406">
        <v>0</v>
      </c>
      <c r="M54" s="1197">
        <v>2709.1068708060002</v>
      </c>
    </row>
    <row r="55" spans="2:15" ht="102" customHeight="1">
      <c r="B55" s="1476" t="s">
        <v>857</v>
      </c>
      <c r="C55" s="1477"/>
      <c r="D55" s="1477"/>
      <c r="E55" s="1477"/>
      <c r="F55" s="1477"/>
      <c r="G55" s="1477"/>
      <c r="H55" s="1477"/>
      <c r="I55" s="1477"/>
      <c r="J55" s="1477"/>
      <c r="K55" s="1477"/>
      <c r="L55" s="1477"/>
      <c r="M55" s="1478"/>
    </row>
    <row r="56" spans="2:15" ht="22.5" customHeight="1">
      <c r="B56" s="1342" t="s">
        <v>438</v>
      </c>
      <c r="C56" s="1455"/>
      <c r="D56" s="1314">
        <v>2021</v>
      </c>
      <c r="E56" s="1314"/>
      <c r="F56" s="1314"/>
      <c r="G56" s="1314"/>
      <c r="H56" s="1314"/>
      <c r="I56" s="1314"/>
      <c r="J56" s="1314"/>
      <c r="K56" s="1314"/>
      <c r="L56" s="1314"/>
      <c r="M56" s="1315"/>
    </row>
    <row r="57" spans="2:15" ht="21" customHeight="1">
      <c r="B57" s="1342"/>
      <c r="C57" s="1455"/>
      <c r="D57" s="1160" t="s">
        <v>0</v>
      </c>
      <c r="E57" s="1160" t="s">
        <v>1</v>
      </c>
      <c r="F57" s="1160" t="s">
        <v>2</v>
      </c>
      <c r="G57" s="1160" t="s">
        <v>3</v>
      </c>
      <c r="H57" s="1160" t="s">
        <v>4</v>
      </c>
      <c r="I57" s="1160" t="s">
        <v>5</v>
      </c>
      <c r="J57" s="1160" t="s">
        <v>6</v>
      </c>
      <c r="K57" s="1160" t="s">
        <v>269</v>
      </c>
      <c r="L57" s="1160" t="s">
        <v>7</v>
      </c>
      <c r="M57" s="1194" t="s">
        <v>13</v>
      </c>
    </row>
    <row r="58" spans="2:15" ht="15" customHeight="1">
      <c r="B58" s="1479" t="s">
        <v>818</v>
      </c>
      <c r="C58" s="1480"/>
      <c r="D58" s="808"/>
      <c r="E58" s="808"/>
      <c r="F58" s="808"/>
      <c r="G58" s="808"/>
      <c r="H58" s="808"/>
      <c r="I58" s="808"/>
      <c r="J58" s="808"/>
      <c r="K58" s="808"/>
      <c r="L58" s="808"/>
      <c r="M58" s="810"/>
    </row>
    <row r="59" spans="2:15" ht="15" customHeight="1">
      <c r="B59" s="237" t="s">
        <v>18</v>
      </c>
      <c r="C59" s="809" t="s">
        <v>633</v>
      </c>
      <c r="D59" s="261">
        <v>0</v>
      </c>
      <c r="E59" s="261">
        <v>0</v>
      </c>
      <c r="F59" s="261">
        <v>0</v>
      </c>
      <c r="G59" s="261">
        <v>0</v>
      </c>
      <c r="H59" s="261">
        <v>0</v>
      </c>
      <c r="I59" s="261">
        <v>0</v>
      </c>
      <c r="J59" s="261">
        <v>0</v>
      </c>
      <c r="K59" s="261">
        <v>0</v>
      </c>
      <c r="L59" s="261">
        <v>0</v>
      </c>
      <c r="M59" s="405">
        <v>34581.412280349003</v>
      </c>
      <c r="N59" s="43"/>
      <c r="O59" s="43"/>
    </row>
    <row r="60" spans="2:15" ht="15" customHeight="1">
      <c r="B60" s="237"/>
      <c r="C60" s="809" t="s">
        <v>816</v>
      </c>
      <c r="D60" s="261">
        <v>0</v>
      </c>
      <c r="E60" s="261">
        <v>0</v>
      </c>
      <c r="F60" s="261">
        <v>0</v>
      </c>
      <c r="G60" s="261">
        <v>0</v>
      </c>
      <c r="H60" s="261">
        <v>0</v>
      </c>
      <c r="I60" s="261">
        <v>0</v>
      </c>
      <c r="J60" s="261">
        <v>0</v>
      </c>
      <c r="K60" s="261">
        <v>0</v>
      </c>
      <c r="L60" s="261">
        <v>0</v>
      </c>
      <c r="M60" s="405">
        <v>1611.499913466</v>
      </c>
      <c r="N60" s="43"/>
      <c r="O60" s="43"/>
    </row>
    <row r="61" spans="2:15" ht="15" customHeight="1">
      <c r="B61" s="237" t="s">
        <v>19</v>
      </c>
      <c r="C61" s="809" t="s">
        <v>634</v>
      </c>
      <c r="D61" s="261">
        <v>0</v>
      </c>
      <c r="E61" s="261">
        <v>0</v>
      </c>
      <c r="F61" s="261">
        <v>0</v>
      </c>
      <c r="G61" s="261">
        <v>0</v>
      </c>
      <c r="H61" s="261">
        <v>0</v>
      </c>
      <c r="I61" s="261">
        <v>0</v>
      </c>
      <c r="J61" s="261">
        <v>0</v>
      </c>
      <c r="K61" s="261">
        <v>0</v>
      </c>
      <c r="L61" s="261">
        <v>0</v>
      </c>
      <c r="M61" s="405">
        <v>3014.3471071969998</v>
      </c>
    </row>
    <row r="62" spans="2:15" ht="15" customHeight="1">
      <c r="B62" s="237"/>
      <c r="C62" s="809" t="s">
        <v>816</v>
      </c>
      <c r="D62" s="261">
        <v>0</v>
      </c>
      <c r="E62" s="261">
        <v>0</v>
      </c>
      <c r="F62" s="261">
        <v>0</v>
      </c>
      <c r="G62" s="261">
        <v>0</v>
      </c>
      <c r="H62" s="261">
        <v>0</v>
      </c>
      <c r="I62" s="261">
        <v>0</v>
      </c>
      <c r="J62" s="261">
        <v>0</v>
      </c>
      <c r="K62" s="261">
        <v>0</v>
      </c>
      <c r="L62" s="261">
        <v>0</v>
      </c>
      <c r="M62" s="405">
        <v>178.985564485</v>
      </c>
    </row>
    <row r="63" spans="2:15" ht="15" customHeight="1">
      <c r="B63" s="237" t="s">
        <v>20</v>
      </c>
      <c r="C63" s="809" t="s">
        <v>635</v>
      </c>
      <c r="D63" s="261">
        <v>0</v>
      </c>
      <c r="E63" s="261">
        <v>0</v>
      </c>
      <c r="F63" s="261">
        <v>0</v>
      </c>
      <c r="G63" s="261">
        <v>0</v>
      </c>
      <c r="H63" s="261">
        <v>0</v>
      </c>
      <c r="I63" s="261">
        <v>0</v>
      </c>
      <c r="J63" s="261">
        <v>0</v>
      </c>
      <c r="K63" s="261">
        <v>0</v>
      </c>
      <c r="L63" s="261">
        <v>0</v>
      </c>
      <c r="M63" s="405">
        <v>18700.774357669001</v>
      </c>
    </row>
    <row r="64" spans="2:15" ht="15" customHeight="1">
      <c r="B64" s="240"/>
      <c r="C64" s="809" t="s">
        <v>816</v>
      </c>
      <c r="D64" s="261">
        <v>0</v>
      </c>
      <c r="E64" s="261">
        <v>0</v>
      </c>
      <c r="F64" s="261">
        <v>0</v>
      </c>
      <c r="G64" s="261">
        <v>0</v>
      </c>
      <c r="H64" s="261">
        <v>0</v>
      </c>
      <c r="I64" s="261">
        <v>0</v>
      </c>
      <c r="J64" s="261">
        <v>0</v>
      </c>
      <c r="K64" s="261">
        <v>0</v>
      </c>
      <c r="L64" s="261">
        <v>0</v>
      </c>
      <c r="M64" s="1244">
        <v>327.70233210700002</v>
      </c>
    </row>
    <row r="65" spans="2:13" ht="15" customHeight="1">
      <c r="B65" s="237" t="s">
        <v>22</v>
      </c>
      <c r="C65" s="809" t="s">
        <v>636</v>
      </c>
      <c r="D65" s="261">
        <v>0</v>
      </c>
      <c r="E65" s="261">
        <v>0</v>
      </c>
      <c r="F65" s="261">
        <v>0</v>
      </c>
      <c r="G65" s="261">
        <v>0</v>
      </c>
      <c r="H65" s="261">
        <v>0</v>
      </c>
      <c r="I65" s="261">
        <v>0</v>
      </c>
      <c r="J65" s="261">
        <v>0</v>
      </c>
      <c r="K65" s="261">
        <v>0</v>
      </c>
      <c r="L65" s="261">
        <v>0</v>
      </c>
      <c r="M65" s="405">
        <v>124723.30470834101</v>
      </c>
    </row>
    <row r="66" spans="2:13" ht="15" customHeight="1">
      <c r="B66" s="237"/>
      <c r="C66" s="809" t="s">
        <v>816</v>
      </c>
      <c r="D66" s="261">
        <v>0</v>
      </c>
      <c r="E66" s="261">
        <v>0</v>
      </c>
      <c r="F66" s="261">
        <v>0</v>
      </c>
      <c r="G66" s="261">
        <v>0</v>
      </c>
      <c r="H66" s="261">
        <v>0</v>
      </c>
      <c r="I66" s="261">
        <v>0</v>
      </c>
      <c r="J66" s="261">
        <v>0</v>
      </c>
      <c r="K66" s="261">
        <v>0</v>
      </c>
      <c r="L66" s="261">
        <v>0</v>
      </c>
      <c r="M66" s="405">
        <v>5298.1445942970004</v>
      </c>
    </row>
    <row r="67" spans="2:13" ht="15" customHeight="1">
      <c r="B67" s="237" t="s">
        <v>23</v>
      </c>
      <c r="C67" s="809" t="s">
        <v>637</v>
      </c>
      <c r="D67" s="261">
        <v>0</v>
      </c>
      <c r="E67" s="261">
        <v>0</v>
      </c>
      <c r="F67" s="261">
        <v>0</v>
      </c>
      <c r="G67" s="261">
        <v>0</v>
      </c>
      <c r="H67" s="261">
        <v>0</v>
      </c>
      <c r="I67" s="261">
        <v>0</v>
      </c>
      <c r="J67" s="261">
        <v>0</v>
      </c>
      <c r="K67" s="261">
        <v>0</v>
      </c>
      <c r="L67" s="261">
        <v>0</v>
      </c>
      <c r="M67" s="405">
        <v>27052.647082806998</v>
      </c>
    </row>
    <row r="68" spans="2:13" ht="15" customHeight="1">
      <c r="B68" s="237"/>
      <c r="C68" s="809" t="s">
        <v>816</v>
      </c>
      <c r="D68" s="261">
        <v>0</v>
      </c>
      <c r="E68" s="261">
        <v>0</v>
      </c>
      <c r="F68" s="261">
        <v>0</v>
      </c>
      <c r="G68" s="261">
        <v>0</v>
      </c>
      <c r="H68" s="261">
        <v>0</v>
      </c>
      <c r="I68" s="261">
        <v>0</v>
      </c>
      <c r="J68" s="261">
        <v>0</v>
      </c>
      <c r="K68" s="261">
        <v>0</v>
      </c>
      <c r="L68" s="261">
        <v>0</v>
      </c>
      <c r="M68" s="405">
        <v>149.604828924</v>
      </c>
    </row>
    <row r="69" spans="2:13" ht="15" customHeight="1">
      <c r="B69" s="237" t="s">
        <v>24</v>
      </c>
      <c r="C69" s="809" t="s">
        <v>590</v>
      </c>
      <c r="D69" s="261">
        <v>0</v>
      </c>
      <c r="E69" s="261">
        <v>0</v>
      </c>
      <c r="F69" s="261">
        <v>0</v>
      </c>
      <c r="G69" s="261">
        <v>0</v>
      </c>
      <c r="H69" s="261">
        <v>0</v>
      </c>
      <c r="I69" s="261">
        <v>0</v>
      </c>
      <c r="J69" s="261">
        <v>0</v>
      </c>
      <c r="K69" s="261">
        <v>0</v>
      </c>
      <c r="L69" s="261">
        <v>0</v>
      </c>
      <c r="M69" s="405">
        <v>47413.990980050999</v>
      </c>
    </row>
    <row r="70" spans="2:13" ht="15" customHeight="1">
      <c r="B70" s="240"/>
      <c r="C70" s="809" t="s">
        <v>816</v>
      </c>
      <c r="D70" s="261">
        <v>0</v>
      </c>
      <c r="E70" s="261">
        <v>0</v>
      </c>
      <c r="F70" s="261">
        <v>0</v>
      </c>
      <c r="G70" s="261">
        <v>0</v>
      </c>
      <c r="H70" s="261">
        <v>0</v>
      </c>
      <c r="I70" s="261">
        <v>0</v>
      </c>
      <c r="J70" s="261">
        <v>0</v>
      </c>
      <c r="K70" s="261">
        <v>0</v>
      </c>
      <c r="L70" s="261">
        <v>0</v>
      </c>
      <c r="M70" s="405">
        <v>2868.2180438529999</v>
      </c>
    </row>
    <row r="71" spans="2:13" ht="15" customHeight="1">
      <c r="B71" s="237" t="s">
        <v>25</v>
      </c>
      <c r="C71" s="809" t="s">
        <v>638</v>
      </c>
      <c r="D71" s="261">
        <v>0</v>
      </c>
      <c r="E71" s="261">
        <v>0</v>
      </c>
      <c r="F71" s="261">
        <v>0</v>
      </c>
      <c r="G71" s="261">
        <v>0</v>
      </c>
      <c r="H71" s="261">
        <v>0</v>
      </c>
      <c r="I71" s="261">
        <v>0</v>
      </c>
      <c r="J71" s="261">
        <v>0</v>
      </c>
      <c r="K71" s="261">
        <v>0</v>
      </c>
      <c r="L71" s="261">
        <v>0</v>
      </c>
      <c r="M71" s="405">
        <v>102724.757737653</v>
      </c>
    </row>
    <row r="72" spans="2:13" ht="15" customHeight="1">
      <c r="B72" s="237"/>
      <c r="C72" s="809" t="s">
        <v>816</v>
      </c>
      <c r="D72" s="261">
        <v>0</v>
      </c>
      <c r="E72" s="261">
        <v>0</v>
      </c>
      <c r="F72" s="261">
        <v>0</v>
      </c>
      <c r="G72" s="261">
        <v>0</v>
      </c>
      <c r="H72" s="261">
        <v>0</v>
      </c>
      <c r="I72" s="261">
        <v>0</v>
      </c>
      <c r="J72" s="261">
        <v>0</v>
      </c>
      <c r="K72" s="261">
        <v>0</v>
      </c>
      <c r="L72" s="261">
        <v>0</v>
      </c>
      <c r="M72" s="1171">
        <v>6243.3308473739999</v>
      </c>
    </row>
    <row r="73" spans="2:13" s="62" customFormat="1" ht="24" customHeight="1">
      <c r="B73" s="237" t="s">
        <v>26</v>
      </c>
      <c r="C73" s="809" t="s">
        <v>639</v>
      </c>
      <c r="D73" s="261">
        <v>0</v>
      </c>
      <c r="E73" s="261">
        <v>0</v>
      </c>
      <c r="F73" s="261">
        <v>0</v>
      </c>
      <c r="G73" s="261">
        <v>0</v>
      </c>
      <c r="H73" s="261">
        <v>0</v>
      </c>
      <c r="I73" s="261">
        <v>0</v>
      </c>
      <c r="J73" s="261">
        <v>0</v>
      </c>
      <c r="K73" s="261">
        <v>0</v>
      </c>
      <c r="L73" s="261">
        <v>0</v>
      </c>
      <c r="M73" s="1171">
        <v>29509.107824584</v>
      </c>
    </row>
    <row r="74" spans="2:13" ht="15" customHeight="1">
      <c r="B74" s="237"/>
      <c r="C74" s="809" t="s">
        <v>816</v>
      </c>
      <c r="D74" s="261">
        <v>0</v>
      </c>
      <c r="E74" s="261">
        <v>0</v>
      </c>
      <c r="F74" s="261">
        <v>0</v>
      </c>
      <c r="G74" s="261">
        <v>0</v>
      </c>
      <c r="H74" s="261">
        <v>0</v>
      </c>
      <c r="I74" s="261">
        <v>0</v>
      </c>
      <c r="J74" s="261">
        <v>0</v>
      </c>
      <c r="K74" s="261">
        <v>0</v>
      </c>
      <c r="L74" s="261">
        <v>0</v>
      </c>
      <c r="M74" s="1171">
        <v>2391.8090884889998</v>
      </c>
    </row>
    <row r="75" spans="2:13" ht="24">
      <c r="B75" s="237" t="s">
        <v>27</v>
      </c>
      <c r="C75" s="809" t="s">
        <v>640</v>
      </c>
      <c r="D75" s="261">
        <v>0</v>
      </c>
      <c r="E75" s="261">
        <v>0</v>
      </c>
      <c r="F75" s="261">
        <v>0</v>
      </c>
      <c r="G75" s="261">
        <v>0</v>
      </c>
      <c r="H75" s="261">
        <v>0</v>
      </c>
      <c r="I75" s="261">
        <v>0</v>
      </c>
      <c r="J75" s="261">
        <v>0</v>
      </c>
      <c r="K75" s="261">
        <v>0</v>
      </c>
      <c r="L75" s="261">
        <v>0</v>
      </c>
      <c r="M75" s="1171">
        <v>32976.414379604001</v>
      </c>
    </row>
    <row r="76" spans="2:13" ht="15" customHeight="1">
      <c r="B76" s="237"/>
      <c r="C76" s="809" t="s">
        <v>816</v>
      </c>
      <c r="D76" s="261">
        <v>0</v>
      </c>
      <c r="E76" s="261">
        <v>0</v>
      </c>
      <c r="F76" s="261">
        <v>0</v>
      </c>
      <c r="G76" s="261">
        <v>0</v>
      </c>
      <c r="H76" s="261">
        <v>0</v>
      </c>
      <c r="I76" s="261">
        <v>0</v>
      </c>
      <c r="J76" s="261">
        <v>0</v>
      </c>
      <c r="K76" s="261">
        <v>0</v>
      </c>
      <c r="L76" s="261">
        <v>0</v>
      </c>
      <c r="M76" s="1171">
        <v>1051.6869872050002</v>
      </c>
    </row>
    <row r="77" spans="2:13" ht="15" customHeight="1">
      <c r="B77" s="237" t="s">
        <v>28</v>
      </c>
      <c r="C77" s="809" t="s">
        <v>641</v>
      </c>
      <c r="D77" s="261">
        <v>0</v>
      </c>
      <c r="E77" s="261">
        <v>0</v>
      </c>
      <c r="F77" s="261">
        <v>0</v>
      </c>
      <c r="G77" s="261">
        <v>0</v>
      </c>
      <c r="H77" s="261">
        <v>0</v>
      </c>
      <c r="I77" s="261">
        <v>0</v>
      </c>
      <c r="J77" s="261">
        <v>0</v>
      </c>
      <c r="K77" s="261">
        <v>0</v>
      </c>
      <c r="L77" s="261">
        <v>0</v>
      </c>
      <c r="M77" s="1171">
        <v>57495.522461059998</v>
      </c>
    </row>
    <row r="78" spans="2:13" ht="15" customHeight="1">
      <c r="B78" s="237"/>
      <c r="C78" s="809" t="s">
        <v>816</v>
      </c>
      <c r="D78" s="261">
        <v>0</v>
      </c>
      <c r="E78" s="261">
        <v>0</v>
      </c>
      <c r="F78" s="261">
        <v>0</v>
      </c>
      <c r="G78" s="261">
        <v>0</v>
      </c>
      <c r="H78" s="261">
        <v>0</v>
      </c>
      <c r="I78" s="261">
        <v>0</v>
      </c>
      <c r="J78" s="261">
        <v>0</v>
      </c>
      <c r="K78" s="261">
        <v>0</v>
      </c>
      <c r="L78" s="261">
        <v>0</v>
      </c>
      <c r="M78" s="1171">
        <v>332.46019460499997</v>
      </c>
    </row>
    <row r="79" spans="2:13" ht="24" customHeight="1">
      <c r="B79" s="237" t="s">
        <v>119</v>
      </c>
      <c r="C79" s="809" t="s">
        <v>642</v>
      </c>
      <c r="D79" s="261">
        <v>0</v>
      </c>
      <c r="E79" s="261">
        <v>0</v>
      </c>
      <c r="F79" s="261">
        <v>0</v>
      </c>
      <c r="G79" s="261">
        <v>0</v>
      </c>
      <c r="H79" s="261">
        <v>0</v>
      </c>
      <c r="I79" s="261">
        <v>0</v>
      </c>
      <c r="J79" s="261">
        <v>0</v>
      </c>
      <c r="K79" s="261">
        <v>0</v>
      </c>
      <c r="L79" s="261">
        <v>0</v>
      </c>
      <c r="M79" s="1171">
        <v>42390.859593856003</v>
      </c>
    </row>
    <row r="80" spans="2:13" ht="15" customHeight="1">
      <c r="B80" s="237"/>
      <c r="C80" s="809" t="s">
        <v>816</v>
      </c>
      <c r="D80" s="261">
        <v>0</v>
      </c>
      <c r="E80" s="261">
        <v>0</v>
      </c>
      <c r="F80" s="261">
        <v>0</v>
      </c>
      <c r="G80" s="261">
        <v>0</v>
      </c>
      <c r="H80" s="261">
        <v>0</v>
      </c>
      <c r="I80" s="261">
        <v>0</v>
      </c>
      <c r="J80" s="261">
        <v>0</v>
      </c>
      <c r="K80" s="261">
        <v>0</v>
      </c>
      <c r="L80" s="261">
        <v>0</v>
      </c>
      <c r="M80" s="1171">
        <v>1550.1959540719999</v>
      </c>
    </row>
    <row r="81" spans="2:13" ht="24" customHeight="1">
      <c r="B81" s="237" t="s">
        <v>81</v>
      </c>
      <c r="C81" s="809" t="s">
        <v>643</v>
      </c>
      <c r="D81" s="261">
        <v>0</v>
      </c>
      <c r="E81" s="261">
        <v>0</v>
      </c>
      <c r="F81" s="261">
        <v>0</v>
      </c>
      <c r="G81" s="261">
        <v>0</v>
      </c>
      <c r="H81" s="261">
        <v>0</v>
      </c>
      <c r="I81" s="261">
        <v>0</v>
      </c>
      <c r="J81" s="261">
        <v>0</v>
      </c>
      <c r="K81" s="261">
        <v>0</v>
      </c>
      <c r="L81" s="261">
        <v>0</v>
      </c>
      <c r="M81" s="1171">
        <v>1512.4766427489999</v>
      </c>
    </row>
    <row r="82" spans="2:13" ht="15" customHeight="1">
      <c r="B82" s="237"/>
      <c r="C82" s="809" t="s">
        <v>816</v>
      </c>
      <c r="D82" s="261">
        <v>0</v>
      </c>
      <c r="E82" s="261">
        <v>0</v>
      </c>
      <c r="F82" s="261">
        <v>0</v>
      </c>
      <c r="G82" s="261">
        <v>0</v>
      </c>
      <c r="H82" s="261">
        <v>0</v>
      </c>
      <c r="I82" s="261">
        <v>0</v>
      </c>
      <c r="J82" s="261">
        <v>0</v>
      </c>
      <c r="K82" s="261">
        <v>0</v>
      </c>
      <c r="L82" s="261">
        <v>0</v>
      </c>
      <c r="M82" s="1171">
        <v>0.15808139500000001</v>
      </c>
    </row>
    <row r="83" spans="2:13" ht="15" customHeight="1">
      <c r="B83" s="237" t="s">
        <v>82</v>
      </c>
      <c r="C83" s="809" t="s">
        <v>644</v>
      </c>
      <c r="D83" s="261">
        <v>0</v>
      </c>
      <c r="E83" s="261">
        <v>0</v>
      </c>
      <c r="F83" s="261">
        <v>0</v>
      </c>
      <c r="G83" s="261">
        <v>0</v>
      </c>
      <c r="H83" s="261">
        <v>0</v>
      </c>
      <c r="I83" s="261">
        <v>0</v>
      </c>
      <c r="J83" s="261">
        <v>0</v>
      </c>
      <c r="K83" s="261">
        <v>0</v>
      </c>
      <c r="L83" s="261">
        <v>0</v>
      </c>
      <c r="M83" s="1171">
        <v>4349.3607560569999</v>
      </c>
    </row>
    <row r="84" spans="2:13" ht="15" customHeight="1">
      <c r="B84" s="237"/>
      <c r="C84" s="809" t="s">
        <v>816</v>
      </c>
      <c r="D84" s="261">
        <v>0</v>
      </c>
      <c r="E84" s="261">
        <v>0</v>
      </c>
      <c r="F84" s="261">
        <v>0</v>
      </c>
      <c r="G84" s="261">
        <v>0</v>
      </c>
      <c r="H84" s="261">
        <v>0</v>
      </c>
      <c r="I84" s="261">
        <v>0</v>
      </c>
      <c r="J84" s="261">
        <v>0</v>
      </c>
      <c r="K84" s="261">
        <v>0</v>
      </c>
      <c r="L84" s="261">
        <v>0</v>
      </c>
      <c r="M84" s="1171">
        <v>54.649237709000005</v>
      </c>
    </row>
    <row r="85" spans="2:13" ht="15" customHeight="1">
      <c r="B85" s="237" t="s">
        <v>83</v>
      </c>
      <c r="C85" s="809" t="s">
        <v>645</v>
      </c>
      <c r="D85" s="261">
        <v>0</v>
      </c>
      <c r="E85" s="261">
        <v>0</v>
      </c>
      <c r="F85" s="261">
        <v>0</v>
      </c>
      <c r="G85" s="261">
        <v>0</v>
      </c>
      <c r="H85" s="261">
        <v>0</v>
      </c>
      <c r="I85" s="261">
        <v>0</v>
      </c>
      <c r="J85" s="261">
        <v>0</v>
      </c>
      <c r="K85" s="261">
        <v>0</v>
      </c>
      <c r="L85" s="261">
        <v>0</v>
      </c>
      <c r="M85" s="1171">
        <v>4069.6339683810002</v>
      </c>
    </row>
    <row r="86" spans="2:13" ht="15" customHeight="1">
      <c r="B86" s="237"/>
      <c r="C86" s="809" t="s">
        <v>816</v>
      </c>
      <c r="D86" s="261">
        <v>0</v>
      </c>
      <c r="E86" s="261">
        <v>0</v>
      </c>
      <c r="F86" s="261">
        <v>0</v>
      </c>
      <c r="G86" s="261">
        <v>0</v>
      </c>
      <c r="H86" s="261">
        <v>0</v>
      </c>
      <c r="I86" s="261">
        <v>0</v>
      </c>
      <c r="J86" s="261">
        <v>0</v>
      </c>
      <c r="K86" s="261">
        <v>0</v>
      </c>
      <c r="L86" s="261">
        <v>0</v>
      </c>
      <c r="M86" s="1171">
        <v>31.828261173000001</v>
      </c>
    </row>
    <row r="87" spans="2:13" ht="24" customHeight="1">
      <c r="B87" s="237" t="s">
        <v>84</v>
      </c>
      <c r="C87" s="809" t="s">
        <v>646</v>
      </c>
      <c r="D87" s="261">
        <v>0</v>
      </c>
      <c r="E87" s="261">
        <v>0</v>
      </c>
      <c r="F87" s="261">
        <v>0</v>
      </c>
      <c r="G87" s="261">
        <v>0</v>
      </c>
      <c r="H87" s="261">
        <v>0</v>
      </c>
      <c r="I87" s="261">
        <v>0</v>
      </c>
      <c r="J87" s="261">
        <v>0</v>
      </c>
      <c r="K87" s="261">
        <v>0</v>
      </c>
      <c r="L87" s="261">
        <v>0</v>
      </c>
      <c r="M87" s="1171">
        <v>10085.717437741001</v>
      </c>
    </row>
    <row r="88" spans="2:13" ht="15" customHeight="1">
      <c r="B88" s="237"/>
      <c r="C88" s="809" t="s">
        <v>816</v>
      </c>
      <c r="D88" s="261">
        <v>0</v>
      </c>
      <c r="E88" s="261">
        <v>0</v>
      </c>
      <c r="F88" s="261">
        <v>0</v>
      </c>
      <c r="G88" s="261">
        <v>0</v>
      </c>
      <c r="H88" s="261">
        <v>0</v>
      </c>
      <c r="I88" s="261">
        <v>0</v>
      </c>
      <c r="J88" s="261">
        <v>0</v>
      </c>
      <c r="K88" s="261">
        <v>0</v>
      </c>
      <c r="L88" s="261">
        <v>0</v>
      </c>
      <c r="M88" s="1171">
        <v>444.40524203399997</v>
      </c>
    </row>
    <row r="89" spans="2:13" ht="24">
      <c r="B89" s="237" t="s">
        <v>85</v>
      </c>
      <c r="C89" s="809" t="s">
        <v>647</v>
      </c>
      <c r="D89" s="261">
        <v>0</v>
      </c>
      <c r="E89" s="261">
        <v>0</v>
      </c>
      <c r="F89" s="261">
        <v>0</v>
      </c>
      <c r="G89" s="261">
        <v>0</v>
      </c>
      <c r="H89" s="261">
        <v>0</v>
      </c>
      <c r="I89" s="261">
        <v>0</v>
      </c>
      <c r="J89" s="261">
        <v>0</v>
      </c>
      <c r="K89" s="261">
        <v>0</v>
      </c>
      <c r="L89" s="261">
        <v>0</v>
      </c>
      <c r="M89" s="1171">
        <v>1721.1867235750001</v>
      </c>
    </row>
    <row r="90" spans="2:13" ht="15" customHeight="1">
      <c r="B90" s="237"/>
      <c r="C90" s="809" t="s">
        <v>816</v>
      </c>
      <c r="D90" s="261">
        <v>0</v>
      </c>
      <c r="E90" s="261">
        <v>0</v>
      </c>
      <c r="F90" s="261">
        <v>0</v>
      </c>
      <c r="G90" s="261">
        <v>0</v>
      </c>
      <c r="H90" s="261">
        <v>0</v>
      </c>
      <c r="I90" s="261">
        <v>0</v>
      </c>
      <c r="J90" s="261">
        <v>0</v>
      </c>
      <c r="K90" s="261">
        <v>0</v>
      </c>
      <c r="L90" s="261">
        <v>0</v>
      </c>
      <c r="M90" s="1171">
        <v>15.505968826</v>
      </c>
    </row>
    <row r="91" spans="2:13" ht="24" customHeight="1">
      <c r="B91" s="237" t="s">
        <v>86</v>
      </c>
      <c r="C91" s="809" t="s">
        <v>648</v>
      </c>
      <c r="D91" s="261">
        <v>0</v>
      </c>
      <c r="E91" s="261">
        <v>0</v>
      </c>
      <c r="F91" s="261">
        <v>0</v>
      </c>
      <c r="G91" s="261">
        <v>0</v>
      </c>
      <c r="H91" s="261">
        <v>0</v>
      </c>
      <c r="I91" s="261">
        <v>0</v>
      </c>
      <c r="J91" s="261">
        <v>0</v>
      </c>
      <c r="K91" s="261">
        <v>0</v>
      </c>
      <c r="L91" s="261">
        <v>0</v>
      </c>
      <c r="M91" s="1171">
        <v>0.42198849999999999</v>
      </c>
    </row>
    <row r="92" spans="2:13" ht="15" customHeight="1">
      <c r="B92" s="237"/>
      <c r="C92" s="809" t="s">
        <v>816</v>
      </c>
      <c r="D92" s="261">
        <v>0</v>
      </c>
      <c r="E92" s="261">
        <v>0</v>
      </c>
      <c r="F92" s="261">
        <v>0</v>
      </c>
      <c r="G92" s="261">
        <v>0</v>
      </c>
      <c r="H92" s="261">
        <v>0</v>
      </c>
      <c r="I92" s="261">
        <v>0</v>
      </c>
      <c r="J92" s="261">
        <v>0</v>
      </c>
      <c r="K92" s="261">
        <v>0</v>
      </c>
      <c r="L92" s="261">
        <v>0</v>
      </c>
      <c r="M92" s="1171">
        <v>0</v>
      </c>
    </row>
    <row r="93" spans="2:13" ht="24">
      <c r="B93" s="237" t="s">
        <v>87</v>
      </c>
      <c r="C93" s="1263" t="s">
        <v>649</v>
      </c>
      <c r="D93" s="261">
        <v>0</v>
      </c>
      <c r="E93" s="261">
        <v>0</v>
      </c>
      <c r="F93" s="261">
        <v>0</v>
      </c>
      <c r="G93" s="261">
        <v>0</v>
      </c>
      <c r="H93" s="261">
        <v>0</v>
      </c>
      <c r="I93" s="261">
        <v>0</v>
      </c>
      <c r="J93" s="261">
        <v>0</v>
      </c>
      <c r="K93" s="261">
        <v>0</v>
      </c>
      <c r="L93" s="261">
        <v>0</v>
      </c>
      <c r="M93" s="1171">
        <v>474.62493129699999</v>
      </c>
    </row>
    <row r="94" spans="2:13" ht="15" customHeight="1">
      <c r="B94" s="237"/>
      <c r="C94" s="809" t="s">
        <v>816</v>
      </c>
      <c r="D94" s="261">
        <v>0</v>
      </c>
      <c r="E94" s="261">
        <v>0</v>
      </c>
      <c r="F94" s="261">
        <v>0</v>
      </c>
      <c r="G94" s="261">
        <v>0</v>
      </c>
      <c r="H94" s="261">
        <v>0</v>
      </c>
      <c r="I94" s="261">
        <v>0</v>
      </c>
      <c r="J94" s="261">
        <v>0</v>
      </c>
      <c r="K94" s="261">
        <v>0</v>
      </c>
      <c r="L94" s="261">
        <v>0</v>
      </c>
      <c r="M94" s="1171">
        <v>73.930078743999999</v>
      </c>
    </row>
    <row r="95" spans="2:13" s="1269" customFormat="1" ht="24" customHeight="1">
      <c r="B95" s="1481" t="s">
        <v>838</v>
      </c>
      <c r="C95" s="1482"/>
      <c r="D95" s="1267"/>
      <c r="E95" s="1267"/>
      <c r="F95" s="1267"/>
      <c r="G95" s="1267"/>
      <c r="H95" s="1267"/>
      <c r="I95" s="1267"/>
      <c r="J95" s="1267"/>
      <c r="K95" s="1267"/>
      <c r="L95" s="1267"/>
      <c r="M95" s="1268"/>
    </row>
    <row r="96" spans="2:13" ht="15" customHeight="1">
      <c r="B96" s="1483" t="s">
        <v>650</v>
      </c>
      <c r="C96" s="1484"/>
      <c r="D96" s="261"/>
      <c r="E96" s="261"/>
      <c r="F96" s="261"/>
      <c r="G96" s="261"/>
      <c r="H96" s="261"/>
      <c r="I96" s="261"/>
      <c r="J96" s="261"/>
      <c r="K96" s="261"/>
      <c r="L96" s="261"/>
      <c r="M96" s="811"/>
    </row>
    <row r="97" spans="2:13" ht="15" customHeight="1">
      <c r="B97" s="241" t="s">
        <v>17</v>
      </c>
      <c r="C97" s="809" t="s">
        <v>651</v>
      </c>
      <c r="D97" s="261">
        <v>0</v>
      </c>
      <c r="E97" s="261">
        <v>0</v>
      </c>
      <c r="F97" s="261">
        <v>0</v>
      </c>
      <c r="G97" s="261">
        <v>0</v>
      </c>
      <c r="H97" s="261">
        <v>0</v>
      </c>
      <c r="I97" s="261">
        <v>0</v>
      </c>
      <c r="J97" s="261">
        <v>0</v>
      </c>
      <c r="K97" s="261">
        <v>0</v>
      </c>
      <c r="L97" s="261">
        <v>0</v>
      </c>
      <c r="M97" s="1171">
        <v>30229.781438817998</v>
      </c>
    </row>
    <row r="98" spans="2:13" ht="15" customHeight="1">
      <c r="B98" s="237"/>
      <c r="C98" s="809" t="s">
        <v>816</v>
      </c>
      <c r="D98" s="261">
        <v>0</v>
      </c>
      <c r="E98" s="261">
        <v>0</v>
      </c>
      <c r="F98" s="261">
        <v>0</v>
      </c>
      <c r="G98" s="261">
        <v>0</v>
      </c>
      <c r="H98" s="261">
        <v>0</v>
      </c>
      <c r="I98" s="261">
        <v>0</v>
      </c>
      <c r="J98" s="261">
        <v>0</v>
      </c>
      <c r="K98" s="261">
        <v>0</v>
      </c>
      <c r="L98" s="261">
        <v>0</v>
      </c>
      <c r="M98" s="1171">
        <v>1528.9528852450001</v>
      </c>
    </row>
    <row r="99" spans="2:13" ht="15" customHeight="1">
      <c r="B99" s="241" t="s">
        <v>17</v>
      </c>
      <c r="C99" s="809" t="s">
        <v>652</v>
      </c>
      <c r="D99" s="261">
        <v>0</v>
      </c>
      <c r="E99" s="261">
        <v>0</v>
      </c>
      <c r="F99" s="261">
        <v>0</v>
      </c>
      <c r="G99" s="261">
        <v>0</v>
      </c>
      <c r="H99" s="261">
        <v>0</v>
      </c>
      <c r="I99" s="261">
        <v>0</v>
      </c>
      <c r="J99" s="261">
        <v>0</v>
      </c>
      <c r="K99" s="261">
        <v>0</v>
      </c>
      <c r="L99" s="261">
        <v>0</v>
      </c>
      <c r="M99" s="1171">
        <v>2629.9784859720003</v>
      </c>
    </row>
    <row r="100" spans="2:13" ht="15" customHeight="1">
      <c r="B100" s="237"/>
      <c r="C100" s="809" t="s">
        <v>816</v>
      </c>
      <c r="D100" s="261">
        <v>0</v>
      </c>
      <c r="E100" s="261">
        <v>0</v>
      </c>
      <c r="F100" s="261">
        <v>0</v>
      </c>
      <c r="G100" s="261">
        <v>0</v>
      </c>
      <c r="H100" s="261">
        <v>0</v>
      </c>
      <c r="I100" s="261">
        <v>0</v>
      </c>
      <c r="J100" s="261">
        <v>0</v>
      </c>
      <c r="K100" s="261">
        <v>0</v>
      </c>
      <c r="L100" s="261">
        <v>0</v>
      </c>
      <c r="M100" s="1171">
        <v>48.957840709000003</v>
      </c>
    </row>
    <row r="101" spans="2:13" ht="15" customHeight="1">
      <c r="B101" s="241" t="s">
        <v>17</v>
      </c>
      <c r="C101" s="809" t="s">
        <v>653</v>
      </c>
      <c r="D101" s="261">
        <v>0</v>
      </c>
      <c r="E101" s="261">
        <v>0</v>
      </c>
      <c r="F101" s="261">
        <v>0</v>
      </c>
      <c r="G101" s="261">
        <v>0</v>
      </c>
      <c r="H101" s="261">
        <v>0</v>
      </c>
      <c r="I101" s="261">
        <v>0</v>
      </c>
      <c r="J101" s="261">
        <v>0</v>
      </c>
      <c r="K101" s="261">
        <v>0</v>
      </c>
      <c r="L101" s="261">
        <v>0</v>
      </c>
      <c r="M101" s="1171">
        <v>1264.6527990920001</v>
      </c>
    </row>
    <row r="102" spans="2:13" ht="15" customHeight="1">
      <c r="B102" s="237"/>
      <c r="C102" s="809" t="s">
        <v>816</v>
      </c>
      <c r="D102" s="261">
        <v>0</v>
      </c>
      <c r="E102" s="261">
        <v>0</v>
      </c>
      <c r="F102" s="261">
        <v>0</v>
      </c>
      <c r="G102" s="261">
        <v>0</v>
      </c>
      <c r="H102" s="261">
        <v>0</v>
      </c>
      <c r="I102" s="261">
        <v>0</v>
      </c>
      <c r="J102" s="261">
        <v>0</v>
      </c>
      <c r="K102" s="261">
        <v>0</v>
      </c>
      <c r="L102" s="261">
        <v>0</v>
      </c>
      <c r="M102" s="1171">
        <v>111.62217929900001</v>
      </c>
    </row>
    <row r="103" spans="2:13" ht="15" customHeight="1">
      <c r="B103" s="241" t="s">
        <v>17</v>
      </c>
      <c r="C103" s="809" t="s">
        <v>654</v>
      </c>
      <c r="D103" s="261">
        <v>0</v>
      </c>
      <c r="E103" s="261">
        <v>0</v>
      </c>
      <c r="F103" s="261">
        <v>0</v>
      </c>
      <c r="G103" s="261">
        <v>0</v>
      </c>
      <c r="H103" s="261">
        <v>0</v>
      </c>
      <c r="I103" s="261">
        <v>0</v>
      </c>
      <c r="J103" s="261">
        <v>0</v>
      </c>
      <c r="K103" s="261">
        <v>0</v>
      </c>
      <c r="L103" s="261">
        <v>0</v>
      </c>
      <c r="M103" s="1171">
        <v>6055.3602634130002</v>
      </c>
    </row>
    <row r="104" spans="2:13" ht="15" customHeight="1">
      <c r="B104" s="237"/>
      <c r="C104" s="809" t="s">
        <v>816</v>
      </c>
      <c r="D104" s="261">
        <v>0</v>
      </c>
      <c r="E104" s="261">
        <v>0</v>
      </c>
      <c r="F104" s="261">
        <v>0</v>
      </c>
      <c r="G104" s="261">
        <v>0</v>
      </c>
      <c r="H104" s="261">
        <v>0</v>
      </c>
      <c r="I104" s="261">
        <v>0</v>
      </c>
      <c r="J104" s="261">
        <v>0</v>
      </c>
      <c r="K104" s="261">
        <v>0</v>
      </c>
      <c r="L104" s="261">
        <v>0</v>
      </c>
      <c r="M104" s="1171">
        <v>250.282589519</v>
      </c>
    </row>
    <row r="105" spans="2:13" ht="27" customHeight="1">
      <c r="B105" s="241" t="s">
        <v>17</v>
      </c>
      <c r="C105" s="809" t="s">
        <v>655</v>
      </c>
      <c r="D105" s="261">
        <v>0</v>
      </c>
      <c r="E105" s="261">
        <v>0</v>
      </c>
      <c r="F105" s="261">
        <v>0</v>
      </c>
      <c r="G105" s="261">
        <v>0</v>
      </c>
      <c r="H105" s="261">
        <v>0</v>
      </c>
      <c r="I105" s="261">
        <v>0</v>
      </c>
      <c r="J105" s="261">
        <v>0</v>
      </c>
      <c r="K105" s="261">
        <v>0</v>
      </c>
      <c r="L105" s="261">
        <v>0</v>
      </c>
      <c r="M105" s="1171">
        <v>162585.46870106898</v>
      </c>
    </row>
    <row r="106" spans="2:13" ht="15" customHeight="1">
      <c r="B106" s="237"/>
      <c r="C106" s="809" t="s">
        <v>816</v>
      </c>
      <c r="D106" s="261">
        <v>0</v>
      </c>
      <c r="E106" s="261">
        <v>0</v>
      </c>
      <c r="F106" s="261">
        <v>0</v>
      </c>
      <c r="G106" s="261">
        <v>0</v>
      </c>
      <c r="H106" s="261">
        <v>0</v>
      </c>
      <c r="I106" s="261">
        <v>0</v>
      </c>
      <c r="J106" s="261">
        <v>0</v>
      </c>
      <c r="K106" s="261">
        <v>0</v>
      </c>
      <c r="L106" s="261">
        <v>0</v>
      </c>
      <c r="M106" s="1171">
        <v>3353.6120183459998</v>
      </c>
    </row>
    <row r="107" spans="2:13" ht="15" customHeight="1">
      <c r="B107" s="1485" t="s">
        <v>656</v>
      </c>
      <c r="C107" s="1486"/>
      <c r="D107" s="261">
        <v>0</v>
      </c>
      <c r="E107" s="261">
        <v>0</v>
      </c>
      <c r="F107" s="261">
        <v>0</v>
      </c>
      <c r="G107" s="261">
        <v>0</v>
      </c>
      <c r="H107" s="261">
        <v>0</v>
      </c>
      <c r="I107" s="261">
        <v>0</v>
      </c>
      <c r="J107" s="261">
        <v>0</v>
      </c>
      <c r="K107" s="261">
        <v>0</v>
      </c>
      <c r="L107" s="261">
        <v>0</v>
      </c>
      <c r="M107" s="1171">
        <v>70222.814384543002</v>
      </c>
    </row>
    <row r="108" spans="2:13" s="62" customFormat="1" ht="15" customHeight="1" thickBot="1">
      <c r="B108" s="242"/>
      <c r="C108" s="812" t="s">
        <v>817</v>
      </c>
      <c r="D108" s="406">
        <v>0</v>
      </c>
      <c r="E108" s="406">
        <v>0</v>
      </c>
      <c r="F108" s="406">
        <v>0</v>
      </c>
      <c r="G108" s="406">
        <v>0</v>
      </c>
      <c r="H108" s="406">
        <v>0</v>
      </c>
      <c r="I108" s="406">
        <v>0</v>
      </c>
      <c r="J108" s="406">
        <v>0</v>
      </c>
      <c r="K108" s="406">
        <v>0</v>
      </c>
      <c r="L108" s="406">
        <v>0</v>
      </c>
      <c r="M108" s="1197">
        <v>506.744999226</v>
      </c>
    </row>
    <row r="109" spans="2:13" ht="102" customHeight="1">
      <c r="B109" s="1476" t="s">
        <v>858</v>
      </c>
      <c r="C109" s="1477"/>
      <c r="D109" s="1477"/>
      <c r="E109" s="1477"/>
      <c r="F109" s="1477"/>
      <c r="G109" s="1477"/>
      <c r="H109" s="1477"/>
      <c r="I109" s="1477"/>
      <c r="J109" s="1477"/>
      <c r="K109" s="1477"/>
      <c r="L109" s="1477"/>
      <c r="M109" s="1478"/>
    </row>
    <row r="110" spans="2:13" ht="22.5" customHeight="1">
      <c r="B110" s="1342" t="s">
        <v>438</v>
      </c>
      <c r="C110" s="1455"/>
      <c r="D110" s="1314">
        <v>2021</v>
      </c>
      <c r="E110" s="1314"/>
      <c r="F110" s="1314"/>
      <c r="G110" s="1314"/>
      <c r="H110" s="1314"/>
      <c r="I110" s="1314"/>
      <c r="J110" s="1314"/>
      <c r="K110" s="1314"/>
      <c r="L110" s="1314"/>
      <c r="M110" s="1315"/>
    </row>
    <row r="111" spans="2:13" ht="21" customHeight="1">
      <c r="B111" s="1342"/>
      <c r="C111" s="1455"/>
      <c r="D111" s="1160" t="s">
        <v>0</v>
      </c>
      <c r="E111" s="1160" t="s">
        <v>1</v>
      </c>
      <c r="F111" s="1160" t="s">
        <v>2</v>
      </c>
      <c r="G111" s="1160" t="s">
        <v>3</v>
      </c>
      <c r="H111" s="1160" t="s">
        <v>4</v>
      </c>
      <c r="I111" s="1160" t="s">
        <v>5</v>
      </c>
      <c r="J111" s="1160" t="s">
        <v>6</v>
      </c>
      <c r="K111" s="1160" t="s">
        <v>269</v>
      </c>
      <c r="L111" s="1160" t="s">
        <v>7</v>
      </c>
      <c r="M111" s="1194" t="s">
        <v>13</v>
      </c>
    </row>
    <row r="112" spans="2:13" ht="15" customHeight="1">
      <c r="B112" s="1479" t="s">
        <v>818</v>
      </c>
      <c r="C112" s="1480"/>
      <c r="D112" s="808"/>
      <c r="E112" s="808"/>
      <c r="F112" s="808"/>
      <c r="G112" s="808"/>
      <c r="H112" s="808"/>
      <c r="I112" s="808"/>
      <c r="J112" s="808"/>
      <c r="K112" s="808"/>
      <c r="L112" s="808"/>
      <c r="M112" s="810"/>
    </row>
    <row r="113" spans="2:15" ht="15" customHeight="1">
      <c r="B113" s="237" t="s">
        <v>18</v>
      </c>
      <c r="C113" s="809" t="s">
        <v>633</v>
      </c>
      <c r="D113" s="261">
        <v>0</v>
      </c>
      <c r="E113" s="261">
        <v>0</v>
      </c>
      <c r="F113" s="261">
        <v>0</v>
      </c>
      <c r="G113" s="261">
        <v>0</v>
      </c>
      <c r="H113" s="261">
        <v>0</v>
      </c>
      <c r="I113" s="261">
        <v>0</v>
      </c>
      <c r="J113" s="261">
        <v>0</v>
      </c>
      <c r="K113" s="261">
        <v>0</v>
      </c>
      <c r="L113" s="261">
        <v>0</v>
      </c>
      <c r="M113" s="405">
        <v>13332.341548348</v>
      </c>
      <c r="N113" s="43"/>
      <c r="O113" s="43"/>
    </row>
    <row r="114" spans="2:15" ht="15" customHeight="1">
      <c r="B114" s="237"/>
      <c r="C114" s="809" t="s">
        <v>816</v>
      </c>
      <c r="D114" s="261">
        <v>0</v>
      </c>
      <c r="E114" s="261">
        <v>0</v>
      </c>
      <c r="F114" s="261">
        <v>0</v>
      </c>
      <c r="G114" s="261">
        <v>0</v>
      </c>
      <c r="H114" s="261">
        <v>0</v>
      </c>
      <c r="I114" s="261">
        <v>0</v>
      </c>
      <c r="J114" s="261">
        <v>0</v>
      </c>
      <c r="K114" s="261">
        <v>0</v>
      </c>
      <c r="L114" s="261">
        <v>0</v>
      </c>
      <c r="M114" s="405">
        <v>596.87354425599995</v>
      </c>
      <c r="N114" s="43"/>
      <c r="O114" s="43"/>
    </row>
    <row r="115" spans="2:15" ht="15" customHeight="1">
      <c r="B115" s="237" t="s">
        <v>19</v>
      </c>
      <c r="C115" s="809" t="s">
        <v>634</v>
      </c>
      <c r="D115" s="261">
        <v>0</v>
      </c>
      <c r="E115" s="261">
        <v>0</v>
      </c>
      <c r="F115" s="261">
        <v>0</v>
      </c>
      <c r="G115" s="261">
        <v>0</v>
      </c>
      <c r="H115" s="261">
        <v>0</v>
      </c>
      <c r="I115" s="261">
        <v>0</v>
      </c>
      <c r="J115" s="261">
        <v>0</v>
      </c>
      <c r="K115" s="261">
        <v>0</v>
      </c>
      <c r="L115" s="261">
        <v>0</v>
      </c>
      <c r="M115" s="405">
        <v>973.24842836799996</v>
      </c>
    </row>
    <row r="116" spans="2:15" ht="15" customHeight="1">
      <c r="B116" s="237"/>
      <c r="C116" s="809" t="s">
        <v>816</v>
      </c>
      <c r="D116" s="261">
        <v>0</v>
      </c>
      <c r="E116" s="261">
        <v>0</v>
      </c>
      <c r="F116" s="261">
        <v>0</v>
      </c>
      <c r="G116" s="261">
        <v>0</v>
      </c>
      <c r="H116" s="261">
        <v>0</v>
      </c>
      <c r="I116" s="261">
        <v>0</v>
      </c>
      <c r="J116" s="261">
        <v>0</v>
      </c>
      <c r="K116" s="261">
        <v>0</v>
      </c>
      <c r="L116" s="261">
        <v>0</v>
      </c>
      <c r="M116" s="405">
        <v>29.321809164999998</v>
      </c>
    </row>
    <row r="117" spans="2:15" ht="15" customHeight="1">
      <c r="B117" s="237" t="s">
        <v>20</v>
      </c>
      <c r="C117" s="809" t="s">
        <v>635</v>
      </c>
      <c r="D117" s="261">
        <v>0</v>
      </c>
      <c r="E117" s="261">
        <v>0</v>
      </c>
      <c r="F117" s="261">
        <v>0</v>
      </c>
      <c r="G117" s="261">
        <v>0</v>
      </c>
      <c r="H117" s="261">
        <v>0</v>
      </c>
      <c r="I117" s="261">
        <v>0</v>
      </c>
      <c r="J117" s="261">
        <v>0</v>
      </c>
      <c r="K117" s="261">
        <v>0</v>
      </c>
      <c r="L117" s="261">
        <v>0</v>
      </c>
      <c r="M117" s="405">
        <v>10725.925743664</v>
      </c>
    </row>
    <row r="118" spans="2:15" ht="15" customHeight="1">
      <c r="B118" s="240"/>
      <c r="C118" s="809" t="s">
        <v>816</v>
      </c>
      <c r="D118" s="261">
        <v>0</v>
      </c>
      <c r="E118" s="261">
        <v>0</v>
      </c>
      <c r="F118" s="261">
        <v>0</v>
      </c>
      <c r="G118" s="261">
        <v>0</v>
      </c>
      <c r="H118" s="261">
        <v>0</v>
      </c>
      <c r="I118" s="261">
        <v>0</v>
      </c>
      <c r="J118" s="261">
        <v>0</v>
      </c>
      <c r="K118" s="261">
        <v>0</v>
      </c>
      <c r="L118" s="261">
        <v>0</v>
      </c>
      <c r="M118" s="1244">
        <v>725.79350342200007</v>
      </c>
    </row>
    <row r="119" spans="2:15" ht="15" customHeight="1">
      <c r="B119" s="237" t="s">
        <v>22</v>
      </c>
      <c r="C119" s="809" t="s">
        <v>636</v>
      </c>
      <c r="D119" s="261">
        <v>0</v>
      </c>
      <c r="E119" s="261">
        <v>0</v>
      </c>
      <c r="F119" s="261">
        <v>0</v>
      </c>
      <c r="G119" s="261">
        <v>0</v>
      </c>
      <c r="H119" s="261">
        <v>0</v>
      </c>
      <c r="I119" s="261">
        <v>0</v>
      </c>
      <c r="J119" s="261">
        <v>0</v>
      </c>
      <c r="K119" s="261">
        <v>0</v>
      </c>
      <c r="L119" s="261">
        <v>0</v>
      </c>
      <c r="M119" s="405">
        <v>88892.181923413009</v>
      </c>
    </row>
    <row r="120" spans="2:15" ht="15" customHeight="1">
      <c r="B120" s="237"/>
      <c r="C120" s="809" t="s">
        <v>816</v>
      </c>
      <c r="D120" s="261">
        <v>0</v>
      </c>
      <c r="E120" s="261">
        <v>0</v>
      </c>
      <c r="F120" s="261">
        <v>0</v>
      </c>
      <c r="G120" s="261">
        <v>0</v>
      </c>
      <c r="H120" s="261">
        <v>0</v>
      </c>
      <c r="I120" s="261">
        <v>0</v>
      </c>
      <c r="J120" s="261">
        <v>0</v>
      </c>
      <c r="K120" s="261">
        <v>0</v>
      </c>
      <c r="L120" s="261">
        <v>0</v>
      </c>
      <c r="M120" s="405">
        <v>3720.4046892820002</v>
      </c>
    </row>
    <row r="121" spans="2:15" ht="15" customHeight="1">
      <c r="B121" s="237" t="s">
        <v>23</v>
      </c>
      <c r="C121" s="809" t="s">
        <v>637</v>
      </c>
      <c r="D121" s="261">
        <v>0</v>
      </c>
      <c r="E121" s="261">
        <v>0</v>
      </c>
      <c r="F121" s="261">
        <v>0</v>
      </c>
      <c r="G121" s="261">
        <v>0</v>
      </c>
      <c r="H121" s="261">
        <v>0</v>
      </c>
      <c r="I121" s="261">
        <v>0</v>
      </c>
      <c r="J121" s="261">
        <v>0</v>
      </c>
      <c r="K121" s="261">
        <v>0</v>
      </c>
      <c r="L121" s="261">
        <v>0</v>
      </c>
      <c r="M121" s="405">
        <v>7795.2017194130003</v>
      </c>
    </row>
    <row r="122" spans="2:15" ht="15" customHeight="1">
      <c r="B122" s="237"/>
      <c r="C122" s="809" t="s">
        <v>816</v>
      </c>
      <c r="D122" s="261">
        <v>0</v>
      </c>
      <c r="E122" s="261">
        <v>0</v>
      </c>
      <c r="F122" s="261">
        <v>0</v>
      </c>
      <c r="G122" s="261">
        <v>0</v>
      </c>
      <c r="H122" s="261">
        <v>0</v>
      </c>
      <c r="I122" s="261">
        <v>0</v>
      </c>
      <c r="J122" s="261">
        <v>0</v>
      </c>
      <c r="K122" s="261">
        <v>0</v>
      </c>
      <c r="L122" s="261">
        <v>0</v>
      </c>
      <c r="M122" s="405">
        <v>130.994389203</v>
      </c>
    </row>
    <row r="123" spans="2:15" ht="15" customHeight="1">
      <c r="B123" s="237" t="s">
        <v>24</v>
      </c>
      <c r="C123" s="809" t="s">
        <v>590</v>
      </c>
      <c r="D123" s="261">
        <v>0</v>
      </c>
      <c r="E123" s="261">
        <v>0</v>
      </c>
      <c r="F123" s="261">
        <v>0</v>
      </c>
      <c r="G123" s="261">
        <v>0</v>
      </c>
      <c r="H123" s="261">
        <v>0</v>
      </c>
      <c r="I123" s="261">
        <v>0</v>
      </c>
      <c r="J123" s="261">
        <v>0</v>
      </c>
      <c r="K123" s="261">
        <v>0</v>
      </c>
      <c r="L123" s="261">
        <v>0</v>
      </c>
      <c r="M123" s="405">
        <v>45100.783362314003</v>
      </c>
    </row>
    <row r="124" spans="2:15" ht="15" customHeight="1">
      <c r="B124" s="240"/>
      <c r="C124" s="809" t="s">
        <v>816</v>
      </c>
      <c r="D124" s="261">
        <v>0</v>
      </c>
      <c r="E124" s="261">
        <v>0</v>
      </c>
      <c r="F124" s="261">
        <v>0</v>
      </c>
      <c r="G124" s="261">
        <v>0</v>
      </c>
      <c r="H124" s="261">
        <v>0</v>
      </c>
      <c r="I124" s="261">
        <v>0</v>
      </c>
      <c r="J124" s="261">
        <v>0</v>
      </c>
      <c r="K124" s="261">
        <v>0</v>
      </c>
      <c r="L124" s="261">
        <v>0</v>
      </c>
      <c r="M124" s="405">
        <v>1351.604972821</v>
      </c>
    </row>
    <row r="125" spans="2:15" ht="15" customHeight="1">
      <c r="B125" s="237" t="s">
        <v>25</v>
      </c>
      <c r="C125" s="809" t="s">
        <v>638</v>
      </c>
      <c r="D125" s="261">
        <v>0</v>
      </c>
      <c r="E125" s="261">
        <v>0</v>
      </c>
      <c r="F125" s="261">
        <v>0</v>
      </c>
      <c r="G125" s="261">
        <v>0</v>
      </c>
      <c r="H125" s="261">
        <v>0</v>
      </c>
      <c r="I125" s="261">
        <v>0</v>
      </c>
      <c r="J125" s="261">
        <v>0</v>
      </c>
      <c r="K125" s="261">
        <v>0</v>
      </c>
      <c r="L125" s="261">
        <v>0</v>
      </c>
      <c r="M125" s="405">
        <v>71796.490706053999</v>
      </c>
    </row>
    <row r="126" spans="2:15" ht="15" customHeight="1">
      <c r="B126" s="237"/>
      <c r="C126" s="809" t="s">
        <v>816</v>
      </c>
      <c r="D126" s="261">
        <v>0</v>
      </c>
      <c r="E126" s="261">
        <v>0</v>
      </c>
      <c r="F126" s="261">
        <v>0</v>
      </c>
      <c r="G126" s="261">
        <v>0</v>
      </c>
      <c r="H126" s="261">
        <v>0</v>
      </c>
      <c r="I126" s="261">
        <v>0</v>
      </c>
      <c r="J126" s="261">
        <v>0</v>
      </c>
      <c r="K126" s="261">
        <v>0</v>
      </c>
      <c r="L126" s="261">
        <v>0</v>
      </c>
      <c r="M126" s="1171">
        <v>3368.9796779540002</v>
      </c>
    </row>
    <row r="127" spans="2:15" s="62" customFormat="1" ht="24" customHeight="1">
      <c r="B127" s="237" t="s">
        <v>26</v>
      </c>
      <c r="C127" s="809" t="s">
        <v>639</v>
      </c>
      <c r="D127" s="261">
        <v>0</v>
      </c>
      <c r="E127" s="261">
        <v>0</v>
      </c>
      <c r="F127" s="261">
        <v>0</v>
      </c>
      <c r="G127" s="261">
        <v>0</v>
      </c>
      <c r="H127" s="261">
        <v>0</v>
      </c>
      <c r="I127" s="261">
        <v>0</v>
      </c>
      <c r="J127" s="261">
        <v>0</v>
      </c>
      <c r="K127" s="261">
        <v>0</v>
      </c>
      <c r="L127" s="261">
        <v>0</v>
      </c>
      <c r="M127" s="1171">
        <v>3964.6983803580001</v>
      </c>
    </row>
    <row r="128" spans="2:15" ht="15" customHeight="1">
      <c r="B128" s="237"/>
      <c r="C128" s="809" t="s">
        <v>816</v>
      </c>
      <c r="D128" s="261">
        <v>0</v>
      </c>
      <c r="E128" s="261">
        <v>0</v>
      </c>
      <c r="F128" s="261">
        <v>0</v>
      </c>
      <c r="G128" s="261">
        <v>0</v>
      </c>
      <c r="H128" s="261">
        <v>0</v>
      </c>
      <c r="I128" s="261">
        <v>0</v>
      </c>
      <c r="J128" s="261">
        <v>0</v>
      </c>
      <c r="K128" s="261">
        <v>0</v>
      </c>
      <c r="L128" s="261">
        <v>0</v>
      </c>
      <c r="M128" s="1171">
        <v>300.40283144100005</v>
      </c>
    </row>
    <row r="129" spans="2:13" ht="24">
      <c r="B129" s="237" t="s">
        <v>27</v>
      </c>
      <c r="C129" s="809" t="s">
        <v>640</v>
      </c>
      <c r="D129" s="261">
        <v>0</v>
      </c>
      <c r="E129" s="261">
        <v>0</v>
      </c>
      <c r="F129" s="261">
        <v>0</v>
      </c>
      <c r="G129" s="261">
        <v>0</v>
      </c>
      <c r="H129" s="261">
        <v>0</v>
      </c>
      <c r="I129" s="261">
        <v>0</v>
      </c>
      <c r="J129" s="261">
        <v>0</v>
      </c>
      <c r="K129" s="261">
        <v>0</v>
      </c>
      <c r="L129" s="261">
        <v>0</v>
      </c>
      <c r="M129" s="1171">
        <v>22558.332032291</v>
      </c>
    </row>
    <row r="130" spans="2:13" ht="15" customHeight="1">
      <c r="B130" s="237"/>
      <c r="C130" s="809" t="s">
        <v>816</v>
      </c>
      <c r="D130" s="261">
        <v>0</v>
      </c>
      <c r="E130" s="261">
        <v>0</v>
      </c>
      <c r="F130" s="261">
        <v>0</v>
      </c>
      <c r="G130" s="261">
        <v>0</v>
      </c>
      <c r="H130" s="261">
        <v>0</v>
      </c>
      <c r="I130" s="261">
        <v>0</v>
      </c>
      <c r="J130" s="261">
        <v>0</v>
      </c>
      <c r="K130" s="261">
        <v>0</v>
      </c>
      <c r="L130" s="261">
        <v>0</v>
      </c>
      <c r="M130" s="1171">
        <v>435.79673470399996</v>
      </c>
    </row>
    <row r="131" spans="2:13" ht="15" customHeight="1">
      <c r="B131" s="237" t="s">
        <v>28</v>
      </c>
      <c r="C131" s="809" t="s">
        <v>641</v>
      </c>
      <c r="D131" s="261">
        <v>0</v>
      </c>
      <c r="E131" s="261">
        <v>0</v>
      </c>
      <c r="F131" s="261">
        <v>0</v>
      </c>
      <c r="G131" s="261">
        <v>0</v>
      </c>
      <c r="H131" s="261">
        <v>0</v>
      </c>
      <c r="I131" s="261">
        <v>0</v>
      </c>
      <c r="J131" s="261">
        <v>0</v>
      </c>
      <c r="K131" s="261">
        <v>0</v>
      </c>
      <c r="L131" s="261">
        <v>0</v>
      </c>
      <c r="M131" s="1171">
        <v>27673.120748277001</v>
      </c>
    </row>
    <row r="132" spans="2:13" ht="15" customHeight="1">
      <c r="B132" s="237"/>
      <c r="C132" s="809" t="s">
        <v>816</v>
      </c>
      <c r="D132" s="261">
        <v>0</v>
      </c>
      <c r="E132" s="261">
        <v>0</v>
      </c>
      <c r="F132" s="261">
        <v>0</v>
      </c>
      <c r="G132" s="261">
        <v>0</v>
      </c>
      <c r="H132" s="261">
        <v>0</v>
      </c>
      <c r="I132" s="261">
        <v>0</v>
      </c>
      <c r="J132" s="261">
        <v>0</v>
      </c>
      <c r="K132" s="261">
        <v>0</v>
      </c>
      <c r="L132" s="261">
        <v>0</v>
      </c>
      <c r="M132" s="1171">
        <v>149.050679847</v>
      </c>
    </row>
    <row r="133" spans="2:13" ht="24" customHeight="1">
      <c r="B133" s="237" t="s">
        <v>119</v>
      </c>
      <c r="C133" s="809" t="s">
        <v>642</v>
      </c>
      <c r="D133" s="261">
        <v>0</v>
      </c>
      <c r="E133" s="261">
        <v>0</v>
      </c>
      <c r="F133" s="261">
        <v>0</v>
      </c>
      <c r="G133" s="261">
        <v>0</v>
      </c>
      <c r="H133" s="261">
        <v>0</v>
      </c>
      <c r="I133" s="261">
        <v>0</v>
      </c>
      <c r="J133" s="261">
        <v>0</v>
      </c>
      <c r="K133" s="261">
        <v>0</v>
      </c>
      <c r="L133" s="261">
        <v>0</v>
      </c>
      <c r="M133" s="1171">
        <v>28149.877984511</v>
      </c>
    </row>
    <row r="134" spans="2:13" ht="15" customHeight="1">
      <c r="B134" s="237"/>
      <c r="C134" s="809" t="s">
        <v>816</v>
      </c>
      <c r="D134" s="261">
        <v>0</v>
      </c>
      <c r="E134" s="261">
        <v>0</v>
      </c>
      <c r="F134" s="261">
        <v>0</v>
      </c>
      <c r="G134" s="261">
        <v>0</v>
      </c>
      <c r="H134" s="261">
        <v>0</v>
      </c>
      <c r="I134" s="261">
        <v>0</v>
      </c>
      <c r="J134" s="261">
        <v>0</v>
      </c>
      <c r="K134" s="261">
        <v>0</v>
      </c>
      <c r="L134" s="261">
        <v>0</v>
      </c>
      <c r="M134" s="1171">
        <v>848.83105309200005</v>
      </c>
    </row>
    <row r="135" spans="2:13" ht="24" customHeight="1">
      <c r="B135" s="237" t="s">
        <v>81</v>
      </c>
      <c r="C135" s="809" t="s">
        <v>643</v>
      </c>
      <c r="D135" s="261">
        <v>0</v>
      </c>
      <c r="E135" s="261">
        <v>0</v>
      </c>
      <c r="F135" s="261">
        <v>0</v>
      </c>
      <c r="G135" s="261">
        <v>0</v>
      </c>
      <c r="H135" s="261">
        <v>0</v>
      </c>
      <c r="I135" s="261">
        <v>0</v>
      </c>
      <c r="J135" s="261">
        <v>0</v>
      </c>
      <c r="K135" s="261">
        <v>0</v>
      </c>
      <c r="L135" s="261">
        <v>0</v>
      </c>
      <c r="M135" s="1171">
        <v>347.421294553</v>
      </c>
    </row>
    <row r="136" spans="2:13" ht="15" customHeight="1">
      <c r="B136" s="237"/>
      <c r="C136" s="809" t="s">
        <v>816</v>
      </c>
      <c r="D136" s="261">
        <v>0</v>
      </c>
      <c r="E136" s="261">
        <v>0</v>
      </c>
      <c r="F136" s="261">
        <v>0</v>
      </c>
      <c r="G136" s="261">
        <v>0</v>
      </c>
      <c r="H136" s="261">
        <v>0</v>
      </c>
      <c r="I136" s="261">
        <v>0</v>
      </c>
      <c r="J136" s="261">
        <v>0</v>
      </c>
      <c r="K136" s="261">
        <v>0</v>
      </c>
      <c r="L136" s="261">
        <v>0</v>
      </c>
      <c r="M136" s="1171">
        <v>1.35E-2</v>
      </c>
    </row>
    <row r="137" spans="2:13" ht="15" customHeight="1">
      <c r="B137" s="237" t="s">
        <v>82</v>
      </c>
      <c r="C137" s="809" t="s">
        <v>644</v>
      </c>
      <c r="D137" s="261">
        <v>0</v>
      </c>
      <c r="E137" s="261">
        <v>0</v>
      </c>
      <c r="F137" s="261">
        <v>0</v>
      </c>
      <c r="G137" s="261">
        <v>0</v>
      </c>
      <c r="H137" s="261">
        <v>0</v>
      </c>
      <c r="I137" s="261">
        <v>0</v>
      </c>
      <c r="J137" s="261">
        <v>0</v>
      </c>
      <c r="K137" s="261">
        <v>0</v>
      </c>
      <c r="L137" s="261">
        <v>0</v>
      </c>
      <c r="M137" s="1171">
        <v>1242.0487584729999</v>
      </c>
    </row>
    <row r="138" spans="2:13" ht="15" customHeight="1">
      <c r="B138" s="237"/>
      <c r="C138" s="809" t="s">
        <v>816</v>
      </c>
      <c r="D138" s="261">
        <v>0</v>
      </c>
      <c r="E138" s="261">
        <v>0</v>
      </c>
      <c r="F138" s="261">
        <v>0</v>
      </c>
      <c r="G138" s="261">
        <v>0</v>
      </c>
      <c r="H138" s="261">
        <v>0</v>
      </c>
      <c r="I138" s="261">
        <v>0</v>
      </c>
      <c r="J138" s="261">
        <v>0</v>
      </c>
      <c r="K138" s="261">
        <v>0</v>
      </c>
      <c r="L138" s="261">
        <v>0</v>
      </c>
      <c r="M138" s="1171">
        <v>110.752256671</v>
      </c>
    </row>
    <row r="139" spans="2:13" ht="15" customHeight="1">
      <c r="B139" s="237" t="s">
        <v>83</v>
      </c>
      <c r="C139" s="809" t="s">
        <v>645</v>
      </c>
      <c r="D139" s="261">
        <v>0</v>
      </c>
      <c r="E139" s="261">
        <v>0</v>
      </c>
      <c r="F139" s="261">
        <v>0</v>
      </c>
      <c r="G139" s="261">
        <v>0</v>
      </c>
      <c r="H139" s="261">
        <v>0</v>
      </c>
      <c r="I139" s="261">
        <v>0</v>
      </c>
      <c r="J139" s="261">
        <v>0</v>
      </c>
      <c r="K139" s="261">
        <v>0</v>
      </c>
      <c r="L139" s="261">
        <v>0</v>
      </c>
      <c r="M139" s="1171">
        <v>2783.7032002169999</v>
      </c>
    </row>
    <row r="140" spans="2:13" ht="15" customHeight="1">
      <c r="B140" s="237"/>
      <c r="C140" s="809" t="s">
        <v>816</v>
      </c>
      <c r="D140" s="261">
        <v>0</v>
      </c>
      <c r="E140" s="261">
        <v>0</v>
      </c>
      <c r="F140" s="261">
        <v>0</v>
      </c>
      <c r="G140" s="261">
        <v>0</v>
      </c>
      <c r="H140" s="261">
        <v>0</v>
      </c>
      <c r="I140" s="261">
        <v>0</v>
      </c>
      <c r="J140" s="261">
        <v>0</v>
      </c>
      <c r="K140" s="261">
        <v>0</v>
      </c>
      <c r="L140" s="261">
        <v>0</v>
      </c>
      <c r="M140" s="1171">
        <v>10.563991459</v>
      </c>
    </row>
    <row r="141" spans="2:13" ht="24" customHeight="1">
      <c r="B141" s="237" t="s">
        <v>84</v>
      </c>
      <c r="C141" s="809" t="s">
        <v>646</v>
      </c>
      <c r="D141" s="261">
        <v>0</v>
      </c>
      <c r="E141" s="261">
        <v>0</v>
      </c>
      <c r="F141" s="261">
        <v>0</v>
      </c>
      <c r="G141" s="261">
        <v>0</v>
      </c>
      <c r="H141" s="261">
        <v>0</v>
      </c>
      <c r="I141" s="261">
        <v>0</v>
      </c>
      <c r="J141" s="261">
        <v>0</v>
      </c>
      <c r="K141" s="261">
        <v>0</v>
      </c>
      <c r="L141" s="261">
        <v>0</v>
      </c>
      <c r="M141" s="1171">
        <v>6596.0984281580004</v>
      </c>
    </row>
    <row r="142" spans="2:13" ht="15" customHeight="1">
      <c r="B142" s="237"/>
      <c r="C142" s="809" t="s">
        <v>816</v>
      </c>
      <c r="D142" s="261">
        <v>0</v>
      </c>
      <c r="E142" s="261">
        <v>0</v>
      </c>
      <c r="F142" s="261">
        <v>0</v>
      </c>
      <c r="G142" s="261">
        <v>0</v>
      </c>
      <c r="H142" s="261">
        <v>0</v>
      </c>
      <c r="I142" s="261">
        <v>0</v>
      </c>
      <c r="J142" s="261">
        <v>0</v>
      </c>
      <c r="K142" s="261">
        <v>0</v>
      </c>
      <c r="L142" s="261">
        <v>0</v>
      </c>
      <c r="M142" s="1171">
        <v>154.36474808299999</v>
      </c>
    </row>
    <row r="143" spans="2:13" ht="24">
      <c r="B143" s="237" t="s">
        <v>85</v>
      </c>
      <c r="C143" s="809" t="s">
        <v>647</v>
      </c>
      <c r="D143" s="261">
        <v>0</v>
      </c>
      <c r="E143" s="261">
        <v>0</v>
      </c>
      <c r="F143" s="261">
        <v>0</v>
      </c>
      <c r="G143" s="261">
        <v>0</v>
      </c>
      <c r="H143" s="261">
        <v>0</v>
      </c>
      <c r="I143" s="261">
        <v>0</v>
      </c>
      <c r="J143" s="261">
        <v>0</v>
      </c>
      <c r="K143" s="261">
        <v>0</v>
      </c>
      <c r="L143" s="261">
        <v>0</v>
      </c>
      <c r="M143" s="1171">
        <v>593.22765915000002</v>
      </c>
    </row>
    <row r="144" spans="2:13" ht="15" customHeight="1">
      <c r="B144" s="237"/>
      <c r="C144" s="809" t="s">
        <v>816</v>
      </c>
      <c r="D144" s="261">
        <v>0</v>
      </c>
      <c r="E144" s="261">
        <v>0</v>
      </c>
      <c r="F144" s="261">
        <v>0</v>
      </c>
      <c r="G144" s="261">
        <v>0</v>
      </c>
      <c r="H144" s="261">
        <v>0</v>
      </c>
      <c r="I144" s="261">
        <v>0</v>
      </c>
      <c r="J144" s="261">
        <v>0</v>
      </c>
      <c r="K144" s="261">
        <v>0</v>
      </c>
      <c r="L144" s="261">
        <v>0</v>
      </c>
      <c r="M144" s="1171">
        <v>13.793865989999999</v>
      </c>
    </row>
    <row r="145" spans="2:13" ht="24" customHeight="1">
      <c r="B145" s="237" t="s">
        <v>86</v>
      </c>
      <c r="C145" s="809" t="s">
        <v>648</v>
      </c>
      <c r="D145" s="261">
        <v>0</v>
      </c>
      <c r="E145" s="261">
        <v>0</v>
      </c>
      <c r="F145" s="261">
        <v>0</v>
      </c>
      <c r="G145" s="261">
        <v>0</v>
      </c>
      <c r="H145" s="261">
        <v>0</v>
      </c>
      <c r="I145" s="261">
        <v>0</v>
      </c>
      <c r="J145" s="261">
        <v>0</v>
      </c>
      <c r="K145" s="261">
        <v>0</v>
      </c>
      <c r="L145" s="261">
        <v>0</v>
      </c>
      <c r="M145" s="1171">
        <v>0.15625839499999999</v>
      </c>
    </row>
    <row r="146" spans="2:13" ht="15" customHeight="1">
      <c r="B146" s="237"/>
      <c r="C146" s="809" t="s">
        <v>816</v>
      </c>
      <c r="D146" s="261">
        <v>0</v>
      </c>
      <c r="E146" s="261">
        <v>0</v>
      </c>
      <c r="F146" s="261">
        <v>0</v>
      </c>
      <c r="G146" s="261">
        <v>0</v>
      </c>
      <c r="H146" s="261">
        <v>0</v>
      </c>
      <c r="I146" s="261">
        <v>0</v>
      </c>
      <c r="J146" s="261">
        <v>0</v>
      </c>
      <c r="K146" s="261">
        <v>0</v>
      </c>
      <c r="L146" s="261">
        <v>0</v>
      </c>
      <c r="M146" s="1171">
        <v>0</v>
      </c>
    </row>
    <row r="147" spans="2:13" ht="24">
      <c r="B147" s="237" t="s">
        <v>87</v>
      </c>
      <c r="C147" s="1263" t="s">
        <v>649</v>
      </c>
      <c r="D147" s="261">
        <v>0</v>
      </c>
      <c r="E147" s="261">
        <v>0</v>
      </c>
      <c r="F147" s="261">
        <v>0</v>
      </c>
      <c r="G147" s="261">
        <v>0</v>
      </c>
      <c r="H147" s="261">
        <v>0</v>
      </c>
      <c r="I147" s="261">
        <v>0</v>
      </c>
      <c r="J147" s="261">
        <v>0</v>
      </c>
      <c r="K147" s="261">
        <v>0</v>
      </c>
      <c r="L147" s="261">
        <v>0</v>
      </c>
      <c r="M147" s="1171">
        <v>49.667043796000002</v>
      </c>
    </row>
    <row r="148" spans="2:13" ht="15" customHeight="1">
      <c r="B148" s="237"/>
      <c r="C148" s="809" t="s">
        <v>816</v>
      </c>
      <c r="D148" s="261">
        <v>0</v>
      </c>
      <c r="E148" s="261">
        <v>0</v>
      </c>
      <c r="F148" s="261">
        <v>0</v>
      </c>
      <c r="G148" s="261">
        <v>0</v>
      </c>
      <c r="H148" s="261">
        <v>0</v>
      </c>
      <c r="I148" s="261">
        <v>0</v>
      </c>
      <c r="J148" s="261">
        <v>0</v>
      </c>
      <c r="K148" s="261">
        <v>0</v>
      </c>
      <c r="L148" s="261">
        <v>0</v>
      </c>
      <c r="M148" s="1171">
        <v>10.61437841</v>
      </c>
    </row>
    <row r="149" spans="2:13" ht="24" customHeight="1">
      <c r="B149" s="1481" t="s">
        <v>838</v>
      </c>
      <c r="C149" s="1482"/>
      <c r="D149" s="261"/>
      <c r="E149" s="261"/>
      <c r="F149" s="261"/>
      <c r="G149" s="261"/>
      <c r="H149" s="261"/>
      <c r="I149" s="261"/>
      <c r="J149" s="261"/>
      <c r="K149" s="261"/>
      <c r="L149" s="261"/>
      <c r="M149" s="1245"/>
    </row>
    <row r="150" spans="2:13" ht="15" customHeight="1">
      <c r="B150" s="1483" t="s">
        <v>650</v>
      </c>
      <c r="C150" s="1484"/>
      <c r="D150" s="261"/>
      <c r="E150" s="261"/>
      <c r="F150" s="261"/>
      <c r="G150" s="261"/>
      <c r="H150" s="261"/>
      <c r="I150" s="261"/>
      <c r="J150" s="261"/>
      <c r="K150" s="261"/>
      <c r="L150" s="261"/>
      <c r="M150" s="811"/>
    </row>
    <row r="151" spans="2:13" ht="15" customHeight="1">
      <c r="B151" s="241" t="s">
        <v>17</v>
      </c>
      <c r="C151" s="809" t="s">
        <v>651</v>
      </c>
      <c r="D151" s="261">
        <v>0</v>
      </c>
      <c r="E151" s="261">
        <v>0</v>
      </c>
      <c r="F151" s="261">
        <v>0</v>
      </c>
      <c r="G151" s="261">
        <v>0</v>
      </c>
      <c r="H151" s="261">
        <v>0</v>
      </c>
      <c r="I151" s="261">
        <v>0</v>
      </c>
      <c r="J151" s="261">
        <v>0</v>
      </c>
      <c r="K151" s="261">
        <v>0</v>
      </c>
      <c r="L151" s="261">
        <v>0</v>
      </c>
      <c r="M151" s="1171">
        <v>14478.920814482</v>
      </c>
    </row>
    <row r="152" spans="2:13" ht="15" customHeight="1">
      <c r="B152" s="237"/>
      <c r="C152" s="809" t="s">
        <v>816</v>
      </c>
      <c r="D152" s="261">
        <v>0</v>
      </c>
      <c r="E152" s="261">
        <v>0</v>
      </c>
      <c r="F152" s="261">
        <v>0</v>
      </c>
      <c r="G152" s="261">
        <v>0</v>
      </c>
      <c r="H152" s="261">
        <v>0</v>
      </c>
      <c r="I152" s="261">
        <v>0</v>
      </c>
      <c r="J152" s="261">
        <v>0</v>
      </c>
      <c r="K152" s="261">
        <v>0</v>
      </c>
      <c r="L152" s="261">
        <v>0</v>
      </c>
      <c r="M152" s="1171">
        <v>1315.151272607</v>
      </c>
    </row>
    <row r="153" spans="2:13" ht="15" customHeight="1">
      <c r="B153" s="241" t="s">
        <v>17</v>
      </c>
      <c r="C153" s="809" t="s">
        <v>652</v>
      </c>
      <c r="D153" s="261">
        <v>0</v>
      </c>
      <c r="E153" s="261">
        <v>0</v>
      </c>
      <c r="F153" s="261">
        <v>0</v>
      </c>
      <c r="G153" s="261">
        <v>0</v>
      </c>
      <c r="H153" s="261">
        <v>0</v>
      </c>
      <c r="I153" s="261">
        <v>0</v>
      </c>
      <c r="J153" s="261">
        <v>0</v>
      </c>
      <c r="K153" s="261">
        <v>0</v>
      </c>
      <c r="L153" s="261">
        <v>0</v>
      </c>
      <c r="M153" s="1171">
        <v>652.77842976199997</v>
      </c>
    </row>
    <row r="154" spans="2:13" ht="15" customHeight="1">
      <c r="B154" s="237"/>
      <c r="C154" s="809" t="s">
        <v>816</v>
      </c>
      <c r="D154" s="261">
        <v>0</v>
      </c>
      <c r="E154" s="261">
        <v>0</v>
      </c>
      <c r="F154" s="261">
        <v>0</v>
      </c>
      <c r="G154" s="261">
        <v>0</v>
      </c>
      <c r="H154" s="261">
        <v>0</v>
      </c>
      <c r="I154" s="261">
        <v>0</v>
      </c>
      <c r="J154" s="261">
        <v>0</v>
      </c>
      <c r="K154" s="261">
        <v>0</v>
      </c>
      <c r="L154" s="261">
        <v>0</v>
      </c>
      <c r="M154" s="1171">
        <v>33.608391101000002</v>
      </c>
    </row>
    <row r="155" spans="2:13" ht="15" customHeight="1">
      <c r="B155" s="241" t="s">
        <v>17</v>
      </c>
      <c r="C155" s="809" t="s">
        <v>653</v>
      </c>
      <c r="D155" s="261">
        <v>0</v>
      </c>
      <c r="E155" s="261">
        <v>0</v>
      </c>
      <c r="F155" s="261">
        <v>0</v>
      </c>
      <c r="G155" s="261">
        <v>0</v>
      </c>
      <c r="H155" s="261">
        <v>0</v>
      </c>
      <c r="I155" s="261">
        <v>0</v>
      </c>
      <c r="J155" s="261">
        <v>0</v>
      </c>
      <c r="K155" s="261">
        <v>0</v>
      </c>
      <c r="L155" s="261">
        <v>0</v>
      </c>
      <c r="M155" s="1171">
        <v>349.16855834500001</v>
      </c>
    </row>
    <row r="156" spans="2:13" ht="15" customHeight="1">
      <c r="B156" s="237"/>
      <c r="C156" s="809" t="s">
        <v>816</v>
      </c>
      <c r="D156" s="261">
        <v>0</v>
      </c>
      <c r="E156" s="261">
        <v>0</v>
      </c>
      <c r="F156" s="261">
        <v>0</v>
      </c>
      <c r="G156" s="261">
        <v>0</v>
      </c>
      <c r="H156" s="261">
        <v>0</v>
      </c>
      <c r="I156" s="261">
        <v>0</v>
      </c>
      <c r="J156" s="261">
        <v>0</v>
      </c>
      <c r="K156" s="261">
        <v>0</v>
      </c>
      <c r="L156" s="261">
        <v>0</v>
      </c>
      <c r="M156" s="1171">
        <v>78.801914565999994</v>
      </c>
    </row>
    <row r="157" spans="2:13" ht="15" customHeight="1">
      <c r="B157" s="241" t="s">
        <v>17</v>
      </c>
      <c r="C157" s="809" t="s">
        <v>654</v>
      </c>
      <c r="D157" s="261">
        <v>0</v>
      </c>
      <c r="E157" s="261">
        <v>0</v>
      </c>
      <c r="F157" s="261">
        <v>0</v>
      </c>
      <c r="G157" s="261">
        <v>0</v>
      </c>
      <c r="H157" s="261">
        <v>0</v>
      </c>
      <c r="I157" s="261">
        <v>0</v>
      </c>
      <c r="J157" s="261">
        <v>0</v>
      </c>
      <c r="K157" s="261">
        <v>0</v>
      </c>
      <c r="L157" s="261">
        <v>0</v>
      </c>
      <c r="M157" s="1171">
        <v>1681.0086155199999</v>
      </c>
    </row>
    <row r="158" spans="2:13" ht="15" customHeight="1">
      <c r="B158" s="237"/>
      <c r="C158" s="809" t="s">
        <v>816</v>
      </c>
      <c r="D158" s="261">
        <v>0</v>
      </c>
      <c r="E158" s="261">
        <v>0</v>
      </c>
      <c r="F158" s="261">
        <v>0</v>
      </c>
      <c r="G158" s="261">
        <v>0</v>
      </c>
      <c r="H158" s="261">
        <v>0</v>
      </c>
      <c r="I158" s="261">
        <v>0</v>
      </c>
      <c r="J158" s="261">
        <v>0</v>
      </c>
      <c r="K158" s="261">
        <v>0</v>
      </c>
      <c r="L158" s="261">
        <v>0</v>
      </c>
      <c r="M158" s="1171">
        <v>25.920054104999998</v>
      </c>
    </row>
    <row r="159" spans="2:13" ht="27" customHeight="1">
      <c r="B159" s="241" t="s">
        <v>17</v>
      </c>
      <c r="C159" s="809" t="s">
        <v>655</v>
      </c>
      <c r="D159" s="261">
        <v>0</v>
      </c>
      <c r="E159" s="261">
        <v>0</v>
      </c>
      <c r="F159" s="261">
        <v>0</v>
      </c>
      <c r="G159" s="261">
        <v>0</v>
      </c>
      <c r="H159" s="261">
        <v>0</v>
      </c>
      <c r="I159" s="261">
        <v>0</v>
      </c>
      <c r="J159" s="261">
        <v>0</v>
      </c>
      <c r="K159" s="261">
        <v>0</v>
      </c>
      <c r="L159" s="261">
        <v>0</v>
      </c>
      <c r="M159" s="1171">
        <v>84047.538017466999</v>
      </c>
    </row>
    <row r="160" spans="2:13" ht="15" customHeight="1">
      <c r="B160" s="237"/>
      <c r="C160" s="809" t="s">
        <v>816</v>
      </c>
      <c r="D160" s="261">
        <v>0</v>
      </c>
      <c r="E160" s="261">
        <v>0</v>
      </c>
      <c r="F160" s="261">
        <v>0</v>
      </c>
      <c r="G160" s="261">
        <v>0</v>
      </c>
      <c r="H160" s="261">
        <v>0</v>
      </c>
      <c r="I160" s="261">
        <v>0</v>
      </c>
      <c r="J160" s="261">
        <v>0</v>
      </c>
      <c r="K160" s="261">
        <v>0</v>
      </c>
      <c r="L160" s="261">
        <v>0</v>
      </c>
      <c r="M160" s="1171">
        <v>569.30555917200002</v>
      </c>
    </row>
    <row r="161" spans="2:15" ht="15" customHeight="1">
      <c r="B161" s="1485" t="s">
        <v>656</v>
      </c>
      <c r="C161" s="1486"/>
      <c r="D161" s="261">
        <v>0</v>
      </c>
      <c r="E161" s="261">
        <v>0</v>
      </c>
      <c r="F161" s="261">
        <v>0</v>
      </c>
      <c r="G161" s="261">
        <v>0</v>
      </c>
      <c r="H161" s="261">
        <v>0</v>
      </c>
      <c r="I161" s="261">
        <v>0</v>
      </c>
      <c r="J161" s="261">
        <v>0</v>
      </c>
      <c r="K161" s="261">
        <v>0</v>
      </c>
      <c r="L161" s="261">
        <v>0</v>
      </c>
      <c r="M161" s="1171">
        <v>75898.176182395007</v>
      </c>
    </row>
    <row r="162" spans="2:15" s="62" customFormat="1" ht="15" customHeight="1" thickBot="1">
      <c r="B162" s="242"/>
      <c r="C162" s="812" t="s">
        <v>817</v>
      </c>
      <c r="D162" s="406">
        <v>0</v>
      </c>
      <c r="E162" s="406">
        <v>0</v>
      </c>
      <c r="F162" s="406">
        <v>0</v>
      </c>
      <c r="G162" s="406">
        <v>0</v>
      </c>
      <c r="H162" s="406">
        <v>0</v>
      </c>
      <c r="I162" s="406">
        <v>0</v>
      </c>
      <c r="J162" s="406">
        <v>0</v>
      </c>
      <c r="K162" s="406">
        <v>0</v>
      </c>
      <c r="L162" s="406">
        <v>0</v>
      </c>
      <c r="M162" s="1197">
        <v>720.410277017</v>
      </c>
    </row>
    <row r="163" spans="2:15" ht="102" customHeight="1">
      <c r="B163" s="1476" t="s">
        <v>859</v>
      </c>
      <c r="C163" s="1477"/>
      <c r="D163" s="1477"/>
      <c r="E163" s="1477"/>
      <c r="F163" s="1477"/>
      <c r="G163" s="1477"/>
      <c r="H163" s="1477"/>
      <c r="I163" s="1477"/>
      <c r="J163" s="1477"/>
      <c r="K163" s="1477"/>
      <c r="L163" s="1477"/>
      <c r="M163" s="1478"/>
    </row>
    <row r="164" spans="2:15" ht="22" customHeight="1">
      <c r="B164" s="1342" t="s">
        <v>438</v>
      </c>
      <c r="C164" s="1455"/>
      <c r="D164" s="1314">
        <v>2021</v>
      </c>
      <c r="E164" s="1314"/>
      <c r="F164" s="1314"/>
      <c r="G164" s="1314"/>
      <c r="H164" s="1314"/>
      <c r="I164" s="1314"/>
      <c r="J164" s="1314"/>
      <c r="K164" s="1314"/>
      <c r="L164" s="1314"/>
      <c r="M164" s="1315"/>
    </row>
    <row r="165" spans="2:15" ht="22" customHeight="1">
      <c r="B165" s="1342"/>
      <c r="C165" s="1455"/>
      <c r="D165" s="1160" t="s">
        <v>0</v>
      </c>
      <c r="E165" s="1160" t="s">
        <v>1</v>
      </c>
      <c r="F165" s="1160" t="s">
        <v>2</v>
      </c>
      <c r="G165" s="1160" t="s">
        <v>3</v>
      </c>
      <c r="H165" s="1160" t="s">
        <v>4</v>
      </c>
      <c r="I165" s="1160" t="s">
        <v>5</v>
      </c>
      <c r="J165" s="1160" t="s">
        <v>6</v>
      </c>
      <c r="K165" s="1160" t="s">
        <v>269</v>
      </c>
      <c r="L165" s="1160" t="s">
        <v>7</v>
      </c>
      <c r="M165" s="1194" t="s">
        <v>13</v>
      </c>
    </row>
    <row r="166" spans="2:15" ht="50.15" hidden="1" customHeight="1">
      <c r="B166" s="1488" t="s">
        <v>199</v>
      </c>
      <c r="C166" s="1489"/>
      <c r="D166" s="808"/>
      <c r="E166" s="808"/>
      <c r="F166" s="808"/>
      <c r="G166" s="808"/>
      <c r="H166" s="808"/>
      <c r="I166" s="808"/>
      <c r="J166" s="808"/>
      <c r="K166" s="808"/>
      <c r="L166" s="808"/>
      <c r="M166" s="810"/>
    </row>
    <row r="167" spans="2:15" ht="15" customHeight="1">
      <c r="B167" s="1479" t="s">
        <v>818</v>
      </c>
      <c r="C167" s="1480"/>
      <c r="D167" s="261"/>
      <c r="E167" s="261"/>
      <c r="F167" s="261"/>
      <c r="G167" s="261"/>
      <c r="H167" s="261"/>
      <c r="I167" s="261"/>
      <c r="J167" s="261"/>
      <c r="K167" s="261"/>
      <c r="L167" s="261"/>
      <c r="M167" s="405"/>
    </row>
    <row r="168" spans="2:15" ht="15" customHeight="1">
      <c r="B168" s="237" t="s">
        <v>18</v>
      </c>
      <c r="C168" s="809" t="s">
        <v>633</v>
      </c>
      <c r="D168" s="261">
        <v>0</v>
      </c>
      <c r="E168" s="261">
        <v>0</v>
      </c>
      <c r="F168" s="261">
        <v>0</v>
      </c>
      <c r="G168" s="261">
        <v>0</v>
      </c>
      <c r="H168" s="261">
        <v>0</v>
      </c>
      <c r="I168" s="261">
        <v>0</v>
      </c>
      <c r="J168" s="261">
        <v>0</v>
      </c>
      <c r="K168" s="261">
        <v>0</v>
      </c>
      <c r="L168" s="261">
        <v>0</v>
      </c>
      <c r="M168" s="405">
        <v>54377.034888776994</v>
      </c>
      <c r="N168" s="43"/>
      <c r="O168" s="43"/>
    </row>
    <row r="169" spans="2:15" ht="15" customHeight="1">
      <c r="B169" s="237"/>
      <c r="C169" s="809" t="s">
        <v>816</v>
      </c>
      <c r="D169" s="261">
        <v>0</v>
      </c>
      <c r="E169" s="261">
        <v>0</v>
      </c>
      <c r="F169" s="261">
        <v>0</v>
      </c>
      <c r="G169" s="261">
        <v>0</v>
      </c>
      <c r="H169" s="261">
        <v>0</v>
      </c>
      <c r="I169" s="261">
        <v>0</v>
      </c>
      <c r="J169" s="261">
        <v>0</v>
      </c>
      <c r="K169" s="261">
        <v>0</v>
      </c>
      <c r="L169" s="261">
        <v>0</v>
      </c>
      <c r="M169" s="405">
        <v>973.7138342180001</v>
      </c>
      <c r="N169" s="43"/>
      <c r="O169" s="43"/>
    </row>
    <row r="170" spans="2:15" ht="15" customHeight="1">
      <c r="B170" s="237" t="s">
        <v>19</v>
      </c>
      <c r="C170" s="809" t="s">
        <v>634</v>
      </c>
      <c r="D170" s="261">
        <v>0</v>
      </c>
      <c r="E170" s="261">
        <v>0</v>
      </c>
      <c r="F170" s="261">
        <v>0</v>
      </c>
      <c r="G170" s="261">
        <v>0</v>
      </c>
      <c r="H170" s="261">
        <v>0</v>
      </c>
      <c r="I170" s="261">
        <v>0</v>
      </c>
      <c r="J170" s="261">
        <v>0</v>
      </c>
      <c r="K170" s="261">
        <v>0</v>
      </c>
      <c r="L170" s="261">
        <v>0</v>
      </c>
      <c r="M170" s="405">
        <v>2199.4475988909999</v>
      </c>
    </row>
    <row r="171" spans="2:15" ht="15" customHeight="1">
      <c r="B171" s="237"/>
      <c r="C171" s="809" t="s">
        <v>816</v>
      </c>
      <c r="D171" s="261">
        <v>0</v>
      </c>
      <c r="E171" s="261">
        <v>0</v>
      </c>
      <c r="F171" s="261">
        <v>0</v>
      </c>
      <c r="G171" s="261">
        <v>0</v>
      </c>
      <c r="H171" s="261">
        <v>0</v>
      </c>
      <c r="I171" s="261">
        <v>0</v>
      </c>
      <c r="J171" s="261">
        <v>0</v>
      </c>
      <c r="K171" s="261">
        <v>0</v>
      </c>
      <c r="L171" s="261">
        <v>0</v>
      </c>
      <c r="M171" s="405">
        <v>89.831763619</v>
      </c>
    </row>
    <row r="172" spans="2:15" ht="15" customHeight="1">
      <c r="B172" s="237" t="s">
        <v>20</v>
      </c>
      <c r="C172" s="809" t="s">
        <v>635</v>
      </c>
      <c r="D172" s="261">
        <v>0</v>
      </c>
      <c r="E172" s="261">
        <v>0</v>
      </c>
      <c r="F172" s="261">
        <v>0</v>
      </c>
      <c r="G172" s="261">
        <v>0</v>
      </c>
      <c r="H172" s="261">
        <v>0</v>
      </c>
      <c r="I172" s="261">
        <v>0</v>
      </c>
      <c r="J172" s="261">
        <v>0</v>
      </c>
      <c r="K172" s="261">
        <v>0</v>
      </c>
      <c r="L172" s="261">
        <v>0</v>
      </c>
      <c r="M172" s="1244">
        <v>31251.990103880999</v>
      </c>
    </row>
    <row r="173" spans="2:15" ht="15" customHeight="1">
      <c r="B173" s="240"/>
      <c r="C173" s="809" t="s">
        <v>816</v>
      </c>
      <c r="D173" s="261">
        <v>0</v>
      </c>
      <c r="E173" s="261">
        <v>0</v>
      </c>
      <c r="F173" s="261">
        <v>0</v>
      </c>
      <c r="G173" s="261">
        <v>0</v>
      </c>
      <c r="H173" s="261">
        <v>0</v>
      </c>
      <c r="I173" s="261">
        <v>0</v>
      </c>
      <c r="J173" s="261">
        <v>0</v>
      </c>
      <c r="K173" s="261">
        <v>0</v>
      </c>
      <c r="L173" s="261">
        <v>0</v>
      </c>
      <c r="M173" s="405">
        <v>227.58446809</v>
      </c>
    </row>
    <row r="174" spans="2:15" ht="15" customHeight="1">
      <c r="B174" s="237" t="s">
        <v>22</v>
      </c>
      <c r="C174" s="809" t="s">
        <v>636</v>
      </c>
      <c r="D174" s="261">
        <v>0</v>
      </c>
      <c r="E174" s="261">
        <v>0</v>
      </c>
      <c r="F174" s="261">
        <v>0</v>
      </c>
      <c r="G174" s="261">
        <v>0</v>
      </c>
      <c r="H174" s="261">
        <v>0</v>
      </c>
      <c r="I174" s="261">
        <v>0</v>
      </c>
      <c r="J174" s="261">
        <v>0</v>
      </c>
      <c r="K174" s="261">
        <v>0</v>
      </c>
      <c r="L174" s="261">
        <v>0</v>
      </c>
      <c r="M174" s="405">
        <v>237618.90752875499</v>
      </c>
    </row>
    <row r="175" spans="2:15" ht="15" customHeight="1">
      <c r="B175" s="237"/>
      <c r="C175" s="809" t="s">
        <v>816</v>
      </c>
      <c r="D175" s="261">
        <v>0</v>
      </c>
      <c r="E175" s="261">
        <v>0</v>
      </c>
      <c r="F175" s="261">
        <v>0</v>
      </c>
      <c r="G175" s="261">
        <v>0</v>
      </c>
      <c r="H175" s="261">
        <v>0</v>
      </c>
      <c r="I175" s="261">
        <v>0</v>
      </c>
      <c r="J175" s="261">
        <v>0</v>
      </c>
      <c r="K175" s="261">
        <v>0</v>
      </c>
      <c r="L175" s="261">
        <v>0</v>
      </c>
      <c r="M175" s="405">
        <v>13759.483213178</v>
      </c>
    </row>
    <row r="176" spans="2:15" s="142" customFormat="1" ht="15" customHeight="1">
      <c r="B176" s="237" t="s">
        <v>23</v>
      </c>
      <c r="C176" s="809" t="s">
        <v>637</v>
      </c>
      <c r="D176" s="261">
        <v>0</v>
      </c>
      <c r="E176" s="261">
        <v>0</v>
      </c>
      <c r="F176" s="261">
        <v>0</v>
      </c>
      <c r="G176" s="261">
        <v>0</v>
      </c>
      <c r="H176" s="261">
        <v>0</v>
      </c>
      <c r="I176" s="261">
        <v>0</v>
      </c>
      <c r="J176" s="261">
        <v>0</v>
      </c>
      <c r="K176" s="261">
        <v>0</v>
      </c>
      <c r="L176" s="261">
        <v>0</v>
      </c>
      <c r="M176" s="405">
        <v>28972.189656674</v>
      </c>
    </row>
    <row r="177" spans="2:13" ht="15" customHeight="1">
      <c r="B177" s="237"/>
      <c r="C177" s="809" t="s">
        <v>816</v>
      </c>
      <c r="D177" s="261">
        <v>0</v>
      </c>
      <c r="E177" s="261">
        <v>0</v>
      </c>
      <c r="F177" s="261">
        <v>0</v>
      </c>
      <c r="G177" s="261">
        <v>0</v>
      </c>
      <c r="H177" s="261">
        <v>0</v>
      </c>
      <c r="I177" s="261">
        <v>0</v>
      </c>
      <c r="J177" s="261">
        <v>0</v>
      </c>
      <c r="K177" s="261">
        <v>0</v>
      </c>
      <c r="L177" s="261">
        <v>0</v>
      </c>
      <c r="M177" s="405">
        <v>446.93444597999996</v>
      </c>
    </row>
    <row r="178" spans="2:13" ht="15" customHeight="1">
      <c r="B178" s="237" t="s">
        <v>24</v>
      </c>
      <c r="C178" s="809" t="s">
        <v>590</v>
      </c>
      <c r="D178" s="261">
        <v>0</v>
      </c>
      <c r="E178" s="261">
        <v>0</v>
      </c>
      <c r="F178" s="261">
        <v>0</v>
      </c>
      <c r="G178" s="261">
        <v>0</v>
      </c>
      <c r="H178" s="261">
        <v>0</v>
      </c>
      <c r="I178" s="261">
        <v>0</v>
      </c>
      <c r="J178" s="261">
        <v>0</v>
      </c>
      <c r="K178" s="261">
        <v>0</v>
      </c>
      <c r="L178" s="261">
        <v>0</v>
      </c>
      <c r="M178" s="405">
        <v>116940.42071359699</v>
      </c>
    </row>
    <row r="179" spans="2:13" ht="15" customHeight="1">
      <c r="B179" s="240"/>
      <c r="C179" s="809" t="s">
        <v>816</v>
      </c>
      <c r="D179" s="261">
        <v>0</v>
      </c>
      <c r="E179" s="261">
        <v>0</v>
      </c>
      <c r="F179" s="261">
        <v>0</v>
      </c>
      <c r="G179" s="261">
        <v>0</v>
      </c>
      <c r="H179" s="261">
        <v>0</v>
      </c>
      <c r="I179" s="261">
        <v>0</v>
      </c>
      <c r="J179" s="261">
        <v>0</v>
      </c>
      <c r="K179" s="261">
        <v>0</v>
      </c>
      <c r="L179" s="261">
        <v>0</v>
      </c>
      <c r="M179" s="405">
        <v>7039.2290845779999</v>
      </c>
    </row>
    <row r="180" spans="2:13" ht="15" customHeight="1">
      <c r="B180" s="237" t="s">
        <v>25</v>
      </c>
      <c r="C180" s="809" t="s">
        <v>638</v>
      </c>
      <c r="D180" s="261">
        <v>0</v>
      </c>
      <c r="E180" s="261">
        <v>0</v>
      </c>
      <c r="F180" s="261">
        <v>0</v>
      </c>
      <c r="G180" s="261">
        <v>0</v>
      </c>
      <c r="H180" s="261">
        <v>0</v>
      </c>
      <c r="I180" s="261">
        <v>0</v>
      </c>
      <c r="J180" s="261">
        <v>0</v>
      </c>
      <c r="K180" s="261">
        <v>0</v>
      </c>
      <c r="L180" s="261">
        <v>0</v>
      </c>
      <c r="M180" s="1171">
        <v>185897.560382556</v>
      </c>
    </row>
    <row r="181" spans="2:13" ht="15" customHeight="1">
      <c r="B181" s="237"/>
      <c r="C181" s="809" t="s">
        <v>816</v>
      </c>
      <c r="D181" s="261">
        <v>0</v>
      </c>
      <c r="E181" s="261">
        <v>0</v>
      </c>
      <c r="F181" s="261">
        <v>0</v>
      </c>
      <c r="G181" s="261">
        <v>0</v>
      </c>
      <c r="H181" s="261">
        <v>0</v>
      </c>
      <c r="I181" s="261">
        <v>0</v>
      </c>
      <c r="J181" s="261">
        <v>0</v>
      </c>
      <c r="K181" s="261">
        <v>0</v>
      </c>
      <c r="L181" s="261">
        <v>0</v>
      </c>
      <c r="M181" s="1171">
        <v>10013.493406572999</v>
      </c>
    </row>
    <row r="182" spans="2:13" s="62" customFormat="1" ht="27.75" customHeight="1">
      <c r="B182" s="237" t="s">
        <v>26</v>
      </c>
      <c r="C182" s="809" t="s">
        <v>639</v>
      </c>
      <c r="D182" s="261">
        <v>0</v>
      </c>
      <c r="E182" s="261">
        <v>0</v>
      </c>
      <c r="F182" s="261">
        <v>0</v>
      </c>
      <c r="G182" s="261">
        <v>0</v>
      </c>
      <c r="H182" s="261">
        <v>0</v>
      </c>
      <c r="I182" s="261">
        <v>0</v>
      </c>
      <c r="J182" s="261">
        <v>0</v>
      </c>
      <c r="K182" s="261">
        <v>0</v>
      </c>
      <c r="L182" s="261">
        <v>0</v>
      </c>
      <c r="M182" s="1171">
        <v>22978.492047795</v>
      </c>
    </row>
    <row r="183" spans="2:13" ht="15" customHeight="1">
      <c r="B183" s="237"/>
      <c r="C183" s="809" t="s">
        <v>816</v>
      </c>
      <c r="D183" s="261">
        <v>0</v>
      </c>
      <c r="E183" s="261">
        <v>0</v>
      </c>
      <c r="F183" s="261">
        <v>0</v>
      </c>
      <c r="G183" s="261">
        <v>0</v>
      </c>
      <c r="H183" s="261">
        <v>0</v>
      </c>
      <c r="I183" s="261">
        <v>0</v>
      </c>
      <c r="J183" s="261">
        <v>0</v>
      </c>
      <c r="K183" s="261">
        <v>0</v>
      </c>
      <c r="L183" s="261">
        <v>0</v>
      </c>
      <c r="M183" s="1171">
        <v>623.25806691999992</v>
      </c>
    </row>
    <row r="184" spans="2:13" ht="24">
      <c r="B184" s="237" t="s">
        <v>27</v>
      </c>
      <c r="C184" s="809" t="s">
        <v>640</v>
      </c>
      <c r="D184" s="261">
        <v>0</v>
      </c>
      <c r="E184" s="261">
        <v>0</v>
      </c>
      <c r="F184" s="261">
        <v>0</v>
      </c>
      <c r="G184" s="261">
        <v>0</v>
      </c>
      <c r="H184" s="261">
        <v>0</v>
      </c>
      <c r="I184" s="261">
        <v>0</v>
      </c>
      <c r="J184" s="261">
        <v>0</v>
      </c>
      <c r="K184" s="261">
        <v>0</v>
      </c>
      <c r="L184" s="261">
        <v>0</v>
      </c>
      <c r="M184" s="1171">
        <v>73047.364969332004</v>
      </c>
    </row>
    <row r="185" spans="2:13" ht="15" customHeight="1">
      <c r="B185" s="237"/>
      <c r="C185" s="809" t="s">
        <v>816</v>
      </c>
      <c r="D185" s="261">
        <v>0</v>
      </c>
      <c r="E185" s="261">
        <v>0</v>
      </c>
      <c r="F185" s="261">
        <v>0</v>
      </c>
      <c r="G185" s="261">
        <v>0</v>
      </c>
      <c r="H185" s="261">
        <v>0</v>
      </c>
      <c r="I185" s="261">
        <v>0</v>
      </c>
      <c r="J185" s="261">
        <v>0</v>
      </c>
      <c r="K185" s="261">
        <v>0</v>
      </c>
      <c r="L185" s="261">
        <v>0</v>
      </c>
      <c r="M185" s="1171">
        <v>1070.163501885</v>
      </c>
    </row>
    <row r="186" spans="2:13" ht="15" customHeight="1">
      <c r="B186" s="237" t="s">
        <v>28</v>
      </c>
      <c r="C186" s="809" t="s">
        <v>641</v>
      </c>
      <c r="D186" s="261">
        <v>0</v>
      </c>
      <c r="E186" s="261">
        <v>0</v>
      </c>
      <c r="F186" s="261">
        <v>0</v>
      </c>
      <c r="G186" s="261">
        <v>0</v>
      </c>
      <c r="H186" s="261">
        <v>0</v>
      </c>
      <c r="I186" s="261">
        <v>0</v>
      </c>
      <c r="J186" s="261">
        <v>0</v>
      </c>
      <c r="K186" s="261">
        <v>0</v>
      </c>
      <c r="L186" s="261">
        <v>0</v>
      </c>
      <c r="M186" s="1171">
        <v>68470.564449580997</v>
      </c>
    </row>
    <row r="187" spans="2:13" ht="15" customHeight="1">
      <c r="B187" s="237"/>
      <c r="C187" s="809" t="s">
        <v>816</v>
      </c>
      <c r="D187" s="261">
        <v>0</v>
      </c>
      <c r="E187" s="261">
        <v>0</v>
      </c>
      <c r="F187" s="261">
        <v>0</v>
      </c>
      <c r="G187" s="261">
        <v>0</v>
      </c>
      <c r="H187" s="261">
        <v>0</v>
      </c>
      <c r="I187" s="261">
        <v>0</v>
      </c>
      <c r="J187" s="261">
        <v>0</v>
      </c>
      <c r="K187" s="261">
        <v>0</v>
      </c>
      <c r="L187" s="261">
        <v>0</v>
      </c>
      <c r="M187" s="1171">
        <v>351.03803035700003</v>
      </c>
    </row>
    <row r="188" spans="2:13" ht="24" customHeight="1">
      <c r="B188" s="237" t="s">
        <v>119</v>
      </c>
      <c r="C188" s="809" t="s">
        <v>642</v>
      </c>
      <c r="D188" s="261">
        <v>0</v>
      </c>
      <c r="E188" s="261">
        <v>0</v>
      </c>
      <c r="F188" s="261">
        <v>0</v>
      </c>
      <c r="G188" s="261">
        <v>0</v>
      </c>
      <c r="H188" s="261">
        <v>0</v>
      </c>
      <c r="I188" s="261">
        <v>0</v>
      </c>
      <c r="J188" s="261">
        <v>0</v>
      </c>
      <c r="K188" s="261">
        <v>0</v>
      </c>
      <c r="L188" s="261">
        <v>0</v>
      </c>
      <c r="M188" s="1171">
        <v>76068.998569496005</v>
      </c>
    </row>
    <row r="189" spans="2:13" ht="15" customHeight="1">
      <c r="B189" s="237"/>
      <c r="C189" s="809" t="s">
        <v>816</v>
      </c>
      <c r="D189" s="261">
        <v>0</v>
      </c>
      <c r="E189" s="261">
        <v>0</v>
      </c>
      <c r="F189" s="261">
        <v>0</v>
      </c>
      <c r="G189" s="261">
        <v>0</v>
      </c>
      <c r="H189" s="261">
        <v>0</v>
      </c>
      <c r="I189" s="261">
        <v>0</v>
      </c>
      <c r="J189" s="261">
        <v>0</v>
      </c>
      <c r="K189" s="261">
        <v>0</v>
      </c>
      <c r="L189" s="261">
        <v>0</v>
      </c>
      <c r="M189" s="1171">
        <v>2551.871536917</v>
      </c>
    </row>
    <row r="190" spans="2:13" ht="24" customHeight="1">
      <c r="B190" s="237" t="s">
        <v>81</v>
      </c>
      <c r="C190" s="809" t="s">
        <v>643</v>
      </c>
      <c r="D190" s="261">
        <v>0</v>
      </c>
      <c r="E190" s="261">
        <v>0</v>
      </c>
      <c r="F190" s="261">
        <v>0</v>
      </c>
      <c r="G190" s="261">
        <v>0</v>
      </c>
      <c r="H190" s="261">
        <v>0</v>
      </c>
      <c r="I190" s="261">
        <v>0</v>
      </c>
      <c r="J190" s="261">
        <v>0</v>
      </c>
      <c r="K190" s="261">
        <v>0</v>
      </c>
      <c r="L190" s="261">
        <v>0</v>
      </c>
      <c r="M190" s="1171">
        <v>2.8598169160000002</v>
      </c>
    </row>
    <row r="191" spans="2:13" ht="15" customHeight="1">
      <c r="B191" s="237"/>
      <c r="C191" s="809" t="s">
        <v>816</v>
      </c>
      <c r="D191" s="261">
        <v>0</v>
      </c>
      <c r="E191" s="261">
        <v>0</v>
      </c>
      <c r="F191" s="261">
        <v>0</v>
      </c>
      <c r="G191" s="261">
        <v>0</v>
      </c>
      <c r="H191" s="261">
        <v>0</v>
      </c>
      <c r="I191" s="261">
        <v>0</v>
      </c>
      <c r="J191" s="261">
        <v>0</v>
      </c>
      <c r="K191" s="261">
        <v>0</v>
      </c>
      <c r="L191" s="261">
        <v>0</v>
      </c>
      <c r="M191" s="1171">
        <v>0</v>
      </c>
    </row>
    <row r="192" spans="2:13" ht="15" customHeight="1">
      <c r="B192" s="237" t="s">
        <v>82</v>
      </c>
      <c r="C192" s="809" t="s">
        <v>644</v>
      </c>
      <c r="D192" s="261">
        <v>0</v>
      </c>
      <c r="E192" s="261">
        <v>0</v>
      </c>
      <c r="F192" s="261">
        <v>0</v>
      </c>
      <c r="G192" s="261">
        <v>0</v>
      </c>
      <c r="H192" s="261">
        <v>0</v>
      </c>
      <c r="I192" s="261">
        <v>0</v>
      </c>
      <c r="J192" s="261">
        <v>0</v>
      </c>
      <c r="K192" s="261">
        <v>0</v>
      </c>
      <c r="L192" s="261">
        <v>0</v>
      </c>
      <c r="M192" s="1171">
        <v>5088.2690283970005</v>
      </c>
    </row>
    <row r="193" spans="2:13" ht="15" customHeight="1">
      <c r="B193" s="237"/>
      <c r="C193" s="809" t="s">
        <v>816</v>
      </c>
      <c r="D193" s="261">
        <v>0</v>
      </c>
      <c r="E193" s="261">
        <v>0</v>
      </c>
      <c r="F193" s="261">
        <v>0</v>
      </c>
      <c r="G193" s="261">
        <v>0</v>
      </c>
      <c r="H193" s="261">
        <v>0</v>
      </c>
      <c r="I193" s="261">
        <v>0</v>
      </c>
      <c r="J193" s="261">
        <v>0</v>
      </c>
      <c r="K193" s="261">
        <v>0</v>
      </c>
      <c r="L193" s="261">
        <v>0</v>
      </c>
      <c r="M193" s="1171">
        <v>61.518891584000002</v>
      </c>
    </row>
    <row r="194" spans="2:13" ht="15" customHeight="1">
      <c r="B194" s="237" t="s">
        <v>83</v>
      </c>
      <c r="C194" s="809" t="s">
        <v>645</v>
      </c>
      <c r="D194" s="261">
        <v>0</v>
      </c>
      <c r="E194" s="261">
        <v>0</v>
      </c>
      <c r="F194" s="261">
        <v>0</v>
      </c>
      <c r="G194" s="261">
        <v>0</v>
      </c>
      <c r="H194" s="261">
        <v>0</v>
      </c>
      <c r="I194" s="261">
        <v>0</v>
      </c>
      <c r="J194" s="261">
        <v>0</v>
      </c>
      <c r="K194" s="261">
        <v>0</v>
      </c>
      <c r="L194" s="261">
        <v>0</v>
      </c>
      <c r="M194" s="1171">
        <v>8223.6116139330006</v>
      </c>
    </row>
    <row r="195" spans="2:13" ht="15" customHeight="1">
      <c r="B195" s="237"/>
      <c r="C195" s="809" t="s">
        <v>816</v>
      </c>
      <c r="D195" s="261">
        <v>0</v>
      </c>
      <c r="E195" s="261">
        <v>0</v>
      </c>
      <c r="F195" s="261">
        <v>0</v>
      </c>
      <c r="G195" s="261">
        <v>0</v>
      </c>
      <c r="H195" s="261">
        <v>0</v>
      </c>
      <c r="I195" s="261">
        <v>0</v>
      </c>
      <c r="J195" s="261">
        <v>0</v>
      </c>
      <c r="K195" s="261">
        <v>0</v>
      </c>
      <c r="L195" s="261">
        <v>0</v>
      </c>
      <c r="M195" s="1171">
        <v>48.139452012999996</v>
      </c>
    </row>
    <row r="196" spans="2:13" ht="24" customHeight="1">
      <c r="B196" s="237" t="s">
        <v>84</v>
      </c>
      <c r="C196" s="809" t="s">
        <v>646</v>
      </c>
      <c r="D196" s="261">
        <v>0</v>
      </c>
      <c r="E196" s="261">
        <v>0</v>
      </c>
      <c r="F196" s="261">
        <v>0</v>
      </c>
      <c r="G196" s="261">
        <v>0</v>
      </c>
      <c r="H196" s="261">
        <v>0</v>
      </c>
      <c r="I196" s="261">
        <v>0</v>
      </c>
      <c r="J196" s="261">
        <v>0</v>
      </c>
      <c r="K196" s="261">
        <v>0</v>
      </c>
      <c r="L196" s="261">
        <v>0</v>
      </c>
      <c r="M196" s="1171">
        <v>11075.106766177001</v>
      </c>
    </row>
    <row r="197" spans="2:13" ht="15" customHeight="1">
      <c r="B197" s="237"/>
      <c r="C197" s="809" t="s">
        <v>816</v>
      </c>
      <c r="D197" s="261">
        <v>0</v>
      </c>
      <c r="E197" s="261">
        <v>0</v>
      </c>
      <c r="F197" s="261">
        <v>0</v>
      </c>
      <c r="G197" s="261">
        <v>0</v>
      </c>
      <c r="H197" s="261">
        <v>0</v>
      </c>
      <c r="I197" s="261">
        <v>0</v>
      </c>
      <c r="J197" s="261">
        <v>0</v>
      </c>
      <c r="K197" s="261">
        <v>0</v>
      </c>
      <c r="L197" s="261">
        <v>0</v>
      </c>
      <c r="M197" s="1171">
        <v>292.509305219</v>
      </c>
    </row>
    <row r="198" spans="2:13" ht="24">
      <c r="B198" s="237" t="s">
        <v>85</v>
      </c>
      <c r="C198" s="809" t="s">
        <v>647</v>
      </c>
      <c r="D198" s="261">
        <v>0</v>
      </c>
      <c r="E198" s="261">
        <v>0</v>
      </c>
      <c r="F198" s="261">
        <v>0</v>
      </c>
      <c r="G198" s="261">
        <v>0</v>
      </c>
      <c r="H198" s="261">
        <v>0</v>
      </c>
      <c r="I198" s="261">
        <v>0</v>
      </c>
      <c r="J198" s="261">
        <v>0</v>
      </c>
      <c r="K198" s="261">
        <v>0</v>
      </c>
      <c r="L198" s="261">
        <v>0</v>
      </c>
      <c r="M198" s="1171">
        <v>332.144027327</v>
      </c>
    </row>
    <row r="199" spans="2:13" ht="15" customHeight="1">
      <c r="B199" s="237"/>
      <c r="C199" s="809" t="s">
        <v>816</v>
      </c>
      <c r="D199" s="261">
        <v>0</v>
      </c>
      <c r="E199" s="261">
        <v>0</v>
      </c>
      <c r="F199" s="261">
        <v>0</v>
      </c>
      <c r="G199" s="261">
        <v>0</v>
      </c>
      <c r="H199" s="261">
        <v>0</v>
      </c>
      <c r="I199" s="261">
        <v>0</v>
      </c>
      <c r="J199" s="261">
        <v>0</v>
      </c>
      <c r="K199" s="261">
        <v>0</v>
      </c>
      <c r="L199" s="261">
        <v>0</v>
      </c>
      <c r="M199" s="1171">
        <v>17.672386635000002</v>
      </c>
    </row>
    <row r="200" spans="2:13" ht="24" customHeight="1">
      <c r="B200" s="237" t="s">
        <v>86</v>
      </c>
      <c r="C200" s="809" t="s">
        <v>648</v>
      </c>
      <c r="D200" s="261">
        <v>0</v>
      </c>
      <c r="E200" s="261">
        <v>0</v>
      </c>
      <c r="F200" s="261">
        <v>0</v>
      </c>
      <c r="G200" s="261">
        <v>0</v>
      </c>
      <c r="H200" s="261">
        <v>0</v>
      </c>
      <c r="I200" s="261">
        <v>0</v>
      </c>
      <c r="J200" s="261">
        <v>0</v>
      </c>
      <c r="K200" s="261">
        <v>0</v>
      </c>
      <c r="L200" s="261">
        <v>0</v>
      </c>
      <c r="M200" s="1171">
        <v>0.56669999999999998</v>
      </c>
    </row>
    <row r="201" spans="2:13" ht="15" customHeight="1">
      <c r="B201" s="237"/>
      <c r="C201" s="809" t="s">
        <v>816</v>
      </c>
      <c r="D201" s="261">
        <v>0</v>
      </c>
      <c r="E201" s="261">
        <v>0</v>
      </c>
      <c r="F201" s="261">
        <v>0</v>
      </c>
      <c r="G201" s="261">
        <v>0</v>
      </c>
      <c r="H201" s="261">
        <v>0</v>
      </c>
      <c r="I201" s="261">
        <v>0</v>
      </c>
      <c r="J201" s="261">
        <v>0</v>
      </c>
      <c r="K201" s="261">
        <v>0</v>
      </c>
      <c r="L201" s="261">
        <v>0</v>
      </c>
      <c r="M201" s="1171">
        <v>0</v>
      </c>
    </row>
    <row r="202" spans="2:13" ht="24">
      <c r="B202" s="237" t="s">
        <v>87</v>
      </c>
      <c r="C202" s="1263" t="s">
        <v>649</v>
      </c>
      <c r="D202" s="261">
        <v>0</v>
      </c>
      <c r="E202" s="261">
        <v>0</v>
      </c>
      <c r="F202" s="261">
        <v>0</v>
      </c>
      <c r="G202" s="261">
        <v>0</v>
      </c>
      <c r="H202" s="261">
        <v>0</v>
      </c>
      <c r="I202" s="261">
        <v>0</v>
      </c>
      <c r="J202" s="261">
        <v>0</v>
      </c>
      <c r="K202" s="261">
        <v>0</v>
      </c>
      <c r="L202" s="261">
        <v>0</v>
      </c>
      <c r="M202" s="1171">
        <v>747.53689713699998</v>
      </c>
    </row>
    <row r="203" spans="2:13" ht="15" customHeight="1">
      <c r="B203" s="237"/>
      <c r="C203" s="809" t="s">
        <v>816</v>
      </c>
      <c r="D203" s="261">
        <v>0</v>
      </c>
      <c r="E203" s="261">
        <v>0</v>
      </c>
      <c r="F203" s="261">
        <v>0</v>
      </c>
      <c r="G203" s="261">
        <v>0</v>
      </c>
      <c r="H203" s="261">
        <v>0</v>
      </c>
      <c r="I203" s="261">
        <v>0</v>
      </c>
      <c r="J203" s="261">
        <v>0</v>
      </c>
      <c r="K203" s="261">
        <v>0</v>
      </c>
      <c r="L203" s="261">
        <v>0</v>
      </c>
      <c r="M203" s="1246">
        <v>39.171419616999998</v>
      </c>
    </row>
    <row r="204" spans="2:13" ht="24" customHeight="1">
      <c r="B204" s="1481" t="s">
        <v>838</v>
      </c>
      <c r="C204" s="1482"/>
      <c r="D204" s="261"/>
      <c r="E204" s="261"/>
      <c r="F204" s="261"/>
      <c r="G204" s="261"/>
      <c r="H204" s="261"/>
      <c r="I204" s="261"/>
      <c r="J204" s="261"/>
      <c r="K204" s="261"/>
      <c r="L204" s="261"/>
      <c r="M204" s="811"/>
    </row>
    <row r="205" spans="2:13" ht="15" customHeight="1">
      <c r="B205" s="1483" t="s">
        <v>650</v>
      </c>
      <c r="C205" s="1484"/>
      <c r="D205" s="261"/>
      <c r="E205" s="261"/>
      <c r="F205" s="261"/>
      <c r="G205" s="261"/>
      <c r="H205" s="261"/>
      <c r="I205" s="261"/>
      <c r="J205" s="261"/>
      <c r="K205" s="261"/>
      <c r="L205" s="261"/>
      <c r="M205" s="1171"/>
    </row>
    <row r="206" spans="2:13" ht="15" customHeight="1">
      <c r="B206" s="241" t="s">
        <v>17</v>
      </c>
      <c r="C206" s="809" t="s">
        <v>651</v>
      </c>
      <c r="D206" s="261">
        <v>0</v>
      </c>
      <c r="E206" s="261">
        <v>0</v>
      </c>
      <c r="F206" s="261">
        <v>0</v>
      </c>
      <c r="G206" s="261">
        <v>0</v>
      </c>
      <c r="H206" s="261">
        <v>0</v>
      </c>
      <c r="I206" s="261">
        <v>0</v>
      </c>
      <c r="J206" s="261">
        <v>0</v>
      </c>
      <c r="K206" s="261">
        <v>0</v>
      </c>
      <c r="L206" s="261">
        <v>0</v>
      </c>
      <c r="M206" s="1247">
        <v>337007.55398901599</v>
      </c>
    </row>
    <row r="207" spans="2:13" ht="15" customHeight="1">
      <c r="B207" s="237"/>
      <c r="C207" s="809" t="s">
        <v>816</v>
      </c>
      <c r="D207" s="261">
        <v>0</v>
      </c>
      <c r="E207" s="261">
        <v>0</v>
      </c>
      <c r="F207" s="261">
        <v>0</v>
      </c>
      <c r="G207" s="261">
        <v>0</v>
      </c>
      <c r="H207" s="261">
        <v>0</v>
      </c>
      <c r="I207" s="261">
        <v>0</v>
      </c>
      <c r="J207" s="261">
        <v>0</v>
      </c>
      <c r="K207" s="261">
        <v>0</v>
      </c>
      <c r="L207" s="261">
        <v>0</v>
      </c>
      <c r="M207" s="1247">
        <v>6520.7204180509998</v>
      </c>
    </row>
    <row r="208" spans="2:13" ht="15" customHeight="1">
      <c r="B208" s="241" t="s">
        <v>17</v>
      </c>
      <c r="C208" s="809" t="s">
        <v>652</v>
      </c>
      <c r="D208" s="261">
        <v>0</v>
      </c>
      <c r="E208" s="261">
        <v>0</v>
      </c>
      <c r="F208" s="261">
        <v>0</v>
      </c>
      <c r="G208" s="261">
        <v>0</v>
      </c>
      <c r="H208" s="261">
        <v>0</v>
      </c>
      <c r="I208" s="261">
        <v>0</v>
      </c>
      <c r="J208" s="261">
        <v>0</v>
      </c>
      <c r="K208" s="261">
        <v>0</v>
      </c>
      <c r="L208" s="261">
        <v>0</v>
      </c>
      <c r="M208" s="1247">
        <v>13591.016458342001</v>
      </c>
    </row>
    <row r="209" spans="2:15" ht="15" customHeight="1">
      <c r="B209" s="237"/>
      <c r="C209" s="809" t="s">
        <v>816</v>
      </c>
      <c r="D209" s="261">
        <v>0</v>
      </c>
      <c r="E209" s="261">
        <v>0</v>
      </c>
      <c r="F209" s="261">
        <v>0</v>
      </c>
      <c r="G209" s="261">
        <v>0</v>
      </c>
      <c r="H209" s="261">
        <v>0</v>
      </c>
      <c r="I209" s="261">
        <v>0</v>
      </c>
      <c r="J209" s="261">
        <v>0</v>
      </c>
      <c r="K209" s="261">
        <v>0</v>
      </c>
      <c r="L209" s="261">
        <v>0</v>
      </c>
      <c r="M209" s="1247">
        <v>276.81282420100001</v>
      </c>
    </row>
    <row r="210" spans="2:15" ht="15" customHeight="1">
      <c r="B210" s="241" t="s">
        <v>17</v>
      </c>
      <c r="C210" s="809" t="s">
        <v>653</v>
      </c>
      <c r="D210" s="261">
        <v>0</v>
      </c>
      <c r="E210" s="261">
        <v>0</v>
      </c>
      <c r="F210" s="261">
        <v>0</v>
      </c>
      <c r="G210" s="261">
        <v>0</v>
      </c>
      <c r="H210" s="261">
        <v>0</v>
      </c>
      <c r="I210" s="261">
        <v>0</v>
      </c>
      <c r="J210" s="261">
        <v>0</v>
      </c>
      <c r="K210" s="261">
        <v>0</v>
      </c>
      <c r="L210" s="261">
        <v>0</v>
      </c>
      <c r="M210" s="1247">
        <v>11960.291601555</v>
      </c>
    </row>
    <row r="211" spans="2:15" ht="15" customHeight="1">
      <c r="B211" s="237"/>
      <c r="C211" s="809" t="s">
        <v>816</v>
      </c>
      <c r="D211" s="261">
        <v>0</v>
      </c>
      <c r="E211" s="261">
        <v>0</v>
      </c>
      <c r="F211" s="261">
        <v>0</v>
      </c>
      <c r="G211" s="261">
        <v>0</v>
      </c>
      <c r="H211" s="261">
        <v>0</v>
      </c>
      <c r="I211" s="261">
        <v>0</v>
      </c>
      <c r="J211" s="261">
        <v>0</v>
      </c>
      <c r="K211" s="261">
        <v>0</v>
      </c>
      <c r="L211" s="261">
        <v>0</v>
      </c>
      <c r="M211" s="1247">
        <v>522.75436924200005</v>
      </c>
    </row>
    <row r="212" spans="2:15" ht="15" customHeight="1">
      <c r="B212" s="241" t="s">
        <v>17</v>
      </c>
      <c r="C212" s="809" t="s">
        <v>654</v>
      </c>
      <c r="D212" s="261">
        <v>0</v>
      </c>
      <c r="E212" s="261">
        <v>0</v>
      </c>
      <c r="F212" s="261">
        <v>0</v>
      </c>
      <c r="G212" s="261">
        <v>0</v>
      </c>
      <c r="H212" s="261">
        <v>0</v>
      </c>
      <c r="I212" s="261">
        <v>0</v>
      </c>
      <c r="J212" s="261">
        <v>0</v>
      </c>
      <c r="K212" s="261">
        <v>0</v>
      </c>
      <c r="L212" s="261">
        <v>0</v>
      </c>
      <c r="M212" s="1247">
        <v>28457.922466814998</v>
      </c>
    </row>
    <row r="213" spans="2:15" ht="15" customHeight="1">
      <c r="B213" s="237"/>
      <c r="C213" s="809" t="s">
        <v>816</v>
      </c>
      <c r="D213" s="261">
        <v>0</v>
      </c>
      <c r="E213" s="261">
        <v>0</v>
      </c>
      <c r="F213" s="261">
        <v>0</v>
      </c>
      <c r="G213" s="261">
        <v>0</v>
      </c>
      <c r="H213" s="261">
        <v>0</v>
      </c>
      <c r="I213" s="261">
        <v>0</v>
      </c>
      <c r="J213" s="261">
        <v>0</v>
      </c>
      <c r="K213" s="261">
        <v>0</v>
      </c>
      <c r="L213" s="261">
        <v>0</v>
      </c>
      <c r="M213" s="1247">
        <v>552.90083250500004</v>
      </c>
    </row>
    <row r="214" spans="2:15" ht="30.75" customHeight="1">
      <c r="B214" s="241" t="s">
        <v>17</v>
      </c>
      <c r="C214" s="809" t="s">
        <v>655</v>
      </c>
      <c r="D214" s="261">
        <v>0</v>
      </c>
      <c r="E214" s="261">
        <v>0</v>
      </c>
      <c r="F214" s="261">
        <v>0</v>
      </c>
      <c r="G214" s="261">
        <v>0</v>
      </c>
      <c r="H214" s="261">
        <v>0</v>
      </c>
      <c r="I214" s="261">
        <v>0</v>
      </c>
      <c r="J214" s="261">
        <v>0</v>
      </c>
      <c r="K214" s="261">
        <v>0</v>
      </c>
      <c r="L214" s="261">
        <v>0</v>
      </c>
      <c r="M214" s="1247">
        <v>119914.14732453899</v>
      </c>
    </row>
    <row r="215" spans="2:15" s="62" customFormat="1" ht="15" customHeight="1">
      <c r="B215" s="237"/>
      <c r="C215" s="809" t="s">
        <v>816</v>
      </c>
      <c r="D215" s="261">
        <v>0</v>
      </c>
      <c r="E215" s="261">
        <v>0</v>
      </c>
      <c r="F215" s="261">
        <v>0</v>
      </c>
      <c r="G215" s="261">
        <v>0</v>
      </c>
      <c r="H215" s="261">
        <v>0</v>
      </c>
      <c r="I215" s="261">
        <v>0</v>
      </c>
      <c r="J215" s="261">
        <v>0</v>
      </c>
      <c r="K215" s="261">
        <v>0</v>
      </c>
      <c r="L215" s="261">
        <v>0</v>
      </c>
      <c r="M215" s="1247">
        <v>2130.670235949</v>
      </c>
    </row>
    <row r="216" spans="2:15" ht="15" customHeight="1">
      <c r="B216" s="1485" t="s">
        <v>656</v>
      </c>
      <c r="C216" s="1486"/>
      <c r="D216" s="261">
        <v>0</v>
      </c>
      <c r="E216" s="261">
        <v>0</v>
      </c>
      <c r="F216" s="261">
        <v>0</v>
      </c>
      <c r="G216" s="261">
        <v>0</v>
      </c>
      <c r="H216" s="261">
        <v>0</v>
      </c>
      <c r="I216" s="261">
        <v>0</v>
      </c>
      <c r="J216" s="261">
        <v>0</v>
      </c>
      <c r="K216" s="261">
        <v>0</v>
      </c>
      <c r="L216" s="261">
        <v>0</v>
      </c>
      <c r="M216" s="1247">
        <v>19835.200340577001</v>
      </c>
    </row>
    <row r="217" spans="2:15" s="62" customFormat="1" ht="15" customHeight="1" thickBot="1">
      <c r="B217" s="242"/>
      <c r="C217" s="812" t="s">
        <v>817</v>
      </c>
      <c r="D217" s="406">
        <v>0</v>
      </c>
      <c r="E217" s="406">
        <v>0</v>
      </c>
      <c r="F217" s="406">
        <v>0</v>
      </c>
      <c r="G217" s="406">
        <v>0</v>
      </c>
      <c r="H217" s="406">
        <v>0</v>
      </c>
      <c r="I217" s="406">
        <v>0</v>
      </c>
      <c r="J217" s="406">
        <v>0</v>
      </c>
      <c r="K217" s="406">
        <v>0</v>
      </c>
      <c r="L217" s="406">
        <v>0</v>
      </c>
      <c r="M217" s="1248">
        <v>388.409927444</v>
      </c>
    </row>
    <row r="218" spans="2:15" ht="102" customHeight="1">
      <c r="B218" s="1476" t="s">
        <v>860</v>
      </c>
      <c r="C218" s="1477"/>
      <c r="D218" s="1477"/>
      <c r="E218" s="1477"/>
      <c r="F218" s="1487"/>
      <c r="G218" s="1487"/>
      <c r="H218" s="1487"/>
      <c r="I218" s="1477"/>
      <c r="J218" s="1477"/>
      <c r="K218" s="1477"/>
      <c r="L218" s="1477"/>
      <c r="M218" s="1478"/>
    </row>
    <row r="219" spans="2:15" ht="21" customHeight="1">
      <c r="B219" s="1342" t="s">
        <v>438</v>
      </c>
      <c r="C219" s="1455"/>
      <c r="D219" s="1314">
        <v>2021</v>
      </c>
      <c r="E219" s="1314"/>
      <c r="F219" s="1314"/>
      <c r="G219" s="1314"/>
      <c r="H219" s="1314"/>
      <c r="I219" s="1314"/>
      <c r="J219" s="1314"/>
      <c r="K219" s="1314"/>
      <c r="L219" s="1314"/>
      <c r="M219" s="1315"/>
    </row>
    <row r="220" spans="2:15" ht="20.25" customHeight="1">
      <c r="B220" s="1342"/>
      <c r="C220" s="1455"/>
      <c r="D220" s="1160" t="s">
        <v>0</v>
      </c>
      <c r="E220" s="1160" t="s">
        <v>1</v>
      </c>
      <c r="F220" s="1160" t="s">
        <v>2</v>
      </c>
      <c r="G220" s="1160" t="s">
        <v>3</v>
      </c>
      <c r="H220" s="1160" t="s">
        <v>4</v>
      </c>
      <c r="I220" s="1160" t="s">
        <v>5</v>
      </c>
      <c r="J220" s="1160" t="s">
        <v>6</v>
      </c>
      <c r="K220" s="1160" t="s">
        <v>269</v>
      </c>
      <c r="L220" s="1160" t="s">
        <v>7</v>
      </c>
      <c r="M220" s="1194" t="s">
        <v>13</v>
      </c>
    </row>
    <row r="221" spans="2:15" ht="15" customHeight="1">
      <c r="B221" s="1479" t="s">
        <v>818</v>
      </c>
      <c r="C221" s="1480"/>
      <c r="D221" s="808"/>
      <c r="E221" s="808"/>
      <c r="F221" s="808"/>
      <c r="G221" s="808"/>
      <c r="H221" s="808"/>
      <c r="I221" s="808"/>
      <c r="J221" s="808"/>
      <c r="K221" s="808"/>
      <c r="L221" s="808"/>
      <c r="M221" s="810"/>
    </row>
    <row r="222" spans="2:15" ht="15" customHeight="1">
      <c r="B222" s="237" t="s">
        <v>18</v>
      </c>
      <c r="C222" s="809" t="s">
        <v>633</v>
      </c>
      <c r="D222" s="261">
        <v>0</v>
      </c>
      <c r="E222" s="261">
        <v>0</v>
      </c>
      <c r="F222" s="261">
        <v>0</v>
      </c>
      <c r="G222" s="261">
        <v>0</v>
      </c>
      <c r="H222" s="261">
        <v>0</v>
      </c>
      <c r="I222" s="261">
        <v>0</v>
      </c>
      <c r="J222" s="261">
        <v>0</v>
      </c>
      <c r="K222" s="261">
        <v>0</v>
      </c>
      <c r="L222" s="261">
        <v>0</v>
      </c>
      <c r="M222" s="405">
        <v>305134.19756075798</v>
      </c>
      <c r="N222" s="43"/>
      <c r="O222" s="43"/>
    </row>
    <row r="223" spans="2:15" ht="15" customHeight="1">
      <c r="B223" s="237"/>
      <c r="C223" s="809" t="s">
        <v>816</v>
      </c>
      <c r="D223" s="261">
        <v>0</v>
      </c>
      <c r="E223" s="261">
        <v>0</v>
      </c>
      <c r="F223" s="261">
        <v>0</v>
      </c>
      <c r="G223" s="261">
        <v>0</v>
      </c>
      <c r="H223" s="261">
        <v>0</v>
      </c>
      <c r="I223" s="261">
        <v>0</v>
      </c>
      <c r="J223" s="261">
        <v>0</v>
      </c>
      <c r="K223" s="261">
        <v>0</v>
      </c>
      <c r="L223" s="261">
        <v>0</v>
      </c>
      <c r="M223" s="405">
        <v>4571.6651135049997</v>
      </c>
      <c r="N223" s="43"/>
      <c r="O223" s="43"/>
    </row>
    <row r="224" spans="2:15" ht="15" customHeight="1">
      <c r="B224" s="237" t="s">
        <v>19</v>
      </c>
      <c r="C224" s="809" t="s">
        <v>634</v>
      </c>
      <c r="D224" s="261">
        <v>0</v>
      </c>
      <c r="E224" s="261">
        <v>0</v>
      </c>
      <c r="F224" s="261">
        <v>0</v>
      </c>
      <c r="G224" s="261">
        <v>0</v>
      </c>
      <c r="H224" s="261">
        <v>0</v>
      </c>
      <c r="I224" s="261">
        <v>0</v>
      </c>
      <c r="J224" s="261">
        <v>0</v>
      </c>
      <c r="K224" s="261">
        <v>0</v>
      </c>
      <c r="L224" s="261">
        <v>0</v>
      </c>
      <c r="M224" s="405">
        <v>12038.691945480999</v>
      </c>
    </row>
    <row r="225" spans="2:13" ht="15" customHeight="1">
      <c r="B225" s="237"/>
      <c r="C225" s="809" t="s">
        <v>816</v>
      </c>
      <c r="D225" s="261">
        <v>0</v>
      </c>
      <c r="E225" s="261">
        <v>0</v>
      </c>
      <c r="F225" s="261">
        <v>0</v>
      </c>
      <c r="G225" s="261">
        <v>0</v>
      </c>
      <c r="H225" s="261">
        <v>0</v>
      </c>
      <c r="I225" s="261">
        <v>0</v>
      </c>
      <c r="J225" s="261">
        <v>0</v>
      </c>
      <c r="K225" s="261">
        <v>0</v>
      </c>
      <c r="L225" s="261">
        <v>0</v>
      </c>
      <c r="M225" s="405">
        <v>698.797998624</v>
      </c>
    </row>
    <row r="226" spans="2:13" ht="15" customHeight="1">
      <c r="B226" s="237" t="s">
        <v>20</v>
      </c>
      <c r="C226" s="809" t="s">
        <v>635</v>
      </c>
      <c r="D226" s="261">
        <v>0</v>
      </c>
      <c r="E226" s="261">
        <v>0</v>
      </c>
      <c r="F226" s="261">
        <v>0</v>
      </c>
      <c r="G226" s="261">
        <v>0</v>
      </c>
      <c r="H226" s="261">
        <v>0</v>
      </c>
      <c r="I226" s="261">
        <v>0</v>
      </c>
      <c r="J226" s="261">
        <v>0</v>
      </c>
      <c r="K226" s="261">
        <v>0</v>
      </c>
      <c r="L226" s="261">
        <v>0</v>
      </c>
      <c r="M226" s="405">
        <v>84866.937858663005</v>
      </c>
    </row>
    <row r="227" spans="2:13" ht="15" customHeight="1">
      <c r="B227" s="240"/>
      <c r="C227" s="809" t="s">
        <v>816</v>
      </c>
      <c r="D227" s="261">
        <v>0</v>
      </c>
      <c r="E227" s="261">
        <v>0</v>
      </c>
      <c r="F227" s="261">
        <v>0</v>
      </c>
      <c r="G227" s="261">
        <v>0</v>
      </c>
      <c r="H227" s="261">
        <v>0</v>
      </c>
      <c r="I227" s="261">
        <v>0</v>
      </c>
      <c r="J227" s="261">
        <v>0</v>
      </c>
      <c r="K227" s="261">
        <v>0</v>
      </c>
      <c r="L227" s="261">
        <v>0</v>
      </c>
      <c r="M227" s="1244">
        <v>6585.6020746710001</v>
      </c>
    </row>
    <row r="228" spans="2:13" ht="15" customHeight="1">
      <c r="B228" s="237" t="s">
        <v>22</v>
      </c>
      <c r="C228" s="809" t="s">
        <v>636</v>
      </c>
      <c r="D228" s="261">
        <v>0</v>
      </c>
      <c r="E228" s="261">
        <v>0</v>
      </c>
      <c r="F228" s="261">
        <v>0</v>
      </c>
      <c r="G228" s="261">
        <v>0</v>
      </c>
      <c r="H228" s="261">
        <v>0</v>
      </c>
      <c r="I228" s="261">
        <v>0</v>
      </c>
      <c r="J228" s="261">
        <v>0</v>
      </c>
      <c r="K228" s="261">
        <v>0</v>
      </c>
      <c r="L228" s="261">
        <v>0</v>
      </c>
      <c r="M228" s="405">
        <v>465989.86018915998</v>
      </c>
    </row>
    <row r="229" spans="2:13" ht="15" customHeight="1">
      <c r="B229" s="237"/>
      <c r="C229" s="809" t="s">
        <v>816</v>
      </c>
      <c r="D229" s="261">
        <v>0</v>
      </c>
      <c r="E229" s="261">
        <v>0</v>
      </c>
      <c r="F229" s="261">
        <v>0</v>
      </c>
      <c r="G229" s="261">
        <v>0</v>
      </c>
      <c r="H229" s="261">
        <v>0</v>
      </c>
      <c r="I229" s="261">
        <v>0</v>
      </c>
      <c r="J229" s="261">
        <v>0</v>
      </c>
      <c r="K229" s="261">
        <v>0</v>
      </c>
      <c r="L229" s="261">
        <v>0</v>
      </c>
      <c r="M229" s="405">
        <v>28576.902357406001</v>
      </c>
    </row>
    <row r="230" spans="2:13" ht="15" customHeight="1">
      <c r="B230" s="237" t="s">
        <v>23</v>
      </c>
      <c r="C230" s="809" t="s">
        <v>637</v>
      </c>
      <c r="D230" s="261">
        <v>0</v>
      </c>
      <c r="E230" s="261">
        <v>0</v>
      </c>
      <c r="F230" s="261">
        <v>0</v>
      </c>
      <c r="G230" s="261">
        <v>0</v>
      </c>
      <c r="H230" s="261">
        <v>0</v>
      </c>
      <c r="I230" s="261">
        <v>0</v>
      </c>
      <c r="J230" s="261">
        <v>0</v>
      </c>
      <c r="K230" s="261">
        <v>0</v>
      </c>
      <c r="L230" s="261">
        <v>0</v>
      </c>
      <c r="M230" s="405">
        <v>110332.38214561201</v>
      </c>
    </row>
    <row r="231" spans="2:13" ht="15" customHeight="1">
      <c r="B231" s="237"/>
      <c r="C231" s="809" t="s">
        <v>816</v>
      </c>
      <c r="D231" s="261">
        <v>0</v>
      </c>
      <c r="E231" s="261">
        <v>0</v>
      </c>
      <c r="F231" s="261">
        <v>0</v>
      </c>
      <c r="G231" s="261">
        <v>0</v>
      </c>
      <c r="H231" s="261">
        <v>0</v>
      </c>
      <c r="I231" s="261">
        <v>0</v>
      </c>
      <c r="J231" s="261">
        <v>0</v>
      </c>
      <c r="K231" s="261">
        <v>0</v>
      </c>
      <c r="L231" s="261">
        <v>0</v>
      </c>
      <c r="M231" s="405">
        <v>941.297701168</v>
      </c>
    </row>
    <row r="232" spans="2:13" ht="15" customHeight="1">
      <c r="B232" s="237" t="s">
        <v>24</v>
      </c>
      <c r="C232" s="809" t="s">
        <v>590</v>
      </c>
      <c r="D232" s="261">
        <v>0</v>
      </c>
      <c r="E232" s="261">
        <v>0</v>
      </c>
      <c r="F232" s="261">
        <v>0</v>
      </c>
      <c r="G232" s="261">
        <v>0</v>
      </c>
      <c r="H232" s="261">
        <v>0</v>
      </c>
      <c r="I232" s="261">
        <v>0</v>
      </c>
      <c r="J232" s="261">
        <v>0</v>
      </c>
      <c r="K232" s="261">
        <v>0</v>
      </c>
      <c r="L232" s="261">
        <v>0</v>
      </c>
      <c r="M232" s="405">
        <v>165738.26103145099</v>
      </c>
    </row>
    <row r="233" spans="2:13" ht="15" customHeight="1">
      <c r="B233" s="240"/>
      <c r="C233" s="809" t="s">
        <v>816</v>
      </c>
      <c r="D233" s="261">
        <v>0</v>
      </c>
      <c r="E233" s="261">
        <v>0</v>
      </c>
      <c r="F233" s="261">
        <v>0</v>
      </c>
      <c r="G233" s="261">
        <v>0</v>
      </c>
      <c r="H233" s="261">
        <v>0</v>
      </c>
      <c r="I233" s="261">
        <v>0</v>
      </c>
      <c r="J233" s="261">
        <v>0</v>
      </c>
      <c r="K233" s="261">
        <v>0</v>
      </c>
      <c r="L233" s="261">
        <v>0</v>
      </c>
      <c r="M233" s="405">
        <v>2897.054698639</v>
      </c>
    </row>
    <row r="234" spans="2:13" ht="15" customHeight="1">
      <c r="B234" s="237" t="s">
        <v>25</v>
      </c>
      <c r="C234" s="809" t="s">
        <v>638</v>
      </c>
      <c r="D234" s="261">
        <v>0</v>
      </c>
      <c r="E234" s="261">
        <v>0</v>
      </c>
      <c r="F234" s="261">
        <v>0</v>
      </c>
      <c r="G234" s="261">
        <v>0</v>
      </c>
      <c r="H234" s="261">
        <v>0</v>
      </c>
      <c r="I234" s="261">
        <v>0</v>
      </c>
      <c r="J234" s="261">
        <v>0</v>
      </c>
      <c r="K234" s="261">
        <v>0</v>
      </c>
      <c r="L234" s="261">
        <v>0</v>
      </c>
      <c r="M234" s="405">
        <v>602617.706394259</v>
      </c>
    </row>
    <row r="235" spans="2:13" ht="15" customHeight="1">
      <c r="B235" s="237"/>
      <c r="C235" s="809" t="s">
        <v>816</v>
      </c>
      <c r="D235" s="261">
        <v>0</v>
      </c>
      <c r="E235" s="261">
        <v>0</v>
      </c>
      <c r="F235" s="261">
        <v>0</v>
      </c>
      <c r="G235" s="261">
        <v>0</v>
      </c>
      <c r="H235" s="261">
        <v>0</v>
      </c>
      <c r="I235" s="261">
        <v>0</v>
      </c>
      <c r="J235" s="261">
        <v>0</v>
      </c>
      <c r="K235" s="261">
        <v>0</v>
      </c>
      <c r="L235" s="261">
        <v>0</v>
      </c>
      <c r="M235" s="1171">
        <v>23323.982532893999</v>
      </c>
    </row>
    <row r="236" spans="2:13" s="62" customFormat="1" ht="24" customHeight="1">
      <c r="B236" s="237" t="s">
        <v>26</v>
      </c>
      <c r="C236" s="809" t="s">
        <v>639</v>
      </c>
      <c r="D236" s="261">
        <v>0</v>
      </c>
      <c r="E236" s="261">
        <v>0</v>
      </c>
      <c r="F236" s="261">
        <v>0</v>
      </c>
      <c r="G236" s="261">
        <v>0</v>
      </c>
      <c r="H236" s="261">
        <v>0</v>
      </c>
      <c r="I236" s="261">
        <v>0</v>
      </c>
      <c r="J236" s="261">
        <v>0</v>
      </c>
      <c r="K236" s="261">
        <v>0</v>
      </c>
      <c r="L236" s="261">
        <v>0</v>
      </c>
      <c r="M236" s="1171">
        <v>64164.093955801</v>
      </c>
    </row>
    <row r="237" spans="2:13" ht="15" customHeight="1">
      <c r="B237" s="237"/>
      <c r="C237" s="809" t="s">
        <v>816</v>
      </c>
      <c r="D237" s="261">
        <v>0</v>
      </c>
      <c r="E237" s="261">
        <v>0</v>
      </c>
      <c r="F237" s="261">
        <v>0</v>
      </c>
      <c r="G237" s="261">
        <v>0</v>
      </c>
      <c r="H237" s="261">
        <v>0</v>
      </c>
      <c r="I237" s="261">
        <v>0</v>
      </c>
      <c r="J237" s="261">
        <v>0</v>
      </c>
      <c r="K237" s="261">
        <v>0</v>
      </c>
      <c r="L237" s="261">
        <v>0</v>
      </c>
      <c r="M237" s="1171">
        <v>3615.2461879540001</v>
      </c>
    </row>
    <row r="238" spans="2:13" ht="24">
      <c r="B238" s="237" t="s">
        <v>27</v>
      </c>
      <c r="C238" s="809" t="s">
        <v>640</v>
      </c>
      <c r="D238" s="261">
        <v>0</v>
      </c>
      <c r="E238" s="261">
        <v>0</v>
      </c>
      <c r="F238" s="261">
        <v>0</v>
      </c>
      <c r="G238" s="261">
        <v>0</v>
      </c>
      <c r="H238" s="261">
        <v>0</v>
      </c>
      <c r="I238" s="261">
        <v>0</v>
      </c>
      <c r="J238" s="261">
        <v>0</v>
      </c>
      <c r="K238" s="261">
        <v>0</v>
      </c>
      <c r="L238" s="261">
        <v>0</v>
      </c>
      <c r="M238" s="1171">
        <v>169847.99737097399</v>
      </c>
    </row>
    <row r="239" spans="2:13" ht="15" customHeight="1">
      <c r="B239" s="237"/>
      <c r="C239" s="809" t="s">
        <v>816</v>
      </c>
      <c r="D239" s="261">
        <v>0</v>
      </c>
      <c r="E239" s="261">
        <v>0</v>
      </c>
      <c r="F239" s="261">
        <v>0</v>
      </c>
      <c r="G239" s="261">
        <v>0</v>
      </c>
      <c r="H239" s="261">
        <v>0</v>
      </c>
      <c r="I239" s="261">
        <v>0</v>
      </c>
      <c r="J239" s="261">
        <v>0</v>
      </c>
      <c r="K239" s="261">
        <v>0</v>
      </c>
      <c r="L239" s="261">
        <v>0</v>
      </c>
      <c r="M239" s="1171">
        <v>3959.150224513</v>
      </c>
    </row>
    <row r="240" spans="2:13" ht="15" customHeight="1">
      <c r="B240" s="237" t="s">
        <v>28</v>
      </c>
      <c r="C240" s="809" t="s">
        <v>641</v>
      </c>
      <c r="D240" s="261">
        <v>0</v>
      </c>
      <c r="E240" s="261">
        <v>0</v>
      </c>
      <c r="F240" s="261">
        <v>0</v>
      </c>
      <c r="G240" s="261">
        <v>0</v>
      </c>
      <c r="H240" s="261">
        <v>0</v>
      </c>
      <c r="I240" s="261">
        <v>0</v>
      </c>
      <c r="J240" s="261">
        <v>0</v>
      </c>
      <c r="K240" s="261">
        <v>0</v>
      </c>
      <c r="L240" s="261">
        <v>0</v>
      </c>
      <c r="M240" s="1171">
        <v>63055.053008297997</v>
      </c>
    </row>
    <row r="241" spans="2:13" ht="15" customHeight="1">
      <c r="B241" s="237"/>
      <c r="C241" s="809" t="s">
        <v>816</v>
      </c>
      <c r="D241" s="261">
        <v>0</v>
      </c>
      <c r="E241" s="261">
        <v>0</v>
      </c>
      <c r="F241" s="261">
        <v>0</v>
      </c>
      <c r="G241" s="261">
        <v>0</v>
      </c>
      <c r="H241" s="261">
        <v>0</v>
      </c>
      <c r="I241" s="261">
        <v>0</v>
      </c>
      <c r="J241" s="261">
        <v>0</v>
      </c>
      <c r="K241" s="261">
        <v>0</v>
      </c>
      <c r="L241" s="261">
        <v>0</v>
      </c>
      <c r="M241" s="1171">
        <v>160.81005005099999</v>
      </c>
    </row>
    <row r="242" spans="2:13" ht="24" customHeight="1">
      <c r="B242" s="237" t="s">
        <v>119</v>
      </c>
      <c r="C242" s="809" t="s">
        <v>642</v>
      </c>
      <c r="D242" s="261">
        <v>0</v>
      </c>
      <c r="E242" s="261">
        <v>0</v>
      </c>
      <c r="F242" s="261">
        <v>0</v>
      </c>
      <c r="G242" s="261">
        <v>0</v>
      </c>
      <c r="H242" s="261">
        <v>0</v>
      </c>
      <c r="I242" s="261">
        <v>0</v>
      </c>
      <c r="J242" s="261">
        <v>0</v>
      </c>
      <c r="K242" s="261">
        <v>0</v>
      </c>
      <c r="L242" s="261">
        <v>0</v>
      </c>
      <c r="M242" s="1171">
        <v>107645.286521053</v>
      </c>
    </row>
    <row r="243" spans="2:13" ht="15" customHeight="1">
      <c r="B243" s="237"/>
      <c r="C243" s="809" t="s">
        <v>816</v>
      </c>
      <c r="D243" s="261">
        <v>0</v>
      </c>
      <c r="E243" s="261">
        <v>0</v>
      </c>
      <c r="F243" s="261">
        <v>0</v>
      </c>
      <c r="G243" s="261">
        <v>0</v>
      </c>
      <c r="H243" s="261">
        <v>0</v>
      </c>
      <c r="I243" s="261">
        <v>0</v>
      </c>
      <c r="J243" s="261">
        <v>0</v>
      </c>
      <c r="K243" s="261">
        <v>0</v>
      </c>
      <c r="L243" s="261">
        <v>0</v>
      </c>
      <c r="M243" s="1171">
        <v>2922.6968895189998</v>
      </c>
    </row>
    <row r="244" spans="2:13" ht="24" customHeight="1">
      <c r="B244" s="237" t="s">
        <v>81</v>
      </c>
      <c r="C244" s="809" t="s">
        <v>643</v>
      </c>
      <c r="D244" s="261">
        <v>0</v>
      </c>
      <c r="E244" s="261">
        <v>0</v>
      </c>
      <c r="F244" s="261">
        <v>0</v>
      </c>
      <c r="G244" s="261">
        <v>0</v>
      </c>
      <c r="H244" s="261">
        <v>0</v>
      </c>
      <c r="I244" s="261">
        <v>0</v>
      </c>
      <c r="J244" s="261">
        <v>0</v>
      </c>
      <c r="K244" s="261">
        <v>0</v>
      </c>
      <c r="L244" s="261">
        <v>0</v>
      </c>
      <c r="M244" s="1171">
        <v>28919.444290818999</v>
      </c>
    </row>
    <row r="245" spans="2:13" ht="15" customHeight="1">
      <c r="B245" s="237"/>
      <c r="C245" s="809" t="s">
        <v>816</v>
      </c>
      <c r="D245" s="261">
        <v>0</v>
      </c>
      <c r="E245" s="261">
        <v>0</v>
      </c>
      <c r="F245" s="261">
        <v>0</v>
      </c>
      <c r="G245" s="261">
        <v>0</v>
      </c>
      <c r="H245" s="261">
        <v>0</v>
      </c>
      <c r="I245" s="261">
        <v>0</v>
      </c>
      <c r="J245" s="261">
        <v>0</v>
      </c>
      <c r="K245" s="261">
        <v>0</v>
      </c>
      <c r="L245" s="261">
        <v>0</v>
      </c>
      <c r="M245" s="1171">
        <v>3.0250995970000001</v>
      </c>
    </row>
    <row r="246" spans="2:13" ht="15" customHeight="1">
      <c r="B246" s="237" t="s">
        <v>82</v>
      </c>
      <c r="C246" s="809" t="s">
        <v>644</v>
      </c>
      <c r="D246" s="261">
        <v>0</v>
      </c>
      <c r="E246" s="261">
        <v>0</v>
      </c>
      <c r="F246" s="261">
        <v>0</v>
      </c>
      <c r="G246" s="261">
        <v>0</v>
      </c>
      <c r="H246" s="261">
        <v>0</v>
      </c>
      <c r="I246" s="261">
        <v>0</v>
      </c>
      <c r="J246" s="261">
        <v>0</v>
      </c>
      <c r="K246" s="261">
        <v>0</v>
      </c>
      <c r="L246" s="261">
        <v>0</v>
      </c>
      <c r="M246" s="1171">
        <v>3285.9499545449999</v>
      </c>
    </row>
    <row r="247" spans="2:13" ht="15" customHeight="1">
      <c r="B247" s="237"/>
      <c r="C247" s="809" t="s">
        <v>816</v>
      </c>
      <c r="D247" s="261">
        <v>0</v>
      </c>
      <c r="E247" s="261">
        <v>0</v>
      </c>
      <c r="F247" s="261">
        <v>0</v>
      </c>
      <c r="G247" s="261">
        <v>0</v>
      </c>
      <c r="H247" s="261">
        <v>0</v>
      </c>
      <c r="I247" s="261">
        <v>0</v>
      </c>
      <c r="J247" s="261">
        <v>0</v>
      </c>
      <c r="K247" s="261">
        <v>0</v>
      </c>
      <c r="L247" s="261">
        <v>0</v>
      </c>
      <c r="M247" s="1171">
        <v>21.573112906999999</v>
      </c>
    </row>
    <row r="248" spans="2:13" ht="15" customHeight="1">
      <c r="B248" s="237" t="s">
        <v>83</v>
      </c>
      <c r="C248" s="809" t="s">
        <v>645</v>
      </c>
      <c r="D248" s="261">
        <v>0</v>
      </c>
      <c r="E248" s="261">
        <v>0</v>
      </c>
      <c r="F248" s="261">
        <v>0</v>
      </c>
      <c r="G248" s="261">
        <v>0</v>
      </c>
      <c r="H248" s="261">
        <v>0</v>
      </c>
      <c r="I248" s="261">
        <v>0</v>
      </c>
      <c r="J248" s="261">
        <v>0</v>
      </c>
      <c r="K248" s="261">
        <v>0</v>
      </c>
      <c r="L248" s="261">
        <v>0</v>
      </c>
      <c r="M248" s="1171">
        <v>13382.435060451</v>
      </c>
    </row>
    <row r="249" spans="2:13" ht="15" customHeight="1">
      <c r="B249" s="237"/>
      <c r="C249" s="809" t="s">
        <v>816</v>
      </c>
      <c r="D249" s="261">
        <v>0</v>
      </c>
      <c r="E249" s="261">
        <v>0</v>
      </c>
      <c r="F249" s="261">
        <v>0</v>
      </c>
      <c r="G249" s="261">
        <v>0</v>
      </c>
      <c r="H249" s="261">
        <v>0</v>
      </c>
      <c r="I249" s="261">
        <v>0</v>
      </c>
      <c r="J249" s="261">
        <v>0</v>
      </c>
      <c r="K249" s="261">
        <v>0</v>
      </c>
      <c r="L249" s="261">
        <v>0</v>
      </c>
      <c r="M249" s="1171">
        <v>95.488131054999997</v>
      </c>
    </row>
    <row r="250" spans="2:13" ht="24" customHeight="1">
      <c r="B250" s="237" t="s">
        <v>84</v>
      </c>
      <c r="C250" s="809" t="s">
        <v>646</v>
      </c>
      <c r="D250" s="261">
        <v>0</v>
      </c>
      <c r="E250" s="261">
        <v>0</v>
      </c>
      <c r="F250" s="261">
        <v>0</v>
      </c>
      <c r="G250" s="261">
        <v>0</v>
      </c>
      <c r="H250" s="261">
        <v>0</v>
      </c>
      <c r="I250" s="261">
        <v>0</v>
      </c>
      <c r="J250" s="261">
        <v>0</v>
      </c>
      <c r="K250" s="261">
        <v>0</v>
      </c>
      <c r="L250" s="261">
        <v>0</v>
      </c>
      <c r="M250" s="1171">
        <v>66253.066366386993</v>
      </c>
    </row>
    <row r="251" spans="2:13" ht="15" customHeight="1">
      <c r="B251" s="237"/>
      <c r="C251" s="809" t="s">
        <v>816</v>
      </c>
      <c r="D251" s="261">
        <v>0</v>
      </c>
      <c r="E251" s="261">
        <v>0</v>
      </c>
      <c r="F251" s="261">
        <v>0</v>
      </c>
      <c r="G251" s="261">
        <v>0</v>
      </c>
      <c r="H251" s="261">
        <v>0</v>
      </c>
      <c r="I251" s="261">
        <v>0</v>
      </c>
      <c r="J251" s="261">
        <v>0</v>
      </c>
      <c r="K251" s="261">
        <v>0</v>
      </c>
      <c r="L251" s="261">
        <v>0</v>
      </c>
      <c r="M251" s="1171">
        <v>1690.3537679450001</v>
      </c>
    </row>
    <row r="252" spans="2:13" ht="24">
      <c r="B252" s="237" t="s">
        <v>85</v>
      </c>
      <c r="C252" s="809" t="s">
        <v>647</v>
      </c>
      <c r="D252" s="261">
        <v>0</v>
      </c>
      <c r="E252" s="261">
        <v>0</v>
      </c>
      <c r="F252" s="261">
        <v>0</v>
      </c>
      <c r="G252" s="261">
        <v>0</v>
      </c>
      <c r="H252" s="261">
        <v>0</v>
      </c>
      <c r="I252" s="261">
        <v>0</v>
      </c>
      <c r="J252" s="261">
        <v>0</v>
      </c>
      <c r="K252" s="261">
        <v>0</v>
      </c>
      <c r="L252" s="261">
        <v>0</v>
      </c>
      <c r="M252" s="1171">
        <v>1219.490102082</v>
      </c>
    </row>
    <row r="253" spans="2:13" ht="15" customHeight="1">
      <c r="B253" s="237"/>
      <c r="C253" s="809" t="s">
        <v>816</v>
      </c>
      <c r="D253" s="261">
        <v>0</v>
      </c>
      <c r="E253" s="261">
        <v>0</v>
      </c>
      <c r="F253" s="261">
        <v>0</v>
      </c>
      <c r="G253" s="261">
        <v>0</v>
      </c>
      <c r="H253" s="261">
        <v>0</v>
      </c>
      <c r="I253" s="261">
        <v>0</v>
      </c>
      <c r="J253" s="261">
        <v>0</v>
      </c>
      <c r="K253" s="261">
        <v>0</v>
      </c>
      <c r="L253" s="261">
        <v>0</v>
      </c>
      <c r="M253" s="1171">
        <v>41.808649095</v>
      </c>
    </row>
    <row r="254" spans="2:13" ht="24" customHeight="1">
      <c r="B254" s="237" t="s">
        <v>86</v>
      </c>
      <c r="C254" s="809" t="s">
        <v>648</v>
      </c>
      <c r="D254" s="261">
        <v>0</v>
      </c>
      <c r="E254" s="261">
        <v>0</v>
      </c>
      <c r="F254" s="261">
        <v>0</v>
      </c>
      <c r="G254" s="261">
        <v>0</v>
      </c>
      <c r="H254" s="261">
        <v>0</v>
      </c>
      <c r="I254" s="261">
        <v>0</v>
      </c>
      <c r="J254" s="261">
        <v>0</v>
      </c>
      <c r="K254" s="261">
        <v>0</v>
      </c>
      <c r="L254" s="261">
        <v>0</v>
      </c>
      <c r="M254" s="1171">
        <v>356.80399264200003</v>
      </c>
    </row>
    <row r="255" spans="2:13" ht="15" customHeight="1">
      <c r="B255" s="237"/>
      <c r="C255" s="809" t="s">
        <v>816</v>
      </c>
      <c r="D255" s="261">
        <v>0</v>
      </c>
      <c r="E255" s="261">
        <v>0</v>
      </c>
      <c r="F255" s="261">
        <v>0</v>
      </c>
      <c r="G255" s="261">
        <v>0</v>
      </c>
      <c r="H255" s="261">
        <v>0</v>
      </c>
      <c r="I255" s="261">
        <v>0</v>
      </c>
      <c r="J255" s="261">
        <v>0</v>
      </c>
      <c r="K255" s="261">
        <v>0</v>
      </c>
      <c r="L255" s="261">
        <v>0</v>
      </c>
      <c r="M255" s="1171">
        <v>0</v>
      </c>
    </row>
    <row r="256" spans="2:13" ht="24">
      <c r="B256" s="237" t="s">
        <v>87</v>
      </c>
      <c r="C256" s="1263" t="s">
        <v>649</v>
      </c>
      <c r="D256" s="261">
        <v>0</v>
      </c>
      <c r="E256" s="261">
        <v>0</v>
      </c>
      <c r="F256" s="261">
        <v>0</v>
      </c>
      <c r="G256" s="261">
        <v>0</v>
      </c>
      <c r="H256" s="261">
        <v>0</v>
      </c>
      <c r="I256" s="261">
        <v>0</v>
      </c>
      <c r="J256" s="261">
        <v>0</v>
      </c>
      <c r="K256" s="261">
        <v>0</v>
      </c>
      <c r="L256" s="261">
        <v>0</v>
      </c>
      <c r="M256" s="1171">
        <v>9.2040457000000006E-2</v>
      </c>
    </row>
    <row r="257" spans="2:13" ht="15" customHeight="1">
      <c r="B257" s="237"/>
      <c r="C257" s="809" t="s">
        <v>816</v>
      </c>
      <c r="D257" s="261">
        <v>0</v>
      </c>
      <c r="E257" s="261">
        <v>0</v>
      </c>
      <c r="F257" s="261">
        <v>0</v>
      </c>
      <c r="G257" s="261">
        <v>0</v>
      </c>
      <c r="H257" s="261">
        <v>0</v>
      </c>
      <c r="I257" s="261">
        <v>0</v>
      </c>
      <c r="J257" s="261">
        <v>0</v>
      </c>
      <c r="K257" s="261">
        <v>0</v>
      </c>
      <c r="L257" s="261">
        <v>0</v>
      </c>
      <c r="M257" s="1171">
        <v>0</v>
      </c>
    </row>
    <row r="258" spans="2:13" ht="24" customHeight="1">
      <c r="B258" s="1481" t="s">
        <v>838</v>
      </c>
      <c r="C258" s="1482"/>
      <c r="D258" s="261"/>
      <c r="E258" s="261"/>
      <c r="F258" s="261"/>
      <c r="G258" s="261"/>
      <c r="H258" s="261"/>
      <c r="I258" s="261"/>
      <c r="J258" s="261"/>
      <c r="K258" s="261"/>
      <c r="L258" s="261"/>
      <c r="M258" s="1245"/>
    </row>
    <row r="259" spans="2:13" ht="15" customHeight="1">
      <c r="B259" s="1483" t="s">
        <v>650</v>
      </c>
      <c r="C259" s="1484"/>
      <c r="D259" s="261"/>
      <c r="E259" s="261"/>
      <c r="F259" s="261"/>
      <c r="G259" s="261"/>
      <c r="H259" s="261"/>
      <c r="I259" s="261"/>
      <c r="J259" s="261"/>
      <c r="K259" s="261"/>
      <c r="L259" s="261"/>
      <c r="M259" s="811"/>
    </row>
    <row r="260" spans="2:13" ht="15" customHeight="1">
      <c r="B260" s="241" t="s">
        <v>17</v>
      </c>
      <c r="C260" s="809" t="s">
        <v>651</v>
      </c>
      <c r="D260" s="261">
        <v>0</v>
      </c>
      <c r="E260" s="261">
        <v>0</v>
      </c>
      <c r="F260" s="261">
        <v>0</v>
      </c>
      <c r="G260" s="261">
        <v>0</v>
      </c>
      <c r="H260" s="261">
        <v>0</v>
      </c>
      <c r="I260" s="261">
        <v>0</v>
      </c>
      <c r="J260" s="261">
        <v>0</v>
      </c>
      <c r="K260" s="261">
        <v>0</v>
      </c>
      <c r="L260" s="261">
        <v>0</v>
      </c>
      <c r="M260" s="1171">
        <v>153657.22228436801</v>
      </c>
    </row>
    <row r="261" spans="2:13" ht="15" customHeight="1">
      <c r="B261" s="237"/>
      <c r="C261" s="809" t="s">
        <v>816</v>
      </c>
      <c r="D261" s="261">
        <v>0</v>
      </c>
      <c r="E261" s="261">
        <v>0</v>
      </c>
      <c r="F261" s="261">
        <v>0</v>
      </c>
      <c r="G261" s="261">
        <v>0</v>
      </c>
      <c r="H261" s="261">
        <v>0</v>
      </c>
      <c r="I261" s="261">
        <v>0</v>
      </c>
      <c r="J261" s="261">
        <v>0</v>
      </c>
      <c r="K261" s="261">
        <v>0</v>
      </c>
      <c r="L261" s="261">
        <v>0</v>
      </c>
      <c r="M261" s="1171">
        <v>3901.288909845</v>
      </c>
    </row>
    <row r="262" spans="2:13" ht="15" customHeight="1">
      <c r="B262" s="241" t="s">
        <v>17</v>
      </c>
      <c r="C262" s="809" t="s">
        <v>652</v>
      </c>
      <c r="D262" s="261">
        <v>0</v>
      </c>
      <c r="E262" s="261">
        <v>0</v>
      </c>
      <c r="F262" s="261">
        <v>0</v>
      </c>
      <c r="G262" s="261">
        <v>0</v>
      </c>
      <c r="H262" s="261">
        <v>0</v>
      </c>
      <c r="I262" s="261">
        <v>0</v>
      </c>
      <c r="J262" s="261">
        <v>0</v>
      </c>
      <c r="K262" s="261">
        <v>0</v>
      </c>
      <c r="L262" s="261">
        <v>0</v>
      </c>
      <c r="M262" s="1171">
        <v>8043.0833511150004</v>
      </c>
    </row>
    <row r="263" spans="2:13" ht="15" customHeight="1">
      <c r="B263" s="237"/>
      <c r="C263" s="809" t="s">
        <v>816</v>
      </c>
      <c r="D263" s="261">
        <v>0</v>
      </c>
      <c r="E263" s="261">
        <v>0</v>
      </c>
      <c r="F263" s="261">
        <v>0</v>
      </c>
      <c r="G263" s="261">
        <v>0</v>
      </c>
      <c r="H263" s="261">
        <v>0</v>
      </c>
      <c r="I263" s="261">
        <v>0</v>
      </c>
      <c r="J263" s="261">
        <v>0</v>
      </c>
      <c r="K263" s="261">
        <v>0</v>
      </c>
      <c r="L263" s="261">
        <v>0</v>
      </c>
      <c r="M263" s="1171">
        <v>229.236768246</v>
      </c>
    </row>
    <row r="264" spans="2:13" ht="15" customHeight="1">
      <c r="B264" s="241" t="s">
        <v>17</v>
      </c>
      <c r="C264" s="809" t="s">
        <v>653</v>
      </c>
      <c r="D264" s="261">
        <v>0</v>
      </c>
      <c r="E264" s="261">
        <v>0</v>
      </c>
      <c r="F264" s="261">
        <v>0</v>
      </c>
      <c r="G264" s="261">
        <v>0</v>
      </c>
      <c r="H264" s="261">
        <v>0</v>
      </c>
      <c r="I264" s="261">
        <v>0</v>
      </c>
      <c r="J264" s="261">
        <v>0</v>
      </c>
      <c r="K264" s="261">
        <v>0</v>
      </c>
      <c r="L264" s="261">
        <v>0</v>
      </c>
      <c r="M264" s="1171">
        <v>7048.3553313100001</v>
      </c>
    </row>
    <row r="265" spans="2:13" ht="15" customHeight="1">
      <c r="B265" s="237"/>
      <c r="C265" s="809" t="s">
        <v>816</v>
      </c>
      <c r="D265" s="261">
        <v>0</v>
      </c>
      <c r="E265" s="261">
        <v>0</v>
      </c>
      <c r="F265" s="261">
        <v>0</v>
      </c>
      <c r="G265" s="261">
        <v>0</v>
      </c>
      <c r="H265" s="261">
        <v>0</v>
      </c>
      <c r="I265" s="261">
        <v>0</v>
      </c>
      <c r="J265" s="261">
        <v>0</v>
      </c>
      <c r="K265" s="261">
        <v>0</v>
      </c>
      <c r="L265" s="261">
        <v>0</v>
      </c>
      <c r="M265" s="1171">
        <v>328.27408042399998</v>
      </c>
    </row>
    <row r="266" spans="2:13" ht="15" customHeight="1">
      <c r="B266" s="241" t="s">
        <v>17</v>
      </c>
      <c r="C266" s="809" t="s">
        <v>654</v>
      </c>
      <c r="D266" s="261">
        <v>0</v>
      </c>
      <c r="E266" s="261">
        <v>0</v>
      </c>
      <c r="F266" s="261">
        <v>0</v>
      </c>
      <c r="G266" s="261">
        <v>0</v>
      </c>
      <c r="H266" s="261">
        <v>0</v>
      </c>
      <c r="I266" s="261">
        <v>0</v>
      </c>
      <c r="J266" s="261">
        <v>0</v>
      </c>
      <c r="K266" s="261">
        <v>0</v>
      </c>
      <c r="L266" s="261">
        <v>0</v>
      </c>
      <c r="M266" s="1171">
        <v>60234.781313799002</v>
      </c>
    </row>
    <row r="267" spans="2:13" ht="15" customHeight="1">
      <c r="B267" s="237"/>
      <c r="C267" s="809" t="s">
        <v>816</v>
      </c>
      <c r="D267" s="261">
        <v>0</v>
      </c>
      <c r="E267" s="261">
        <v>0</v>
      </c>
      <c r="F267" s="261">
        <v>0</v>
      </c>
      <c r="G267" s="261">
        <v>0</v>
      </c>
      <c r="H267" s="261">
        <v>0</v>
      </c>
      <c r="I267" s="261">
        <v>0</v>
      </c>
      <c r="J267" s="261">
        <v>0</v>
      </c>
      <c r="K267" s="261">
        <v>0</v>
      </c>
      <c r="L267" s="261">
        <v>0</v>
      </c>
      <c r="M267" s="1171">
        <v>1466.9214516039999</v>
      </c>
    </row>
    <row r="268" spans="2:13" ht="25.5" customHeight="1">
      <c r="B268" s="241" t="s">
        <v>17</v>
      </c>
      <c r="C268" s="809" t="s">
        <v>655</v>
      </c>
      <c r="D268" s="261">
        <v>0</v>
      </c>
      <c r="E268" s="261">
        <v>0</v>
      </c>
      <c r="F268" s="261">
        <v>0</v>
      </c>
      <c r="G268" s="261">
        <v>0</v>
      </c>
      <c r="H268" s="261">
        <v>0</v>
      </c>
      <c r="I268" s="261">
        <v>0</v>
      </c>
      <c r="J268" s="261">
        <v>0</v>
      </c>
      <c r="K268" s="261">
        <v>0</v>
      </c>
      <c r="L268" s="261">
        <v>0</v>
      </c>
      <c r="M268" s="1171">
        <v>321673.75567485503</v>
      </c>
    </row>
    <row r="269" spans="2:13" ht="15" customHeight="1">
      <c r="B269" s="237"/>
      <c r="C269" s="809" t="s">
        <v>816</v>
      </c>
      <c r="D269" s="261">
        <v>0</v>
      </c>
      <c r="E269" s="261">
        <v>0</v>
      </c>
      <c r="F269" s="261">
        <v>0</v>
      </c>
      <c r="G269" s="261">
        <v>0</v>
      </c>
      <c r="H269" s="261">
        <v>0</v>
      </c>
      <c r="I269" s="261">
        <v>0</v>
      </c>
      <c r="J269" s="261">
        <v>0</v>
      </c>
      <c r="K269" s="261">
        <v>0</v>
      </c>
      <c r="L269" s="261">
        <v>0</v>
      </c>
      <c r="M269" s="1171">
        <v>3774.9701387099999</v>
      </c>
    </row>
    <row r="270" spans="2:13" ht="15" customHeight="1">
      <c r="B270" s="1485" t="s">
        <v>656</v>
      </c>
      <c r="C270" s="1486"/>
      <c r="D270" s="261">
        <v>0</v>
      </c>
      <c r="E270" s="261">
        <v>0</v>
      </c>
      <c r="F270" s="261">
        <v>0</v>
      </c>
      <c r="G270" s="261">
        <v>0</v>
      </c>
      <c r="H270" s="261">
        <v>0</v>
      </c>
      <c r="I270" s="261">
        <v>0</v>
      </c>
      <c r="J270" s="261">
        <v>0</v>
      </c>
      <c r="K270" s="261">
        <v>0</v>
      </c>
      <c r="L270" s="261">
        <v>0</v>
      </c>
      <c r="M270" s="1171">
        <v>62574.009421066999</v>
      </c>
    </row>
    <row r="271" spans="2:13" s="62" customFormat="1" ht="15" customHeight="1" thickBot="1">
      <c r="B271" s="242"/>
      <c r="C271" s="812" t="s">
        <v>817</v>
      </c>
      <c r="D271" s="406">
        <v>0</v>
      </c>
      <c r="E271" s="406">
        <v>0</v>
      </c>
      <c r="F271" s="406">
        <v>0</v>
      </c>
      <c r="G271" s="406">
        <v>0</v>
      </c>
      <c r="H271" s="406">
        <v>0</v>
      </c>
      <c r="I271" s="406">
        <v>0</v>
      </c>
      <c r="J271" s="406">
        <v>0</v>
      </c>
      <c r="K271" s="406">
        <v>0</v>
      </c>
      <c r="L271" s="406">
        <v>0</v>
      </c>
      <c r="M271" s="1197">
        <v>1093.5416671190001</v>
      </c>
    </row>
  </sheetData>
  <mergeCells count="36">
    <mergeCell ref="B270:C270"/>
    <mergeCell ref="D2:M2"/>
    <mergeCell ref="D164:M164"/>
    <mergeCell ref="D219:M219"/>
    <mergeCell ref="B218:M218"/>
    <mergeCell ref="B219:C220"/>
    <mergeCell ref="B204:C204"/>
    <mergeCell ref="B166:C166"/>
    <mergeCell ref="B167:C167"/>
    <mergeCell ref="D110:M110"/>
    <mergeCell ref="B205:C205"/>
    <mergeCell ref="B216:C216"/>
    <mergeCell ref="B259:C259"/>
    <mergeCell ref="B221:C221"/>
    <mergeCell ref="B149:C149"/>
    <mergeCell ref="B258:C258"/>
    <mergeCell ref="B164:C165"/>
    <mergeCell ref="B163:M163"/>
    <mergeCell ref="B41:C41"/>
    <mergeCell ref="B42:C42"/>
    <mergeCell ref="B53:C53"/>
    <mergeCell ref="B150:C150"/>
    <mergeCell ref="B161:C161"/>
    <mergeCell ref="B96:C96"/>
    <mergeCell ref="B107:C107"/>
    <mergeCell ref="B112:C112"/>
    <mergeCell ref="B1:M1"/>
    <mergeCell ref="B2:C3"/>
    <mergeCell ref="B109:M109"/>
    <mergeCell ref="B110:C111"/>
    <mergeCell ref="B4:C4"/>
    <mergeCell ref="B55:M55"/>
    <mergeCell ref="B56:C57"/>
    <mergeCell ref="D56:M56"/>
    <mergeCell ref="B58:C58"/>
    <mergeCell ref="B95:C95"/>
  </mergeCells>
  <printOptions horizontalCentered="1"/>
  <pageMargins left="0.31496062992125984" right="0.39370078740157483" top="0.74803149606299213" bottom="0.27559055118110237" header="0.55118110236220474" footer="0.15748031496062992"/>
  <pageSetup paperSize="9" scale="52" firstPageNumber="104"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3" manualBreakCount="3">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1"/>
  <sheetViews>
    <sheetView showGridLines="0" view="pageBreakPreview" zoomScale="70" zoomScaleNormal="90" zoomScaleSheetLayoutView="70" workbookViewId="0">
      <selection activeCell="B219" sqref="B219:C220"/>
    </sheetView>
  </sheetViews>
  <sheetFormatPr defaultColWidth="8.84375" defaultRowHeight="12.75" customHeight="1"/>
  <cols>
    <col min="1" max="1" width="5.23046875" style="13" customWidth="1"/>
    <col min="2" max="2" width="45.07421875" style="13" customWidth="1"/>
    <col min="3" max="12" width="10.69140625" style="13" customWidth="1"/>
    <col min="13" max="14" width="9.69140625" style="13" bestFit="1" customWidth="1"/>
    <col min="15" max="16384" width="8.84375" style="13"/>
  </cols>
  <sheetData>
    <row r="1" spans="1:14" ht="12.75" customHeight="1" thickBot="1"/>
    <row r="2" spans="1:14" ht="105" customHeight="1">
      <c r="A2" s="1447" t="s">
        <v>833</v>
      </c>
      <c r="B2" s="1448"/>
      <c r="C2" s="1448"/>
      <c r="D2" s="1448"/>
      <c r="E2" s="1448"/>
      <c r="F2" s="1448"/>
      <c r="G2" s="1448"/>
      <c r="H2" s="1448"/>
      <c r="I2" s="1448"/>
      <c r="J2" s="1448"/>
      <c r="K2" s="1448"/>
      <c r="L2" s="1449"/>
      <c r="M2" s="44"/>
      <c r="N2" s="44"/>
    </row>
    <row r="3" spans="1:14" ht="22" customHeight="1">
      <c r="A3" s="1342" t="s">
        <v>438</v>
      </c>
      <c r="B3" s="1455"/>
      <c r="C3" s="1314">
        <v>2021</v>
      </c>
      <c r="D3" s="1314"/>
      <c r="E3" s="1314"/>
      <c r="F3" s="1314"/>
      <c r="G3" s="1314"/>
      <c r="H3" s="1314"/>
      <c r="I3" s="1314"/>
      <c r="J3" s="1314"/>
      <c r="K3" s="1314"/>
      <c r="L3" s="1315"/>
    </row>
    <row r="4" spans="1:14" ht="22" customHeight="1">
      <c r="A4" s="1342"/>
      <c r="B4" s="1455"/>
      <c r="C4" s="1160" t="s">
        <v>0</v>
      </c>
      <c r="D4" s="1160" t="s">
        <v>1</v>
      </c>
      <c r="E4" s="1160" t="s">
        <v>2</v>
      </c>
      <c r="F4" s="1160" t="s">
        <v>3</v>
      </c>
      <c r="G4" s="1160" t="s">
        <v>4</v>
      </c>
      <c r="H4" s="1160" t="s">
        <v>5</v>
      </c>
      <c r="I4" s="1160" t="s">
        <v>6</v>
      </c>
      <c r="J4" s="1160" t="s">
        <v>269</v>
      </c>
      <c r="K4" s="1160" t="s">
        <v>7</v>
      </c>
      <c r="L4" s="1194" t="s">
        <v>13</v>
      </c>
    </row>
    <row r="5" spans="1:14" ht="15" customHeight="1">
      <c r="A5" s="1492" t="s">
        <v>657</v>
      </c>
      <c r="B5" s="1493"/>
      <c r="C5" s="148"/>
      <c r="D5" s="148"/>
      <c r="E5" s="148"/>
      <c r="F5" s="148"/>
      <c r="G5" s="148"/>
      <c r="H5" s="148"/>
      <c r="I5" s="148"/>
      <c r="J5" s="148"/>
      <c r="K5" s="148"/>
      <c r="L5" s="841"/>
    </row>
    <row r="6" spans="1:14" ht="30" customHeight="1">
      <c r="A6" s="1492" t="s">
        <v>819</v>
      </c>
      <c r="B6" s="1493"/>
      <c r="C6" s="148"/>
      <c r="D6" s="148"/>
      <c r="E6" s="148"/>
      <c r="F6" s="148"/>
      <c r="G6" s="148"/>
      <c r="H6" s="148"/>
      <c r="I6" s="148"/>
      <c r="J6" s="148"/>
      <c r="K6" s="148"/>
      <c r="L6" s="841"/>
    </row>
    <row r="7" spans="1:14" ht="15" customHeight="1">
      <c r="A7" s="353" t="s">
        <v>18</v>
      </c>
      <c r="B7" s="24" t="s">
        <v>610</v>
      </c>
      <c r="C7" s="819">
        <v>0</v>
      </c>
      <c r="D7" s="819">
        <v>0</v>
      </c>
      <c r="E7" s="819">
        <v>0</v>
      </c>
      <c r="F7" s="819">
        <v>0</v>
      </c>
      <c r="G7" s="819">
        <v>0</v>
      </c>
      <c r="H7" s="819">
        <v>0</v>
      </c>
      <c r="I7" s="819">
        <v>0</v>
      </c>
      <c r="J7" s="819">
        <v>0</v>
      </c>
      <c r="K7" s="819">
        <v>0</v>
      </c>
      <c r="L7" s="1250">
        <v>2596597.06376336</v>
      </c>
      <c r="M7" s="46"/>
      <c r="N7" s="46"/>
    </row>
    <row r="8" spans="1:14" ht="15" customHeight="1">
      <c r="A8" s="353"/>
      <c r="B8" s="1163" t="s">
        <v>820</v>
      </c>
      <c r="C8" s="819">
        <v>0</v>
      </c>
      <c r="D8" s="819">
        <v>0</v>
      </c>
      <c r="E8" s="819">
        <v>0</v>
      </c>
      <c r="F8" s="819">
        <v>0</v>
      </c>
      <c r="G8" s="819">
        <v>0</v>
      </c>
      <c r="H8" s="819">
        <v>0</v>
      </c>
      <c r="I8" s="819">
        <v>0</v>
      </c>
      <c r="J8" s="819">
        <v>0</v>
      </c>
      <c r="K8" s="819">
        <v>0</v>
      </c>
      <c r="L8" s="1250">
        <v>108913.49950557201</v>
      </c>
      <c r="M8" s="46"/>
      <c r="N8" s="46"/>
    </row>
    <row r="9" spans="1:14" s="12" customFormat="1" ht="15" customHeight="1">
      <c r="A9" s="353" t="s">
        <v>19</v>
      </c>
      <c r="B9" s="24" t="s">
        <v>606</v>
      </c>
      <c r="C9" s="819">
        <v>0</v>
      </c>
      <c r="D9" s="819">
        <v>0</v>
      </c>
      <c r="E9" s="819">
        <v>0</v>
      </c>
      <c r="F9" s="819">
        <v>0</v>
      </c>
      <c r="G9" s="819">
        <v>0</v>
      </c>
      <c r="H9" s="819">
        <v>0</v>
      </c>
      <c r="I9" s="819">
        <v>0</v>
      </c>
      <c r="J9" s="819">
        <v>0</v>
      </c>
      <c r="K9" s="819">
        <v>0</v>
      </c>
      <c r="L9" s="1250">
        <v>1466914.8379659799</v>
      </c>
      <c r="M9" s="46"/>
      <c r="N9" s="46"/>
    </row>
    <row r="10" spans="1:14" s="12" customFormat="1" ht="15" customHeight="1">
      <c r="A10" s="353"/>
      <c r="B10" s="1264" t="s">
        <v>820</v>
      </c>
      <c r="C10" s="819">
        <v>0</v>
      </c>
      <c r="D10" s="819">
        <v>0</v>
      </c>
      <c r="E10" s="819">
        <v>0</v>
      </c>
      <c r="F10" s="819">
        <v>0</v>
      </c>
      <c r="G10" s="819">
        <v>0</v>
      </c>
      <c r="H10" s="819">
        <v>0</v>
      </c>
      <c r="I10" s="819">
        <v>0</v>
      </c>
      <c r="J10" s="819">
        <v>0</v>
      </c>
      <c r="K10" s="819">
        <v>0</v>
      </c>
      <c r="L10" s="1250">
        <v>43379.839735911999</v>
      </c>
      <c r="M10" s="46"/>
      <c r="N10" s="46"/>
    </row>
    <row r="11" spans="1:14" s="12" customFormat="1" ht="15" customHeight="1">
      <c r="A11" s="353" t="s">
        <v>20</v>
      </c>
      <c r="B11" s="1163" t="s">
        <v>607</v>
      </c>
      <c r="C11" s="819">
        <v>0</v>
      </c>
      <c r="D11" s="819">
        <v>0</v>
      </c>
      <c r="E11" s="819">
        <v>0</v>
      </c>
      <c r="F11" s="819">
        <v>0</v>
      </c>
      <c r="G11" s="819">
        <v>0</v>
      </c>
      <c r="H11" s="819">
        <v>0</v>
      </c>
      <c r="I11" s="819">
        <v>0</v>
      </c>
      <c r="J11" s="819">
        <v>0</v>
      </c>
      <c r="K11" s="819">
        <v>0</v>
      </c>
      <c r="L11" s="1250">
        <v>1594092.9862482401</v>
      </c>
      <c r="M11" s="46"/>
      <c r="N11" s="46"/>
    </row>
    <row r="12" spans="1:14" s="12" customFormat="1" ht="15" customHeight="1">
      <c r="A12" s="353"/>
      <c r="B12" s="1264" t="s">
        <v>820</v>
      </c>
      <c r="C12" s="819">
        <v>0</v>
      </c>
      <c r="D12" s="819">
        <v>0</v>
      </c>
      <c r="E12" s="819">
        <v>0</v>
      </c>
      <c r="F12" s="819">
        <v>0</v>
      </c>
      <c r="G12" s="819">
        <v>0</v>
      </c>
      <c r="H12" s="819">
        <v>0</v>
      </c>
      <c r="I12" s="819">
        <v>0</v>
      </c>
      <c r="J12" s="819">
        <v>0</v>
      </c>
      <c r="K12" s="819">
        <v>0</v>
      </c>
      <c r="L12" s="1250">
        <v>29729.871604251999</v>
      </c>
      <c r="M12" s="46"/>
      <c r="N12" s="46"/>
    </row>
    <row r="13" spans="1:14" s="830" customFormat="1" ht="15" customHeight="1">
      <c r="A13" s="1490" t="s">
        <v>821</v>
      </c>
      <c r="B13" s="1491"/>
      <c r="C13" s="828">
        <v>0</v>
      </c>
      <c r="D13" s="828">
        <v>0</v>
      </c>
      <c r="E13" s="828">
        <v>0</v>
      </c>
      <c r="F13" s="828">
        <v>0</v>
      </c>
      <c r="G13" s="828">
        <v>0</v>
      </c>
      <c r="H13" s="828">
        <v>0</v>
      </c>
      <c r="I13" s="828">
        <v>0</v>
      </c>
      <c r="J13" s="828">
        <v>0</v>
      </c>
      <c r="K13" s="828">
        <v>0</v>
      </c>
      <c r="L13" s="842">
        <v>5657604.8879775796</v>
      </c>
      <c r="M13" s="829"/>
      <c r="N13" s="829"/>
    </row>
    <row r="14" spans="1:14" s="830" customFormat="1" ht="15" customHeight="1">
      <c r="A14" s="843"/>
      <c r="B14" s="1164" t="s">
        <v>820</v>
      </c>
      <c r="C14" s="828">
        <v>0</v>
      </c>
      <c r="D14" s="828">
        <v>0</v>
      </c>
      <c r="E14" s="828">
        <v>0</v>
      </c>
      <c r="F14" s="828">
        <v>0</v>
      </c>
      <c r="G14" s="828">
        <v>0</v>
      </c>
      <c r="H14" s="828">
        <v>0</v>
      </c>
      <c r="I14" s="828">
        <v>0</v>
      </c>
      <c r="J14" s="828">
        <v>0</v>
      </c>
      <c r="K14" s="828">
        <v>0</v>
      </c>
      <c r="L14" s="842">
        <v>182023.210845736</v>
      </c>
      <c r="M14" s="829"/>
      <c r="N14" s="829"/>
    </row>
    <row r="15" spans="1:14" s="12" customFormat="1" ht="15" customHeight="1">
      <c r="A15" s="354"/>
      <c r="B15" s="24"/>
      <c r="C15" s="820"/>
      <c r="D15" s="820"/>
      <c r="E15" s="820"/>
      <c r="F15" s="820"/>
      <c r="G15" s="820"/>
      <c r="H15" s="820"/>
      <c r="I15" s="820"/>
      <c r="J15" s="820"/>
      <c r="K15" s="820"/>
      <c r="L15" s="844"/>
      <c r="M15" s="46"/>
      <c r="N15" s="46"/>
    </row>
    <row r="16" spans="1:14" s="12" customFormat="1" ht="15" customHeight="1">
      <c r="A16" s="1492" t="s">
        <v>658</v>
      </c>
      <c r="B16" s="1493"/>
      <c r="C16" s="821"/>
      <c r="D16" s="821"/>
      <c r="E16" s="821"/>
      <c r="F16" s="821"/>
      <c r="G16" s="821"/>
      <c r="H16" s="821"/>
      <c r="I16" s="821"/>
      <c r="J16" s="821"/>
      <c r="K16" s="821"/>
      <c r="L16" s="845"/>
      <c r="M16" s="46"/>
      <c r="N16" s="46"/>
    </row>
    <row r="17" spans="1:14" s="12" customFormat="1" ht="30" customHeight="1">
      <c r="A17" s="1492" t="s">
        <v>861</v>
      </c>
      <c r="B17" s="1493"/>
      <c r="C17" s="822"/>
      <c r="D17" s="822"/>
      <c r="E17" s="822"/>
      <c r="F17" s="822"/>
      <c r="G17" s="822"/>
      <c r="H17" s="822"/>
      <c r="I17" s="822"/>
      <c r="J17" s="822"/>
      <c r="K17" s="822"/>
      <c r="L17" s="1251"/>
      <c r="M17" s="46"/>
      <c r="N17" s="46"/>
    </row>
    <row r="18" spans="1:14" s="12" customFormat="1" ht="15" customHeight="1">
      <c r="A18" s="353" t="s">
        <v>18</v>
      </c>
      <c r="B18" s="24" t="s">
        <v>659</v>
      </c>
      <c r="C18" s="824">
        <v>0</v>
      </c>
      <c r="D18" s="824">
        <v>0</v>
      </c>
      <c r="E18" s="824">
        <v>0</v>
      </c>
      <c r="F18" s="824">
        <v>0</v>
      </c>
      <c r="G18" s="824">
        <v>0</v>
      </c>
      <c r="H18" s="824">
        <v>0</v>
      </c>
      <c r="I18" s="824">
        <v>0</v>
      </c>
      <c r="J18" s="824">
        <v>0</v>
      </c>
      <c r="K18" s="824">
        <v>0</v>
      </c>
      <c r="L18" s="1255">
        <v>195908.876771479</v>
      </c>
      <c r="M18" s="46"/>
      <c r="N18" s="46"/>
    </row>
    <row r="19" spans="1:14" s="12" customFormat="1" ht="15" customHeight="1">
      <c r="A19" s="353"/>
      <c r="B19" s="1264" t="s">
        <v>820</v>
      </c>
      <c r="C19" s="824">
        <v>0</v>
      </c>
      <c r="D19" s="824">
        <v>0</v>
      </c>
      <c r="E19" s="824">
        <v>0</v>
      </c>
      <c r="F19" s="824">
        <v>0</v>
      </c>
      <c r="G19" s="824">
        <v>0</v>
      </c>
      <c r="H19" s="824">
        <v>0</v>
      </c>
      <c r="I19" s="824">
        <v>0</v>
      </c>
      <c r="J19" s="824">
        <v>0</v>
      </c>
      <c r="K19" s="824">
        <v>0</v>
      </c>
      <c r="L19" s="1255">
        <v>5800.2582135069997</v>
      </c>
      <c r="M19" s="46"/>
      <c r="N19" s="46"/>
    </row>
    <row r="20" spans="1:14" s="12" customFormat="1" ht="15" customHeight="1">
      <c r="A20" s="353" t="s">
        <v>19</v>
      </c>
      <c r="B20" s="24" t="s">
        <v>660</v>
      </c>
      <c r="C20" s="824">
        <v>0</v>
      </c>
      <c r="D20" s="824">
        <v>0</v>
      </c>
      <c r="E20" s="824">
        <v>0</v>
      </c>
      <c r="F20" s="824">
        <v>0</v>
      </c>
      <c r="G20" s="824">
        <v>0</v>
      </c>
      <c r="H20" s="824">
        <v>0</v>
      </c>
      <c r="I20" s="824">
        <v>0</v>
      </c>
      <c r="J20" s="824">
        <v>0</v>
      </c>
      <c r="K20" s="824">
        <v>0</v>
      </c>
      <c r="L20" s="1255">
        <v>81090.380935458001</v>
      </c>
      <c r="M20" s="46"/>
      <c r="N20" s="46"/>
    </row>
    <row r="21" spans="1:14" s="12" customFormat="1" ht="15" customHeight="1">
      <c r="A21" s="353"/>
      <c r="B21" s="1264" t="s">
        <v>820</v>
      </c>
      <c r="C21" s="824">
        <v>0</v>
      </c>
      <c r="D21" s="824">
        <v>0</v>
      </c>
      <c r="E21" s="824">
        <v>0</v>
      </c>
      <c r="F21" s="824">
        <v>0</v>
      </c>
      <c r="G21" s="824">
        <v>0</v>
      </c>
      <c r="H21" s="824">
        <v>0</v>
      </c>
      <c r="I21" s="824">
        <v>0</v>
      </c>
      <c r="J21" s="824">
        <v>0</v>
      </c>
      <c r="K21" s="824">
        <v>0</v>
      </c>
      <c r="L21" s="1255">
        <v>4956.5261819679999</v>
      </c>
      <c r="M21" s="46"/>
      <c r="N21" s="46"/>
    </row>
    <row r="22" spans="1:14" s="12" customFormat="1" ht="15" customHeight="1">
      <c r="A22" s="353" t="s">
        <v>20</v>
      </c>
      <c r="B22" s="24" t="s">
        <v>661</v>
      </c>
      <c r="C22" s="827">
        <v>0</v>
      </c>
      <c r="D22" s="827">
        <v>0</v>
      </c>
      <c r="E22" s="827">
        <v>0</v>
      </c>
      <c r="F22" s="827">
        <v>0</v>
      </c>
      <c r="G22" s="827">
        <v>0</v>
      </c>
      <c r="H22" s="827">
        <v>0</v>
      </c>
      <c r="I22" s="827">
        <v>0</v>
      </c>
      <c r="J22" s="827">
        <v>0</v>
      </c>
      <c r="K22" s="827">
        <v>0</v>
      </c>
      <c r="L22" s="1256">
        <v>5380605.6302706404</v>
      </c>
      <c r="M22" s="46"/>
      <c r="N22" s="46"/>
    </row>
    <row r="23" spans="1:14" s="12" customFormat="1" ht="15" customHeight="1">
      <c r="A23" s="354"/>
      <c r="B23" s="1264" t="s">
        <v>820</v>
      </c>
      <c r="C23" s="827">
        <v>0</v>
      </c>
      <c r="D23" s="827">
        <v>0</v>
      </c>
      <c r="E23" s="827">
        <v>0</v>
      </c>
      <c r="F23" s="827">
        <v>0</v>
      </c>
      <c r="G23" s="827">
        <v>0</v>
      </c>
      <c r="H23" s="827">
        <v>0</v>
      </c>
      <c r="I23" s="827">
        <v>0</v>
      </c>
      <c r="J23" s="827">
        <v>0</v>
      </c>
      <c r="K23" s="827">
        <v>0</v>
      </c>
      <c r="L23" s="1256">
        <v>171266.426450261</v>
      </c>
      <c r="M23" s="46"/>
      <c r="N23" s="46"/>
    </row>
    <row r="24" spans="1:14" s="830" customFormat="1" ht="15" customHeight="1">
      <c r="A24" s="1490" t="s">
        <v>821</v>
      </c>
      <c r="B24" s="1491"/>
      <c r="C24" s="832">
        <v>0</v>
      </c>
      <c r="D24" s="832">
        <v>0</v>
      </c>
      <c r="E24" s="832">
        <v>0</v>
      </c>
      <c r="F24" s="832">
        <v>0</v>
      </c>
      <c r="G24" s="832">
        <v>0</v>
      </c>
      <c r="H24" s="832">
        <v>0</v>
      </c>
      <c r="I24" s="832">
        <v>0</v>
      </c>
      <c r="J24" s="832">
        <v>0</v>
      </c>
      <c r="K24" s="832">
        <v>0</v>
      </c>
      <c r="L24" s="1254">
        <v>5657604.8879775777</v>
      </c>
      <c r="M24" s="829"/>
      <c r="N24" s="829"/>
    </row>
    <row r="25" spans="1:14" s="830" customFormat="1" ht="15" customHeight="1" thickBot="1">
      <c r="A25" s="846"/>
      <c r="B25" s="847" t="s">
        <v>820</v>
      </c>
      <c r="C25" s="849">
        <v>0</v>
      </c>
      <c r="D25" s="849">
        <v>0</v>
      </c>
      <c r="E25" s="849">
        <v>0</v>
      </c>
      <c r="F25" s="849">
        <v>0</v>
      </c>
      <c r="G25" s="849">
        <v>0</v>
      </c>
      <c r="H25" s="849">
        <v>0</v>
      </c>
      <c r="I25" s="849">
        <v>0</v>
      </c>
      <c r="J25" s="849">
        <v>0</v>
      </c>
      <c r="K25" s="849">
        <v>0</v>
      </c>
      <c r="L25" s="850">
        <v>182023.210845736</v>
      </c>
      <c r="M25" s="829"/>
      <c r="N25" s="829"/>
    </row>
    <row r="26" spans="1:14" ht="105" customHeight="1">
      <c r="A26" s="1476" t="s">
        <v>834</v>
      </c>
      <c r="B26" s="1477"/>
      <c r="C26" s="1477"/>
      <c r="D26" s="1477"/>
      <c r="E26" s="1477"/>
      <c r="F26" s="1477"/>
      <c r="G26" s="1477"/>
      <c r="H26" s="1477"/>
      <c r="I26" s="1477"/>
      <c r="J26" s="1477"/>
      <c r="K26" s="1477"/>
      <c r="L26" s="1478"/>
    </row>
    <row r="27" spans="1:14" ht="22" customHeight="1">
      <c r="A27" s="1342" t="s">
        <v>438</v>
      </c>
      <c r="B27" s="1455"/>
      <c r="C27" s="1314">
        <v>2021</v>
      </c>
      <c r="D27" s="1314"/>
      <c r="E27" s="1314"/>
      <c r="F27" s="1314"/>
      <c r="G27" s="1314"/>
      <c r="H27" s="1314"/>
      <c r="I27" s="1314"/>
      <c r="J27" s="1314"/>
      <c r="K27" s="1314"/>
      <c r="L27" s="1315"/>
    </row>
    <row r="28" spans="1:14" ht="22" customHeight="1">
      <c r="A28" s="1342"/>
      <c r="B28" s="1455"/>
      <c r="C28" s="1160" t="s">
        <v>0</v>
      </c>
      <c r="D28" s="1160" t="s">
        <v>1</v>
      </c>
      <c r="E28" s="1160" t="s">
        <v>2</v>
      </c>
      <c r="F28" s="1160" t="s">
        <v>3</v>
      </c>
      <c r="G28" s="1160" t="s">
        <v>4</v>
      </c>
      <c r="H28" s="1160" t="s">
        <v>5</v>
      </c>
      <c r="I28" s="1160" t="s">
        <v>6</v>
      </c>
      <c r="J28" s="1160" t="s">
        <v>269</v>
      </c>
      <c r="K28" s="1160" t="s">
        <v>7</v>
      </c>
      <c r="L28" s="1194" t="s">
        <v>13</v>
      </c>
    </row>
    <row r="29" spans="1:14" ht="15" customHeight="1">
      <c r="A29" s="1492" t="s">
        <v>657</v>
      </c>
      <c r="B29" s="1493"/>
      <c r="C29" s="168"/>
      <c r="D29" s="168"/>
      <c r="E29" s="168"/>
      <c r="F29" s="168"/>
      <c r="G29" s="168"/>
      <c r="H29" s="168"/>
      <c r="I29" s="168"/>
      <c r="J29" s="168"/>
      <c r="K29" s="168"/>
      <c r="L29" s="1249"/>
    </row>
    <row r="30" spans="1:14" ht="30" customHeight="1">
      <c r="A30" s="1492" t="s">
        <v>819</v>
      </c>
      <c r="B30" s="1493"/>
      <c r="C30" s="168"/>
      <c r="D30" s="168"/>
      <c r="E30" s="168"/>
      <c r="F30" s="168"/>
      <c r="G30" s="168"/>
      <c r="H30" s="168"/>
      <c r="I30" s="168"/>
      <c r="J30" s="168"/>
      <c r="K30" s="168"/>
      <c r="L30" s="1249"/>
    </row>
    <row r="31" spans="1:14" ht="15" customHeight="1">
      <c r="A31" s="353" t="s">
        <v>18</v>
      </c>
      <c r="B31" s="24" t="s">
        <v>610</v>
      </c>
      <c r="C31" s="819">
        <v>0</v>
      </c>
      <c r="D31" s="819">
        <v>0</v>
      </c>
      <c r="E31" s="819">
        <v>0</v>
      </c>
      <c r="F31" s="819">
        <v>0</v>
      </c>
      <c r="G31" s="819">
        <v>0</v>
      </c>
      <c r="H31" s="819">
        <v>0</v>
      </c>
      <c r="I31" s="819">
        <v>0</v>
      </c>
      <c r="J31" s="819">
        <v>0</v>
      </c>
      <c r="K31" s="819">
        <v>0</v>
      </c>
      <c r="L31" s="1250">
        <v>352409.33755197597</v>
      </c>
    </row>
    <row r="32" spans="1:14" ht="15" customHeight="1">
      <c r="A32" s="353"/>
      <c r="B32" s="1264" t="s">
        <v>820</v>
      </c>
      <c r="C32" s="819">
        <v>0</v>
      </c>
      <c r="D32" s="819">
        <v>0</v>
      </c>
      <c r="E32" s="819">
        <v>0</v>
      </c>
      <c r="F32" s="819">
        <v>0</v>
      </c>
      <c r="G32" s="819">
        <v>0</v>
      </c>
      <c r="H32" s="819">
        <v>0</v>
      </c>
      <c r="I32" s="819">
        <v>0</v>
      </c>
      <c r="J32" s="819">
        <v>0</v>
      </c>
      <c r="K32" s="819">
        <v>0</v>
      </c>
      <c r="L32" s="1250">
        <v>16724.201939495</v>
      </c>
    </row>
    <row r="33" spans="1:12" ht="15" customHeight="1">
      <c r="A33" s="353" t="s">
        <v>19</v>
      </c>
      <c r="B33" s="24" t="s">
        <v>606</v>
      </c>
      <c r="C33" s="819">
        <v>0</v>
      </c>
      <c r="D33" s="819">
        <v>0</v>
      </c>
      <c r="E33" s="819">
        <v>0</v>
      </c>
      <c r="F33" s="819">
        <v>0</v>
      </c>
      <c r="G33" s="819">
        <v>0</v>
      </c>
      <c r="H33" s="819">
        <v>0</v>
      </c>
      <c r="I33" s="819">
        <v>0</v>
      </c>
      <c r="J33" s="819">
        <v>0</v>
      </c>
      <c r="K33" s="819">
        <v>0</v>
      </c>
      <c r="L33" s="1250">
        <v>190387.223409495</v>
      </c>
    </row>
    <row r="34" spans="1:12" ht="15" customHeight="1">
      <c r="A34" s="353"/>
      <c r="B34" s="1264" t="s">
        <v>820</v>
      </c>
      <c r="C34" s="819">
        <v>0</v>
      </c>
      <c r="D34" s="819">
        <v>0</v>
      </c>
      <c r="E34" s="819">
        <v>0</v>
      </c>
      <c r="F34" s="819">
        <v>0</v>
      </c>
      <c r="G34" s="819">
        <v>0</v>
      </c>
      <c r="H34" s="819">
        <v>0</v>
      </c>
      <c r="I34" s="819">
        <v>0</v>
      </c>
      <c r="J34" s="819">
        <v>0</v>
      </c>
      <c r="K34" s="819">
        <v>0</v>
      </c>
      <c r="L34" s="1250">
        <v>5899.9132792629998</v>
      </c>
    </row>
    <row r="35" spans="1:12" ht="15" customHeight="1">
      <c r="A35" s="353" t="s">
        <v>20</v>
      </c>
      <c r="B35" s="1264" t="s">
        <v>607</v>
      </c>
      <c r="C35" s="819">
        <v>0</v>
      </c>
      <c r="D35" s="819">
        <v>0</v>
      </c>
      <c r="E35" s="819">
        <v>0</v>
      </c>
      <c r="F35" s="819">
        <v>0</v>
      </c>
      <c r="G35" s="819">
        <v>0</v>
      </c>
      <c r="H35" s="819">
        <v>0</v>
      </c>
      <c r="I35" s="819">
        <v>0</v>
      </c>
      <c r="J35" s="819">
        <v>0</v>
      </c>
      <c r="K35" s="819">
        <v>0</v>
      </c>
      <c r="L35" s="1250">
        <v>272988.056072907</v>
      </c>
    </row>
    <row r="36" spans="1:12" ht="15" customHeight="1">
      <c r="A36" s="353"/>
      <c r="B36" s="1264" t="s">
        <v>820</v>
      </c>
      <c r="C36" s="819">
        <v>0</v>
      </c>
      <c r="D36" s="819">
        <v>0</v>
      </c>
      <c r="E36" s="819">
        <v>0</v>
      </c>
      <c r="F36" s="819">
        <v>0</v>
      </c>
      <c r="G36" s="819">
        <v>0</v>
      </c>
      <c r="H36" s="819">
        <v>0</v>
      </c>
      <c r="I36" s="819">
        <v>0</v>
      </c>
      <c r="J36" s="819">
        <v>0</v>
      </c>
      <c r="K36" s="819">
        <v>0</v>
      </c>
      <c r="L36" s="1250">
        <v>5800.1725123439992</v>
      </c>
    </row>
    <row r="37" spans="1:12" s="833" customFormat="1" ht="15" customHeight="1">
      <c r="A37" s="1490" t="s">
        <v>821</v>
      </c>
      <c r="B37" s="1491"/>
      <c r="C37" s="828">
        <v>0</v>
      </c>
      <c r="D37" s="828">
        <v>0</v>
      </c>
      <c r="E37" s="828">
        <v>0</v>
      </c>
      <c r="F37" s="828">
        <v>0</v>
      </c>
      <c r="G37" s="828">
        <v>0</v>
      </c>
      <c r="H37" s="828">
        <v>0</v>
      </c>
      <c r="I37" s="828">
        <v>0</v>
      </c>
      <c r="J37" s="828">
        <v>0</v>
      </c>
      <c r="K37" s="828">
        <v>0</v>
      </c>
      <c r="L37" s="842">
        <v>815784.617034378</v>
      </c>
    </row>
    <row r="38" spans="1:12" s="833" customFormat="1" ht="15" customHeight="1">
      <c r="A38" s="843"/>
      <c r="B38" s="1265" t="s">
        <v>820</v>
      </c>
      <c r="C38" s="828">
        <v>0</v>
      </c>
      <c r="D38" s="828">
        <v>0</v>
      </c>
      <c r="E38" s="828">
        <v>0</v>
      </c>
      <c r="F38" s="828">
        <v>0</v>
      </c>
      <c r="G38" s="828">
        <v>0</v>
      </c>
      <c r="H38" s="828">
        <v>0</v>
      </c>
      <c r="I38" s="828">
        <v>0</v>
      </c>
      <c r="J38" s="828">
        <v>0</v>
      </c>
      <c r="K38" s="828">
        <v>0</v>
      </c>
      <c r="L38" s="842">
        <v>28424.287731101998</v>
      </c>
    </row>
    <row r="39" spans="1:12" ht="15" customHeight="1">
      <c r="A39" s="354"/>
      <c r="B39" s="24"/>
      <c r="C39" s="820"/>
      <c r="D39" s="820"/>
      <c r="E39" s="820"/>
      <c r="F39" s="820"/>
      <c r="G39" s="820"/>
      <c r="H39" s="820"/>
      <c r="I39" s="820"/>
      <c r="J39" s="820"/>
      <c r="K39" s="820"/>
      <c r="L39" s="844"/>
    </row>
    <row r="40" spans="1:12" ht="15" customHeight="1">
      <c r="A40" s="1492" t="s">
        <v>658</v>
      </c>
      <c r="B40" s="1493"/>
      <c r="C40" s="821"/>
      <c r="D40" s="821"/>
      <c r="E40" s="821"/>
      <c r="F40" s="821"/>
      <c r="G40" s="821"/>
      <c r="H40" s="821"/>
      <c r="I40" s="821"/>
      <c r="J40" s="821"/>
      <c r="K40" s="821"/>
      <c r="L40" s="845"/>
    </row>
    <row r="41" spans="1:12" ht="30" customHeight="1">
      <c r="A41" s="1492" t="s">
        <v>861</v>
      </c>
      <c r="B41" s="1493"/>
      <c r="C41" s="822"/>
      <c r="D41" s="822"/>
      <c r="E41" s="822"/>
      <c r="F41" s="822"/>
      <c r="G41" s="822"/>
      <c r="H41" s="822"/>
      <c r="I41" s="822"/>
      <c r="J41" s="822"/>
      <c r="K41" s="822"/>
      <c r="L41" s="1251"/>
    </row>
    <row r="42" spans="1:12" ht="15" customHeight="1">
      <c r="A42" s="353" t="s">
        <v>18</v>
      </c>
      <c r="B42" s="24" t="s">
        <v>659</v>
      </c>
      <c r="C42" s="823">
        <v>0</v>
      </c>
      <c r="D42" s="823">
        <v>0</v>
      </c>
      <c r="E42" s="823">
        <v>0</v>
      </c>
      <c r="F42" s="823">
        <v>0</v>
      </c>
      <c r="G42" s="823">
        <v>0</v>
      </c>
      <c r="H42" s="823">
        <v>0</v>
      </c>
      <c r="I42" s="823">
        <v>0</v>
      </c>
      <c r="J42" s="823">
        <v>0</v>
      </c>
      <c r="K42" s="823">
        <v>0</v>
      </c>
      <c r="L42" s="1252">
        <v>30483.694885047</v>
      </c>
    </row>
    <row r="43" spans="1:12" ht="15" customHeight="1">
      <c r="A43" s="353"/>
      <c r="B43" s="1264" t="s">
        <v>820</v>
      </c>
      <c r="C43" s="823">
        <v>0</v>
      </c>
      <c r="D43" s="823">
        <v>0</v>
      </c>
      <c r="E43" s="823">
        <v>0</v>
      </c>
      <c r="F43" s="823">
        <v>0</v>
      </c>
      <c r="G43" s="823">
        <v>0</v>
      </c>
      <c r="H43" s="823">
        <v>0</v>
      </c>
      <c r="I43" s="823">
        <v>0</v>
      </c>
      <c r="J43" s="823">
        <v>0</v>
      </c>
      <c r="K43" s="823">
        <v>0</v>
      </c>
      <c r="L43" s="1252">
        <v>2236.7378899400001</v>
      </c>
    </row>
    <row r="44" spans="1:12" ht="15" customHeight="1">
      <c r="A44" s="353" t="s">
        <v>19</v>
      </c>
      <c r="B44" s="24" t="s">
        <v>660</v>
      </c>
      <c r="C44" s="823">
        <v>0</v>
      </c>
      <c r="D44" s="823">
        <v>0</v>
      </c>
      <c r="E44" s="823">
        <v>0</v>
      </c>
      <c r="F44" s="823">
        <v>0</v>
      </c>
      <c r="G44" s="823">
        <v>0</v>
      </c>
      <c r="H44" s="823">
        <v>0</v>
      </c>
      <c r="I44" s="823">
        <v>0</v>
      </c>
      <c r="J44" s="823">
        <v>0</v>
      </c>
      <c r="K44" s="823">
        <v>0</v>
      </c>
      <c r="L44" s="1252">
        <v>3809.398510389</v>
      </c>
    </row>
    <row r="45" spans="1:12" ht="15" customHeight="1">
      <c r="A45" s="353"/>
      <c r="B45" s="1264" t="s">
        <v>820</v>
      </c>
      <c r="C45" s="823">
        <v>0</v>
      </c>
      <c r="D45" s="823">
        <v>0</v>
      </c>
      <c r="E45" s="823">
        <v>0</v>
      </c>
      <c r="F45" s="824">
        <v>0</v>
      </c>
      <c r="G45" s="824">
        <v>0</v>
      </c>
      <c r="H45" s="824">
        <v>0</v>
      </c>
      <c r="I45" s="824">
        <v>0</v>
      </c>
      <c r="J45" s="824">
        <v>0</v>
      </c>
      <c r="K45" s="824">
        <v>0</v>
      </c>
      <c r="L45" s="1255">
        <v>50.753749184</v>
      </c>
    </row>
    <row r="46" spans="1:12" ht="15" customHeight="1">
      <c r="A46" s="353" t="s">
        <v>20</v>
      </c>
      <c r="B46" s="24" t="s">
        <v>661</v>
      </c>
      <c r="C46" s="826">
        <v>0</v>
      </c>
      <c r="D46" s="826">
        <v>0</v>
      </c>
      <c r="E46" s="826">
        <v>0</v>
      </c>
      <c r="F46" s="826">
        <v>0</v>
      </c>
      <c r="G46" s="826">
        <v>0</v>
      </c>
      <c r="H46" s="826">
        <v>0</v>
      </c>
      <c r="I46" s="826">
        <v>0</v>
      </c>
      <c r="J46" s="826">
        <v>0</v>
      </c>
      <c r="K46" s="826">
        <v>0</v>
      </c>
      <c r="L46" s="1253">
        <v>781491.52363894205</v>
      </c>
    </row>
    <row r="47" spans="1:12" ht="15" customHeight="1">
      <c r="A47" s="354"/>
      <c r="B47" s="1264" t="s">
        <v>820</v>
      </c>
      <c r="C47" s="826">
        <v>0</v>
      </c>
      <c r="D47" s="826">
        <v>0</v>
      </c>
      <c r="E47" s="826">
        <v>0</v>
      </c>
      <c r="F47" s="826">
        <v>0</v>
      </c>
      <c r="G47" s="826">
        <v>0</v>
      </c>
      <c r="H47" s="826">
        <v>0</v>
      </c>
      <c r="I47" s="826">
        <v>0</v>
      </c>
      <c r="J47" s="826">
        <v>0</v>
      </c>
      <c r="K47" s="826">
        <v>0</v>
      </c>
      <c r="L47" s="1253">
        <v>26136.796091978002</v>
      </c>
    </row>
    <row r="48" spans="1:12" s="833" customFormat="1" ht="15" customHeight="1">
      <c r="A48" s="1490" t="s">
        <v>821</v>
      </c>
      <c r="B48" s="1491"/>
      <c r="C48" s="832">
        <v>0</v>
      </c>
      <c r="D48" s="832">
        <v>0</v>
      </c>
      <c r="E48" s="832">
        <v>0</v>
      </c>
      <c r="F48" s="832">
        <v>0</v>
      </c>
      <c r="G48" s="832">
        <v>0</v>
      </c>
      <c r="H48" s="832">
        <v>0</v>
      </c>
      <c r="I48" s="832">
        <v>0</v>
      </c>
      <c r="J48" s="832">
        <v>0</v>
      </c>
      <c r="K48" s="832">
        <v>0</v>
      </c>
      <c r="L48" s="1254">
        <v>815784.617034378</v>
      </c>
    </row>
    <row r="49" spans="1:12" s="833" customFormat="1" ht="16" customHeight="1" thickBot="1">
      <c r="A49" s="846"/>
      <c r="B49" s="847" t="s">
        <v>820</v>
      </c>
      <c r="C49" s="849">
        <v>0</v>
      </c>
      <c r="D49" s="849">
        <v>0</v>
      </c>
      <c r="E49" s="849">
        <v>0</v>
      </c>
      <c r="F49" s="849">
        <v>0</v>
      </c>
      <c r="G49" s="849">
        <v>0</v>
      </c>
      <c r="H49" s="849">
        <v>0</v>
      </c>
      <c r="I49" s="849">
        <v>0</v>
      </c>
      <c r="J49" s="849">
        <v>0</v>
      </c>
      <c r="K49" s="849">
        <v>0</v>
      </c>
      <c r="L49" s="850">
        <v>28424.287731102002</v>
      </c>
    </row>
    <row r="50" spans="1:12" ht="105" customHeight="1">
      <c r="A50" s="1476" t="s">
        <v>835</v>
      </c>
      <c r="B50" s="1477"/>
      <c r="C50" s="1477"/>
      <c r="D50" s="1477"/>
      <c r="E50" s="1477"/>
      <c r="F50" s="1477"/>
      <c r="G50" s="1477"/>
      <c r="H50" s="1477"/>
      <c r="I50" s="1477"/>
      <c r="J50" s="1477"/>
      <c r="K50" s="1477"/>
      <c r="L50" s="1478"/>
    </row>
    <row r="51" spans="1:12" ht="22" customHeight="1">
      <c r="A51" s="1342" t="s">
        <v>438</v>
      </c>
      <c r="B51" s="1455"/>
      <c r="C51" s="1314">
        <v>2021</v>
      </c>
      <c r="D51" s="1314"/>
      <c r="E51" s="1314"/>
      <c r="F51" s="1314"/>
      <c r="G51" s="1314"/>
      <c r="H51" s="1314"/>
      <c r="I51" s="1314"/>
      <c r="J51" s="1314"/>
      <c r="K51" s="1314"/>
      <c r="L51" s="1315"/>
    </row>
    <row r="52" spans="1:12" ht="22" customHeight="1">
      <c r="A52" s="1342"/>
      <c r="B52" s="1455"/>
      <c r="C52" s="1160" t="s">
        <v>0</v>
      </c>
      <c r="D52" s="1160" t="s">
        <v>1</v>
      </c>
      <c r="E52" s="1160" t="s">
        <v>2</v>
      </c>
      <c r="F52" s="1160" t="s">
        <v>3</v>
      </c>
      <c r="G52" s="1160" t="s">
        <v>4</v>
      </c>
      <c r="H52" s="1160" t="s">
        <v>5</v>
      </c>
      <c r="I52" s="1160" t="s">
        <v>6</v>
      </c>
      <c r="J52" s="1160" t="s">
        <v>269</v>
      </c>
      <c r="K52" s="1160" t="s">
        <v>7</v>
      </c>
      <c r="L52" s="1194" t="s">
        <v>13</v>
      </c>
    </row>
    <row r="53" spans="1:12" ht="15" customHeight="1">
      <c r="A53" s="1492" t="s">
        <v>657</v>
      </c>
      <c r="B53" s="1493"/>
      <c r="C53" s="168"/>
      <c r="D53" s="168"/>
      <c r="E53" s="168"/>
      <c r="F53" s="168"/>
      <c r="G53" s="168"/>
      <c r="H53" s="168"/>
      <c r="I53" s="168"/>
      <c r="J53" s="168"/>
      <c r="K53" s="168"/>
      <c r="L53" s="1249"/>
    </row>
    <row r="54" spans="1:12" ht="30" customHeight="1">
      <c r="A54" s="1492" t="s">
        <v>819</v>
      </c>
      <c r="B54" s="1493"/>
      <c r="C54" s="168"/>
      <c r="D54" s="168"/>
      <c r="E54" s="168"/>
      <c r="F54" s="168"/>
      <c r="G54" s="168"/>
      <c r="H54" s="168"/>
      <c r="I54" s="168"/>
      <c r="J54" s="168"/>
      <c r="K54" s="168"/>
      <c r="L54" s="1249"/>
    </row>
    <row r="55" spans="1:12" ht="15" customHeight="1">
      <c r="A55" s="353" t="s">
        <v>18</v>
      </c>
      <c r="B55" s="24" t="s">
        <v>610</v>
      </c>
      <c r="C55" s="819">
        <v>0</v>
      </c>
      <c r="D55" s="819">
        <v>0</v>
      </c>
      <c r="E55" s="819">
        <v>0</v>
      </c>
      <c r="F55" s="819">
        <v>0</v>
      </c>
      <c r="G55" s="819">
        <v>0</v>
      </c>
      <c r="H55" s="819">
        <v>0</v>
      </c>
      <c r="I55" s="819">
        <v>0</v>
      </c>
      <c r="J55" s="819">
        <v>0</v>
      </c>
      <c r="K55" s="819">
        <v>0</v>
      </c>
      <c r="L55" s="1250">
        <v>276980.78752549802</v>
      </c>
    </row>
    <row r="56" spans="1:12" ht="15" customHeight="1">
      <c r="A56" s="353"/>
      <c r="B56" s="1264" t="s">
        <v>820</v>
      </c>
      <c r="C56" s="819">
        <v>0</v>
      </c>
      <c r="D56" s="819">
        <v>0</v>
      </c>
      <c r="E56" s="819">
        <v>0</v>
      </c>
      <c r="F56" s="819">
        <v>0</v>
      </c>
      <c r="G56" s="819">
        <v>0</v>
      </c>
      <c r="H56" s="819">
        <v>0</v>
      </c>
      <c r="I56" s="819">
        <v>0</v>
      </c>
      <c r="J56" s="819">
        <v>0</v>
      </c>
      <c r="K56" s="819">
        <v>0</v>
      </c>
      <c r="L56" s="1250">
        <v>9788.0336066039999</v>
      </c>
    </row>
    <row r="57" spans="1:12" ht="15" customHeight="1">
      <c r="A57" s="353" t="s">
        <v>19</v>
      </c>
      <c r="B57" s="24" t="s">
        <v>606</v>
      </c>
      <c r="C57" s="819">
        <v>0</v>
      </c>
      <c r="D57" s="819">
        <v>0</v>
      </c>
      <c r="E57" s="819">
        <v>0</v>
      </c>
      <c r="F57" s="819">
        <v>0</v>
      </c>
      <c r="G57" s="819">
        <v>0</v>
      </c>
      <c r="H57" s="819">
        <v>0</v>
      </c>
      <c r="I57" s="819">
        <v>0</v>
      </c>
      <c r="J57" s="819">
        <v>0</v>
      </c>
      <c r="K57" s="819">
        <v>0</v>
      </c>
      <c r="L57" s="1250">
        <v>55593.737694255004</v>
      </c>
    </row>
    <row r="58" spans="1:12" ht="15" customHeight="1">
      <c r="A58" s="353"/>
      <c r="B58" s="1264" t="s">
        <v>820</v>
      </c>
      <c r="C58" s="819">
        <v>0</v>
      </c>
      <c r="D58" s="819">
        <v>0</v>
      </c>
      <c r="E58" s="819">
        <v>0</v>
      </c>
      <c r="F58" s="819">
        <v>0</v>
      </c>
      <c r="G58" s="819">
        <v>0</v>
      </c>
      <c r="H58" s="819">
        <v>0</v>
      </c>
      <c r="I58" s="819">
        <v>0</v>
      </c>
      <c r="J58" s="819">
        <v>0</v>
      </c>
      <c r="K58" s="819">
        <v>0</v>
      </c>
      <c r="L58" s="1250">
        <v>2170.1230191959999</v>
      </c>
    </row>
    <row r="59" spans="1:12" ht="15" customHeight="1">
      <c r="A59" s="353" t="s">
        <v>20</v>
      </c>
      <c r="B59" s="1264" t="s">
        <v>607</v>
      </c>
      <c r="C59" s="819">
        <v>0</v>
      </c>
      <c r="D59" s="819">
        <v>0</v>
      </c>
      <c r="E59" s="819">
        <v>0</v>
      </c>
      <c r="F59" s="819">
        <v>0</v>
      </c>
      <c r="G59" s="819">
        <v>0</v>
      </c>
      <c r="H59" s="819">
        <v>0</v>
      </c>
      <c r="I59" s="819">
        <v>0</v>
      </c>
      <c r="J59" s="819">
        <v>0</v>
      </c>
      <c r="K59" s="819">
        <v>0</v>
      </c>
      <c r="L59" s="1250">
        <v>177106.93743497599</v>
      </c>
    </row>
    <row r="60" spans="1:12" ht="15" customHeight="1">
      <c r="A60" s="353"/>
      <c r="B60" s="1264" t="s">
        <v>820</v>
      </c>
      <c r="C60" s="819">
        <v>0</v>
      </c>
      <c r="D60" s="819">
        <v>0</v>
      </c>
      <c r="E60" s="819">
        <v>0</v>
      </c>
      <c r="F60" s="819">
        <v>0</v>
      </c>
      <c r="G60" s="819">
        <v>0</v>
      </c>
      <c r="H60" s="819">
        <v>0</v>
      </c>
      <c r="I60" s="819">
        <v>0</v>
      </c>
      <c r="J60" s="819">
        <v>0</v>
      </c>
      <c r="K60" s="819">
        <v>0</v>
      </c>
      <c r="L60" s="1250">
        <v>2743.1324777760001</v>
      </c>
    </row>
    <row r="61" spans="1:12" s="833" customFormat="1" ht="15" customHeight="1">
      <c r="A61" s="1490" t="s">
        <v>821</v>
      </c>
      <c r="B61" s="1491"/>
      <c r="C61" s="828">
        <v>0</v>
      </c>
      <c r="D61" s="828">
        <v>0</v>
      </c>
      <c r="E61" s="828">
        <v>0</v>
      </c>
      <c r="F61" s="828">
        <v>0</v>
      </c>
      <c r="G61" s="828">
        <v>0</v>
      </c>
      <c r="H61" s="828">
        <v>0</v>
      </c>
      <c r="I61" s="828">
        <v>0</v>
      </c>
      <c r="J61" s="828">
        <v>0</v>
      </c>
      <c r="K61" s="828">
        <v>0</v>
      </c>
      <c r="L61" s="842">
        <v>509681.46265472902</v>
      </c>
    </row>
    <row r="62" spans="1:12" s="833" customFormat="1" ht="15" customHeight="1">
      <c r="A62" s="843"/>
      <c r="B62" s="1265" t="s">
        <v>820</v>
      </c>
      <c r="C62" s="828">
        <v>0</v>
      </c>
      <c r="D62" s="828">
        <v>0</v>
      </c>
      <c r="E62" s="828">
        <v>0</v>
      </c>
      <c r="F62" s="828">
        <v>0</v>
      </c>
      <c r="G62" s="828">
        <v>0</v>
      </c>
      <c r="H62" s="828">
        <v>0</v>
      </c>
      <c r="I62" s="828">
        <v>0</v>
      </c>
      <c r="J62" s="828">
        <v>0</v>
      </c>
      <c r="K62" s="828">
        <v>0</v>
      </c>
      <c r="L62" s="842">
        <v>14701.289103576</v>
      </c>
    </row>
    <row r="63" spans="1:12" ht="15" customHeight="1">
      <c r="A63" s="354"/>
      <c r="B63" s="24"/>
      <c r="C63" s="820"/>
      <c r="D63" s="820"/>
      <c r="E63" s="820"/>
      <c r="F63" s="820"/>
      <c r="G63" s="820"/>
      <c r="H63" s="820"/>
      <c r="I63" s="820"/>
      <c r="J63" s="820"/>
      <c r="K63" s="820"/>
      <c r="L63" s="844"/>
    </row>
    <row r="64" spans="1:12" ht="15" customHeight="1">
      <c r="A64" s="1492" t="s">
        <v>658</v>
      </c>
      <c r="B64" s="1493"/>
      <c r="C64" s="821"/>
      <c r="D64" s="821"/>
      <c r="E64" s="821"/>
      <c r="F64" s="821"/>
      <c r="G64" s="821"/>
      <c r="H64" s="821"/>
      <c r="I64" s="821"/>
      <c r="J64" s="821"/>
      <c r="K64" s="821"/>
      <c r="L64" s="845"/>
    </row>
    <row r="65" spans="1:12" ht="30" customHeight="1">
      <c r="A65" s="1492" t="s">
        <v>861</v>
      </c>
      <c r="B65" s="1493"/>
      <c r="C65" s="822"/>
      <c r="D65" s="822"/>
      <c r="E65" s="822"/>
      <c r="F65" s="822"/>
      <c r="G65" s="822"/>
      <c r="H65" s="822"/>
      <c r="I65" s="822"/>
      <c r="J65" s="822"/>
      <c r="K65" s="822"/>
      <c r="L65" s="1251"/>
    </row>
    <row r="66" spans="1:12" ht="15" customHeight="1">
      <c r="A66" s="353" t="s">
        <v>18</v>
      </c>
      <c r="B66" s="24" t="s">
        <v>659</v>
      </c>
      <c r="C66" s="823">
        <v>0</v>
      </c>
      <c r="D66" s="823">
        <v>0</v>
      </c>
      <c r="E66" s="823">
        <v>0</v>
      </c>
      <c r="F66" s="823">
        <v>0</v>
      </c>
      <c r="G66" s="823">
        <v>0</v>
      </c>
      <c r="H66" s="823">
        <v>0</v>
      </c>
      <c r="I66" s="823">
        <v>0</v>
      </c>
      <c r="J66" s="823">
        <v>0</v>
      </c>
      <c r="K66" s="823">
        <v>0</v>
      </c>
      <c r="L66" s="1252">
        <v>27894.813257188998</v>
      </c>
    </row>
    <row r="67" spans="1:12" ht="15" customHeight="1">
      <c r="A67" s="353"/>
      <c r="B67" s="1264" t="s">
        <v>820</v>
      </c>
      <c r="C67" s="823">
        <v>0</v>
      </c>
      <c r="D67" s="823">
        <v>0</v>
      </c>
      <c r="E67" s="823">
        <v>0</v>
      </c>
      <c r="F67" s="823">
        <v>0</v>
      </c>
      <c r="G67" s="823">
        <v>0</v>
      </c>
      <c r="H67" s="823">
        <v>0</v>
      </c>
      <c r="I67" s="823">
        <v>0</v>
      </c>
      <c r="J67" s="823">
        <v>0</v>
      </c>
      <c r="K67" s="823">
        <v>0</v>
      </c>
      <c r="L67" s="1252">
        <v>1260.400381685</v>
      </c>
    </row>
    <row r="68" spans="1:12" ht="15" customHeight="1">
      <c r="A68" s="353" t="s">
        <v>19</v>
      </c>
      <c r="B68" s="24" t="s">
        <v>660</v>
      </c>
      <c r="C68" s="823">
        <v>0</v>
      </c>
      <c r="D68" s="823">
        <v>0</v>
      </c>
      <c r="E68" s="823">
        <v>0</v>
      </c>
      <c r="F68" s="823">
        <v>0</v>
      </c>
      <c r="G68" s="823">
        <v>0</v>
      </c>
      <c r="H68" s="823">
        <v>0</v>
      </c>
      <c r="I68" s="823">
        <v>0</v>
      </c>
      <c r="J68" s="823">
        <v>0</v>
      </c>
      <c r="K68" s="823">
        <v>0</v>
      </c>
      <c r="L68" s="1252">
        <v>4668.6405285459996</v>
      </c>
    </row>
    <row r="69" spans="1:12" ht="15" customHeight="1">
      <c r="A69" s="353"/>
      <c r="B69" s="1264" t="s">
        <v>820</v>
      </c>
      <c r="C69" s="823">
        <v>0</v>
      </c>
      <c r="D69" s="823">
        <v>0</v>
      </c>
      <c r="E69" s="823">
        <v>0</v>
      </c>
      <c r="F69" s="824">
        <v>0</v>
      </c>
      <c r="G69" s="824">
        <v>0</v>
      </c>
      <c r="H69" s="824">
        <v>0</v>
      </c>
      <c r="I69" s="824">
        <v>0</v>
      </c>
      <c r="J69" s="824">
        <v>0</v>
      </c>
      <c r="K69" s="824">
        <v>0</v>
      </c>
      <c r="L69" s="1255">
        <v>299.41093664700003</v>
      </c>
    </row>
    <row r="70" spans="1:12" ht="15" customHeight="1">
      <c r="A70" s="353" t="s">
        <v>20</v>
      </c>
      <c r="B70" s="24" t="s">
        <v>661</v>
      </c>
      <c r="C70" s="826">
        <v>0</v>
      </c>
      <c r="D70" s="826">
        <v>0</v>
      </c>
      <c r="E70" s="826">
        <v>0</v>
      </c>
      <c r="F70" s="826">
        <v>0</v>
      </c>
      <c r="G70" s="826">
        <v>0</v>
      </c>
      <c r="H70" s="826">
        <v>0</v>
      </c>
      <c r="I70" s="826">
        <v>0</v>
      </c>
      <c r="J70" s="826">
        <v>0</v>
      </c>
      <c r="K70" s="826">
        <v>0</v>
      </c>
      <c r="L70" s="1253">
        <v>477118.662051989</v>
      </c>
    </row>
    <row r="71" spans="1:12" ht="15" customHeight="1">
      <c r="A71" s="354"/>
      <c r="B71" s="1264" t="s">
        <v>820</v>
      </c>
      <c r="C71" s="826">
        <v>0</v>
      </c>
      <c r="D71" s="826">
        <v>0</v>
      </c>
      <c r="E71" s="826">
        <v>0</v>
      </c>
      <c r="F71" s="826">
        <v>0</v>
      </c>
      <c r="G71" s="826">
        <v>0</v>
      </c>
      <c r="H71" s="826">
        <v>0</v>
      </c>
      <c r="I71" s="826">
        <v>0</v>
      </c>
      <c r="J71" s="826">
        <v>0</v>
      </c>
      <c r="K71" s="826">
        <v>0</v>
      </c>
      <c r="L71" s="1253">
        <v>13141.542776036</v>
      </c>
    </row>
    <row r="72" spans="1:12" s="833" customFormat="1" ht="15" customHeight="1">
      <c r="A72" s="1490" t="s">
        <v>821</v>
      </c>
      <c r="B72" s="1491"/>
      <c r="C72" s="832">
        <v>0</v>
      </c>
      <c r="D72" s="832">
        <v>0</v>
      </c>
      <c r="E72" s="832">
        <v>0</v>
      </c>
      <c r="F72" s="832">
        <v>0</v>
      </c>
      <c r="G72" s="832">
        <v>0</v>
      </c>
      <c r="H72" s="832">
        <v>0</v>
      </c>
      <c r="I72" s="832">
        <v>0</v>
      </c>
      <c r="J72" s="832">
        <v>0</v>
      </c>
      <c r="K72" s="832">
        <v>0</v>
      </c>
      <c r="L72" s="1254">
        <v>509682.11583772401</v>
      </c>
    </row>
    <row r="73" spans="1:12" s="833" customFormat="1" ht="16" customHeight="1" thickBot="1">
      <c r="A73" s="846"/>
      <c r="B73" s="847" t="s">
        <v>820</v>
      </c>
      <c r="C73" s="849">
        <v>0</v>
      </c>
      <c r="D73" s="849">
        <v>0</v>
      </c>
      <c r="E73" s="849">
        <v>0</v>
      </c>
      <c r="F73" s="849">
        <v>0</v>
      </c>
      <c r="G73" s="849">
        <v>0</v>
      </c>
      <c r="H73" s="849">
        <v>0</v>
      </c>
      <c r="I73" s="849">
        <v>0</v>
      </c>
      <c r="J73" s="849">
        <v>0</v>
      </c>
      <c r="K73" s="849">
        <v>0</v>
      </c>
      <c r="L73" s="850">
        <v>14701.354094368</v>
      </c>
    </row>
    <row r="74" spans="1:12" ht="105" customHeight="1">
      <c r="A74" s="1476" t="s">
        <v>836</v>
      </c>
      <c r="B74" s="1477"/>
      <c r="C74" s="1477"/>
      <c r="D74" s="1477"/>
      <c r="E74" s="1477"/>
      <c r="F74" s="1477"/>
      <c r="G74" s="1477"/>
      <c r="H74" s="1477"/>
      <c r="I74" s="1477"/>
      <c r="J74" s="1477"/>
      <c r="K74" s="1477"/>
      <c r="L74" s="1478"/>
    </row>
    <row r="75" spans="1:12" ht="22" customHeight="1">
      <c r="A75" s="1342" t="s">
        <v>438</v>
      </c>
      <c r="B75" s="1455"/>
      <c r="C75" s="1314">
        <v>2021</v>
      </c>
      <c r="D75" s="1314"/>
      <c r="E75" s="1314"/>
      <c r="F75" s="1314"/>
      <c r="G75" s="1314"/>
      <c r="H75" s="1314"/>
      <c r="I75" s="1314"/>
      <c r="J75" s="1314"/>
      <c r="K75" s="1314"/>
      <c r="L75" s="1315"/>
    </row>
    <row r="76" spans="1:12" ht="22" customHeight="1">
      <c r="A76" s="1342"/>
      <c r="B76" s="1455"/>
      <c r="C76" s="1160" t="s">
        <v>0</v>
      </c>
      <c r="D76" s="1160" t="s">
        <v>1</v>
      </c>
      <c r="E76" s="1160" t="s">
        <v>2</v>
      </c>
      <c r="F76" s="1160" t="s">
        <v>3</v>
      </c>
      <c r="G76" s="1160" t="s">
        <v>4</v>
      </c>
      <c r="H76" s="1160" t="s">
        <v>5</v>
      </c>
      <c r="I76" s="1160" t="s">
        <v>6</v>
      </c>
      <c r="J76" s="1160" t="s">
        <v>269</v>
      </c>
      <c r="K76" s="1160" t="s">
        <v>7</v>
      </c>
      <c r="L76" s="1194" t="s">
        <v>13</v>
      </c>
    </row>
    <row r="77" spans="1:12" ht="15" customHeight="1">
      <c r="A77" s="1492" t="s">
        <v>657</v>
      </c>
      <c r="B77" s="1493"/>
      <c r="C77" s="168"/>
      <c r="D77" s="168"/>
      <c r="E77" s="168"/>
      <c r="F77" s="168"/>
      <c r="G77" s="168"/>
      <c r="H77" s="168"/>
      <c r="I77" s="168"/>
      <c r="J77" s="168"/>
      <c r="K77" s="168"/>
      <c r="L77" s="1249"/>
    </row>
    <row r="78" spans="1:12" ht="30" customHeight="1">
      <c r="A78" s="1492" t="s">
        <v>819</v>
      </c>
      <c r="B78" s="1493"/>
      <c r="C78" s="168"/>
      <c r="D78" s="168"/>
      <c r="E78" s="168"/>
      <c r="F78" s="168"/>
      <c r="G78" s="168"/>
      <c r="H78" s="168"/>
      <c r="I78" s="168"/>
      <c r="J78" s="168"/>
      <c r="K78" s="168"/>
      <c r="L78" s="1249"/>
    </row>
    <row r="79" spans="1:12" ht="15" customHeight="1">
      <c r="A79" s="353" t="s">
        <v>18</v>
      </c>
      <c r="B79" s="24" t="s">
        <v>610</v>
      </c>
      <c r="C79" s="819">
        <v>0</v>
      </c>
      <c r="D79" s="819">
        <v>0</v>
      </c>
      <c r="E79" s="819">
        <v>0</v>
      </c>
      <c r="F79" s="819">
        <v>0</v>
      </c>
      <c r="G79" s="819">
        <v>0</v>
      </c>
      <c r="H79" s="819">
        <v>0</v>
      </c>
      <c r="I79" s="819">
        <v>0</v>
      </c>
      <c r="J79" s="819">
        <v>0</v>
      </c>
      <c r="K79" s="819">
        <v>0</v>
      </c>
      <c r="L79" s="1250">
        <v>584192.147240903</v>
      </c>
    </row>
    <row r="80" spans="1:12" ht="15" customHeight="1">
      <c r="A80" s="353"/>
      <c r="B80" s="1264" t="s">
        <v>820</v>
      </c>
      <c r="C80" s="819">
        <v>0</v>
      </c>
      <c r="D80" s="819">
        <v>0</v>
      </c>
      <c r="E80" s="819">
        <v>0</v>
      </c>
      <c r="F80" s="819">
        <v>0</v>
      </c>
      <c r="G80" s="819">
        <v>0</v>
      </c>
      <c r="H80" s="819">
        <v>0</v>
      </c>
      <c r="I80" s="819">
        <v>0</v>
      </c>
      <c r="J80" s="819">
        <v>0</v>
      </c>
      <c r="K80" s="819">
        <v>0</v>
      </c>
      <c r="L80" s="1250">
        <v>26563.383774923001</v>
      </c>
    </row>
    <row r="81" spans="1:12" ht="15" customHeight="1">
      <c r="A81" s="353" t="s">
        <v>19</v>
      </c>
      <c r="B81" s="24" t="s">
        <v>606</v>
      </c>
      <c r="C81" s="819">
        <v>0</v>
      </c>
      <c r="D81" s="819">
        <v>0</v>
      </c>
      <c r="E81" s="819">
        <v>0</v>
      </c>
      <c r="F81" s="819">
        <v>0</v>
      </c>
      <c r="G81" s="819">
        <v>0</v>
      </c>
      <c r="H81" s="819">
        <v>0</v>
      </c>
      <c r="I81" s="819">
        <v>0</v>
      </c>
      <c r="J81" s="819">
        <v>0</v>
      </c>
      <c r="K81" s="819">
        <v>0</v>
      </c>
      <c r="L81" s="1250">
        <v>339100.91851831903</v>
      </c>
    </row>
    <row r="82" spans="1:12" ht="15" customHeight="1">
      <c r="A82" s="353"/>
      <c r="B82" s="1264" t="s">
        <v>820</v>
      </c>
      <c r="C82" s="819">
        <v>0</v>
      </c>
      <c r="D82" s="819">
        <v>0</v>
      </c>
      <c r="E82" s="819">
        <v>0</v>
      </c>
      <c r="F82" s="819">
        <v>0</v>
      </c>
      <c r="G82" s="819">
        <v>0</v>
      </c>
      <c r="H82" s="819">
        <v>0</v>
      </c>
      <c r="I82" s="819">
        <v>0</v>
      </c>
      <c r="J82" s="819">
        <v>0</v>
      </c>
      <c r="K82" s="819">
        <v>0</v>
      </c>
      <c r="L82" s="1250">
        <v>11042.22903246</v>
      </c>
    </row>
    <row r="83" spans="1:12" ht="15" customHeight="1">
      <c r="A83" s="353" t="s">
        <v>20</v>
      </c>
      <c r="B83" s="1264" t="s">
        <v>607</v>
      </c>
      <c r="C83" s="819">
        <v>0</v>
      </c>
      <c r="D83" s="819">
        <v>0</v>
      </c>
      <c r="E83" s="819">
        <v>0</v>
      </c>
      <c r="F83" s="819">
        <v>0</v>
      </c>
      <c r="G83" s="819">
        <v>0</v>
      </c>
      <c r="H83" s="819">
        <v>0</v>
      </c>
      <c r="I83" s="819">
        <v>0</v>
      </c>
      <c r="J83" s="819">
        <v>0</v>
      </c>
      <c r="K83" s="819">
        <v>0</v>
      </c>
      <c r="L83" s="1250">
        <v>530766.13218084397</v>
      </c>
    </row>
    <row r="84" spans="1:12" ht="15" customHeight="1">
      <c r="A84" s="353"/>
      <c r="B84" s="1264" t="s">
        <v>820</v>
      </c>
      <c r="C84" s="819">
        <v>0</v>
      </c>
      <c r="D84" s="819">
        <v>0</v>
      </c>
      <c r="E84" s="819">
        <v>0</v>
      </c>
      <c r="F84" s="819">
        <v>0</v>
      </c>
      <c r="G84" s="819">
        <v>0</v>
      </c>
      <c r="H84" s="819">
        <v>0</v>
      </c>
      <c r="I84" s="819">
        <v>0</v>
      </c>
      <c r="J84" s="819">
        <v>0</v>
      </c>
      <c r="K84" s="819">
        <v>0</v>
      </c>
      <c r="L84" s="1250">
        <v>10392.268607391999</v>
      </c>
    </row>
    <row r="85" spans="1:12" s="833" customFormat="1" ht="15" customHeight="1">
      <c r="A85" s="1490" t="s">
        <v>821</v>
      </c>
      <c r="B85" s="1491"/>
      <c r="C85" s="828">
        <v>0</v>
      </c>
      <c r="D85" s="828">
        <v>0</v>
      </c>
      <c r="E85" s="828">
        <v>0</v>
      </c>
      <c r="F85" s="828">
        <v>0</v>
      </c>
      <c r="G85" s="828">
        <v>0</v>
      </c>
      <c r="H85" s="828">
        <v>0</v>
      </c>
      <c r="I85" s="828">
        <v>0</v>
      </c>
      <c r="J85" s="828">
        <v>0</v>
      </c>
      <c r="K85" s="828">
        <v>0</v>
      </c>
      <c r="L85" s="842">
        <v>1454059.197940066</v>
      </c>
    </row>
    <row r="86" spans="1:12" s="833" customFormat="1" ht="15" customHeight="1">
      <c r="A86" s="843"/>
      <c r="B86" s="1265" t="s">
        <v>820</v>
      </c>
      <c r="C86" s="828">
        <v>0</v>
      </c>
      <c r="D86" s="828">
        <v>0</v>
      </c>
      <c r="E86" s="828">
        <v>0</v>
      </c>
      <c r="F86" s="828">
        <v>0</v>
      </c>
      <c r="G86" s="828">
        <v>0</v>
      </c>
      <c r="H86" s="828">
        <v>0</v>
      </c>
      <c r="I86" s="828">
        <v>0</v>
      </c>
      <c r="J86" s="828">
        <v>0</v>
      </c>
      <c r="K86" s="828">
        <v>0</v>
      </c>
      <c r="L86" s="842">
        <v>47997.881414775002</v>
      </c>
    </row>
    <row r="87" spans="1:12" ht="15" customHeight="1">
      <c r="A87" s="354"/>
      <c r="B87" s="24"/>
      <c r="C87" s="820"/>
      <c r="D87" s="820"/>
      <c r="E87" s="820"/>
      <c r="F87" s="820"/>
      <c r="G87" s="820"/>
      <c r="H87" s="820"/>
      <c r="I87" s="820"/>
      <c r="J87" s="820"/>
      <c r="K87" s="820"/>
      <c r="L87" s="844"/>
    </row>
    <row r="88" spans="1:12" ht="15" customHeight="1">
      <c r="A88" s="1492" t="s">
        <v>658</v>
      </c>
      <c r="B88" s="1493"/>
      <c r="C88" s="821"/>
      <c r="D88" s="821"/>
      <c r="E88" s="821"/>
      <c r="F88" s="821"/>
      <c r="G88" s="821"/>
      <c r="H88" s="821"/>
      <c r="I88" s="821"/>
      <c r="J88" s="821"/>
      <c r="K88" s="821"/>
      <c r="L88" s="845"/>
    </row>
    <row r="89" spans="1:12" ht="30" customHeight="1">
      <c r="A89" s="1492" t="s">
        <v>861</v>
      </c>
      <c r="B89" s="1493"/>
      <c r="C89" s="822"/>
      <c r="D89" s="822"/>
      <c r="E89" s="822"/>
      <c r="F89" s="822"/>
      <c r="G89" s="822"/>
      <c r="H89" s="822"/>
      <c r="I89" s="822"/>
      <c r="J89" s="822"/>
      <c r="K89" s="822"/>
      <c r="L89" s="1251"/>
    </row>
    <row r="90" spans="1:12" ht="15" customHeight="1">
      <c r="A90" s="353" t="s">
        <v>18</v>
      </c>
      <c r="B90" s="24" t="s">
        <v>659</v>
      </c>
      <c r="C90" s="823">
        <v>0</v>
      </c>
      <c r="D90" s="823">
        <v>0</v>
      </c>
      <c r="E90" s="823">
        <v>0</v>
      </c>
      <c r="F90" s="823">
        <v>0</v>
      </c>
      <c r="G90" s="823">
        <v>0</v>
      </c>
      <c r="H90" s="823">
        <v>0</v>
      </c>
      <c r="I90" s="823">
        <v>0</v>
      </c>
      <c r="J90" s="823">
        <v>0</v>
      </c>
      <c r="K90" s="823">
        <v>0</v>
      </c>
      <c r="L90" s="1252">
        <v>44245.614996650998</v>
      </c>
    </row>
    <row r="91" spans="1:12" ht="15" customHeight="1">
      <c r="A91" s="353"/>
      <c r="B91" s="1264" t="s">
        <v>820</v>
      </c>
      <c r="C91" s="823">
        <v>0</v>
      </c>
      <c r="D91" s="823">
        <v>0</v>
      </c>
      <c r="E91" s="823">
        <v>0</v>
      </c>
      <c r="F91" s="823">
        <v>0</v>
      </c>
      <c r="G91" s="823">
        <v>0</v>
      </c>
      <c r="H91" s="823">
        <v>0</v>
      </c>
      <c r="I91" s="823">
        <v>0</v>
      </c>
      <c r="J91" s="823">
        <v>0</v>
      </c>
      <c r="K91" s="823">
        <v>0</v>
      </c>
      <c r="L91" s="1252">
        <v>868.37062168300008</v>
      </c>
    </row>
    <row r="92" spans="1:12" ht="15" customHeight="1">
      <c r="A92" s="353" t="s">
        <v>19</v>
      </c>
      <c r="B92" s="24" t="s">
        <v>660</v>
      </c>
      <c r="C92" s="823">
        <v>0</v>
      </c>
      <c r="D92" s="823">
        <v>0</v>
      </c>
      <c r="E92" s="823">
        <v>0</v>
      </c>
      <c r="F92" s="823">
        <v>0</v>
      </c>
      <c r="G92" s="823">
        <v>0</v>
      </c>
      <c r="H92" s="823">
        <v>0</v>
      </c>
      <c r="I92" s="823">
        <v>0</v>
      </c>
      <c r="J92" s="823">
        <v>0</v>
      </c>
      <c r="K92" s="823">
        <v>0</v>
      </c>
      <c r="L92" s="1252">
        <v>53824.550902026</v>
      </c>
    </row>
    <row r="93" spans="1:12" ht="15" customHeight="1">
      <c r="A93" s="353"/>
      <c r="B93" s="1264" t="s">
        <v>820</v>
      </c>
      <c r="C93" s="823">
        <v>0</v>
      </c>
      <c r="D93" s="823">
        <v>0</v>
      </c>
      <c r="E93" s="823">
        <v>0</v>
      </c>
      <c r="F93" s="823">
        <v>0</v>
      </c>
      <c r="G93" s="823">
        <v>0</v>
      </c>
      <c r="H93" s="823">
        <v>0</v>
      </c>
      <c r="I93" s="823">
        <v>0</v>
      </c>
      <c r="J93" s="823">
        <v>0</v>
      </c>
      <c r="K93" s="823">
        <v>0</v>
      </c>
      <c r="L93" s="1252">
        <v>2779.2646593989998</v>
      </c>
    </row>
    <row r="94" spans="1:12" ht="15" customHeight="1">
      <c r="A94" s="353" t="s">
        <v>20</v>
      </c>
      <c r="B94" s="24" t="s">
        <v>661</v>
      </c>
      <c r="C94" s="826">
        <v>0</v>
      </c>
      <c r="D94" s="826">
        <v>0</v>
      </c>
      <c r="E94" s="826">
        <v>0</v>
      </c>
      <c r="F94" s="826">
        <v>0</v>
      </c>
      <c r="G94" s="826">
        <v>0</v>
      </c>
      <c r="H94" s="826">
        <v>0</v>
      </c>
      <c r="I94" s="826">
        <v>0</v>
      </c>
      <c r="J94" s="826">
        <v>0</v>
      </c>
      <c r="K94" s="826">
        <v>0</v>
      </c>
      <c r="L94" s="1253">
        <v>1355989.032041393</v>
      </c>
    </row>
    <row r="95" spans="1:12" ht="15" customHeight="1">
      <c r="A95" s="354"/>
      <c r="B95" s="1264" t="s">
        <v>820</v>
      </c>
      <c r="C95" s="826">
        <v>0</v>
      </c>
      <c r="D95" s="826">
        <v>0</v>
      </c>
      <c r="E95" s="826">
        <v>0</v>
      </c>
      <c r="F95" s="826">
        <v>0</v>
      </c>
      <c r="G95" s="826">
        <v>0</v>
      </c>
      <c r="H95" s="826">
        <v>0</v>
      </c>
      <c r="I95" s="826">
        <v>0</v>
      </c>
      <c r="J95" s="826">
        <v>0</v>
      </c>
      <c r="K95" s="826">
        <v>0</v>
      </c>
      <c r="L95" s="1253">
        <v>44350.246133692999</v>
      </c>
    </row>
    <row r="96" spans="1:12" s="833" customFormat="1" ht="15" customHeight="1">
      <c r="A96" s="1490" t="s">
        <v>821</v>
      </c>
      <c r="B96" s="1491"/>
      <c r="C96" s="832">
        <v>0</v>
      </c>
      <c r="D96" s="832">
        <v>0</v>
      </c>
      <c r="E96" s="832">
        <v>0</v>
      </c>
      <c r="F96" s="832">
        <v>0</v>
      </c>
      <c r="G96" s="832">
        <v>0</v>
      </c>
      <c r="H96" s="832">
        <v>0</v>
      </c>
      <c r="I96" s="832">
        <v>0</v>
      </c>
      <c r="J96" s="832">
        <v>0</v>
      </c>
      <c r="K96" s="832">
        <v>0</v>
      </c>
      <c r="L96" s="1254">
        <v>1454059.1979400699</v>
      </c>
    </row>
    <row r="97" spans="1:12" s="833" customFormat="1" ht="15" customHeight="1" thickBot="1">
      <c r="A97" s="846"/>
      <c r="B97" s="847" t="s">
        <v>820</v>
      </c>
      <c r="C97" s="849">
        <v>0</v>
      </c>
      <c r="D97" s="849">
        <v>0</v>
      </c>
      <c r="E97" s="849">
        <v>0</v>
      </c>
      <c r="F97" s="849">
        <v>0</v>
      </c>
      <c r="G97" s="849">
        <v>0</v>
      </c>
      <c r="H97" s="849">
        <v>0</v>
      </c>
      <c r="I97" s="849">
        <v>0</v>
      </c>
      <c r="J97" s="849">
        <v>0</v>
      </c>
      <c r="K97" s="849">
        <v>0</v>
      </c>
      <c r="L97" s="850">
        <v>47997.881414775002</v>
      </c>
    </row>
    <row r="98" spans="1:12" ht="105" customHeight="1" thickBot="1">
      <c r="A98" s="1494" t="s">
        <v>837</v>
      </c>
      <c r="B98" s="1495"/>
      <c r="C98" s="1495"/>
      <c r="D98" s="1495"/>
      <c r="E98" s="1495"/>
      <c r="F98" s="1495"/>
      <c r="G98" s="1495"/>
      <c r="H98" s="1495"/>
      <c r="I98" s="1495"/>
      <c r="J98" s="1495"/>
      <c r="K98" s="1495"/>
      <c r="L98" s="1496"/>
    </row>
    <row r="99" spans="1:12" ht="22" customHeight="1">
      <c r="A99" s="1342" t="s">
        <v>438</v>
      </c>
      <c r="B99" s="1455"/>
      <c r="C99" s="1314">
        <v>2021</v>
      </c>
      <c r="D99" s="1314"/>
      <c r="E99" s="1314"/>
      <c r="F99" s="1314"/>
      <c r="G99" s="1314"/>
      <c r="H99" s="1314"/>
      <c r="I99" s="1314"/>
      <c r="J99" s="1314"/>
      <c r="K99" s="1314"/>
      <c r="L99" s="1315"/>
    </row>
    <row r="100" spans="1:12" ht="22" customHeight="1">
      <c r="A100" s="1342"/>
      <c r="B100" s="1455"/>
      <c r="C100" s="1160" t="s">
        <v>0</v>
      </c>
      <c r="D100" s="1160" t="s">
        <v>1</v>
      </c>
      <c r="E100" s="1160" t="s">
        <v>2</v>
      </c>
      <c r="F100" s="1160" t="s">
        <v>3</v>
      </c>
      <c r="G100" s="1160" t="s">
        <v>4</v>
      </c>
      <c r="H100" s="1160" t="s">
        <v>5</v>
      </c>
      <c r="I100" s="1160" t="s">
        <v>6</v>
      </c>
      <c r="J100" s="1160" t="s">
        <v>269</v>
      </c>
      <c r="K100" s="1160" t="s">
        <v>7</v>
      </c>
      <c r="L100" s="1194" t="s">
        <v>13</v>
      </c>
    </row>
    <row r="101" spans="1:12" ht="15" customHeight="1">
      <c r="A101" s="1492" t="s">
        <v>657</v>
      </c>
      <c r="B101" s="1493"/>
      <c r="C101" s="168"/>
      <c r="D101" s="168"/>
      <c r="E101" s="168"/>
      <c r="F101" s="168"/>
      <c r="G101" s="168"/>
      <c r="H101" s="168"/>
      <c r="I101" s="168"/>
      <c r="J101" s="168"/>
      <c r="K101" s="168"/>
      <c r="L101" s="1249"/>
    </row>
    <row r="102" spans="1:12" ht="30" customHeight="1">
      <c r="A102" s="1492" t="s">
        <v>819</v>
      </c>
      <c r="B102" s="1493"/>
      <c r="C102" s="168"/>
      <c r="D102" s="168"/>
      <c r="E102" s="168"/>
      <c r="F102" s="168"/>
      <c r="G102" s="168"/>
      <c r="H102" s="168"/>
      <c r="I102" s="168"/>
      <c r="J102" s="168"/>
      <c r="K102" s="168"/>
      <c r="L102" s="1249"/>
    </row>
    <row r="103" spans="1:12" ht="15" customHeight="1">
      <c r="A103" s="353" t="s">
        <v>18</v>
      </c>
      <c r="B103" s="24" t="s">
        <v>610</v>
      </c>
      <c r="C103" s="819">
        <v>0</v>
      </c>
      <c r="D103" s="819">
        <v>0</v>
      </c>
      <c r="E103" s="819">
        <v>0</v>
      </c>
      <c r="F103" s="819">
        <v>0</v>
      </c>
      <c r="G103" s="819">
        <v>0</v>
      </c>
      <c r="H103" s="819">
        <v>0</v>
      </c>
      <c r="I103" s="819">
        <v>0</v>
      </c>
      <c r="J103" s="819">
        <v>0</v>
      </c>
      <c r="K103" s="819">
        <v>0</v>
      </c>
      <c r="L103" s="1250">
        <v>1383014.7914449801</v>
      </c>
    </row>
    <row r="104" spans="1:12" ht="15" customHeight="1">
      <c r="A104" s="353"/>
      <c r="B104" s="1264" t="s">
        <v>820</v>
      </c>
      <c r="C104" s="819">
        <v>0</v>
      </c>
      <c r="D104" s="819">
        <v>0</v>
      </c>
      <c r="E104" s="819">
        <v>0</v>
      </c>
      <c r="F104" s="819">
        <v>0</v>
      </c>
      <c r="G104" s="819">
        <v>0</v>
      </c>
      <c r="H104" s="819">
        <v>0</v>
      </c>
      <c r="I104" s="819">
        <v>0</v>
      </c>
      <c r="J104" s="819">
        <v>0</v>
      </c>
      <c r="K104" s="819">
        <v>0</v>
      </c>
      <c r="L104" s="1250">
        <v>55837.880184549998</v>
      </c>
    </row>
    <row r="105" spans="1:12" ht="15" customHeight="1">
      <c r="A105" s="353" t="s">
        <v>19</v>
      </c>
      <c r="B105" s="24" t="s">
        <v>606</v>
      </c>
      <c r="C105" s="819">
        <v>0</v>
      </c>
      <c r="D105" s="819">
        <v>0</v>
      </c>
      <c r="E105" s="819">
        <v>0</v>
      </c>
      <c r="F105" s="819">
        <v>0</v>
      </c>
      <c r="G105" s="819">
        <v>0</v>
      </c>
      <c r="H105" s="819">
        <v>0</v>
      </c>
      <c r="I105" s="819">
        <v>0</v>
      </c>
      <c r="J105" s="819">
        <v>0</v>
      </c>
      <c r="K105" s="819">
        <v>0</v>
      </c>
      <c r="L105" s="1250">
        <v>881832.95834391494</v>
      </c>
    </row>
    <row r="106" spans="1:12" ht="15" customHeight="1">
      <c r="A106" s="353"/>
      <c r="B106" s="1264" t="s">
        <v>820</v>
      </c>
      <c r="C106" s="819">
        <v>0</v>
      </c>
      <c r="D106" s="819">
        <v>0</v>
      </c>
      <c r="E106" s="819">
        <v>0</v>
      </c>
      <c r="F106" s="819">
        <v>0</v>
      </c>
      <c r="G106" s="819">
        <v>0</v>
      </c>
      <c r="H106" s="819">
        <v>0</v>
      </c>
      <c r="I106" s="819">
        <v>0</v>
      </c>
      <c r="J106" s="819">
        <v>0</v>
      </c>
      <c r="K106" s="819">
        <v>0</v>
      </c>
      <c r="L106" s="1250">
        <v>24267.574404993</v>
      </c>
    </row>
    <row r="107" spans="1:12" ht="15" customHeight="1">
      <c r="A107" s="353" t="s">
        <v>20</v>
      </c>
      <c r="B107" s="1264" t="s">
        <v>607</v>
      </c>
      <c r="C107" s="819">
        <v>0</v>
      </c>
      <c r="D107" s="819">
        <v>0</v>
      </c>
      <c r="E107" s="819">
        <v>0</v>
      </c>
      <c r="F107" s="819">
        <v>0</v>
      </c>
      <c r="G107" s="819">
        <v>0</v>
      </c>
      <c r="H107" s="819">
        <v>0</v>
      </c>
      <c r="I107" s="819">
        <v>0</v>
      </c>
      <c r="J107" s="819">
        <v>0</v>
      </c>
      <c r="K107" s="819">
        <v>0</v>
      </c>
      <c r="L107" s="1250">
        <v>613231.20737651398</v>
      </c>
    </row>
    <row r="108" spans="1:12" ht="15" customHeight="1">
      <c r="A108" s="353"/>
      <c r="B108" s="1264" t="s">
        <v>820</v>
      </c>
      <c r="C108" s="819">
        <v>0</v>
      </c>
      <c r="D108" s="819">
        <v>0</v>
      </c>
      <c r="E108" s="819">
        <v>0</v>
      </c>
      <c r="F108" s="819">
        <v>0</v>
      </c>
      <c r="G108" s="819">
        <v>0</v>
      </c>
      <c r="H108" s="819">
        <v>0</v>
      </c>
      <c r="I108" s="819">
        <v>0</v>
      </c>
      <c r="J108" s="819">
        <v>0</v>
      </c>
      <c r="K108" s="819">
        <v>0</v>
      </c>
      <c r="L108" s="1250">
        <v>10794.233015948001</v>
      </c>
    </row>
    <row r="109" spans="1:12" s="833" customFormat="1" ht="15" customHeight="1">
      <c r="A109" s="1490" t="s">
        <v>821</v>
      </c>
      <c r="B109" s="1491"/>
      <c r="C109" s="828">
        <v>0</v>
      </c>
      <c r="D109" s="828">
        <v>0</v>
      </c>
      <c r="E109" s="828">
        <v>0</v>
      </c>
      <c r="F109" s="828">
        <v>0</v>
      </c>
      <c r="G109" s="828">
        <v>0</v>
      </c>
      <c r="H109" s="828">
        <v>0</v>
      </c>
      <c r="I109" s="828">
        <v>0</v>
      </c>
      <c r="J109" s="828">
        <v>0</v>
      </c>
      <c r="K109" s="828">
        <v>0</v>
      </c>
      <c r="L109" s="842">
        <v>2878078.9571654093</v>
      </c>
    </row>
    <row r="110" spans="1:12" s="833" customFormat="1" ht="15" customHeight="1">
      <c r="A110" s="843"/>
      <c r="B110" s="1265" t="s">
        <v>820</v>
      </c>
      <c r="C110" s="828">
        <v>0</v>
      </c>
      <c r="D110" s="828">
        <v>0</v>
      </c>
      <c r="E110" s="828">
        <v>0</v>
      </c>
      <c r="F110" s="828">
        <v>0</v>
      </c>
      <c r="G110" s="828">
        <v>0</v>
      </c>
      <c r="H110" s="828">
        <v>0</v>
      </c>
      <c r="I110" s="828">
        <v>0</v>
      </c>
      <c r="J110" s="828">
        <v>0</v>
      </c>
      <c r="K110" s="828">
        <v>0</v>
      </c>
      <c r="L110" s="842">
        <v>90899.687605490995</v>
      </c>
    </row>
    <row r="111" spans="1:12" ht="15" customHeight="1">
      <c r="A111" s="354"/>
      <c r="B111" s="24"/>
      <c r="C111" s="820"/>
      <c r="D111" s="820"/>
      <c r="E111" s="820"/>
      <c r="F111" s="820"/>
      <c r="G111" s="820"/>
      <c r="H111" s="820"/>
      <c r="I111" s="820"/>
      <c r="J111" s="820"/>
      <c r="K111" s="820"/>
      <c r="L111" s="844"/>
    </row>
    <row r="112" spans="1:12" ht="15" customHeight="1">
      <c r="A112" s="1492" t="s">
        <v>658</v>
      </c>
      <c r="B112" s="1493"/>
      <c r="C112" s="821"/>
      <c r="D112" s="821"/>
      <c r="E112" s="821"/>
      <c r="F112" s="821"/>
      <c r="G112" s="821"/>
      <c r="H112" s="821"/>
      <c r="I112" s="821"/>
      <c r="J112" s="821"/>
      <c r="K112" s="821"/>
      <c r="L112" s="845"/>
    </row>
    <row r="113" spans="1:12" ht="30" customHeight="1">
      <c r="A113" s="1492" t="s">
        <v>861</v>
      </c>
      <c r="B113" s="1493"/>
      <c r="C113" s="822"/>
      <c r="D113" s="822"/>
      <c r="E113" s="822"/>
      <c r="F113" s="822"/>
      <c r="G113" s="822"/>
      <c r="H113" s="822"/>
      <c r="I113" s="822"/>
      <c r="J113" s="822"/>
      <c r="K113" s="822"/>
      <c r="L113" s="1251"/>
    </row>
    <row r="114" spans="1:12" ht="15" customHeight="1">
      <c r="A114" s="353" t="s">
        <v>18</v>
      </c>
      <c r="B114" s="24" t="s">
        <v>659</v>
      </c>
      <c r="C114" s="823">
        <v>0</v>
      </c>
      <c r="D114" s="823">
        <v>0</v>
      </c>
      <c r="E114" s="823">
        <v>0</v>
      </c>
      <c r="F114" s="823">
        <v>0</v>
      </c>
      <c r="G114" s="823">
        <v>0</v>
      </c>
      <c r="H114" s="823">
        <v>0</v>
      </c>
      <c r="I114" s="823">
        <v>0</v>
      </c>
      <c r="J114" s="823">
        <v>0</v>
      </c>
      <c r="K114" s="823">
        <v>0</v>
      </c>
      <c r="L114" s="1252">
        <v>93284.753632591994</v>
      </c>
    </row>
    <row r="115" spans="1:12" ht="15" customHeight="1">
      <c r="A115" s="353"/>
      <c r="B115" s="1264" t="s">
        <v>820</v>
      </c>
      <c r="C115" s="823">
        <v>0</v>
      </c>
      <c r="D115" s="823">
        <v>0</v>
      </c>
      <c r="E115" s="823">
        <v>0</v>
      </c>
      <c r="F115" s="823">
        <v>0</v>
      </c>
      <c r="G115" s="823">
        <v>0</v>
      </c>
      <c r="H115" s="823">
        <v>0</v>
      </c>
      <c r="I115" s="823">
        <v>0</v>
      </c>
      <c r="J115" s="823">
        <v>0</v>
      </c>
      <c r="K115" s="823">
        <v>0</v>
      </c>
      <c r="L115" s="1252">
        <v>1434.7493201990001</v>
      </c>
    </row>
    <row r="116" spans="1:12" ht="15" customHeight="1">
      <c r="A116" s="353" t="s">
        <v>19</v>
      </c>
      <c r="B116" s="24" t="s">
        <v>660</v>
      </c>
      <c r="C116" s="823">
        <v>0</v>
      </c>
      <c r="D116" s="823">
        <v>0</v>
      </c>
      <c r="E116" s="823">
        <v>0</v>
      </c>
      <c r="F116" s="823">
        <v>0</v>
      </c>
      <c r="G116" s="823">
        <v>0</v>
      </c>
      <c r="H116" s="823">
        <v>0</v>
      </c>
      <c r="I116" s="823">
        <v>0</v>
      </c>
      <c r="J116" s="823">
        <v>0</v>
      </c>
      <c r="K116" s="823">
        <v>0</v>
      </c>
      <c r="L116" s="1252">
        <v>18787.790994497002</v>
      </c>
    </row>
    <row r="117" spans="1:12" ht="15" customHeight="1">
      <c r="A117" s="353"/>
      <c r="B117" s="1264" t="s">
        <v>820</v>
      </c>
      <c r="C117" s="823">
        <v>0</v>
      </c>
      <c r="D117" s="823">
        <v>0</v>
      </c>
      <c r="E117" s="823">
        <v>0</v>
      </c>
      <c r="F117" s="823">
        <v>0</v>
      </c>
      <c r="G117" s="823">
        <v>0</v>
      </c>
      <c r="H117" s="823">
        <v>0</v>
      </c>
      <c r="I117" s="823">
        <v>0</v>
      </c>
      <c r="J117" s="823">
        <v>0</v>
      </c>
      <c r="K117" s="823">
        <v>0</v>
      </c>
      <c r="L117" s="1252">
        <v>1827.0968367380001</v>
      </c>
    </row>
    <row r="118" spans="1:12" ht="15" customHeight="1">
      <c r="A118" s="353" t="s">
        <v>20</v>
      </c>
      <c r="B118" s="24" t="s">
        <v>661</v>
      </c>
      <c r="C118" s="826">
        <v>0</v>
      </c>
      <c r="D118" s="826">
        <v>0</v>
      </c>
      <c r="E118" s="826">
        <v>0</v>
      </c>
      <c r="F118" s="826">
        <v>0</v>
      </c>
      <c r="G118" s="826">
        <v>0</v>
      </c>
      <c r="H118" s="826">
        <v>0</v>
      </c>
      <c r="I118" s="826">
        <v>0</v>
      </c>
      <c r="J118" s="826">
        <v>0</v>
      </c>
      <c r="K118" s="826">
        <v>0</v>
      </c>
      <c r="L118" s="1253">
        <v>2766006.4125383198</v>
      </c>
    </row>
    <row r="119" spans="1:12" ht="15" customHeight="1">
      <c r="A119" s="354"/>
      <c r="B119" s="1264" t="s">
        <v>820</v>
      </c>
      <c r="C119" s="826">
        <v>0</v>
      </c>
      <c r="D119" s="826">
        <v>0</v>
      </c>
      <c r="E119" s="826">
        <v>0</v>
      </c>
      <c r="F119" s="826">
        <v>0</v>
      </c>
      <c r="G119" s="826">
        <v>0</v>
      </c>
      <c r="H119" s="826">
        <v>0</v>
      </c>
      <c r="I119" s="826">
        <v>0</v>
      </c>
      <c r="J119" s="826">
        <v>0</v>
      </c>
      <c r="K119" s="826">
        <v>0</v>
      </c>
      <c r="L119" s="1253">
        <v>87637.841448553998</v>
      </c>
    </row>
    <row r="120" spans="1:12" s="833" customFormat="1" ht="15" customHeight="1">
      <c r="A120" s="1490" t="s">
        <v>821</v>
      </c>
      <c r="B120" s="1491"/>
      <c r="C120" s="832">
        <v>0</v>
      </c>
      <c r="D120" s="832">
        <v>0</v>
      </c>
      <c r="E120" s="832">
        <v>0</v>
      </c>
      <c r="F120" s="832">
        <v>0</v>
      </c>
      <c r="G120" s="832">
        <v>0</v>
      </c>
      <c r="H120" s="832">
        <v>0</v>
      </c>
      <c r="I120" s="832">
        <v>0</v>
      </c>
      <c r="J120" s="832">
        <v>0</v>
      </c>
      <c r="K120" s="832">
        <v>0</v>
      </c>
      <c r="L120" s="1254">
        <v>2878078.9571654089</v>
      </c>
    </row>
    <row r="121" spans="1:12" s="833" customFormat="1" ht="15" customHeight="1" thickBot="1">
      <c r="A121" s="846"/>
      <c r="B121" s="847" t="s">
        <v>820</v>
      </c>
      <c r="C121" s="849">
        <v>0</v>
      </c>
      <c r="D121" s="849">
        <v>0</v>
      </c>
      <c r="E121" s="849">
        <v>0</v>
      </c>
      <c r="F121" s="849">
        <v>0</v>
      </c>
      <c r="G121" s="849">
        <v>0</v>
      </c>
      <c r="H121" s="849">
        <v>0</v>
      </c>
      <c r="I121" s="849">
        <v>0</v>
      </c>
      <c r="J121" s="849">
        <v>0</v>
      </c>
      <c r="K121" s="849">
        <v>0</v>
      </c>
      <c r="L121" s="850">
        <v>90899.687605490995</v>
      </c>
    </row>
  </sheetData>
  <mergeCells count="45">
    <mergeCell ref="A53:B53"/>
    <mergeCell ref="A77:B77"/>
    <mergeCell ref="A120:B120"/>
    <mergeCell ref="A101:B101"/>
    <mergeCell ref="A102:B102"/>
    <mergeCell ref="A109:B109"/>
    <mergeCell ref="A112:B112"/>
    <mergeCell ref="A113:B113"/>
    <mergeCell ref="A78:B78"/>
    <mergeCell ref="A75:B76"/>
    <mergeCell ref="A54:B54"/>
    <mergeCell ref="A61:B61"/>
    <mergeCell ref="A64:B64"/>
    <mergeCell ref="A17:B17"/>
    <mergeCell ref="A99:B100"/>
    <mergeCell ref="A85:B85"/>
    <mergeCell ref="A88:B88"/>
    <mergeCell ref="A89:B89"/>
    <mergeCell ref="A96:B96"/>
    <mergeCell ref="A98:L98"/>
    <mergeCell ref="C99:L99"/>
    <mergeCell ref="A50:L50"/>
    <mergeCell ref="A30:B30"/>
    <mergeCell ref="A51:B52"/>
    <mergeCell ref="C75:L75"/>
    <mergeCell ref="A37:B37"/>
    <mergeCell ref="A40:B40"/>
    <mergeCell ref="A41:B41"/>
    <mergeCell ref="A74:L74"/>
    <mergeCell ref="A24:B24"/>
    <mergeCell ref="A65:B65"/>
    <mergeCell ref="A72:B72"/>
    <mergeCell ref="A2:L2"/>
    <mergeCell ref="A3:B4"/>
    <mergeCell ref="A5:B5"/>
    <mergeCell ref="A6:B6"/>
    <mergeCell ref="A29:B29"/>
    <mergeCell ref="A27:B28"/>
    <mergeCell ref="C3:L3"/>
    <mergeCell ref="C51:L51"/>
    <mergeCell ref="A26:L26"/>
    <mergeCell ref="C27:L27"/>
    <mergeCell ref="A48:B48"/>
    <mergeCell ref="A13:B13"/>
    <mergeCell ref="A16:B16"/>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5" max="11" man="1"/>
    <brk id="49" max="11" man="1"/>
    <brk id="73" max="11" man="1"/>
    <brk id="97" max="11"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2:L19"/>
  <sheetViews>
    <sheetView showGridLines="0" view="pageBreakPreview" zoomScaleNormal="90" zoomScaleSheetLayoutView="100" workbookViewId="0">
      <selection activeCell="B219" sqref="B219:C220"/>
    </sheetView>
  </sheetViews>
  <sheetFormatPr defaultColWidth="16.84375" defaultRowHeight="12.75" customHeight="1"/>
  <cols>
    <col min="1" max="1" width="2.69140625" style="13" customWidth="1"/>
    <col min="2" max="2" width="36.53515625" style="13" customWidth="1"/>
    <col min="3" max="12" width="8.69140625" style="13" customWidth="1"/>
    <col min="13" max="208" width="8.84375" style="13" customWidth="1"/>
    <col min="209" max="209" width="3.07421875" style="13" customWidth="1"/>
    <col min="210" max="16384" width="16.84375" style="13"/>
  </cols>
  <sheetData>
    <row r="2" spans="1:12" ht="12.75" customHeight="1" thickBot="1"/>
    <row r="3" spans="1:12" ht="99.75" customHeight="1">
      <c r="A3" s="1499" t="s">
        <v>862</v>
      </c>
      <c r="B3" s="1500"/>
      <c r="C3" s="1500"/>
      <c r="D3" s="1500"/>
      <c r="E3" s="1500"/>
      <c r="F3" s="1500"/>
      <c r="G3" s="1500"/>
      <c r="H3" s="1500"/>
      <c r="I3" s="1500"/>
      <c r="J3" s="1500"/>
      <c r="K3" s="1500"/>
      <c r="L3" s="1501"/>
    </row>
    <row r="4" spans="1:12" ht="24" customHeight="1">
      <c r="A4" s="1342" t="s">
        <v>662</v>
      </c>
      <c r="B4" s="1455"/>
      <c r="C4" s="1314">
        <v>2020</v>
      </c>
      <c r="D4" s="1314"/>
      <c r="E4" s="1314"/>
      <c r="F4" s="1314"/>
      <c r="G4" s="1314"/>
      <c r="H4" s="1314"/>
      <c r="I4" s="1314"/>
      <c r="J4" s="1314"/>
      <c r="K4" s="1314"/>
      <c r="L4" s="1315"/>
    </row>
    <row r="5" spans="1:12" ht="24" customHeight="1">
      <c r="A5" s="1342"/>
      <c r="B5" s="1455"/>
      <c r="C5" s="1160" t="s">
        <v>0</v>
      </c>
      <c r="D5" s="1160" t="s">
        <v>1</v>
      </c>
      <c r="E5" s="1160" t="s">
        <v>2</v>
      </c>
      <c r="F5" s="1160" t="s">
        <v>3</v>
      </c>
      <c r="G5" s="1160" t="s">
        <v>4</v>
      </c>
      <c r="H5" s="1160" t="s">
        <v>5</v>
      </c>
      <c r="I5" s="1160" t="s">
        <v>6</v>
      </c>
      <c r="J5" s="1160" t="s">
        <v>269</v>
      </c>
      <c r="K5" s="1160" t="s">
        <v>7</v>
      </c>
      <c r="L5" s="1194" t="s">
        <v>13</v>
      </c>
    </row>
    <row r="6" spans="1:12" ht="15" customHeight="1">
      <c r="A6" s="1091" t="s">
        <v>18</v>
      </c>
      <c r="B6" s="834" t="s">
        <v>772</v>
      </c>
      <c r="C6" s="835">
        <v>0</v>
      </c>
      <c r="D6" s="835">
        <v>0</v>
      </c>
      <c r="E6" s="835">
        <v>0</v>
      </c>
      <c r="F6" s="835">
        <v>0</v>
      </c>
      <c r="G6" s="835">
        <v>0</v>
      </c>
      <c r="H6" s="835">
        <v>0</v>
      </c>
      <c r="I6" s="835">
        <v>0</v>
      </c>
      <c r="J6" s="835">
        <v>0</v>
      </c>
      <c r="K6" s="835">
        <v>0</v>
      </c>
      <c r="L6" s="1257">
        <v>1895.7332731839999</v>
      </c>
    </row>
    <row r="7" spans="1:12" ht="15" customHeight="1">
      <c r="A7" s="243"/>
      <c r="B7" s="836" t="s">
        <v>820</v>
      </c>
      <c r="C7" s="835">
        <v>0</v>
      </c>
      <c r="D7" s="835">
        <v>0</v>
      </c>
      <c r="E7" s="835">
        <v>0</v>
      </c>
      <c r="F7" s="835">
        <v>0</v>
      </c>
      <c r="G7" s="835">
        <v>0</v>
      </c>
      <c r="H7" s="835">
        <v>0</v>
      </c>
      <c r="I7" s="835">
        <v>0</v>
      </c>
      <c r="J7" s="835">
        <v>0</v>
      </c>
      <c r="K7" s="835">
        <v>0</v>
      </c>
      <c r="L7" s="1257">
        <v>227.761038429</v>
      </c>
    </row>
    <row r="8" spans="1:12" ht="15" customHeight="1">
      <c r="A8" s="243" t="s">
        <v>19</v>
      </c>
      <c r="B8" s="834" t="s">
        <v>773</v>
      </c>
      <c r="C8" s="835">
        <v>0</v>
      </c>
      <c r="D8" s="835">
        <v>0</v>
      </c>
      <c r="E8" s="835">
        <v>0</v>
      </c>
      <c r="F8" s="835">
        <v>0</v>
      </c>
      <c r="G8" s="835">
        <v>0</v>
      </c>
      <c r="H8" s="835">
        <v>0</v>
      </c>
      <c r="I8" s="835">
        <v>0</v>
      </c>
      <c r="J8" s="835">
        <v>0</v>
      </c>
      <c r="K8" s="835">
        <v>0</v>
      </c>
      <c r="L8" s="1257">
        <v>8346.2538465220005</v>
      </c>
    </row>
    <row r="9" spans="1:12" ht="15" customHeight="1">
      <c r="A9" s="243"/>
      <c r="B9" s="836" t="s">
        <v>820</v>
      </c>
      <c r="C9" s="835">
        <v>0</v>
      </c>
      <c r="D9" s="835">
        <v>0</v>
      </c>
      <c r="E9" s="835">
        <v>0</v>
      </c>
      <c r="F9" s="835">
        <v>0</v>
      </c>
      <c r="G9" s="835">
        <v>0</v>
      </c>
      <c r="H9" s="835">
        <v>0</v>
      </c>
      <c r="I9" s="835">
        <v>0</v>
      </c>
      <c r="J9" s="835">
        <v>0</v>
      </c>
      <c r="K9" s="835">
        <v>0</v>
      </c>
      <c r="L9" s="1257">
        <v>251.13861688599999</v>
      </c>
    </row>
    <row r="10" spans="1:12" ht="15" customHeight="1">
      <c r="A10" s="243" t="s">
        <v>20</v>
      </c>
      <c r="B10" s="834" t="s">
        <v>774</v>
      </c>
      <c r="C10" s="835">
        <v>0</v>
      </c>
      <c r="D10" s="835">
        <v>0</v>
      </c>
      <c r="E10" s="835">
        <v>0</v>
      </c>
      <c r="F10" s="835">
        <v>0</v>
      </c>
      <c r="G10" s="835">
        <v>0</v>
      </c>
      <c r="H10" s="835">
        <v>0</v>
      </c>
      <c r="I10" s="835">
        <v>0</v>
      </c>
      <c r="J10" s="835">
        <v>0</v>
      </c>
      <c r="K10" s="835">
        <v>0</v>
      </c>
      <c r="L10" s="1257">
        <v>25708.735089367005</v>
      </c>
    </row>
    <row r="11" spans="1:12" ht="15" customHeight="1">
      <c r="A11" s="243"/>
      <c r="B11" s="836" t="s">
        <v>820</v>
      </c>
      <c r="C11" s="835">
        <v>0</v>
      </c>
      <c r="D11" s="835">
        <v>0</v>
      </c>
      <c r="E11" s="835">
        <v>0</v>
      </c>
      <c r="F11" s="835">
        <v>0</v>
      </c>
      <c r="G11" s="835">
        <v>0</v>
      </c>
      <c r="H11" s="835">
        <v>0</v>
      </c>
      <c r="I11" s="835">
        <v>0</v>
      </c>
      <c r="J11" s="835">
        <v>0</v>
      </c>
      <c r="K11" s="835">
        <v>0</v>
      </c>
      <c r="L11" s="1257">
        <v>524.50914400900024</v>
      </c>
    </row>
    <row r="12" spans="1:12" ht="15" customHeight="1">
      <c r="A12" s="243" t="s">
        <v>22</v>
      </c>
      <c r="B12" s="834" t="s">
        <v>775</v>
      </c>
      <c r="C12" s="835">
        <v>0</v>
      </c>
      <c r="D12" s="835">
        <v>0</v>
      </c>
      <c r="E12" s="835">
        <v>0</v>
      </c>
      <c r="F12" s="835">
        <v>0</v>
      </c>
      <c r="G12" s="835">
        <v>0</v>
      </c>
      <c r="H12" s="835">
        <v>0</v>
      </c>
      <c r="I12" s="835">
        <v>0</v>
      </c>
      <c r="J12" s="835">
        <v>0</v>
      </c>
      <c r="K12" s="835">
        <v>0</v>
      </c>
      <c r="L12" s="1257">
        <v>37420.465632819003</v>
      </c>
    </row>
    <row r="13" spans="1:12" ht="15" customHeight="1">
      <c r="A13" s="243"/>
      <c r="B13" s="836" t="s">
        <v>820</v>
      </c>
      <c r="C13" s="835">
        <v>0</v>
      </c>
      <c r="D13" s="835">
        <v>0</v>
      </c>
      <c r="E13" s="835">
        <v>0</v>
      </c>
      <c r="F13" s="835">
        <v>0</v>
      </c>
      <c r="G13" s="835">
        <v>0</v>
      </c>
      <c r="H13" s="835">
        <v>0</v>
      </c>
      <c r="I13" s="835">
        <v>0</v>
      </c>
      <c r="J13" s="835">
        <v>0</v>
      </c>
      <c r="K13" s="835">
        <v>0</v>
      </c>
      <c r="L13" s="1257">
        <v>769.73158181300005</v>
      </c>
    </row>
    <row r="14" spans="1:12" ht="15" customHeight="1">
      <c r="A14" s="243">
        <v>8</v>
      </c>
      <c r="B14" s="834" t="s">
        <v>663</v>
      </c>
      <c r="C14" s="260">
        <v>0</v>
      </c>
      <c r="D14" s="260">
        <v>0</v>
      </c>
      <c r="E14" s="260">
        <v>0</v>
      </c>
      <c r="F14" s="260">
        <v>0</v>
      </c>
      <c r="G14" s="260">
        <v>0</v>
      </c>
      <c r="H14" s="260">
        <v>0</v>
      </c>
      <c r="I14" s="260">
        <v>0</v>
      </c>
      <c r="J14" s="260">
        <v>0</v>
      </c>
      <c r="K14" s="260">
        <v>0</v>
      </c>
      <c r="L14" s="1258">
        <v>73371.18784189201</v>
      </c>
    </row>
    <row r="15" spans="1:12" ht="15" customHeight="1" thickBot="1">
      <c r="A15" s="838"/>
      <c r="B15" s="839" t="s">
        <v>820</v>
      </c>
      <c r="C15" s="840">
        <v>0</v>
      </c>
      <c r="D15" s="840">
        <v>0</v>
      </c>
      <c r="E15" s="840">
        <v>0</v>
      </c>
      <c r="F15" s="840">
        <v>0</v>
      </c>
      <c r="G15" s="840">
        <v>0</v>
      </c>
      <c r="H15" s="840">
        <v>0</v>
      </c>
      <c r="I15" s="840">
        <v>0</v>
      </c>
      <c r="J15" s="840">
        <v>0</v>
      </c>
      <c r="K15" s="840">
        <v>0</v>
      </c>
      <c r="L15" s="1259">
        <v>1773.1403811370003</v>
      </c>
    </row>
    <row r="16" spans="1:12" ht="18" hidden="1" customHeight="1" thickBot="1">
      <c r="A16" s="1497" t="s">
        <v>240</v>
      </c>
      <c r="B16" s="1498"/>
      <c r="C16" s="837"/>
      <c r="D16" s="837"/>
      <c r="E16" s="837"/>
      <c r="F16" s="837"/>
      <c r="G16" s="837"/>
      <c r="H16" s="837"/>
      <c r="I16" s="837"/>
      <c r="J16" s="837"/>
      <c r="K16" s="837"/>
      <c r="L16" s="837"/>
    </row>
    <row r="17" spans="3:12" ht="12.75" customHeight="1">
      <c r="C17" s="46"/>
      <c r="D17" s="46"/>
      <c r="E17" s="46"/>
      <c r="F17" s="46"/>
      <c r="G17" s="46"/>
      <c r="H17" s="46"/>
      <c r="I17" s="46"/>
      <c r="J17" s="46"/>
      <c r="K17" s="46"/>
      <c r="L17" s="46"/>
    </row>
    <row r="18" spans="3:12" ht="12.75" customHeight="1">
      <c r="C18" s="46"/>
      <c r="D18" s="46"/>
      <c r="E18" s="46"/>
      <c r="F18" s="46"/>
      <c r="G18" s="46"/>
      <c r="H18" s="46"/>
      <c r="I18" s="46"/>
      <c r="J18" s="46"/>
      <c r="K18" s="46"/>
      <c r="L18" s="46"/>
    </row>
    <row r="19" spans="3:12" ht="12.75" customHeight="1">
      <c r="C19" s="46"/>
      <c r="D19" s="46"/>
      <c r="E19" s="46"/>
      <c r="F19" s="46"/>
      <c r="G19" s="46"/>
      <c r="H19" s="46"/>
      <c r="I19" s="46"/>
      <c r="J19" s="46"/>
      <c r="K19" s="46"/>
      <c r="L19" s="46"/>
    </row>
  </sheetData>
  <mergeCells count="4">
    <mergeCell ref="C4:L4"/>
    <mergeCell ref="A16:B16"/>
    <mergeCell ref="A3:L3"/>
    <mergeCell ref="A4:B5"/>
  </mergeCells>
  <printOptions horizontalCentered="1"/>
  <pageMargins left="0.31496062992125984" right="0.39370078740157483" top="0.74803149606299213" bottom="0.27559055118110237" header="0.55118110236220474" footer="0.15748031496062992"/>
  <pageSetup paperSize="9" scale="68"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1"/>
  <sheetViews>
    <sheetView showGridLines="0" view="pageBreakPreview" topLeftCell="A222" zoomScale="70" zoomScaleNormal="90" zoomScaleSheetLayoutView="70" workbookViewId="0">
      <selection activeCell="F240" sqref="F240"/>
    </sheetView>
  </sheetViews>
  <sheetFormatPr defaultColWidth="16.84375" defaultRowHeight="12.75" customHeight="1"/>
  <cols>
    <col min="1" max="1" width="3.23046875" style="658" customWidth="1"/>
    <col min="2" max="2" width="50.69140625" style="658" customWidth="1"/>
    <col min="3" max="7" width="8.69140625" style="658" customWidth="1"/>
    <col min="8" max="8" width="8.69140625" style="1088" customWidth="1"/>
    <col min="9" max="9" width="8.69140625" style="1108" customWidth="1"/>
    <col min="10" max="10" width="8.69140625" style="1114" customWidth="1"/>
    <col min="11" max="11" width="8.69140625" style="1125" customWidth="1"/>
    <col min="12" max="12" width="8.69140625" style="1126" customWidth="1"/>
    <col min="13" max="13" width="8.69140625" style="1128" customWidth="1"/>
    <col min="14" max="14" width="8.69140625" style="1133" customWidth="1"/>
    <col min="15" max="15" width="8.69140625" style="1135" customWidth="1"/>
    <col min="16" max="16" width="8.69140625" style="1155" customWidth="1"/>
    <col min="17" max="17" width="8.69140625" style="658" customWidth="1"/>
    <col min="18" max="18" width="16.23046875" style="658" customWidth="1"/>
    <col min="19" max="218" width="8.84375" style="658" customWidth="1"/>
    <col min="219" max="219" width="3.07421875" style="658" customWidth="1"/>
    <col min="220" max="16384" width="16.84375" style="658"/>
  </cols>
  <sheetData>
    <row r="1" spans="1:20" ht="75" customHeight="1">
      <c r="A1" s="1380" t="s">
        <v>864</v>
      </c>
      <c r="B1" s="1381"/>
      <c r="C1" s="1381"/>
      <c r="D1" s="1381"/>
      <c r="E1" s="1381"/>
      <c r="F1" s="1381"/>
      <c r="G1" s="1381"/>
      <c r="H1" s="1381"/>
      <c r="I1" s="1381"/>
      <c r="J1" s="1381"/>
      <c r="K1" s="1381"/>
      <c r="L1" s="1381"/>
      <c r="M1" s="1381"/>
      <c r="N1" s="1381"/>
      <c r="O1" s="1381"/>
      <c r="P1" s="1381"/>
      <c r="Q1" s="1382"/>
      <c r="R1" s="176"/>
      <c r="S1" s="13"/>
      <c r="T1" s="13"/>
    </row>
    <row r="2" spans="1:20" ht="22" customHeight="1">
      <c r="A2" s="1342" t="s">
        <v>438</v>
      </c>
      <c r="B2" s="1455"/>
      <c r="C2" s="1506" t="s">
        <v>280</v>
      </c>
      <c r="D2" s="1353" t="s">
        <v>284</v>
      </c>
      <c r="E2" s="1349"/>
      <c r="F2" s="1349"/>
      <c r="G2" s="1349"/>
      <c r="H2" s="1349">
        <v>2021</v>
      </c>
      <c r="I2" s="1349"/>
      <c r="J2" s="1349"/>
      <c r="K2" s="1349"/>
      <c r="L2" s="1349"/>
      <c r="M2" s="1349"/>
      <c r="N2" s="1349"/>
      <c r="O2" s="1349"/>
      <c r="P2" s="1349"/>
      <c r="Q2" s="1350"/>
      <c r="R2" s="176"/>
      <c r="S2" s="13"/>
      <c r="T2" s="13"/>
    </row>
    <row r="3" spans="1:20" ht="22" customHeight="1">
      <c r="A3" s="1342"/>
      <c r="B3" s="1455"/>
      <c r="C3" s="1507"/>
      <c r="D3" s="1357"/>
      <c r="E3" s="487" t="s">
        <v>13</v>
      </c>
      <c r="F3" s="487" t="s">
        <v>14</v>
      </c>
      <c r="G3" s="487" t="s">
        <v>15</v>
      </c>
      <c r="H3" s="1087" t="s">
        <v>0</v>
      </c>
      <c r="I3" s="1107" t="s">
        <v>1</v>
      </c>
      <c r="J3" s="1115" t="s">
        <v>2</v>
      </c>
      <c r="K3" s="1115" t="s">
        <v>3</v>
      </c>
      <c r="L3" s="1115" t="s">
        <v>4</v>
      </c>
      <c r="M3" s="1115" t="s">
        <v>5</v>
      </c>
      <c r="N3" s="1115" t="s">
        <v>6</v>
      </c>
      <c r="O3" s="1115" t="s">
        <v>269</v>
      </c>
      <c r="P3" s="1115" t="s">
        <v>7</v>
      </c>
      <c r="Q3" s="1109" t="s">
        <v>13</v>
      </c>
      <c r="R3" s="176"/>
      <c r="S3" s="13"/>
      <c r="T3" s="13"/>
    </row>
    <row r="4" spans="1:20" ht="30" customHeight="1">
      <c r="A4" s="1502" t="s">
        <v>818</v>
      </c>
      <c r="B4" s="1309"/>
      <c r="C4" s="808"/>
      <c r="D4" s="808"/>
      <c r="E4" s="808"/>
      <c r="F4" s="808"/>
      <c r="G4" s="808"/>
      <c r="H4" s="808"/>
      <c r="I4" s="808"/>
      <c r="J4" s="808"/>
      <c r="K4" s="808"/>
      <c r="L4" s="808"/>
      <c r="M4" s="808"/>
      <c r="N4" s="808"/>
      <c r="O4" s="808"/>
      <c r="P4" s="808"/>
      <c r="Q4" s="810"/>
      <c r="R4" s="176"/>
      <c r="S4" s="13"/>
      <c r="T4" s="13"/>
    </row>
    <row r="5" spans="1:20" ht="15.5">
      <c r="A5" s="237" t="s">
        <v>18</v>
      </c>
      <c r="B5" s="809" t="s">
        <v>633</v>
      </c>
      <c r="C5" s="272">
        <v>354878.08084633597</v>
      </c>
      <c r="D5" s="272">
        <v>369903.176603575</v>
      </c>
      <c r="E5" s="272">
        <v>383138.73119835497</v>
      </c>
      <c r="F5" s="272">
        <v>382421.02258272399</v>
      </c>
      <c r="G5" s="272">
        <v>385586.12700525002</v>
      </c>
      <c r="H5" s="272">
        <v>381697.02673680201</v>
      </c>
      <c r="I5" s="272">
        <v>386046.14265011903</v>
      </c>
      <c r="J5" s="272">
        <v>390498.10043600498</v>
      </c>
      <c r="K5" s="272">
        <v>390736.035467699</v>
      </c>
      <c r="L5" s="272">
        <v>393922.14545860799</v>
      </c>
      <c r="M5" s="272">
        <v>399890.083162722</v>
      </c>
      <c r="N5" s="272">
        <v>397121.10443522898</v>
      </c>
      <c r="O5" s="272">
        <v>400443.44268315</v>
      </c>
      <c r="P5" s="272">
        <v>403032.72766673297</v>
      </c>
      <c r="Q5" s="416">
        <v>407424.98627823201</v>
      </c>
      <c r="R5" s="176"/>
      <c r="S5" s="176"/>
      <c r="T5" s="176"/>
    </row>
    <row r="6" spans="1:20" ht="12.75" customHeight="1">
      <c r="A6" s="237"/>
      <c r="B6" s="809" t="s">
        <v>816</v>
      </c>
      <c r="C6" s="272">
        <v>4672.1349491459996</v>
      </c>
      <c r="D6" s="272">
        <v>5641.8864822309997</v>
      </c>
      <c r="E6" s="272">
        <v>7667.7696043489996</v>
      </c>
      <c r="F6" s="272">
        <v>7681.7355927549997</v>
      </c>
      <c r="G6" s="272">
        <v>7480.2168705120002</v>
      </c>
      <c r="H6" s="272">
        <v>6973.7347002469996</v>
      </c>
      <c r="I6" s="272">
        <v>6837.5145548459996</v>
      </c>
      <c r="J6" s="272">
        <v>6940.2491256510002</v>
      </c>
      <c r="K6" s="272">
        <v>7099.1457492620002</v>
      </c>
      <c r="L6" s="272">
        <v>8187.5052601260004</v>
      </c>
      <c r="M6" s="272">
        <v>8502.4759997889996</v>
      </c>
      <c r="N6" s="272">
        <v>8585.0964577100003</v>
      </c>
      <c r="O6" s="272">
        <v>9769.3489624659996</v>
      </c>
      <c r="P6" s="272">
        <v>7920.3021488860004</v>
      </c>
      <c r="Q6" s="416">
        <v>7753.7524054449996</v>
      </c>
      <c r="R6" s="176"/>
      <c r="S6" s="176"/>
      <c r="T6" s="176"/>
    </row>
    <row r="7" spans="1:20" ht="12.75" customHeight="1">
      <c r="A7" s="237" t="s">
        <v>19</v>
      </c>
      <c r="B7" s="809" t="s">
        <v>634</v>
      </c>
      <c r="C7" s="272">
        <v>12136.805884763</v>
      </c>
      <c r="D7" s="272">
        <v>14115.437431415001</v>
      </c>
      <c r="E7" s="272">
        <v>15546.098136086999</v>
      </c>
      <c r="F7" s="272">
        <v>15811.60654708</v>
      </c>
      <c r="G7" s="272">
        <v>16032.488838286001</v>
      </c>
      <c r="H7" s="272">
        <v>16046.099357232</v>
      </c>
      <c r="I7" s="272">
        <v>16203.376115143999</v>
      </c>
      <c r="J7" s="272">
        <v>16502.388846024998</v>
      </c>
      <c r="K7" s="272">
        <v>16611.937523912002</v>
      </c>
      <c r="L7" s="272">
        <v>16834.012333342002</v>
      </c>
      <c r="M7" s="272">
        <v>17100.203961185998</v>
      </c>
      <c r="N7" s="272">
        <v>17201.16122808</v>
      </c>
      <c r="O7" s="272">
        <v>17474.320647903001</v>
      </c>
      <c r="P7" s="272">
        <v>17793.266293632001</v>
      </c>
      <c r="Q7" s="416">
        <v>18225.735079937</v>
      </c>
      <c r="R7" s="371"/>
      <c r="S7" s="13"/>
      <c r="T7" s="13"/>
    </row>
    <row r="8" spans="1:20" ht="12.75" customHeight="1">
      <c r="A8" s="237"/>
      <c r="B8" s="809" t="s">
        <v>816</v>
      </c>
      <c r="C8" s="272">
        <v>220.79573190900001</v>
      </c>
      <c r="D8" s="272">
        <v>750.05354172399996</v>
      </c>
      <c r="E8" s="272">
        <v>750.76471179299995</v>
      </c>
      <c r="F8" s="272">
        <v>783.705510559</v>
      </c>
      <c r="G8" s="272">
        <v>886.21636500499994</v>
      </c>
      <c r="H8" s="272">
        <v>936.01936364100004</v>
      </c>
      <c r="I8" s="272">
        <v>940.51335681</v>
      </c>
      <c r="J8" s="272">
        <v>912.34543225799996</v>
      </c>
      <c r="K8" s="272">
        <v>944.530328994</v>
      </c>
      <c r="L8" s="272">
        <v>1015.484793362</v>
      </c>
      <c r="M8" s="272">
        <v>997.65615842800003</v>
      </c>
      <c r="N8" s="272">
        <v>1001.670052865</v>
      </c>
      <c r="O8" s="272">
        <v>1031.1253396950001</v>
      </c>
      <c r="P8" s="272">
        <v>1018.0796957269999</v>
      </c>
      <c r="Q8" s="416">
        <v>996.937135893</v>
      </c>
      <c r="R8" s="176"/>
      <c r="S8" s="13"/>
      <c r="T8" s="13"/>
    </row>
    <row r="9" spans="1:20" ht="12.75" customHeight="1">
      <c r="A9" s="237" t="s">
        <v>20</v>
      </c>
      <c r="B9" s="809" t="s">
        <v>635</v>
      </c>
      <c r="C9" s="272">
        <v>137912.14052407499</v>
      </c>
      <c r="D9" s="272">
        <v>134314.90173246901</v>
      </c>
      <c r="E9" s="272">
        <v>141326.24310552399</v>
      </c>
      <c r="F9" s="272">
        <v>129582.825868881</v>
      </c>
      <c r="G9" s="272">
        <v>124617.60644618</v>
      </c>
      <c r="H9" s="272">
        <v>124309.093607255</v>
      </c>
      <c r="I9" s="272">
        <v>124413.55500095899</v>
      </c>
      <c r="J9" s="272">
        <v>125409.434610517</v>
      </c>
      <c r="K9" s="272">
        <v>124805.17411073099</v>
      </c>
      <c r="L9" s="272">
        <v>128663.633479677</v>
      </c>
      <c r="M9" s="272">
        <v>138022.89469868399</v>
      </c>
      <c r="N9" s="272">
        <v>142075.65692837999</v>
      </c>
      <c r="O9" s="272">
        <v>145920.2136167</v>
      </c>
      <c r="P9" s="272">
        <v>147232.03782666099</v>
      </c>
      <c r="Q9" s="416">
        <v>145545.628063877</v>
      </c>
      <c r="R9" s="176"/>
      <c r="S9" s="13"/>
      <c r="T9" s="13"/>
    </row>
    <row r="10" spans="1:20" ht="12.75" customHeight="1">
      <c r="A10" s="240"/>
      <c r="B10" s="809" t="s">
        <v>816</v>
      </c>
      <c r="C10" s="272">
        <v>6422.5964499749998</v>
      </c>
      <c r="D10" s="272">
        <v>4807.8171523009996</v>
      </c>
      <c r="E10" s="272">
        <v>8057.6592398049997</v>
      </c>
      <c r="F10" s="272">
        <v>9212.6262821939999</v>
      </c>
      <c r="G10" s="272">
        <v>9049.2753602529992</v>
      </c>
      <c r="H10" s="272">
        <v>9114.5939354290003</v>
      </c>
      <c r="I10" s="272">
        <v>9322.6928519159992</v>
      </c>
      <c r="J10" s="272">
        <v>9422.6637476630003</v>
      </c>
      <c r="K10" s="272">
        <v>9559.072616726</v>
      </c>
      <c r="L10" s="272">
        <v>8597.2853119850006</v>
      </c>
      <c r="M10" s="272">
        <v>8011.0803743300003</v>
      </c>
      <c r="N10" s="272">
        <v>7980.4389869480001</v>
      </c>
      <c r="O10" s="272">
        <v>7970.9542677359996</v>
      </c>
      <c r="P10" s="272">
        <v>7892.6842218199999</v>
      </c>
      <c r="Q10" s="416">
        <v>7866.6823782900001</v>
      </c>
      <c r="R10" s="176"/>
      <c r="S10" s="13"/>
      <c r="T10" s="13"/>
    </row>
    <row r="11" spans="1:20" ht="12.75" customHeight="1">
      <c r="A11" s="237" t="s">
        <v>22</v>
      </c>
      <c r="B11" s="809" t="s">
        <v>636</v>
      </c>
      <c r="C11" s="272">
        <v>899088.34683477099</v>
      </c>
      <c r="D11" s="272">
        <v>931727.49829292099</v>
      </c>
      <c r="E11" s="272">
        <v>897899.17109292804</v>
      </c>
      <c r="F11" s="272">
        <v>881020.45919587195</v>
      </c>
      <c r="G11" s="272">
        <v>893641.68021798797</v>
      </c>
      <c r="H11" s="272">
        <v>865303.36592192401</v>
      </c>
      <c r="I11" s="272">
        <v>871567.71073980595</v>
      </c>
      <c r="J11" s="272">
        <v>893583.86365231499</v>
      </c>
      <c r="K11" s="272">
        <v>885147.33585268701</v>
      </c>
      <c r="L11" s="272">
        <v>891003.97132285405</v>
      </c>
      <c r="M11" s="272">
        <v>898559.45919840096</v>
      </c>
      <c r="N11" s="272">
        <v>893645.31663198001</v>
      </c>
      <c r="O11" s="272">
        <v>895562.71606242796</v>
      </c>
      <c r="P11" s="272">
        <v>911943.12453676702</v>
      </c>
      <c r="Q11" s="416">
        <v>917224.25434966898</v>
      </c>
      <c r="R11" s="176"/>
      <c r="S11" s="13"/>
      <c r="T11" s="13"/>
    </row>
    <row r="12" spans="1:20" ht="12.75" customHeight="1">
      <c r="A12" s="237"/>
      <c r="B12" s="809" t="s">
        <v>816</v>
      </c>
      <c r="C12" s="272">
        <v>22723.691190968999</v>
      </c>
      <c r="D12" s="272">
        <v>36191.436156560994</v>
      </c>
      <c r="E12" s="272">
        <v>40959.447920371</v>
      </c>
      <c r="F12" s="272">
        <v>40982.342789929004</v>
      </c>
      <c r="G12" s="272">
        <v>40897.997443273998</v>
      </c>
      <c r="H12" s="272">
        <v>41410.309921640997</v>
      </c>
      <c r="I12" s="272">
        <v>42514.855806605003</v>
      </c>
      <c r="J12" s="272">
        <v>42228.746268807001</v>
      </c>
      <c r="K12" s="272">
        <v>41712.796151242001</v>
      </c>
      <c r="L12" s="272">
        <v>47775.674288713002</v>
      </c>
      <c r="M12" s="272">
        <v>47864.362212961001</v>
      </c>
      <c r="N12" s="272">
        <v>49556.413640239</v>
      </c>
      <c r="O12" s="272">
        <v>50653.564990441002</v>
      </c>
      <c r="P12" s="272">
        <v>50899.254703452003</v>
      </c>
      <c r="Q12" s="416">
        <v>51354.934854163002</v>
      </c>
      <c r="R12" s="176"/>
      <c r="S12" s="13"/>
      <c r="T12" s="13"/>
    </row>
    <row r="13" spans="1:20" ht="12.75" customHeight="1">
      <c r="A13" s="237" t="s">
        <v>23</v>
      </c>
      <c r="B13" s="809" t="s">
        <v>637</v>
      </c>
      <c r="C13" s="272">
        <v>170189.765262195</v>
      </c>
      <c r="D13" s="272">
        <v>198255.08507103499</v>
      </c>
      <c r="E13" s="272">
        <v>172240.99428990699</v>
      </c>
      <c r="F13" s="272">
        <v>170048.73680245699</v>
      </c>
      <c r="G13" s="272">
        <v>168880.99940809599</v>
      </c>
      <c r="H13" s="272">
        <v>165766.042836496</v>
      </c>
      <c r="I13" s="272">
        <v>165385.381442524</v>
      </c>
      <c r="J13" s="272">
        <v>170344.94083257299</v>
      </c>
      <c r="K13" s="272">
        <v>166846.88080743101</v>
      </c>
      <c r="L13" s="272">
        <v>167527.93511450099</v>
      </c>
      <c r="M13" s="272">
        <v>172239.97892602501</v>
      </c>
      <c r="N13" s="272">
        <v>171794.94205168501</v>
      </c>
      <c r="O13" s="272">
        <v>172689.70961832599</v>
      </c>
      <c r="P13" s="272">
        <v>175749.60833539601</v>
      </c>
      <c r="Q13" s="416">
        <v>174152.42060450601</v>
      </c>
      <c r="R13" s="176"/>
      <c r="S13" s="13"/>
      <c r="T13" s="13"/>
    </row>
    <row r="14" spans="1:20" ht="12.75" customHeight="1">
      <c r="A14" s="237"/>
      <c r="B14" s="809" t="s">
        <v>816</v>
      </c>
      <c r="C14" s="272">
        <v>2259.337686334</v>
      </c>
      <c r="D14" s="272">
        <v>1769.6336550819999</v>
      </c>
      <c r="E14" s="272">
        <v>1900.9929513659999</v>
      </c>
      <c r="F14" s="272">
        <v>1892.9918781460001</v>
      </c>
      <c r="G14" s="272">
        <v>2091.1723947830001</v>
      </c>
      <c r="H14" s="272">
        <v>2140.1483268769998</v>
      </c>
      <c r="I14" s="272">
        <v>2146.5830093310001</v>
      </c>
      <c r="J14" s="272">
        <v>2147.8503020879998</v>
      </c>
      <c r="K14" s="272">
        <v>2139.7382488970002</v>
      </c>
      <c r="L14" s="272">
        <v>2109.9795774879999</v>
      </c>
      <c r="M14" s="272">
        <v>2048.5802079720002</v>
      </c>
      <c r="N14" s="272">
        <v>1892.5378478550001</v>
      </c>
      <c r="O14" s="272">
        <v>1854.305247194</v>
      </c>
      <c r="P14" s="272">
        <v>1671.33813704</v>
      </c>
      <c r="Q14" s="416">
        <v>1668.8313652750001</v>
      </c>
      <c r="R14" s="176"/>
      <c r="S14" s="13"/>
      <c r="T14" s="13"/>
    </row>
    <row r="15" spans="1:20" ht="12.75" customHeight="1">
      <c r="A15" s="237" t="s">
        <v>24</v>
      </c>
      <c r="B15" s="809" t="s">
        <v>590</v>
      </c>
      <c r="C15" s="272">
        <v>316096.76630856801</v>
      </c>
      <c r="D15" s="272">
        <v>362271.41670786904</v>
      </c>
      <c r="E15" s="272">
        <v>374226.36992338498</v>
      </c>
      <c r="F15" s="272">
        <v>373621.14009512198</v>
      </c>
      <c r="G15" s="272">
        <v>376473.22696046601</v>
      </c>
      <c r="H15" s="272">
        <v>370736.623648184</v>
      </c>
      <c r="I15" s="272">
        <v>370590.02938389202</v>
      </c>
      <c r="J15" s="272">
        <v>373466.87421229301</v>
      </c>
      <c r="K15" s="272">
        <v>370428.98112076701</v>
      </c>
      <c r="L15" s="272">
        <v>373946.81655435398</v>
      </c>
      <c r="M15" s="272">
        <v>381404.45144788199</v>
      </c>
      <c r="N15" s="272">
        <v>380242.44503438898</v>
      </c>
      <c r="O15" s="272">
        <v>380972.49091412599</v>
      </c>
      <c r="P15" s="272">
        <v>384220.00707440899</v>
      </c>
      <c r="Q15" s="416">
        <v>375193.45608741301</v>
      </c>
      <c r="R15" s="176"/>
      <c r="S15" s="13"/>
      <c r="T15" s="13"/>
    </row>
    <row r="16" spans="1:20" ht="12.75" customHeight="1">
      <c r="A16" s="240"/>
      <c r="B16" s="809" t="s">
        <v>816</v>
      </c>
      <c r="C16" s="272">
        <v>9918.5477886730005</v>
      </c>
      <c r="D16" s="272">
        <v>12862.984766865999</v>
      </c>
      <c r="E16" s="272">
        <v>13845.994213509</v>
      </c>
      <c r="F16" s="272">
        <v>13509.635758312001</v>
      </c>
      <c r="G16" s="272">
        <v>12973.268999507</v>
      </c>
      <c r="H16" s="272">
        <v>13385.036419198001</v>
      </c>
      <c r="I16" s="272">
        <v>13655.478872378</v>
      </c>
      <c r="J16" s="272">
        <v>13014.742215689001</v>
      </c>
      <c r="K16" s="272">
        <v>13321.093577624</v>
      </c>
      <c r="L16" s="272">
        <v>13457.975693386999</v>
      </c>
      <c r="M16" s="272">
        <v>13440.342410712999</v>
      </c>
      <c r="N16" s="272">
        <v>14144.814093036</v>
      </c>
      <c r="O16" s="272">
        <v>13723.593556137001</v>
      </c>
      <c r="P16" s="272">
        <v>13811.016571816001</v>
      </c>
      <c r="Q16" s="416">
        <v>14156.106799891</v>
      </c>
      <c r="R16" s="176"/>
      <c r="S16" s="13"/>
      <c r="T16" s="13"/>
    </row>
    <row r="17" spans="1:17" ht="12.75" customHeight="1">
      <c r="A17" s="237" t="s">
        <v>25</v>
      </c>
      <c r="B17" s="809" t="s">
        <v>638</v>
      </c>
      <c r="C17" s="92">
        <v>975994.64644901</v>
      </c>
      <c r="D17" s="92">
        <v>1006068.6768996899</v>
      </c>
      <c r="E17" s="92">
        <v>941239.885021289</v>
      </c>
      <c r="F17" s="92">
        <v>936116.79455502098</v>
      </c>
      <c r="G17" s="92">
        <v>942187.63395832095</v>
      </c>
      <c r="H17" s="92">
        <v>920781.42504425405</v>
      </c>
      <c r="I17" s="92">
        <v>924307.06218633696</v>
      </c>
      <c r="J17" s="92">
        <v>940702.62345394399</v>
      </c>
      <c r="K17" s="92">
        <v>941944.52995280398</v>
      </c>
      <c r="L17" s="92">
        <v>941555.418707064</v>
      </c>
      <c r="M17" s="92">
        <v>953557.65001855895</v>
      </c>
      <c r="N17" s="92">
        <v>958176.76253449905</v>
      </c>
      <c r="O17" s="92">
        <v>955616.13526725303</v>
      </c>
      <c r="P17" s="92">
        <v>965084.35355870996</v>
      </c>
      <c r="Q17" s="490">
        <v>963036.51522052195</v>
      </c>
    </row>
    <row r="18" spans="1:17" ht="12.75" customHeight="1">
      <c r="A18" s="237"/>
      <c r="B18" s="809" t="s">
        <v>816</v>
      </c>
      <c r="C18" s="272">
        <v>35285.436337774998</v>
      </c>
      <c r="D18" s="272">
        <v>34738.644525522002</v>
      </c>
      <c r="E18" s="272">
        <v>43153.661306661001</v>
      </c>
      <c r="F18" s="272">
        <v>42730.725255906</v>
      </c>
      <c r="G18" s="272">
        <v>41784.466191633001</v>
      </c>
      <c r="H18" s="272">
        <v>43080.952706347001</v>
      </c>
      <c r="I18" s="272">
        <v>43510.204632572</v>
      </c>
      <c r="J18" s="272">
        <v>42484.477996164998</v>
      </c>
      <c r="K18" s="272">
        <v>43166.948981071997</v>
      </c>
      <c r="L18" s="272">
        <v>43646.325582429999</v>
      </c>
      <c r="M18" s="272">
        <v>41343.307410533998</v>
      </c>
      <c r="N18" s="272">
        <v>43841.637875487999</v>
      </c>
      <c r="O18" s="272">
        <v>43269.945809388002</v>
      </c>
      <c r="P18" s="272">
        <v>42723.505248431</v>
      </c>
      <c r="Q18" s="416">
        <v>42949.786464794997</v>
      </c>
    </row>
    <row r="19" spans="1:17" ht="24">
      <c r="A19" s="237" t="s">
        <v>26</v>
      </c>
      <c r="B19" s="809" t="s">
        <v>639</v>
      </c>
      <c r="C19" s="272">
        <v>99751.171752131995</v>
      </c>
      <c r="D19" s="272">
        <v>109841.89855677</v>
      </c>
      <c r="E19" s="272">
        <v>116972.757568954</v>
      </c>
      <c r="F19" s="272">
        <v>117471.34949206701</v>
      </c>
      <c r="G19" s="272">
        <v>116182.950679933</v>
      </c>
      <c r="H19" s="272">
        <v>116233.420513701</v>
      </c>
      <c r="I19" s="272">
        <v>117170.843739278</v>
      </c>
      <c r="J19" s="272">
        <v>118747.634460873</v>
      </c>
      <c r="K19" s="272">
        <v>118188.018551638</v>
      </c>
      <c r="L19" s="272">
        <v>118208.93730637401</v>
      </c>
      <c r="M19" s="272">
        <v>118892.071207332</v>
      </c>
      <c r="N19" s="272">
        <v>119392.945868479</v>
      </c>
      <c r="O19" s="272">
        <v>119981.237874625</v>
      </c>
      <c r="P19" s="272">
        <v>120761.17768310801</v>
      </c>
      <c r="Q19" s="416">
        <v>120616.392208538</v>
      </c>
    </row>
    <row r="20" spans="1:17" ht="15.5">
      <c r="A20" s="237"/>
      <c r="B20" s="809" t="s">
        <v>816</v>
      </c>
      <c r="C20" s="272">
        <v>5515.5109003349999</v>
      </c>
      <c r="D20" s="272">
        <v>6110.50401504</v>
      </c>
      <c r="E20" s="272">
        <v>7438.3765806370002</v>
      </c>
      <c r="F20" s="272">
        <v>7341.4149066250002</v>
      </c>
      <c r="G20" s="272">
        <v>6257.808395557</v>
      </c>
      <c r="H20" s="272">
        <v>6303.0100178279999</v>
      </c>
      <c r="I20" s="272">
        <v>6949.5813582700002</v>
      </c>
      <c r="J20" s="272">
        <v>7117.8521614049996</v>
      </c>
      <c r="K20" s="272">
        <v>7138.4961691199996</v>
      </c>
      <c r="L20" s="272">
        <v>7096.8595293819999</v>
      </c>
      <c r="M20" s="272">
        <v>6877.0349256999998</v>
      </c>
      <c r="N20" s="272">
        <v>7065.135628776</v>
      </c>
      <c r="O20" s="272">
        <v>7276.1539131219997</v>
      </c>
      <c r="P20" s="272">
        <v>6830.1021665520002</v>
      </c>
      <c r="Q20" s="416">
        <v>6930.7161748039998</v>
      </c>
    </row>
    <row r="21" spans="1:17" ht="24">
      <c r="A21" s="237" t="s">
        <v>27</v>
      </c>
      <c r="B21" s="809" t="s">
        <v>664</v>
      </c>
      <c r="C21" s="272">
        <v>217322.821490534</v>
      </c>
      <c r="D21" s="272">
        <v>246935.28460190399</v>
      </c>
      <c r="E21" s="272">
        <v>261912.618996023</v>
      </c>
      <c r="F21" s="272">
        <v>261513.52130252001</v>
      </c>
      <c r="G21" s="272">
        <v>266188.90328547498</v>
      </c>
      <c r="H21" s="272">
        <v>262370.75134775799</v>
      </c>
      <c r="I21" s="272">
        <v>266254.78413424699</v>
      </c>
      <c r="J21" s="272">
        <v>277332.877990857</v>
      </c>
      <c r="K21" s="272">
        <v>275990.326201858</v>
      </c>
      <c r="L21" s="272">
        <v>283407.23761363799</v>
      </c>
      <c r="M21" s="272">
        <v>289327.24693403603</v>
      </c>
      <c r="N21" s="272">
        <v>286810.41159427498</v>
      </c>
      <c r="O21" s="272">
        <v>287137.25066214299</v>
      </c>
      <c r="P21" s="272">
        <v>296257.96463008801</v>
      </c>
      <c r="Q21" s="416">
        <v>298430.10875220102</v>
      </c>
    </row>
    <row r="22" spans="1:17" ht="12" customHeight="1">
      <c r="A22" s="237"/>
      <c r="B22" s="809" t="s">
        <v>816</v>
      </c>
      <c r="C22" s="272">
        <v>5825.4107223569999</v>
      </c>
      <c r="D22" s="272">
        <v>4047.460947175</v>
      </c>
      <c r="E22" s="272">
        <v>5259.4233338739996</v>
      </c>
      <c r="F22" s="272">
        <v>5484.3890793680002</v>
      </c>
      <c r="G22" s="272">
        <v>5739.1400492350003</v>
      </c>
      <c r="H22" s="272">
        <v>5927.2001303079996</v>
      </c>
      <c r="I22" s="272">
        <v>5365.9356053150004</v>
      </c>
      <c r="J22" s="272">
        <v>6896.1490089810004</v>
      </c>
      <c r="K22" s="272">
        <v>7053.6361710609999</v>
      </c>
      <c r="L22" s="272">
        <v>7029.170291675</v>
      </c>
      <c r="M22" s="272">
        <v>7010.9669282209998</v>
      </c>
      <c r="N22" s="272">
        <v>6905.5121765989998</v>
      </c>
      <c r="O22" s="272">
        <v>6926.193383666</v>
      </c>
      <c r="P22" s="272">
        <v>6732.0742776400002</v>
      </c>
      <c r="Q22" s="416">
        <v>6516.7974483070002</v>
      </c>
    </row>
    <row r="23" spans="1:17" ht="12" customHeight="1">
      <c r="A23" s="237" t="s">
        <v>28</v>
      </c>
      <c r="B23" s="809" t="s">
        <v>641</v>
      </c>
      <c r="C23" s="272">
        <v>244486.450499264</v>
      </c>
      <c r="D23" s="272">
        <v>249782.114317384</v>
      </c>
      <c r="E23" s="272">
        <v>215133.007679256</v>
      </c>
      <c r="F23" s="272">
        <v>214927.98724777499</v>
      </c>
      <c r="G23" s="272">
        <v>216297.19334924899</v>
      </c>
      <c r="H23" s="272">
        <v>207929.48933116501</v>
      </c>
      <c r="I23" s="272">
        <v>205614.258071777</v>
      </c>
      <c r="J23" s="272">
        <v>209748.926655977</v>
      </c>
      <c r="K23" s="272">
        <v>206184.705237849</v>
      </c>
      <c r="L23" s="272">
        <v>210943.75713201801</v>
      </c>
      <c r="M23" s="272">
        <v>215267.53100167101</v>
      </c>
      <c r="N23" s="272">
        <v>204799.11563376</v>
      </c>
      <c r="O23" s="272">
        <v>211229.20203401</v>
      </c>
      <c r="P23" s="272">
        <v>216619.828603406</v>
      </c>
      <c r="Q23" s="416">
        <v>216694.260667216</v>
      </c>
    </row>
    <row r="24" spans="1:17" ht="12" customHeight="1">
      <c r="A24" s="237"/>
      <c r="B24" s="809" t="s">
        <v>816</v>
      </c>
      <c r="C24" s="272">
        <v>2863.3991305119998</v>
      </c>
      <c r="D24" s="272">
        <v>1246.5038461250001</v>
      </c>
      <c r="E24" s="272">
        <v>1227.9739860499999</v>
      </c>
      <c r="F24" s="272">
        <v>1367.5541191100001</v>
      </c>
      <c r="G24" s="272">
        <v>1088.6251731689999</v>
      </c>
      <c r="H24" s="272">
        <v>1028.1723332490001</v>
      </c>
      <c r="I24" s="272">
        <v>1052.828635093</v>
      </c>
      <c r="J24" s="272">
        <v>2200.1248457080001</v>
      </c>
      <c r="K24" s="272">
        <v>2245.5097456029998</v>
      </c>
      <c r="L24" s="272">
        <v>2099.6427121860002</v>
      </c>
      <c r="M24" s="272">
        <v>2002.731956095</v>
      </c>
      <c r="N24" s="272">
        <v>1824.807607938</v>
      </c>
      <c r="O24" s="272">
        <v>1691.2451616999999</v>
      </c>
      <c r="P24" s="272">
        <v>1024.4419770029999</v>
      </c>
      <c r="Q24" s="416">
        <v>993.35895486000004</v>
      </c>
    </row>
    <row r="25" spans="1:17" ht="27.75" customHeight="1">
      <c r="A25" s="237" t="s">
        <v>119</v>
      </c>
      <c r="B25" s="809" t="s">
        <v>642</v>
      </c>
      <c r="C25" s="272">
        <v>248217.786773573</v>
      </c>
      <c r="D25" s="272">
        <v>269360.01763500902</v>
      </c>
      <c r="E25" s="272">
        <v>262134.830134018</v>
      </c>
      <c r="F25" s="272">
        <v>260731.72347768201</v>
      </c>
      <c r="G25" s="272">
        <v>259978.422006473</v>
      </c>
      <c r="H25" s="272">
        <v>256045.04139996899</v>
      </c>
      <c r="I25" s="272">
        <v>256034.21740076799</v>
      </c>
      <c r="J25" s="272">
        <v>258014.51728679999</v>
      </c>
      <c r="K25" s="272">
        <v>256780.419435413</v>
      </c>
      <c r="L25" s="272">
        <v>257749.08398184599</v>
      </c>
      <c r="M25" s="272">
        <v>257040.159566588</v>
      </c>
      <c r="N25" s="272">
        <v>254118.70556103499</v>
      </c>
      <c r="O25" s="272">
        <v>253307.851969991</v>
      </c>
      <c r="P25" s="272">
        <v>255307.88354889399</v>
      </c>
      <c r="Q25" s="416">
        <v>254255.022668916</v>
      </c>
    </row>
    <row r="26" spans="1:17" ht="12" customHeight="1">
      <c r="A26" s="237"/>
      <c r="B26" s="809" t="s">
        <v>816</v>
      </c>
      <c r="C26" s="272">
        <v>4606.0180321130001</v>
      </c>
      <c r="D26" s="272">
        <v>6190.0444836260003</v>
      </c>
      <c r="E26" s="272">
        <v>7778.8188910079998</v>
      </c>
      <c r="F26" s="272">
        <v>8497.0311005679996</v>
      </c>
      <c r="G26" s="272">
        <v>8047.7535078199999</v>
      </c>
      <c r="H26" s="272">
        <v>8309.4744752269999</v>
      </c>
      <c r="I26" s="272">
        <v>8407.4523385140001</v>
      </c>
      <c r="J26" s="272">
        <v>8549.3746238679996</v>
      </c>
      <c r="K26" s="272">
        <v>8922.1543941939999</v>
      </c>
      <c r="L26" s="272">
        <v>9314.3463871000004</v>
      </c>
      <c r="M26" s="272">
        <v>9074.0117274719996</v>
      </c>
      <c r="N26" s="272">
        <v>8861.4900359830008</v>
      </c>
      <c r="O26" s="272">
        <v>9058.7873778930007</v>
      </c>
      <c r="P26" s="272">
        <v>8109.0206603429997</v>
      </c>
      <c r="Q26" s="416">
        <v>7873.5954336000004</v>
      </c>
    </row>
    <row r="27" spans="1:17" ht="24">
      <c r="A27" s="237" t="s">
        <v>81</v>
      </c>
      <c r="B27" s="809" t="s">
        <v>643</v>
      </c>
      <c r="C27" s="272">
        <v>25068.059434772</v>
      </c>
      <c r="D27" s="272">
        <v>28900.533102658002</v>
      </c>
      <c r="E27" s="272">
        <v>28431.079569353002</v>
      </c>
      <c r="F27" s="272">
        <v>28082.100537091999</v>
      </c>
      <c r="G27" s="272">
        <v>30887.191125066998</v>
      </c>
      <c r="H27" s="272">
        <v>31610.010662102999</v>
      </c>
      <c r="I27" s="272">
        <v>31715.416514166998</v>
      </c>
      <c r="J27" s="272">
        <v>31394.006400640999</v>
      </c>
      <c r="K27" s="272">
        <v>31179.369369484</v>
      </c>
      <c r="L27" s="272">
        <v>31328.185461755002</v>
      </c>
      <c r="M27" s="272">
        <v>30575.91832185</v>
      </c>
      <c r="N27" s="272">
        <v>31061.885791314999</v>
      </c>
      <c r="O27" s="272">
        <v>30460.950235967</v>
      </c>
      <c r="P27" s="272">
        <v>30518.123816099</v>
      </c>
      <c r="Q27" s="416">
        <v>30782.202045037</v>
      </c>
    </row>
    <row r="28" spans="1:17" ht="15.5">
      <c r="A28" s="237"/>
      <c r="B28" s="809" t="s">
        <v>816</v>
      </c>
      <c r="C28" s="272">
        <v>3.476120694</v>
      </c>
      <c r="D28" s="272">
        <v>7.3280990790000002</v>
      </c>
      <c r="E28" s="272">
        <v>3.5175724160000001</v>
      </c>
      <c r="F28" s="272">
        <v>3.5387691939999999</v>
      </c>
      <c r="G28" s="272">
        <v>3.803432769</v>
      </c>
      <c r="H28" s="272">
        <v>8.3482573920000007</v>
      </c>
      <c r="I28" s="272">
        <v>3.667464941</v>
      </c>
      <c r="J28" s="272">
        <v>3.5803801649999998</v>
      </c>
      <c r="K28" s="272">
        <v>3.8494470199999999</v>
      </c>
      <c r="L28" s="272">
        <v>3.713708579</v>
      </c>
      <c r="M28" s="272">
        <v>3.7069644390000001</v>
      </c>
      <c r="N28" s="272">
        <v>3.4254643950000001</v>
      </c>
      <c r="O28" s="272">
        <v>3.4235388630000001</v>
      </c>
      <c r="P28" s="272">
        <v>3.1633236669999998</v>
      </c>
      <c r="Q28" s="416">
        <v>3.1966809920000001</v>
      </c>
    </row>
    <row r="29" spans="1:17" ht="15.5">
      <c r="A29" s="237" t="s">
        <v>82</v>
      </c>
      <c r="B29" s="809" t="s">
        <v>644</v>
      </c>
      <c r="C29" s="272">
        <v>12322.445955851001</v>
      </c>
      <c r="D29" s="272">
        <v>14193.834602311001</v>
      </c>
      <c r="E29" s="272">
        <v>13437.485834597001</v>
      </c>
      <c r="F29" s="272">
        <v>13485.498183901</v>
      </c>
      <c r="G29" s="272">
        <v>13593.938113730999</v>
      </c>
      <c r="H29" s="272">
        <v>13498.938090333</v>
      </c>
      <c r="I29" s="272">
        <v>13513.787106391999</v>
      </c>
      <c r="J29" s="272">
        <v>13532.530046806</v>
      </c>
      <c r="K29" s="272">
        <v>13540.799315800001</v>
      </c>
      <c r="L29" s="272">
        <v>13574.736757552</v>
      </c>
      <c r="M29" s="272">
        <v>13705.949772304</v>
      </c>
      <c r="N29" s="272">
        <v>13735.036333676</v>
      </c>
      <c r="O29" s="272">
        <v>13764.786254766999</v>
      </c>
      <c r="P29" s="272">
        <v>13958.409279231</v>
      </c>
      <c r="Q29" s="416">
        <v>13965.628497472</v>
      </c>
    </row>
    <row r="30" spans="1:17" ht="15.5">
      <c r="A30" s="237"/>
      <c r="B30" s="809" t="s">
        <v>816</v>
      </c>
      <c r="C30" s="272">
        <v>100.47430231600001</v>
      </c>
      <c r="D30" s="272">
        <v>118.896600416</v>
      </c>
      <c r="E30" s="272">
        <v>255.068036933</v>
      </c>
      <c r="F30" s="272">
        <v>245.849750814</v>
      </c>
      <c r="G30" s="272">
        <v>244.261748428</v>
      </c>
      <c r="H30" s="272">
        <v>250.31497709600001</v>
      </c>
      <c r="I30" s="272">
        <v>258.61284368899999</v>
      </c>
      <c r="J30" s="272">
        <v>242.432135018</v>
      </c>
      <c r="K30" s="272">
        <v>245.66384073399999</v>
      </c>
      <c r="L30" s="272">
        <v>237.97870842200001</v>
      </c>
      <c r="M30" s="272">
        <v>229.989474065</v>
      </c>
      <c r="N30" s="272">
        <v>226.01640204399999</v>
      </c>
      <c r="O30" s="272">
        <v>229.85283811900001</v>
      </c>
      <c r="P30" s="272">
        <v>247.67278380799999</v>
      </c>
      <c r="Q30" s="416">
        <v>248.49349887100001</v>
      </c>
    </row>
    <row r="31" spans="1:17" ht="15.5">
      <c r="A31" s="237" t="s">
        <v>83</v>
      </c>
      <c r="B31" s="809" t="s">
        <v>645</v>
      </c>
      <c r="C31" s="272">
        <v>22698.384361263001</v>
      </c>
      <c r="D31" s="272">
        <v>33575.706426737997</v>
      </c>
      <c r="E31" s="272">
        <v>28940.424341971</v>
      </c>
      <c r="F31" s="272">
        <v>28631.508559983002</v>
      </c>
      <c r="G31" s="272">
        <v>28262.167070762</v>
      </c>
      <c r="H31" s="272">
        <v>28276.083611295999</v>
      </c>
      <c r="I31" s="272">
        <v>28093.470815998</v>
      </c>
      <c r="J31" s="272">
        <v>28277.570908099999</v>
      </c>
      <c r="K31" s="272">
        <v>26948.626091137001</v>
      </c>
      <c r="L31" s="272">
        <v>27263.305272052999</v>
      </c>
      <c r="M31" s="272">
        <v>27490.986559006</v>
      </c>
      <c r="N31" s="272">
        <v>27112.705362618999</v>
      </c>
      <c r="O31" s="272">
        <v>27202.946229415</v>
      </c>
      <c r="P31" s="272">
        <v>29025.11447226</v>
      </c>
      <c r="Q31" s="416">
        <v>28459.383842981999</v>
      </c>
    </row>
    <row r="32" spans="1:17" ht="15.5">
      <c r="A32" s="237"/>
      <c r="B32" s="809" t="s">
        <v>816</v>
      </c>
      <c r="C32" s="272">
        <v>381.48070697499998</v>
      </c>
      <c r="D32" s="272">
        <v>412.84410525300001</v>
      </c>
      <c r="E32" s="272">
        <v>399.40267825000001</v>
      </c>
      <c r="F32" s="272">
        <v>399.53547940599998</v>
      </c>
      <c r="G32" s="272">
        <v>382.24828478199998</v>
      </c>
      <c r="H32" s="272">
        <v>264.88601638400002</v>
      </c>
      <c r="I32" s="272">
        <v>264.91829557900002</v>
      </c>
      <c r="J32" s="272">
        <v>254.78521303799999</v>
      </c>
      <c r="K32" s="272">
        <v>251.456950127</v>
      </c>
      <c r="L32" s="272">
        <v>258.05155984599998</v>
      </c>
      <c r="M32" s="272">
        <v>243.56202174000001</v>
      </c>
      <c r="N32" s="272">
        <v>257.60470406799999</v>
      </c>
      <c r="O32" s="272">
        <v>259.33262134900002</v>
      </c>
      <c r="P32" s="272">
        <v>182.003645678</v>
      </c>
      <c r="Q32" s="416">
        <v>186.01983569999999</v>
      </c>
    </row>
    <row r="33" spans="1:17" ht="24" customHeight="1">
      <c r="A33" s="237" t="s">
        <v>84</v>
      </c>
      <c r="B33" s="809" t="s">
        <v>646</v>
      </c>
      <c r="C33" s="272">
        <v>79913.611026804007</v>
      </c>
      <c r="D33" s="272">
        <v>82542.866838114001</v>
      </c>
      <c r="E33" s="272">
        <v>85192.223007149994</v>
      </c>
      <c r="F33" s="272">
        <v>87608.392165015001</v>
      </c>
      <c r="G33" s="272">
        <v>89457.258442421997</v>
      </c>
      <c r="H33" s="272">
        <v>88990.259223635003</v>
      </c>
      <c r="I33" s="272">
        <v>91954.800431764001</v>
      </c>
      <c r="J33" s="272">
        <v>92303.264392580997</v>
      </c>
      <c r="K33" s="272">
        <v>92902.232387409997</v>
      </c>
      <c r="L33" s="272">
        <v>93328.863241622996</v>
      </c>
      <c r="M33" s="272">
        <v>96009.663109817004</v>
      </c>
      <c r="N33" s="272">
        <v>93586.466308981995</v>
      </c>
      <c r="O33" s="272">
        <v>95325.211558623007</v>
      </c>
      <c r="P33" s="272">
        <v>96211.482905747995</v>
      </c>
      <c r="Q33" s="416">
        <v>94009.988998462999</v>
      </c>
    </row>
    <row r="34" spans="1:17" ht="15.5">
      <c r="A34" s="237"/>
      <c r="B34" s="809" t="s">
        <v>816</v>
      </c>
      <c r="C34" s="272">
        <v>1474.017480668</v>
      </c>
      <c r="D34" s="272">
        <v>1838.698694019</v>
      </c>
      <c r="E34" s="272">
        <v>2780.1513540699998</v>
      </c>
      <c r="F34" s="272">
        <v>2920.662857408</v>
      </c>
      <c r="G34" s="272">
        <v>2902.332730355</v>
      </c>
      <c r="H34" s="272">
        <v>3011.837173208</v>
      </c>
      <c r="I34" s="272">
        <v>3132.763161504</v>
      </c>
      <c r="J34" s="272">
        <v>2822.248249627</v>
      </c>
      <c r="K34" s="272">
        <v>2968.5354241979999</v>
      </c>
      <c r="L34" s="272">
        <v>3007.4416364529998</v>
      </c>
      <c r="M34" s="272">
        <v>2921.1207919540002</v>
      </c>
      <c r="N34" s="272">
        <v>2974.4407110020002</v>
      </c>
      <c r="O34" s="272">
        <v>2963.146404393</v>
      </c>
      <c r="P34" s="272">
        <v>2882.7155473799999</v>
      </c>
      <c r="Q34" s="416">
        <v>2581.633063281</v>
      </c>
    </row>
    <row r="35" spans="1:17" ht="24">
      <c r="A35" s="237" t="s">
        <v>85</v>
      </c>
      <c r="B35" s="809" t="s">
        <v>647</v>
      </c>
      <c r="C35" s="272">
        <v>2715.3195144460001</v>
      </c>
      <c r="D35" s="272">
        <v>3414.8110683699997</v>
      </c>
      <c r="E35" s="272">
        <v>3156.6743397579999</v>
      </c>
      <c r="F35" s="272">
        <v>3134.1302232749999</v>
      </c>
      <c r="G35" s="272">
        <v>2988.979131091</v>
      </c>
      <c r="H35" s="272">
        <v>2965.1731053130002</v>
      </c>
      <c r="I35" s="272">
        <v>2962.4539676109998</v>
      </c>
      <c r="J35" s="272">
        <v>2998.2320356750001</v>
      </c>
      <c r="K35" s="272">
        <v>3059.0070225280001</v>
      </c>
      <c r="L35" s="272">
        <v>3071.4838924149999</v>
      </c>
      <c r="M35" s="272">
        <v>3120.9355805939999</v>
      </c>
      <c r="N35" s="272">
        <v>3856.143969664</v>
      </c>
      <c r="O35" s="272">
        <v>3925.5175646869998</v>
      </c>
      <c r="P35" s="272">
        <v>3906.7289361839998</v>
      </c>
      <c r="Q35" s="416">
        <v>3866.0485121339998</v>
      </c>
    </row>
    <row r="36" spans="1:17" ht="15.5">
      <c r="A36" s="237"/>
      <c r="B36" s="809" t="s">
        <v>816</v>
      </c>
      <c r="C36" s="272">
        <v>59.067046447000003</v>
      </c>
      <c r="D36" s="272">
        <v>63.935015888999999</v>
      </c>
      <c r="E36" s="272">
        <v>68.477308070999996</v>
      </c>
      <c r="F36" s="272">
        <v>65.281849027999996</v>
      </c>
      <c r="G36" s="272">
        <v>55.442986484999999</v>
      </c>
      <c r="H36" s="272">
        <v>60.676967087999998</v>
      </c>
      <c r="I36" s="272">
        <v>67.233022908999999</v>
      </c>
      <c r="J36" s="272">
        <v>68.139058899000005</v>
      </c>
      <c r="K36" s="272">
        <v>72.134409551999994</v>
      </c>
      <c r="L36" s="272">
        <v>70.405272074999999</v>
      </c>
      <c r="M36" s="272">
        <v>73.016552207999993</v>
      </c>
      <c r="N36" s="272">
        <v>88.703490879</v>
      </c>
      <c r="O36" s="272">
        <v>94.218684881000001</v>
      </c>
      <c r="P36" s="272">
        <v>90.044640705000006</v>
      </c>
      <c r="Q36" s="416">
        <v>88.780870546000003</v>
      </c>
    </row>
    <row r="37" spans="1:17" ht="24">
      <c r="A37" s="237" t="s">
        <v>86</v>
      </c>
      <c r="B37" s="809" t="s">
        <v>648</v>
      </c>
      <c r="C37" s="272">
        <v>172.862964543</v>
      </c>
      <c r="D37" s="272">
        <v>279.686455008</v>
      </c>
      <c r="E37" s="272">
        <v>331.03377840399997</v>
      </c>
      <c r="F37" s="272">
        <v>320.79541485599998</v>
      </c>
      <c r="G37" s="272">
        <v>358.41328256600002</v>
      </c>
      <c r="H37" s="272">
        <v>356.86609614899999</v>
      </c>
      <c r="I37" s="272">
        <v>364.38826876000002</v>
      </c>
      <c r="J37" s="272">
        <v>371.39857547399998</v>
      </c>
      <c r="K37" s="272">
        <v>371.41661606600002</v>
      </c>
      <c r="L37" s="272">
        <v>367.21074922700001</v>
      </c>
      <c r="M37" s="272">
        <v>373.42208674900002</v>
      </c>
      <c r="N37" s="272">
        <v>366.161782539</v>
      </c>
      <c r="O37" s="272">
        <v>365.209658004</v>
      </c>
      <c r="P37" s="272">
        <v>365.621543003</v>
      </c>
      <c r="Q37" s="416">
        <v>357.948939537</v>
      </c>
    </row>
    <row r="38" spans="1:17" ht="15.5">
      <c r="A38" s="237"/>
      <c r="B38" s="809" t="s">
        <v>816</v>
      </c>
      <c r="C38" s="272">
        <v>6.9558481000000005E-2</v>
      </c>
      <c r="D38" s="272">
        <v>0</v>
      </c>
      <c r="E38" s="272">
        <v>4.1679000000000004E-3</v>
      </c>
      <c r="F38" s="272">
        <v>4.1679000000000004E-3</v>
      </c>
      <c r="G38" s="272">
        <v>1.5744985999999999E-2</v>
      </c>
      <c r="H38" s="272">
        <v>0</v>
      </c>
      <c r="I38" s="272">
        <v>8.1904521999999993E-2</v>
      </c>
      <c r="J38" s="272">
        <v>0.11601507799999999</v>
      </c>
      <c r="K38" s="272">
        <v>9.6357059999999994E-2</v>
      </c>
      <c r="L38" s="272">
        <v>0.138284254</v>
      </c>
      <c r="M38" s="272">
        <v>0.214953479</v>
      </c>
      <c r="N38" s="272">
        <v>0</v>
      </c>
      <c r="O38" s="272">
        <v>0</v>
      </c>
      <c r="P38" s="272">
        <v>0</v>
      </c>
      <c r="Q38" s="416">
        <v>0</v>
      </c>
    </row>
    <row r="39" spans="1:17" ht="26.25" customHeight="1">
      <c r="A39" s="237" t="s">
        <v>87</v>
      </c>
      <c r="B39" s="657" t="s">
        <v>649</v>
      </c>
      <c r="C39" s="272">
        <v>2257.365263402</v>
      </c>
      <c r="D39" s="272">
        <v>1975.92098345</v>
      </c>
      <c r="E39" s="272">
        <v>2479.2319350610001</v>
      </c>
      <c r="F39" s="272">
        <v>2537.37791371</v>
      </c>
      <c r="G39" s="272">
        <v>2489.5992390500001</v>
      </c>
      <c r="H39" s="272">
        <v>2399.3105933349998</v>
      </c>
      <c r="I39" s="272">
        <v>2261.8028610350002</v>
      </c>
      <c r="J39" s="272">
        <v>2163.5698183539998</v>
      </c>
      <c r="K39" s="272">
        <v>2075.560652831</v>
      </c>
      <c r="L39" s="272">
        <v>2949.2631114370001</v>
      </c>
      <c r="M39" s="272">
        <v>1618.569478033</v>
      </c>
      <c r="N39" s="272">
        <v>1296.5686196649999</v>
      </c>
      <c r="O39" s="272">
        <v>1399.5907255929999</v>
      </c>
      <c r="P39" s="272">
        <v>1245.8382945589999</v>
      </c>
      <c r="Q39" s="416">
        <v>1271.9209126870001</v>
      </c>
    </row>
    <row r="40" spans="1:17" ht="15.5">
      <c r="A40" s="237"/>
      <c r="B40" s="809" t="s">
        <v>816</v>
      </c>
      <c r="C40" s="275">
        <v>282.01535019599999</v>
      </c>
      <c r="D40" s="275">
        <v>129.910264869</v>
      </c>
      <c r="E40" s="275">
        <v>134.282178007</v>
      </c>
      <c r="F40" s="275">
        <v>147.05129452</v>
      </c>
      <c r="G40" s="275">
        <v>138.321917638</v>
      </c>
      <c r="H40" s="275">
        <v>150.30004123200001</v>
      </c>
      <c r="I40" s="275">
        <v>172.09053422599999</v>
      </c>
      <c r="J40" s="275">
        <v>142.60556169500001</v>
      </c>
      <c r="K40" s="275">
        <v>146.26186643200001</v>
      </c>
      <c r="L40" s="275">
        <v>138.73483072299999</v>
      </c>
      <c r="M40" s="275">
        <v>203.536519591</v>
      </c>
      <c r="N40" s="275">
        <v>144.32518003199999</v>
      </c>
      <c r="O40" s="275">
        <v>145.45786939300001</v>
      </c>
      <c r="P40" s="275">
        <v>129.23909774200001</v>
      </c>
      <c r="Q40" s="855">
        <v>123.715876771</v>
      </c>
    </row>
    <row r="41" spans="1:17" s="1280" customFormat="1" ht="30" customHeight="1">
      <c r="A41" s="1503" t="s">
        <v>838</v>
      </c>
      <c r="B41" s="1309"/>
      <c r="C41" s="62"/>
      <c r="D41" s="62"/>
      <c r="E41" s="62"/>
      <c r="F41" s="62"/>
      <c r="G41" s="62"/>
      <c r="H41" s="62"/>
      <c r="I41" s="62"/>
      <c r="J41" s="62"/>
      <c r="K41" s="62"/>
      <c r="L41" s="62"/>
      <c r="M41" s="62"/>
      <c r="N41" s="62"/>
      <c r="O41" s="62"/>
      <c r="P41" s="62"/>
      <c r="Q41" s="1279"/>
    </row>
    <row r="42" spans="1:17" ht="15.5">
      <c r="A42" s="1483" t="s">
        <v>650</v>
      </c>
      <c r="B42" s="1484"/>
      <c r="C42" s="318"/>
      <c r="D42" s="318"/>
      <c r="E42" s="318"/>
      <c r="F42" s="318"/>
      <c r="G42" s="318"/>
      <c r="H42" s="318"/>
      <c r="I42" s="318"/>
      <c r="J42" s="318"/>
      <c r="K42" s="318"/>
      <c r="L42" s="318"/>
      <c r="M42" s="318"/>
      <c r="N42" s="318"/>
      <c r="O42" s="318"/>
      <c r="P42" s="318"/>
      <c r="Q42" s="811"/>
    </row>
    <row r="43" spans="1:17" ht="15.5">
      <c r="A43" s="241" t="s">
        <v>17</v>
      </c>
      <c r="B43" s="809" t="s">
        <v>651</v>
      </c>
      <c r="C43" s="272">
        <v>445195.592375751</v>
      </c>
      <c r="D43" s="272">
        <v>479927.74303446698</v>
      </c>
      <c r="E43" s="272">
        <v>488760.22746755503</v>
      </c>
      <c r="F43" s="272">
        <v>493302.46010722697</v>
      </c>
      <c r="G43" s="272">
        <v>496603.17830632901</v>
      </c>
      <c r="H43" s="272">
        <v>496134.716841313</v>
      </c>
      <c r="I43" s="272">
        <v>498591.21739995398</v>
      </c>
      <c r="J43" s="272">
        <v>503011.68050158798</v>
      </c>
      <c r="K43" s="272">
        <v>508362.586078703</v>
      </c>
      <c r="L43" s="272">
        <v>511790.53167266399</v>
      </c>
      <c r="M43" s="272">
        <v>516827.85230623401</v>
      </c>
      <c r="N43" s="272">
        <v>520404.37381319603</v>
      </c>
      <c r="O43" s="272">
        <v>524718.68794173095</v>
      </c>
      <c r="P43" s="272">
        <v>530222.34847922402</v>
      </c>
      <c r="Q43" s="416">
        <v>535373.47852668399</v>
      </c>
    </row>
    <row r="44" spans="1:17" ht="15.5">
      <c r="A44" s="237"/>
      <c r="B44" s="809" t="s">
        <v>816</v>
      </c>
      <c r="C44" s="272">
        <v>10273.660943019</v>
      </c>
      <c r="D44" s="272">
        <v>12119.763988868999</v>
      </c>
      <c r="E44" s="272">
        <v>14045.331659875999</v>
      </c>
      <c r="F44" s="272">
        <v>13599.3192296</v>
      </c>
      <c r="G44" s="272">
        <v>12759.847477064</v>
      </c>
      <c r="H44" s="272">
        <v>13045.604201765</v>
      </c>
      <c r="I44" s="272">
        <v>13222.806039509</v>
      </c>
      <c r="J44" s="272">
        <v>12976.315766223001</v>
      </c>
      <c r="K44" s="272">
        <v>13079.733309064</v>
      </c>
      <c r="L44" s="272">
        <v>13271.762272811</v>
      </c>
      <c r="M44" s="272">
        <v>13067.788056400999</v>
      </c>
      <c r="N44" s="272">
        <v>13586.952929259</v>
      </c>
      <c r="O44" s="272">
        <v>13464.175657721</v>
      </c>
      <c r="P44" s="272">
        <v>13244.706616387</v>
      </c>
      <c r="Q44" s="416">
        <v>13266.113485747999</v>
      </c>
    </row>
    <row r="45" spans="1:17" ht="12" customHeight="1">
      <c r="A45" s="241" t="s">
        <v>17</v>
      </c>
      <c r="B45" s="809" t="s">
        <v>652</v>
      </c>
      <c r="C45" s="272">
        <v>19913.322702023001</v>
      </c>
      <c r="D45" s="272">
        <v>22309.276568985002</v>
      </c>
      <c r="E45" s="272">
        <v>22490.164797003999</v>
      </c>
      <c r="F45" s="272">
        <v>22666.608223315001</v>
      </c>
      <c r="G45" s="272">
        <v>22825.636344077</v>
      </c>
      <c r="H45" s="272">
        <v>22907.399350326999</v>
      </c>
      <c r="I45" s="272">
        <v>22957.279121694999</v>
      </c>
      <c r="J45" s="272">
        <v>23138.045532075001</v>
      </c>
      <c r="K45" s="272">
        <v>23403.253503562999</v>
      </c>
      <c r="L45" s="272">
        <v>23658.384477160002</v>
      </c>
      <c r="M45" s="272">
        <v>23962.126227757999</v>
      </c>
      <c r="N45" s="272">
        <v>24205.430909253999</v>
      </c>
      <c r="O45" s="272">
        <v>24564.579123295</v>
      </c>
      <c r="P45" s="272">
        <v>24863.396769806001</v>
      </c>
      <c r="Q45" s="416">
        <v>24916.856725190999</v>
      </c>
    </row>
    <row r="46" spans="1:17" ht="15.5">
      <c r="A46" s="237"/>
      <c r="B46" s="809" t="s">
        <v>816</v>
      </c>
      <c r="C46" s="272">
        <v>364.23216980400002</v>
      </c>
      <c r="D46" s="272">
        <v>347.94722034899996</v>
      </c>
      <c r="E46" s="272">
        <v>558.21989907299997</v>
      </c>
      <c r="F46" s="272">
        <v>547.59878937600001</v>
      </c>
      <c r="G46" s="272">
        <v>506.86615416699999</v>
      </c>
      <c r="H46" s="272">
        <v>575.74581108300004</v>
      </c>
      <c r="I46" s="272">
        <v>553.71960501800004</v>
      </c>
      <c r="J46" s="272">
        <v>576.174838443</v>
      </c>
      <c r="K46" s="272">
        <v>583.83393188000002</v>
      </c>
      <c r="L46" s="272">
        <v>637.16138683099996</v>
      </c>
      <c r="M46" s="272">
        <v>647.003578834</v>
      </c>
      <c r="N46" s="272">
        <v>678.85043548600004</v>
      </c>
      <c r="O46" s="272">
        <v>686.38729823599999</v>
      </c>
      <c r="P46" s="272">
        <v>650.41252810200001</v>
      </c>
      <c r="Q46" s="416">
        <v>588.61582425699999</v>
      </c>
    </row>
    <row r="47" spans="1:17" ht="15" customHeight="1">
      <c r="A47" s="241" t="s">
        <v>17</v>
      </c>
      <c r="B47" s="809" t="s">
        <v>653</v>
      </c>
      <c r="C47" s="272">
        <v>25547.601032899998</v>
      </c>
      <c r="D47" s="272">
        <v>24340.125329326002</v>
      </c>
      <c r="E47" s="272">
        <v>22300.389037665002</v>
      </c>
      <c r="F47" s="272">
        <v>22101.475674372999</v>
      </c>
      <c r="G47" s="272">
        <v>22004.188516465001</v>
      </c>
      <c r="H47" s="272">
        <v>21788.043112005998</v>
      </c>
      <c r="I47" s="272">
        <v>21618.191190435002</v>
      </c>
      <c r="J47" s="272">
        <v>21498.547705258999</v>
      </c>
      <c r="K47" s="272">
        <v>21412.095039003001</v>
      </c>
      <c r="L47" s="272">
        <v>21294.109747334001</v>
      </c>
      <c r="M47" s="272">
        <v>21233.515606231998</v>
      </c>
      <c r="N47" s="272">
        <v>21149.970625084999</v>
      </c>
      <c r="O47" s="272">
        <v>20947.756663282998</v>
      </c>
      <c r="P47" s="272">
        <v>20702.915258025001</v>
      </c>
      <c r="Q47" s="416">
        <v>20622.468290302</v>
      </c>
    </row>
    <row r="48" spans="1:17" ht="15.5">
      <c r="A48" s="237"/>
      <c r="B48" s="809" t="s">
        <v>816</v>
      </c>
      <c r="C48" s="272">
        <v>1226.7462967880001</v>
      </c>
      <c r="D48" s="272">
        <v>1353.05408773</v>
      </c>
      <c r="E48" s="272">
        <v>1249.691674228</v>
      </c>
      <c r="F48" s="272">
        <v>1190.3082431109999</v>
      </c>
      <c r="G48" s="272">
        <v>1073.162030448</v>
      </c>
      <c r="H48" s="272">
        <v>1105.9691223090001</v>
      </c>
      <c r="I48" s="272">
        <v>1145.3071359400001</v>
      </c>
      <c r="J48" s="272">
        <v>1099.6596637919999</v>
      </c>
      <c r="K48" s="272">
        <v>1086.3333561859999</v>
      </c>
      <c r="L48" s="272">
        <v>1096.181460685</v>
      </c>
      <c r="M48" s="272">
        <v>1087.3393591189999</v>
      </c>
      <c r="N48" s="272">
        <v>1177.0908401839999</v>
      </c>
      <c r="O48" s="272">
        <v>1160.231751179</v>
      </c>
      <c r="P48" s="272">
        <v>1078.4355790239999</v>
      </c>
      <c r="Q48" s="416">
        <v>1041.4525435309999</v>
      </c>
    </row>
    <row r="49" spans="1:22" ht="12" customHeight="1">
      <c r="A49" s="241" t="s">
        <v>17</v>
      </c>
      <c r="B49" s="809" t="s">
        <v>654</v>
      </c>
      <c r="C49" s="272">
        <v>140449.14579225701</v>
      </c>
      <c r="D49" s="272">
        <v>140399.10628944301</v>
      </c>
      <c r="E49" s="272">
        <v>110602.29229199</v>
      </c>
      <c r="F49" s="272">
        <v>108076.743311208</v>
      </c>
      <c r="G49" s="272">
        <v>105771.653413158</v>
      </c>
      <c r="H49" s="272">
        <v>105297.412916093</v>
      </c>
      <c r="I49" s="272">
        <v>103689.453707022</v>
      </c>
      <c r="J49" s="272">
        <v>101734.53295866</v>
      </c>
      <c r="K49" s="272">
        <v>100614.278116424</v>
      </c>
      <c r="L49" s="272">
        <v>100080.50764714</v>
      </c>
      <c r="M49" s="272">
        <v>98405.196681936999</v>
      </c>
      <c r="N49" s="272">
        <v>97258.574472578999</v>
      </c>
      <c r="O49" s="272">
        <v>96439.099691024006</v>
      </c>
      <c r="P49" s="272">
        <v>96053.169056037994</v>
      </c>
      <c r="Q49" s="416">
        <v>96429.072659547004</v>
      </c>
      <c r="R49" s="176"/>
      <c r="S49" s="13"/>
      <c r="T49" s="13"/>
      <c r="U49" s="13"/>
      <c r="V49" s="13"/>
    </row>
    <row r="50" spans="1:22" ht="15.5">
      <c r="A50" s="237"/>
      <c r="B50" s="809" t="s">
        <v>816</v>
      </c>
      <c r="C50" s="272">
        <v>1919.013529478</v>
      </c>
      <c r="D50" s="272">
        <v>1904.337707589</v>
      </c>
      <c r="E50" s="272">
        <v>2551.4561961009999</v>
      </c>
      <c r="F50" s="272">
        <v>2313.1974293950002</v>
      </c>
      <c r="G50" s="272">
        <v>2167.021644982</v>
      </c>
      <c r="H50" s="272">
        <v>2193.7201442569999</v>
      </c>
      <c r="I50" s="272">
        <v>2184.1939474119999</v>
      </c>
      <c r="J50" s="272">
        <v>2072.145730744</v>
      </c>
      <c r="K50" s="272">
        <v>2284.7935629369999</v>
      </c>
      <c r="L50" s="272">
        <v>2759.5938729039999</v>
      </c>
      <c r="M50" s="272">
        <v>2679.5381110349999</v>
      </c>
      <c r="N50" s="272">
        <v>2599.5683108799999</v>
      </c>
      <c r="O50" s="272">
        <v>2536.3569766979999</v>
      </c>
      <c r="P50" s="272">
        <v>2394.9485077260001</v>
      </c>
      <c r="Q50" s="416">
        <v>2296.0249277329999</v>
      </c>
      <c r="R50" s="176"/>
      <c r="S50" s="13"/>
      <c r="T50" s="13"/>
      <c r="U50" s="13"/>
      <c r="V50" s="13"/>
    </row>
    <row r="51" spans="1:22" ht="25.5" customHeight="1">
      <c r="A51" s="241" t="s">
        <v>17</v>
      </c>
      <c r="B51" s="809" t="s">
        <v>655</v>
      </c>
      <c r="C51" s="272">
        <v>606712.09359202499</v>
      </c>
      <c r="D51" s="272">
        <v>652363.86688516801</v>
      </c>
      <c r="E51" s="272">
        <v>663744.91544844001</v>
      </c>
      <c r="F51" s="272">
        <v>666035.20116232894</v>
      </c>
      <c r="G51" s="272">
        <v>673004.67340271</v>
      </c>
      <c r="H51" s="272">
        <v>670025.08756979695</v>
      </c>
      <c r="I51" s="272">
        <v>672868.64459420904</v>
      </c>
      <c r="J51" s="272">
        <v>675472.41864849196</v>
      </c>
      <c r="K51" s="272">
        <v>677614.73811210005</v>
      </c>
      <c r="L51" s="272">
        <v>676135.64741665998</v>
      </c>
      <c r="M51" s="272">
        <v>681627.15973216097</v>
      </c>
      <c r="N51" s="272">
        <v>680110.46835709596</v>
      </c>
      <c r="O51" s="272">
        <v>681209.13428800704</v>
      </c>
      <c r="P51" s="272">
        <v>684933.22460187494</v>
      </c>
      <c r="Q51" s="416">
        <v>688220.90971793002</v>
      </c>
      <c r="R51" s="176"/>
      <c r="S51" s="13"/>
      <c r="T51" s="13"/>
      <c r="U51" s="13"/>
      <c r="V51" s="13"/>
    </row>
    <row r="52" spans="1:22" ht="15.5">
      <c r="A52" s="237"/>
      <c r="B52" s="809" t="s">
        <v>816</v>
      </c>
      <c r="C52" s="272">
        <v>5855.5198368539995</v>
      </c>
      <c r="D52" s="272">
        <v>6490.3706437199999</v>
      </c>
      <c r="E52" s="272">
        <v>9045.2634598990007</v>
      </c>
      <c r="F52" s="272">
        <v>8769.9795317349999</v>
      </c>
      <c r="G52" s="272">
        <v>8229.3535442730008</v>
      </c>
      <c r="H52" s="272">
        <v>8689.6835488050001</v>
      </c>
      <c r="I52" s="272">
        <v>9116.6557062070005</v>
      </c>
      <c r="J52" s="272">
        <v>9100.4557591590001</v>
      </c>
      <c r="K52" s="272">
        <v>9542.416703764</v>
      </c>
      <c r="L52" s="272">
        <v>9842.3812806459991</v>
      </c>
      <c r="M52" s="272">
        <v>9644.3661035870009</v>
      </c>
      <c r="N52" s="272">
        <v>10018.65484771</v>
      </c>
      <c r="O52" s="272">
        <v>9861.8058845270007</v>
      </c>
      <c r="P52" s="272">
        <v>9700.289941817</v>
      </c>
      <c r="Q52" s="416">
        <v>9828.5579521769996</v>
      </c>
      <c r="R52" s="176"/>
      <c r="S52" s="13"/>
      <c r="T52" s="13"/>
      <c r="U52" s="13"/>
      <c r="V52" s="13"/>
    </row>
    <row r="53" spans="1:22" ht="15.5">
      <c r="A53" s="1485" t="s">
        <v>656</v>
      </c>
      <c r="B53" s="1486"/>
      <c r="C53" s="272">
        <v>235841.29253493799</v>
      </c>
      <c r="D53" s="272">
        <v>240192.61218514098</v>
      </c>
      <c r="E53" s="272">
        <v>228634.607438573</v>
      </c>
      <c r="F53" s="272">
        <v>228241.09011948199</v>
      </c>
      <c r="G53" s="272">
        <v>227245.70733298699</v>
      </c>
      <c r="H53" s="272">
        <v>225654.985377189</v>
      </c>
      <c r="I53" s="272">
        <v>224966.69263127801</v>
      </c>
      <c r="J53" s="272">
        <v>226171.14514879</v>
      </c>
      <c r="K53" s="272">
        <v>227021.99504171</v>
      </c>
      <c r="L53" s="272">
        <v>225796.970433382</v>
      </c>
      <c r="M53" s="272">
        <v>225536.09699636299</v>
      </c>
      <c r="N53" s="272">
        <v>224177.60198209601</v>
      </c>
      <c r="O53" s="272">
        <v>225365.760343968</v>
      </c>
      <c r="P53" s="272">
        <v>226830.210331913</v>
      </c>
      <c r="Q53" s="416">
        <v>228530.200328582</v>
      </c>
      <c r="R53" s="176"/>
      <c r="S53" s="13"/>
      <c r="T53" s="13"/>
      <c r="U53" s="13"/>
      <c r="V53" s="13"/>
    </row>
    <row r="54" spans="1:22" ht="16" thickBot="1">
      <c r="A54" s="242"/>
      <c r="B54" s="812" t="s">
        <v>816</v>
      </c>
      <c r="C54" s="857">
        <v>3010.8678843980001</v>
      </c>
      <c r="D54" s="857">
        <v>2690.3203226529999</v>
      </c>
      <c r="E54" s="857">
        <v>3697.3844172009999</v>
      </c>
      <c r="F54" s="857">
        <v>3285.0238340830001</v>
      </c>
      <c r="G54" s="857">
        <v>2948.7382911989998</v>
      </c>
      <c r="H54" s="857">
        <v>2907.360570284</v>
      </c>
      <c r="I54" s="857">
        <v>2946.2912360270002</v>
      </c>
      <c r="J54" s="857">
        <v>2890.8213993519998</v>
      </c>
      <c r="K54" s="857">
        <v>2912.3624869169998</v>
      </c>
      <c r="L54" s="857">
        <v>2893.423594458</v>
      </c>
      <c r="M54" s="857">
        <v>2748.270820407</v>
      </c>
      <c r="N54" s="857">
        <v>2745.691937523</v>
      </c>
      <c r="O54" s="857">
        <v>2741.5495883100002</v>
      </c>
      <c r="P54" s="857">
        <v>2642.2307746759998</v>
      </c>
      <c r="Q54" s="858">
        <v>2709.1068708060002</v>
      </c>
      <c r="R54" s="176"/>
      <c r="S54" s="13"/>
      <c r="T54" s="13"/>
      <c r="U54" s="13"/>
      <c r="V54" s="13"/>
    </row>
    <row r="55" spans="1:22" s="62" customFormat="1" ht="28.5" hidden="1" customHeight="1" thickBot="1">
      <c r="A55" s="1504" t="s">
        <v>240</v>
      </c>
      <c r="B55" s="1505"/>
      <c r="C55" s="852"/>
      <c r="D55" s="852"/>
      <c r="E55" s="852"/>
      <c r="F55" s="852"/>
      <c r="G55" s="852"/>
      <c r="H55" s="852"/>
      <c r="I55" s="852"/>
      <c r="J55" s="852"/>
      <c r="K55" s="852"/>
      <c r="L55" s="852"/>
      <c r="M55" s="852"/>
      <c r="N55" s="852"/>
      <c r="O55" s="852"/>
      <c r="P55" s="852"/>
      <c r="Q55" s="852"/>
      <c r="R55" s="853"/>
      <c r="S55" s="280"/>
      <c r="T55" s="280"/>
      <c r="U55" s="280"/>
      <c r="V55" s="280"/>
    </row>
    <row r="56" spans="1:22" ht="75" customHeight="1">
      <c r="A56" s="1380" t="s">
        <v>863</v>
      </c>
      <c r="B56" s="1381"/>
      <c r="C56" s="1381"/>
      <c r="D56" s="1381"/>
      <c r="E56" s="1381"/>
      <c r="F56" s="1381"/>
      <c r="G56" s="1381"/>
      <c r="H56" s="1381"/>
      <c r="I56" s="1381"/>
      <c r="J56" s="1381"/>
      <c r="K56" s="1381"/>
      <c r="L56" s="1381"/>
      <c r="M56" s="1381"/>
      <c r="N56" s="1381"/>
      <c r="O56" s="1381"/>
      <c r="P56" s="1381"/>
      <c r="Q56" s="1382"/>
      <c r="R56" s="176"/>
      <c r="S56" s="13"/>
      <c r="T56" s="13"/>
      <c r="U56" s="13"/>
      <c r="V56" s="13"/>
    </row>
    <row r="57" spans="1:22" ht="22" customHeight="1">
      <c r="A57" s="1342" t="s">
        <v>438</v>
      </c>
      <c r="B57" s="1455"/>
      <c r="C57" s="1506" t="s">
        <v>280</v>
      </c>
      <c r="D57" s="1353" t="s">
        <v>284</v>
      </c>
      <c r="E57" s="1349"/>
      <c r="F57" s="1349"/>
      <c r="G57" s="1349"/>
      <c r="H57" s="1349">
        <v>2021</v>
      </c>
      <c r="I57" s="1349"/>
      <c r="J57" s="1349"/>
      <c r="K57" s="1349"/>
      <c r="L57" s="1349"/>
      <c r="M57" s="1349"/>
      <c r="N57" s="1349"/>
      <c r="O57" s="1349"/>
      <c r="P57" s="1349"/>
      <c r="Q57" s="1350"/>
      <c r="R57" s="176"/>
      <c r="S57" s="13"/>
      <c r="T57" s="13"/>
      <c r="U57" s="13"/>
      <c r="V57" s="13"/>
    </row>
    <row r="58" spans="1:22" ht="22" customHeight="1">
      <c r="A58" s="1342"/>
      <c r="B58" s="1455"/>
      <c r="C58" s="1507"/>
      <c r="D58" s="1357"/>
      <c r="E58" s="487" t="s">
        <v>13</v>
      </c>
      <c r="F58" s="487" t="s">
        <v>14</v>
      </c>
      <c r="G58" s="487" t="s">
        <v>15</v>
      </c>
      <c r="H58" s="1107" t="s">
        <v>0</v>
      </c>
      <c r="I58" s="1107" t="s">
        <v>1</v>
      </c>
      <c r="J58" s="1115" t="s">
        <v>2</v>
      </c>
      <c r="K58" s="1115" t="s">
        <v>3</v>
      </c>
      <c r="L58" s="1115" t="s">
        <v>4</v>
      </c>
      <c r="M58" s="1115" t="s">
        <v>5</v>
      </c>
      <c r="N58" s="1115" t="s">
        <v>6</v>
      </c>
      <c r="O58" s="1115" t="s">
        <v>269</v>
      </c>
      <c r="P58" s="1115" t="s">
        <v>7</v>
      </c>
      <c r="Q58" s="1109" t="s">
        <v>13</v>
      </c>
      <c r="R58" s="176"/>
      <c r="S58" s="13"/>
      <c r="T58" s="13"/>
      <c r="U58" s="13"/>
      <c r="V58" s="13"/>
    </row>
    <row r="59" spans="1:22" ht="30" customHeight="1">
      <c r="A59" s="1502" t="s">
        <v>818</v>
      </c>
      <c r="B59" s="1309"/>
      <c r="C59" s="808"/>
      <c r="D59" s="808"/>
      <c r="E59" s="808"/>
      <c r="F59" s="808"/>
      <c r="G59" s="808"/>
      <c r="H59" s="808"/>
      <c r="I59" s="808"/>
      <c r="J59" s="808"/>
      <c r="K59" s="808"/>
      <c r="L59" s="808"/>
      <c r="M59" s="808"/>
      <c r="N59" s="808"/>
      <c r="O59" s="808"/>
      <c r="P59" s="808"/>
      <c r="Q59" s="810"/>
      <c r="R59" s="176"/>
      <c r="S59" s="13"/>
      <c r="T59" s="13"/>
      <c r="U59" s="13"/>
      <c r="V59" s="13"/>
    </row>
    <row r="60" spans="1:22" ht="12.75" customHeight="1">
      <c r="A60" s="237" t="s">
        <v>18</v>
      </c>
      <c r="B60" s="809" t="s">
        <v>633</v>
      </c>
      <c r="C60" s="272">
        <v>217109.85027311699</v>
      </c>
      <c r="D60" s="272">
        <v>233296.379452236</v>
      </c>
      <c r="E60" s="272">
        <v>245997.01706501099</v>
      </c>
      <c r="F60" s="272">
        <v>246929.03192288699</v>
      </c>
      <c r="G60" s="272">
        <v>251567.31402122899</v>
      </c>
      <c r="H60" s="272">
        <v>249714.03789086701</v>
      </c>
      <c r="I60" s="272">
        <v>251678.41517313599</v>
      </c>
      <c r="J60" s="272">
        <v>254599.552298847</v>
      </c>
      <c r="K60" s="272">
        <v>256813.46058005499</v>
      </c>
      <c r="L60" s="272">
        <v>259297.486756667</v>
      </c>
      <c r="M60" s="272">
        <v>263900.57184138102</v>
      </c>
      <c r="N60" s="272">
        <v>262885.62653256499</v>
      </c>
      <c r="O60" s="272">
        <v>267658.46250103699</v>
      </c>
      <c r="P60" s="272">
        <v>269668.40288463398</v>
      </c>
      <c r="Q60" s="416">
        <v>273740.79547497001</v>
      </c>
      <c r="R60" s="176"/>
      <c r="S60" s="176"/>
      <c r="T60" s="176"/>
      <c r="U60" s="13"/>
      <c r="V60" s="13"/>
    </row>
    <row r="61" spans="1:22" ht="12.75" customHeight="1">
      <c r="A61" s="237"/>
      <c r="B61" s="809" t="s">
        <v>816</v>
      </c>
      <c r="C61" s="272">
        <v>2437.5036580559999</v>
      </c>
      <c r="D61" s="272">
        <v>2451.5770806800001</v>
      </c>
      <c r="E61" s="272">
        <v>4478.3769499199998</v>
      </c>
      <c r="F61" s="272">
        <v>4455.3443865899999</v>
      </c>
      <c r="G61" s="272">
        <v>4409.2251162140001</v>
      </c>
      <c r="H61" s="272">
        <v>3893.7077741980002</v>
      </c>
      <c r="I61" s="272">
        <v>4028.3779835400001</v>
      </c>
      <c r="J61" s="272">
        <v>4042.6887483949999</v>
      </c>
      <c r="K61" s="272">
        <v>4160.7564553270004</v>
      </c>
      <c r="L61" s="272">
        <v>4793.743988319</v>
      </c>
      <c r="M61" s="272">
        <v>4804.4318428770002</v>
      </c>
      <c r="N61" s="272">
        <v>4472.4611395709999</v>
      </c>
      <c r="O61" s="272">
        <v>4426.865081895</v>
      </c>
      <c r="P61" s="272">
        <v>4431.6159038919996</v>
      </c>
      <c r="Q61" s="416">
        <v>4530.4091303109999</v>
      </c>
      <c r="R61" s="176"/>
      <c r="S61" s="176"/>
      <c r="T61" s="176"/>
      <c r="U61" s="13"/>
      <c r="V61" s="13"/>
    </row>
    <row r="62" spans="1:22" ht="12.75" customHeight="1">
      <c r="A62" s="237" t="s">
        <v>19</v>
      </c>
      <c r="B62" s="809" t="s">
        <v>634</v>
      </c>
      <c r="C62" s="272">
        <v>5765.6535188219996</v>
      </c>
      <c r="D62" s="272">
        <v>6880.0887378839998</v>
      </c>
      <c r="E62" s="272">
        <v>8331.4944746870005</v>
      </c>
      <c r="F62" s="272">
        <v>8632.3417349760002</v>
      </c>
      <c r="G62" s="272">
        <v>8873.8504527290006</v>
      </c>
      <c r="H62" s="272">
        <v>8872.0107638970003</v>
      </c>
      <c r="I62" s="272">
        <v>9110.7831551880008</v>
      </c>
      <c r="J62" s="272">
        <v>9398.1593176759998</v>
      </c>
      <c r="K62" s="272">
        <v>9615.1546259989991</v>
      </c>
      <c r="L62" s="272">
        <v>9779.3355244359991</v>
      </c>
      <c r="M62" s="272">
        <v>9979.0441950380009</v>
      </c>
      <c r="N62" s="272">
        <v>10036.532791002999</v>
      </c>
      <c r="O62" s="272">
        <v>10272.374924281001</v>
      </c>
      <c r="P62" s="272">
        <v>10583.445195807</v>
      </c>
      <c r="Q62" s="416">
        <v>11055.060332449</v>
      </c>
      <c r="R62" s="176"/>
      <c r="S62" s="13"/>
      <c r="T62" s="13"/>
      <c r="U62" s="13"/>
      <c r="V62" s="13"/>
    </row>
    <row r="63" spans="1:22" ht="12.75" customHeight="1">
      <c r="A63" s="237"/>
      <c r="B63" s="809" t="s">
        <v>816</v>
      </c>
      <c r="C63" s="272">
        <v>81.326208484999995</v>
      </c>
      <c r="D63" s="272">
        <v>494.93592737199998</v>
      </c>
      <c r="E63" s="272">
        <v>504.21932553400001</v>
      </c>
      <c r="F63" s="272">
        <v>516.979378688</v>
      </c>
      <c r="G63" s="272">
        <v>511.04470664399997</v>
      </c>
      <c r="H63" s="272">
        <v>521.72252247999995</v>
      </c>
      <c r="I63" s="272">
        <v>547.31819860799999</v>
      </c>
      <c r="J63" s="272">
        <v>551.13836881700001</v>
      </c>
      <c r="K63" s="272">
        <v>580.04995221700005</v>
      </c>
      <c r="L63" s="272">
        <v>600.51758151800004</v>
      </c>
      <c r="M63" s="272">
        <v>571.78983076099996</v>
      </c>
      <c r="N63" s="272">
        <v>589.73701665600004</v>
      </c>
      <c r="O63" s="272">
        <v>603.25041646099999</v>
      </c>
      <c r="P63" s="272">
        <v>601.95303293799998</v>
      </c>
      <c r="Q63" s="416">
        <v>605.46904735500004</v>
      </c>
      <c r="R63" s="176"/>
      <c r="S63" s="13"/>
      <c r="T63" s="13"/>
      <c r="U63" s="13"/>
      <c r="V63" s="13"/>
    </row>
    <row r="64" spans="1:22" ht="12.75" customHeight="1">
      <c r="A64" s="237" t="s">
        <v>20</v>
      </c>
      <c r="B64" s="809" t="s">
        <v>635</v>
      </c>
      <c r="C64" s="272">
        <v>58614.494584847998</v>
      </c>
      <c r="D64" s="272">
        <v>62763.873399078999</v>
      </c>
      <c r="E64" s="272">
        <v>66116.546225387006</v>
      </c>
      <c r="F64" s="272">
        <v>62896.454629599</v>
      </c>
      <c r="G64" s="272">
        <v>67409.772972018007</v>
      </c>
      <c r="H64" s="272">
        <v>66546.177973921993</v>
      </c>
      <c r="I64" s="272">
        <v>66333.545944943995</v>
      </c>
      <c r="J64" s="272">
        <v>68622.653156593005</v>
      </c>
      <c r="K64" s="272">
        <v>67770.305613246004</v>
      </c>
      <c r="L64" s="272">
        <v>67925.820998933996</v>
      </c>
      <c r="M64" s="272">
        <v>72987.819300974996</v>
      </c>
      <c r="N64" s="272">
        <v>78168.234472733995</v>
      </c>
      <c r="O64" s="272">
        <v>83449.056329122002</v>
      </c>
      <c r="P64" s="272">
        <v>84033.683458781001</v>
      </c>
      <c r="Q64" s="416">
        <v>83356.836560123993</v>
      </c>
      <c r="R64" s="176"/>
      <c r="S64" s="13"/>
      <c r="T64" s="13"/>
      <c r="U64" s="13"/>
      <c r="V64" s="13"/>
    </row>
    <row r="65" spans="1:17" ht="12.75" customHeight="1">
      <c r="A65" s="240"/>
      <c r="B65" s="809" t="s">
        <v>816</v>
      </c>
      <c r="C65" s="272">
        <v>3196.4669263830001</v>
      </c>
      <c r="D65" s="272">
        <v>2391.2811304219999</v>
      </c>
      <c r="E65" s="272">
        <v>5817.5388499359997</v>
      </c>
      <c r="F65" s="272">
        <v>6985.9699153020001</v>
      </c>
      <c r="G65" s="272">
        <v>6896.7286288650002</v>
      </c>
      <c r="H65" s="272">
        <v>6866.6198091360002</v>
      </c>
      <c r="I65" s="272">
        <v>7049.9152777339996</v>
      </c>
      <c r="J65" s="272">
        <v>7115.5579777439998</v>
      </c>
      <c r="K65" s="272">
        <v>7208.3367810130003</v>
      </c>
      <c r="L65" s="272">
        <v>7145.219590877</v>
      </c>
      <c r="M65" s="272">
        <v>6687.4358664700003</v>
      </c>
      <c r="N65" s="272">
        <v>6715.0055018450003</v>
      </c>
      <c r="O65" s="272">
        <v>6634.9686349499998</v>
      </c>
      <c r="P65" s="272">
        <v>6594.1962676559997</v>
      </c>
      <c r="Q65" s="416">
        <v>6583.809089415</v>
      </c>
    </row>
    <row r="66" spans="1:17" ht="12.75" customHeight="1">
      <c r="A66" s="237" t="s">
        <v>22</v>
      </c>
      <c r="B66" s="809" t="s">
        <v>636</v>
      </c>
      <c r="C66" s="272">
        <v>317241.42011204199</v>
      </c>
      <c r="D66" s="272">
        <v>326480.87118935498</v>
      </c>
      <c r="E66" s="272">
        <v>305869.10700977599</v>
      </c>
      <c r="F66" s="272">
        <v>299277.56972655101</v>
      </c>
      <c r="G66" s="272">
        <v>316144.04867703299</v>
      </c>
      <c r="H66" s="272">
        <v>304681.14124700899</v>
      </c>
      <c r="I66" s="272">
        <v>308580.42157874</v>
      </c>
      <c r="J66" s="272">
        <v>315285.80050998001</v>
      </c>
      <c r="K66" s="272">
        <v>311144.99558753101</v>
      </c>
      <c r="L66" s="272">
        <v>312610.227889815</v>
      </c>
      <c r="M66" s="272">
        <v>316865.09735453402</v>
      </c>
      <c r="N66" s="272">
        <v>312113.91983861802</v>
      </c>
      <c r="O66" s="272">
        <v>312041.81083238299</v>
      </c>
      <c r="P66" s="272">
        <v>324118.80296583701</v>
      </c>
      <c r="Q66" s="416">
        <v>327685.77582143497</v>
      </c>
    </row>
    <row r="67" spans="1:17" ht="12.75" customHeight="1">
      <c r="A67" s="237"/>
      <c r="B67" s="809" t="s">
        <v>816</v>
      </c>
      <c r="C67" s="272">
        <v>10875.947264414001</v>
      </c>
      <c r="D67" s="272">
        <v>17234.725621174999</v>
      </c>
      <c r="E67" s="272">
        <v>24062.312682289001</v>
      </c>
      <c r="F67" s="272">
        <v>23294.483709214001</v>
      </c>
      <c r="G67" s="272">
        <v>25339.338750526</v>
      </c>
      <c r="H67" s="272">
        <v>25621.358658645</v>
      </c>
      <c r="I67" s="272">
        <v>26039.212538838001</v>
      </c>
      <c r="J67" s="272">
        <v>24680.648975110002</v>
      </c>
      <c r="K67" s="272">
        <v>23913.266722045999</v>
      </c>
      <c r="L67" s="272">
        <v>23631.797499864999</v>
      </c>
      <c r="M67" s="272">
        <v>23806.353549334999</v>
      </c>
      <c r="N67" s="272">
        <v>23925.727964155001</v>
      </c>
      <c r="O67" s="272">
        <v>23625.332361417</v>
      </c>
      <c r="P67" s="272">
        <v>22829.235628433998</v>
      </c>
      <c r="Q67" s="416">
        <v>22519.356719559</v>
      </c>
    </row>
    <row r="68" spans="1:17" ht="12.75" customHeight="1">
      <c r="A68" s="237" t="s">
        <v>23</v>
      </c>
      <c r="B68" s="809" t="s">
        <v>637</v>
      </c>
      <c r="C68" s="272">
        <v>89926.717471652999</v>
      </c>
      <c r="D68" s="272">
        <v>110494.833387219</v>
      </c>
      <c r="E68" s="272">
        <v>92525.098182058995</v>
      </c>
      <c r="F68" s="272">
        <v>92321.613148539996</v>
      </c>
      <c r="G68" s="272">
        <v>91852.275509180996</v>
      </c>
      <c r="H68" s="272">
        <v>89685.953295960993</v>
      </c>
      <c r="I68" s="272">
        <v>89707.127720028002</v>
      </c>
      <c r="J68" s="272">
        <v>94454.344594775001</v>
      </c>
      <c r="K68" s="272">
        <v>91230.324871061006</v>
      </c>
      <c r="L68" s="272">
        <v>92669.160855106995</v>
      </c>
      <c r="M68" s="272">
        <v>99761.358437695002</v>
      </c>
      <c r="N68" s="272">
        <v>99448.171704360997</v>
      </c>
      <c r="O68" s="272">
        <v>99039.704946013997</v>
      </c>
      <c r="P68" s="272">
        <v>99367.728663727001</v>
      </c>
      <c r="Q68" s="416">
        <v>97911.947661471</v>
      </c>
    </row>
    <row r="69" spans="1:17" ht="12.75" customHeight="1">
      <c r="A69" s="237"/>
      <c r="B69" s="809" t="s">
        <v>816</v>
      </c>
      <c r="C69" s="272">
        <v>921.08617255599995</v>
      </c>
      <c r="D69" s="272">
        <v>866.836636172</v>
      </c>
      <c r="E69" s="272">
        <v>1053.0323257380001</v>
      </c>
      <c r="F69" s="272">
        <v>1017.737239944</v>
      </c>
      <c r="G69" s="272">
        <v>1252.159396389</v>
      </c>
      <c r="H69" s="272">
        <v>1258.814308278</v>
      </c>
      <c r="I69" s="272">
        <v>1259.0449128600001</v>
      </c>
      <c r="J69" s="272">
        <v>1262.1686313109999</v>
      </c>
      <c r="K69" s="272">
        <v>1262.7450101479999</v>
      </c>
      <c r="L69" s="272">
        <v>1251.1339008580001</v>
      </c>
      <c r="M69" s="272">
        <v>1250.2488563700001</v>
      </c>
      <c r="N69" s="272">
        <v>1099.212311645</v>
      </c>
      <c r="O69" s="272">
        <v>1081.6224589420001</v>
      </c>
      <c r="P69" s="272">
        <v>939.22266938400003</v>
      </c>
      <c r="Q69" s="416">
        <v>929.36219812900003</v>
      </c>
    </row>
    <row r="70" spans="1:17" ht="12.75" customHeight="1">
      <c r="A70" s="237" t="s">
        <v>24</v>
      </c>
      <c r="B70" s="809" t="s">
        <v>590</v>
      </c>
      <c r="C70" s="272">
        <v>139135.481834823</v>
      </c>
      <c r="D70" s="272">
        <v>158368.51577642799</v>
      </c>
      <c r="E70" s="272">
        <v>171130.02158468301</v>
      </c>
      <c r="F70" s="272">
        <v>170449.695876193</v>
      </c>
      <c r="G70" s="272">
        <v>172158.41277065501</v>
      </c>
      <c r="H70" s="272">
        <v>171764.152371517</v>
      </c>
      <c r="I70" s="272">
        <v>172455.39703847701</v>
      </c>
      <c r="J70" s="272">
        <v>173643.816722052</v>
      </c>
      <c r="K70" s="272">
        <v>169882.911220788</v>
      </c>
      <c r="L70" s="272">
        <v>172582.32262083399</v>
      </c>
      <c r="M70" s="272">
        <v>180629.296806581</v>
      </c>
      <c r="N70" s="272">
        <v>179870.97467451499</v>
      </c>
      <c r="O70" s="272">
        <v>179976.45088838099</v>
      </c>
      <c r="P70" s="272">
        <v>177423.67880477899</v>
      </c>
      <c r="Q70" s="416">
        <v>171910.33018267</v>
      </c>
    </row>
    <row r="71" spans="1:17" ht="12.75" customHeight="1">
      <c r="A71" s="240"/>
      <c r="B71" s="809" t="s">
        <v>816</v>
      </c>
      <c r="C71" s="272">
        <v>4675.2329697690002</v>
      </c>
      <c r="D71" s="272">
        <v>6556.2505272779999</v>
      </c>
      <c r="E71" s="272">
        <v>6942.1625742590004</v>
      </c>
      <c r="F71" s="272">
        <v>6808.3424955279997</v>
      </c>
      <c r="G71" s="272">
        <v>7102.8714927820001</v>
      </c>
      <c r="H71" s="272">
        <v>7308.3411826909996</v>
      </c>
      <c r="I71" s="272">
        <v>7605.0731574709998</v>
      </c>
      <c r="J71" s="272">
        <v>7464.4025795090001</v>
      </c>
      <c r="K71" s="272">
        <v>7705.9391708109997</v>
      </c>
      <c r="L71" s="272">
        <v>7739.1448313729998</v>
      </c>
      <c r="M71" s="272">
        <v>7752.2012637850003</v>
      </c>
      <c r="N71" s="272">
        <v>8396.0930235819997</v>
      </c>
      <c r="O71" s="272">
        <v>8112.6403134860002</v>
      </c>
      <c r="P71" s="272">
        <v>8007.1008449219999</v>
      </c>
      <c r="Q71" s="416">
        <v>8184.6693183360003</v>
      </c>
    </row>
    <row r="72" spans="1:17" ht="12.75" customHeight="1">
      <c r="A72" s="237" t="s">
        <v>25</v>
      </c>
      <c r="B72" s="809" t="s">
        <v>638</v>
      </c>
      <c r="C72" s="92">
        <v>450251.47932806099</v>
      </c>
      <c r="D72" s="92">
        <v>466193.45868370897</v>
      </c>
      <c r="E72" s="92">
        <v>452955.70941254299</v>
      </c>
      <c r="F72" s="92">
        <v>453337.62038814003</v>
      </c>
      <c r="G72" s="92">
        <v>457065.77401885699</v>
      </c>
      <c r="H72" s="92">
        <v>447862.86155991798</v>
      </c>
      <c r="I72" s="92">
        <v>452802.05973085901</v>
      </c>
      <c r="J72" s="92">
        <v>465266.93272613501</v>
      </c>
      <c r="K72" s="92">
        <v>468680.50112803897</v>
      </c>
      <c r="L72" s="92">
        <v>468439.45537175302</v>
      </c>
      <c r="M72" s="92">
        <v>478084.52628119098</v>
      </c>
      <c r="N72" s="92">
        <v>481995.44551552401</v>
      </c>
      <c r="O72" s="92">
        <v>477397.39539998502</v>
      </c>
      <c r="P72" s="92">
        <v>485749.06200698199</v>
      </c>
      <c r="Q72" s="490">
        <v>487829.87742296502</v>
      </c>
    </row>
    <row r="73" spans="1:17" ht="12.75" customHeight="1">
      <c r="A73" s="237"/>
      <c r="B73" s="809" t="s">
        <v>816</v>
      </c>
      <c r="C73" s="272">
        <v>13621.966610150999</v>
      </c>
      <c r="D73" s="272">
        <v>13278.046196069001</v>
      </c>
      <c r="E73" s="272">
        <v>17681.071074804</v>
      </c>
      <c r="F73" s="272">
        <v>17869.090625999001</v>
      </c>
      <c r="G73" s="272">
        <v>17269.944894745</v>
      </c>
      <c r="H73" s="272">
        <v>18262.267375346</v>
      </c>
      <c r="I73" s="272">
        <v>18912.853613823001</v>
      </c>
      <c r="J73" s="272">
        <v>18049.961951664001</v>
      </c>
      <c r="K73" s="272">
        <v>18744.145700223999</v>
      </c>
      <c r="L73" s="272">
        <v>19131.22867538</v>
      </c>
      <c r="M73" s="272">
        <v>18058.150924607002</v>
      </c>
      <c r="N73" s="272">
        <v>19853.490067691</v>
      </c>
      <c r="O73" s="272">
        <v>19372.273494654</v>
      </c>
      <c r="P73" s="272">
        <v>20346.190935319999</v>
      </c>
      <c r="Q73" s="416">
        <v>20570.693629096</v>
      </c>
    </row>
    <row r="74" spans="1:17" ht="24">
      <c r="A74" s="237" t="s">
        <v>26</v>
      </c>
      <c r="B74" s="809" t="s">
        <v>639</v>
      </c>
      <c r="C74" s="272">
        <v>30296.320371387999</v>
      </c>
      <c r="D74" s="272">
        <v>38120.298331044003</v>
      </c>
      <c r="E74" s="272">
        <v>45320.397864058003</v>
      </c>
      <c r="F74" s="272">
        <v>46336.415918295999</v>
      </c>
      <c r="G74" s="272">
        <v>46245.160854123998</v>
      </c>
      <c r="H74" s="272">
        <v>46480.620638157001</v>
      </c>
      <c r="I74" s="272">
        <v>47097.563398302002</v>
      </c>
      <c r="J74" s="272">
        <v>47777.030684334</v>
      </c>
      <c r="K74" s="272">
        <v>48128.714954761002</v>
      </c>
      <c r="L74" s="272">
        <v>48405.136886601002</v>
      </c>
      <c r="M74" s="272">
        <v>48868.631007484</v>
      </c>
      <c r="N74" s="272">
        <v>49271.589056117002</v>
      </c>
      <c r="O74" s="272">
        <v>49342.947229147001</v>
      </c>
      <c r="P74" s="272">
        <v>50002.106804663003</v>
      </c>
      <c r="Q74" s="416">
        <v>50407.968529999998</v>
      </c>
    </row>
    <row r="75" spans="1:17" ht="15.5">
      <c r="A75" s="237"/>
      <c r="B75" s="809" t="s">
        <v>816</v>
      </c>
      <c r="C75" s="272">
        <v>450.67857004899997</v>
      </c>
      <c r="D75" s="272">
        <v>1147.8784698100001</v>
      </c>
      <c r="E75" s="272">
        <v>2525.4847168679999</v>
      </c>
      <c r="F75" s="272">
        <v>2588.5475411090001</v>
      </c>
      <c r="G75" s="272">
        <v>1946.5427087590001</v>
      </c>
      <c r="H75" s="272">
        <v>1948.8831851350001</v>
      </c>
      <c r="I75" s="272">
        <v>1816.618622105</v>
      </c>
      <c r="J75" s="272">
        <v>1888.168879712</v>
      </c>
      <c r="K75" s="272">
        <v>1856.835575481</v>
      </c>
      <c r="L75" s="272">
        <v>1817.6168324590001</v>
      </c>
      <c r="M75" s="272">
        <v>1685.239276363</v>
      </c>
      <c r="N75" s="272">
        <v>1803.257866444</v>
      </c>
      <c r="O75" s="272">
        <v>1750.635579043</v>
      </c>
      <c r="P75" s="272">
        <v>1750.3053454799999</v>
      </c>
      <c r="Q75" s="416">
        <v>2006.6707342719999</v>
      </c>
    </row>
    <row r="76" spans="1:17" ht="24" customHeight="1">
      <c r="A76" s="237" t="s">
        <v>27</v>
      </c>
      <c r="B76" s="809" t="s">
        <v>664</v>
      </c>
      <c r="C76" s="272">
        <v>89258.429190643001</v>
      </c>
      <c r="D76" s="272">
        <v>109307.74807982</v>
      </c>
      <c r="E76" s="272">
        <v>121481.471241825</v>
      </c>
      <c r="F76" s="272">
        <v>120768.285627016</v>
      </c>
      <c r="G76" s="272">
        <v>124042.081401738</v>
      </c>
      <c r="H76" s="272">
        <v>123837.69733364</v>
      </c>
      <c r="I76" s="272">
        <v>126266.63767496801</v>
      </c>
      <c r="J76" s="272">
        <v>133964.26670186</v>
      </c>
      <c r="K76" s="272">
        <v>134893.76238743801</v>
      </c>
      <c r="L76" s="272">
        <v>141927.23906182501</v>
      </c>
      <c r="M76" s="272">
        <v>142066.36621282899</v>
      </c>
      <c r="N76" s="272">
        <v>140803.83177520399</v>
      </c>
      <c r="O76" s="272">
        <v>137481.707277187</v>
      </c>
      <c r="P76" s="272">
        <v>134895.321861212</v>
      </c>
      <c r="Q76" s="416">
        <v>132786.065696509</v>
      </c>
    </row>
    <row r="77" spans="1:17" ht="12" customHeight="1">
      <c r="A77" s="237"/>
      <c r="B77" s="809" t="s">
        <v>816</v>
      </c>
      <c r="C77" s="272">
        <v>2305.198606335</v>
      </c>
      <c r="D77" s="272">
        <v>2047.740653929</v>
      </c>
      <c r="E77" s="272">
        <v>2547.811955572</v>
      </c>
      <c r="F77" s="272">
        <v>2567.219289787</v>
      </c>
      <c r="G77" s="272">
        <v>2978.846896736</v>
      </c>
      <c r="H77" s="272">
        <v>3055.255166767</v>
      </c>
      <c r="I77" s="272">
        <v>2620.2226783269998</v>
      </c>
      <c r="J77" s="272">
        <v>4150.9033880899997</v>
      </c>
      <c r="K77" s="272">
        <v>4232.9948807970004</v>
      </c>
      <c r="L77" s="272">
        <v>4270.3538407409997</v>
      </c>
      <c r="M77" s="272">
        <v>3995.3094170959998</v>
      </c>
      <c r="N77" s="272">
        <v>3993.0296159159998</v>
      </c>
      <c r="O77" s="272">
        <v>4022.822893602</v>
      </c>
      <c r="P77" s="272">
        <v>3843.7315479869999</v>
      </c>
      <c r="Q77" s="416">
        <v>3815.3197096479998</v>
      </c>
    </row>
    <row r="78" spans="1:17" ht="12" customHeight="1">
      <c r="A78" s="237" t="s">
        <v>28</v>
      </c>
      <c r="B78" s="809" t="s">
        <v>641</v>
      </c>
      <c r="C78" s="272">
        <v>36537.469873786002</v>
      </c>
      <c r="D78" s="272">
        <v>47416.544918036001</v>
      </c>
      <c r="E78" s="272">
        <v>35604.997452554999</v>
      </c>
      <c r="F78" s="272">
        <v>35677.622419562002</v>
      </c>
      <c r="G78" s="272">
        <v>34908.645776789002</v>
      </c>
      <c r="H78" s="272">
        <v>33565.437238607999</v>
      </c>
      <c r="I78" s="272">
        <v>34015.944316301997</v>
      </c>
      <c r="J78" s="272">
        <v>36116.484710108001</v>
      </c>
      <c r="K78" s="272">
        <v>34597.620300825998</v>
      </c>
      <c r="L78" s="272">
        <v>34367.064374982001</v>
      </c>
      <c r="M78" s="272">
        <v>35417.179241026002</v>
      </c>
      <c r="N78" s="272">
        <v>27376.508410588998</v>
      </c>
      <c r="O78" s="272">
        <v>35860.152194905997</v>
      </c>
      <c r="P78" s="272">
        <v>35188.172485640003</v>
      </c>
      <c r="Q78" s="416">
        <v>35685.475318712</v>
      </c>
    </row>
    <row r="79" spans="1:17" ht="15" customHeight="1">
      <c r="A79" s="237"/>
      <c r="B79" s="809" t="s">
        <v>816</v>
      </c>
      <c r="C79" s="272">
        <v>1602.735768176</v>
      </c>
      <c r="D79" s="272">
        <v>201.00826767000001</v>
      </c>
      <c r="E79" s="272">
        <v>242.166219173</v>
      </c>
      <c r="F79" s="272">
        <v>377.42046433500002</v>
      </c>
      <c r="G79" s="272">
        <v>219.08995761400001</v>
      </c>
      <c r="H79" s="272">
        <v>219.804185483</v>
      </c>
      <c r="I79" s="272">
        <v>221.39573810600001</v>
      </c>
      <c r="J79" s="272">
        <v>338.93308795600001</v>
      </c>
      <c r="K79" s="272">
        <v>347.414708217</v>
      </c>
      <c r="L79" s="272">
        <v>220.815429894</v>
      </c>
      <c r="M79" s="272">
        <v>215.64865103899999</v>
      </c>
      <c r="N79" s="272">
        <v>216.637885461</v>
      </c>
      <c r="O79" s="272">
        <v>205.947314092</v>
      </c>
      <c r="P79" s="272">
        <v>212.63991033299999</v>
      </c>
      <c r="Q79" s="416">
        <v>211.88911411300001</v>
      </c>
    </row>
    <row r="80" spans="1:17" ht="24">
      <c r="A80" s="237" t="s">
        <v>119</v>
      </c>
      <c r="B80" s="809" t="s">
        <v>642</v>
      </c>
      <c r="C80" s="272">
        <v>76076.031247791994</v>
      </c>
      <c r="D80" s="272">
        <v>90997.337602839005</v>
      </c>
      <c r="E80" s="272">
        <v>86680.483544514995</v>
      </c>
      <c r="F80" s="272">
        <v>87118.296101875007</v>
      </c>
      <c r="G80" s="272">
        <v>86988.313956755999</v>
      </c>
      <c r="H80" s="272">
        <v>85873.461027306999</v>
      </c>
      <c r="I80" s="272">
        <v>86581.076729805995</v>
      </c>
      <c r="J80" s="272">
        <v>90252.893649435005</v>
      </c>
      <c r="K80" s="272">
        <v>88610.299990301995</v>
      </c>
      <c r="L80" s="272">
        <v>89480.803530486999</v>
      </c>
      <c r="M80" s="272">
        <v>88993.630474905993</v>
      </c>
      <c r="N80" s="272">
        <v>86566.801694527996</v>
      </c>
      <c r="O80" s="272">
        <v>85997.135050433993</v>
      </c>
      <c r="P80" s="272">
        <v>83252.959512639005</v>
      </c>
      <c r="Q80" s="416">
        <v>82884.096153317005</v>
      </c>
    </row>
    <row r="81" spans="1:17" ht="15.5">
      <c r="A81" s="237"/>
      <c r="B81" s="809" t="s">
        <v>816</v>
      </c>
      <c r="C81" s="272">
        <v>823.39720753400002</v>
      </c>
      <c r="D81" s="272">
        <v>3273.2277574559998</v>
      </c>
      <c r="E81" s="272">
        <v>2639.9479401220001</v>
      </c>
      <c r="F81" s="272">
        <v>2671.4923799060002</v>
      </c>
      <c r="G81" s="272">
        <v>3211.3768984859998</v>
      </c>
      <c r="H81" s="272">
        <v>3711.186839982</v>
      </c>
      <c r="I81" s="272">
        <v>3745.697213805</v>
      </c>
      <c r="J81" s="272">
        <v>3935.6788190140001</v>
      </c>
      <c r="K81" s="272">
        <v>4302.3902814490002</v>
      </c>
      <c r="L81" s="272">
        <v>4342.6079126639997</v>
      </c>
      <c r="M81" s="272">
        <v>4343.5754883950003</v>
      </c>
      <c r="N81" s="272">
        <v>3678.85597641</v>
      </c>
      <c r="O81" s="272">
        <v>3927.51394334</v>
      </c>
      <c r="P81" s="272">
        <v>3442.8629552339999</v>
      </c>
      <c r="Q81" s="416">
        <v>3189.9028170470001</v>
      </c>
    </row>
    <row r="82" spans="1:17" ht="24">
      <c r="A82" s="237" t="s">
        <v>81</v>
      </c>
      <c r="B82" s="809" t="s">
        <v>643</v>
      </c>
      <c r="C82" s="272">
        <v>22199.193932288999</v>
      </c>
      <c r="D82" s="272">
        <v>25977.103855777001</v>
      </c>
      <c r="E82" s="272">
        <v>26784.314476543001</v>
      </c>
      <c r="F82" s="272">
        <v>26450.022976552998</v>
      </c>
      <c r="G82" s="272">
        <v>28293.150636088001</v>
      </c>
      <c r="H82" s="272">
        <v>29032.842625288002</v>
      </c>
      <c r="I82" s="272">
        <v>29220.130839772999</v>
      </c>
      <c r="J82" s="272">
        <v>29139.150231111002</v>
      </c>
      <c r="K82" s="272">
        <v>29097.451429191002</v>
      </c>
      <c r="L82" s="272">
        <v>29204.010781055</v>
      </c>
      <c r="M82" s="272">
        <v>28543.513188282999</v>
      </c>
      <c r="N82" s="272">
        <v>29161.470964639</v>
      </c>
      <c r="O82" s="272">
        <v>28719.061401131999</v>
      </c>
      <c r="P82" s="272">
        <v>28860.398783278</v>
      </c>
      <c r="Q82" s="416">
        <v>28919.444290818999</v>
      </c>
    </row>
    <row r="83" spans="1:17" ht="15.5">
      <c r="A83" s="237"/>
      <c r="B83" s="809" t="s">
        <v>816</v>
      </c>
      <c r="C83" s="272">
        <v>3.0503651280000001</v>
      </c>
      <c r="D83" s="272">
        <v>6.7192753139999999</v>
      </c>
      <c r="E83" s="272">
        <v>3.0751238600000002</v>
      </c>
      <c r="F83" s="272">
        <v>3.0750205689999999</v>
      </c>
      <c r="G83" s="272">
        <v>3.0738625050000001</v>
      </c>
      <c r="H83" s="272">
        <v>3.072663484</v>
      </c>
      <c r="I83" s="272">
        <v>3.0714467179999998</v>
      </c>
      <c r="J83" s="272">
        <v>3.0073748189999998</v>
      </c>
      <c r="K83" s="272">
        <v>3.2579819429999999</v>
      </c>
      <c r="L83" s="272">
        <v>3.2813189239999998</v>
      </c>
      <c r="M83" s="272">
        <v>3.279118924</v>
      </c>
      <c r="N83" s="272">
        <v>3.2768189240000001</v>
      </c>
      <c r="O83" s="272">
        <v>3.2745189240000001</v>
      </c>
      <c r="P83" s="272">
        <v>3.0273995970000001</v>
      </c>
      <c r="Q83" s="416">
        <v>3.0250995970000001</v>
      </c>
    </row>
    <row r="84" spans="1:17" ht="15.5">
      <c r="A84" s="237" t="s">
        <v>82</v>
      </c>
      <c r="B84" s="809" t="s">
        <v>644</v>
      </c>
      <c r="C84" s="272">
        <v>2835.5529839199999</v>
      </c>
      <c r="D84" s="272">
        <v>3108.341591846</v>
      </c>
      <c r="E84" s="272">
        <v>2493.002980188</v>
      </c>
      <c r="F84" s="272">
        <v>2475.9819244300002</v>
      </c>
      <c r="G84" s="272">
        <v>2446.9048231199999</v>
      </c>
      <c r="H84" s="272">
        <v>2446.8857932380001</v>
      </c>
      <c r="I84" s="272">
        <v>2432.9458947980002</v>
      </c>
      <c r="J84" s="272">
        <v>2493.1972579889998</v>
      </c>
      <c r="K84" s="272">
        <v>2474.2190473139999</v>
      </c>
      <c r="L84" s="272">
        <v>2477.9537886160001</v>
      </c>
      <c r="M84" s="272">
        <v>2474.9252002540002</v>
      </c>
      <c r="N84" s="272">
        <v>2478.658725754</v>
      </c>
      <c r="O84" s="272">
        <v>2478.1324614979999</v>
      </c>
      <c r="P84" s="272">
        <v>2522.9319367889998</v>
      </c>
      <c r="Q84" s="416">
        <v>2522.1171414189998</v>
      </c>
    </row>
    <row r="85" spans="1:17" ht="15.5">
      <c r="A85" s="237"/>
      <c r="B85" s="809" t="s">
        <v>816</v>
      </c>
      <c r="C85" s="272">
        <v>26.549855935</v>
      </c>
      <c r="D85" s="272">
        <v>45.742769561000003</v>
      </c>
      <c r="E85" s="272">
        <v>41.712551802</v>
      </c>
      <c r="F85" s="272">
        <v>38.625217706999997</v>
      </c>
      <c r="G85" s="272">
        <v>40.560050191000002</v>
      </c>
      <c r="H85" s="272">
        <v>42.573160279</v>
      </c>
      <c r="I85" s="272">
        <v>44.869591997000001</v>
      </c>
      <c r="J85" s="272">
        <v>45.459467644</v>
      </c>
      <c r="K85" s="272">
        <v>45.075244859999998</v>
      </c>
      <c r="L85" s="272">
        <v>42.847110061999999</v>
      </c>
      <c r="M85" s="272">
        <v>42.450257375</v>
      </c>
      <c r="N85" s="272">
        <v>45.009253698999999</v>
      </c>
      <c r="O85" s="272">
        <v>42.844810787999997</v>
      </c>
      <c r="P85" s="272">
        <v>68.172776739</v>
      </c>
      <c r="Q85" s="416">
        <v>66.447703762000003</v>
      </c>
    </row>
    <row r="86" spans="1:17" ht="12" customHeight="1">
      <c r="A86" s="237" t="s">
        <v>83</v>
      </c>
      <c r="B86" s="809" t="s">
        <v>645</v>
      </c>
      <c r="C86" s="272">
        <v>8057.9877465520003</v>
      </c>
      <c r="D86" s="272">
        <v>15613.663420954001</v>
      </c>
      <c r="E86" s="272">
        <v>11465.649688023999</v>
      </c>
      <c r="F86" s="272">
        <v>11276.016005292</v>
      </c>
      <c r="G86" s="272">
        <v>11363.946972911001</v>
      </c>
      <c r="H86" s="272">
        <v>11257.209739488</v>
      </c>
      <c r="I86" s="272">
        <v>11179.161158585999</v>
      </c>
      <c r="J86" s="272">
        <v>11496.022506828</v>
      </c>
      <c r="K86" s="272">
        <v>10063.626633678999</v>
      </c>
      <c r="L86" s="272">
        <v>10026.923640233001</v>
      </c>
      <c r="M86" s="272">
        <v>10045.802117368001</v>
      </c>
      <c r="N86" s="272">
        <v>9593.0587279829997</v>
      </c>
      <c r="O86" s="272">
        <v>9858.2720180289998</v>
      </c>
      <c r="P86" s="272">
        <v>10151.074640307999</v>
      </c>
      <c r="Q86" s="416">
        <v>9839.0025569900008</v>
      </c>
    </row>
    <row r="87" spans="1:17" ht="15.5">
      <c r="A87" s="237"/>
      <c r="B87" s="809" t="s">
        <v>816</v>
      </c>
      <c r="C87" s="272">
        <v>222.959167745</v>
      </c>
      <c r="D87" s="272">
        <v>248.70974280499999</v>
      </c>
      <c r="E87" s="272">
        <v>222.83343158599999</v>
      </c>
      <c r="F87" s="272">
        <v>220.57647530400001</v>
      </c>
      <c r="G87" s="272">
        <v>217.966563495</v>
      </c>
      <c r="H87" s="272">
        <v>104.087481952</v>
      </c>
      <c r="I87" s="272">
        <v>105.880195505</v>
      </c>
      <c r="J87" s="272">
        <v>100.92226867799999</v>
      </c>
      <c r="K87" s="272">
        <v>95.453001416000006</v>
      </c>
      <c r="L87" s="272">
        <v>97.532235713000006</v>
      </c>
      <c r="M87" s="272">
        <v>89.779225605999997</v>
      </c>
      <c r="N87" s="272">
        <v>97.924275715999997</v>
      </c>
      <c r="O87" s="272">
        <v>92.695453473000001</v>
      </c>
      <c r="P87" s="272">
        <v>110.371686966</v>
      </c>
      <c r="Q87" s="416">
        <v>111.818884883</v>
      </c>
    </row>
    <row r="88" spans="1:17" ht="24" customHeight="1">
      <c r="A88" s="237" t="s">
        <v>84</v>
      </c>
      <c r="B88" s="809" t="s">
        <v>646</v>
      </c>
      <c r="C88" s="272">
        <v>41075.202540279002</v>
      </c>
      <c r="D88" s="272">
        <v>44043.843018553998</v>
      </c>
      <c r="E88" s="272">
        <v>49523.478508507003</v>
      </c>
      <c r="F88" s="272">
        <v>51340.658641488</v>
      </c>
      <c r="G88" s="272">
        <v>52362.144784326003</v>
      </c>
      <c r="H88" s="272">
        <v>52541.507812782002</v>
      </c>
      <c r="I88" s="272">
        <v>54644.234743970002</v>
      </c>
      <c r="J88" s="272">
        <v>55382.140571481003</v>
      </c>
      <c r="K88" s="272">
        <v>56080.861243968</v>
      </c>
      <c r="L88" s="272">
        <v>56520.892517811997</v>
      </c>
      <c r="M88" s="272">
        <v>59356.564341769998</v>
      </c>
      <c r="N88" s="272">
        <v>60037.337584884997</v>
      </c>
      <c r="O88" s="272">
        <v>61686.966766060999</v>
      </c>
      <c r="P88" s="272">
        <v>62911.868948659998</v>
      </c>
      <c r="Q88" s="416">
        <v>60609.408949147</v>
      </c>
    </row>
    <row r="89" spans="1:17" ht="15.5">
      <c r="A89" s="237"/>
      <c r="B89" s="809" t="s">
        <v>816</v>
      </c>
      <c r="C89" s="272">
        <v>526.39516514900004</v>
      </c>
      <c r="D89" s="272">
        <v>757.89619781500005</v>
      </c>
      <c r="E89" s="272">
        <v>1313.4915703669999</v>
      </c>
      <c r="F89" s="272">
        <v>1433.1973240499999</v>
      </c>
      <c r="G89" s="272">
        <v>1557.180474477</v>
      </c>
      <c r="H89" s="272">
        <v>1619.947867907</v>
      </c>
      <c r="I89" s="272">
        <v>1690.9298972649999</v>
      </c>
      <c r="J89" s="272">
        <v>1720.2973951670001</v>
      </c>
      <c r="K89" s="272">
        <v>1847.7134705589999</v>
      </c>
      <c r="L89" s="272">
        <v>1877.498594854</v>
      </c>
      <c r="M89" s="272">
        <v>1840.3831279890001</v>
      </c>
      <c r="N89" s="272">
        <v>1933.819124616</v>
      </c>
      <c r="O89" s="272">
        <v>1916.0326506419999</v>
      </c>
      <c r="P89" s="272">
        <v>1906.018290239</v>
      </c>
      <c r="Q89" s="416">
        <v>1667.2885960609999</v>
      </c>
    </row>
    <row r="90" spans="1:17" ht="27" customHeight="1">
      <c r="A90" s="237" t="s">
        <v>85</v>
      </c>
      <c r="B90" s="809" t="s">
        <v>647</v>
      </c>
      <c r="C90" s="272">
        <v>1836.821690898</v>
      </c>
      <c r="D90" s="272">
        <v>1670.6121267999999</v>
      </c>
      <c r="E90" s="272">
        <v>1625.8512528650001</v>
      </c>
      <c r="F90" s="272">
        <v>1619.4357969719999</v>
      </c>
      <c r="G90" s="272">
        <v>1468.7842729649999</v>
      </c>
      <c r="H90" s="272">
        <v>1432.8304232529999</v>
      </c>
      <c r="I90" s="272">
        <v>1410.807791939</v>
      </c>
      <c r="J90" s="272">
        <v>1403.012908879</v>
      </c>
      <c r="K90" s="272">
        <v>1386.2297968</v>
      </c>
      <c r="L90" s="272">
        <v>1357.0613422710001</v>
      </c>
      <c r="M90" s="272">
        <v>1345.4460867339999</v>
      </c>
      <c r="N90" s="272">
        <v>1316.0160731149999</v>
      </c>
      <c r="O90" s="272">
        <v>1277.618619547</v>
      </c>
      <c r="P90" s="272">
        <v>1259.3610308760001</v>
      </c>
      <c r="Q90" s="416">
        <v>1240.7216763670001</v>
      </c>
    </row>
    <row r="91" spans="1:17" ht="15.5">
      <c r="A91" s="237"/>
      <c r="B91" s="809" t="s">
        <v>816</v>
      </c>
      <c r="C91" s="272">
        <v>32.844362871999998</v>
      </c>
      <c r="D91" s="272">
        <v>42.432385119999999</v>
      </c>
      <c r="E91" s="272">
        <v>36.765890931999998</v>
      </c>
      <c r="F91" s="272">
        <v>36.747423179999998</v>
      </c>
      <c r="G91" s="272">
        <v>28.397214585</v>
      </c>
      <c r="H91" s="272">
        <v>33.898054617</v>
      </c>
      <c r="I91" s="272">
        <v>38.368963626999999</v>
      </c>
      <c r="J91" s="272">
        <v>41.329065673999999</v>
      </c>
      <c r="K91" s="272">
        <v>45.885258634000003</v>
      </c>
      <c r="L91" s="272">
        <v>45.723442753999997</v>
      </c>
      <c r="M91" s="272">
        <v>47.156982982000002</v>
      </c>
      <c r="N91" s="272">
        <v>52.400855137000001</v>
      </c>
      <c r="O91" s="272">
        <v>50.420626077999998</v>
      </c>
      <c r="P91" s="272">
        <v>48.495901686000003</v>
      </c>
      <c r="Q91" s="416">
        <v>47.200235956999997</v>
      </c>
    </row>
    <row r="92" spans="1:17" ht="24">
      <c r="A92" s="237" t="s">
        <v>86</v>
      </c>
      <c r="B92" s="809" t="s">
        <v>648</v>
      </c>
      <c r="C92" s="272">
        <v>169.118823467</v>
      </c>
      <c r="D92" s="272">
        <v>272.00999205400001</v>
      </c>
      <c r="E92" s="272">
        <v>327.23171060300001</v>
      </c>
      <c r="F92" s="272">
        <v>317.12451693499997</v>
      </c>
      <c r="G92" s="272">
        <v>355.075890614</v>
      </c>
      <c r="H92" s="272">
        <v>356.05016640000002</v>
      </c>
      <c r="I92" s="272">
        <v>361.258952319</v>
      </c>
      <c r="J92" s="272">
        <v>368.35058825999999</v>
      </c>
      <c r="K92" s="272">
        <v>366.34405530200002</v>
      </c>
      <c r="L92" s="272">
        <v>362.25431325099999</v>
      </c>
      <c r="M92" s="272">
        <v>367.70790094300003</v>
      </c>
      <c r="N92" s="272">
        <v>363.17861224900003</v>
      </c>
      <c r="O92" s="272">
        <v>362.355191961</v>
      </c>
      <c r="P92" s="272">
        <v>362.803915566</v>
      </c>
      <c r="Q92" s="416">
        <v>355.181694644</v>
      </c>
    </row>
    <row r="93" spans="1:17" ht="15.5">
      <c r="A93" s="237"/>
      <c r="B93" s="809" t="s">
        <v>816</v>
      </c>
      <c r="C93" s="272">
        <v>0</v>
      </c>
      <c r="D93" s="272">
        <v>0</v>
      </c>
      <c r="E93" s="272">
        <v>0</v>
      </c>
      <c r="F93" s="272">
        <v>0</v>
      </c>
      <c r="G93" s="272">
        <v>0</v>
      </c>
      <c r="H93" s="272">
        <v>0</v>
      </c>
      <c r="I93" s="272">
        <v>0</v>
      </c>
      <c r="J93" s="272">
        <v>0</v>
      </c>
      <c r="K93" s="272">
        <v>0</v>
      </c>
      <c r="L93" s="272">
        <v>0</v>
      </c>
      <c r="M93" s="272">
        <v>0</v>
      </c>
      <c r="N93" s="272">
        <v>0</v>
      </c>
      <c r="O93" s="272">
        <v>0</v>
      </c>
      <c r="P93" s="272">
        <v>0</v>
      </c>
      <c r="Q93" s="416">
        <v>0</v>
      </c>
    </row>
    <row r="94" spans="1:17" ht="27" customHeight="1">
      <c r="A94" s="237" t="s">
        <v>87</v>
      </c>
      <c r="B94" s="657" t="s">
        <v>649</v>
      </c>
      <c r="C94" s="272">
        <v>274.07024010200001</v>
      </c>
      <c r="D94" s="272">
        <v>226.60880870299999</v>
      </c>
      <c r="E94" s="272">
        <v>170.83374775499999</v>
      </c>
      <c r="F94" s="272">
        <v>204.11860683500001</v>
      </c>
      <c r="G94" s="272">
        <v>194.24250735800001</v>
      </c>
      <c r="H94" s="272">
        <v>175.70154996900001</v>
      </c>
      <c r="I94" s="272">
        <v>102.442033306</v>
      </c>
      <c r="J94" s="272">
        <v>94.773342377999995</v>
      </c>
      <c r="K94" s="272">
        <v>92.305159661999994</v>
      </c>
      <c r="L94" s="272">
        <v>84.026902315000001</v>
      </c>
      <c r="M94" s="272">
        <v>82.639073746999998</v>
      </c>
      <c r="N94" s="272">
        <v>81.410069140999994</v>
      </c>
      <c r="O94" s="272">
        <v>76.777383192000002</v>
      </c>
      <c r="P94" s="272">
        <v>36.844081850999999</v>
      </c>
      <c r="Q94" s="416">
        <v>38.618416115000002</v>
      </c>
    </row>
    <row r="95" spans="1:17" ht="15.5">
      <c r="A95" s="237"/>
      <c r="B95" s="809" t="s">
        <v>816</v>
      </c>
      <c r="C95" s="275">
        <v>21.810718919999999</v>
      </c>
      <c r="D95" s="275">
        <v>36.176911951999998</v>
      </c>
      <c r="E95" s="275">
        <v>28.207840549</v>
      </c>
      <c r="F95" s="275">
        <v>28.126470683000001</v>
      </c>
      <c r="G95" s="275">
        <v>21.927845447999999</v>
      </c>
      <c r="H95" s="275">
        <v>27.809726412</v>
      </c>
      <c r="I95" s="275">
        <v>27.752118858999999</v>
      </c>
      <c r="J95" s="275">
        <v>20.815418859000001</v>
      </c>
      <c r="K95" s="275">
        <v>20.039019071999999</v>
      </c>
      <c r="L95" s="275">
        <v>19.999950197</v>
      </c>
      <c r="M95" s="275">
        <v>17.671802703000001</v>
      </c>
      <c r="N95" s="275">
        <v>17.355302703</v>
      </c>
      <c r="O95" s="275">
        <v>16.31327941</v>
      </c>
      <c r="P95" s="275">
        <v>0.89143045899999995</v>
      </c>
      <c r="Q95" s="855">
        <v>0.88993045900000001</v>
      </c>
    </row>
    <row r="96" spans="1:17" ht="22.5" customHeight="1">
      <c r="A96" s="1503" t="s">
        <v>838</v>
      </c>
      <c r="B96" s="1309"/>
      <c r="C96" s="13"/>
      <c r="D96" s="13"/>
      <c r="E96" s="13"/>
      <c r="F96" s="13"/>
      <c r="G96" s="13"/>
      <c r="H96" s="13"/>
      <c r="I96" s="13"/>
      <c r="J96" s="13"/>
      <c r="K96" s="13"/>
      <c r="L96" s="13"/>
      <c r="M96" s="13"/>
      <c r="N96" s="13"/>
      <c r="O96" s="13"/>
      <c r="P96" s="13"/>
      <c r="Q96" s="856"/>
    </row>
    <row r="97" spans="1:22" ht="15.5">
      <c r="A97" s="1483" t="s">
        <v>650</v>
      </c>
      <c r="B97" s="1484"/>
      <c r="C97" s="318"/>
      <c r="D97" s="318"/>
      <c r="E97" s="318"/>
      <c r="F97" s="318"/>
      <c r="G97" s="318"/>
      <c r="H97" s="318"/>
      <c r="I97" s="318"/>
      <c r="J97" s="318"/>
      <c r="K97" s="318"/>
      <c r="L97" s="318"/>
      <c r="M97" s="318"/>
      <c r="N97" s="318"/>
      <c r="O97" s="318"/>
      <c r="P97" s="318"/>
      <c r="Q97" s="811"/>
      <c r="R97" s="176"/>
      <c r="S97" s="13"/>
      <c r="T97" s="13"/>
      <c r="U97" s="13"/>
      <c r="V97" s="13"/>
    </row>
    <row r="98" spans="1:22" ht="15.5">
      <c r="A98" s="241" t="s">
        <v>17</v>
      </c>
      <c r="B98" s="809" t="s">
        <v>651</v>
      </c>
      <c r="C98" s="272">
        <v>268935.40198284399</v>
      </c>
      <c r="D98" s="272">
        <v>290692.23175304802</v>
      </c>
      <c r="E98" s="272">
        <v>294258.76502385002</v>
      </c>
      <c r="F98" s="272">
        <v>297398.59282711602</v>
      </c>
      <c r="G98" s="272">
        <v>299176.36689959501</v>
      </c>
      <c r="H98" s="272">
        <v>298822.19235418399</v>
      </c>
      <c r="I98" s="272">
        <v>300532.72382668202</v>
      </c>
      <c r="J98" s="272">
        <v>303125.67686587002</v>
      </c>
      <c r="K98" s="272">
        <v>305316.90376565797</v>
      </c>
      <c r="L98" s="272">
        <v>306866.14038458199</v>
      </c>
      <c r="M98" s="272">
        <v>309212.80091199803</v>
      </c>
      <c r="N98" s="272">
        <v>311021.74487712799</v>
      </c>
      <c r="O98" s="272">
        <v>313300.71873466298</v>
      </c>
      <c r="P98" s="272">
        <v>316538.78009763098</v>
      </c>
      <c r="Q98" s="416">
        <v>319600.34919193399</v>
      </c>
      <c r="R98" s="176"/>
      <c r="S98" s="13"/>
      <c r="T98" s="13"/>
      <c r="U98" s="13"/>
      <c r="V98" s="13"/>
    </row>
    <row r="99" spans="1:22" ht="15.5">
      <c r="A99" s="237"/>
      <c r="B99" s="809" t="s">
        <v>816</v>
      </c>
      <c r="C99" s="272">
        <v>4885.5669240389998</v>
      </c>
      <c r="D99" s="272">
        <v>6658.0226192010005</v>
      </c>
      <c r="E99" s="272">
        <v>7232.4961215000003</v>
      </c>
      <c r="F99" s="272">
        <v>6974.3883328860002</v>
      </c>
      <c r="G99" s="272">
        <v>6634.0598374680003</v>
      </c>
      <c r="H99" s="272">
        <v>6709.2537831039999</v>
      </c>
      <c r="I99" s="272">
        <v>6892.5904146439998</v>
      </c>
      <c r="J99" s="272">
        <v>6795.1418114540002</v>
      </c>
      <c r="K99" s="272">
        <v>6751.469985793</v>
      </c>
      <c r="L99" s="272">
        <v>6903.3967243019997</v>
      </c>
      <c r="M99" s="272">
        <v>6787.7814264039998</v>
      </c>
      <c r="N99" s="272">
        <v>7040.7899186069999</v>
      </c>
      <c r="O99" s="272">
        <v>7015.8463832409998</v>
      </c>
      <c r="P99" s="272">
        <v>6832.6915012709997</v>
      </c>
      <c r="Q99" s="416">
        <v>6841.2058279769999</v>
      </c>
      <c r="R99" s="176"/>
      <c r="S99" s="13"/>
      <c r="T99" s="13"/>
      <c r="U99" s="13"/>
      <c r="V99" s="13"/>
    </row>
    <row r="100" spans="1:22" ht="12" customHeight="1">
      <c r="A100" s="241" t="s">
        <v>17</v>
      </c>
      <c r="B100" s="809" t="s">
        <v>652</v>
      </c>
      <c r="C100" s="272">
        <v>7082.4786214360001</v>
      </c>
      <c r="D100" s="272">
        <v>7589.1743535280002</v>
      </c>
      <c r="E100" s="272">
        <v>7155.9906123239998</v>
      </c>
      <c r="F100" s="272">
        <v>7167.3504964699996</v>
      </c>
      <c r="G100" s="272">
        <v>7157.4786019989997</v>
      </c>
      <c r="H100" s="272">
        <v>7107.8647469560001</v>
      </c>
      <c r="I100" s="272">
        <v>7081.5143785640003</v>
      </c>
      <c r="J100" s="272">
        <v>7082.2797318829998</v>
      </c>
      <c r="K100" s="272">
        <v>7084.801599976</v>
      </c>
      <c r="L100" s="272">
        <v>7121.996813709</v>
      </c>
      <c r="M100" s="272">
        <v>7156.9557938329999</v>
      </c>
      <c r="N100" s="272">
        <v>7182.7277785899996</v>
      </c>
      <c r="O100" s="272">
        <v>7219.042256918</v>
      </c>
      <c r="P100" s="272">
        <v>7316.4319662600001</v>
      </c>
      <c r="Q100" s="416">
        <v>7344.9415712159998</v>
      </c>
      <c r="R100" s="176"/>
      <c r="S100" s="13"/>
      <c r="T100" s="13"/>
      <c r="U100" s="13"/>
      <c r="V100" s="13"/>
    </row>
    <row r="101" spans="1:22" ht="15.5">
      <c r="A101" s="237"/>
      <c r="B101" s="809" t="s">
        <v>816</v>
      </c>
      <c r="C101" s="272">
        <v>138.49835950299999</v>
      </c>
      <c r="D101" s="272">
        <v>183.386076008</v>
      </c>
      <c r="E101" s="272">
        <v>271.38401251900001</v>
      </c>
      <c r="F101" s="272">
        <v>263.591837414</v>
      </c>
      <c r="G101" s="272">
        <v>239.71386666000001</v>
      </c>
      <c r="H101" s="272">
        <v>245.13494282400001</v>
      </c>
      <c r="I101" s="272">
        <v>253.54140953999999</v>
      </c>
      <c r="J101" s="272">
        <v>259.68938325200003</v>
      </c>
      <c r="K101" s="272">
        <v>257.64796018700002</v>
      </c>
      <c r="L101" s="272">
        <v>297.52073069400001</v>
      </c>
      <c r="M101" s="272">
        <v>305.37754613700002</v>
      </c>
      <c r="N101" s="272">
        <v>326.10673827699998</v>
      </c>
      <c r="O101" s="272">
        <v>333.79514105300001</v>
      </c>
      <c r="P101" s="272">
        <v>314.44810424600001</v>
      </c>
      <c r="Q101" s="416">
        <v>317.71141694599999</v>
      </c>
      <c r="R101" s="176"/>
      <c r="S101" s="13"/>
      <c r="T101" s="13"/>
      <c r="U101" s="13"/>
      <c r="V101" s="13"/>
    </row>
    <row r="102" spans="1:22" ht="15" customHeight="1">
      <c r="A102" s="241" t="s">
        <v>17</v>
      </c>
      <c r="B102" s="809" t="s">
        <v>653</v>
      </c>
      <c r="C102" s="272">
        <v>6920.9607470669998</v>
      </c>
      <c r="D102" s="272">
        <v>6833.0040875459999</v>
      </c>
      <c r="E102" s="272">
        <v>6119.1826767760003</v>
      </c>
      <c r="F102" s="272">
        <v>6023.4539519050004</v>
      </c>
      <c r="G102" s="272">
        <v>5954.8043224989997</v>
      </c>
      <c r="H102" s="272">
        <v>5896.5495848760002</v>
      </c>
      <c r="I102" s="272">
        <v>5804.4801483860001</v>
      </c>
      <c r="J102" s="272">
        <v>5765.6986339659998</v>
      </c>
      <c r="K102" s="272">
        <v>5664.1149873280001</v>
      </c>
      <c r="L102" s="272">
        <v>5588.5735340640003</v>
      </c>
      <c r="M102" s="272">
        <v>5536.009752811</v>
      </c>
      <c r="N102" s="272">
        <v>5472.2252711310002</v>
      </c>
      <c r="O102" s="272">
        <v>5394.0915366090003</v>
      </c>
      <c r="P102" s="272">
        <v>5301.6433278089999</v>
      </c>
      <c r="Q102" s="416">
        <v>5217.395356299</v>
      </c>
      <c r="R102" s="176"/>
      <c r="S102" s="13"/>
      <c r="T102" s="13"/>
      <c r="U102" s="13"/>
      <c r="V102" s="13"/>
    </row>
    <row r="103" spans="1:22" ht="15.5">
      <c r="A103" s="237"/>
      <c r="B103" s="809" t="s">
        <v>816</v>
      </c>
      <c r="C103" s="272">
        <v>507.85634933900002</v>
      </c>
      <c r="D103" s="272">
        <v>580.869845113</v>
      </c>
      <c r="E103" s="272">
        <v>449.28578371399999</v>
      </c>
      <c r="F103" s="272">
        <v>412.81440975300001</v>
      </c>
      <c r="G103" s="272">
        <v>374.672053753</v>
      </c>
      <c r="H103" s="272">
        <v>385.95437306600002</v>
      </c>
      <c r="I103" s="272">
        <v>421.49472749400002</v>
      </c>
      <c r="J103" s="272">
        <v>403.45285721400001</v>
      </c>
      <c r="K103" s="272">
        <v>373.40753546600001</v>
      </c>
      <c r="L103" s="272">
        <v>378.53764901800002</v>
      </c>
      <c r="M103" s="272">
        <v>358.46049329900001</v>
      </c>
      <c r="N103" s="272">
        <v>382.73724040399998</v>
      </c>
      <c r="O103" s="272">
        <v>388.04770963499999</v>
      </c>
      <c r="P103" s="272">
        <v>366.56827468799997</v>
      </c>
      <c r="Q103" s="416">
        <v>339.69750494200002</v>
      </c>
      <c r="R103" s="176"/>
      <c r="S103" s="13"/>
      <c r="T103" s="13"/>
      <c r="U103" s="13"/>
      <c r="V103" s="13"/>
    </row>
    <row r="104" spans="1:22" ht="12" customHeight="1">
      <c r="A104" s="241" t="s">
        <v>17</v>
      </c>
      <c r="B104" s="809" t="s">
        <v>654</v>
      </c>
      <c r="C104" s="272">
        <v>36275.200161505003</v>
      </c>
      <c r="D104" s="272">
        <v>40210.348434271</v>
      </c>
      <c r="E104" s="272">
        <v>35453.881472460002</v>
      </c>
      <c r="F104" s="272">
        <v>34497.198484353998</v>
      </c>
      <c r="G104" s="272">
        <v>34096.155824645</v>
      </c>
      <c r="H104" s="272">
        <v>33787.124968807002</v>
      </c>
      <c r="I104" s="272">
        <v>33399.614636776998</v>
      </c>
      <c r="J104" s="272">
        <v>32787.326325007998</v>
      </c>
      <c r="K104" s="272">
        <v>32562.985770806001</v>
      </c>
      <c r="L104" s="272">
        <v>32584.553776584002</v>
      </c>
      <c r="M104" s="272">
        <v>32456.822454251</v>
      </c>
      <c r="N104" s="272">
        <v>32483.226223625999</v>
      </c>
      <c r="O104" s="272">
        <v>32365.847284067</v>
      </c>
      <c r="P104" s="272">
        <v>32357.053780736001</v>
      </c>
      <c r="Q104" s="416">
        <v>32446.169710971</v>
      </c>
      <c r="R104" s="176"/>
      <c r="S104" s="13"/>
      <c r="T104" s="13"/>
      <c r="U104" s="13"/>
      <c r="V104" s="13"/>
    </row>
    <row r="105" spans="1:22" ht="15.5">
      <c r="A105" s="237"/>
      <c r="B105" s="809" t="s">
        <v>816</v>
      </c>
      <c r="C105" s="272">
        <v>519.28316817799998</v>
      </c>
      <c r="D105" s="272">
        <v>514.04842384899996</v>
      </c>
      <c r="E105" s="272">
        <v>661.22417710100001</v>
      </c>
      <c r="F105" s="272">
        <v>543.29873711499999</v>
      </c>
      <c r="G105" s="272">
        <v>487.95419772999998</v>
      </c>
      <c r="H105" s="272">
        <v>481.17025441200002</v>
      </c>
      <c r="I105" s="272">
        <v>484.02414382400002</v>
      </c>
      <c r="J105" s="272">
        <v>430.83288640900003</v>
      </c>
      <c r="K105" s="272">
        <v>556.25911153000004</v>
      </c>
      <c r="L105" s="272">
        <v>611.27468042500004</v>
      </c>
      <c r="M105" s="272">
        <v>598.57372530500004</v>
      </c>
      <c r="N105" s="272">
        <v>554.20229205999999</v>
      </c>
      <c r="O105" s="272">
        <v>553.88159845799998</v>
      </c>
      <c r="P105" s="272">
        <v>463.26938309399998</v>
      </c>
      <c r="Q105" s="416">
        <v>445.37244897900001</v>
      </c>
      <c r="R105" s="176"/>
      <c r="S105" s="13"/>
      <c r="T105" s="13"/>
      <c r="U105" s="13"/>
      <c r="V105" s="13"/>
    </row>
    <row r="106" spans="1:22" ht="27.75" customHeight="1">
      <c r="A106" s="241" t="s">
        <v>17</v>
      </c>
      <c r="B106" s="809" t="s">
        <v>655</v>
      </c>
      <c r="C106" s="272">
        <v>289609.033194219</v>
      </c>
      <c r="D106" s="272">
        <v>293744.66315940599</v>
      </c>
      <c r="E106" s="272">
        <v>294975.34999649198</v>
      </c>
      <c r="F106" s="272">
        <v>294820.40921378398</v>
      </c>
      <c r="G106" s="272">
        <v>297232.79858047602</v>
      </c>
      <c r="H106" s="272">
        <v>295161.39525984199</v>
      </c>
      <c r="I106" s="272">
        <v>295361.72755017498</v>
      </c>
      <c r="J106" s="272">
        <v>297276.69874740898</v>
      </c>
      <c r="K106" s="272">
        <v>296982.30456829403</v>
      </c>
      <c r="L106" s="272">
        <v>295101.97447545797</v>
      </c>
      <c r="M106" s="272">
        <v>298529.99250385398</v>
      </c>
      <c r="N106" s="272">
        <v>297085.87279541302</v>
      </c>
      <c r="O106" s="272">
        <v>297893.14488162502</v>
      </c>
      <c r="P106" s="272">
        <v>299249.717801505</v>
      </c>
      <c r="Q106" s="416">
        <v>300935.80678621901</v>
      </c>
      <c r="R106" s="176"/>
      <c r="S106" s="13"/>
      <c r="T106" s="13"/>
      <c r="U106" s="13"/>
      <c r="V106" s="13"/>
    </row>
    <row r="107" spans="1:22" ht="15.5">
      <c r="A107" s="237"/>
      <c r="B107" s="809" t="s">
        <v>816</v>
      </c>
      <c r="C107" s="272">
        <v>2043.0941977929999</v>
      </c>
      <c r="D107" s="272">
        <v>2468.6912766320002</v>
      </c>
      <c r="E107" s="272">
        <v>3364.421259235</v>
      </c>
      <c r="F107" s="272">
        <v>3258.8012287060001</v>
      </c>
      <c r="G107" s="272">
        <v>3002.2839608489999</v>
      </c>
      <c r="H107" s="272">
        <v>3200.6462192009999</v>
      </c>
      <c r="I107" s="272">
        <v>3320.5571392309998</v>
      </c>
      <c r="J107" s="272">
        <v>3315.412340414</v>
      </c>
      <c r="K107" s="272">
        <v>3426.5989495429999</v>
      </c>
      <c r="L107" s="272">
        <v>3558.7143823319998</v>
      </c>
      <c r="M107" s="272">
        <v>3531.7179758070001</v>
      </c>
      <c r="N107" s="272">
        <v>3663.416360833</v>
      </c>
      <c r="O107" s="272">
        <v>3677.488871906</v>
      </c>
      <c r="P107" s="272">
        <v>3595.9848263650001</v>
      </c>
      <c r="Q107" s="416">
        <v>3592.7936498829999</v>
      </c>
      <c r="R107" s="176"/>
      <c r="S107" s="13"/>
      <c r="T107" s="13"/>
      <c r="U107" s="13"/>
      <c r="V107" s="13"/>
    </row>
    <row r="108" spans="1:22" ht="15.5">
      <c r="A108" s="1485" t="s">
        <v>656</v>
      </c>
      <c r="B108" s="1486"/>
      <c r="C108" s="272">
        <v>44115.659456472</v>
      </c>
      <c r="D108" s="272">
        <v>50471.328300246001</v>
      </c>
      <c r="E108" s="272">
        <v>48577.477470397003</v>
      </c>
      <c r="F108" s="272">
        <v>47569.065817495</v>
      </c>
      <c r="G108" s="272">
        <v>48607.298053270002</v>
      </c>
      <c r="H108" s="272">
        <v>47747.157830064003</v>
      </c>
      <c r="I108" s="272">
        <v>47737.921119742998</v>
      </c>
      <c r="J108" s="272">
        <v>48723.281415161997</v>
      </c>
      <c r="K108" s="272">
        <v>49022.190089914002</v>
      </c>
      <c r="L108" s="272">
        <v>49251.589784511001</v>
      </c>
      <c r="M108" s="272">
        <v>49092.531104280002</v>
      </c>
      <c r="N108" s="272">
        <v>50140.544001137998</v>
      </c>
      <c r="O108" s="272">
        <v>50808.910007131999</v>
      </c>
      <c r="P108" s="272">
        <v>51110.568048362999</v>
      </c>
      <c r="Q108" s="416">
        <v>51450.727715415996</v>
      </c>
      <c r="R108" s="176"/>
      <c r="S108" s="13"/>
      <c r="T108" s="13"/>
      <c r="U108" s="13"/>
      <c r="V108" s="13"/>
    </row>
    <row r="109" spans="1:22" ht="16" thickBot="1">
      <c r="A109" s="242"/>
      <c r="B109" s="812" t="s">
        <v>816</v>
      </c>
      <c r="C109" s="857">
        <v>899.83410609600003</v>
      </c>
      <c r="D109" s="857">
        <v>739.84115490199997</v>
      </c>
      <c r="E109" s="857">
        <v>1348.8151141180001</v>
      </c>
      <c r="F109" s="857">
        <v>1253.291991223</v>
      </c>
      <c r="G109" s="857">
        <v>1086.3321391520001</v>
      </c>
      <c r="H109" s="857">
        <v>1072.8681791219999</v>
      </c>
      <c r="I109" s="857">
        <v>1035.399248166</v>
      </c>
      <c r="J109" s="857">
        <v>955.25631571099996</v>
      </c>
      <c r="K109" s="857">
        <v>951.23234077500001</v>
      </c>
      <c r="L109" s="857">
        <v>969.27475363799999</v>
      </c>
      <c r="M109" s="857">
        <v>941.27157582500001</v>
      </c>
      <c r="N109" s="857">
        <v>928.89656893100005</v>
      </c>
      <c r="O109" s="857">
        <v>928.32222712099997</v>
      </c>
      <c r="P109" s="857">
        <v>923.90661221400001</v>
      </c>
      <c r="Q109" s="858">
        <v>925.09049190600001</v>
      </c>
      <c r="R109" s="176"/>
      <c r="S109" s="13"/>
      <c r="T109" s="13"/>
      <c r="U109" s="13"/>
      <c r="V109" s="13"/>
    </row>
    <row r="110" spans="1:22" s="62" customFormat="1" ht="28.5" hidden="1" customHeight="1" thickBot="1">
      <c r="A110" s="1504" t="s">
        <v>240</v>
      </c>
      <c r="B110" s="1505"/>
      <c r="C110" s="851"/>
      <c r="D110" s="851"/>
      <c r="E110" s="851"/>
      <c r="F110" s="851"/>
      <c r="G110" s="851"/>
      <c r="H110" s="851"/>
      <c r="I110" s="851"/>
      <c r="J110" s="851"/>
      <c r="K110" s="851"/>
      <c r="L110" s="851"/>
      <c r="M110" s="851"/>
      <c r="N110" s="851"/>
      <c r="O110" s="851"/>
      <c r="P110" s="851"/>
      <c r="Q110" s="851"/>
      <c r="R110" s="853"/>
      <c r="S110" s="280"/>
      <c r="T110" s="280"/>
      <c r="U110" s="280"/>
      <c r="V110" s="280"/>
    </row>
    <row r="111" spans="1:22" ht="50.15" hidden="1" customHeight="1">
      <c r="A111" s="1508" t="s">
        <v>251</v>
      </c>
      <c r="B111" s="1509"/>
      <c r="C111" s="131"/>
      <c r="D111" s="131"/>
      <c r="E111" s="131"/>
      <c r="F111" s="131"/>
      <c r="G111" s="131"/>
      <c r="H111" s="131"/>
      <c r="I111" s="131"/>
      <c r="J111" s="131"/>
      <c r="K111" s="131"/>
      <c r="L111" s="131"/>
      <c r="M111" s="131"/>
      <c r="N111" s="131"/>
      <c r="O111" s="131"/>
      <c r="P111" s="131"/>
      <c r="Q111" s="131"/>
      <c r="R111" s="176"/>
      <c r="S111" s="13"/>
      <c r="T111" s="13"/>
      <c r="U111" s="13"/>
      <c r="V111" s="13"/>
    </row>
    <row r="112" spans="1:22" s="13" customFormat="1" ht="50.15" hidden="1" customHeight="1">
      <c r="A112" s="1508" t="s">
        <v>251</v>
      </c>
      <c r="B112" s="1509"/>
      <c r="C112" s="131"/>
      <c r="D112" s="131"/>
      <c r="E112" s="131"/>
      <c r="F112" s="131"/>
      <c r="G112" s="131"/>
      <c r="H112" s="131"/>
      <c r="I112" s="131"/>
      <c r="J112" s="131"/>
      <c r="K112" s="131"/>
      <c r="L112" s="131"/>
      <c r="M112" s="131"/>
      <c r="N112" s="131"/>
      <c r="O112" s="131"/>
      <c r="P112" s="131"/>
      <c r="Q112" s="131"/>
      <c r="R112" s="176"/>
    </row>
    <row r="113" spans="1:22" s="13" customFormat="1" ht="75" customHeight="1">
      <c r="A113" s="1380" t="s">
        <v>865</v>
      </c>
      <c r="B113" s="1381"/>
      <c r="C113" s="1381"/>
      <c r="D113" s="1381"/>
      <c r="E113" s="1381"/>
      <c r="F113" s="1381"/>
      <c r="G113" s="1381"/>
      <c r="H113" s="1381"/>
      <c r="I113" s="1381"/>
      <c r="J113" s="1381"/>
      <c r="K113" s="1381"/>
      <c r="L113" s="1381"/>
      <c r="M113" s="1381"/>
      <c r="N113" s="1381"/>
      <c r="O113" s="1381"/>
      <c r="P113" s="1381"/>
      <c r="Q113" s="1382"/>
      <c r="R113" s="176"/>
    </row>
    <row r="114" spans="1:22" s="13" customFormat="1" ht="22" customHeight="1">
      <c r="A114" s="1342" t="s">
        <v>438</v>
      </c>
      <c r="B114" s="1455"/>
      <c r="C114" s="1506" t="s">
        <v>280</v>
      </c>
      <c r="D114" s="1353" t="s">
        <v>284</v>
      </c>
      <c r="E114" s="1349"/>
      <c r="F114" s="1349"/>
      <c r="G114" s="1349"/>
      <c r="H114" s="1349">
        <v>2021</v>
      </c>
      <c r="I114" s="1349"/>
      <c r="J114" s="1349"/>
      <c r="K114" s="1349"/>
      <c r="L114" s="1349"/>
      <c r="M114" s="1349"/>
      <c r="N114" s="1349"/>
      <c r="O114" s="1349"/>
      <c r="P114" s="1349"/>
      <c r="Q114" s="1350"/>
      <c r="R114" s="176"/>
      <c r="U114" s="658"/>
      <c r="V114" s="658"/>
    </row>
    <row r="115" spans="1:22" s="13" customFormat="1" ht="22" customHeight="1">
      <c r="A115" s="1342"/>
      <c r="B115" s="1455"/>
      <c r="C115" s="1507"/>
      <c r="D115" s="1357"/>
      <c r="E115" s="487" t="s">
        <v>13</v>
      </c>
      <c r="F115" s="487" t="s">
        <v>14</v>
      </c>
      <c r="G115" s="487" t="s">
        <v>15</v>
      </c>
      <c r="H115" s="1107" t="s">
        <v>0</v>
      </c>
      <c r="I115" s="1107" t="s">
        <v>1</v>
      </c>
      <c r="J115" s="1115" t="s">
        <v>2</v>
      </c>
      <c r="K115" s="1115" t="s">
        <v>3</v>
      </c>
      <c r="L115" s="1115" t="s">
        <v>4</v>
      </c>
      <c r="M115" s="1115" t="s">
        <v>5</v>
      </c>
      <c r="N115" s="1115" t="s">
        <v>6</v>
      </c>
      <c r="O115" s="1115" t="s">
        <v>269</v>
      </c>
      <c r="P115" s="1115" t="s">
        <v>7</v>
      </c>
      <c r="Q115" s="1109" t="s">
        <v>13</v>
      </c>
      <c r="R115" s="176"/>
      <c r="U115" s="658"/>
      <c r="V115" s="658"/>
    </row>
    <row r="116" spans="1:22" s="13" customFormat="1" ht="30" customHeight="1">
      <c r="A116" s="1502" t="s">
        <v>818</v>
      </c>
      <c r="B116" s="1309"/>
      <c r="C116" s="808"/>
      <c r="D116" s="808"/>
      <c r="E116" s="808"/>
      <c r="F116" s="808"/>
      <c r="G116" s="808"/>
      <c r="H116" s="808"/>
      <c r="I116" s="808"/>
      <c r="J116" s="808"/>
      <c r="K116" s="808"/>
      <c r="L116" s="808"/>
      <c r="M116" s="808"/>
      <c r="N116" s="808"/>
      <c r="O116" s="808"/>
      <c r="P116" s="808"/>
      <c r="Q116" s="810"/>
      <c r="R116" s="176"/>
      <c r="U116" s="658"/>
      <c r="V116" s="658"/>
    </row>
    <row r="117" spans="1:22" s="13" customFormat="1" ht="12.75" customHeight="1">
      <c r="A117" s="237" t="s">
        <v>18</v>
      </c>
      <c r="B117" s="809" t="s">
        <v>633</v>
      </c>
      <c r="C117" s="272">
        <v>11528.110519809001</v>
      </c>
      <c r="D117" s="272">
        <v>13261.324278395999</v>
      </c>
      <c r="E117" s="272">
        <v>13385.23303639</v>
      </c>
      <c r="F117" s="272">
        <v>13438.393138580001</v>
      </c>
      <c r="G117" s="272">
        <v>13521.266366215999</v>
      </c>
      <c r="H117" s="272">
        <v>13484.589685995999</v>
      </c>
      <c r="I117" s="272">
        <v>13579.214597935999</v>
      </c>
      <c r="J117" s="272">
        <v>13663.569076124</v>
      </c>
      <c r="K117" s="272">
        <v>13769.489604101</v>
      </c>
      <c r="L117" s="272">
        <v>13815.597277491001</v>
      </c>
      <c r="M117" s="272">
        <v>13817.801984746</v>
      </c>
      <c r="N117" s="272">
        <v>13912.610736446</v>
      </c>
      <c r="O117" s="272">
        <v>14004.182096359</v>
      </c>
      <c r="P117" s="272">
        <v>14106.638304734999</v>
      </c>
      <c r="Q117" s="416">
        <v>14265.154462345001</v>
      </c>
      <c r="R117" s="176"/>
      <c r="S117" s="176"/>
      <c r="T117" s="176"/>
      <c r="U117" s="658"/>
      <c r="V117" s="658"/>
    </row>
    <row r="118" spans="1:22" s="13" customFormat="1" ht="12.75" customHeight="1">
      <c r="A118" s="237"/>
      <c r="B118" s="809" t="s">
        <v>816</v>
      </c>
      <c r="C118" s="272">
        <v>1000.751184698</v>
      </c>
      <c r="D118" s="272">
        <v>918.20414688100004</v>
      </c>
      <c r="E118" s="272">
        <v>835.58018674100003</v>
      </c>
      <c r="F118" s="272">
        <v>912.892647313</v>
      </c>
      <c r="G118" s="272">
        <v>899.21376106599996</v>
      </c>
      <c r="H118" s="272">
        <v>907.554143157</v>
      </c>
      <c r="I118" s="272">
        <v>915.00547159899997</v>
      </c>
      <c r="J118" s="272">
        <v>918.32855982700005</v>
      </c>
      <c r="K118" s="272">
        <v>926.16602623000006</v>
      </c>
      <c r="L118" s="272">
        <v>941.58403570899998</v>
      </c>
      <c r="M118" s="272">
        <v>833.98419596999997</v>
      </c>
      <c r="N118" s="272">
        <v>858.63132500300003</v>
      </c>
      <c r="O118" s="272">
        <v>860.75820462299998</v>
      </c>
      <c r="P118" s="272">
        <v>769.209742936</v>
      </c>
      <c r="Q118" s="416">
        <v>763.73761504599997</v>
      </c>
      <c r="R118" s="176"/>
      <c r="S118" s="176"/>
      <c r="T118" s="176"/>
      <c r="U118" s="658"/>
      <c r="V118" s="658"/>
    </row>
    <row r="119" spans="1:22" s="13" customFormat="1" ht="12.75" customHeight="1">
      <c r="A119" s="237" t="s">
        <v>19</v>
      </c>
      <c r="B119" s="809" t="s">
        <v>634</v>
      </c>
      <c r="C119" s="272">
        <v>883.56125558099995</v>
      </c>
      <c r="D119" s="272">
        <v>985.56554704999996</v>
      </c>
      <c r="E119" s="272">
        <v>1146.9902492199999</v>
      </c>
      <c r="F119" s="272">
        <v>1152.2634096439999</v>
      </c>
      <c r="G119" s="272">
        <v>1157.397664012</v>
      </c>
      <c r="H119" s="272">
        <v>1138.3702016039999</v>
      </c>
      <c r="I119" s="272">
        <v>1150.098355006</v>
      </c>
      <c r="J119" s="272">
        <v>1128.946725885</v>
      </c>
      <c r="K119" s="272">
        <v>1137.048614218</v>
      </c>
      <c r="L119" s="272">
        <v>1152.9180449539999</v>
      </c>
      <c r="M119" s="272">
        <v>1162.654595984</v>
      </c>
      <c r="N119" s="272">
        <v>1186.522886472</v>
      </c>
      <c r="O119" s="272">
        <v>1218.2109344329999</v>
      </c>
      <c r="P119" s="272">
        <v>1237.4518518120001</v>
      </c>
      <c r="Q119" s="416">
        <v>1240.5190974</v>
      </c>
      <c r="R119" s="176"/>
      <c r="U119" s="658"/>
      <c r="V119" s="658"/>
    </row>
    <row r="120" spans="1:22" s="13" customFormat="1" ht="12.75" customHeight="1">
      <c r="A120" s="237"/>
      <c r="B120" s="809" t="s">
        <v>816</v>
      </c>
      <c r="C120" s="272">
        <v>51.392325491000001</v>
      </c>
      <c r="D120" s="272">
        <v>59.501144271000001</v>
      </c>
      <c r="E120" s="272">
        <v>77.570595322000003</v>
      </c>
      <c r="F120" s="272">
        <v>76.014780091000006</v>
      </c>
      <c r="G120" s="272">
        <v>68.808933972999995</v>
      </c>
      <c r="H120" s="272">
        <v>70.743469097000002</v>
      </c>
      <c r="I120" s="272">
        <v>74.555837803000003</v>
      </c>
      <c r="J120" s="272">
        <v>117.05731252699999</v>
      </c>
      <c r="K120" s="272">
        <v>120.71327412399999</v>
      </c>
      <c r="L120" s="272">
        <v>119.80396431200001</v>
      </c>
      <c r="M120" s="272">
        <v>119.20251003600001</v>
      </c>
      <c r="N120" s="272">
        <v>126.284720025</v>
      </c>
      <c r="O120" s="272">
        <v>127.40464418099999</v>
      </c>
      <c r="P120" s="272">
        <v>117.601854301</v>
      </c>
      <c r="Q120" s="416">
        <v>117.306261867</v>
      </c>
      <c r="R120" s="176"/>
      <c r="U120" s="658"/>
      <c r="V120" s="658"/>
    </row>
    <row r="121" spans="1:22" s="13" customFormat="1" ht="12.75" customHeight="1">
      <c r="A121" s="237" t="s">
        <v>20</v>
      </c>
      <c r="B121" s="809" t="s">
        <v>635</v>
      </c>
      <c r="C121" s="272">
        <v>784.85638978899999</v>
      </c>
      <c r="D121" s="272">
        <v>1119.714172877</v>
      </c>
      <c r="E121" s="272">
        <v>1287.1745456250001</v>
      </c>
      <c r="F121" s="272">
        <v>1284.594626112</v>
      </c>
      <c r="G121" s="272">
        <v>1216.4651174200001</v>
      </c>
      <c r="H121" s="272">
        <v>1214.2563035329999</v>
      </c>
      <c r="I121" s="272">
        <v>1222.4578184330001</v>
      </c>
      <c r="J121" s="272">
        <v>1216.333122043</v>
      </c>
      <c r="K121" s="272">
        <v>1127.1028680639999</v>
      </c>
      <c r="L121" s="272">
        <v>1181.5238326450001</v>
      </c>
      <c r="M121" s="272">
        <v>1201.494954385</v>
      </c>
      <c r="N121" s="272">
        <v>1196.5347833589999</v>
      </c>
      <c r="O121" s="272">
        <v>1209.0274419790001</v>
      </c>
      <c r="P121" s="272">
        <v>1182.485355993</v>
      </c>
      <c r="Q121" s="416">
        <v>1210.4540233319999</v>
      </c>
      <c r="R121" s="176"/>
      <c r="U121" s="658"/>
      <c r="V121" s="658"/>
    </row>
    <row r="122" spans="1:22" s="13" customFormat="1" ht="12.75" customHeight="1">
      <c r="A122" s="240"/>
      <c r="B122" s="809" t="s">
        <v>816</v>
      </c>
      <c r="C122" s="272">
        <v>100.010216457</v>
      </c>
      <c r="D122" s="272">
        <v>95.471822066000001</v>
      </c>
      <c r="E122" s="272">
        <v>353.455016548</v>
      </c>
      <c r="F122" s="272">
        <v>421.63613867200002</v>
      </c>
      <c r="G122" s="272">
        <v>375.70032977</v>
      </c>
      <c r="H122" s="272">
        <v>374.62263671699998</v>
      </c>
      <c r="I122" s="272">
        <v>373.889446136</v>
      </c>
      <c r="J122" s="272">
        <v>393.66822054300002</v>
      </c>
      <c r="K122" s="272">
        <v>405.11895206499997</v>
      </c>
      <c r="L122" s="272">
        <v>405.79229504900002</v>
      </c>
      <c r="M122" s="272">
        <v>408.75249772699999</v>
      </c>
      <c r="N122" s="272">
        <v>413.91738798300003</v>
      </c>
      <c r="O122" s="272">
        <v>413.37045764099997</v>
      </c>
      <c r="P122" s="272">
        <v>380.64120412900002</v>
      </c>
      <c r="Q122" s="416">
        <v>393.37038389999998</v>
      </c>
      <c r="R122" s="176"/>
      <c r="U122" s="658"/>
      <c r="V122" s="658"/>
    </row>
    <row r="123" spans="1:22" s="13" customFormat="1" ht="12.75" customHeight="1">
      <c r="A123" s="237" t="s">
        <v>22</v>
      </c>
      <c r="B123" s="809" t="s">
        <v>636</v>
      </c>
      <c r="C123" s="272">
        <v>9414.2578549709997</v>
      </c>
      <c r="D123" s="272">
        <v>11639.461179599</v>
      </c>
      <c r="E123" s="272">
        <v>12570.643028306</v>
      </c>
      <c r="F123" s="272">
        <v>14044.58619752</v>
      </c>
      <c r="G123" s="272">
        <v>14282.130545069</v>
      </c>
      <c r="H123" s="272">
        <v>14301.01362847</v>
      </c>
      <c r="I123" s="272">
        <v>14432.590812241</v>
      </c>
      <c r="J123" s="272">
        <v>15493.994399974999</v>
      </c>
      <c r="K123" s="272">
        <v>16088.934898451</v>
      </c>
      <c r="L123" s="272">
        <v>16663.736772738001</v>
      </c>
      <c r="M123" s="272">
        <v>16700.453938070001</v>
      </c>
      <c r="N123" s="272">
        <v>15923.174458059</v>
      </c>
      <c r="O123" s="272">
        <v>16658.289216575002</v>
      </c>
      <c r="P123" s="272">
        <v>17379.618832568001</v>
      </c>
      <c r="Q123" s="416">
        <v>17636.601703665001</v>
      </c>
      <c r="R123" s="176"/>
      <c r="U123" s="658"/>
      <c r="V123" s="658"/>
    </row>
    <row r="124" spans="1:22" s="13" customFormat="1" ht="12.75" customHeight="1">
      <c r="A124" s="237"/>
      <c r="B124" s="809" t="s">
        <v>816</v>
      </c>
      <c r="C124" s="272">
        <v>443.35854497999998</v>
      </c>
      <c r="D124" s="272">
        <v>452.71393959900001</v>
      </c>
      <c r="E124" s="272">
        <v>599.75389848400005</v>
      </c>
      <c r="F124" s="272">
        <v>614.75933582699997</v>
      </c>
      <c r="G124" s="272">
        <v>481.93433969400002</v>
      </c>
      <c r="H124" s="272">
        <v>487.20660911499999</v>
      </c>
      <c r="I124" s="272">
        <v>486.308751008</v>
      </c>
      <c r="J124" s="272">
        <v>507.76845263199999</v>
      </c>
      <c r="K124" s="272">
        <v>515.29208708500005</v>
      </c>
      <c r="L124" s="272">
        <v>527.84173893900004</v>
      </c>
      <c r="M124" s="272">
        <v>507.85877120599997</v>
      </c>
      <c r="N124" s="272">
        <v>514.72506454500001</v>
      </c>
      <c r="O124" s="272">
        <v>509.91349761700002</v>
      </c>
      <c r="P124" s="272">
        <v>445.13897957</v>
      </c>
      <c r="Q124" s="416">
        <v>599.27664212800005</v>
      </c>
      <c r="R124" s="176"/>
      <c r="U124" s="658"/>
      <c r="V124" s="658"/>
    </row>
    <row r="125" spans="1:22" s="13" customFormat="1" ht="12.75" customHeight="1">
      <c r="A125" s="237" t="s">
        <v>23</v>
      </c>
      <c r="B125" s="809" t="s">
        <v>637</v>
      </c>
      <c r="C125" s="272">
        <v>4076.690027265</v>
      </c>
      <c r="D125" s="272">
        <v>2462.9763571530002</v>
      </c>
      <c r="E125" s="272">
        <v>2735.0671424850002</v>
      </c>
      <c r="F125" s="272">
        <v>2721.2983803789998</v>
      </c>
      <c r="G125" s="272">
        <v>2483.899591206</v>
      </c>
      <c r="H125" s="272">
        <v>2463.587024898</v>
      </c>
      <c r="I125" s="272">
        <v>2449.9590062749999</v>
      </c>
      <c r="J125" s="272">
        <v>2368.6145631039999</v>
      </c>
      <c r="K125" s="272">
        <v>2347.9273434679999</v>
      </c>
      <c r="L125" s="272">
        <v>2354.3537133200002</v>
      </c>
      <c r="M125" s="272">
        <v>2289.0239981220002</v>
      </c>
      <c r="N125" s="272">
        <v>2378.86308366</v>
      </c>
      <c r="O125" s="272">
        <v>2408.587216336</v>
      </c>
      <c r="P125" s="272">
        <v>2352.4993710580002</v>
      </c>
      <c r="Q125" s="416">
        <v>2344.412401348</v>
      </c>
      <c r="R125" s="176"/>
      <c r="U125" s="658"/>
      <c r="V125" s="658"/>
    </row>
    <row r="126" spans="1:22" s="13" customFormat="1" ht="12.75" customHeight="1">
      <c r="A126" s="237"/>
      <c r="B126" s="809" t="s">
        <v>816</v>
      </c>
      <c r="C126" s="272">
        <v>203.60594859299999</v>
      </c>
      <c r="D126" s="272">
        <v>95.118766467</v>
      </c>
      <c r="E126" s="272">
        <v>53.831764342</v>
      </c>
      <c r="F126" s="272">
        <v>53.752035978999999</v>
      </c>
      <c r="G126" s="272">
        <v>53.753109518999999</v>
      </c>
      <c r="H126" s="272">
        <v>53.754949044</v>
      </c>
      <c r="I126" s="272">
        <v>55.170989101000004</v>
      </c>
      <c r="J126" s="272">
        <v>56.707854840000003</v>
      </c>
      <c r="K126" s="272">
        <v>56.432569424999997</v>
      </c>
      <c r="L126" s="272">
        <v>56.449917423000002</v>
      </c>
      <c r="M126" s="272">
        <v>56.416323163000001</v>
      </c>
      <c r="N126" s="272">
        <v>56.762773772000003</v>
      </c>
      <c r="O126" s="272">
        <v>56.585222033000001</v>
      </c>
      <c r="P126" s="272">
        <v>56.511912436000003</v>
      </c>
      <c r="Q126" s="416">
        <v>56.305208477999997</v>
      </c>
      <c r="R126" s="176"/>
      <c r="U126" s="658"/>
      <c r="V126" s="658"/>
    </row>
    <row r="127" spans="1:22" s="13" customFormat="1" ht="12.75" customHeight="1">
      <c r="A127" s="237" t="s">
        <v>24</v>
      </c>
      <c r="B127" s="809" t="s">
        <v>590</v>
      </c>
      <c r="C127" s="272">
        <v>29853.561602844002</v>
      </c>
      <c r="D127" s="272">
        <v>35824.117770545003</v>
      </c>
      <c r="E127" s="272">
        <v>37962.802257101997</v>
      </c>
      <c r="F127" s="272">
        <v>38305.214060871003</v>
      </c>
      <c r="G127" s="272">
        <v>36259.845035778002</v>
      </c>
      <c r="H127" s="272">
        <v>34168.296383841996</v>
      </c>
      <c r="I127" s="272">
        <v>34022.829895262003</v>
      </c>
      <c r="J127" s="272">
        <v>34859.896975201998</v>
      </c>
      <c r="K127" s="272">
        <v>35290.848111822997</v>
      </c>
      <c r="L127" s="272">
        <v>35560.484546713</v>
      </c>
      <c r="M127" s="272">
        <v>37588.274981839</v>
      </c>
      <c r="N127" s="272">
        <v>38059.291834324002</v>
      </c>
      <c r="O127" s="272">
        <v>38594.702704463998</v>
      </c>
      <c r="P127" s="272">
        <v>39942.400729382003</v>
      </c>
      <c r="Q127" s="416">
        <v>39061.370076264</v>
      </c>
      <c r="R127" s="176"/>
      <c r="U127" s="658"/>
      <c r="V127" s="658"/>
    </row>
    <row r="128" spans="1:22" s="13" customFormat="1" ht="12.75" customHeight="1">
      <c r="A128" s="240"/>
      <c r="B128" s="809" t="s">
        <v>816</v>
      </c>
      <c r="C128" s="272">
        <v>2159.95849391</v>
      </c>
      <c r="D128" s="272">
        <v>2774.5794154370001</v>
      </c>
      <c r="E128" s="272">
        <v>3193.782622709</v>
      </c>
      <c r="F128" s="272">
        <v>3346.6142261159998</v>
      </c>
      <c r="G128" s="272">
        <v>2736.0534334969998</v>
      </c>
      <c r="H128" s="272">
        <v>2768.718646974</v>
      </c>
      <c r="I128" s="272">
        <v>2787.7299151550001</v>
      </c>
      <c r="J128" s="272">
        <v>2786.1886732769999</v>
      </c>
      <c r="K128" s="272">
        <v>2912.1413518119998</v>
      </c>
      <c r="L128" s="272">
        <v>2983.0885360080001</v>
      </c>
      <c r="M128" s="272">
        <v>2903.2849023200001</v>
      </c>
      <c r="N128" s="272">
        <v>2962.8950622480002</v>
      </c>
      <c r="O128" s="272">
        <v>2856.9253431120001</v>
      </c>
      <c r="P128" s="272">
        <v>2704.5817146180002</v>
      </c>
      <c r="Q128" s="416">
        <v>2748.6946631820001</v>
      </c>
      <c r="R128" s="176"/>
      <c r="U128" s="658"/>
      <c r="V128" s="658"/>
    </row>
    <row r="129" spans="1:22" s="13" customFormat="1" ht="12.75" customHeight="1">
      <c r="A129" s="237" t="s">
        <v>25</v>
      </c>
      <c r="B129" s="809" t="s">
        <v>638</v>
      </c>
      <c r="C129" s="92">
        <v>32163.224576214001</v>
      </c>
      <c r="D129" s="92">
        <v>36021.881549694001</v>
      </c>
      <c r="E129" s="92">
        <v>37196.265459957998</v>
      </c>
      <c r="F129" s="92">
        <v>38045.100948681997</v>
      </c>
      <c r="G129" s="92">
        <v>38295.173404715999</v>
      </c>
      <c r="H129" s="92">
        <v>37589.268527286004</v>
      </c>
      <c r="I129" s="92">
        <v>38182.083043482999</v>
      </c>
      <c r="J129" s="92">
        <v>38205.957823812998</v>
      </c>
      <c r="K129" s="92">
        <v>38644.247440421997</v>
      </c>
      <c r="L129" s="92">
        <v>38799.328425612002</v>
      </c>
      <c r="M129" s="92">
        <v>39645.211627176999</v>
      </c>
      <c r="N129" s="92">
        <v>39465.094758742998</v>
      </c>
      <c r="O129" s="92">
        <v>40368.665635373</v>
      </c>
      <c r="P129" s="92">
        <v>40731.174869433002</v>
      </c>
      <c r="Q129" s="490">
        <v>40701.937485508999</v>
      </c>
      <c r="R129" s="176"/>
      <c r="U129" s="658"/>
      <c r="V129" s="658"/>
    </row>
    <row r="130" spans="1:22" s="176" customFormat="1" ht="12.75" customHeight="1">
      <c r="A130" s="237"/>
      <c r="B130" s="809" t="s">
        <v>816</v>
      </c>
      <c r="C130" s="272">
        <v>2637.2410135690002</v>
      </c>
      <c r="D130" s="272">
        <v>2753.508239069</v>
      </c>
      <c r="E130" s="272">
        <v>3184.8249263610001</v>
      </c>
      <c r="F130" s="272">
        <v>3128.4656727739998</v>
      </c>
      <c r="G130" s="272">
        <v>2897.1929893420001</v>
      </c>
      <c r="H130" s="272">
        <v>2947.6497795509999</v>
      </c>
      <c r="I130" s="272">
        <v>2968.3079448059998</v>
      </c>
      <c r="J130" s="272">
        <v>3026.262598671</v>
      </c>
      <c r="K130" s="272">
        <v>3043.3986467069999</v>
      </c>
      <c r="L130" s="272">
        <v>3087.5510845029999</v>
      </c>
      <c r="M130" s="272">
        <v>3094.0674973589998</v>
      </c>
      <c r="N130" s="272">
        <v>3150.3223217519999</v>
      </c>
      <c r="O130" s="272">
        <v>3178.0319288619999</v>
      </c>
      <c r="P130" s="272">
        <v>3171.0747670969999</v>
      </c>
      <c r="Q130" s="416">
        <v>3209.5620409469998</v>
      </c>
      <c r="R130" s="658"/>
      <c r="S130" s="658"/>
      <c r="T130" s="658"/>
      <c r="U130" s="658"/>
      <c r="V130" s="658"/>
    </row>
    <row r="131" spans="1:22" s="176" customFormat="1" ht="24">
      <c r="A131" s="237" t="s">
        <v>26</v>
      </c>
      <c r="B131" s="809" t="s">
        <v>639</v>
      </c>
      <c r="C131" s="272">
        <v>6253.1058614880003</v>
      </c>
      <c r="D131" s="272">
        <v>7178.7229623650001</v>
      </c>
      <c r="E131" s="272">
        <v>7209.8429590409996</v>
      </c>
      <c r="F131" s="272">
        <v>7200.6866832810001</v>
      </c>
      <c r="G131" s="272">
        <v>7256.2526727670001</v>
      </c>
      <c r="H131" s="272">
        <v>7248.2015581830001</v>
      </c>
      <c r="I131" s="272">
        <v>7319.4930286319996</v>
      </c>
      <c r="J131" s="272">
        <v>7342.5542112249996</v>
      </c>
      <c r="K131" s="272">
        <v>7374.9303316630003</v>
      </c>
      <c r="L131" s="272">
        <v>7305.7012746809996</v>
      </c>
      <c r="M131" s="272">
        <v>7379.6710399519998</v>
      </c>
      <c r="N131" s="272">
        <v>7421.249639613</v>
      </c>
      <c r="O131" s="272">
        <v>7457.5222314319999</v>
      </c>
      <c r="P131" s="272">
        <v>7465.2115832250001</v>
      </c>
      <c r="Q131" s="416">
        <v>7473.7232585089996</v>
      </c>
      <c r="R131" s="658"/>
      <c r="S131" s="658"/>
      <c r="T131" s="658"/>
      <c r="U131" s="658"/>
      <c r="V131" s="658"/>
    </row>
    <row r="132" spans="1:22" s="176" customFormat="1" ht="12" customHeight="1">
      <c r="A132" s="237"/>
      <c r="B132" s="809" t="s">
        <v>816</v>
      </c>
      <c r="C132" s="272">
        <v>630.20500203300003</v>
      </c>
      <c r="D132" s="272">
        <v>723.83718261499996</v>
      </c>
      <c r="E132" s="272">
        <v>1252.252065358</v>
      </c>
      <c r="F132" s="272">
        <v>1204.6549434389999</v>
      </c>
      <c r="G132" s="272">
        <v>1252.3096877319999</v>
      </c>
      <c r="H132" s="272">
        <v>1257.8626784979999</v>
      </c>
      <c r="I132" s="272">
        <v>1258.4493266909999</v>
      </c>
      <c r="J132" s="272">
        <v>1259.637867125</v>
      </c>
      <c r="K132" s="272">
        <v>1258.4541112710001</v>
      </c>
      <c r="L132" s="272">
        <v>1269.6741553930001</v>
      </c>
      <c r="M132" s="272">
        <v>1282.9102165629999</v>
      </c>
      <c r="N132" s="272">
        <v>1288.7443808999999</v>
      </c>
      <c r="O132" s="272">
        <v>1293.1856782580001</v>
      </c>
      <c r="P132" s="272">
        <v>1005.129713803</v>
      </c>
      <c r="Q132" s="416">
        <v>974.21996293899997</v>
      </c>
      <c r="R132" s="658"/>
      <c r="S132" s="658"/>
      <c r="T132" s="658"/>
      <c r="U132" s="658"/>
      <c r="V132" s="658"/>
    </row>
    <row r="133" spans="1:22" s="176" customFormat="1" ht="26.25" customHeight="1">
      <c r="A133" s="237" t="s">
        <v>27</v>
      </c>
      <c r="B133" s="809" t="s">
        <v>664</v>
      </c>
      <c r="C133" s="272">
        <v>3392.5427131030001</v>
      </c>
      <c r="D133" s="272">
        <v>4427.4463322539996</v>
      </c>
      <c r="E133" s="272">
        <v>6204.1263802530002</v>
      </c>
      <c r="F133" s="272">
        <v>6273.3391753149999</v>
      </c>
      <c r="G133" s="272">
        <v>7512.6741822060003</v>
      </c>
      <c r="H133" s="272">
        <v>7405.5800030179998</v>
      </c>
      <c r="I133" s="272">
        <v>7445.6384426559998</v>
      </c>
      <c r="J133" s="272">
        <v>7410.0560822870002</v>
      </c>
      <c r="K133" s="272">
        <v>7600.967088849</v>
      </c>
      <c r="L133" s="272">
        <v>7776.1398909749996</v>
      </c>
      <c r="M133" s="272">
        <v>7008.3692986980004</v>
      </c>
      <c r="N133" s="272">
        <v>7119.8952649359999</v>
      </c>
      <c r="O133" s="272">
        <v>7244.1243066739999</v>
      </c>
      <c r="P133" s="272">
        <v>7315.8630579439996</v>
      </c>
      <c r="Q133" s="416">
        <v>7257.8489032030002</v>
      </c>
      <c r="R133" s="658"/>
      <c r="S133" s="658"/>
      <c r="T133" s="658"/>
      <c r="U133" s="658"/>
      <c r="V133" s="658"/>
    </row>
    <row r="134" spans="1:22" s="176" customFormat="1" ht="12" customHeight="1">
      <c r="A134" s="237"/>
      <c r="B134" s="809" t="s">
        <v>816</v>
      </c>
      <c r="C134" s="272">
        <v>215.286103935</v>
      </c>
      <c r="D134" s="272">
        <v>149.702568297</v>
      </c>
      <c r="E134" s="272">
        <v>250.4185177</v>
      </c>
      <c r="F134" s="272">
        <v>246.11059561900001</v>
      </c>
      <c r="G134" s="272">
        <v>218.856764363</v>
      </c>
      <c r="H134" s="272">
        <v>296.98900086800001</v>
      </c>
      <c r="I134" s="272">
        <v>263.03572037800001</v>
      </c>
      <c r="J134" s="272">
        <v>286.07286117699999</v>
      </c>
      <c r="K134" s="272">
        <v>286.45256982900003</v>
      </c>
      <c r="L134" s="272">
        <v>286.21752295300001</v>
      </c>
      <c r="M134" s="272">
        <v>298.80152666599997</v>
      </c>
      <c r="N134" s="272">
        <v>300.95572345599999</v>
      </c>
      <c r="O134" s="272">
        <v>298.80955210399998</v>
      </c>
      <c r="P134" s="272">
        <v>258.56396559799998</v>
      </c>
      <c r="Q134" s="416">
        <v>258.99933635899998</v>
      </c>
      <c r="R134" s="658"/>
      <c r="S134" s="658"/>
      <c r="T134" s="658"/>
      <c r="U134" s="658"/>
      <c r="V134" s="658"/>
    </row>
    <row r="135" spans="1:22" s="176" customFormat="1" ht="12" customHeight="1">
      <c r="A135" s="237" t="s">
        <v>28</v>
      </c>
      <c r="B135" s="809" t="s">
        <v>641</v>
      </c>
      <c r="C135" s="272">
        <v>14913.975592401999</v>
      </c>
      <c r="D135" s="272">
        <v>10815.769910376999</v>
      </c>
      <c r="E135" s="272">
        <v>8764.4076859680008</v>
      </c>
      <c r="F135" s="272">
        <v>9534.4454499109997</v>
      </c>
      <c r="G135" s="272">
        <v>9483.3817498000008</v>
      </c>
      <c r="H135" s="272">
        <v>8564.9867973130004</v>
      </c>
      <c r="I135" s="272">
        <v>8126.6253660780003</v>
      </c>
      <c r="J135" s="272">
        <v>8271.0040008380001</v>
      </c>
      <c r="K135" s="272">
        <v>7805.9371565210004</v>
      </c>
      <c r="L135" s="272">
        <v>8625.2319801960002</v>
      </c>
      <c r="M135" s="272">
        <v>8416.7122666550003</v>
      </c>
      <c r="N135" s="272">
        <v>8131.8626502449997</v>
      </c>
      <c r="O135" s="272">
        <v>7487.65100781</v>
      </c>
      <c r="P135" s="272">
        <v>8336.6424084030004</v>
      </c>
      <c r="Q135" s="416">
        <v>8087.2094382949999</v>
      </c>
      <c r="R135" s="658"/>
      <c r="S135" s="658"/>
      <c r="T135" s="658"/>
      <c r="U135" s="658"/>
      <c r="V135" s="658"/>
    </row>
    <row r="136" spans="1:22" s="176" customFormat="1" ht="12" customHeight="1">
      <c r="A136" s="237"/>
      <c r="B136" s="809" t="s">
        <v>816</v>
      </c>
      <c r="C136" s="272">
        <v>199.74179938399999</v>
      </c>
      <c r="D136" s="272">
        <v>200.67509301499999</v>
      </c>
      <c r="E136" s="272">
        <v>176.366840387</v>
      </c>
      <c r="F136" s="272">
        <v>145.99750818000001</v>
      </c>
      <c r="G136" s="272">
        <v>149.41834389499999</v>
      </c>
      <c r="H136" s="272">
        <v>152.872086236</v>
      </c>
      <c r="I136" s="272">
        <v>151.60604116600001</v>
      </c>
      <c r="J136" s="272">
        <v>192.76832335700001</v>
      </c>
      <c r="K136" s="272">
        <v>196.25795238800001</v>
      </c>
      <c r="L136" s="272">
        <v>197.641712066</v>
      </c>
      <c r="M136" s="272">
        <v>191.026396011</v>
      </c>
      <c r="N136" s="272">
        <v>197.01915974799999</v>
      </c>
      <c r="O136" s="272">
        <v>191.002583335</v>
      </c>
      <c r="P136" s="272">
        <v>188.103541667</v>
      </c>
      <c r="Q136" s="416">
        <v>181.71091814499999</v>
      </c>
      <c r="R136" s="658"/>
      <c r="S136" s="658"/>
      <c r="T136" s="658"/>
      <c r="U136" s="658"/>
      <c r="V136" s="658"/>
    </row>
    <row r="137" spans="1:22" s="176" customFormat="1" ht="24">
      <c r="A137" s="237" t="s">
        <v>119</v>
      </c>
      <c r="B137" s="809" t="s">
        <v>642</v>
      </c>
      <c r="C137" s="272">
        <v>6872.1808972420004</v>
      </c>
      <c r="D137" s="272">
        <v>7309.7126268259999</v>
      </c>
      <c r="E137" s="272">
        <v>5113.425193438</v>
      </c>
      <c r="F137" s="272">
        <v>5002.7537372309998</v>
      </c>
      <c r="G137" s="272">
        <v>4933.0339894620001</v>
      </c>
      <c r="H137" s="272">
        <v>4439.1053743160001</v>
      </c>
      <c r="I137" s="272">
        <v>4252.2815068239997</v>
      </c>
      <c r="J137" s="272">
        <v>4241.808891871</v>
      </c>
      <c r="K137" s="272">
        <v>4218.8721258759997</v>
      </c>
      <c r="L137" s="272">
        <v>4513.3547700339996</v>
      </c>
      <c r="M137" s="272">
        <v>4613.1752830819996</v>
      </c>
      <c r="N137" s="272">
        <v>4672.7605613160003</v>
      </c>
      <c r="O137" s="272">
        <v>4698.19145983</v>
      </c>
      <c r="P137" s="272">
        <v>5113.7886572930001</v>
      </c>
      <c r="Q137" s="416">
        <v>5129.8840490399998</v>
      </c>
      <c r="R137" s="658"/>
      <c r="S137" s="658"/>
      <c r="T137" s="658"/>
      <c r="U137" s="658"/>
      <c r="V137" s="658"/>
    </row>
    <row r="138" spans="1:22" s="176" customFormat="1" ht="15.5">
      <c r="A138" s="237"/>
      <c r="B138" s="809" t="s">
        <v>816</v>
      </c>
      <c r="C138" s="272">
        <v>439.51354443700001</v>
      </c>
      <c r="D138" s="272">
        <v>690.86693701900003</v>
      </c>
      <c r="E138" s="272">
        <v>758.867330186</v>
      </c>
      <c r="F138" s="272">
        <v>765.67876132499998</v>
      </c>
      <c r="G138" s="272">
        <v>716.23041441299995</v>
      </c>
      <c r="H138" s="272">
        <v>715.11967227000002</v>
      </c>
      <c r="I138" s="272">
        <v>725.00432259399997</v>
      </c>
      <c r="J138" s="272">
        <v>707.88937804099999</v>
      </c>
      <c r="K138" s="272">
        <v>707.73135531100002</v>
      </c>
      <c r="L138" s="272">
        <v>727.55512457400005</v>
      </c>
      <c r="M138" s="272">
        <v>707.92325068399998</v>
      </c>
      <c r="N138" s="272">
        <v>713.39534139399996</v>
      </c>
      <c r="O138" s="272">
        <v>711.65823430199998</v>
      </c>
      <c r="P138" s="272">
        <v>700.78982223900005</v>
      </c>
      <c r="Q138" s="416">
        <v>686.67560006999997</v>
      </c>
      <c r="R138" s="658"/>
      <c r="S138" s="658"/>
      <c r="T138" s="658"/>
      <c r="U138" s="658"/>
      <c r="V138" s="658"/>
    </row>
    <row r="139" spans="1:22" s="176" customFormat="1" ht="26.25" customHeight="1">
      <c r="A139" s="237" t="s">
        <v>81</v>
      </c>
      <c r="B139" s="809" t="s">
        <v>643</v>
      </c>
      <c r="C139" s="272">
        <v>2316.1464598590001</v>
      </c>
      <c r="D139" s="272">
        <v>2647.057143088</v>
      </c>
      <c r="E139" s="272">
        <v>1621.7666765260001</v>
      </c>
      <c r="F139" s="272">
        <v>1604.699628159</v>
      </c>
      <c r="G139" s="272">
        <v>2566.7632227670001</v>
      </c>
      <c r="H139" s="272">
        <v>2551.6166286160001</v>
      </c>
      <c r="I139" s="272">
        <v>2469.6606975509999</v>
      </c>
      <c r="J139" s="272">
        <v>2232.5168766450001</v>
      </c>
      <c r="K139" s="272">
        <v>2058.521168833</v>
      </c>
      <c r="L139" s="272">
        <v>2104.2385750439998</v>
      </c>
      <c r="M139" s="272">
        <v>2009.9101272580001</v>
      </c>
      <c r="N139" s="272">
        <v>1888.0301300379999</v>
      </c>
      <c r="O139" s="272">
        <v>1733.94668647</v>
      </c>
      <c r="P139" s="272">
        <v>1649.809367133</v>
      </c>
      <c r="Q139" s="416">
        <v>1851.226331586</v>
      </c>
      <c r="R139" s="658"/>
      <c r="S139" s="658"/>
      <c r="T139" s="658"/>
      <c r="U139" s="658"/>
      <c r="V139" s="658"/>
    </row>
    <row r="140" spans="1:22" s="176" customFormat="1" ht="15.5">
      <c r="A140" s="237"/>
      <c r="B140" s="809" t="s">
        <v>816</v>
      </c>
      <c r="C140" s="272">
        <v>0</v>
      </c>
      <c r="D140" s="272">
        <v>0.33716392099999998</v>
      </c>
      <c r="E140" s="272">
        <v>0</v>
      </c>
      <c r="F140" s="272">
        <v>0.162436568</v>
      </c>
      <c r="G140" s="272">
        <v>0.12904152499999999</v>
      </c>
      <c r="H140" s="272">
        <v>4.561438688</v>
      </c>
      <c r="I140" s="272">
        <v>0.135200603</v>
      </c>
      <c r="J140" s="272">
        <v>0.12660469499999999</v>
      </c>
      <c r="K140" s="272">
        <v>0.131420283</v>
      </c>
      <c r="L140" s="272">
        <v>0.12761889200000001</v>
      </c>
      <c r="M140" s="272">
        <v>0.124073304</v>
      </c>
      <c r="N140" s="272">
        <v>0.123207863</v>
      </c>
      <c r="O140" s="272">
        <v>0.12358137</v>
      </c>
      <c r="P140" s="272">
        <v>0.123943683</v>
      </c>
      <c r="Q140" s="416">
        <v>0.124294659</v>
      </c>
      <c r="R140" s="658"/>
      <c r="S140" s="658"/>
      <c r="T140" s="658"/>
      <c r="U140" s="658"/>
      <c r="V140" s="658"/>
    </row>
    <row r="141" spans="1:22" s="176" customFormat="1" ht="15.5">
      <c r="A141" s="237" t="s">
        <v>82</v>
      </c>
      <c r="B141" s="809" t="s">
        <v>644</v>
      </c>
      <c r="C141" s="272">
        <v>1199.0986594999999</v>
      </c>
      <c r="D141" s="272">
        <v>1376.8968899439999</v>
      </c>
      <c r="E141" s="272">
        <v>1322.777274908</v>
      </c>
      <c r="F141" s="272">
        <v>1312.7647306870001</v>
      </c>
      <c r="G141" s="272">
        <v>1332.7762976229999</v>
      </c>
      <c r="H141" s="272">
        <v>1329.8392789449999</v>
      </c>
      <c r="I141" s="272">
        <v>1318.7868319490001</v>
      </c>
      <c r="J141" s="272">
        <v>1313.707698983</v>
      </c>
      <c r="K141" s="272">
        <v>1293.8666426919999</v>
      </c>
      <c r="L141" s="272">
        <v>1282.005776238</v>
      </c>
      <c r="M141" s="272">
        <v>1271.6430639130001</v>
      </c>
      <c r="N141" s="272">
        <v>1272.4352046060001</v>
      </c>
      <c r="O141" s="272">
        <v>1284.611227264</v>
      </c>
      <c r="P141" s="272">
        <v>1288.2247930179999</v>
      </c>
      <c r="Q141" s="416">
        <v>1288.8364634310001</v>
      </c>
      <c r="R141" s="658"/>
      <c r="S141" s="658"/>
      <c r="T141" s="658"/>
      <c r="U141" s="658"/>
      <c r="V141" s="658"/>
    </row>
    <row r="142" spans="1:22" s="176" customFormat="1" ht="15.5">
      <c r="A142" s="237"/>
      <c r="B142" s="809" t="s">
        <v>816</v>
      </c>
      <c r="C142" s="272">
        <v>14.080048100000001</v>
      </c>
      <c r="D142" s="272">
        <v>14.105543300000001</v>
      </c>
      <c r="E142" s="272">
        <v>52.093937930999999</v>
      </c>
      <c r="F142" s="272">
        <v>52.415830552999999</v>
      </c>
      <c r="G142" s="272">
        <v>44.442772368</v>
      </c>
      <c r="H142" s="272">
        <v>44.643791008999997</v>
      </c>
      <c r="I142" s="272">
        <v>44.439067311999999</v>
      </c>
      <c r="J142" s="272">
        <v>45.331287009999997</v>
      </c>
      <c r="K142" s="272">
        <v>43.726046349000001</v>
      </c>
      <c r="L142" s="272">
        <v>43.724000275999998</v>
      </c>
      <c r="M142" s="272">
        <v>43.967444118000003</v>
      </c>
      <c r="N142" s="272">
        <v>43.273020254000002</v>
      </c>
      <c r="O142" s="272">
        <v>43.609936187000002</v>
      </c>
      <c r="P142" s="272">
        <v>44.597480308000002</v>
      </c>
      <c r="Q142" s="416">
        <v>44.462833492000001</v>
      </c>
      <c r="R142" s="658"/>
      <c r="S142" s="658"/>
      <c r="T142" s="658"/>
      <c r="U142" s="658"/>
      <c r="V142" s="658"/>
    </row>
    <row r="143" spans="1:22" s="176" customFormat="1" ht="12" customHeight="1">
      <c r="A143" s="237" t="s">
        <v>83</v>
      </c>
      <c r="B143" s="809" t="s">
        <v>645</v>
      </c>
      <c r="C143" s="272">
        <v>2453.991203864</v>
      </c>
      <c r="D143" s="272">
        <v>2611.4531396769999</v>
      </c>
      <c r="E143" s="272">
        <v>2258.1569063339998</v>
      </c>
      <c r="F143" s="272">
        <v>2309.2888843569999</v>
      </c>
      <c r="G143" s="272">
        <v>2463.9450891299998</v>
      </c>
      <c r="H143" s="272">
        <v>2412.6244346530002</v>
      </c>
      <c r="I143" s="272">
        <v>2343.5573705860002</v>
      </c>
      <c r="J143" s="272">
        <v>2343.392636566</v>
      </c>
      <c r="K143" s="272">
        <v>2322.4594105289998</v>
      </c>
      <c r="L143" s="272">
        <v>2318.4155974400001</v>
      </c>
      <c r="M143" s="272">
        <v>2319.0004201450001</v>
      </c>
      <c r="N143" s="272">
        <v>2323.0837012689999</v>
      </c>
      <c r="O143" s="272">
        <v>2306.1178426619999</v>
      </c>
      <c r="P143" s="272">
        <v>2346.7653048030002</v>
      </c>
      <c r="Q143" s="416">
        <v>2327.8769786040002</v>
      </c>
      <c r="R143" s="658"/>
      <c r="S143" s="658"/>
      <c r="T143" s="658"/>
      <c r="U143" s="658"/>
      <c r="V143" s="658"/>
    </row>
    <row r="144" spans="1:22" s="176" customFormat="1" ht="15.5">
      <c r="A144" s="237"/>
      <c r="B144" s="809" t="s">
        <v>816</v>
      </c>
      <c r="C144" s="272">
        <v>25.679987777000001</v>
      </c>
      <c r="D144" s="272">
        <v>68.628005051000002</v>
      </c>
      <c r="E144" s="272">
        <v>27.041113532000001</v>
      </c>
      <c r="F144" s="272">
        <v>26.751512080000001</v>
      </c>
      <c r="G144" s="272">
        <v>23.312300446999998</v>
      </c>
      <c r="H144" s="272">
        <v>23.698800277</v>
      </c>
      <c r="I144" s="272">
        <v>21.147127673</v>
      </c>
      <c r="J144" s="272">
        <v>20.013897566000001</v>
      </c>
      <c r="K144" s="272">
        <v>20.960756569000001</v>
      </c>
      <c r="L144" s="272">
        <v>22.225460061</v>
      </c>
      <c r="M144" s="272">
        <v>22.028249982999998</v>
      </c>
      <c r="N144" s="272">
        <v>22.265764784000002</v>
      </c>
      <c r="O144" s="272">
        <v>21.772202371999999</v>
      </c>
      <c r="P144" s="272">
        <v>20.591693478</v>
      </c>
      <c r="Q144" s="416">
        <v>21.538512075</v>
      </c>
      <c r="R144" s="658"/>
      <c r="S144" s="658"/>
      <c r="T144" s="658"/>
      <c r="U144" s="658"/>
      <c r="V144" s="658"/>
    </row>
    <row r="145" spans="1:22" s="176" customFormat="1" ht="24" customHeight="1">
      <c r="A145" s="237" t="s">
        <v>84</v>
      </c>
      <c r="B145" s="809" t="s">
        <v>646</v>
      </c>
      <c r="C145" s="272">
        <v>3094.6614291380001</v>
      </c>
      <c r="D145" s="272">
        <v>4708.0084380079998</v>
      </c>
      <c r="E145" s="272">
        <v>5180.3125867700001</v>
      </c>
      <c r="F145" s="272">
        <v>5455.304050187</v>
      </c>
      <c r="G145" s="272">
        <v>5676.3023723679999</v>
      </c>
      <c r="H145" s="272">
        <v>5565.2892010309997</v>
      </c>
      <c r="I145" s="272">
        <v>5662.7644904700001</v>
      </c>
      <c r="J145" s="272">
        <v>5601.7101602539997</v>
      </c>
      <c r="K145" s="272">
        <v>5704.3295626919999</v>
      </c>
      <c r="L145" s="272">
        <v>5796.0659554020003</v>
      </c>
      <c r="M145" s="272">
        <v>5818.0691035709997</v>
      </c>
      <c r="N145" s="272">
        <v>5702.9285911480001</v>
      </c>
      <c r="O145" s="272">
        <v>5785.4892249659997</v>
      </c>
      <c r="P145" s="272">
        <v>5887.8586437140002</v>
      </c>
      <c r="Q145" s="416">
        <v>5927.0770107660001</v>
      </c>
      <c r="R145" s="658"/>
      <c r="S145" s="658"/>
      <c r="T145" s="658"/>
      <c r="U145" s="658"/>
      <c r="V145" s="658"/>
    </row>
    <row r="146" spans="1:22" s="176" customFormat="1" ht="15.5">
      <c r="A146" s="237"/>
      <c r="B146" s="809" t="s">
        <v>816</v>
      </c>
      <c r="C146" s="272">
        <v>292.60173732200002</v>
      </c>
      <c r="D146" s="272">
        <v>352.215068153</v>
      </c>
      <c r="E146" s="272">
        <v>417.23841902599997</v>
      </c>
      <c r="F146" s="272">
        <v>413.42139355799998</v>
      </c>
      <c r="G146" s="272">
        <v>333.60448705900001</v>
      </c>
      <c r="H146" s="272">
        <v>342.49224935400002</v>
      </c>
      <c r="I146" s="272">
        <v>335.780635539</v>
      </c>
      <c r="J146" s="272">
        <v>343.649636284</v>
      </c>
      <c r="K146" s="272">
        <v>352.14785611500002</v>
      </c>
      <c r="L146" s="272">
        <v>352.15655488900001</v>
      </c>
      <c r="M146" s="272">
        <v>354.49665357600003</v>
      </c>
      <c r="N146" s="272">
        <v>362.33779791500001</v>
      </c>
      <c r="O146" s="272">
        <v>364.07387384800001</v>
      </c>
      <c r="P146" s="272">
        <v>323.56317577099998</v>
      </c>
      <c r="Q146" s="416">
        <v>325.53831634099998</v>
      </c>
      <c r="R146" s="658"/>
      <c r="S146" s="658"/>
      <c r="T146" s="658"/>
      <c r="U146" s="658"/>
      <c r="V146" s="658"/>
    </row>
    <row r="147" spans="1:22" s="176" customFormat="1" ht="26.25" customHeight="1">
      <c r="A147" s="237" t="s">
        <v>85</v>
      </c>
      <c r="B147" s="809" t="s">
        <v>647</v>
      </c>
      <c r="C147" s="272">
        <v>222.07193069600001</v>
      </c>
      <c r="D147" s="272">
        <v>329.230449744</v>
      </c>
      <c r="E147" s="272">
        <v>232.97280662700001</v>
      </c>
      <c r="F147" s="272">
        <v>219.92826266899999</v>
      </c>
      <c r="G147" s="272">
        <v>213.63245466699999</v>
      </c>
      <c r="H147" s="272">
        <v>212.26434759099999</v>
      </c>
      <c r="I147" s="272">
        <v>209.354090977</v>
      </c>
      <c r="J147" s="272">
        <v>202.54238965799999</v>
      </c>
      <c r="K147" s="272">
        <v>204.33109664</v>
      </c>
      <c r="L147" s="272">
        <v>204.99714306499999</v>
      </c>
      <c r="M147" s="272">
        <v>207.15627443400001</v>
      </c>
      <c r="N147" s="272">
        <v>204.07561754599999</v>
      </c>
      <c r="O147" s="272">
        <v>203.97889464599999</v>
      </c>
      <c r="P147" s="272">
        <v>206.70928447399999</v>
      </c>
      <c r="Q147" s="416">
        <v>209.45157175899999</v>
      </c>
      <c r="R147" s="658"/>
      <c r="S147" s="658"/>
      <c r="T147" s="658"/>
      <c r="U147" s="658"/>
      <c r="V147" s="658"/>
    </row>
    <row r="148" spans="1:22" s="176" customFormat="1" ht="15.5">
      <c r="A148" s="237"/>
      <c r="B148" s="809" t="s">
        <v>816</v>
      </c>
      <c r="C148" s="272">
        <v>11.639308102999999</v>
      </c>
      <c r="D148" s="272">
        <v>5.0318219060000002</v>
      </c>
      <c r="E148" s="272">
        <v>6.3526537300000001</v>
      </c>
      <c r="F148" s="272">
        <v>5.8645526129999999</v>
      </c>
      <c r="G148" s="272">
        <v>5.7375055799999997</v>
      </c>
      <c r="H148" s="272">
        <v>5.468051795</v>
      </c>
      <c r="I148" s="272">
        <v>6.1954875889999999</v>
      </c>
      <c r="J148" s="272">
        <v>5.1786837999999999</v>
      </c>
      <c r="K148" s="272">
        <v>5.3643635070000002</v>
      </c>
      <c r="L148" s="272">
        <v>5.439899703</v>
      </c>
      <c r="M148" s="272">
        <v>5.0817539600000003</v>
      </c>
      <c r="N148" s="272">
        <v>5.5539628319999998</v>
      </c>
      <c r="O148" s="272">
        <v>5.7251418620000001</v>
      </c>
      <c r="P148" s="272">
        <v>6.1523722809999999</v>
      </c>
      <c r="Q148" s="416">
        <v>6.8232458170000001</v>
      </c>
      <c r="R148" s="658"/>
      <c r="S148" s="658"/>
      <c r="T148" s="658"/>
      <c r="U148" s="658"/>
      <c r="V148" s="658"/>
    </row>
    <row r="149" spans="1:22" s="176" customFormat="1" ht="24">
      <c r="A149" s="237" t="s">
        <v>86</v>
      </c>
      <c r="B149" s="809" t="s">
        <v>648</v>
      </c>
      <c r="C149" s="272">
        <v>0.33989125599999997</v>
      </c>
      <c r="D149" s="272">
        <v>7.3300536369999998</v>
      </c>
      <c r="E149" s="272">
        <v>0.24980180199999999</v>
      </c>
      <c r="F149" s="272">
        <v>0.25039044500000002</v>
      </c>
      <c r="G149" s="272">
        <v>1.1078508000000001E-2</v>
      </c>
      <c r="H149" s="272">
        <v>0.12739403499999999</v>
      </c>
      <c r="I149" s="272">
        <v>0.124611445</v>
      </c>
      <c r="J149" s="272">
        <v>0.13267082099999999</v>
      </c>
      <c r="K149" s="272">
        <v>0.39296741200000002</v>
      </c>
      <c r="L149" s="272">
        <v>0.38316499799999998</v>
      </c>
      <c r="M149" s="272">
        <v>1.200478937</v>
      </c>
      <c r="N149" s="272">
        <v>9.8750000000000004E-2</v>
      </c>
      <c r="O149" s="272">
        <v>9.6608149000000004E-2</v>
      </c>
      <c r="P149" s="272">
        <v>9.4437034000000003E-2</v>
      </c>
      <c r="Q149" s="416">
        <v>9.2236255000000003E-2</v>
      </c>
      <c r="R149" s="658"/>
      <c r="S149" s="658"/>
      <c r="T149" s="658"/>
      <c r="U149" s="658"/>
      <c r="V149" s="658"/>
    </row>
    <row r="150" spans="1:22" s="176" customFormat="1" ht="15.5">
      <c r="A150" s="237"/>
      <c r="B150" s="809" t="s">
        <v>816</v>
      </c>
      <c r="C150" s="272">
        <v>0</v>
      </c>
      <c r="D150" s="272">
        <v>0</v>
      </c>
      <c r="E150" s="272">
        <v>0</v>
      </c>
      <c r="F150" s="272">
        <v>0</v>
      </c>
      <c r="G150" s="272">
        <v>0</v>
      </c>
      <c r="H150" s="272">
        <v>0</v>
      </c>
      <c r="I150" s="272">
        <v>0</v>
      </c>
      <c r="J150" s="272">
        <v>0</v>
      </c>
      <c r="K150" s="272">
        <v>0</v>
      </c>
      <c r="L150" s="272">
        <v>0</v>
      </c>
      <c r="M150" s="272">
        <v>0</v>
      </c>
      <c r="N150" s="272">
        <v>0</v>
      </c>
      <c r="O150" s="272">
        <v>0</v>
      </c>
      <c r="P150" s="272">
        <v>0</v>
      </c>
      <c r="Q150" s="416">
        <v>0</v>
      </c>
      <c r="R150" s="658"/>
      <c r="S150" s="658"/>
      <c r="T150" s="658"/>
      <c r="U150" s="658"/>
      <c r="V150" s="658"/>
    </row>
    <row r="151" spans="1:22" s="176" customFormat="1" ht="24.75" customHeight="1">
      <c r="A151" s="237" t="s">
        <v>87</v>
      </c>
      <c r="B151" s="1276" t="s">
        <v>649</v>
      </c>
      <c r="C151" s="272">
        <v>20.256319151</v>
      </c>
      <c r="D151" s="272">
        <v>26.813797397999998</v>
      </c>
      <c r="E151" s="272">
        <v>52.974928005999999</v>
      </c>
      <c r="F151" s="272">
        <v>88.500905297000003</v>
      </c>
      <c r="G151" s="272">
        <v>86.557677940000005</v>
      </c>
      <c r="H151" s="272">
        <v>84.107034338999995</v>
      </c>
      <c r="I151" s="272">
        <v>48.044456502000003</v>
      </c>
      <c r="J151" s="272">
        <v>11.269285376999999</v>
      </c>
      <c r="K151" s="272">
        <v>12.204408269</v>
      </c>
      <c r="L151" s="272">
        <v>10.012218909</v>
      </c>
      <c r="M151" s="272">
        <v>20.315956284999999</v>
      </c>
      <c r="N151" s="272">
        <v>18.346050009999999</v>
      </c>
      <c r="O151" s="272">
        <v>20.002440526000001</v>
      </c>
      <c r="P151" s="272">
        <v>10.61042106</v>
      </c>
      <c r="Q151" s="416">
        <v>9.631675005</v>
      </c>
      <c r="R151" s="658"/>
      <c r="S151" s="658"/>
      <c r="T151" s="658"/>
      <c r="U151" s="658"/>
      <c r="V151" s="658"/>
    </row>
    <row r="152" spans="1:22" s="176" customFormat="1" ht="15.5">
      <c r="A152" s="237"/>
      <c r="B152" s="809" t="s">
        <v>816</v>
      </c>
      <c r="C152" s="275">
        <v>1.775184874</v>
      </c>
      <c r="D152" s="275">
        <v>1.6855481539999999</v>
      </c>
      <c r="E152" s="275">
        <v>1.3437725650000001</v>
      </c>
      <c r="F152" s="275">
        <v>1.295712486</v>
      </c>
      <c r="G152" s="275">
        <v>1.2935365729999999</v>
      </c>
      <c r="H152" s="275">
        <v>1.3117866570000001</v>
      </c>
      <c r="I152" s="275">
        <v>1.676399596</v>
      </c>
      <c r="J152" s="275">
        <v>1.675416596</v>
      </c>
      <c r="K152" s="275">
        <v>1.514475258</v>
      </c>
      <c r="L152" s="275">
        <v>1.5137912579999999</v>
      </c>
      <c r="M152" s="275">
        <v>1.5051023960000001</v>
      </c>
      <c r="N152" s="275">
        <v>1.460428541</v>
      </c>
      <c r="O152" s="275">
        <v>1.0795634000000001</v>
      </c>
      <c r="P152" s="275">
        <v>1.4424336630000001</v>
      </c>
      <c r="Q152" s="855">
        <v>1.441940129</v>
      </c>
      <c r="R152" s="658"/>
      <c r="S152" s="658"/>
      <c r="T152" s="658"/>
      <c r="U152" s="658"/>
      <c r="V152" s="658"/>
    </row>
    <row r="153" spans="1:22" s="176" customFormat="1" ht="30" customHeight="1">
      <c r="A153" s="1503" t="s">
        <v>838</v>
      </c>
      <c r="B153" s="1309"/>
      <c r="C153" s="13"/>
      <c r="D153" s="13"/>
      <c r="E153" s="13"/>
      <c r="F153" s="13"/>
      <c r="G153" s="13"/>
      <c r="H153" s="13"/>
      <c r="I153" s="13"/>
      <c r="J153" s="13"/>
      <c r="K153" s="13"/>
      <c r="L153" s="13"/>
      <c r="M153" s="13"/>
      <c r="N153" s="13"/>
      <c r="O153" s="13"/>
      <c r="P153" s="13"/>
      <c r="Q153" s="856"/>
      <c r="R153" s="658"/>
      <c r="S153" s="658"/>
      <c r="T153" s="658"/>
      <c r="U153" s="658"/>
      <c r="V153" s="658"/>
    </row>
    <row r="154" spans="1:22" s="176" customFormat="1" ht="15.5">
      <c r="A154" s="1483" t="s">
        <v>650</v>
      </c>
      <c r="B154" s="1484"/>
      <c r="C154" s="318"/>
      <c r="D154" s="318"/>
      <c r="E154" s="318"/>
      <c r="F154" s="318"/>
      <c r="G154" s="318"/>
      <c r="H154" s="318"/>
      <c r="I154" s="318"/>
      <c r="J154" s="318"/>
      <c r="K154" s="318"/>
      <c r="L154" s="318"/>
      <c r="M154" s="318"/>
      <c r="N154" s="318"/>
      <c r="O154" s="318"/>
      <c r="P154" s="318"/>
      <c r="Q154" s="811"/>
      <c r="R154" s="658"/>
      <c r="S154" s="658"/>
      <c r="T154" s="658"/>
      <c r="U154" s="658"/>
      <c r="V154" s="658"/>
    </row>
    <row r="155" spans="1:22" s="176" customFormat="1" ht="15.5">
      <c r="A155" s="241" t="s">
        <v>17</v>
      </c>
      <c r="B155" s="809" t="s">
        <v>651</v>
      </c>
      <c r="C155" s="272">
        <v>20499.923905324998</v>
      </c>
      <c r="D155" s="272">
        <v>21642.690284081</v>
      </c>
      <c r="E155" s="272">
        <v>22811.807857037998</v>
      </c>
      <c r="F155" s="272">
        <v>22982.346432873001</v>
      </c>
      <c r="G155" s="272">
        <v>22845.085640043999</v>
      </c>
      <c r="H155" s="272">
        <v>22732.118928495998</v>
      </c>
      <c r="I155" s="272">
        <v>22924.867574542001</v>
      </c>
      <c r="J155" s="272">
        <v>23262.165494647001</v>
      </c>
      <c r="K155" s="272">
        <v>23443.742243414999</v>
      </c>
      <c r="L155" s="272">
        <v>23615.89113444</v>
      </c>
      <c r="M155" s="272">
        <v>23966.156907476001</v>
      </c>
      <c r="N155" s="272">
        <v>24092.703900543998</v>
      </c>
      <c r="O155" s="272">
        <v>24343.944546503</v>
      </c>
      <c r="P155" s="272">
        <v>24660.943967021001</v>
      </c>
      <c r="Q155" s="416">
        <v>24972.756100047001</v>
      </c>
      <c r="R155" s="658"/>
      <c r="S155" s="658"/>
      <c r="T155" s="658"/>
      <c r="U155" s="658"/>
      <c r="V155" s="658"/>
    </row>
    <row r="156" spans="1:22" s="176" customFormat="1" ht="15.5">
      <c r="A156" s="237"/>
      <c r="B156" s="809" t="s">
        <v>816</v>
      </c>
      <c r="C156" s="272">
        <v>1464.2796460090001</v>
      </c>
      <c r="D156" s="272">
        <v>1534.327563072</v>
      </c>
      <c r="E156" s="272">
        <v>1948.8542897459999</v>
      </c>
      <c r="F156" s="272">
        <v>1889.2830551300001</v>
      </c>
      <c r="G156" s="272">
        <v>1749.4617543419999</v>
      </c>
      <c r="H156" s="272">
        <v>1817.1429275109999</v>
      </c>
      <c r="I156" s="272">
        <v>1798.4575509040001</v>
      </c>
      <c r="J156" s="272">
        <v>1775.7120577840001</v>
      </c>
      <c r="K156" s="272">
        <v>1800.82680785</v>
      </c>
      <c r="L156" s="272">
        <v>1807.9351439439999</v>
      </c>
      <c r="M156" s="272">
        <v>1791.9288236</v>
      </c>
      <c r="N156" s="272">
        <v>1794.9878546309999</v>
      </c>
      <c r="O156" s="272">
        <v>1778.4638308569999</v>
      </c>
      <c r="P156" s="272">
        <v>1769.3088013409999</v>
      </c>
      <c r="Q156" s="416">
        <v>1772.1011999330001</v>
      </c>
      <c r="R156" s="658"/>
      <c r="S156" s="658"/>
      <c r="T156" s="658"/>
      <c r="U156" s="658"/>
      <c r="V156" s="658"/>
    </row>
    <row r="157" spans="1:22" s="176" customFormat="1" ht="12" customHeight="1">
      <c r="A157" s="241" t="s">
        <v>17</v>
      </c>
      <c r="B157" s="809" t="s">
        <v>652</v>
      </c>
      <c r="C157" s="272">
        <v>409.50512118400002</v>
      </c>
      <c r="D157" s="272">
        <v>451.28485425299999</v>
      </c>
      <c r="E157" s="272">
        <v>407.07999494400002</v>
      </c>
      <c r="F157" s="272">
        <v>427.22504362400002</v>
      </c>
      <c r="G157" s="272">
        <v>447.00054099200003</v>
      </c>
      <c r="H157" s="272">
        <v>450.91939644899998</v>
      </c>
      <c r="I157" s="272">
        <v>458.42186292899999</v>
      </c>
      <c r="J157" s="272">
        <v>480.66894346999999</v>
      </c>
      <c r="K157" s="272">
        <v>489.64513346199999</v>
      </c>
      <c r="L157" s="272">
        <v>492.28393264699997</v>
      </c>
      <c r="M157" s="272">
        <v>486.53882648400003</v>
      </c>
      <c r="N157" s="272">
        <v>486.58757917700001</v>
      </c>
      <c r="O157" s="272">
        <v>498.132485852</v>
      </c>
      <c r="P157" s="272">
        <v>505.34834463599998</v>
      </c>
      <c r="Q157" s="416">
        <v>503.51721560800001</v>
      </c>
      <c r="R157" s="658"/>
      <c r="S157" s="658"/>
      <c r="T157" s="658"/>
      <c r="U157" s="658"/>
      <c r="V157" s="658"/>
    </row>
    <row r="158" spans="1:22" s="176" customFormat="1" ht="15.5">
      <c r="A158" s="237"/>
      <c r="B158" s="809" t="s">
        <v>816</v>
      </c>
      <c r="C158" s="272">
        <v>76.425340904999999</v>
      </c>
      <c r="D158" s="272">
        <v>30.993744583000002</v>
      </c>
      <c r="E158" s="272">
        <v>35.122615938000003</v>
      </c>
      <c r="F158" s="272">
        <v>34.818045902000001</v>
      </c>
      <c r="G158" s="272">
        <v>34.289307520000001</v>
      </c>
      <c r="H158" s="272">
        <v>34.458331168000001</v>
      </c>
      <c r="I158" s="272">
        <v>35.192291044999997</v>
      </c>
      <c r="J158" s="272">
        <v>34.859645495999999</v>
      </c>
      <c r="K158" s="272">
        <v>34.721003969999998</v>
      </c>
      <c r="L158" s="272">
        <v>36.933152391</v>
      </c>
      <c r="M158" s="272">
        <v>36.229847098999997</v>
      </c>
      <c r="N158" s="272">
        <v>36.220355443999999</v>
      </c>
      <c r="O158" s="272">
        <v>37.071616939999998</v>
      </c>
      <c r="P158" s="272">
        <v>36.272411974000001</v>
      </c>
      <c r="Q158" s="416">
        <v>36.978720909000003</v>
      </c>
      <c r="R158" s="658"/>
      <c r="S158" s="658"/>
      <c r="T158" s="658"/>
      <c r="U158" s="658"/>
      <c r="V158" s="658"/>
    </row>
    <row r="159" spans="1:22" s="176" customFormat="1" ht="15" customHeight="1">
      <c r="A159" s="241" t="s">
        <v>17</v>
      </c>
      <c r="B159" s="809" t="s">
        <v>653</v>
      </c>
      <c r="C159" s="272">
        <v>395.36244082600001</v>
      </c>
      <c r="D159" s="272">
        <v>433.80649025600002</v>
      </c>
      <c r="E159" s="272">
        <v>455.56870353900001</v>
      </c>
      <c r="F159" s="272">
        <v>454.25224240400001</v>
      </c>
      <c r="G159" s="272">
        <v>452.38039664500002</v>
      </c>
      <c r="H159" s="272">
        <v>443.86066419799999</v>
      </c>
      <c r="I159" s="272">
        <v>442.36535216200002</v>
      </c>
      <c r="J159" s="272">
        <v>434.088005092</v>
      </c>
      <c r="K159" s="272">
        <v>432.81109007600003</v>
      </c>
      <c r="L159" s="272">
        <v>428.42948838299998</v>
      </c>
      <c r="M159" s="272">
        <v>423.50282365599998</v>
      </c>
      <c r="N159" s="272">
        <v>418.81564090099999</v>
      </c>
      <c r="O159" s="272">
        <v>412.03288111299997</v>
      </c>
      <c r="P159" s="272">
        <v>406.38476246699997</v>
      </c>
      <c r="Q159" s="416">
        <v>403.37018397100002</v>
      </c>
      <c r="R159" s="658"/>
      <c r="S159" s="658"/>
      <c r="T159" s="658"/>
      <c r="U159" s="658"/>
      <c r="V159" s="658"/>
    </row>
    <row r="160" spans="1:22" s="176" customFormat="1" ht="15.5">
      <c r="A160" s="237"/>
      <c r="B160" s="809" t="s">
        <v>816</v>
      </c>
      <c r="C160" s="272">
        <v>85.958941748000001</v>
      </c>
      <c r="D160" s="272">
        <v>83.992971525000002</v>
      </c>
      <c r="E160" s="272">
        <v>116.320646252</v>
      </c>
      <c r="F160" s="272">
        <v>113.63960733</v>
      </c>
      <c r="G160" s="272">
        <v>105.57459065800001</v>
      </c>
      <c r="H160" s="272">
        <v>107.71086185999999</v>
      </c>
      <c r="I160" s="272">
        <v>106.53285255500001</v>
      </c>
      <c r="J160" s="272">
        <v>110.651611906</v>
      </c>
      <c r="K160" s="272">
        <v>110.059599202</v>
      </c>
      <c r="L160" s="272">
        <v>107.602630785</v>
      </c>
      <c r="M160" s="272">
        <v>106.852644016</v>
      </c>
      <c r="N160" s="272">
        <v>104.53699578299999</v>
      </c>
      <c r="O160" s="272">
        <v>103.928899685</v>
      </c>
      <c r="P160" s="272">
        <v>99.292950707000003</v>
      </c>
      <c r="Q160" s="416">
        <v>97.844295697999996</v>
      </c>
      <c r="R160" s="658"/>
      <c r="S160" s="658"/>
      <c r="T160" s="658"/>
      <c r="U160" s="658"/>
      <c r="V160" s="658"/>
    </row>
    <row r="161" spans="1:22" s="176" customFormat="1" ht="12" customHeight="1">
      <c r="A161" s="241" t="s">
        <v>17</v>
      </c>
      <c r="B161" s="809" t="s">
        <v>654</v>
      </c>
      <c r="C161" s="272">
        <v>513.50085200000001</v>
      </c>
      <c r="D161" s="272">
        <v>528.76925035399995</v>
      </c>
      <c r="E161" s="272">
        <v>472.08708137500003</v>
      </c>
      <c r="F161" s="272">
        <v>474.122727134</v>
      </c>
      <c r="G161" s="272">
        <v>481.62661801299998</v>
      </c>
      <c r="H161" s="272">
        <v>483.57714236200002</v>
      </c>
      <c r="I161" s="272">
        <v>489.73127591600002</v>
      </c>
      <c r="J161" s="272">
        <v>504.18043366799998</v>
      </c>
      <c r="K161" s="272">
        <v>513.30127104600001</v>
      </c>
      <c r="L161" s="272">
        <v>518.13360526099996</v>
      </c>
      <c r="M161" s="272">
        <v>527.26692014399998</v>
      </c>
      <c r="N161" s="272">
        <v>530.25543369499997</v>
      </c>
      <c r="O161" s="272">
        <v>528.26164512100002</v>
      </c>
      <c r="P161" s="272">
        <v>533.09702634200005</v>
      </c>
      <c r="Q161" s="416">
        <v>534.26220196199995</v>
      </c>
      <c r="R161" s="658"/>
      <c r="S161" s="658"/>
      <c r="T161" s="658"/>
      <c r="U161" s="658"/>
      <c r="V161" s="658"/>
    </row>
    <row r="162" spans="1:22" s="13" customFormat="1" ht="11.5">
      <c r="A162" s="237"/>
      <c r="B162" s="809" t="s">
        <v>816</v>
      </c>
      <c r="C162" s="272">
        <v>3.3619253090000001</v>
      </c>
      <c r="D162" s="272">
        <v>3.7094458979999998</v>
      </c>
      <c r="E162" s="272">
        <v>3.6861839550000002</v>
      </c>
      <c r="F162" s="272">
        <v>3.6182419100000001</v>
      </c>
      <c r="G162" s="272">
        <v>3.348408359</v>
      </c>
      <c r="H162" s="272">
        <v>3.7055467590000002</v>
      </c>
      <c r="I162" s="272">
        <v>3.3108750269999998</v>
      </c>
      <c r="J162" s="272">
        <v>3.0216320630000002</v>
      </c>
      <c r="K162" s="272">
        <v>3.0127350490000002</v>
      </c>
      <c r="L162" s="272">
        <v>3.0947305790000001</v>
      </c>
      <c r="M162" s="272">
        <v>3.5670347960000002</v>
      </c>
      <c r="N162" s="272">
        <v>3.1486979009999998</v>
      </c>
      <c r="O162" s="272">
        <v>3.0187809840000002</v>
      </c>
      <c r="P162" s="272">
        <v>2.9806658420000001</v>
      </c>
      <c r="Q162" s="416">
        <v>3.090620317</v>
      </c>
      <c r="R162" s="176"/>
    </row>
    <row r="163" spans="1:22" s="13" customFormat="1" ht="25.5" customHeight="1">
      <c r="A163" s="241" t="s">
        <v>17</v>
      </c>
      <c r="B163" s="809" t="s">
        <v>655</v>
      </c>
      <c r="C163" s="272">
        <v>142625.22647156499</v>
      </c>
      <c r="D163" s="272">
        <v>176268.83658346799</v>
      </c>
      <c r="E163" s="272">
        <v>191120.543741395</v>
      </c>
      <c r="F163" s="272">
        <v>193861.849943076</v>
      </c>
      <c r="G163" s="272">
        <v>196715.86842261101</v>
      </c>
      <c r="H163" s="272">
        <v>197079.183225496</v>
      </c>
      <c r="I163" s="272">
        <v>198636.187069457</v>
      </c>
      <c r="J163" s="272">
        <v>200341.427229925</v>
      </c>
      <c r="K163" s="272">
        <v>201214.339981564</v>
      </c>
      <c r="L163" s="272">
        <v>201624.09534121401</v>
      </c>
      <c r="M163" s="272">
        <v>202763.75344643099</v>
      </c>
      <c r="N163" s="272">
        <v>202821.82443606199</v>
      </c>
      <c r="O163" s="272">
        <v>203795.984458616</v>
      </c>
      <c r="P163" s="272">
        <v>205619.48426063199</v>
      </c>
      <c r="Q163" s="416">
        <v>206222.13462697799</v>
      </c>
      <c r="R163" s="176"/>
    </row>
    <row r="164" spans="1:22" s="13" customFormat="1" ht="11.5">
      <c r="A164" s="237"/>
      <c r="B164" s="809" t="s">
        <v>816</v>
      </c>
      <c r="C164" s="272">
        <v>715.98584917300002</v>
      </c>
      <c r="D164" s="272">
        <v>689.82105822799997</v>
      </c>
      <c r="E164" s="272">
        <v>934.46267213500005</v>
      </c>
      <c r="F164" s="272">
        <v>938.09779524700002</v>
      </c>
      <c r="G164" s="272">
        <v>884.28457700900003</v>
      </c>
      <c r="H164" s="272">
        <v>969.94957180200004</v>
      </c>
      <c r="I164" s="272">
        <v>984.337612562</v>
      </c>
      <c r="J164" s="272">
        <v>1102.679041413</v>
      </c>
      <c r="K164" s="272">
        <v>1177.4451679209999</v>
      </c>
      <c r="L164" s="272">
        <v>1229.7926262989999</v>
      </c>
      <c r="M164" s="272">
        <v>1210.7593118889999</v>
      </c>
      <c r="N164" s="272">
        <v>1266.238162976</v>
      </c>
      <c r="O164" s="272">
        <v>1289.638696324</v>
      </c>
      <c r="P164" s="272">
        <v>1294.8118167939999</v>
      </c>
      <c r="Q164" s="416">
        <v>1374.4551703550001</v>
      </c>
      <c r="R164" s="176"/>
    </row>
    <row r="165" spans="1:22" s="13" customFormat="1" ht="12">
      <c r="A165" s="1485" t="s">
        <v>656</v>
      </c>
      <c r="B165" s="1486"/>
      <c r="C165" s="272">
        <v>127768.798632469</v>
      </c>
      <c r="D165" s="272">
        <v>122355.23556421199</v>
      </c>
      <c r="E165" s="272">
        <v>120178.78247753999</v>
      </c>
      <c r="F165" s="272">
        <v>119813.191846324</v>
      </c>
      <c r="G165" s="272">
        <v>118982.330917417</v>
      </c>
      <c r="H165" s="272">
        <v>118610.928678515</v>
      </c>
      <c r="I165" s="272">
        <v>118910.21394072199</v>
      </c>
      <c r="J165" s="272">
        <v>119610.542975226</v>
      </c>
      <c r="K165" s="272">
        <v>120110.104530041</v>
      </c>
      <c r="L165" s="272">
        <v>119312.733247286</v>
      </c>
      <c r="M165" s="272">
        <v>119394.706793167</v>
      </c>
      <c r="N165" s="272">
        <v>119407.81234178301</v>
      </c>
      <c r="O165" s="272">
        <v>119319.44594960799</v>
      </c>
      <c r="P165" s="272">
        <v>119566.761689035</v>
      </c>
      <c r="Q165" s="416">
        <v>119761.786645573</v>
      </c>
      <c r="R165" s="176"/>
    </row>
    <row r="166" spans="1:22" s="13" customFormat="1" ht="12" thickBot="1">
      <c r="A166" s="242"/>
      <c r="B166" s="812" t="s">
        <v>816</v>
      </c>
      <c r="C166" s="857">
        <v>517.74833188599996</v>
      </c>
      <c r="D166" s="857">
        <v>475.55701968199998</v>
      </c>
      <c r="E166" s="857">
        <v>553.45842437800002</v>
      </c>
      <c r="F166" s="857">
        <v>532.47465478300001</v>
      </c>
      <c r="G166" s="857">
        <v>488.50278997800001</v>
      </c>
      <c r="H166" s="857">
        <v>539.593221599</v>
      </c>
      <c r="I166" s="857">
        <v>545.76274773499995</v>
      </c>
      <c r="J166" s="857">
        <v>548.37089684199998</v>
      </c>
      <c r="K166" s="857">
        <v>564.42778660800002</v>
      </c>
      <c r="L166" s="857">
        <v>577.04627572000004</v>
      </c>
      <c r="M166" s="857">
        <v>559.94706396100003</v>
      </c>
      <c r="N166" s="857">
        <v>594.61027006699999</v>
      </c>
      <c r="O166" s="857">
        <v>615.73737571699996</v>
      </c>
      <c r="P166" s="857">
        <v>600.55733848</v>
      </c>
      <c r="Q166" s="858">
        <v>651.28185943999995</v>
      </c>
      <c r="R166" s="176"/>
    </row>
    <row r="167" spans="1:22" s="62" customFormat="1" ht="28.5" hidden="1" customHeight="1" thickBot="1">
      <c r="A167" s="1504" t="s">
        <v>240</v>
      </c>
      <c r="B167" s="1505"/>
      <c r="C167" s="851"/>
      <c r="D167" s="851"/>
      <c r="E167" s="851"/>
      <c r="F167" s="851"/>
      <c r="G167" s="851"/>
      <c r="H167" s="851"/>
      <c r="I167" s="851"/>
      <c r="J167" s="851"/>
      <c r="K167" s="851"/>
      <c r="L167" s="851"/>
      <c r="M167" s="851"/>
      <c r="N167" s="851"/>
      <c r="O167" s="851"/>
      <c r="P167" s="851"/>
      <c r="Q167" s="851"/>
      <c r="R167" s="853"/>
      <c r="S167" s="280"/>
      <c r="T167" s="280"/>
      <c r="U167" s="280"/>
      <c r="V167" s="280"/>
    </row>
    <row r="168" spans="1:22" s="13" customFormat="1" ht="48.75" hidden="1" customHeight="1">
      <c r="A168" s="1508" t="s">
        <v>251</v>
      </c>
      <c r="B168" s="1509"/>
      <c r="C168" s="131"/>
      <c r="D168" s="131"/>
      <c r="E168" s="131"/>
      <c r="F168" s="131"/>
      <c r="G168" s="131"/>
      <c r="H168" s="131"/>
      <c r="I168" s="131"/>
      <c r="J168" s="131"/>
      <c r="K168" s="131"/>
      <c r="L168" s="131"/>
      <c r="M168" s="131"/>
      <c r="N168" s="131"/>
      <c r="O168" s="131"/>
      <c r="P168" s="131"/>
      <c r="Q168" s="131"/>
      <c r="R168" s="176"/>
    </row>
    <row r="169" spans="1:22" s="13" customFormat="1" ht="75" customHeight="1">
      <c r="A169" s="1380" t="s">
        <v>866</v>
      </c>
      <c r="B169" s="1381"/>
      <c r="C169" s="1381"/>
      <c r="D169" s="1381"/>
      <c r="E169" s="1381"/>
      <c r="F169" s="1381"/>
      <c r="G169" s="1381"/>
      <c r="H169" s="1381"/>
      <c r="I169" s="1381"/>
      <c r="J169" s="1381"/>
      <c r="K169" s="1381"/>
      <c r="L169" s="1381"/>
      <c r="M169" s="1381"/>
      <c r="N169" s="1381"/>
      <c r="O169" s="1381"/>
      <c r="P169" s="1381"/>
      <c r="Q169" s="1382"/>
      <c r="R169" s="176"/>
    </row>
    <row r="170" spans="1:22" s="13" customFormat="1" ht="22" customHeight="1">
      <c r="A170" s="1342" t="s">
        <v>438</v>
      </c>
      <c r="B170" s="1455"/>
      <c r="C170" s="1506" t="s">
        <v>280</v>
      </c>
      <c r="D170" s="1353" t="s">
        <v>284</v>
      </c>
      <c r="E170" s="1349"/>
      <c r="F170" s="1349"/>
      <c r="G170" s="1349"/>
      <c r="H170" s="1349">
        <v>2021</v>
      </c>
      <c r="I170" s="1349"/>
      <c r="J170" s="1349"/>
      <c r="K170" s="1349"/>
      <c r="L170" s="1349"/>
      <c r="M170" s="1349"/>
      <c r="N170" s="1349"/>
      <c r="O170" s="1349"/>
      <c r="P170" s="1349"/>
      <c r="Q170" s="1350"/>
      <c r="R170" s="176"/>
    </row>
    <row r="171" spans="1:22" s="13" customFormat="1" ht="22" customHeight="1">
      <c r="A171" s="1342"/>
      <c r="B171" s="1455"/>
      <c r="C171" s="1507"/>
      <c r="D171" s="1357"/>
      <c r="E171" s="487" t="s">
        <v>13</v>
      </c>
      <c r="F171" s="487" t="s">
        <v>14</v>
      </c>
      <c r="G171" s="487" t="s">
        <v>15</v>
      </c>
      <c r="H171" s="1107" t="s">
        <v>0</v>
      </c>
      <c r="I171" s="1107" t="s">
        <v>1</v>
      </c>
      <c r="J171" s="1115" t="s">
        <v>2</v>
      </c>
      <c r="K171" s="1115" t="s">
        <v>3</v>
      </c>
      <c r="L171" s="1115" t="s">
        <v>4</v>
      </c>
      <c r="M171" s="1115" t="s">
        <v>5</v>
      </c>
      <c r="N171" s="1115" t="s">
        <v>6</v>
      </c>
      <c r="O171" s="1115" t="s">
        <v>269</v>
      </c>
      <c r="P171" s="1115" t="s">
        <v>7</v>
      </c>
      <c r="Q171" s="1109" t="s">
        <v>13</v>
      </c>
      <c r="R171" s="176"/>
    </row>
    <row r="172" spans="1:22" s="13" customFormat="1" ht="30" customHeight="1">
      <c r="A172" s="1502" t="s">
        <v>818</v>
      </c>
      <c r="B172" s="1309"/>
      <c r="C172" s="808"/>
      <c r="D172" s="808"/>
      <c r="E172" s="808"/>
      <c r="F172" s="808"/>
      <c r="G172" s="808"/>
      <c r="H172" s="808"/>
      <c r="I172" s="808"/>
      <c r="J172" s="808"/>
      <c r="K172" s="808"/>
      <c r="L172" s="808"/>
      <c r="M172" s="808"/>
      <c r="N172" s="808"/>
      <c r="O172" s="808"/>
      <c r="P172" s="808"/>
      <c r="Q172" s="810"/>
      <c r="R172" s="176"/>
    </row>
    <row r="173" spans="1:22" s="13" customFormat="1" ht="12">
      <c r="A173" s="237" t="s">
        <v>18</v>
      </c>
      <c r="B173" s="809" t="s">
        <v>633</v>
      </c>
      <c r="C173" s="272">
        <v>121433.32098482101</v>
      </c>
      <c r="D173" s="272">
        <v>119598.246624601</v>
      </c>
      <c r="E173" s="272">
        <v>121366.24118632001</v>
      </c>
      <c r="F173" s="272">
        <v>119954.533575901</v>
      </c>
      <c r="G173" s="272">
        <v>119280.456366866</v>
      </c>
      <c r="H173" s="272">
        <v>117284.47147355301</v>
      </c>
      <c r="I173" s="272">
        <v>119581.97469933699</v>
      </c>
      <c r="J173" s="272">
        <v>120881.881304187</v>
      </c>
      <c r="K173" s="272">
        <v>118524.116139839</v>
      </c>
      <c r="L173" s="272">
        <v>119381.50091884</v>
      </c>
      <c r="M173" s="272">
        <v>120329.51942040899</v>
      </c>
      <c r="N173" s="272">
        <v>119029.83193399799</v>
      </c>
      <c r="O173" s="272">
        <v>117555.616901958</v>
      </c>
      <c r="P173" s="272">
        <v>117746.44417711601</v>
      </c>
      <c r="Q173" s="416">
        <v>117846.285458996</v>
      </c>
      <c r="R173" s="176"/>
      <c r="S173" s="176"/>
      <c r="T173" s="176"/>
    </row>
    <row r="174" spans="1:22" s="13" customFormat="1" ht="12.75" customHeight="1">
      <c r="A174" s="237"/>
      <c r="B174" s="809" t="s">
        <v>816</v>
      </c>
      <c r="C174" s="272">
        <v>1233.8801063920002</v>
      </c>
      <c r="D174" s="272">
        <v>2272.1052546700002</v>
      </c>
      <c r="E174" s="272">
        <v>2353.8124676880002</v>
      </c>
      <c r="F174" s="272">
        <v>2313.4985588519999</v>
      </c>
      <c r="G174" s="272">
        <v>2171.777993232</v>
      </c>
      <c r="H174" s="272">
        <v>2172.4727828920004</v>
      </c>
      <c r="I174" s="272">
        <v>1894.131099707</v>
      </c>
      <c r="J174" s="272">
        <v>1979.2318174290001</v>
      </c>
      <c r="K174" s="272">
        <v>2012.2232677049999</v>
      </c>
      <c r="L174" s="272">
        <v>2452.1772360979999</v>
      </c>
      <c r="M174" s="272">
        <v>2864.0599609420001</v>
      </c>
      <c r="N174" s="272">
        <v>3254.0039931360002</v>
      </c>
      <c r="O174" s="272">
        <v>4481.7256759479997</v>
      </c>
      <c r="P174" s="272">
        <v>2719.4765020579998</v>
      </c>
      <c r="Q174" s="416">
        <v>2459.6056600880001</v>
      </c>
      <c r="R174" s="176"/>
      <c r="S174" s="176"/>
      <c r="T174" s="176"/>
    </row>
    <row r="175" spans="1:22" s="13" customFormat="1" ht="12.75" customHeight="1">
      <c r="A175" s="237" t="s">
        <v>19</v>
      </c>
      <c r="B175" s="809" t="s">
        <v>634</v>
      </c>
      <c r="C175" s="272">
        <v>5477.68282636</v>
      </c>
      <c r="D175" s="272">
        <v>6206.3602544810001</v>
      </c>
      <c r="E175" s="272">
        <v>6046.4071621799994</v>
      </c>
      <c r="F175" s="272">
        <v>5991.7014024599994</v>
      </c>
      <c r="G175" s="272">
        <v>6001.2407215450003</v>
      </c>
      <c r="H175" s="272">
        <v>6035.7183917309994</v>
      </c>
      <c r="I175" s="272">
        <v>5942.4946049500004</v>
      </c>
      <c r="J175" s="272">
        <v>5975.2828024639994</v>
      </c>
      <c r="K175" s="272">
        <v>5859.7342836950011</v>
      </c>
      <c r="L175" s="272">
        <v>5901.7587639519998</v>
      </c>
      <c r="M175" s="272">
        <v>5958.5051701640004</v>
      </c>
      <c r="N175" s="272">
        <v>5978.1055506049997</v>
      </c>
      <c r="O175" s="272">
        <v>5983.7347891890004</v>
      </c>
      <c r="P175" s="272">
        <v>5972.3692460129996</v>
      </c>
      <c r="Q175" s="416">
        <v>5930.1556500879997</v>
      </c>
      <c r="R175" s="176"/>
    </row>
    <row r="176" spans="1:22" s="13" customFormat="1" ht="12.75" customHeight="1">
      <c r="A176" s="237"/>
      <c r="B176" s="809" t="s">
        <v>816</v>
      </c>
      <c r="C176" s="272">
        <v>88.077197933000008</v>
      </c>
      <c r="D176" s="272">
        <v>195.61647008100002</v>
      </c>
      <c r="E176" s="272">
        <v>168.97479093699999</v>
      </c>
      <c r="F176" s="272">
        <v>190.71135178</v>
      </c>
      <c r="G176" s="272">
        <v>306.362724388</v>
      </c>
      <c r="H176" s="272">
        <v>343.55337206399997</v>
      </c>
      <c r="I176" s="272">
        <v>318.63932039899998</v>
      </c>
      <c r="J176" s="272">
        <v>244.14975091400001</v>
      </c>
      <c r="K176" s="272">
        <v>243.76710265299999</v>
      </c>
      <c r="L176" s="272">
        <v>295.16324753200001</v>
      </c>
      <c r="M176" s="272">
        <v>306.66381763099997</v>
      </c>
      <c r="N176" s="272">
        <v>285.64831618400001</v>
      </c>
      <c r="O176" s="272">
        <v>300.47027905300001</v>
      </c>
      <c r="P176" s="272">
        <v>298.52480848800002</v>
      </c>
      <c r="Q176" s="416">
        <v>274.16182667099997</v>
      </c>
      <c r="R176" s="176"/>
    </row>
    <row r="177" spans="1:22" s="13" customFormat="1" ht="12.75" customHeight="1">
      <c r="A177" s="237" t="s">
        <v>20</v>
      </c>
      <c r="B177" s="809" t="s">
        <v>635</v>
      </c>
      <c r="C177" s="272">
        <v>61794.145078193003</v>
      </c>
      <c r="D177" s="272">
        <v>56628.778394390996</v>
      </c>
      <c r="E177" s="272">
        <v>58179.321123251997</v>
      </c>
      <c r="F177" s="272">
        <v>54712.079337868992</v>
      </c>
      <c r="G177" s="272">
        <v>50554.363706693999</v>
      </c>
      <c r="H177" s="272">
        <v>50494.295452565995</v>
      </c>
      <c r="I177" s="272">
        <v>50962.048337163011</v>
      </c>
      <c r="J177" s="272">
        <v>50578.190032575003</v>
      </c>
      <c r="K177" s="272">
        <v>50409.156706807997</v>
      </c>
      <c r="L177" s="272">
        <v>54385.262066770003</v>
      </c>
      <c r="M177" s="272">
        <v>56512.009932870002</v>
      </c>
      <c r="N177" s="272">
        <v>55533.822663544001</v>
      </c>
      <c r="O177" s="272">
        <v>53932.963777808</v>
      </c>
      <c r="P177" s="272">
        <v>54850.478504578001</v>
      </c>
      <c r="Q177" s="416">
        <v>53320.097623715003</v>
      </c>
      <c r="R177" s="176"/>
    </row>
    <row r="178" spans="1:22" s="176" customFormat="1" ht="12.75" customHeight="1">
      <c r="A178" s="240"/>
      <c r="B178" s="809" t="s">
        <v>816</v>
      </c>
      <c r="C178" s="272">
        <v>3003.4560329899996</v>
      </c>
      <c r="D178" s="272">
        <v>2146.0436465960001</v>
      </c>
      <c r="E178" s="272">
        <v>1813.4439489409999</v>
      </c>
      <c r="F178" s="272">
        <v>1734.327133366</v>
      </c>
      <c r="G178" s="272">
        <v>1706.503768281</v>
      </c>
      <c r="H178" s="272">
        <v>1803.108988103</v>
      </c>
      <c r="I178" s="272">
        <v>1827.5942420180002</v>
      </c>
      <c r="J178" s="272">
        <v>1843.2223042490002</v>
      </c>
      <c r="K178" s="272">
        <v>1877.773933148</v>
      </c>
      <c r="L178" s="272">
        <v>981.19497171399996</v>
      </c>
      <c r="M178" s="272">
        <v>850.80475889800005</v>
      </c>
      <c r="N178" s="272">
        <v>851.51609712000004</v>
      </c>
      <c r="O178" s="272">
        <v>922.61517514499997</v>
      </c>
      <c r="P178" s="272">
        <v>917.84675003500001</v>
      </c>
      <c r="Q178" s="416">
        <v>889.50290497499998</v>
      </c>
      <c r="R178" s="658"/>
      <c r="S178" s="658"/>
      <c r="T178" s="658"/>
      <c r="U178" s="658"/>
      <c r="V178" s="658"/>
    </row>
    <row r="179" spans="1:22" s="176" customFormat="1" ht="12.75" customHeight="1">
      <c r="A179" s="237" t="s">
        <v>22</v>
      </c>
      <c r="B179" s="809" t="s">
        <v>636</v>
      </c>
      <c r="C179" s="272">
        <v>490364.96650779998</v>
      </c>
      <c r="D179" s="272">
        <v>514768.892021893</v>
      </c>
      <c r="E179" s="272">
        <v>494029.49614306795</v>
      </c>
      <c r="F179" s="272">
        <v>486514.70486630802</v>
      </c>
      <c r="G179" s="272">
        <v>495326.74726850801</v>
      </c>
      <c r="H179" s="272">
        <v>485340.29252545501</v>
      </c>
      <c r="I179" s="272">
        <v>483485.62106038601</v>
      </c>
      <c r="J179" s="272">
        <v>495598.07915290492</v>
      </c>
      <c r="K179" s="272">
        <v>493897.34033758997</v>
      </c>
      <c r="L179" s="272">
        <v>498080.941870649</v>
      </c>
      <c r="M179" s="272">
        <v>501379.83083210402</v>
      </c>
      <c r="N179" s="272">
        <v>501707.46650706499</v>
      </c>
      <c r="O179" s="272">
        <v>505840.30219256599</v>
      </c>
      <c r="P179" s="272">
        <v>506216.53903356497</v>
      </c>
      <c r="Q179" s="416">
        <v>507203.32500371401</v>
      </c>
      <c r="R179" s="658"/>
      <c r="S179" s="658"/>
      <c r="T179" s="658"/>
      <c r="U179" s="658"/>
      <c r="V179" s="658"/>
    </row>
    <row r="180" spans="1:22" s="176" customFormat="1" ht="12.75" customHeight="1">
      <c r="A180" s="237"/>
      <c r="B180" s="809" t="s">
        <v>816</v>
      </c>
      <c r="C180" s="272">
        <v>9105.054028736</v>
      </c>
      <c r="D180" s="272">
        <v>15914.057151829</v>
      </c>
      <c r="E180" s="272">
        <v>14001.392530534</v>
      </c>
      <c r="F180" s="272">
        <v>14811.827591740001</v>
      </c>
      <c r="G180" s="272">
        <v>13783.750816218999</v>
      </c>
      <c r="H180" s="272">
        <v>14012.914710053998</v>
      </c>
      <c r="I180" s="272">
        <v>14702.611259932</v>
      </c>
      <c r="J180" s="272">
        <v>15842.505344273999</v>
      </c>
      <c r="K180" s="272">
        <v>16105.775767430998</v>
      </c>
      <c r="L180" s="272">
        <v>21097.458332523001</v>
      </c>
      <c r="M180" s="272">
        <v>20883.239826789999</v>
      </c>
      <c r="N180" s="272">
        <v>21898.83234927</v>
      </c>
      <c r="O180" s="272">
        <v>23311.071405735001</v>
      </c>
      <c r="P180" s="272">
        <v>24406.140289989002</v>
      </c>
      <c r="Q180" s="416">
        <v>25023.300847967999</v>
      </c>
      <c r="R180" s="658"/>
      <c r="S180" s="658"/>
      <c r="T180" s="658"/>
      <c r="U180" s="658"/>
      <c r="V180" s="658"/>
    </row>
    <row r="181" spans="1:22" s="176" customFormat="1" ht="12.75" customHeight="1">
      <c r="A181" s="237" t="s">
        <v>23</v>
      </c>
      <c r="B181" s="809" t="s">
        <v>637</v>
      </c>
      <c r="C181" s="272">
        <v>60234.305646772998</v>
      </c>
      <c r="D181" s="272">
        <v>68558.40947613999</v>
      </c>
      <c r="E181" s="272">
        <v>59392.286120333003</v>
      </c>
      <c r="F181" s="272">
        <v>58142.018973726001</v>
      </c>
      <c r="G181" s="272">
        <v>57960.128001534002</v>
      </c>
      <c r="H181" s="272">
        <v>57754.357950438003</v>
      </c>
      <c r="I181" s="272">
        <v>57209.387666476003</v>
      </c>
      <c r="J181" s="272">
        <v>57201.360016204002</v>
      </c>
      <c r="K181" s="272">
        <v>57048.921554317007</v>
      </c>
      <c r="L181" s="272">
        <v>56617.518885213001</v>
      </c>
      <c r="M181" s="272">
        <v>57267.488748800002</v>
      </c>
      <c r="N181" s="272">
        <v>57086.833598259</v>
      </c>
      <c r="O181" s="272">
        <v>58591.463529537999</v>
      </c>
      <c r="P181" s="272">
        <v>59703.150514403998</v>
      </c>
      <c r="Q181" s="416">
        <v>59726.968805491</v>
      </c>
      <c r="R181" s="658"/>
      <c r="S181" s="658"/>
      <c r="T181" s="658"/>
      <c r="U181" s="658"/>
      <c r="V181" s="658"/>
    </row>
    <row r="182" spans="1:22" s="176" customFormat="1" ht="12.75" customHeight="1">
      <c r="A182" s="237"/>
      <c r="B182" s="809" t="s">
        <v>816</v>
      </c>
      <c r="C182" s="272">
        <v>1003.670470673</v>
      </c>
      <c r="D182" s="272">
        <v>807.67825244299991</v>
      </c>
      <c r="E182" s="272">
        <v>794.12886128600007</v>
      </c>
      <c r="F182" s="272">
        <v>821.50260222299994</v>
      </c>
      <c r="G182" s="272">
        <v>785.259888875</v>
      </c>
      <c r="H182" s="272">
        <v>827.57906955500005</v>
      </c>
      <c r="I182" s="272">
        <v>832.36710736999999</v>
      </c>
      <c r="J182" s="272">
        <v>828.97381593700004</v>
      </c>
      <c r="K182" s="272">
        <v>820.56066932400006</v>
      </c>
      <c r="L182" s="272">
        <v>802.39575920699997</v>
      </c>
      <c r="M182" s="272">
        <v>741.91502843900003</v>
      </c>
      <c r="N182" s="272">
        <v>736.56276243800005</v>
      </c>
      <c r="O182" s="272">
        <v>716.09756621899999</v>
      </c>
      <c r="P182" s="272">
        <v>675.60355521999998</v>
      </c>
      <c r="Q182" s="416">
        <v>683.16395866799996</v>
      </c>
      <c r="R182" s="658"/>
      <c r="S182" s="658"/>
      <c r="T182" s="658"/>
      <c r="U182" s="658"/>
      <c r="V182" s="658"/>
    </row>
    <row r="183" spans="1:22" s="176" customFormat="1" ht="12.75" customHeight="1">
      <c r="A183" s="237" t="s">
        <v>24</v>
      </c>
      <c r="B183" s="809" t="s">
        <v>590</v>
      </c>
      <c r="C183" s="272">
        <v>139260.85355360701</v>
      </c>
      <c r="D183" s="272">
        <v>163697.32010334299</v>
      </c>
      <c r="E183" s="272">
        <v>160734.41331904702</v>
      </c>
      <c r="F183" s="272">
        <v>160681.21237093801</v>
      </c>
      <c r="G183" s="272">
        <v>163696.042688741</v>
      </c>
      <c r="H183" s="272">
        <v>160418.30544281399</v>
      </c>
      <c r="I183" s="272">
        <v>159833.07293865498</v>
      </c>
      <c r="J183" s="272">
        <v>160889.742975503</v>
      </c>
      <c r="K183" s="272">
        <v>161201.03362821598</v>
      </c>
      <c r="L183" s="272">
        <v>161769.068699442</v>
      </c>
      <c r="M183" s="272">
        <v>159241.45185237599</v>
      </c>
      <c r="N183" s="272">
        <v>158346.79276033401</v>
      </c>
      <c r="O183" s="272">
        <v>158459.67902966501</v>
      </c>
      <c r="P183" s="272">
        <v>163040.45249492099</v>
      </c>
      <c r="Q183" s="416">
        <v>161561.008809511</v>
      </c>
      <c r="R183" s="658"/>
      <c r="S183" s="658"/>
      <c r="T183" s="658"/>
      <c r="U183" s="658"/>
      <c r="V183" s="658"/>
    </row>
    <row r="184" spans="1:22" s="176" customFormat="1" ht="12.75" customHeight="1">
      <c r="A184" s="240"/>
      <c r="B184" s="809" t="s">
        <v>816</v>
      </c>
      <c r="C184" s="272">
        <v>3083.3563249939998</v>
      </c>
      <c r="D184" s="272">
        <v>3532.154824151</v>
      </c>
      <c r="E184" s="272">
        <v>3698.0490165410001</v>
      </c>
      <c r="F184" s="272">
        <v>3346.6790366680002</v>
      </c>
      <c r="G184" s="272">
        <v>3134.3440732280005</v>
      </c>
      <c r="H184" s="272">
        <v>3307.9765895330002</v>
      </c>
      <c r="I184" s="272">
        <v>3262.6757997519999</v>
      </c>
      <c r="J184" s="272">
        <v>2764.1509629030002</v>
      </c>
      <c r="K184" s="272">
        <v>2703.0130550009999</v>
      </c>
      <c r="L184" s="272">
        <v>2735.742326006</v>
      </c>
      <c r="M184" s="272">
        <v>2784.856244608</v>
      </c>
      <c r="N184" s="272">
        <v>2785.8260072060002</v>
      </c>
      <c r="O184" s="272">
        <v>2754.0278995389999</v>
      </c>
      <c r="P184" s="272">
        <v>3099.3340122760001</v>
      </c>
      <c r="Q184" s="416">
        <v>3222.7428183729999</v>
      </c>
      <c r="R184" s="658"/>
      <c r="S184" s="658"/>
      <c r="T184" s="658"/>
      <c r="U184" s="658"/>
      <c r="V184" s="658"/>
    </row>
    <row r="185" spans="1:22" s="176" customFormat="1" ht="12.75" customHeight="1">
      <c r="A185" s="237" t="s">
        <v>25</v>
      </c>
      <c r="B185" s="809" t="s">
        <v>638</v>
      </c>
      <c r="C185" s="92">
        <v>466210.88125884999</v>
      </c>
      <c r="D185" s="92">
        <v>475728.06214395002</v>
      </c>
      <c r="E185" s="92">
        <v>429370.10056084703</v>
      </c>
      <c r="F185" s="92">
        <v>426924.47308334394</v>
      </c>
      <c r="G185" s="92">
        <v>431213.12592854601</v>
      </c>
      <c r="H185" s="92">
        <v>420139.76679247903</v>
      </c>
      <c r="I185" s="92">
        <v>417625.49765300698</v>
      </c>
      <c r="J185" s="92">
        <v>419603.68037348602</v>
      </c>
      <c r="K185" s="92">
        <v>417332.75944310706</v>
      </c>
      <c r="L185" s="92">
        <v>418104.81330496602</v>
      </c>
      <c r="M185" s="92">
        <v>418494.42407478997</v>
      </c>
      <c r="N185" s="92">
        <v>418951.81716196198</v>
      </c>
      <c r="O185" s="92">
        <v>420578.40708860802</v>
      </c>
      <c r="P185" s="92">
        <v>422661.83322094701</v>
      </c>
      <c r="Q185" s="490">
        <v>420602.41126816103</v>
      </c>
      <c r="R185" s="658"/>
      <c r="S185" s="658"/>
      <c r="T185" s="658"/>
      <c r="U185" s="658"/>
      <c r="V185" s="658"/>
    </row>
    <row r="186" spans="1:22" s="176" customFormat="1" ht="12.75" customHeight="1">
      <c r="A186" s="237"/>
      <c r="B186" s="809" t="s">
        <v>816</v>
      </c>
      <c r="C186" s="272">
        <v>18001.456011467002</v>
      </c>
      <c r="D186" s="272">
        <v>18151.722288805999</v>
      </c>
      <c r="E186" s="272">
        <v>21416.489999559999</v>
      </c>
      <c r="F186" s="272">
        <v>21057.928644456002</v>
      </c>
      <c r="G186" s="272">
        <v>21104.729690630003</v>
      </c>
      <c r="H186" s="272">
        <v>21358.308603665002</v>
      </c>
      <c r="I186" s="272">
        <v>21112.833255123001</v>
      </c>
      <c r="J186" s="272">
        <v>20888.960132118002</v>
      </c>
      <c r="K186" s="272">
        <v>20854.111592990997</v>
      </c>
      <c r="L186" s="272">
        <v>20897.218229136</v>
      </c>
      <c r="M186" s="272">
        <v>19664.965697096999</v>
      </c>
      <c r="N186" s="272">
        <v>20319.786830845002</v>
      </c>
      <c r="O186" s="272">
        <v>20204.305337602</v>
      </c>
      <c r="P186" s="272">
        <v>18689.403355388</v>
      </c>
      <c r="Q186" s="416">
        <v>18640.699627919999</v>
      </c>
      <c r="R186" s="658"/>
      <c r="S186" s="658"/>
      <c r="T186" s="658"/>
      <c r="U186" s="658"/>
      <c r="V186" s="658"/>
    </row>
    <row r="187" spans="1:22" s="176" customFormat="1" ht="24">
      <c r="A187" s="237" t="s">
        <v>26</v>
      </c>
      <c r="B187" s="809" t="s">
        <v>639</v>
      </c>
      <c r="C187" s="272">
        <v>60735.503315298003</v>
      </c>
      <c r="D187" s="272">
        <v>62592.464900939995</v>
      </c>
      <c r="E187" s="272">
        <v>62312.775633844001</v>
      </c>
      <c r="F187" s="272">
        <v>61861.588972261998</v>
      </c>
      <c r="G187" s="272">
        <v>61347.885576556</v>
      </c>
      <c r="H187" s="272">
        <v>61172.696720264001</v>
      </c>
      <c r="I187" s="272">
        <v>61403.522369593004</v>
      </c>
      <c r="J187" s="272">
        <v>62256.571031012994</v>
      </c>
      <c r="K187" s="272">
        <v>61323.597867796998</v>
      </c>
      <c r="L187" s="272">
        <v>61151.756450330999</v>
      </c>
      <c r="M187" s="272">
        <v>61278.171336541003</v>
      </c>
      <c r="N187" s="272">
        <v>61338.826748811996</v>
      </c>
      <c r="O187" s="272">
        <v>61836.541100064998</v>
      </c>
      <c r="P187" s="272">
        <v>61946.731289062001</v>
      </c>
      <c r="Q187" s="416">
        <v>61400.255302844002</v>
      </c>
      <c r="R187" s="658"/>
      <c r="S187" s="658"/>
      <c r="T187" s="658"/>
      <c r="U187" s="658"/>
      <c r="V187" s="658"/>
    </row>
    <row r="188" spans="1:22" s="176" customFormat="1" ht="12" customHeight="1">
      <c r="A188" s="237"/>
      <c r="B188" s="809" t="s">
        <v>816</v>
      </c>
      <c r="C188" s="272">
        <v>4330.0219729649998</v>
      </c>
      <c r="D188" s="272">
        <v>4134.0928064680002</v>
      </c>
      <c r="E188" s="272">
        <v>3555.944242264</v>
      </c>
      <c r="F188" s="272">
        <v>3443.5168659299998</v>
      </c>
      <c r="G188" s="272">
        <v>2954.0912779830001</v>
      </c>
      <c r="H188" s="272">
        <v>2991.3994331120002</v>
      </c>
      <c r="I188" s="272">
        <v>3769.6486883910002</v>
      </c>
      <c r="J188" s="272">
        <v>3868.904308223</v>
      </c>
      <c r="K188" s="272">
        <v>3925.7889907610002</v>
      </c>
      <c r="L188" s="272">
        <v>3912.1510499229998</v>
      </c>
      <c r="M188" s="272">
        <v>3811.4679411669999</v>
      </c>
      <c r="N188" s="272">
        <v>3876.7645370350001</v>
      </c>
      <c r="O188" s="272">
        <v>4135.9638114239997</v>
      </c>
      <c r="P188" s="272">
        <v>3979.3469100829998</v>
      </c>
      <c r="Q188" s="416">
        <v>3854.5052804070001</v>
      </c>
      <c r="R188" s="658"/>
      <c r="S188" s="658"/>
      <c r="T188" s="658"/>
      <c r="U188" s="658"/>
      <c r="V188" s="658"/>
    </row>
    <row r="189" spans="1:22" s="176" customFormat="1" ht="26.25" customHeight="1">
      <c r="A189" s="237" t="s">
        <v>27</v>
      </c>
      <c r="B189" s="809" t="s">
        <v>664</v>
      </c>
      <c r="C189" s="272">
        <v>111121.41564673001</v>
      </c>
      <c r="D189" s="272">
        <v>115721.21054701399</v>
      </c>
      <c r="E189" s="272">
        <v>118626.100579322</v>
      </c>
      <c r="F189" s="272">
        <v>119062.638736705</v>
      </c>
      <c r="G189" s="272">
        <v>120464.169243838</v>
      </c>
      <c r="H189" s="272">
        <v>117937.791970857</v>
      </c>
      <c r="I189" s="272">
        <v>120298.72402995601</v>
      </c>
      <c r="J189" s="272">
        <v>122663.717879239</v>
      </c>
      <c r="K189" s="272">
        <v>120980.82136454601</v>
      </c>
      <c r="L189" s="272">
        <v>119455.981367471</v>
      </c>
      <c r="M189" s="272">
        <v>125830.71469177899</v>
      </c>
      <c r="N189" s="272">
        <v>125173.679917848</v>
      </c>
      <c r="O189" s="272">
        <v>131236.81340250501</v>
      </c>
      <c r="P189" s="272">
        <v>139856.809187929</v>
      </c>
      <c r="Q189" s="416">
        <v>145073.44579635799</v>
      </c>
      <c r="R189" s="658"/>
      <c r="S189" s="658"/>
      <c r="T189" s="658"/>
      <c r="U189" s="658"/>
      <c r="V189" s="658"/>
    </row>
    <row r="190" spans="1:22" s="176" customFormat="1" ht="12" customHeight="1">
      <c r="A190" s="237"/>
      <c r="B190" s="809" t="s">
        <v>816</v>
      </c>
      <c r="C190" s="272">
        <v>3263.7027816150003</v>
      </c>
      <c r="D190" s="272">
        <v>1850.017724949</v>
      </c>
      <c r="E190" s="272">
        <v>2460.8001201529996</v>
      </c>
      <c r="F190" s="272">
        <v>2670.8877172799998</v>
      </c>
      <c r="G190" s="272">
        <v>2541.4363881360005</v>
      </c>
      <c r="H190" s="272">
        <v>2574.9559626729997</v>
      </c>
      <c r="I190" s="272">
        <v>2482.6772066099998</v>
      </c>
      <c r="J190" s="272">
        <v>2459.1727597140002</v>
      </c>
      <c r="K190" s="272">
        <v>2534.1887204350001</v>
      </c>
      <c r="L190" s="272">
        <v>2472.5989279810001</v>
      </c>
      <c r="M190" s="272">
        <v>2716.855984459</v>
      </c>
      <c r="N190" s="272">
        <v>2611.5268372270002</v>
      </c>
      <c r="O190" s="272">
        <v>2604.56093796</v>
      </c>
      <c r="P190" s="272">
        <v>2629.778764055</v>
      </c>
      <c r="Q190" s="416">
        <v>2442.4784023000002</v>
      </c>
      <c r="R190" s="658"/>
      <c r="S190" s="658"/>
      <c r="T190" s="658"/>
      <c r="U190" s="658"/>
      <c r="V190" s="658"/>
    </row>
    <row r="191" spans="1:22" s="176" customFormat="1" ht="12" customHeight="1">
      <c r="A191" s="237" t="s">
        <v>28</v>
      </c>
      <c r="B191" s="809" t="s">
        <v>641</v>
      </c>
      <c r="C191" s="272">
        <v>143306.88930104999</v>
      </c>
      <c r="D191" s="272">
        <v>149403.453377353</v>
      </c>
      <c r="E191" s="272">
        <v>135579.05172989899</v>
      </c>
      <c r="F191" s="272">
        <v>135011.012541256</v>
      </c>
      <c r="G191" s="272">
        <v>138303.56099625299</v>
      </c>
      <c r="H191" s="272">
        <v>132623.30628994398</v>
      </c>
      <c r="I191" s="272">
        <v>130931.088015817</v>
      </c>
      <c r="J191" s="272">
        <v>132591.547863632</v>
      </c>
      <c r="K191" s="272">
        <v>131782.61550805499</v>
      </c>
      <c r="L191" s="272">
        <v>134201.33495881301</v>
      </c>
      <c r="M191" s="272">
        <v>137562.01871450699</v>
      </c>
      <c r="N191" s="272">
        <v>135463.196360709</v>
      </c>
      <c r="O191" s="272">
        <v>133856.36982417901</v>
      </c>
      <c r="P191" s="272">
        <v>139890.07710315101</v>
      </c>
      <c r="Q191" s="416">
        <v>139809.92735012001</v>
      </c>
      <c r="R191" s="658"/>
      <c r="S191" s="658"/>
      <c r="T191" s="658"/>
      <c r="U191" s="658"/>
      <c r="V191" s="658"/>
    </row>
    <row r="192" spans="1:22" s="176" customFormat="1" ht="12" customHeight="1">
      <c r="A192" s="237"/>
      <c r="B192" s="809" t="s">
        <v>816</v>
      </c>
      <c r="C192" s="272">
        <v>1060.9215629519999</v>
      </c>
      <c r="D192" s="272">
        <v>844.82048543999997</v>
      </c>
      <c r="E192" s="272">
        <v>809.44092649000004</v>
      </c>
      <c r="F192" s="272">
        <v>844.13614659500013</v>
      </c>
      <c r="G192" s="272">
        <v>720.11687166000002</v>
      </c>
      <c r="H192" s="272">
        <v>655.49606153000002</v>
      </c>
      <c r="I192" s="272">
        <v>679.82685582099998</v>
      </c>
      <c r="J192" s="272">
        <v>617.965939951</v>
      </c>
      <c r="K192" s="272">
        <v>653.12794691199997</v>
      </c>
      <c r="L192" s="272">
        <v>637.52197882899998</v>
      </c>
      <c r="M192" s="272">
        <v>545.675983202</v>
      </c>
      <c r="N192" s="272">
        <v>600.48704269400002</v>
      </c>
      <c r="O192" s="272">
        <v>609.61980232899998</v>
      </c>
      <c r="P192" s="272">
        <v>623.69852500299999</v>
      </c>
      <c r="Q192" s="416">
        <v>599.75892260199998</v>
      </c>
      <c r="R192" s="658"/>
      <c r="S192" s="658"/>
      <c r="T192" s="658"/>
      <c r="U192" s="658"/>
      <c r="V192" s="658"/>
    </row>
    <row r="193" spans="1:22" s="176" customFormat="1" ht="24" customHeight="1">
      <c r="A193" s="237" t="s">
        <v>119</v>
      </c>
      <c r="B193" s="809" t="s">
        <v>642</v>
      </c>
      <c r="C193" s="272">
        <v>157840.651493196</v>
      </c>
      <c r="D193" s="272">
        <v>164509.07737000697</v>
      </c>
      <c r="E193" s="272">
        <v>164242.85831896402</v>
      </c>
      <c r="F193" s="272">
        <v>162644.79237152799</v>
      </c>
      <c r="G193" s="272">
        <v>163379.531859198</v>
      </c>
      <c r="H193" s="272">
        <v>160883.58520196698</v>
      </c>
      <c r="I193" s="272">
        <v>160671.86219624701</v>
      </c>
      <c r="J193" s="272">
        <v>158827.50775456501</v>
      </c>
      <c r="K193" s="272">
        <v>159137.33300212101</v>
      </c>
      <c r="L193" s="272">
        <v>159123.44187765801</v>
      </c>
      <c r="M193" s="272">
        <v>158875.036556618</v>
      </c>
      <c r="N193" s="272">
        <v>158275.716556211</v>
      </c>
      <c r="O193" s="272">
        <v>157860.00671523699</v>
      </c>
      <c r="P193" s="272">
        <v>162270.031738308</v>
      </c>
      <c r="Q193" s="416">
        <v>161623.80198317399</v>
      </c>
      <c r="R193" s="658"/>
      <c r="S193" s="658"/>
      <c r="T193" s="658"/>
      <c r="U193" s="658"/>
      <c r="V193" s="658"/>
    </row>
    <row r="194" spans="1:22" s="176" customFormat="1" ht="15.5">
      <c r="A194" s="237"/>
      <c r="B194" s="809" t="s">
        <v>816</v>
      </c>
      <c r="C194" s="272">
        <v>3338.107280142</v>
      </c>
      <c r="D194" s="272">
        <v>2225.949789151</v>
      </c>
      <c r="E194" s="272">
        <v>4380.0036207000003</v>
      </c>
      <c r="F194" s="272">
        <v>5059.859959337</v>
      </c>
      <c r="G194" s="272">
        <v>4120.1461949209997</v>
      </c>
      <c r="H194" s="272">
        <v>3883.1679629750001</v>
      </c>
      <c r="I194" s="272">
        <v>3936.7508021150002</v>
      </c>
      <c r="J194" s="272">
        <v>3905.8064268130001</v>
      </c>
      <c r="K194" s="272">
        <v>3912.0327574339999</v>
      </c>
      <c r="L194" s="272">
        <v>4244.1833498619999</v>
      </c>
      <c r="M194" s="272">
        <v>4022.5129883929999</v>
      </c>
      <c r="N194" s="272">
        <v>4469.238718179</v>
      </c>
      <c r="O194" s="272">
        <v>4419.6152002509998</v>
      </c>
      <c r="P194" s="272">
        <v>3965.3678828699999</v>
      </c>
      <c r="Q194" s="416">
        <v>3997.0170164830001</v>
      </c>
      <c r="R194" s="658"/>
      <c r="S194" s="658"/>
      <c r="T194" s="658"/>
      <c r="U194" s="658"/>
      <c r="V194" s="658"/>
    </row>
    <row r="195" spans="1:22" s="176" customFormat="1" ht="27.75" customHeight="1">
      <c r="A195" s="237" t="s">
        <v>81</v>
      </c>
      <c r="B195" s="809" t="s">
        <v>643</v>
      </c>
      <c r="C195" s="272">
        <v>434.93363343800002</v>
      </c>
      <c r="D195" s="272">
        <v>276.37210379300006</v>
      </c>
      <c r="E195" s="272">
        <v>24.998416283999997</v>
      </c>
      <c r="F195" s="272">
        <v>27.377932379999997</v>
      </c>
      <c r="G195" s="272">
        <v>27.277266211999997</v>
      </c>
      <c r="H195" s="272">
        <v>25.551408199000001</v>
      </c>
      <c r="I195" s="272">
        <v>25.624976843000002</v>
      </c>
      <c r="J195" s="272">
        <v>22.339292885000003</v>
      </c>
      <c r="K195" s="272">
        <v>23.396771459999997</v>
      </c>
      <c r="L195" s="272">
        <v>19.936105655999999</v>
      </c>
      <c r="M195" s="272">
        <v>22.495006309000001</v>
      </c>
      <c r="N195" s="272">
        <v>12.384696637999999</v>
      </c>
      <c r="O195" s="272">
        <v>7.9421483650000004</v>
      </c>
      <c r="P195" s="272">
        <v>7.9156656879999998</v>
      </c>
      <c r="Q195" s="416">
        <v>11.531422632</v>
      </c>
      <c r="R195" s="658"/>
      <c r="S195" s="658"/>
      <c r="T195" s="658"/>
      <c r="U195" s="658"/>
      <c r="V195" s="658"/>
    </row>
    <row r="196" spans="1:22" s="176" customFormat="1" ht="15.5">
      <c r="A196" s="237"/>
      <c r="B196" s="809" t="s">
        <v>816</v>
      </c>
      <c r="C196" s="272">
        <v>0.42575556599999997</v>
      </c>
      <c r="D196" s="272">
        <v>0.27165984399999998</v>
      </c>
      <c r="E196" s="272">
        <v>0.44244855599999999</v>
      </c>
      <c r="F196" s="272">
        <v>0.30131205700000002</v>
      </c>
      <c r="G196" s="272">
        <v>0.60052873900000003</v>
      </c>
      <c r="H196" s="272">
        <v>0.71415521999999998</v>
      </c>
      <c r="I196" s="272">
        <v>0.46081761999999998</v>
      </c>
      <c r="J196" s="272">
        <v>0.44640065099999998</v>
      </c>
      <c r="K196" s="272">
        <v>0.46004479400000003</v>
      </c>
      <c r="L196" s="272">
        <v>0.304770763</v>
      </c>
      <c r="M196" s="272">
        <v>0.30377221100000001</v>
      </c>
      <c r="N196" s="272">
        <v>2.5437608E-2</v>
      </c>
      <c r="O196" s="272">
        <v>2.5438569000000001E-2</v>
      </c>
      <c r="P196" s="272">
        <v>1.1980387E-2</v>
      </c>
      <c r="Q196" s="416">
        <v>4.7286736000000003E-2</v>
      </c>
      <c r="R196" s="658"/>
      <c r="S196" s="658"/>
      <c r="T196" s="658"/>
      <c r="U196" s="658"/>
      <c r="V196" s="658"/>
    </row>
    <row r="197" spans="1:22" s="176" customFormat="1" ht="15.5">
      <c r="A197" s="237" t="s">
        <v>82</v>
      </c>
      <c r="B197" s="809" t="s">
        <v>644</v>
      </c>
      <c r="C197" s="272">
        <v>8287.7274613110003</v>
      </c>
      <c r="D197" s="272">
        <v>9708.2839344789991</v>
      </c>
      <c r="E197" s="272">
        <v>9621.220567929</v>
      </c>
      <c r="F197" s="272">
        <v>9696.443421158001</v>
      </c>
      <c r="G197" s="272">
        <v>9813.8712392950001</v>
      </c>
      <c r="H197" s="272">
        <v>9721.9558059350002</v>
      </c>
      <c r="I197" s="272">
        <v>9761.7562301800008</v>
      </c>
      <c r="J197" s="272">
        <v>9725.1396247280009</v>
      </c>
      <c r="K197" s="272">
        <v>9772.3519263819999</v>
      </c>
      <c r="L197" s="272">
        <v>9814.5316447530004</v>
      </c>
      <c r="M197" s="272">
        <v>9959.0083532030003</v>
      </c>
      <c r="N197" s="272">
        <v>9983.2847700999992</v>
      </c>
      <c r="O197" s="272">
        <v>10001.476826138</v>
      </c>
      <c r="P197" s="272">
        <v>10146.488194408999</v>
      </c>
      <c r="Q197" s="416">
        <v>10153.697898787001</v>
      </c>
      <c r="R197" s="658"/>
      <c r="S197" s="658"/>
      <c r="T197" s="658"/>
      <c r="U197" s="658"/>
      <c r="V197" s="658"/>
    </row>
    <row r="198" spans="1:22" s="176" customFormat="1" ht="15.5">
      <c r="A198" s="237"/>
      <c r="B198" s="809" t="s">
        <v>816</v>
      </c>
      <c r="C198" s="272">
        <v>59.844398280999997</v>
      </c>
      <c r="D198" s="272">
        <v>59.048287555000002</v>
      </c>
      <c r="E198" s="272">
        <v>161.26154720000002</v>
      </c>
      <c r="F198" s="272">
        <v>154.80870255400001</v>
      </c>
      <c r="G198" s="272">
        <v>159.258925869</v>
      </c>
      <c r="H198" s="272">
        <v>163.09802580799999</v>
      </c>
      <c r="I198" s="272">
        <v>169.30418438000001</v>
      </c>
      <c r="J198" s="272">
        <v>151.64138036399999</v>
      </c>
      <c r="K198" s="272">
        <v>156.86254952500002</v>
      </c>
      <c r="L198" s="272">
        <v>151.407598084</v>
      </c>
      <c r="M198" s="272">
        <v>143.57177257199999</v>
      </c>
      <c r="N198" s="272">
        <v>137.734128091</v>
      </c>
      <c r="O198" s="272">
        <v>143.39809114400001</v>
      </c>
      <c r="P198" s="272">
        <v>134.90252676099999</v>
      </c>
      <c r="Q198" s="416">
        <v>137.582961617</v>
      </c>
      <c r="R198" s="658"/>
      <c r="S198" s="658"/>
      <c r="T198" s="658"/>
      <c r="U198" s="658"/>
      <c r="V198" s="658"/>
    </row>
    <row r="199" spans="1:22" s="176" customFormat="1" ht="12" customHeight="1">
      <c r="A199" s="237" t="s">
        <v>83</v>
      </c>
      <c r="B199" s="809" t="s">
        <v>645</v>
      </c>
      <c r="C199" s="272">
        <v>12053.087915118998</v>
      </c>
      <c r="D199" s="272">
        <v>15110.510884674999</v>
      </c>
      <c r="E199" s="272">
        <v>14991.432710152001</v>
      </c>
      <c r="F199" s="272">
        <v>14823.497834517</v>
      </c>
      <c r="G199" s="272">
        <v>14367.111705943</v>
      </c>
      <c r="H199" s="272">
        <v>14539.187729264</v>
      </c>
      <c r="I199" s="272">
        <v>14505.44643656</v>
      </c>
      <c r="J199" s="272">
        <v>14373.140071973001</v>
      </c>
      <c r="K199" s="272">
        <v>14497.072655263999</v>
      </c>
      <c r="L199" s="272">
        <v>14854.729128847001</v>
      </c>
      <c r="M199" s="272">
        <v>15062.848809335001</v>
      </c>
      <c r="N199" s="272">
        <v>15133.273592788</v>
      </c>
      <c r="O199" s="272">
        <v>14976.968065491999</v>
      </c>
      <c r="P199" s="272">
        <v>16465.885412381002</v>
      </c>
      <c r="Q199" s="416">
        <v>16231.039512357</v>
      </c>
      <c r="R199" s="658"/>
      <c r="S199" s="658"/>
      <c r="T199" s="658"/>
      <c r="U199" s="658"/>
      <c r="V199" s="658"/>
    </row>
    <row r="200" spans="1:22" s="176" customFormat="1" ht="15.5">
      <c r="A200" s="237"/>
      <c r="B200" s="809" t="s">
        <v>816</v>
      </c>
      <c r="C200" s="272">
        <v>132.84155145299999</v>
      </c>
      <c r="D200" s="272">
        <v>95.506357396999988</v>
      </c>
      <c r="E200" s="272">
        <v>149.52813313199999</v>
      </c>
      <c r="F200" s="272">
        <v>152.207492022</v>
      </c>
      <c r="G200" s="272">
        <v>140.96942084</v>
      </c>
      <c r="H200" s="272">
        <v>137.09973415499999</v>
      </c>
      <c r="I200" s="272">
        <v>137.890972401</v>
      </c>
      <c r="J200" s="272">
        <v>133.849046794</v>
      </c>
      <c r="K200" s="272">
        <v>135.04319214200001</v>
      </c>
      <c r="L200" s="272">
        <v>138.29386407199999</v>
      </c>
      <c r="M200" s="272">
        <v>131.754546151</v>
      </c>
      <c r="N200" s="272">
        <v>137.41466356800001</v>
      </c>
      <c r="O200" s="272">
        <v>144.864965504</v>
      </c>
      <c r="P200" s="272">
        <v>51.040265234000003</v>
      </c>
      <c r="Q200" s="416">
        <v>52.662438741999999</v>
      </c>
      <c r="R200" s="658"/>
      <c r="S200" s="658"/>
      <c r="T200" s="658"/>
      <c r="U200" s="658"/>
      <c r="V200" s="658"/>
    </row>
    <row r="201" spans="1:22" s="176" customFormat="1" ht="24" customHeight="1">
      <c r="A201" s="237" t="s">
        <v>84</v>
      </c>
      <c r="B201" s="809" t="s">
        <v>646</v>
      </c>
      <c r="C201" s="272">
        <v>35402.159528942</v>
      </c>
      <c r="D201" s="272">
        <v>33371.910845305996</v>
      </c>
      <c r="E201" s="272">
        <v>29989.621679707001</v>
      </c>
      <c r="F201" s="272">
        <v>30357.379464525999</v>
      </c>
      <c r="G201" s="272">
        <v>31129.088016881</v>
      </c>
      <c r="H201" s="272">
        <v>30620.930198734997</v>
      </c>
      <c r="I201" s="272">
        <v>31410.613256471999</v>
      </c>
      <c r="J201" s="272">
        <v>31141.694662331</v>
      </c>
      <c r="K201" s="272">
        <v>30939.872000569998</v>
      </c>
      <c r="L201" s="272">
        <v>30835.403438788999</v>
      </c>
      <c r="M201" s="272">
        <v>30668.340569403001</v>
      </c>
      <c r="N201" s="272">
        <v>27678.182102295999</v>
      </c>
      <c r="O201" s="272">
        <v>27692.343063065</v>
      </c>
      <c r="P201" s="272">
        <v>27251.521638839</v>
      </c>
      <c r="Q201" s="416">
        <v>27310.953988058998</v>
      </c>
      <c r="R201" s="658"/>
      <c r="S201" s="658"/>
      <c r="T201" s="658"/>
      <c r="U201" s="658"/>
      <c r="V201" s="658"/>
    </row>
    <row r="202" spans="1:22" s="176" customFormat="1" ht="15.5">
      <c r="A202" s="237"/>
      <c r="B202" s="809" t="s">
        <v>816</v>
      </c>
      <c r="C202" s="272">
        <v>655.02057819699996</v>
      </c>
      <c r="D202" s="272">
        <v>728.58742805100007</v>
      </c>
      <c r="E202" s="272">
        <v>1049.4213646770002</v>
      </c>
      <c r="F202" s="272">
        <v>1074.0441398</v>
      </c>
      <c r="G202" s="272">
        <v>1011.547768819</v>
      </c>
      <c r="H202" s="272">
        <v>1049.3970559469999</v>
      </c>
      <c r="I202" s="272">
        <v>1106.0526287</v>
      </c>
      <c r="J202" s="272">
        <v>758.30121817599991</v>
      </c>
      <c r="K202" s="272">
        <v>768.67409752399999</v>
      </c>
      <c r="L202" s="272">
        <v>777.78648670999996</v>
      </c>
      <c r="M202" s="272">
        <v>726.24101038900005</v>
      </c>
      <c r="N202" s="272">
        <v>678.28378847099998</v>
      </c>
      <c r="O202" s="272">
        <v>683.03987990300004</v>
      </c>
      <c r="P202" s="272">
        <v>653.13408136999999</v>
      </c>
      <c r="Q202" s="416">
        <v>588.80615087900003</v>
      </c>
      <c r="R202" s="658"/>
      <c r="S202" s="658"/>
      <c r="T202" s="658"/>
      <c r="U202" s="658"/>
      <c r="V202" s="658"/>
    </row>
    <row r="203" spans="1:22" s="176" customFormat="1" ht="27.75" customHeight="1">
      <c r="A203" s="237" t="s">
        <v>85</v>
      </c>
      <c r="B203" s="809" t="s">
        <v>647</v>
      </c>
      <c r="C203" s="272">
        <v>656.42589285199995</v>
      </c>
      <c r="D203" s="272">
        <v>1414.9684918259998</v>
      </c>
      <c r="E203" s="272">
        <v>1297.8502802660003</v>
      </c>
      <c r="F203" s="272">
        <v>1294.7661636340001</v>
      </c>
      <c r="G203" s="272">
        <v>1306.5624034589998</v>
      </c>
      <c r="H203" s="272">
        <v>1320.0783344690001</v>
      </c>
      <c r="I203" s="272">
        <v>1342.2920846950001</v>
      </c>
      <c r="J203" s="272">
        <v>1392.6767371379999</v>
      </c>
      <c r="K203" s="272">
        <v>1468.4461290879999</v>
      </c>
      <c r="L203" s="272">
        <v>1509.425407079</v>
      </c>
      <c r="M203" s="272">
        <v>1568.3332194259999</v>
      </c>
      <c r="N203" s="272">
        <v>2336.052279003</v>
      </c>
      <c r="O203" s="272">
        <v>2443.920050494</v>
      </c>
      <c r="P203" s="272">
        <v>2440.658620834</v>
      </c>
      <c r="Q203" s="416">
        <v>2415.8752640080002</v>
      </c>
      <c r="R203" s="658"/>
      <c r="S203" s="658"/>
      <c r="T203" s="658"/>
      <c r="U203" s="658"/>
      <c r="V203" s="658"/>
    </row>
    <row r="204" spans="1:22" s="176" customFormat="1" ht="15.5">
      <c r="A204" s="237"/>
      <c r="B204" s="809" t="s">
        <v>816</v>
      </c>
      <c r="C204" s="272">
        <v>14.583375472</v>
      </c>
      <c r="D204" s="272">
        <v>16.470808863000002</v>
      </c>
      <c r="E204" s="272">
        <v>25.358763408999998</v>
      </c>
      <c r="F204" s="272">
        <v>22.669873235000001</v>
      </c>
      <c r="G204" s="272">
        <v>21.308266320000001</v>
      </c>
      <c r="H204" s="272">
        <v>21.310860676000001</v>
      </c>
      <c r="I204" s="272">
        <v>22.668571693000001</v>
      </c>
      <c r="J204" s="272">
        <v>21.631309425000001</v>
      </c>
      <c r="K204" s="272">
        <v>20.884787410999998</v>
      </c>
      <c r="L204" s="272">
        <v>19.241929618</v>
      </c>
      <c r="M204" s="272">
        <v>20.777815266000001</v>
      </c>
      <c r="N204" s="272">
        <v>30.74867291</v>
      </c>
      <c r="O204" s="272">
        <v>38.072916941000003</v>
      </c>
      <c r="P204" s="272">
        <v>35.396366737999998</v>
      </c>
      <c r="Q204" s="416">
        <v>34.757388771999999</v>
      </c>
      <c r="R204" s="658"/>
      <c r="S204" s="658"/>
      <c r="T204" s="658"/>
      <c r="U204" s="658"/>
      <c r="V204" s="658"/>
    </row>
    <row r="205" spans="1:22" s="176" customFormat="1" ht="24">
      <c r="A205" s="237" t="s">
        <v>86</v>
      </c>
      <c r="B205" s="809" t="s">
        <v>648</v>
      </c>
      <c r="C205" s="272">
        <v>3.40424982</v>
      </c>
      <c r="D205" s="272">
        <v>0.34640931699999999</v>
      </c>
      <c r="E205" s="272">
        <v>3.518267324</v>
      </c>
      <c r="F205" s="272">
        <v>3.382523554</v>
      </c>
      <c r="G205" s="272">
        <v>3.2889608909999999</v>
      </c>
      <c r="H205" s="272">
        <v>0.66236653299999992</v>
      </c>
      <c r="I205" s="272">
        <v>2.9799184270000003</v>
      </c>
      <c r="J205" s="272">
        <v>2.8778788079999997</v>
      </c>
      <c r="K205" s="272">
        <v>4.637842536</v>
      </c>
      <c r="L205" s="272">
        <v>4.5267060109999999</v>
      </c>
      <c r="M205" s="272">
        <v>4.3833385570000001</v>
      </c>
      <c r="N205" s="272">
        <v>2.7764614010000002</v>
      </c>
      <c r="O205" s="272">
        <v>2.7177411249999999</v>
      </c>
      <c r="P205" s="272">
        <v>2.668396048</v>
      </c>
      <c r="Q205" s="416">
        <v>2.6109864979999999</v>
      </c>
      <c r="R205" s="658"/>
      <c r="S205" s="658"/>
      <c r="T205" s="658"/>
      <c r="U205" s="658"/>
      <c r="V205" s="658"/>
    </row>
    <row r="206" spans="1:22" s="176" customFormat="1" ht="15.5">
      <c r="A206" s="237"/>
      <c r="B206" s="809" t="s">
        <v>816</v>
      </c>
      <c r="C206" s="272">
        <v>6.9558481000000005E-2</v>
      </c>
      <c r="D206" s="272">
        <v>0</v>
      </c>
      <c r="E206" s="272">
        <v>4.1679000000000004E-3</v>
      </c>
      <c r="F206" s="272">
        <v>4.1679000000000004E-3</v>
      </c>
      <c r="G206" s="272">
        <v>1.5744985999999999E-2</v>
      </c>
      <c r="H206" s="272">
        <v>0</v>
      </c>
      <c r="I206" s="272">
        <v>8.1904521999999993E-2</v>
      </c>
      <c r="J206" s="272">
        <v>0.11601507799999999</v>
      </c>
      <c r="K206" s="272">
        <v>9.6357059999999994E-2</v>
      </c>
      <c r="L206" s="272">
        <v>0.138284254</v>
      </c>
      <c r="M206" s="272">
        <v>0.214953479</v>
      </c>
      <c r="N206" s="272">
        <v>0</v>
      </c>
      <c r="O206" s="272">
        <v>0</v>
      </c>
      <c r="P206" s="272">
        <v>0</v>
      </c>
      <c r="Q206" s="416">
        <v>0</v>
      </c>
      <c r="R206" s="658"/>
      <c r="S206" s="658"/>
      <c r="T206" s="658"/>
      <c r="U206" s="658"/>
      <c r="V206" s="658"/>
    </row>
    <row r="207" spans="1:22" s="176" customFormat="1" ht="26.25" customHeight="1">
      <c r="A207" s="237" t="s">
        <v>87</v>
      </c>
      <c r="B207" s="1276" t="s">
        <v>649</v>
      </c>
      <c r="C207" s="272">
        <v>1557.385592418</v>
      </c>
      <c r="D207" s="272">
        <v>876.9690148489999</v>
      </c>
      <c r="E207" s="272">
        <v>1561.530756614</v>
      </c>
      <c r="F207" s="272">
        <v>1555.9965582519999</v>
      </c>
      <c r="G207" s="272">
        <v>1533.7349213030002</v>
      </c>
      <c r="H207" s="272">
        <v>1524.42529193</v>
      </c>
      <c r="I207" s="272">
        <v>1494.3579950100002</v>
      </c>
      <c r="J207" s="272">
        <v>1448.764809929</v>
      </c>
      <c r="K207" s="272">
        <v>1425.4352861929999</v>
      </c>
      <c r="L207" s="272">
        <v>1312.2998956030001</v>
      </c>
      <c r="M207" s="272">
        <v>1163.7738855539999</v>
      </c>
      <c r="N207" s="272">
        <v>850.79432465800005</v>
      </c>
      <c r="O207" s="272">
        <v>957.89739784200003</v>
      </c>
      <c r="P207" s="272">
        <v>1013.267489219</v>
      </c>
      <c r="Q207" s="416">
        <v>1038.9605282739999</v>
      </c>
      <c r="R207" s="658"/>
      <c r="S207" s="658"/>
      <c r="T207" s="658"/>
      <c r="U207" s="658"/>
      <c r="V207" s="658"/>
    </row>
    <row r="208" spans="1:22" s="176" customFormat="1" ht="15.5">
      <c r="A208" s="237"/>
      <c r="B208" s="809" t="s">
        <v>816</v>
      </c>
      <c r="C208" s="275">
        <v>259.42926728399999</v>
      </c>
      <c r="D208" s="275">
        <v>92.047804762999988</v>
      </c>
      <c r="E208" s="275">
        <v>104.73056489300001</v>
      </c>
      <c r="F208" s="275">
        <v>117.62911135099999</v>
      </c>
      <c r="G208" s="275">
        <v>115.10053561699999</v>
      </c>
      <c r="H208" s="275">
        <v>121.17852816300001</v>
      </c>
      <c r="I208" s="275">
        <v>142.662015771</v>
      </c>
      <c r="J208" s="275">
        <v>120.11472624000001</v>
      </c>
      <c r="K208" s="275">
        <v>124.70837210200001</v>
      </c>
      <c r="L208" s="275">
        <v>117.221089268</v>
      </c>
      <c r="M208" s="275">
        <v>184.35961449199999</v>
      </c>
      <c r="N208" s="275">
        <v>125.509448788</v>
      </c>
      <c r="O208" s="275">
        <v>128.06502658299999</v>
      </c>
      <c r="P208" s="275">
        <v>126.90523362</v>
      </c>
      <c r="Q208" s="855">
        <v>121.384006183</v>
      </c>
      <c r="R208" s="658"/>
      <c r="S208" s="658"/>
      <c r="T208" s="658"/>
      <c r="U208" s="658"/>
      <c r="V208" s="658"/>
    </row>
    <row r="209" spans="1:22" s="176" customFormat="1" ht="30" customHeight="1">
      <c r="A209" s="1503" t="s">
        <v>838</v>
      </c>
      <c r="B209" s="1309"/>
      <c r="C209" s="13"/>
      <c r="D209" s="13"/>
      <c r="E209" s="13"/>
      <c r="F209" s="13"/>
      <c r="G209" s="13"/>
      <c r="H209" s="13"/>
      <c r="I209" s="13"/>
      <c r="J209" s="13"/>
      <c r="K209" s="13"/>
      <c r="L209" s="13"/>
      <c r="M209" s="13"/>
      <c r="N209" s="13"/>
      <c r="O209" s="13"/>
      <c r="P209" s="13"/>
      <c r="Q209" s="856"/>
      <c r="R209" s="658"/>
      <c r="S209" s="658"/>
      <c r="T209" s="658"/>
      <c r="U209" s="658"/>
      <c r="V209" s="658"/>
    </row>
    <row r="210" spans="1:22" s="13" customFormat="1" ht="15.5">
      <c r="A210" s="1483" t="s">
        <v>650</v>
      </c>
      <c r="B210" s="1484"/>
      <c r="C210" s="318"/>
      <c r="D210" s="318"/>
      <c r="E210" s="318"/>
      <c r="F210" s="318"/>
      <c r="G210" s="318"/>
      <c r="H210" s="318"/>
      <c r="I210" s="318"/>
      <c r="J210" s="318"/>
      <c r="K210" s="318"/>
      <c r="L210" s="318"/>
      <c r="M210" s="318"/>
      <c r="N210" s="318"/>
      <c r="O210" s="318"/>
      <c r="P210" s="318"/>
      <c r="Q210" s="811"/>
      <c r="R210" s="176"/>
    </row>
    <row r="211" spans="1:22" s="13" customFormat="1" ht="12">
      <c r="A211" s="241" t="s">
        <v>17</v>
      </c>
      <c r="B211" s="809" t="s">
        <v>651</v>
      </c>
      <c r="C211" s="272">
        <v>155381.200773166</v>
      </c>
      <c r="D211" s="272">
        <v>167233.29160448298</v>
      </c>
      <c r="E211" s="272">
        <v>171354.58246587001</v>
      </c>
      <c r="F211" s="272">
        <v>172588.67029714899</v>
      </c>
      <c r="G211" s="272">
        <v>174251.20818918399</v>
      </c>
      <c r="H211" s="272">
        <v>174268.975236447</v>
      </c>
      <c r="I211" s="272">
        <v>174820.79004785602</v>
      </c>
      <c r="J211" s="272">
        <v>176305.062276315</v>
      </c>
      <c r="K211" s="272">
        <v>179285.13715744999</v>
      </c>
      <c r="L211" s="272">
        <v>180991.79571910601</v>
      </c>
      <c r="M211" s="272">
        <v>183332.750270441</v>
      </c>
      <c r="N211" s="272">
        <v>184977.00726549601</v>
      </c>
      <c r="O211" s="272">
        <v>186757.24171859</v>
      </c>
      <c r="P211" s="272">
        <v>188704.377359915</v>
      </c>
      <c r="Q211" s="416">
        <v>190481.07914067901</v>
      </c>
      <c r="R211" s="176"/>
    </row>
    <row r="212" spans="1:22" s="13" customFormat="1" ht="11.5">
      <c r="A212" s="237"/>
      <c r="B212" s="809" t="s">
        <v>816</v>
      </c>
      <c r="C212" s="272">
        <v>3921.2210984660001</v>
      </c>
      <c r="D212" s="272">
        <v>3925.078988234</v>
      </c>
      <c r="E212" s="272">
        <v>4861.6188118419996</v>
      </c>
      <c r="F212" s="272">
        <v>4733.6682063199996</v>
      </c>
      <c r="G212" s="272">
        <v>4373.9677706789998</v>
      </c>
      <c r="H212" s="272">
        <v>4516.8515189620002</v>
      </c>
      <c r="I212" s="272">
        <v>4529.2819282710007</v>
      </c>
      <c r="J212" s="272">
        <v>4402.9879097810008</v>
      </c>
      <c r="K212" s="272">
        <v>4524.789545523</v>
      </c>
      <c r="L212" s="272">
        <v>4557.789187542</v>
      </c>
      <c r="M212" s="272">
        <v>4485.4380062990003</v>
      </c>
      <c r="N212" s="272">
        <v>4748.6634913380003</v>
      </c>
      <c r="O212" s="272">
        <v>4667.3595398790003</v>
      </c>
      <c r="P212" s="272">
        <v>4640.2018342049996</v>
      </c>
      <c r="Q212" s="416">
        <v>4650.305582903</v>
      </c>
      <c r="R212" s="176"/>
    </row>
    <row r="213" spans="1:22" s="13" customFormat="1" ht="12" customHeight="1">
      <c r="A213" s="241" t="s">
        <v>17</v>
      </c>
      <c r="B213" s="809" t="s">
        <v>652</v>
      </c>
      <c r="C213" s="272">
        <v>12382.749681990999</v>
      </c>
      <c r="D213" s="272">
        <v>14232.250751275</v>
      </c>
      <c r="E213" s="272">
        <v>14898.240087581002</v>
      </c>
      <c r="F213" s="272">
        <v>15043.48424867</v>
      </c>
      <c r="G213" s="272">
        <v>15192.374976032001</v>
      </c>
      <c r="H213" s="272">
        <v>15320.015482626</v>
      </c>
      <c r="I213" s="272">
        <v>15384.979275694001</v>
      </c>
      <c r="J213" s="272">
        <v>15542.954284291998</v>
      </c>
      <c r="K213" s="272">
        <v>15797.334874161999</v>
      </c>
      <c r="L213" s="272">
        <v>16012.848276851</v>
      </c>
      <c r="M213" s="272">
        <v>16286.672694385001</v>
      </c>
      <c r="N213" s="272">
        <v>16505.157371145</v>
      </c>
      <c r="O213" s="272">
        <v>16814.420719111</v>
      </c>
      <c r="P213" s="272">
        <v>17007.77886993</v>
      </c>
      <c r="Q213" s="416">
        <v>17032.072449840001</v>
      </c>
      <c r="R213" s="176"/>
    </row>
    <row r="214" spans="1:22" s="13" customFormat="1" ht="11.5">
      <c r="A214" s="237"/>
      <c r="B214" s="809" t="s">
        <v>816</v>
      </c>
      <c r="C214" s="272">
        <v>148.93309238700002</v>
      </c>
      <c r="D214" s="272">
        <v>132.81139774900001</v>
      </c>
      <c r="E214" s="272">
        <v>251.33789360700001</v>
      </c>
      <c r="F214" s="272">
        <v>248.43290405100001</v>
      </c>
      <c r="G214" s="272">
        <v>232.48760297800001</v>
      </c>
      <c r="H214" s="272">
        <v>295.77716008199997</v>
      </c>
      <c r="I214" s="272">
        <v>264.610527424</v>
      </c>
      <c r="J214" s="272">
        <v>281.25043268599995</v>
      </c>
      <c r="K214" s="272">
        <v>291.089590714</v>
      </c>
      <c r="L214" s="272">
        <v>302.33212673700001</v>
      </c>
      <c r="M214" s="272">
        <v>305.02080858900001</v>
      </c>
      <c r="N214" s="272">
        <v>316.14796475600002</v>
      </c>
      <c r="O214" s="272">
        <v>315.14516323399999</v>
      </c>
      <c r="P214" s="272">
        <v>299.316634873</v>
      </c>
      <c r="Q214" s="416">
        <v>233.55030939299999</v>
      </c>
      <c r="R214" s="176"/>
    </row>
    <row r="215" spans="1:22" s="13" customFormat="1" ht="15" customHeight="1">
      <c r="A215" s="241" t="s">
        <v>17</v>
      </c>
      <c r="B215" s="809" t="s">
        <v>653</v>
      </c>
      <c r="C215" s="272">
        <v>18230.514921341</v>
      </c>
      <c r="D215" s="272">
        <v>17072.614311032001</v>
      </c>
      <c r="E215" s="272">
        <v>15724.991737506001</v>
      </c>
      <c r="F215" s="272">
        <v>15623.129184215002</v>
      </c>
      <c r="G215" s="272">
        <v>15596.369326758999</v>
      </c>
      <c r="H215" s="272">
        <v>15447.003799708</v>
      </c>
      <c r="I215" s="272">
        <v>15370.722233522998</v>
      </c>
      <c r="J215" s="272">
        <v>15298.143500611999</v>
      </c>
      <c r="K215" s="272">
        <v>15315.168961599</v>
      </c>
      <c r="L215" s="272">
        <v>15277.106724887</v>
      </c>
      <c r="M215" s="272">
        <v>15274.003029764999</v>
      </c>
      <c r="N215" s="272">
        <v>15258.929713052999</v>
      </c>
      <c r="O215" s="272">
        <v>15141.632245561001</v>
      </c>
      <c r="P215" s="272">
        <v>14994.887167749001</v>
      </c>
      <c r="Q215" s="416">
        <v>15001.702750032</v>
      </c>
      <c r="R215" s="176"/>
    </row>
    <row r="216" spans="1:22" s="13" customFormat="1" ht="11.5">
      <c r="A216" s="237"/>
      <c r="B216" s="809" t="s">
        <v>816</v>
      </c>
      <c r="C216" s="272">
        <v>632.931005701</v>
      </c>
      <c r="D216" s="272">
        <v>688.19127109199997</v>
      </c>
      <c r="E216" s="272">
        <v>684.08524426200006</v>
      </c>
      <c r="F216" s="272">
        <v>663.85422602800008</v>
      </c>
      <c r="G216" s="272">
        <v>592.91538603700008</v>
      </c>
      <c r="H216" s="272">
        <v>612.30388738299996</v>
      </c>
      <c r="I216" s="272">
        <v>617.27955589099997</v>
      </c>
      <c r="J216" s="272">
        <v>585.55519467200008</v>
      </c>
      <c r="K216" s="272">
        <v>602.86622151799986</v>
      </c>
      <c r="L216" s="272">
        <v>610.04118088200005</v>
      </c>
      <c r="M216" s="272">
        <v>622.02622180399999</v>
      </c>
      <c r="N216" s="272">
        <v>689.81660399700002</v>
      </c>
      <c r="O216" s="272">
        <v>668.25514185899999</v>
      </c>
      <c r="P216" s="272">
        <v>612.57435362900003</v>
      </c>
      <c r="Q216" s="416">
        <v>603.91074289100004</v>
      </c>
      <c r="R216" s="176"/>
    </row>
    <row r="217" spans="1:22" s="13" customFormat="1" ht="12" customHeight="1">
      <c r="A217" s="241" t="s">
        <v>17</v>
      </c>
      <c r="B217" s="809" t="s">
        <v>654</v>
      </c>
      <c r="C217" s="272">
        <v>103604.01000529001</v>
      </c>
      <c r="D217" s="272">
        <v>99605.156169188995</v>
      </c>
      <c r="E217" s="272">
        <v>74634.598144841002</v>
      </c>
      <c r="F217" s="272">
        <v>73064.009040488992</v>
      </c>
      <c r="G217" s="272">
        <v>71152.689413693995</v>
      </c>
      <c r="H217" s="272">
        <v>70986.302044862998</v>
      </c>
      <c r="I217" s="272">
        <v>69760.257505215995</v>
      </c>
      <c r="J217" s="272">
        <v>68403.417243039003</v>
      </c>
      <c r="K217" s="272">
        <v>67500.025888254997</v>
      </c>
      <c r="L217" s="272">
        <v>66938.741203515005</v>
      </c>
      <c r="M217" s="272">
        <v>65383.259443930998</v>
      </c>
      <c r="N217" s="272">
        <v>64207.088626653</v>
      </c>
      <c r="O217" s="272">
        <v>63506.416573925999</v>
      </c>
      <c r="P217" s="272">
        <v>63123.492010107002</v>
      </c>
      <c r="Q217" s="416">
        <v>63409.835220817004</v>
      </c>
      <c r="R217" s="176"/>
    </row>
    <row r="218" spans="1:22" s="13" customFormat="1" ht="11.5">
      <c r="A218" s="237"/>
      <c r="B218" s="809" t="s">
        <v>816</v>
      </c>
      <c r="C218" s="272">
        <v>1396.3401559899999</v>
      </c>
      <c r="D218" s="272">
        <v>1386.4429878420001</v>
      </c>
      <c r="E218" s="272">
        <v>1886.435818378</v>
      </c>
      <c r="F218" s="272">
        <v>1766.1731170370001</v>
      </c>
      <c r="G218" s="272">
        <v>1675.6143888929998</v>
      </c>
      <c r="H218" s="272">
        <v>1708.742376419</v>
      </c>
      <c r="I218" s="272">
        <v>1696.7596452280002</v>
      </c>
      <c r="J218" s="272">
        <v>1638.1946122719999</v>
      </c>
      <c r="K218" s="272">
        <v>1725.427799691</v>
      </c>
      <c r="L218" s="272">
        <v>2144.963228567</v>
      </c>
      <c r="M218" s="272">
        <v>2077.1423426010001</v>
      </c>
      <c r="N218" s="272">
        <v>2041.9685375859999</v>
      </c>
      <c r="O218" s="272">
        <v>1979.2140389230001</v>
      </c>
      <c r="P218" s="272">
        <v>1928.462125457</v>
      </c>
      <c r="Q218" s="416">
        <v>1847.3317501040001</v>
      </c>
      <c r="R218" s="176"/>
    </row>
    <row r="219" spans="1:22" s="13" customFormat="1" ht="23.5">
      <c r="A219" s="241" t="s">
        <v>17</v>
      </c>
      <c r="B219" s="809" t="s">
        <v>655</v>
      </c>
      <c r="C219" s="272">
        <v>173943.08376687599</v>
      </c>
      <c r="D219" s="272">
        <v>181782.57216627398</v>
      </c>
      <c r="E219" s="272">
        <v>177061.94305523598</v>
      </c>
      <c r="F219" s="272">
        <v>176760.75403037597</v>
      </c>
      <c r="G219" s="272">
        <v>178469.612057847</v>
      </c>
      <c r="H219" s="272">
        <v>177193.34188155399</v>
      </c>
      <c r="I219" s="272">
        <v>178278.456566568</v>
      </c>
      <c r="J219" s="272">
        <v>177267.929613307</v>
      </c>
      <c r="K219" s="272">
        <v>178834.04953114502</v>
      </c>
      <c r="L219" s="272">
        <v>178821.04441621699</v>
      </c>
      <c r="M219" s="272">
        <v>179738.49938066801</v>
      </c>
      <c r="N219" s="272">
        <v>179615.25928564699</v>
      </c>
      <c r="O219" s="272">
        <v>178938.479622263</v>
      </c>
      <c r="P219" s="272">
        <v>179496.01610884999</v>
      </c>
      <c r="Q219" s="416">
        <v>180505.03496903999</v>
      </c>
      <c r="R219" s="176"/>
    </row>
    <row r="220" spans="1:22" s="13" customFormat="1" ht="11.5">
      <c r="A220" s="237"/>
      <c r="B220" s="809" t="s">
        <v>816</v>
      </c>
      <c r="C220" s="272">
        <v>3067.03957352</v>
      </c>
      <c r="D220" s="272">
        <v>3296.613674917</v>
      </c>
      <c r="E220" s="272">
        <v>4694.7385460189998</v>
      </c>
      <c r="F220" s="272">
        <v>4521.3898157780004</v>
      </c>
      <c r="G220" s="272">
        <v>4288.7163240230002</v>
      </c>
      <c r="H220" s="272">
        <v>4457.9232756990004</v>
      </c>
      <c r="I220" s="272">
        <v>4750.0990607819995</v>
      </c>
      <c r="J220" s="272">
        <v>4619.7465228159999</v>
      </c>
      <c r="K220" s="272">
        <v>4879.7501291830004</v>
      </c>
      <c r="L220" s="272">
        <v>4995.8187698580005</v>
      </c>
      <c r="M220" s="272">
        <v>4846.154715185</v>
      </c>
      <c r="N220" s="272">
        <v>5033.0160720820004</v>
      </c>
      <c r="O220" s="272">
        <v>4833.2359922039996</v>
      </c>
      <c r="P220" s="272">
        <v>4747.6028113279999</v>
      </c>
      <c r="Q220" s="416">
        <v>4798.7213578849996</v>
      </c>
      <c r="R220" s="176"/>
    </row>
    <row r="221" spans="1:22" s="13" customFormat="1" ht="12">
      <c r="A221" s="1485" t="s">
        <v>656</v>
      </c>
      <c r="B221" s="1486"/>
      <c r="C221" s="272">
        <v>48915.126457028004</v>
      </c>
      <c r="D221" s="272">
        <v>53420.809805352998</v>
      </c>
      <c r="E221" s="272">
        <v>48627.695365927997</v>
      </c>
      <c r="F221" s="272">
        <v>49858.204892385998</v>
      </c>
      <c r="G221" s="272">
        <v>48637.191279070001</v>
      </c>
      <c r="H221" s="272">
        <v>48669.391652892999</v>
      </c>
      <c r="I221" s="272">
        <v>47759.986652595995</v>
      </c>
      <c r="J221" s="272">
        <v>47482.090405505995</v>
      </c>
      <c r="K221" s="272">
        <v>47627.914086215998</v>
      </c>
      <c r="L221" s="272">
        <v>47109.155166252</v>
      </c>
      <c r="M221" s="272">
        <v>47027.577051063003</v>
      </c>
      <c r="N221" s="272">
        <v>44969.393664575</v>
      </c>
      <c r="O221" s="272">
        <v>45664.169884502</v>
      </c>
      <c r="P221" s="272">
        <v>46478.086160466002</v>
      </c>
      <c r="Q221" s="416">
        <v>47531.768821254998</v>
      </c>
      <c r="R221" s="176"/>
    </row>
    <row r="222" spans="1:22" s="13" customFormat="1" ht="12" thickBot="1">
      <c r="A222" s="242"/>
      <c r="B222" s="812" t="s">
        <v>816</v>
      </c>
      <c r="C222" s="857">
        <v>1157.086870528</v>
      </c>
      <c r="D222" s="857">
        <v>1119.5742132539999</v>
      </c>
      <c r="E222" s="857">
        <v>1275.917377819</v>
      </c>
      <c r="F222" s="857">
        <v>1069.685066431</v>
      </c>
      <c r="G222" s="857">
        <v>990.40340778900008</v>
      </c>
      <c r="H222" s="857">
        <v>950.70310342899995</v>
      </c>
      <c r="I222" s="857">
        <v>1043.5187484</v>
      </c>
      <c r="J222" s="857">
        <v>1104.746615971</v>
      </c>
      <c r="K222" s="857">
        <v>1119.919351321</v>
      </c>
      <c r="L222" s="857">
        <v>1083.513533179</v>
      </c>
      <c r="M222" s="857">
        <v>988.26568753499998</v>
      </c>
      <c r="N222" s="857">
        <v>966.663680731</v>
      </c>
      <c r="O222" s="857">
        <v>932.07013822900001</v>
      </c>
      <c r="P222" s="857">
        <v>863.82727628800001</v>
      </c>
      <c r="Q222" s="858">
        <v>884.47319429499998</v>
      </c>
      <c r="R222" s="176"/>
    </row>
    <row r="223" spans="1:22" s="62" customFormat="1" ht="28.5" hidden="1" customHeight="1" thickBot="1">
      <c r="A223" s="1504" t="s">
        <v>240</v>
      </c>
      <c r="B223" s="1505"/>
      <c r="C223" s="851"/>
      <c r="D223" s="851"/>
      <c r="E223" s="851"/>
      <c r="F223" s="851"/>
      <c r="G223" s="851"/>
      <c r="H223" s="851"/>
      <c r="I223" s="851"/>
      <c r="J223" s="851"/>
      <c r="K223" s="851"/>
      <c r="L223" s="851"/>
      <c r="M223" s="851"/>
      <c r="N223" s="851"/>
      <c r="O223" s="851"/>
      <c r="P223" s="851"/>
      <c r="Q223" s="851"/>
      <c r="R223" s="853"/>
      <c r="S223" s="280"/>
      <c r="T223" s="280"/>
      <c r="U223" s="280"/>
      <c r="V223" s="280"/>
    </row>
    <row r="224" spans="1:22" s="13" customFormat="1" ht="50.15" hidden="1" customHeight="1">
      <c r="A224" s="1508" t="s">
        <v>251</v>
      </c>
      <c r="B224" s="1509"/>
      <c r="C224" s="131"/>
      <c r="D224" s="131"/>
      <c r="E224" s="131"/>
      <c r="F224" s="131"/>
      <c r="G224" s="131"/>
      <c r="H224" s="131"/>
      <c r="I224" s="131"/>
      <c r="J224" s="131"/>
      <c r="K224" s="131"/>
      <c r="L224" s="131"/>
      <c r="M224" s="131"/>
      <c r="N224" s="131"/>
      <c r="O224" s="131"/>
      <c r="P224" s="131"/>
      <c r="Q224" s="131"/>
      <c r="R224" s="176"/>
    </row>
    <row r="225" spans="1:22" s="13" customFormat="1" ht="90" customHeight="1">
      <c r="A225" s="1380" t="s">
        <v>867</v>
      </c>
      <c r="B225" s="1381"/>
      <c r="C225" s="1381"/>
      <c r="D225" s="1381"/>
      <c r="E225" s="1381"/>
      <c r="F225" s="1381"/>
      <c r="G225" s="1381"/>
      <c r="H225" s="1381"/>
      <c r="I225" s="1381"/>
      <c r="J225" s="1381"/>
      <c r="K225" s="1381"/>
      <c r="L225" s="1381"/>
      <c r="M225" s="1381"/>
      <c r="N225" s="1381"/>
      <c r="O225" s="1381"/>
      <c r="P225" s="1381"/>
      <c r="Q225" s="1382"/>
      <c r="R225" s="176"/>
    </row>
    <row r="226" spans="1:22" s="13" customFormat="1" ht="22" customHeight="1">
      <c r="A226" s="1342" t="s">
        <v>438</v>
      </c>
      <c r="B226" s="1455"/>
      <c r="C226" s="1506" t="s">
        <v>280</v>
      </c>
      <c r="D226" s="1353" t="s">
        <v>284</v>
      </c>
      <c r="E226" s="1349"/>
      <c r="F226" s="1349"/>
      <c r="G226" s="1349"/>
      <c r="H226" s="1349">
        <v>2021</v>
      </c>
      <c r="I226" s="1349"/>
      <c r="J226" s="1349"/>
      <c r="K226" s="1349"/>
      <c r="L226" s="1349"/>
      <c r="M226" s="1349"/>
      <c r="N226" s="1349"/>
      <c r="O226" s="1349"/>
      <c r="P226" s="1349"/>
      <c r="Q226" s="1350"/>
      <c r="R226" s="176"/>
      <c r="U226" s="658"/>
      <c r="V226" s="658"/>
    </row>
    <row r="227" spans="1:22" s="13" customFormat="1" ht="22" customHeight="1">
      <c r="A227" s="1342"/>
      <c r="B227" s="1455"/>
      <c r="C227" s="1507"/>
      <c r="D227" s="1357"/>
      <c r="E227" s="487" t="s">
        <v>13</v>
      </c>
      <c r="F227" s="487" t="s">
        <v>14</v>
      </c>
      <c r="G227" s="487" t="s">
        <v>15</v>
      </c>
      <c r="H227" s="1107" t="s">
        <v>0</v>
      </c>
      <c r="I227" s="1107" t="s">
        <v>1</v>
      </c>
      <c r="J227" s="1115" t="s">
        <v>2</v>
      </c>
      <c r="K227" s="1115" t="s">
        <v>3</v>
      </c>
      <c r="L227" s="1115" t="s">
        <v>4</v>
      </c>
      <c r="M227" s="1115" t="s">
        <v>5</v>
      </c>
      <c r="N227" s="1115" t="s">
        <v>6</v>
      </c>
      <c r="O227" s="1115" t="s">
        <v>269</v>
      </c>
      <c r="P227" s="1115" t="s">
        <v>7</v>
      </c>
      <c r="Q227" s="1109" t="s">
        <v>13</v>
      </c>
      <c r="R227" s="176"/>
      <c r="U227" s="658"/>
      <c r="V227" s="658"/>
    </row>
    <row r="228" spans="1:22" s="13" customFormat="1" ht="30" customHeight="1">
      <c r="A228" s="1502" t="s">
        <v>818</v>
      </c>
      <c r="B228" s="1309"/>
      <c r="C228" s="808"/>
      <c r="D228" s="808"/>
      <c r="E228" s="808"/>
      <c r="F228" s="808"/>
      <c r="G228" s="808"/>
      <c r="H228" s="808"/>
      <c r="I228" s="808"/>
      <c r="J228" s="808"/>
      <c r="K228" s="808"/>
      <c r="L228" s="808"/>
      <c r="M228" s="808"/>
      <c r="N228" s="808"/>
      <c r="O228" s="808"/>
      <c r="P228" s="808"/>
      <c r="Q228" s="810"/>
      <c r="R228" s="176"/>
      <c r="U228" s="658"/>
      <c r="V228" s="658"/>
    </row>
    <row r="229" spans="1:22" s="13" customFormat="1" ht="15.5">
      <c r="A229" s="237" t="s">
        <v>18</v>
      </c>
      <c r="B229" s="809" t="s">
        <v>633</v>
      </c>
      <c r="C229" s="272">
        <v>4806.7990685889999</v>
      </c>
      <c r="D229" s="272">
        <v>3747.226248342</v>
      </c>
      <c r="E229" s="272">
        <v>2390.2399106339999</v>
      </c>
      <c r="F229" s="272">
        <v>2099.0639453560002</v>
      </c>
      <c r="G229" s="272">
        <v>1217.090250939</v>
      </c>
      <c r="H229" s="272">
        <v>1213.927686386</v>
      </c>
      <c r="I229" s="272">
        <v>1206.5381797099999</v>
      </c>
      <c r="J229" s="272">
        <v>1353.097756847</v>
      </c>
      <c r="K229" s="272">
        <v>1628.9691437040001</v>
      </c>
      <c r="L229" s="272">
        <v>1427.5605056100001</v>
      </c>
      <c r="M229" s="272">
        <v>1842.1899161859999</v>
      </c>
      <c r="N229" s="272">
        <v>1293.0352322199999</v>
      </c>
      <c r="O229" s="272">
        <v>1225.1811837959999</v>
      </c>
      <c r="P229" s="272">
        <v>1511.242300248</v>
      </c>
      <c r="Q229" s="416">
        <v>1572.750881921</v>
      </c>
      <c r="R229" s="176"/>
      <c r="S229" s="176"/>
      <c r="T229" s="176"/>
      <c r="U229" s="658"/>
      <c r="V229" s="658"/>
    </row>
    <row r="230" spans="1:22" s="13" customFormat="1" ht="12.75" customHeight="1">
      <c r="A230" s="237"/>
      <c r="B230" s="809" t="s">
        <v>816</v>
      </c>
      <c r="C230" s="272">
        <v>0</v>
      </c>
      <c r="D230" s="272">
        <v>0</v>
      </c>
      <c r="E230" s="272">
        <v>0</v>
      </c>
      <c r="F230" s="272">
        <v>0</v>
      </c>
      <c r="G230" s="272">
        <v>0</v>
      </c>
      <c r="H230" s="272">
        <v>0</v>
      </c>
      <c r="I230" s="272">
        <v>0</v>
      </c>
      <c r="J230" s="272">
        <v>0</v>
      </c>
      <c r="K230" s="272">
        <v>0</v>
      </c>
      <c r="L230" s="272">
        <v>0</v>
      </c>
      <c r="M230" s="272">
        <v>0</v>
      </c>
      <c r="N230" s="272">
        <v>0</v>
      </c>
      <c r="O230" s="272">
        <v>0</v>
      </c>
      <c r="P230" s="272">
        <v>0</v>
      </c>
      <c r="Q230" s="416">
        <v>0</v>
      </c>
      <c r="R230" s="176"/>
      <c r="S230" s="176"/>
      <c r="T230" s="176"/>
      <c r="U230" s="658"/>
      <c r="V230" s="658"/>
    </row>
    <row r="231" spans="1:22" s="13" customFormat="1" ht="12.75" customHeight="1">
      <c r="A231" s="237" t="s">
        <v>19</v>
      </c>
      <c r="B231" s="809" t="s">
        <v>634</v>
      </c>
      <c r="C231" s="272">
        <v>9.9082840000000001</v>
      </c>
      <c r="D231" s="272">
        <v>43.422891999999997</v>
      </c>
      <c r="E231" s="272">
        <v>21.206250000000001</v>
      </c>
      <c r="F231" s="272">
        <v>35.299999999999997</v>
      </c>
      <c r="G231" s="272">
        <v>0</v>
      </c>
      <c r="H231" s="272">
        <v>0</v>
      </c>
      <c r="I231" s="272">
        <v>0</v>
      </c>
      <c r="J231" s="272">
        <v>0</v>
      </c>
      <c r="K231" s="272">
        <v>0</v>
      </c>
      <c r="L231" s="272">
        <v>0</v>
      </c>
      <c r="M231" s="272">
        <v>0</v>
      </c>
      <c r="N231" s="272">
        <v>0</v>
      </c>
      <c r="O231" s="272">
        <v>0</v>
      </c>
      <c r="P231" s="272">
        <v>0</v>
      </c>
      <c r="Q231" s="416">
        <v>0</v>
      </c>
      <c r="R231" s="176"/>
      <c r="U231" s="658"/>
      <c r="V231" s="658"/>
    </row>
    <row r="232" spans="1:22" s="13" customFormat="1" ht="12.75" customHeight="1">
      <c r="A232" s="237"/>
      <c r="B232" s="809" t="s">
        <v>816</v>
      </c>
      <c r="C232" s="272">
        <v>0</v>
      </c>
      <c r="D232" s="272">
        <v>0</v>
      </c>
      <c r="E232" s="272">
        <v>0</v>
      </c>
      <c r="F232" s="272">
        <v>0</v>
      </c>
      <c r="G232" s="272">
        <v>0</v>
      </c>
      <c r="H232" s="272">
        <v>0</v>
      </c>
      <c r="I232" s="272">
        <v>0</v>
      </c>
      <c r="J232" s="272">
        <v>0</v>
      </c>
      <c r="K232" s="272">
        <v>0</v>
      </c>
      <c r="L232" s="272">
        <v>0</v>
      </c>
      <c r="M232" s="272">
        <v>0</v>
      </c>
      <c r="N232" s="272">
        <v>0</v>
      </c>
      <c r="O232" s="272">
        <v>0</v>
      </c>
      <c r="P232" s="272">
        <v>0</v>
      </c>
      <c r="Q232" s="416">
        <v>0</v>
      </c>
      <c r="R232" s="176"/>
      <c r="U232" s="658"/>
      <c r="V232" s="658"/>
    </row>
    <row r="233" spans="1:22" s="13" customFormat="1" ht="12.75" customHeight="1">
      <c r="A233" s="237" t="s">
        <v>20</v>
      </c>
      <c r="B233" s="809" t="s">
        <v>635</v>
      </c>
      <c r="C233" s="272">
        <v>16718.644471244999</v>
      </c>
      <c r="D233" s="272">
        <v>13802.535766122</v>
      </c>
      <c r="E233" s="272">
        <v>15743.20121126</v>
      </c>
      <c r="F233" s="272">
        <v>10689.697275301</v>
      </c>
      <c r="G233" s="272">
        <v>5437.0046500480003</v>
      </c>
      <c r="H233" s="272">
        <v>6054.363877234</v>
      </c>
      <c r="I233" s="272">
        <v>5895.5029004190001</v>
      </c>
      <c r="J233" s="272">
        <v>4992.2582993059996</v>
      </c>
      <c r="K233" s="272">
        <v>5498.6089226129998</v>
      </c>
      <c r="L233" s="272">
        <v>5171.0265813280002</v>
      </c>
      <c r="M233" s="272">
        <v>7321.5705104540002</v>
      </c>
      <c r="N233" s="272">
        <v>7177.0650087430004</v>
      </c>
      <c r="O233" s="272">
        <v>7329.1660677910004</v>
      </c>
      <c r="P233" s="272">
        <v>7165.390507309</v>
      </c>
      <c r="Q233" s="416">
        <v>7658.239856706</v>
      </c>
      <c r="R233" s="176"/>
      <c r="U233" s="658"/>
      <c r="V233" s="658"/>
    </row>
    <row r="234" spans="1:22" s="13" customFormat="1" ht="12.75" customHeight="1">
      <c r="A234" s="240"/>
      <c r="B234" s="809" t="s">
        <v>816</v>
      </c>
      <c r="C234" s="272">
        <v>122.663274145</v>
      </c>
      <c r="D234" s="272">
        <v>175.02055321700001</v>
      </c>
      <c r="E234" s="272">
        <v>73.221424380000002</v>
      </c>
      <c r="F234" s="272">
        <v>70.693094853999995</v>
      </c>
      <c r="G234" s="272">
        <v>70.342633336999995</v>
      </c>
      <c r="H234" s="272">
        <v>70.242501473000004</v>
      </c>
      <c r="I234" s="272">
        <v>71.293886028000003</v>
      </c>
      <c r="J234" s="272">
        <v>70.215245127000003</v>
      </c>
      <c r="K234" s="272">
        <v>67.842950500000001</v>
      </c>
      <c r="L234" s="272">
        <v>65.078454344999997</v>
      </c>
      <c r="M234" s="272">
        <v>64.087251234999997</v>
      </c>
      <c r="N234" s="272">
        <v>0</v>
      </c>
      <c r="O234" s="272">
        <v>0</v>
      </c>
      <c r="P234" s="272">
        <v>0</v>
      </c>
      <c r="Q234" s="416">
        <v>0</v>
      </c>
      <c r="R234" s="176"/>
      <c r="U234" s="658"/>
      <c r="V234" s="658"/>
    </row>
    <row r="235" spans="1:22" s="13" customFormat="1" ht="12.75" customHeight="1">
      <c r="A235" s="237" t="s">
        <v>22</v>
      </c>
      <c r="B235" s="809" t="s">
        <v>636</v>
      </c>
      <c r="C235" s="272">
        <v>82067.702359957999</v>
      </c>
      <c r="D235" s="272">
        <v>78838.273902073997</v>
      </c>
      <c r="E235" s="272">
        <v>85429.924911777998</v>
      </c>
      <c r="F235" s="272">
        <v>81183.598405493001</v>
      </c>
      <c r="G235" s="272">
        <v>67888.753727378004</v>
      </c>
      <c r="H235" s="272">
        <v>60980.918520990002</v>
      </c>
      <c r="I235" s="272">
        <v>65069.077288439003</v>
      </c>
      <c r="J235" s="272">
        <v>67205.989589454999</v>
      </c>
      <c r="K235" s="272">
        <v>64016.065029115001</v>
      </c>
      <c r="L235" s="272">
        <v>63649.064789652002</v>
      </c>
      <c r="M235" s="272">
        <v>63614.077073692999</v>
      </c>
      <c r="N235" s="272">
        <v>63900.755828237998</v>
      </c>
      <c r="O235" s="272">
        <v>61022.313820903997</v>
      </c>
      <c r="P235" s="272">
        <v>64228.163704797</v>
      </c>
      <c r="Q235" s="416">
        <v>64698.551820854998</v>
      </c>
      <c r="R235" s="176"/>
      <c r="U235" s="658"/>
      <c r="V235" s="658"/>
    </row>
    <row r="236" spans="1:22" s="13" customFormat="1" ht="12.75" customHeight="1">
      <c r="A236" s="237"/>
      <c r="B236" s="809" t="s">
        <v>816</v>
      </c>
      <c r="C236" s="272">
        <v>2299.3313528389999</v>
      </c>
      <c r="D236" s="272">
        <v>2589.9394439580001</v>
      </c>
      <c r="E236" s="272">
        <v>2295.9888090640002</v>
      </c>
      <c r="F236" s="272">
        <v>2261.2721531480001</v>
      </c>
      <c r="G236" s="272">
        <v>1292.973536835</v>
      </c>
      <c r="H236" s="272">
        <v>1288.8299438270001</v>
      </c>
      <c r="I236" s="272">
        <v>1286.7232568269999</v>
      </c>
      <c r="J236" s="272">
        <v>1197.823496791</v>
      </c>
      <c r="K236" s="272">
        <v>1178.46157468</v>
      </c>
      <c r="L236" s="272">
        <v>2518.5767173859999</v>
      </c>
      <c r="M236" s="272">
        <v>2666.9100656300002</v>
      </c>
      <c r="N236" s="272">
        <v>3217.1282622690001</v>
      </c>
      <c r="O236" s="272">
        <v>3207.2477256719999</v>
      </c>
      <c r="P236" s="272">
        <v>3218.7398054589999</v>
      </c>
      <c r="Q236" s="416">
        <v>3213.0006445079998</v>
      </c>
      <c r="R236" s="176"/>
      <c r="U236" s="658"/>
      <c r="V236" s="658"/>
    </row>
    <row r="237" spans="1:22" s="13" customFormat="1" ht="12.75" customHeight="1">
      <c r="A237" s="237" t="s">
        <v>23</v>
      </c>
      <c r="B237" s="809" t="s">
        <v>637</v>
      </c>
      <c r="C237" s="272">
        <v>15952.052116504001</v>
      </c>
      <c r="D237" s="272">
        <v>16738.865850523001</v>
      </c>
      <c r="E237" s="272">
        <v>17588.542845029999</v>
      </c>
      <c r="F237" s="272">
        <v>16863.806299812</v>
      </c>
      <c r="G237" s="272">
        <v>16584.696306174999</v>
      </c>
      <c r="H237" s="272">
        <v>15862.144565199</v>
      </c>
      <c r="I237" s="272">
        <v>16018.907049744999</v>
      </c>
      <c r="J237" s="272">
        <v>16320.621658489999</v>
      </c>
      <c r="K237" s="272">
        <v>16219.707038585</v>
      </c>
      <c r="L237" s="272">
        <v>15886.901660861</v>
      </c>
      <c r="M237" s="272">
        <v>12922.107741407999</v>
      </c>
      <c r="N237" s="272">
        <v>12881.073665405</v>
      </c>
      <c r="O237" s="272">
        <v>12649.953926438</v>
      </c>
      <c r="P237" s="272">
        <v>14326.229786207001</v>
      </c>
      <c r="Q237" s="416">
        <v>14169.091736196</v>
      </c>
      <c r="R237" s="176"/>
      <c r="U237" s="658"/>
      <c r="V237" s="658"/>
    </row>
    <row r="238" spans="1:22" s="13" customFormat="1" ht="12.75" customHeight="1">
      <c r="A238" s="237"/>
      <c r="B238" s="809" t="s">
        <v>816</v>
      </c>
      <c r="C238" s="272">
        <v>130.975094512</v>
      </c>
      <c r="D238" s="272">
        <v>0</v>
      </c>
      <c r="E238" s="272">
        <v>0</v>
      </c>
      <c r="F238" s="272">
        <v>0</v>
      </c>
      <c r="G238" s="272">
        <v>0</v>
      </c>
      <c r="H238" s="272">
        <v>0</v>
      </c>
      <c r="I238" s="272">
        <v>0</v>
      </c>
      <c r="J238" s="272">
        <v>0</v>
      </c>
      <c r="K238" s="272">
        <v>0</v>
      </c>
      <c r="L238" s="272">
        <v>0</v>
      </c>
      <c r="M238" s="272">
        <v>0</v>
      </c>
      <c r="N238" s="272">
        <v>0</v>
      </c>
      <c r="O238" s="272">
        <v>0</v>
      </c>
      <c r="P238" s="272">
        <v>0</v>
      </c>
      <c r="Q238" s="416">
        <v>0</v>
      </c>
      <c r="R238" s="176"/>
      <c r="U238" s="658"/>
      <c r="V238" s="658"/>
    </row>
    <row r="239" spans="1:22" s="13" customFormat="1" ht="12.75" customHeight="1">
      <c r="A239" s="237" t="s">
        <v>24</v>
      </c>
      <c r="B239" s="809" t="s">
        <v>590</v>
      </c>
      <c r="C239" s="272">
        <v>7846.8693172940002</v>
      </c>
      <c r="D239" s="272">
        <v>4381.463057553</v>
      </c>
      <c r="E239" s="272">
        <v>4399.1327625530002</v>
      </c>
      <c r="F239" s="272">
        <v>4185.0177871200003</v>
      </c>
      <c r="G239" s="272">
        <v>4358.9264652920001</v>
      </c>
      <c r="H239" s="272">
        <v>4385.8694500109996</v>
      </c>
      <c r="I239" s="272">
        <v>4278.7295114979997</v>
      </c>
      <c r="J239" s="272">
        <v>4073.4175395359998</v>
      </c>
      <c r="K239" s="272">
        <v>4054.1881599399999</v>
      </c>
      <c r="L239" s="272">
        <v>4034.940687365</v>
      </c>
      <c r="M239" s="272">
        <v>3945.427807086</v>
      </c>
      <c r="N239" s="272">
        <v>3965.385765216</v>
      </c>
      <c r="O239" s="272">
        <v>3941.658291616</v>
      </c>
      <c r="P239" s="272">
        <v>3813.4750453269999</v>
      </c>
      <c r="Q239" s="416">
        <v>2660.7470189679998</v>
      </c>
      <c r="R239" s="176"/>
      <c r="U239" s="658"/>
      <c r="V239" s="658"/>
    </row>
    <row r="240" spans="1:22" s="13" customFormat="1" ht="12.75" customHeight="1">
      <c r="A240" s="240"/>
      <c r="B240" s="809" t="s">
        <v>816</v>
      </c>
      <c r="C240" s="272">
        <v>0</v>
      </c>
      <c r="D240" s="272">
        <v>0</v>
      </c>
      <c r="E240" s="272">
        <v>12</v>
      </c>
      <c r="F240" s="272">
        <v>8</v>
      </c>
      <c r="G240" s="272">
        <v>0</v>
      </c>
      <c r="H240" s="272">
        <v>0</v>
      </c>
      <c r="I240" s="272">
        <v>0</v>
      </c>
      <c r="J240" s="272">
        <v>0</v>
      </c>
      <c r="K240" s="272">
        <v>0</v>
      </c>
      <c r="L240" s="272">
        <v>0</v>
      </c>
      <c r="M240" s="272">
        <v>0</v>
      </c>
      <c r="N240" s="272">
        <v>0</v>
      </c>
      <c r="O240" s="272">
        <v>0</v>
      </c>
      <c r="P240" s="272">
        <v>0</v>
      </c>
      <c r="Q240" s="416">
        <v>0</v>
      </c>
      <c r="R240" s="176"/>
      <c r="U240" s="658"/>
      <c r="V240" s="658"/>
    </row>
    <row r="241" spans="1:22" s="13" customFormat="1" ht="12.75" customHeight="1">
      <c r="A241" s="237" t="s">
        <v>25</v>
      </c>
      <c r="B241" s="809" t="s">
        <v>638</v>
      </c>
      <c r="C241" s="92">
        <v>27369.061285885</v>
      </c>
      <c r="D241" s="92">
        <v>28125.274522337</v>
      </c>
      <c r="E241" s="92">
        <v>21717.809587940999</v>
      </c>
      <c r="F241" s="92">
        <v>17809.600134855002</v>
      </c>
      <c r="G241" s="92">
        <v>15613.560606202</v>
      </c>
      <c r="H241" s="92">
        <v>15189.528164571</v>
      </c>
      <c r="I241" s="92">
        <v>15697.421758988001</v>
      </c>
      <c r="J241" s="92">
        <v>17626.052530510002</v>
      </c>
      <c r="K241" s="92">
        <v>17287.021941235998</v>
      </c>
      <c r="L241" s="92">
        <v>16211.821604733001</v>
      </c>
      <c r="M241" s="92">
        <v>17333.488035400998</v>
      </c>
      <c r="N241" s="92">
        <v>17764.405098269999</v>
      </c>
      <c r="O241" s="92">
        <v>17271.667143286999</v>
      </c>
      <c r="P241" s="92">
        <v>15942.283461348001</v>
      </c>
      <c r="Q241" s="490">
        <v>13902.289043887</v>
      </c>
      <c r="R241" s="176"/>
      <c r="U241" s="658"/>
      <c r="V241" s="658"/>
    </row>
    <row r="242" spans="1:22" s="176" customFormat="1" ht="12.75" customHeight="1">
      <c r="A242" s="237"/>
      <c r="B242" s="809" t="s">
        <v>816</v>
      </c>
      <c r="C242" s="272">
        <v>1024.7727025879999</v>
      </c>
      <c r="D242" s="272">
        <v>555.36780157800001</v>
      </c>
      <c r="E242" s="272">
        <v>871.275305936</v>
      </c>
      <c r="F242" s="272">
        <v>675.24031267700002</v>
      </c>
      <c r="G242" s="272">
        <v>512.59861691599997</v>
      </c>
      <c r="H242" s="272">
        <v>512.72694778499999</v>
      </c>
      <c r="I242" s="272">
        <v>516.20981882000001</v>
      </c>
      <c r="J242" s="272">
        <v>519.29331371199999</v>
      </c>
      <c r="K242" s="272">
        <v>525.29304115000002</v>
      </c>
      <c r="L242" s="272">
        <v>530.32759341099995</v>
      </c>
      <c r="M242" s="272">
        <v>526.12329147100002</v>
      </c>
      <c r="N242" s="272">
        <v>518.03865519999999</v>
      </c>
      <c r="O242" s="272">
        <v>515.33504827000002</v>
      </c>
      <c r="P242" s="272">
        <v>516.83619062599996</v>
      </c>
      <c r="Q242" s="416">
        <v>528.83116683200001</v>
      </c>
      <c r="R242" s="658"/>
      <c r="S242" s="658"/>
      <c r="T242" s="658"/>
      <c r="U242" s="658"/>
      <c r="V242" s="658"/>
    </row>
    <row r="243" spans="1:22" s="176" customFormat="1" ht="24">
      <c r="A243" s="237" t="s">
        <v>26</v>
      </c>
      <c r="B243" s="809" t="s">
        <v>639</v>
      </c>
      <c r="C243" s="272">
        <v>2466.2422039580001</v>
      </c>
      <c r="D243" s="272">
        <v>1950.4123624209999</v>
      </c>
      <c r="E243" s="272">
        <v>2129.741112011</v>
      </c>
      <c r="F243" s="272">
        <v>2072.6579182280002</v>
      </c>
      <c r="G243" s="272">
        <v>1333.6515764860001</v>
      </c>
      <c r="H243" s="272">
        <v>1331.9015970969999</v>
      </c>
      <c r="I243" s="272">
        <v>1350.264942751</v>
      </c>
      <c r="J243" s="272">
        <v>1371.4785343010001</v>
      </c>
      <c r="K243" s="272">
        <v>1360.775397417</v>
      </c>
      <c r="L243" s="272">
        <v>1346.3426947610001</v>
      </c>
      <c r="M243" s="272">
        <v>1365.5978233549999</v>
      </c>
      <c r="N243" s="272">
        <v>1361.280423937</v>
      </c>
      <c r="O243" s="272">
        <v>1344.227313981</v>
      </c>
      <c r="P243" s="272">
        <v>1347.1280061580001</v>
      </c>
      <c r="Q243" s="416">
        <v>1334.4451171850001</v>
      </c>
      <c r="R243" s="658"/>
      <c r="S243" s="658"/>
      <c r="T243" s="658"/>
      <c r="U243" s="658"/>
      <c r="V243" s="658"/>
    </row>
    <row r="244" spans="1:22" s="176" customFormat="1" ht="12" customHeight="1">
      <c r="A244" s="237"/>
      <c r="B244" s="809" t="s">
        <v>816</v>
      </c>
      <c r="C244" s="272">
        <v>104.605355288</v>
      </c>
      <c r="D244" s="272">
        <v>104.695556147</v>
      </c>
      <c r="E244" s="272">
        <v>104.695556147</v>
      </c>
      <c r="F244" s="272">
        <v>104.695556147</v>
      </c>
      <c r="G244" s="272">
        <v>104.86472108300001</v>
      </c>
      <c r="H244" s="272">
        <v>104.86472108300001</v>
      </c>
      <c r="I244" s="272">
        <v>104.86472108300001</v>
      </c>
      <c r="J244" s="272">
        <v>101.141106345</v>
      </c>
      <c r="K244" s="272">
        <v>97.417491607000002</v>
      </c>
      <c r="L244" s="272">
        <v>97.417491607000002</v>
      </c>
      <c r="M244" s="272">
        <v>97.417491607000002</v>
      </c>
      <c r="N244" s="272">
        <v>96.368844397000004</v>
      </c>
      <c r="O244" s="272">
        <v>96.368844397000004</v>
      </c>
      <c r="P244" s="272">
        <v>95.320197186000001</v>
      </c>
      <c r="Q244" s="416">
        <v>95.320197186000001</v>
      </c>
      <c r="R244" s="658"/>
      <c r="S244" s="658"/>
      <c r="T244" s="658"/>
      <c r="U244" s="658"/>
      <c r="V244" s="658"/>
    </row>
    <row r="245" spans="1:22" s="176" customFormat="1" ht="25.5" customHeight="1">
      <c r="A245" s="237" t="s">
        <v>27</v>
      </c>
      <c r="B245" s="809" t="s">
        <v>664</v>
      </c>
      <c r="C245" s="272">
        <v>13550.433940057999</v>
      </c>
      <c r="D245" s="272">
        <v>17478.879642815999</v>
      </c>
      <c r="E245" s="272">
        <v>15600.920794623</v>
      </c>
      <c r="F245" s="272">
        <v>15409.257763484</v>
      </c>
      <c r="G245" s="272">
        <v>14169.978457693</v>
      </c>
      <c r="H245" s="272">
        <v>13189.682040243</v>
      </c>
      <c r="I245" s="272">
        <v>12243.783986667</v>
      </c>
      <c r="J245" s="272">
        <v>13294.837327470999</v>
      </c>
      <c r="K245" s="272">
        <v>12514.775361025</v>
      </c>
      <c r="L245" s="272">
        <v>14247.877293367001</v>
      </c>
      <c r="M245" s="272">
        <v>14421.79673073</v>
      </c>
      <c r="N245" s="272">
        <v>13713.004636287</v>
      </c>
      <c r="O245" s="272">
        <v>11174.605675777</v>
      </c>
      <c r="P245" s="272">
        <v>14189.970523002999</v>
      </c>
      <c r="Q245" s="416">
        <v>13312.748356131</v>
      </c>
      <c r="R245" s="658"/>
      <c r="S245" s="658"/>
      <c r="T245" s="658"/>
      <c r="U245" s="658"/>
      <c r="V245" s="658"/>
    </row>
    <row r="246" spans="1:22" s="176" customFormat="1" ht="12" customHeight="1">
      <c r="A246" s="237"/>
      <c r="B246" s="809" t="s">
        <v>816</v>
      </c>
      <c r="C246" s="272">
        <v>41.223230471999997</v>
      </c>
      <c r="D246" s="272">
        <v>0</v>
      </c>
      <c r="E246" s="272">
        <v>0.39274044899999999</v>
      </c>
      <c r="F246" s="272">
        <v>0.17147668199999999</v>
      </c>
      <c r="G246" s="272">
        <v>0</v>
      </c>
      <c r="H246" s="272">
        <v>0</v>
      </c>
      <c r="I246" s="272">
        <v>0</v>
      </c>
      <c r="J246" s="272">
        <v>0</v>
      </c>
      <c r="K246" s="272">
        <v>0</v>
      </c>
      <c r="L246" s="272">
        <v>0</v>
      </c>
      <c r="M246" s="272">
        <v>0</v>
      </c>
      <c r="N246" s="272">
        <v>0</v>
      </c>
      <c r="O246" s="272">
        <v>0</v>
      </c>
      <c r="P246" s="272">
        <v>0</v>
      </c>
      <c r="Q246" s="416">
        <v>0</v>
      </c>
      <c r="R246" s="658"/>
      <c r="S246" s="658"/>
      <c r="T246" s="658"/>
      <c r="U246" s="658"/>
      <c r="V246" s="658"/>
    </row>
    <row r="247" spans="1:22" s="176" customFormat="1" ht="12" customHeight="1">
      <c r="A247" s="237" t="s">
        <v>28</v>
      </c>
      <c r="B247" s="809" t="s">
        <v>641</v>
      </c>
      <c r="C247" s="272">
        <v>49728.115732026003</v>
      </c>
      <c r="D247" s="272">
        <v>42146.346111617997</v>
      </c>
      <c r="E247" s="272">
        <v>35184.550810834</v>
      </c>
      <c r="F247" s="272">
        <v>34704.906837046001</v>
      </c>
      <c r="G247" s="272">
        <v>33601.604826406998</v>
      </c>
      <c r="H247" s="272">
        <v>33175.759005300002</v>
      </c>
      <c r="I247" s="272">
        <v>32540.60037358</v>
      </c>
      <c r="J247" s="272">
        <v>32769.890081398997</v>
      </c>
      <c r="K247" s="272">
        <v>31998.532272446999</v>
      </c>
      <c r="L247" s="272">
        <v>33750.125818027002</v>
      </c>
      <c r="M247" s="272">
        <v>33871.620779482997</v>
      </c>
      <c r="N247" s="272">
        <v>33827.548212217</v>
      </c>
      <c r="O247" s="272">
        <v>34025.029007115001</v>
      </c>
      <c r="P247" s="272">
        <v>33204.936606212003</v>
      </c>
      <c r="Q247" s="416">
        <v>33111.648560089001</v>
      </c>
      <c r="R247" s="658"/>
      <c r="S247" s="658"/>
      <c r="T247" s="658"/>
      <c r="U247" s="658"/>
      <c r="V247" s="658"/>
    </row>
    <row r="248" spans="1:22" s="176" customFormat="1" ht="12" customHeight="1">
      <c r="A248" s="237"/>
      <c r="B248" s="809" t="s">
        <v>816</v>
      </c>
      <c r="C248" s="272">
        <v>0</v>
      </c>
      <c r="D248" s="272">
        <v>0</v>
      </c>
      <c r="E248" s="272">
        <v>0</v>
      </c>
      <c r="F248" s="272">
        <v>0</v>
      </c>
      <c r="G248" s="272">
        <v>0</v>
      </c>
      <c r="H248" s="272">
        <v>0</v>
      </c>
      <c r="I248" s="272">
        <v>0</v>
      </c>
      <c r="J248" s="272">
        <v>1050.4574944440001</v>
      </c>
      <c r="K248" s="272">
        <v>1048.7091380859999</v>
      </c>
      <c r="L248" s="272">
        <v>1043.6635913969999</v>
      </c>
      <c r="M248" s="272">
        <v>1050.3809258430001</v>
      </c>
      <c r="N248" s="272">
        <v>810.66352003500003</v>
      </c>
      <c r="O248" s="272">
        <v>684.67546194399995</v>
      </c>
      <c r="P248" s="272">
        <v>0</v>
      </c>
      <c r="Q248" s="416">
        <v>0</v>
      </c>
      <c r="R248" s="658"/>
      <c r="S248" s="658"/>
      <c r="T248" s="658"/>
      <c r="U248" s="658"/>
      <c r="V248" s="658"/>
    </row>
    <row r="249" spans="1:22" s="176" customFormat="1" ht="24">
      <c r="A249" s="237" t="s">
        <v>119</v>
      </c>
      <c r="B249" s="809" t="s">
        <v>642</v>
      </c>
      <c r="C249" s="272">
        <v>7428.9231353429996</v>
      </c>
      <c r="D249" s="272">
        <v>6543.890035337</v>
      </c>
      <c r="E249" s="272">
        <v>6098.0630771010001</v>
      </c>
      <c r="F249" s="272">
        <v>5965.8812670480002</v>
      </c>
      <c r="G249" s="272">
        <v>4677.5422010570001</v>
      </c>
      <c r="H249" s="272">
        <v>4848.8897963789996</v>
      </c>
      <c r="I249" s="272">
        <v>4528.9969678910002</v>
      </c>
      <c r="J249" s="272">
        <v>4692.3069909289998</v>
      </c>
      <c r="K249" s="272">
        <v>4813.9143171140004</v>
      </c>
      <c r="L249" s="272">
        <v>4631.4838036669998</v>
      </c>
      <c r="M249" s="272">
        <v>4558.317251982</v>
      </c>
      <c r="N249" s="272">
        <v>4603.4267489800004</v>
      </c>
      <c r="O249" s="272">
        <v>4752.5187444900002</v>
      </c>
      <c r="P249" s="272">
        <v>4671.1036406539997</v>
      </c>
      <c r="Q249" s="416">
        <v>4617.2404833849996</v>
      </c>
      <c r="R249" s="658"/>
      <c r="S249" s="658"/>
      <c r="T249" s="658"/>
      <c r="U249" s="658"/>
      <c r="V249" s="658"/>
    </row>
    <row r="250" spans="1:22" s="176" customFormat="1" ht="15.5">
      <c r="A250" s="237"/>
      <c r="B250" s="809" t="s">
        <v>816</v>
      </c>
      <c r="C250" s="272">
        <v>5</v>
      </c>
      <c r="D250" s="272">
        <v>0</v>
      </c>
      <c r="E250" s="272">
        <v>0</v>
      </c>
      <c r="F250" s="272">
        <v>0</v>
      </c>
      <c r="G250" s="272">
        <v>0</v>
      </c>
      <c r="H250" s="272">
        <v>0</v>
      </c>
      <c r="I250" s="272">
        <v>0</v>
      </c>
      <c r="J250" s="272">
        <v>0</v>
      </c>
      <c r="K250" s="272">
        <v>0</v>
      </c>
      <c r="L250" s="272">
        <v>0</v>
      </c>
      <c r="M250" s="272">
        <v>0</v>
      </c>
      <c r="N250" s="272">
        <v>0</v>
      </c>
      <c r="O250" s="272">
        <v>0</v>
      </c>
      <c r="P250" s="272">
        <v>0</v>
      </c>
      <c r="Q250" s="416">
        <v>0</v>
      </c>
      <c r="R250" s="658"/>
      <c r="S250" s="658"/>
      <c r="T250" s="658"/>
      <c r="U250" s="658"/>
      <c r="V250" s="658"/>
    </row>
    <row r="251" spans="1:22" s="176" customFormat="1" ht="27.75" customHeight="1">
      <c r="A251" s="237" t="s">
        <v>81</v>
      </c>
      <c r="B251" s="809" t="s">
        <v>643</v>
      </c>
      <c r="C251" s="272">
        <v>117.785409186</v>
      </c>
      <c r="D251" s="272">
        <v>0</v>
      </c>
      <c r="E251" s="272">
        <v>0</v>
      </c>
      <c r="F251" s="272">
        <v>0</v>
      </c>
      <c r="G251" s="272">
        <v>0</v>
      </c>
      <c r="H251" s="272">
        <v>0</v>
      </c>
      <c r="I251" s="272">
        <v>0</v>
      </c>
      <c r="J251" s="272">
        <v>0</v>
      </c>
      <c r="K251" s="272">
        <v>0</v>
      </c>
      <c r="L251" s="272">
        <v>0</v>
      </c>
      <c r="M251" s="272">
        <v>0</v>
      </c>
      <c r="N251" s="272">
        <v>0</v>
      </c>
      <c r="O251" s="272">
        <v>0</v>
      </c>
      <c r="P251" s="272">
        <v>0</v>
      </c>
      <c r="Q251" s="416">
        <v>0</v>
      </c>
      <c r="R251" s="658"/>
      <c r="S251" s="658"/>
      <c r="T251" s="658"/>
      <c r="U251" s="658"/>
      <c r="V251" s="658"/>
    </row>
    <row r="252" spans="1:22" s="176" customFormat="1" ht="12.75" customHeight="1">
      <c r="A252" s="237"/>
      <c r="B252" s="809" t="s">
        <v>816</v>
      </c>
      <c r="C252" s="272">
        <v>0</v>
      </c>
      <c r="D252" s="272">
        <v>0</v>
      </c>
      <c r="E252" s="272">
        <v>0</v>
      </c>
      <c r="F252" s="272">
        <v>0</v>
      </c>
      <c r="G252" s="272">
        <v>0</v>
      </c>
      <c r="H252" s="272">
        <v>0</v>
      </c>
      <c r="I252" s="272">
        <v>0</v>
      </c>
      <c r="J252" s="272">
        <v>0</v>
      </c>
      <c r="K252" s="272">
        <v>0</v>
      </c>
      <c r="L252" s="272">
        <v>0</v>
      </c>
      <c r="M252" s="272">
        <v>0</v>
      </c>
      <c r="N252" s="272">
        <v>0</v>
      </c>
      <c r="O252" s="272">
        <v>0</v>
      </c>
      <c r="P252" s="272">
        <v>0</v>
      </c>
      <c r="Q252" s="416">
        <v>0</v>
      </c>
      <c r="R252" s="658"/>
      <c r="S252" s="658"/>
      <c r="T252" s="658"/>
      <c r="U252" s="658"/>
      <c r="V252" s="658"/>
    </row>
    <row r="253" spans="1:22" s="176" customFormat="1" ht="12.75" customHeight="1">
      <c r="A253" s="237" t="s">
        <v>82</v>
      </c>
      <c r="B253" s="809" t="s">
        <v>644</v>
      </c>
      <c r="C253" s="272">
        <v>6.685112E-2</v>
      </c>
      <c r="D253" s="272">
        <v>0.312186042</v>
      </c>
      <c r="E253" s="272">
        <v>0.485011572</v>
      </c>
      <c r="F253" s="272">
        <v>0.30810762600000002</v>
      </c>
      <c r="G253" s="272">
        <v>0.38575369300000001</v>
      </c>
      <c r="H253" s="272">
        <v>0.25721221500000002</v>
      </c>
      <c r="I253" s="272">
        <v>0.298149465</v>
      </c>
      <c r="J253" s="272">
        <v>0.48546510599999998</v>
      </c>
      <c r="K253" s="272">
        <v>0.361699412</v>
      </c>
      <c r="L253" s="272">
        <v>0.24554794499999999</v>
      </c>
      <c r="M253" s="272">
        <v>0.37315493399999999</v>
      </c>
      <c r="N253" s="272">
        <v>0.65763321600000002</v>
      </c>
      <c r="O253" s="272">
        <v>0.56573986700000001</v>
      </c>
      <c r="P253" s="272">
        <v>0.76435501500000003</v>
      </c>
      <c r="Q253" s="416">
        <v>0.97699383500000003</v>
      </c>
      <c r="R253" s="658"/>
      <c r="S253" s="658"/>
      <c r="T253" s="658"/>
      <c r="U253" s="658"/>
      <c r="V253" s="658"/>
    </row>
    <row r="254" spans="1:22" s="176" customFormat="1" ht="12.75" customHeight="1">
      <c r="A254" s="237"/>
      <c r="B254" s="809" t="s">
        <v>816</v>
      </c>
      <c r="C254" s="272">
        <v>0</v>
      </c>
      <c r="D254" s="272">
        <v>0</v>
      </c>
      <c r="E254" s="272">
        <v>0</v>
      </c>
      <c r="F254" s="272">
        <v>0</v>
      </c>
      <c r="G254" s="272">
        <v>0</v>
      </c>
      <c r="H254" s="272">
        <v>0</v>
      </c>
      <c r="I254" s="272">
        <v>0</v>
      </c>
      <c r="J254" s="272">
        <v>0</v>
      </c>
      <c r="K254" s="272">
        <v>0</v>
      </c>
      <c r="L254" s="272">
        <v>0</v>
      </c>
      <c r="M254" s="272">
        <v>0</v>
      </c>
      <c r="N254" s="272">
        <v>0</v>
      </c>
      <c r="O254" s="272">
        <v>0</v>
      </c>
      <c r="P254" s="272">
        <v>0</v>
      </c>
      <c r="Q254" s="416">
        <v>0</v>
      </c>
      <c r="R254" s="658"/>
      <c r="S254" s="658"/>
      <c r="T254" s="658"/>
      <c r="U254" s="658"/>
      <c r="V254" s="658"/>
    </row>
    <row r="255" spans="1:22" s="176" customFormat="1" ht="15.5">
      <c r="A255" s="237" t="s">
        <v>83</v>
      </c>
      <c r="B255" s="809" t="s">
        <v>645</v>
      </c>
      <c r="C255" s="272">
        <v>133.31749572800001</v>
      </c>
      <c r="D255" s="272">
        <v>240.07898143200001</v>
      </c>
      <c r="E255" s="272">
        <v>225.18503746100001</v>
      </c>
      <c r="F255" s="272">
        <v>222.70583581700001</v>
      </c>
      <c r="G255" s="272">
        <v>67.163302778000002</v>
      </c>
      <c r="H255" s="272">
        <v>67.061707890999998</v>
      </c>
      <c r="I255" s="272">
        <v>65.305850265999993</v>
      </c>
      <c r="J255" s="272">
        <v>65.015692732999995</v>
      </c>
      <c r="K255" s="272">
        <v>65.467391664999994</v>
      </c>
      <c r="L255" s="272">
        <v>63.236905532999998</v>
      </c>
      <c r="M255" s="272">
        <v>63.335212157999997</v>
      </c>
      <c r="N255" s="272">
        <v>63.289340578999997</v>
      </c>
      <c r="O255" s="272">
        <v>61.588303232000001</v>
      </c>
      <c r="P255" s="272">
        <v>61.389114767999999</v>
      </c>
      <c r="Q255" s="416">
        <v>61.464795031000001</v>
      </c>
      <c r="R255" s="658"/>
      <c r="S255" s="658"/>
      <c r="T255" s="658"/>
      <c r="U255" s="658"/>
      <c r="V255" s="658"/>
    </row>
    <row r="256" spans="1:22" s="176" customFormat="1" ht="12.75" customHeight="1">
      <c r="A256" s="237"/>
      <c r="B256" s="809" t="s">
        <v>816</v>
      </c>
      <c r="C256" s="272">
        <v>0</v>
      </c>
      <c r="D256" s="272">
        <v>0</v>
      </c>
      <c r="E256" s="272">
        <v>0</v>
      </c>
      <c r="F256" s="272">
        <v>0</v>
      </c>
      <c r="G256" s="272">
        <v>0</v>
      </c>
      <c r="H256" s="272">
        <v>0</v>
      </c>
      <c r="I256" s="272">
        <v>0</v>
      </c>
      <c r="J256" s="272">
        <v>0</v>
      </c>
      <c r="K256" s="272">
        <v>0</v>
      </c>
      <c r="L256" s="272">
        <v>0</v>
      </c>
      <c r="M256" s="272">
        <v>0</v>
      </c>
      <c r="N256" s="272">
        <v>0</v>
      </c>
      <c r="O256" s="272">
        <v>0</v>
      </c>
      <c r="P256" s="272">
        <v>0</v>
      </c>
      <c r="Q256" s="416">
        <v>0</v>
      </c>
      <c r="R256" s="658"/>
      <c r="S256" s="658"/>
      <c r="T256" s="658"/>
      <c r="U256" s="658"/>
      <c r="V256" s="658"/>
    </row>
    <row r="257" spans="1:22" s="176" customFormat="1" ht="24" customHeight="1">
      <c r="A257" s="237" t="s">
        <v>84</v>
      </c>
      <c r="B257" s="809" t="s">
        <v>646</v>
      </c>
      <c r="C257" s="272">
        <v>341.58752844499998</v>
      </c>
      <c r="D257" s="272">
        <v>419.10453624600001</v>
      </c>
      <c r="E257" s="272">
        <v>498.81023216599999</v>
      </c>
      <c r="F257" s="272">
        <v>455.05000881400002</v>
      </c>
      <c r="G257" s="272">
        <v>289.72326884699999</v>
      </c>
      <c r="H257" s="272">
        <v>262.532011087</v>
      </c>
      <c r="I257" s="272">
        <v>237.187940852</v>
      </c>
      <c r="J257" s="272">
        <v>177.71899851500001</v>
      </c>
      <c r="K257" s="272">
        <v>177.16958018</v>
      </c>
      <c r="L257" s="272">
        <v>176.50132962000001</v>
      </c>
      <c r="M257" s="272">
        <v>166.689095073</v>
      </c>
      <c r="N257" s="272">
        <v>168.01803065300001</v>
      </c>
      <c r="O257" s="272">
        <v>160.412504531</v>
      </c>
      <c r="P257" s="272">
        <v>160.23367453500001</v>
      </c>
      <c r="Q257" s="416">
        <v>162.549050491</v>
      </c>
      <c r="R257" s="658"/>
      <c r="S257" s="658"/>
      <c r="T257" s="658"/>
      <c r="U257" s="658"/>
      <c r="V257" s="658"/>
    </row>
    <row r="258" spans="1:22" s="176" customFormat="1" ht="12.75" customHeight="1">
      <c r="A258" s="237"/>
      <c r="B258" s="809" t="s">
        <v>816</v>
      </c>
      <c r="C258" s="272">
        <v>0</v>
      </c>
      <c r="D258" s="272">
        <v>0</v>
      </c>
      <c r="E258" s="272">
        <v>0</v>
      </c>
      <c r="F258" s="272">
        <v>0</v>
      </c>
      <c r="G258" s="272">
        <v>0</v>
      </c>
      <c r="H258" s="272">
        <v>0</v>
      </c>
      <c r="I258" s="272">
        <v>0</v>
      </c>
      <c r="J258" s="272">
        <v>0</v>
      </c>
      <c r="K258" s="272">
        <v>0</v>
      </c>
      <c r="L258" s="272">
        <v>0</v>
      </c>
      <c r="M258" s="272">
        <v>0</v>
      </c>
      <c r="N258" s="272">
        <v>0</v>
      </c>
      <c r="O258" s="272">
        <v>0</v>
      </c>
      <c r="P258" s="272">
        <v>0</v>
      </c>
      <c r="Q258" s="416">
        <v>0</v>
      </c>
      <c r="R258" s="658"/>
      <c r="S258" s="658"/>
      <c r="T258" s="658"/>
      <c r="U258" s="658"/>
      <c r="V258" s="658"/>
    </row>
    <row r="259" spans="1:22" s="176" customFormat="1" ht="27" customHeight="1">
      <c r="A259" s="237" t="s">
        <v>85</v>
      </c>
      <c r="B259" s="809" t="s">
        <v>647</v>
      </c>
      <c r="C259" s="272">
        <v>0</v>
      </c>
      <c r="D259" s="272">
        <v>0</v>
      </c>
      <c r="E259" s="272">
        <v>0</v>
      </c>
      <c r="F259" s="272">
        <v>0</v>
      </c>
      <c r="G259" s="272">
        <v>0</v>
      </c>
      <c r="H259" s="272">
        <v>0</v>
      </c>
      <c r="I259" s="272">
        <v>0</v>
      </c>
      <c r="J259" s="272">
        <v>0</v>
      </c>
      <c r="K259" s="272">
        <v>0</v>
      </c>
      <c r="L259" s="272">
        <v>0</v>
      </c>
      <c r="M259" s="272">
        <v>0</v>
      </c>
      <c r="N259" s="272">
        <v>0</v>
      </c>
      <c r="O259" s="272">
        <v>0</v>
      </c>
      <c r="P259" s="272">
        <v>0</v>
      </c>
      <c r="Q259" s="416">
        <v>0</v>
      </c>
      <c r="R259" s="658"/>
      <c r="S259" s="658"/>
      <c r="T259" s="658"/>
      <c r="U259" s="658"/>
      <c r="V259" s="658"/>
    </row>
    <row r="260" spans="1:22" s="176" customFormat="1" ht="12.75" customHeight="1">
      <c r="A260" s="237"/>
      <c r="B260" s="809" t="s">
        <v>816</v>
      </c>
      <c r="C260" s="272">
        <v>0</v>
      </c>
      <c r="D260" s="272">
        <v>0</v>
      </c>
      <c r="E260" s="272">
        <v>0</v>
      </c>
      <c r="F260" s="272">
        <v>0</v>
      </c>
      <c r="G260" s="272">
        <v>0</v>
      </c>
      <c r="H260" s="272">
        <v>0</v>
      </c>
      <c r="I260" s="272">
        <v>0</v>
      </c>
      <c r="J260" s="272">
        <v>0</v>
      </c>
      <c r="K260" s="272">
        <v>0</v>
      </c>
      <c r="L260" s="272">
        <v>0</v>
      </c>
      <c r="M260" s="272">
        <v>0</v>
      </c>
      <c r="N260" s="272">
        <v>0</v>
      </c>
      <c r="O260" s="272">
        <v>0</v>
      </c>
      <c r="P260" s="272">
        <v>0</v>
      </c>
      <c r="Q260" s="416">
        <v>0</v>
      </c>
      <c r="R260" s="658"/>
      <c r="S260" s="658"/>
      <c r="T260" s="658"/>
      <c r="U260" s="658"/>
      <c r="V260" s="658"/>
    </row>
    <row r="261" spans="1:22" s="176" customFormat="1" ht="24">
      <c r="A261" s="237" t="s">
        <v>86</v>
      </c>
      <c r="B261" s="809" t="s">
        <v>648</v>
      </c>
      <c r="C261" s="272">
        <v>0</v>
      </c>
      <c r="D261" s="272">
        <v>0</v>
      </c>
      <c r="E261" s="272">
        <v>3.3998674999999999E-2</v>
      </c>
      <c r="F261" s="272">
        <v>3.7983922000000003E-2</v>
      </c>
      <c r="G261" s="272">
        <v>3.7352552999999997E-2</v>
      </c>
      <c r="H261" s="272">
        <v>2.6169181E-2</v>
      </c>
      <c r="I261" s="272">
        <v>2.4786569000000001E-2</v>
      </c>
      <c r="J261" s="272">
        <v>3.7437585000000002E-2</v>
      </c>
      <c r="K261" s="272">
        <v>4.1750816000000003E-2</v>
      </c>
      <c r="L261" s="272">
        <v>4.6564966999999999E-2</v>
      </c>
      <c r="M261" s="272">
        <v>0.13036831199999999</v>
      </c>
      <c r="N261" s="272">
        <v>0.107958889</v>
      </c>
      <c r="O261" s="272">
        <v>4.0116768999999997E-2</v>
      </c>
      <c r="P261" s="272">
        <v>5.4794355000000003E-2</v>
      </c>
      <c r="Q261" s="416">
        <v>6.4022140000000005E-2</v>
      </c>
      <c r="R261" s="658"/>
      <c r="S261" s="658"/>
      <c r="T261" s="658"/>
      <c r="U261" s="658"/>
      <c r="V261" s="658"/>
    </row>
    <row r="262" spans="1:22" s="176" customFormat="1" ht="12.75" customHeight="1">
      <c r="A262" s="237"/>
      <c r="B262" s="809" t="s">
        <v>816</v>
      </c>
      <c r="C262" s="272">
        <v>0</v>
      </c>
      <c r="D262" s="272">
        <v>0</v>
      </c>
      <c r="E262" s="272">
        <v>0</v>
      </c>
      <c r="F262" s="272">
        <v>0</v>
      </c>
      <c r="G262" s="272">
        <v>0</v>
      </c>
      <c r="H262" s="272">
        <v>0</v>
      </c>
      <c r="I262" s="272">
        <v>0</v>
      </c>
      <c r="J262" s="272">
        <v>0</v>
      </c>
      <c r="K262" s="272">
        <v>0</v>
      </c>
      <c r="L262" s="272">
        <v>0</v>
      </c>
      <c r="M262" s="272">
        <v>0</v>
      </c>
      <c r="N262" s="272">
        <v>0</v>
      </c>
      <c r="O262" s="272">
        <v>0</v>
      </c>
      <c r="P262" s="272">
        <v>0</v>
      </c>
      <c r="Q262" s="416">
        <v>0</v>
      </c>
      <c r="R262" s="658"/>
      <c r="S262" s="658"/>
      <c r="T262" s="658"/>
      <c r="U262" s="658"/>
      <c r="V262" s="658"/>
    </row>
    <row r="263" spans="1:22" s="176" customFormat="1" ht="27" customHeight="1">
      <c r="A263" s="237" t="s">
        <v>87</v>
      </c>
      <c r="B263" s="1276" t="s">
        <v>649</v>
      </c>
      <c r="C263" s="272">
        <v>405.65311173100002</v>
      </c>
      <c r="D263" s="272">
        <v>845.52936250000005</v>
      </c>
      <c r="E263" s="272">
        <v>693.89250268599994</v>
      </c>
      <c r="F263" s="272">
        <v>688.76184332599996</v>
      </c>
      <c r="G263" s="272">
        <v>675.064132449</v>
      </c>
      <c r="H263" s="272">
        <v>615.07671709700003</v>
      </c>
      <c r="I263" s="272">
        <v>616.95837621700002</v>
      </c>
      <c r="J263" s="272">
        <v>608.76238066999997</v>
      </c>
      <c r="K263" s="272">
        <v>545.61579870699995</v>
      </c>
      <c r="L263" s="272">
        <v>1542.9240946100001</v>
      </c>
      <c r="M263" s="272">
        <v>351.84056244700002</v>
      </c>
      <c r="N263" s="272">
        <v>346.01817585600003</v>
      </c>
      <c r="O263" s="272">
        <v>344.91350403299998</v>
      </c>
      <c r="P263" s="272">
        <v>185.116302429</v>
      </c>
      <c r="Q263" s="416">
        <v>184.71029329300001</v>
      </c>
      <c r="R263" s="658"/>
      <c r="S263" s="658"/>
      <c r="T263" s="658"/>
      <c r="U263" s="658"/>
      <c r="V263" s="658"/>
    </row>
    <row r="264" spans="1:22" s="176" customFormat="1" ht="15.5">
      <c r="A264" s="237"/>
      <c r="B264" s="809" t="s">
        <v>816</v>
      </c>
      <c r="C264" s="272">
        <v>1.79118E-4</v>
      </c>
      <c r="D264" s="272">
        <v>0</v>
      </c>
      <c r="E264" s="272">
        <v>0</v>
      </c>
      <c r="F264" s="272">
        <v>0</v>
      </c>
      <c r="G264" s="272">
        <v>0</v>
      </c>
      <c r="H264" s="272">
        <v>0</v>
      </c>
      <c r="I264" s="272">
        <v>0</v>
      </c>
      <c r="J264" s="272">
        <v>0</v>
      </c>
      <c r="K264" s="272">
        <v>0</v>
      </c>
      <c r="L264" s="272">
        <v>0</v>
      </c>
      <c r="M264" s="275">
        <v>0</v>
      </c>
      <c r="N264" s="275">
        <v>0</v>
      </c>
      <c r="O264" s="275">
        <v>0</v>
      </c>
      <c r="P264" s="275">
        <v>0</v>
      </c>
      <c r="Q264" s="855">
        <v>0</v>
      </c>
      <c r="R264" s="658"/>
      <c r="S264" s="658"/>
      <c r="T264" s="658"/>
      <c r="U264" s="658"/>
      <c r="V264" s="658"/>
    </row>
    <row r="265" spans="1:22" s="176" customFormat="1" ht="30" customHeight="1">
      <c r="A265" s="1503" t="s">
        <v>838</v>
      </c>
      <c r="B265" s="1309"/>
      <c r="C265" s="13"/>
      <c r="D265" s="13"/>
      <c r="E265" s="13"/>
      <c r="F265" s="13"/>
      <c r="G265" s="13"/>
      <c r="H265" s="13"/>
      <c r="I265" s="13"/>
      <c r="J265" s="13"/>
      <c r="K265" s="13"/>
      <c r="L265" s="13"/>
      <c r="M265" s="13"/>
      <c r="N265" s="13"/>
      <c r="O265" s="13"/>
      <c r="P265" s="13"/>
      <c r="Q265" s="856"/>
      <c r="R265" s="658"/>
      <c r="S265" s="658"/>
      <c r="T265" s="658"/>
      <c r="U265" s="658"/>
      <c r="V265" s="658"/>
    </row>
    <row r="266" spans="1:22" s="176" customFormat="1" ht="12.75" customHeight="1">
      <c r="A266" s="1483" t="s">
        <v>650</v>
      </c>
      <c r="B266" s="1484"/>
      <c r="C266" s="318"/>
      <c r="D266" s="318"/>
      <c r="E266" s="318"/>
      <c r="F266" s="318"/>
      <c r="G266" s="318"/>
      <c r="H266" s="318"/>
      <c r="I266" s="318"/>
      <c r="J266" s="318"/>
      <c r="K266" s="318"/>
      <c r="L266" s="318"/>
      <c r="M266" s="318"/>
      <c r="N266" s="318"/>
      <c r="O266" s="318"/>
      <c r="P266" s="318"/>
      <c r="Q266" s="811"/>
      <c r="R266" s="658"/>
      <c r="S266" s="658"/>
      <c r="T266" s="658"/>
      <c r="U266" s="658"/>
      <c r="V266" s="658"/>
    </row>
    <row r="267" spans="1:22" s="176" customFormat="1" ht="12.75" customHeight="1">
      <c r="A267" s="241" t="s">
        <v>17</v>
      </c>
      <c r="B267" s="809" t="s">
        <v>651</v>
      </c>
      <c r="C267" s="272">
        <v>379.06571441599999</v>
      </c>
      <c r="D267" s="272">
        <v>359.52939285500003</v>
      </c>
      <c r="E267" s="272">
        <v>335.07212079700003</v>
      </c>
      <c r="F267" s="272">
        <v>332.85055008900002</v>
      </c>
      <c r="G267" s="272">
        <v>330.51757750600001</v>
      </c>
      <c r="H267" s="272">
        <v>311.43032218600001</v>
      </c>
      <c r="I267" s="272">
        <v>312.83595087399999</v>
      </c>
      <c r="J267" s="272">
        <v>318.77586475599998</v>
      </c>
      <c r="K267" s="272">
        <v>316.80291218000002</v>
      </c>
      <c r="L267" s="272">
        <v>316.70443453600001</v>
      </c>
      <c r="M267" s="272">
        <v>316.14421631900001</v>
      </c>
      <c r="N267" s="272">
        <v>312.91777002800001</v>
      </c>
      <c r="O267" s="272">
        <v>316.78294197500003</v>
      </c>
      <c r="P267" s="272">
        <v>318.24705465699998</v>
      </c>
      <c r="Q267" s="416">
        <v>319.294094024</v>
      </c>
      <c r="R267" s="658"/>
      <c r="S267" s="658"/>
      <c r="T267" s="658"/>
      <c r="U267" s="658"/>
      <c r="V267" s="658"/>
    </row>
    <row r="268" spans="1:22" s="176" customFormat="1" ht="12.75" customHeight="1">
      <c r="A268" s="237"/>
      <c r="B268" s="809" t="s">
        <v>816</v>
      </c>
      <c r="C268" s="272">
        <v>2.5932745050000001</v>
      </c>
      <c r="D268" s="272">
        <v>2.334818362</v>
      </c>
      <c r="E268" s="272">
        <v>2.3624367880000001</v>
      </c>
      <c r="F268" s="272">
        <v>1.9796352639999999</v>
      </c>
      <c r="G268" s="272">
        <v>2.3581145750000001</v>
      </c>
      <c r="H268" s="272">
        <v>2.355972188</v>
      </c>
      <c r="I268" s="272">
        <v>2.4761456900000001</v>
      </c>
      <c r="J268" s="272">
        <v>2.4739872040000002</v>
      </c>
      <c r="K268" s="272">
        <v>2.646969898</v>
      </c>
      <c r="L268" s="272">
        <v>2.6412170229999998</v>
      </c>
      <c r="M268" s="272">
        <v>2.6398000979999998</v>
      </c>
      <c r="N268" s="272">
        <v>2.5116646829999998</v>
      </c>
      <c r="O268" s="272">
        <v>2.5059037439999998</v>
      </c>
      <c r="P268" s="272">
        <v>2.50447957</v>
      </c>
      <c r="Q268" s="416">
        <v>2.5008749350000001</v>
      </c>
      <c r="R268" s="658"/>
      <c r="S268" s="658"/>
      <c r="T268" s="658"/>
      <c r="U268" s="658"/>
      <c r="V268" s="658"/>
    </row>
    <row r="269" spans="1:22" s="176" customFormat="1" ht="12.75" customHeight="1">
      <c r="A269" s="241" t="s">
        <v>17</v>
      </c>
      <c r="B269" s="809" t="s">
        <v>652</v>
      </c>
      <c r="C269" s="272">
        <v>38.589277412000001</v>
      </c>
      <c r="D269" s="272">
        <v>36.566609929000002</v>
      </c>
      <c r="E269" s="272">
        <v>28.854102155</v>
      </c>
      <c r="F269" s="272">
        <v>28.548434551</v>
      </c>
      <c r="G269" s="272">
        <v>28.782225054000001</v>
      </c>
      <c r="H269" s="272">
        <v>28.599724296000002</v>
      </c>
      <c r="I269" s="272">
        <v>32.363604508000002</v>
      </c>
      <c r="J269" s="272">
        <v>32.142572430000001</v>
      </c>
      <c r="K269" s="272">
        <v>31.471895963000001</v>
      </c>
      <c r="L269" s="272">
        <v>31.255453953</v>
      </c>
      <c r="M269" s="272">
        <v>31.958913056</v>
      </c>
      <c r="N269" s="272">
        <v>30.958180341999999</v>
      </c>
      <c r="O269" s="272">
        <v>32.983661413999997</v>
      </c>
      <c r="P269" s="272">
        <v>33.83758898</v>
      </c>
      <c r="Q269" s="416">
        <v>36.325488526999997</v>
      </c>
      <c r="R269" s="658"/>
      <c r="S269" s="658"/>
      <c r="T269" s="658"/>
      <c r="U269" s="658"/>
      <c r="V269" s="658"/>
    </row>
    <row r="270" spans="1:22" s="176" customFormat="1" ht="12.75" customHeight="1">
      <c r="A270" s="237"/>
      <c r="B270" s="809" t="s">
        <v>816</v>
      </c>
      <c r="C270" s="272">
        <v>0.37537700899999998</v>
      </c>
      <c r="D270" s="272">
        <v>0.75600200900000003</v>
      </c>
      <c r="E270" s="272">
        <v>0.37537700899999998</v>
      </c>
      <c r="F270" s="272">
        <v>0.75600200900000003</v>
      </c>
      <c r="G270" s="272">
        <v>0.37537700899999998</v>
      </c>
      <c r="H270" s="272">
        <v>0.37537700899999998</v>
      </c>
      <c r="I270" s="272">
        <v>0.37537700899999998</v>
      </c>
      <c r="J270" s="272">
        <v>0.37537700899999998</v>
      </c>
      <c r="K270" s="272">
        <v>0.37537700899999998</v>
      </c>
      <c r="L270" s="272">
        <v>0.37537700899999998</v>
      </c>
      <c r="M270" s="272">
        <v>0.37537700899999998</v>
      </c>
      <c r="N270" s="272">
        <v>0.37537700899999998</v>
      </c>
      <c r="O270" s="272">
        <v>0.37537700899999998</v>
      </c>
      <c r="P270" s="272">
        <v>0.37537700899999998</v>
      </c>
      <c r="Q270" s="416">
        <v>0.37537700899999998</v>
      </c>
      <c r="R270" s="658"/>
      <c r="S270" s="658"/>
      <c r="T270" s="658"/>
      <c r="U270" s="658"/>
      <c r="V270" s="658"/>
    </row>
    <row r="271" spans="1:22" s="176" customFormat="1" ht="12.75" customHeight="1">
      <c r="A271" s="241" t="s">
        <v>17</v>
      </c>
      <c r="B271" s="809" t="s">
        <v>653</v>
      </c>
      <c r="C271" s="272">
        <v>0.76292366599999994</v>
      </c>
      <c r="D271" s="272">
        <v>0.70044049200000003</v>
      </c>
      <c r="E271" s="272">
        <v>0.64591984400000002</v>
      </c>
      <c r="F271" s="272">
        <v>0.64029584900000003</v>
      </c>
      <c r="G271" s="272">
        <v>0.63447056199999996</v>
      </c>
      <c r="H271" s="272">
        <v>0.62906322400000003</v>
      </c>
      <c r="I271" s="272">
        <v>0.62345636400000004</v>
      </c>
      <c r="J271" s="272">
        <v>0.61756558900000003</v>
      </c>
      <c r="K271" s="272">
        <v>0</v>
      </c>
      <c r="L271" s="272">
        <v>0</v>
      </c>
      <c r="M271" s="272">
        <v>0</v>
      </c>
      <c r="N271" s="272">
        <v>0</v>
      </c>
      <c r="O271" s="272">
        <v>0</v>
      </c>
      <c r="P271" s="272">
        <v>0</v>
      </c>
      <c r="Q271" s="416">
        <v>0</v>
      </c>
      <c r="R271" s="658"/>
      <c r="S271" s="658"/>
      <c r="T271" s="658"/>
      <c r="U271" s="658"/>
      <c r="V271" s="658"/>
    </row>
    <row r="272" spans="1:22" s="176" customFormat="1" ht="12.75" customHeight="1">
      <c r="A272" s="237"/>
      <c r="B272" s="809" t="s">
        <v>816</v>
      </c>
      <c r="C272" s="272">
        <v>0</v>
      </c>
      <c r="D272" s="272">
        <v>0</v>
      </c>
      <c r="E272" s="272">
        <v>0</v>
      </c>
      <c r="F272" s="272">
        <v>0</v>
      </c>
      <c r="G272" s="272">
        <v>0</v>
      </c>
      <c r="H272" s="272">
        <v>0</v>
      </c>
      <c r="I272" s="272">
        <v>0</v>
      </c>
      <c r="J272" s="272">
        <v>0</v>
      </c>
      <c r="K272" s="272">
        <v>0</v>
      </c>
      <c r="L272" s="272">
        <v>0</v>
      </c>
      <c r="M272" s="272">
        <v>0</v>
      </c>
      <c r="N272" s="272">
        <v>0</v>
      </c>
      <c r="O272" s="272">
        <v>0</v>
      </c>
      <c r="P272" s="272">
        <v>0</v>
      </c>
      <c r="Q272" s="416">
        <v>0</v>
      </c>
      <c r="R272" s="658"/>
      <c r="S272" s="658"/>
      <c r="T272" s="658"/>
      <c r="U272" s="658"/>
      <c r="V272" s="658"/>
    </row>
    <row r="273" spans="1:22" s="176" customFormat="1" ht="12.75" customHeight="1">
      <c r="A273" s="241" t="s">
        <v>17</v>
      </c>
      <c r="B273" s="809" t="s">
        <v>654</v>
      </c>
      <c r="C273" s="272">
        <v>56.434773462000003</v>
      </c>
      <c r="D273" s="272">
        <v>54.832435629000003</v>
      </c>
      <c r="E273" s="272">
        <v>41.725593314000001</v>
      </c>
      <c r="F273" s="272">
        <v>41.413059230999998</v>
      </c>
      <c r="G273" s="272">
        <v>41.181556806000003</v>
      </c>
      <c r="H273" s="272">
        <v>40.408760061000002</v>
      </c>
      <c r="I273" s="272">
        <v>39.850289113000002</v>
      </c>
      <c r="J273" s="272">
        <v>39.608956945000003</v>
      </c>
      <c r="K273" s="272">
        <v>37.965186316999997</v>
      </c>
      <c r="L273" s="272">
        <v>39.079061780000004</v>
      </c>
      <c r="M273" s="272">
        <v>37.847863611000001</v>
      </c>
      <c r="N273" s="272">
        <v>38.004188605000003</v>
      </c>
      <c r="O273" s="272">
        <v>38.574187909999999</v>
      </c>
      <c r="P273" s="272">
        <v>39.526238853000002</v>
      </c>
      <c r="Q273" s="416">
        <v>38.805525797000001</v>
      </c>
      <c r="R273" s="658"/>
      <c r="S273" s="658"/>
      <c r="T273" s="658"/>
      <c r="U273" s="658"/>
      <c r="V273" s="658"/>
    </row>
    <row r="274" spans="1:22" s="13" customFormat="1" ht="12.75" customHeight="1">
      <c r="A274" s="237"/>
      <c r="B274" s="809" t="s">
        <v>816</v>
      </c>
      <c r="C274" s="272">
        <v>2.8280000999999999E-2</v>
      </c>
      <c r="D274" s="272">
        <v>0.13685</v>
      </c>
      <c r="E274" s="272">
        <v>0.110016667</v>
      </c>
      <c r="F274" s="272">
        <v>0.107333333</v>
      </c>
      <c r="G274" s="272">
        <v>0.10465000000000001</v>
      </c>
      <c r="H274" s="272">
        <v>0.101966667</v>
      </c>
      <c r="I274" s="272">
        <v>9.9283333000000001E-2</v>
      </c>
      <c r="J274" s="272">
        <v>9.6600000000000005E-2</v>
      </c>
      <c r="K274" s="272">
        <v>9.3916666999999995E-2</v>
      </c>
      <c r="L274" s="272">
        <v>0.26123333300000001</v>
      </c>
      <c r="M274" s="272">
        <v>0.25500833299999998</v>
      </c>
      <c r="N274" s="272">
        <v>0.248783333</v>
      </c>
      <c r="O274" s="272">
        <v>0.24255833299999999</v>
      </c>
      <c r="P274" s="272">
        <v>0.23633333300000001</v>
      </c>
      <c r="Q274" s="416">
        <v>0.230108333</v>
      </c>
      <c r="R274" s="176"/>
    </row>
    <row r="275" spans="1:22" s="13" customFormat="1" ht="27.75" customHeight="1">
      <c r="A275" s="241" t="s">
        <v>17</v>
      </c>
      <c r="B275" s="809" t="s">
        <v>655</v>
      </c>
      <c r="C275" s="272">
        <v>534.75015936499994</v>
      </c>
      <c r="D275" s="272">
        <v>567.79497602000004</v>
      </c>
      <c r="E275" s="272">
        <v>587.07865531699997</v>
      </c>
      <c r="F275" s="272">
        <v>592.18797509299998</v>
      </c>
      <c r="G275" s="272">
        <v>586.39434177600003</v>
      </c>
      <c r="H275" s="272">
        <v>591.16720290499995</v>
      </c>
      <c r="I275" s="272">
        <v>592.27340800900004</v>
      </c>
      <c r="J275" s="272">
        <v>586.36305785100001</v>
      </c>
      <c r="K275" s="272">
        <v>584.04403109700002</v>
      </c>
      <c r="L275" s="272">
        <v>588.53318377100004</v>
      </c>
      <c r="M275" s="272">
        <v>594.91440120799996</v>
      </c>
      <c r="N275" s="272">
        <v>587.51183997400005</v>
      </c>
      <c r="O275" s="272">
        <v>581.52532550299998</v>
      </c>
      <c r="P275" s="272">
        <v>568.00643088799995</v>
      </c>
      <c r="Q275" s="416">
        <v>557.933335693</v>
      </c>
      <c r="R275" s="176"/>
    </row>
    <row r="276" spans="1:22" s="13" customFormat="1" ht="12.75" customHeight="1">
      <c r="A276" s="237"/>
      <c r="B276" s="809" t="s">
        <v>816</v>
      </c>
      <c r="C276" s="272">
        <v>29.400216367999999</v>
      </c>
      <c r="D276" s="272">
        <v>35.244633942999997</v>
      </c>
      <c r="E276" s="272">
        <v>51.640982510000001</v>
      </c>
      <c r="F276" s="272">
        <v>51.690692003999999</v>
      </c>
      <c r="G276" s="272">
        <v>54.068682391999999</v>
      </c>
      <c r="H276" s="272">
        <v>61.164482102999997</v>
      </c>
      <c r="I276" s="272">
        <v>61.661893632000002</v>
      </c>
      <c r="J276" s="272">
        <v>62.617854516000001</v>
      </c>
      <c r="K276" s="272">
        <v>58.622457117000003</v>
      </c>
      <c r="L276" s="272">
        <v>58.055502156999999</v>
      </c>
      <c r="M276" s="272">
        <v>55.734100706</v>
      </c>
      <c r="N276" s="272">
        <v>55.984251819000001</v>
      </c>
      <c r="O276" s="272">
        <v>61.442324093000003</v>
      </c>
      <c r="P276" s="272">
        <v>61.890487329999999</v>
      </c>
      <c r="Q276" s="416">
        <v>62.587774054</v>
      </c>
      <c r="R276" s="176"/>
    </row>
    <row r="277" spans="1:22" s="13" customFormat="1" ht="12.75" customHeight="1">
      <c r="A277" s="1485" t="s">
        <v>656</v>
      </c>
      <c r="B277" s="1486"/>
      <c r="C277" s="272">
        <v>15041.707988968999</v>
      </c>
      <c r="D277" s="272">
        <v>13945.23851533</v>
      </c>
      <c r="E277" s="272">
        <v>11250.652124708</v>
      </c>
      <c r="F277" s="272">
        <v>11000.627563276999</v>
      </c>
      <c r="G277" s="272">
        <v>11018.88708323</v>
      </c>
      <c r="H277" s="272">
        <v>10627.507215717</v>
      </c>
      <c r="I277" s="272">
        <v>10558.570918216999</v>
      </c>
      <c r="J277" s="272">
        <v>10355.230352896</v>
      </c>
      <c r="K277" s="272">
        <v>10261.786335539</v>
      </c>
      <c r="L277" s="272">
        <v>10123.492235333</v>
      </c>
      <c r="M277" s="272">
        <v>10021.282047852999</v>
      </c>
      <c r="N277" s="272">
        <v>9659.8519746000002</v>
      </c>
      <c r="O277" s="272">
        <v>9573.2345027259998</v>
      </c>
      <c r="P277" s="272">
        <v>9674.7944340489994</v>
      </c>
      <c r="Q277" s="416">
        <v>9785.9171463380007</v>
      </c>
      <c r="R277" s="176"/>
    </row>
    <row r="278" spans="1:22" s="13" customFormat="1" ht="12.75" customHeight="1" thickBot="1">
      <c r="A278" s="242"/>
      <c r="B278" s="812" t="s">
        <v>816</v>
      </c>
      <c r="C278" s="857">
        <v>436.19857588799999</v>
      </c>
      <c r="D278" s="857">
        <v>355.34793481499997</v>
      </c>
      <c r="E278" s="857">
        <v>519.19350088600004</v>
      </c>
      <c r="F278" s="857">
        <v>429.57212164600003</v>
      </c>
      <c r="G278" s="857">
        <v>383.49995428</v>
      </c>
      <c r="H278" s="857">
        <v>344.19606613399998</v>
      </c>
      <c r="I278" s="857">
        <v>321.61049172600002</v>
      </c>
      <c r="J278" s="857">
        <v>282.44757082799998</v>
      </c>
      <c r="K278" s="857">
        <v>276.78300821300002</v>
      </c>
      <c r="L278" s="857">
        <v>263.58903192100001</v>
      </c>
      <c r="M278" s="857">
        <v>258.78649308600001</v>
      </c>
      <c r="N278" s="857">
        <v>255.521417794</v>
      </c>
      <c r="O278" s="857">
        <v>265.41984724299999</v>
      </c>
      <c r="P278" s="857">
        <v>253.939547694</v>
      </c>
      <c r="Q278" s="858">
        <v>248.26132516499999</v>
      </c>
      <c r="R278" s="176"/>
    </row>
    <row r="279" spans="1:22" s="62" customFormat="1" ht="28.5" hidden="1" customHeight="1" thickBot="1">
      <c r="A279" s="1504" t="s">
        <v>240</v>
      </c>
      <c r="B279" s="1505"/>
      <c r="C279" s="851"/>
      <c r="D279" s="851"/>
      <c r="E279" s="851"/>
      <c r="F279" s="851"/>
      <c r="G279" s="851"/>
      <c r="H279" s="851"/>
      <c r="I279" s="851"/>
      <c r="J279" s="851"/>
      <c r="K279" s="851"/>
      <c r="L279" s="851"/>
      <c r="M279" s="851"/>
      <c r="N279" s="851"/>
      <c r="O279" s="851"/>
      <c r="P279" s="851"/>
      <c r="Q279" s="851"/>
      <c r="R279" s="853"/>
      <c r="S279" s="280"/>
      <c r="T279" s="280"/>
      <c r="U279" s="280"/>
      <c r="V279" s="280"/>
    </row>
    <row r="280" spans="1:22" s="13" customFormat="1" ht="44.15" hidden="1" customHeight="1">
      <c r="A280" s="1508" t="s">
        <v>251</v>
      </c>
      <c r="B280" s="1509"/>
      <c r="C280" s="131"/>
      <c r="D280" s="131"/>
      <c r="E280" s="131"/>
      <c r="F280" s="131"/>
      <c r="G280" s="131"/>
      <c r="H280" s="131"/>
      <c r="I280" s="131"/>
      <c r="J280" s="131"/>
      <c r="K280" s="131"/>
      <c r="L280" s="131"/>
      <c r="M280" s="131"/>
      <c r="N280" s="131"/>
      <c r="O280" s="131"/>
      <c r="P280" s="131"/>
      <c r="Q280" s="131"/>
      <c r="R280" s="176"/>
    </row>
    <row r="281" spans="1:22" s="13" customFormat="1" ht="12.75" customHeight="1">
      <c r="R281" s="176"/>
    </row>
  </sheetData>
  <mergeCells count="60">
    <mergeCell ref="H2:Q2"/>
    <mergeCell ref="H57:Q57"/>
    <mergeCell ref="H114:Q114"/>
    <mergeCell ref="H170:Q170"/>
    <mergeCell ref="H226:Q226"/>
    <mergeCell ref="A113:Q113"/>
    <mergeCell ref="A114:B115"/>
    <mergeCell ref="C114:C115"/>
    <mergeCell ref="A116:B116"/>
    <mergeCell ref="A153:B153"/>
    <mergeCell ref="C57:C58"/>
    <mergeCell ref="A97:B97"/>
    <mergeCell ref="A108:B108"/>
    <mergeCell ref="A111:B111"/>
    <mergeCell ref="A112:B112"/>
    <mergeCell ref="A167:B167"/>
    <mergeCell ref="A265:B265"/>
    <mergeCell ref="A279:B279"/>
    <mergeCell ref="A280:B280"/>
    <mergeCell ref="D2:D3"/>
    <mergeCell ref="E2:G2"/>
    <mergeCell ref="D57:D58"/>
    <mergeCell ref="E57:G57"/>
    <mergeCell ref="D114:D115"/>
    <mergeCell ref="E114:G114"/>
    <mergeCell ref="D170:D171"/>
    <mergeCell ref="C226:C227"/>
    <mergeCell ref="A209:B209"/>
    <mergeCell ref="A223:B223"/>
    <mergeCell ref="A224:B224"/>
    <mergeCell ref="A225:Q225"/>
    <mergeCell ref="C170:C171"/>
    <mergeCell ref="A228:B228"/>
    <mergeCell ref="D226:D227"/>
    <mergeCell ref="E226:G226"/>
    <mergeCell ref="A226:B227"/>
    <mergeCell ref="A170:B171"/>
    <mergeCell ref="A210:B210"/>
    <mergeCell ref="A221:B221"/>
    <mergeCell ref="A168:B168"/>
    <mergeCell ref="A169:Q169"/>
    <mergeCell ref="A154:B154"/>
    <mergeCell ref="A172:B172"/>
    <mergeCell ref="E170:G170"/>
    <mergeCell ref="A266:B266"/>
    <mergeCell ref="A277:B277"/>
    <mergeCell ref="A1:Q1"/>
    <mergeCell ref="A2:B3"/>
    <mergeCell ref="A4:B4"/>
    <mergeCell ref="A41:B41"/>
    <mergeCell ref="A55:B55"/>
    <mergeCell ref="C2:C3"/>
    <mergeCell ref="A42:B42"/>
    <mergeCell ref="A53:B53"/>
    <mergeCell ref="A56:Q56"/>
    <mergeCell ref="A57:B58"/>
    <mergeCell ref="A165:B165"/>
    <mergeCell ref="A59:B59"/>
    <mergeCell ref="A96:B96"/>
    <mergeCell ref="A110:B110"/>
  </mergeCells>
  <printOptions horizontalCentered="1"/>
  <pageMargins left="0.31496062992125984" right="0.39370078740157483" top="0.74803149606299213" bottom="0.27559055118110237" header="0.55118110236220474" footer="0.15748031496062992"/>
  <pageSetup paperSize="9" scale="56" firstPageNumber="115" fitToHeight="0" pageOrder="overThenDown" orientation="landscape" useFirstPageNumber="1"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54" max="96" man="1"/>
    <brk id="112" max="96"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A162"/>
  <sheetViews>
    <sheetView showGridLines="0" view="pageBreakPreview" zoomScale="55" zoomScaleNormal="70" zoomScaleSheetLayoutView="55" workbookViewId="0">
      <selection activeCell="F240" sqref="F240"/>
    </sheetView>
  </sheetViews>
  <sheetFormatPr defaultColWidth="8.84375" defaultRowHeight="12.75" customHeight="1"/>
  <cols>
    <col min="1" max="1" width="8.84375" style="1"/>
    <col min="2" max="2" width="14.84375" style="1129" customWidth="1"/>
    <col min="3" max="4" width="7.69140625" style="1129" customWidth="1"/>
    <col min="5" max="5" width="9.69140625" style="1129" customWidth="1"/>
    <col min="6" max="6" width="9.07421875" style="1129" customWidth="1"/>
    <col min="7" max="8" width="7.69140625" style="1129" customWidth="1"/>
    <col min="9" max="9" width="9.69140625" style="1129" customWidth="1"/>
    <col min="10" max="10" width="8.53515625" style="1129" customWidth="1"/>
    <col min="11" max="11" width="9.07421875" style="1129" customWidth="1"/>
    <col min="12" max="12" width="7.69140625" style="1129" customWidth="1"/>
    <col min="13" max="13" width="8.23046875" style="1129" customWidth="1"/>
    <col min="14" max="14" width="10.4609375" style="1129" customWidth="1"/>
    <col min="15" max="15" width="9.07421875" style="1129" customWidth="1"/>
    <col min="16" max="16" width="7.69140625" style="1129" customWidth="1"/>
    <col min="17" max="17" width="11.84375" style="1129" customWidth="1"/>
    <col min="18" max="18" width="9.23046875" style="1129" customWidth="1"/>
    <col min="19" max="19" width="9.07421875" style="1129" customWidth="1"/>
    <col min="20" max="26" width="7.69140625" style="1129" customWidth="1"/>
    <col min="27" max="27" width="8.84375" style="1129"/>
    <col min="28" max="16384" width="8.84375" style="1"/>
  </cols>
  <sheetData>
    <row r="1" spans="2:26" ht="12.75" customHeight="1" thickBot="1"/>
    <row r="2" spans="2:26" ht="75" customHeight="1">
      <c r="B2" s="1380" t="s">
        <v>868</v>
      </c>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2"/>
    </row>
    <row r="3" spans="2:26" s="53" customFormat="1" ht="17.25" customHeight="1">
      <c r="B3" s="1145"/>
      <c r="C3" s="1510" t="s">
        <v>225</v>
      </c>
      <c r="D3" s="1510"/>
      <c r="E3" s="1510"/>
      <c r="F3" s="1510"/>
      <c r="G3" s="1510"/>
      <c r="H3" s="1510"/>
      <c r="I3" s="1510"/>
      <c r="J3" s="1510"/>
      <c r="K3" s="1510"/>
      <c r="L3" s="1510"/>
      <c r="M3" s="1510"/>
      <c r="N3" s="1510"/>
      <c r="O3" s="1510"/>
      <c r="P3" s="1510"/>
      <c r="Q3" s="1510"/>
      <c r="R3" s="1510"/>
      <c r="S3" s="1510"/>
      <c r="T3" s="1510"/>
      <c r="U3" s="1510" t="s">
        <v>224</v>
      </c>
      <c r="V3" s="1510"/>
      <c r="W3" s="1510"/>
      <c r="X3" s="1510"/>
      <c r="Y3" s="1510"/>
      <c r="Z3" s="1511"/>
    </row>
    <row r="4" spans="2:26" ht="103.5" customHeight="1">
      <c r="B4" s="1401" t="s">
        <v>93</v>
      </c>
      <c r="C4" s="864" t="s">
        <v>136</v>
      </c>
      <c r="D4" s="864" t="s">
        <v>76</v>
      </c>
      <c r="E4" s="864" t="s">
        <v>77</v>
      </c>
      <c r="F4" s="864" t="s">
        <v>137</v>
      </c>
      <c r="G4" s="864" t="s">
        <v>113</v>
      </c>
      <c r="H4" s="864" t="s">
        <v>114</v>
      </c>
      <c r="I4" s="864" t="s">
        <v>78</v>
      </c>
      <c r="J4" s="864" t="s">
        <v>138</v>
      </c>
      <c r="K4" s="864" t="s">
        <v>139</v>
      </c>
      <c r="L4" s="864" t="s">
        <v>140</v>
      </c>
      <c r="M4" s="864" t="s">
        <v>131</v>
      </c>
      <c r="N4" s="864" t="s">
        <v>141</v>
      </c>
      <c r="O4" s="864" t="s">
        <v>79</v>
      </c>
      <c r="P4" s="864" t="s">
        <v>142</v>
      </c>
      <c r="Q4" s="864" t="s">
        <v>143</v>
      </c>
      <c r="R4" s="864" t="s">
        <v>80</v>
      </c>
      <c r="S4" s="864" t="s">
        <v>132</v>
      </c>
      <c r="T4" s="864" t="s">
        <v>144</v>
      </c>
      <c r="U4" s="864" t="s">
        <v>145</v>
      </c>
      <c r="V4" s="864" t="s">
        <v>146</v>
      </c>
      <c r="W4" s="864" t="s">
        <v>147</v>
      </c>
      <c r="X4" s="864" t="s">
        <v>148</v>
      </c>
      <c r="Y4" s="864" t="s">
        <v>149</v>
      </c>
      <c r="Z4" s="1094" t="s">
        <v>150</v>
      </c>
    </row>
    <row r="5" spans="2:26" ht="12" customHeight="1">
      <c r="B5" s="1401"/>
      <c r="C5" s="865" t="s">
        <v>151</v>
      </c>
      <c r="D5" s="865" t="s">
        <v>152</v>
      </c>
      <c r="E5" s="865" t="s">
        <v>153</v>
      </c>
      <c r="F5" s="865" t="s">
        <v>154</v>
      </c>
      <c r="G5" s="865" t="s">
        <v>155</v>
      </c>
      <c r="H5" s="865" t="s">
        <v>156</v>
      </c>
      <c r="I5" s="865" t="s">
        <v>157</v>
      </c>
      <c r="J5" s="865" t="s">
        <v>158</v>
      </c>
      <c r="K5" s="865" t="s">
        <v>159</v>
      </c>
      <c r="L5" s="865" t="s">
        <v>160</v>
      </c>
      <c r="M5" s="865" t="s">
        <v>126</v>
      </c>
      <c r="N5" s="865" t="s">
        <v>161</v>
      </c>
      <c r="O5" s="865" t="s">
        <v>162</v>
      </c>
      <c r="P5" s="865" t="s">
        <v>163</v>
      </c>
      <c r="Q5" s="865" t="s">
        <v>164</v>
      </c>
      <c r="R5" s="865" t="s">
        <v>165</v>
      </c>
      <c r="S5" s="865" t="s">
        <v>166</v>
      </c>
      <c r="T5" s="865" t="s">
        <v>167</v>
      </c>
      <c r="U5" s="865" t="s">
        <v>665</v>
      </c>
      <c r="V5" s="865" t="s">
        <v>666</v>
      </c>
      <c r="W5" s="865" t="s">
        <v>667</v>
      </c>
      <c r="X5" s="865" t="s">
        <v>668</v>
      </c>
      <c r="Y5" s="865" t="s">
        <v>669</v>
      </c>
      <c r="Z5" s="1095" t="s">
        <v>670</v>
      </c>
    </row>
    <row r="6" spans="2:26" ht="12" customHeight="1">
      <c r="B6" s="178" t="s">
        <v>37</v>
      </c>
      <c r="C6" s="271">
        <v>9595.9663577949996</v>
      </c>
      <c r="D6" s="271">
        <v>1162.7236112579999</v>
      </c>
      <c r="E6" s="271">
        <v>636.17653560999997</v>
      </c>
      <c r="F6" s="271">
        <v>64795.812727784003</v>
      </c>
      <c r="G6" s="271">
        <v>1796.6947552690001</v>
      </c>
      <c r="H6" s="271">
        <v>20685.788863629001</v>
      </c>
      <c r="I6" s="271">
        <v>91772.878638752998</v>
      </c>
      <c r="J6" s="271">
        <v>10048.746982958</v>
      </c>
      <c r="K6" s="271">
        <v>22187.344211531999</v>
      </c>
      <c r="L6" s="271">
        <v>1700.9972367309999</v>
      </c>
      <c r="M6" s="271">
        <v>12156.6587495</v>
      </c>
      <c r="N6" s="271">
        <v>119.04144302500001</v>
      </c>
      <c r="O6" s="271">
        <v>1949.2568676190001</v>
      </c>
      <c r="P6" s="271">
        <v>3733.5074403359999</v>
      </c>
      <c r="Q6" s="271">
        <v>8185.2641817900003</v>
      </c>
      <c r="R6" s="271">
        <v>461.06915099100001</v>
      </c>
      <c r="S6" s="271">
        <v>9.2236255000000003E-2</v>
      </c>
      <c r="T6" s="271">
        <v>59.042337529999998</v>
      </c>
      <c r="U6" s="271">
        <v>125289.623513638</v>
      </c>
      <c r="V6" s="271">
        <v>2482.3110205490002</v>
      </c>
      <c r="W6" s="271">
        <v>2134.502603978</v>
      </c>
      <c r="X6" s="271">
        <v>3044.6022194289999</v>
      </c>
      <c r="Y6" s="271">
        <v>87527.972580050002</v>
      </c>
      <c r="Z6" s="867">
        <v>25668.396901241998</v>
      </c>
    </row>
    <row r="7" spans="2:26" ht="12" customHeight="1">
      <c r="B7" s="177" t="s">
        <v>817</v>
      </c>
      <c r="C7" s="271">
        <v>258.21636505599997</v>
      </c>
      <c r="D7" s="271">
        <v>40.975477325999996</v>
      </c>
      <c r="E7" s="271">
        <v>54.688453940000002</v>
      </c>
      <c r="F7" s="271">
        <v>5434.7175610040003</v>
      </c>
      <c r="G7" s="271">
        <v>8.52643269</v>
      </c>
      <c r="H7" s="271">
        <v>2260.2571011690002</v>
      </c>
      <c r="I7" s="271">
        <v>3636.9170469119999</v>
      </c>
      <c r="J7" s="271">
        <v>427.25908223800002</v>
      </c>
      <c r="K7" s="271">
        <v>690.97908871799996</v>
      </c>
      <c r="L7" s="271">
        <v>75.088303795000002</v>
      </c>
      <c r="M7" s="271">
        <v>901.75859006500002</v>
      </c>
      <c r="N7" s="271">
        <v>1.35E-2</v>
      </c>
      <c r="O7" s="271">
        <v>18.965621843000001</v>
      </c>
      <c r="P7" s="271">
        <v>21.951005182999999</v>
      </c>
      <c r="Q7" s="271">
        <v>273.62804161499997</v>
      </c>
      <c r="R7" s="271">
        <v>17.379187362</v>
      </c>
      <c r="S7" s="271">
        <v>0</v>
      </c>
      <c r="T7" s="271">
        <v>0.82972043299999998</v>
      </c>
      <c r="U7" s="271">
        <v>2698.2497871199998</v>
      </c>
      <c r="V7" s="271">
        <v>123.856060371</v>
      </c>
      <c r="W7" s="271">
        <v>98.721912767999996</v>
      </c>
      <c r="X7" s="271">
        <v>85.820458493999993</v>
      </c>
      <c r="Y7" s="271">
        <v>1204.0812417689999</v>
      </c>
      <c r="Z7" s="867">
        <v>201.62195470899999</v>
      </c>
    </row>
    <row r="8" spans="2:26" ht="12" customHeight="1">
      <c r="B8" s="178" t="s">
        <v>38</v>
      </c>
      <c r="C8" s="271">
        <v>447.242417015</v>
      </c>
      <c r="D8" s="271">
        <v>169.90051610899999</v>
      </c>
      <c r="E8" s="271">
        <v>547.14225898899997</v>
      </c>
      <c r="F8" s="271">
        <v>24579.849978443999</v>
      </c>
      <c r="G8" s="271">
        <v>485.69429933399999</v>
      </c>
      <c r="H8" s="271">
        <v>12668.022232892001</v>
      </c>
      <c r="I8" s="271">
        <v>20883.275165814001</v>
      </c>
      <c r="J8" s="271">
        <v>1819.157770627</v>
      </c>
      <c r="K8" s="271">
        <v>9235.3931990309993</v>
      </c>
      <c r="L8" s="271">
        <v>2178.686120841</v>
      </c>
      <c r="M8" s="271">
        <v>7485.2061686309999</v>
      </c>
      <c r="N8" s="271">
        <v>29.804500000000001</v>
      </c>
      <c r="O8" s="271">
        <v>404.68624734100001</v>
      </c>
      <c r="P8" s="271">
        <v>940.71739620400001</v>
      </c>
      <c r="Q8" s="271">
        <v>9131.8876092579994</v>
      </c>
      <c r="R8" s="271">
        <v>99.226171175999994</v>
      </c>
      <c r="S8" s="271">
        <v>0.56669999999999998</v>
      </c>
      <c r="T8" s="271">
        <v>32.849755420000001</v>
      </c>
      <c r="U8" s="271">
        <v>42979.235760192001</v>
      </c>
      <c r="V8" s="271">
        <v>1360.2601777350001</v>
      </c>
      <c r="W8" s="271">
        <v>880.36130183900002</v>
      </c>
      <c r="X8" s="271">
        <v>859.31595596199998</v>
      </c>
      <c r="Y8" s="271">
        <v>23773.064106354999</v>
      </c>
      <c r="Z8" s="867">
        <v>5821.2214205820001</v>
      </c>
    </row>
    <row r="9" spans="2:26" ht="12" customHeight="1">
      <c r="B9" s="177" t="s">
        <v>817</v>
      </c>
      <c r="C9" s="271">
        <v>13.591577201</v>
      </c>
      <c r="D9" s="271">
        <v>3.2916021739999999</v>
      </c>
      <c r="E9" s="271">
        <v>410.81428019600003</v>
      </c>
      <c r="F9" s="271">
        <v>359.57384818399998</v>
      </c>
      <c r="G9" s="271">
        <v>248.56861294000001</v>
      </c>
      <c r="H9" s="271">
        <v>681.30303884700004</v>
      </c>
      <c r="I9" s="271">
        <v>1089.4118626429999</v>
      </c>
      <c r="J9" s="271">
        <v>45.441990771999997</v>
      </c>
      <c r="K9" s="271">
        <v>17.773188064999999</v>
      </c>
      <c r="L9" s="271">
        <v>20.371542733999998</v>
      </c>
      <c r="M9" s="271">
        <v>123.565474103</v>
      </c>
      <c r="N9" s="271">
        <v>0</v>
      </c>
      <c r="O9" s="271">
        <v>7.3838346189999999</v>
      </c>
      <c r="P9" s="271">
        <v>1.589391405</v>
      </c>
      <c r="Q9" s="271">
        <v>43.384383436999997</v>
      </c>
      <c r="R9" s="271">
        <v>3.7615920439999999</v>
      </c>
      <c r="S9" s="271">
        <v>0</v>
      </c>
      <c r="T9" s="271">
        <v>5.1256707999999998E-2</v>
      </c>
      <c r="U9" s="271">
        <v>663.04801987099995</v>
      </c>
      <c r="V9" s="271">
        <v>21.737074233000001</v>
      </c>
      <c r="W9" s="271">
        <v>18.019823783</v>
      </c>
      <c r="X9" s="271">
        <v>7.6392257629999998</v>
      </c>
      <c r="Y9" s="271">
        <v>344.18382548400001</v>
      </c>
      <c r="Z9" s="867">
        <v>73.071630314999993</v>
      </c>
    </row>
    <row r="10" spans="2:26" ht="12" customHeight="1">
      <c r="B10" s="178" t="s">
        <v>168</v>
      </c>
      <c r="C10" s="271">
        <v>171166.70427474999</v>
      </c>
      <c r="D10" s="271">
        <v>4211.1749556750001</v>
      </c>
      <c r="E10" s="271">
        <v>108105.157279059</v>
      </c>
      <c r="F10" s="271">
        <v>532088.25224272895</v>
      </c>
      <c r="G10" s="271">
        <v>149489.78986305499</v>
      </c>
      <c r="H10" s="271">
        <v>260525.87731624601</v>
      </c>
      <c r="I10" s="271">
        <v>302460.91496783198</v>
      </c>
      <c r="J10" s="271">
        <v>54392.1959728</v>
      </c>
      <c r="K10" s="271">
        <v>209959.540525969</v>
      </c>
      <c r="L10" s="271">
        <v>198935.985762853</v>
      </c>
      <c r="M10" s="271">
        <v>189696.11940155699</v>
      </c>
      <c r="N10" s="271">
        <v>10882.218720515</v>
      </c>
      <c r="O10" s="271">
        <v>4729.9148301229998</v>
      </c>
      <c r="P10" s="271">
        <v>11666.184174325999</v>
      </c>
      <c r="Q10" s="271">
        <v>36313.647231561001</v>
      </c>
      <c r="R10" s="271">
        <v>379.044917048</v>
      </c>
      <c r="S10" s="271">
        <v>356.86801478199999</v>
      </c>
      <c r="T10" s="271">
        <v>421.10316437500001</v>
      </c>
      <c r="U10" s="271">
        <v>129455.997783805</v>
      </c>
      <c r="V10" s="271">
        <v>16004.354827589999</v>
      </c>
      <c r="W10" s="271">
        <v>6636.3206049560004</v>
      </c>
      <c r="X10" s="271">
        <v>80431.121000959</v>
      </c>
      <c r="Y10" s="271">
        <v>111527.51819376199</v>
      </c>
      <c r="Z10" s="867">
        <v>80883.666248594993</v>
      </c>
    </row>
    <row r="11" spans="2:26" ht="12" customHeight="1">
      <c r="B11" s="177" t="s">
        <v>817</v>
      </c>
      <c r="C11" s="271">
        <v>3582.551726405</v>
      </c>
      <c r="D11" s="271">
        <v>593.30093679300001</v>
      </c>
      <c r="E11" s="271">
        <v>6760.565272072</v>
      </c>
      <c r="F11" s="271">
        <v>27007.680097658002</v>
      </c>
      <c r="G11" s="271">
        <v>1297.3035334650001</v>
      </c>
      <c r="H11" s="271">
        <v>4652.9050111509996</v>
      </c>
      <c r="I11" s="271">
        <v>14734.515663221</v>
      </c>
      <c r="J11" s="271">
        <v>4100.069751297</v>
      </c>
      <c r="K11" s="271">
        <v>2904.5857831990002</v>
      </c>
      <c r="L11" s="271">
        <v>656.01648590499997</v>
      </c>
      <c r="M11" s="271">
        <v>5226.637386075</v>
      </c>
      <c r="N11" s="271">
        <v>3.0588863329999998</v>
      </c>
      <c r="O11" s="271">
        <v>124.974359284</v>
      </c>
      <c r="P11" s="271">
        <v>28.305794013</v>
      </c>
      <c r="Q11" s="271">
        <v>980.25229135200004</v>
      </c>
      <c r="R11" s="271">
        <v>10.104007353</v>
      </c>
      <c r="S11" s="271">
        <v>0</v>
      </c>
      <c r="T11" s="271">
        <v>26.795456737999999</v>
      </c>
      <c r="U11" s="271">
        <v>3633.8084291129999</v>
      </c>
      <c r="V11" s="271">
        <v>301.09952382400002</v>
      </c>
      <c r="W11" s="271">
        <v>263.23113912500003</v>
      </c>
      <c r="X11" s="271">
        <v>1920.4422988230001</v>
      </c>
      <c r="Y11" s="271">
        <v>2899.612893003</v>
      </c>
      <c r="Z11" s="867">
        <v>1549.5102997890001</v>
      </c>
    </row>
    <row r="12" spans="2:26" ht="12" customHeight="1">
      <c r="B12" s="178" t="s">
        <v>169</v>
      </c>
      <c r="C12" s="271">
        <v>1271.049856609</v>
      </c>
      <c r="D12" s="271">
        <v>246.084266294</v>
      </c>
      <c r="E12" s="271">
        <v>52.988672069000003</v>
      </c>
      <c r="F12" s="271">
        <v>3702.211163986</v>
      </c>
      <c r="G12" s="271">
        <v>35.519049611</v>
      </c>
      <c r="H12" s="271">
        <v>1703.1834280119999</v>
      </c>
      <c r="I12" s="271">
        <v>11004.028123941</v>
      </c>
      <c r="J12" s="271">
        <v>3082.0633616149998</v>
      </c>
      <c r="K12" s="271">
        <v>1165.1849129279999</v>
      </c>
      <c r="L12" s="271">
        <v>586.51461545999996</v>
      </c>
      <c r="M12" s="271">
        <v>678.45013747799999</v>
      </c>
      <c r="N12" s="271">
        <v>39.549966263000002</v>
      </c>
      <c r="O12" s="271">
        <v>771.53721856300001</v>
      </c>
      <c r="P12" s="271">
        <v>618.16553827799999</v>
      </c>
      <c r="Q12" s="271">
        <v>1963.0596441959999</v>
      </c>
      <c r="R12" s="271">
        <v>69.634485208000001</v>
      </c>
      <c r="S12" s="271">
        <v>0</v>
      </c>
      <c r="T12" s="271">
        <v>10.26638876</v>
      </c>
      <c r="U12" s="271">
        <v>4485.4139242410001</v>
      </c>
      <c r="V12" s="271">
        <v>157.24285264299999</v>
      </c>
      <c r="W12" s="271">
        <v>206.38186286800001</v>
      </c>
      <c r="X12" s="271">
        <v>186.786878057</v>
      </c>
      <c r="Y12" s="271">
        <v>9352.7869370019998</v>
      </c>
      <c r="Z12" s="867">
        <v>814.64576712500002</v>
      </c>
    </row>
    <row r="13" spans="2:26" ht="12" customHeight="1">
      <c r="B13" s="177" t="s">
        <v>817</v>
      </c>
      <c r="C13" s="271">
        <v>11.234313988</v>
      </c>
      <c r="D13" s="271">
        <v>3.1199312219999999</v>
      </c>
      <c r="E13" s="271">
        <v>0.16972210200000001</v>
      </c>
      <c r="F13" s="271">
        <v>108.382854692</v>
      </c>
      <c r="G13" s="271">
        <v>0.17849358000000001</v>
      </c>
      <c r="H13" s="271">
        <v>164.944905393</v>
      </c>
      <c r="I13" s="271">
        <v>329.43972112500001</v>
      </c>
      <c r="J13" s="271">
        <v>192.49236004400001</v>
      </c>
      <c r="K13" s="271">
        <v>28.143398852000001</v>
      </c>
      <c r="L13" s="271">
        <v>0.16695990899999999</v>
      </c>
      <c r="M13" s="271">
        <v>25.011379603999998</v>
      </c>
      <c r="N13" s="271">
        <v>0</v>
      </c>
      <c r="O13" s="271">
        <v>2.0061613820000002</v>
      </c>
      <c r="P13" s="271">
        <v>0.31138746299999998</v>
      </c>
      <c r="Q13" s="271">
        <v>47.167733806999998</v>
      </c>
      <c r="R13" s="271">
        <v>1.6426600520000001</v>
      </c>
      <c r="S13" s="271">
        <v>0</v>
      </c>
      <c r="T13" s="271">
        <v>1.337216E-3</v>
      </c>
      <c r="U13" s="271">
        <v>99.298341675000003</v>
      </c>
      <c r="V13" s="271">
        <v>34.960741259999999</v>
      </c>
      <c r="W13" s="271">
        <v>5.998452146</v>
      </c>
      <c r="X13" s="271">
        <v>4.8545226369999996</v>
      </c>
      <c r="Y13" s="271">
        <v>120.746158401</v>
      </c>
      <c r="Z13" s="867">
        <v>3.4052399069999999</v>
      </c>
    </row>
    <row r="14" spans="2:26" ht="12" customHeight="1">
      <c r="B14" s="179" t="s">
        <v>170</v>
      </c>
      <c r="C14" s="271">
        <v>15274.195500659</v>
      </c>
      <c r="D14" s="271">
        <v>2404.3338401719998</v>
      </c>
      <c r="E14" s="271">
        <v>340.32322831800002</v>
      </c>
      <c r="F14" s="271">
        <v>54320.497563769997</v>
      </c>
      <c r="G14" s="271">
        <v>346.40142988399998</v>
      </c>
      <c r="H14" s="271">
        <v>12048.370560992</v>
      </c>
      <c r="I14" s="271">
        <v>100982.91916968999</v>
      </c>
      <c r="J14" s="271">
        <v>8111.0804884299996</v>
      </c>
      <c r="K14" s="271">
        <v>5487.0638160859999</v>
      </c>
      <c r="L14" s="271">
        <v>1955.0837557770001</v>
      </c>
      <c r="M14" s="271">
        <v>6329.6867175420002</v>
      </c>
      <c r="N14" s="271">
        <v>92.031058497000004</v>
      </c>
      <c r="O14" s="271">
        <v>1277.906988426</v>
      </c>
      <c r="P14" s="271">
        <v>2533.3787733879999</v>
      </c>
      <c r="Q14" s="271">
        <v>8201.5360677650006</v>
      </c>
      <c r="R14" s="271">
        <v>441.35217873099998</v>
      </c>
      <c r="S14" s="271">
        <v>0</v>
      </c>
      <c r="T14" s="271">
        <v>140.789999182</v>
      </c>
      <c r="U14" s="271">
        <v>25355.028526972001</v>
      </c>
      <c r="V14" s="271">
        <v>378.39709312999997</v>
      </c>
      <c r="W14" s="271">
        <v>930.16194576500004</v>
      </c>
      <c r="X14" s="271">
        <v>1646.933801404</v>
      </c>
      <c r="Y14" s="271">
        <v>30475.830440615999</v>
      </c>
      <c r="Z14" s="867">
        <v>33659.398068558003</v>
      </c>
    </row>
    <row r="15" spans="2:26" ht="12" customHeight="1">
      <c r="B15" s="177" t="s">
        <v>817</v>
      </c>
      <c r="C15" s="271">
        <v>214.84601005600001</v>
      </c>
      <c r="D15" s="271">
        <v>57.967336449999998</v>
      </c>
      <c r="E15" s="271">
        <v>50.716308785999999</v>
      </c>
      <c r="F15" s="271">
        <v>10441.165701906</v>
      </c>
      <c r="G15" s="271">
        <v>3.1843683519999999</v>
      </c>
      <c r="H15" s="271">
        <v>579.14171259299997</v>
      </c>
      <c r="I15" s="271">
        <v>3939.2019023319999</v>
      </c>
      <c r="J15" s="271">
        <v>514.10544978600001</v>
      </c>
      <c r="K15" s="271">
        <v>71.114205510000005</v>
      </c>
      <c r="L15" s="271">
        <v>109.819573601</v>
      </c>
      <c r="M15" s="271">
        <v>134.63465187400001</v>
      </c>
      <c r="N15" s="271">
        <v>0</v>
      </c>
      <c r="O15" s="271">
        <v>4.9911448380000003</v>
      </c>
      <c r="P15" s="271">
        <v>24.764360452999998</v>
      </c>
      <c r="Q15" s="271">
        <v>201.63118725699999</v>
      </c>
      <c r="R15" s="271">
        <v>8.3995141570000005</v>
      </c>
      <c r="S15" s="271">
        <v>0</v>
      </c>
      <c r="T15" s="271">
        <v>72.739575103000007</v>
      </c>
      <c r="U15" s="271">
        <v>532.93398525600003</v>
      </c>
      <c r="V15" s="271">
        <v>8.2590071569999992</v>
      </c>
      <c r="W15" s="271">
        <v>35.388593606000001</v>
      </c>
      <c r="X15" s="271">
        <v>37.717596839999999</v>
      </c>
      <c r="Y15" s="271">
        <v>332.75029499599998</v>
      </c>
      <c r="Z15" s="867">
        <v>190.502969425</v>
      </c>
    </row>
    <row r="16" spans="2:26" ht="12" customHeight="1">
      <c r="B16" s="178" t="s">
        <v>171</v>
      </c>
      <c r="C16" s="271">
        <v>28507.048221859</v>
      </c>
      <c r="D16" s="271">
        <v>2534.0262963790001</v>
      </c>
      <c r="E16" s="271">
        <v>1498.1828470360001</v>
      </c>
      <c r="F16" s="271">
        <v>98409.535779858998</v>
      </c>
      <c r="G16" s="271">
        <v>6382.0407536680004</v>
      </c>
      <c r="H16" s="271">
        <v>21248.069617205001</v>
      </c>
      <c r="I16" s="271">
        <v>130457.56237460001</v>
      </c>
      <c r="J16" s="271">
        <v>9734.1729021650008</v>
      </c>
      <c r="K16" s="271">
        <v>12128.880625323</v>
      </c>
      <c r="L16" s="271">
        <v>1497.3889242350001</v>
      </c>
      <c r="M16" s="271">
        <v>9243.3515882770007</v>
      </c>
      <c r="N16" s="271">
        <v>9.2687728210000007</v>
      </c>
      <c r="O16" s="271">
        <v>1739.95296254</v>
      </c>
      <c r="P16" s="271">
        <v>2308.463916191</v>
      </c>
      <c r="Q16" s="271">
        <v>8306.8025067229992</v>
      </c>
      <c r="R16" s="271">
        <v>579.02420703799999</v>
      </c>
      <c r="S16" s="271">
        <v>0</v>
      </c>
      <c r="T16" s="271">
        <v>89.157803060000006</v>
      </c>
      <c r="U16" s="271">
        <v>54205.120352227998</v>
      </c>
      <c r="V16" s="271">
        <v>2655.0019480350002</v>
      </c>
      <c r="W16" s="271">
        <v>2090.6924734700001</v>
      </c>
      <c r="X16" s="271">
        <v>2981.8153545240002</v>
      </c>
      <c r="Y16" s="271">
        <v>78781.572031333999</v>
      </c>
      <c r="Z16" s="867">
        <v>3404.4517098360002</v>
      </c>
    </row>
    <row r="17" spans="2:26" ht="12" customHeight="1">
      <c r="B17" s="177" t="s">
        <v>817</v>
      </c>
      <c r="C17" s="271">
        <v>526.91036395699996</v>
      </c>
      <c r="D17" s="271">
        <v>54.782067118999997</v>
      </c>
      <c r="E17" s="271">
        <v>311.56681289800002</v>
      </c>
      <c r="F17" s="271">
        <v>5354.0261250760004</v>
      </c>
      <c r="G17" s="271">
        <v>60.633119555999997</v>
      </c>
      <c r="H17" s="271">
        <v>1521.0316496190001</v>
      </c>
      <c r="I17" s="271">
        <v>6447.0576068350001</v>
      </c>
      <c r="J17" s="271">
        <v>410.92809501099998</v>
      </c>
      <c r="K17" s="271">
        <v>402.39345003800003</v>
      </c>
      <c r="L17" s="271">
        <v>45.915307603000002</v>
      </c>
      <c r="M17" s="271">
        <v>698.36678828900006</v>
      </c>
      <c r="N17" s="271">
        <v>0</v>
      </c>
      <c r="O17" s="271">
        <v>13.767476466</v>
      </c>
      <c r="P17" s="271">
        <v>10.671994049</v>
      </c>
      <c r="Q17" s="271">
        <v>436.289782495</v>
      </c>
      <c r="R17" s="271">
        <v>12.33344958</v>
      </c>
      <c r="S17" s="271">
        <v>0</v>
      </c>
      <c r="T17" s="271">
        <v>2.6201720900000001</v>
      </c>
      <c r="U17" s="271">
        <v>1519.9673442840001</v>
      </c>
      <c r="V17" s="271">
        <v>41.603191807999998</v>
      </c>
      <c r="W17" s="271">
        <v>159.18991536499999</v>
      </c>
      <c r="X17" s="271">
        <v>56.959254657999999</v>
      </c>
      <c r="Y17" s="271">
        <v>1171.050094037</v>
      </c>
      <c r="Z17" s="867">
        <v>77.583481813000006</v>
      </c>
    </row>
    <row r="18" spans="2:26" ht="12" customHeight="1">
      <c r="B18" s="178" t="s">
        <v>43</v>
      </c>
      <c r="C18" s="271">
        <v>4146.7553726939996</v>
      </c>
      <c r="D18" s="271">
        <v>90.724249419000003</v>
      </c>
      <c r="E18" s="271">
        <v>14.75653479</v>
      </c>
      <c r="F18" s="271">
        <v>506.11572601699999</v>
      </c>
      <c r="G18" s="271">
        <v>10.592111899000001</v>
      </c>
      <c r="H18" s="271">
        <v>203.619671047</v>
      </c>
      <c r="I18" s="271">
        <v>4557.8906581820002</v>
      </c>
      <c r="J18" s="271">
        <v>364.34284479000002</v>
      </c>
      <c r="K18" s="271">
        <v>132.19593465299999</v>
      </c>
      <c r="L18" s="271">
        <v>11.201248794</v>
      </c>
      <c r="M18" s="271">
        <v>205.73385792900001</v>
      </c>
      <c r="N18" s="271">
        <v>0</v>
      </c>
      <c r="O18" s="271">
        <v>34.531804694000002</v>
      </c>
      <c r="P18" s="271">
        <v>134.907513454</v>
      </c>
      <c r="Q18" s="271">
        <v>379.062259208</v>
      </c>
      <c r="R18" s="271">
        <v>26.773526928999999</v>
      </c>
      <c r="S18" s="271">
        <v>0</v>
      </c>
      <c r="T18" s="271">
        <v>14.119116847000001</v>
      </c>
      <c r="U18" s="271">
        <v>2590.0205209410001</v>
      </c>
      <c r="V18" s="271">
        <v>13.883495565</v>
      </c>
      <c r="W18" s="271">
        <v>84.105423438000003</v>
      </c>
      <c r="X18" s="271">
        <v>65.207238672000003</v>
      </c>
      <c r="Y18" s="271">
        <v>5533.1201044890004</v>
      </c>
      <c r="Z18" s="867">
        <v>4825.6401472890002</v>
      </c>
    </row>
    <row r="19" spans="2:26" ht="12" customHeight="1">
      <c r="B19" s="177" t="s">
        <v>817</v>
      </c>
      <c r="C19" s="271">
        <v>35.111115605000002</v>
      </c>
      <c r="D19" s="271">
        <v>0.94381321699999998</v>
      </c>
      <c r="E19" s="271">
        <v>1.9732492960000001</v>
      </c>
      <c r="F19" s="271">
        <v>5.2345689049999997</v>
      </c>
      <c r="G19" s="271">
        <v>0</v>
      </c>
      <c r="H19" s="271">
        <v>62.024476903</v>
      </c>
      <c r="I19" s="271">
        <v>141.66179455100001</v>
      </c>
      <c r="J19" s="271">
        <v>3.5834764730000002</v>
      </c>
      <c r="K19" s="271">
        <v>4.4141280590000003</v>
      </c>
      <c r="L19" s="271">
        <v>0.753720626</v>
      </c>
      <c r="M19" s="271">
        <v>1.8389384040000001</v>
      </c>
      <c r="N19" s="271">
        <v>0</v>
      </c>
      <c r="O19" s="271">
        <v>4.1436625999999997E-2</v>
      </c>
      <c r="P19" s="271">
        <v>0.17127023699999999</v>
      </c>
      <c r="Q19" s="271">
        <v>10.801060052</v>
      </c>
      <c r="R19" s="271">
        <v>0.17750107600000001</v>
      </c>
      <c r="S19" s="271">
        <v>0</v>
      </c>
      <c r="T19" s="271">
        <v>0.43506330599999998</v>
      </c>
      <c r="U19" s="271">
        <v>34.577879523999997</v>
      </c>
      <c r="V19" s="271">
        <v>0.22194803099999999</v>
      </c>
      <c r="W19" s="271">
        <v>3.6376126090000001</v>
      </c>
      <c r="X19" s="271">
        <v>1.540199434</v>
      </c>
      <c r="Y19" s="271">
        <v>25.285200575000001</v>
      </c>
      <c r="Z19" s="867">
        <v>12.680404819</v>
      </c>
    </row>
    <row r="20" spans="2:26" ht="12" customHeight="1">
      <c r="B20" s="178" t="s">
        <v>44</v>
      </c>
      <c r="C20" s="271">
        <v>10204.409700480999</v>
      </c>
      <c r="D20" s="271">
        <v>121.441925727</v>
      </c>
      <c r="E20" s="271">
        <v>173.61286362000001</v>
      </c>
      <c r="F20" s="271">
        <v>2290.2052712300001</v>
      </c>
      <c r="G20" s="271">
        <v>18.733559592999999</v>
      </c>
      <c r="H20" s="271">
        <v>1006.064064479</v>
      </c>
      <c r="I20" s="271">
        <v>7918.4077804190001</v>
      </c>
      <c r="J20" s="271">
        <v>1006.490480592</v>
      </c>
      <c r="K20" s="271">
        <v>308.14223615200001</v>
      </c>
      <c r="L20" s="271">
        <v>53.409099066000003</v>
      </c>
      <c r="M20" s="271">
        <v>403.18798234299999</v>
      </c>
      <c r="N20" s="271">
        <v>0.121751633</v>
      </c>
      <c r="O20" s="271">
        <v>107.012902977</v>
      </c>
      <c r="P20" s="271">
        <v>131.41820314099999</v>
      </c>
      <c r="Q20" s="271">
        <v>662.828345399</v>
      </c>
      <c r="R20" s="271">
        <v>54.875220829</v>
      </c>
      <c r="S20" s="271">
        <v>0</v>
      </c>
      <c r="T20" s="271">
        <v>9.2147220369999996</v>
      </c>
      <c r="U20" s="271">
        <v>5297.1571925899998</v>
      </c>
      <c r="V20" s="271">
        <v>51.363433417000003</v>
      </c>
      <c r="W20" s="271">
        <v>149.22390264000001</v>
      </c>
      <c r="X20" s="271">
        <v>104.554444167</v>
      </c>
      <c r="Y20" s="271">
        <v>13828.171206977</v>
      </c>
      <c r="Z20" s="867">
        <v>70.926604210999997</v>
      </c>
    </row>
    <row r="21" spans="2:26" ht="12" customHeight="1">
      <c r="B21" s="177" t="s">
        <v>817</v>
      </c>
      <c r="C21" s="271">
        <v>99.707724556000002</v>
      </c>
      <c r="D21" s="271">
        <v>2.2809223940000001</v>
      </c>
      <c r="E21" s="271">
        <v>4.5226977000000002E-2</v>
      </c>
      <c r="F21" s="271">
        <v>132.055477897</v>
      </c>
      <c r="G21" s="271">
        <v>6.3205414000000001E-2</v>
      </c>
      <c r="H21" s="271">
        <v>125.641433187</v>
      </c>
      <c r="I21" s="271">
        <v>250.3356551</v>
      </c>
      <c r="J21" s="271">
        <v>27.476112659000002</v>
      </c>
      <c r="K21" s="271">
        <v>15.580643842000001</v>
      </c>
      <c r="L21" s="271">
        <v>0</v>
      </c>
      <c r="M21" s="271">
        <v>4.4186665490000001</v>
      </c>
      <c r="N21" s="271">
        <v>0</v>
      </c>
      <c r="O21" s="271">
        <v>0.14730468199999999</v>
      </c>
      <c r="P21" s="271">
        <v>0.13624156900000001</v>
      </c>
      <c r="Q21" s="271">
        <v>8.8723826999999993</v>
      </c>
      <c r="R21" s="271">
        <v>2.112856914</v>
      </c>
      <c r="S21" s="271">
        <v>0</v>
      </c>
      <c r="T21" s="271">
        <v>0.79497895900000004</v>
      </c>
      <c r="U21" s="271">
        <v>107.659491898</v>
      </c>
      <c r="V21" s="271">
        <v>1.8460723210000001</v>
      </c>
      <c r="W21" s="271">
        <v>7.5844373699999998</v>
      </c>
      <c r="X21" s="271">
        <v>1.3088854350000001</v>
      </c>
      <c r="Y21" s="271">
        <v>122.25524450899999</v>
      </c>
      <c r="Z21" s="867">
        <v>1.0966640139999999</v>
      </c>
    </row>
    <row r="22" spans="2:26" ht="12" customHeight="1">
      <c r="B22" s="178" t="s">
        <v>45</v>
      </c>
      <c r="C22" s="271">
        <v>1351.1448500199999</v>
      </c>
      <c r="D22" s="271">
        <v>345.97048549800002</v>
      </c>
      <c r="E22" s="271">
        <v>53.074073814999998</v>
      </c>
      <c r="F22" s="271">
        <v>642.63399553399995</v>
      </c>
      <c r="G22" s="271">
        <v>74.31442423</v>
      </c>
      <c r="H22" s="271">
        <v>710.30816336500004</v>
      </c>
      <c r="I22" s="271">
        <v>4562.6235759259998</v>
      </c>
      <c r="J22" s="271">
        <v>282.19528634900001</v>
      </c>
      <c r="K22" s="271">
        <v>172.38026266200001</v>
      </c>
      <c r="L22" s="271">
        <v>412.95452658400001</v>
      </c>
      <c r="M22" s="271">
        <v>118.82087081900001</v>
      </c>
      <c r="N22" s="271">
        <v>0.35714812699999998</v>
      </c>
      <c r="O22" s="271">
        <v>24.845204080999999</v>
      </c>
      <c r="P22" s="271">
        <v>171.89673793200001</v>
      </c>
      <c r="Q22" s="271">
        <v>375.70551571499999</v>
      </c>
      <c r="R22" s="271">
        <v>173.52209604699999</v>
      </c>
      <c r="S22" s="271">
        <v>0</v>
      </c>
      <c r="T22" s="271">
        <v>386.84837946099998</v>
      </c>
      <c r="U22" s="271">
        <v>3596.6352339489999</v>
      </c>
      <c r="V22" s="271">
        <v>59.097878946000002</v>
      </c>
      <c r="W22" s="271">
        <v>48.72387105</v>
      </c>
      <c r="X22" s="271">
        <v>304.23874028300003</v>
      </c>
      <c r="Y22" s="271">
        <v>17641.155896944001</v>
      </c>
      <c r="Z22" s="867">
        <v>834.37266702500006</v>
      </c>
    </row>
    <row r="23" spans="2:26" ht="12" customHeight="1">
      <c r="B23" s="177" t="s">
        <v>817</v>
      </c>
      <c r="C23" s="271">
        <v>63.639926865</v>
      </c>
      <c r="D23" s="271">
        <v>32.177315849999999</v>
      </c>
      <c r="E23" s="271">
        <v>3.3442774499999999</v>
      </c>
      <c r="F23" s="271">
        <v>45.178557497</v>
      </c>
      <c r="G23" s="271">
        <v>0.31930143500000002</v>
      </c>
      <c r="H23" s="271">
        <v>97.129064778</v>
      </c>
      <c r="I23" s="271">
        <v>286.856596637</v>
      </c>
      <c r="J23" s="271">
        <v>28.595744396000001</v>
      </c>
      <c r="K23" s="271">
        <v>7.0017167809999998</v>
      </c>
      <c r="L23" s="271">
        <v>2.5911153999999999E-2</v>
      </c>
      <c r="M23" s="271">
        <v>8.6084265440000003</v>
      </c>
      <c r="N23" s="271">
        <v>0</v>
      </c>
      <c r="O23" s="271">
        <v>5.8107139000000002E-2</v>
      </c>
      <c r="P23" s="271">
        <v>1.491589023</v>
      </c>
      <c r="Q23" s="271">
        <v>26.558299536</v>
      </c>
      <c r="R23" s="271">
        <v>6.3659297490000002</v>
      </c>
      <c r="S23" s="271">
        <v>0</v>
      </c>
      <c r="T23" s="271">
        <v>13.513600212</v>
      </c>
      <c r="U23" s="271">
        <v>51.648925585000001</v>
      </c>
      <c r="V23" s="271">
        <v>0.58138536799999996</v>
      </c>
      <c r="W23" s="271">
        <v>2.1206972679999998</v>
      </c>
      <c r="X23" s="271">
        <v>1.116126868</v>
      </c>
      <c r="Y23" s="271">
        <v>124.01223345699999</v>
      </c>
      <c r="Z23" s="867">
        <v>11.428755135999999</v>
      </c>
    </row>
    <row r="24" spans="2:26" ht="12" customHeight="1">
      <c r="B24" s="178" t="s">
        <v>172</v>
      </c>
      <c r="C24" s="271">
        <v>43490.225043621002</v>
      </c>
      <c r="D24" s="271">
        <v>532.40813037099997</v>
      </c>
      <c r="E24" s="271">
        <v>232.81033229100001</v>
      </c>
      <c r="F24" s="271">
        <v>45659.187236439</v>
      </c>
      <c r="G24" s="271">
        <v>101.331174937</v>
      </c>
      <c r="H24" s="271">
        <v>8499.8257722910002</v>
      </c>
      <c r="I24" s="271">
        <v>41257.180826165</v>
      </c>
      <c r="J24" s="271">
        <v>2833.9133658430001</v>
      </c>
      <c r="K24" s="271">
        <v>6661.0245655019999</v>
      </c>
      <c r="L24" s="271">
        <v>1483.796332545</v>
      </c>
      <c r="M24" s="271">
        <v>2905.4579228150001</v>
      </c>
      <c r="N24" s="271">
        <v>17.135176375</v>
      </c>
      <c r="O24" s="271">
        <v>422.87158123099999</v>
      </c>
      <c r="P24" s="271">
        <v>1389.7819657289999</v>
      </c>
      <c r="Q24" s="271">
        <v>2586.3993919579998</v>
      </c>
      <c r="R24" s="271">
        <v>238.544253962</v>
      </c>
      <c r="S24" s="271">
        <v>0</v>
      </c>
      <c r="T24" s="271">
        <v>21.802749177999999</v>
      </c>
      <c r="U24" s="271">
        <v>18500.500005050999</v>
      </c>
      <c r="V24" s="271">
        <v>485.65038153400002</v>
      </c>
      <c r="W24" s="271">
        <v>1306.147010809</v>
      </c>
      <c r="X24" s="271">
        <v>2374.1541901999999</v>
      </c>
      <c r="Y24" s="271">
        <v>35880.912283138001</v>
      </c>
      <c r="Z24" s="867">
        <v>2013.612835443</v>
      </c>
    </row>
    <row r="25" spans="2:26" ht="12" customHeight="1">
      <c r="B25" s="177" t="s">
        <v>817</v>
      </c>
      <c r="C25" s="271">
        <v>648.26277775999995</v>
      </c>
      <c r="D25" s="271">
        <v>22.708121202000001</v>
      </c>
      <c r="E25" s="271">
        <v>3.0606604559999999</v>
      </c>
      <c r="F25" s="271">
        <v>914.87976261300003</v>
      </c>
      <c r="G25" s="271">
        <v>0.71104566400000002</v>
      </c>
      <c r="H25" s="271">
        <v>621.19586266500005</v>
      </c>
      <c r="I25" s="271">
        <v>1823.6262422950001</v>
      </c>
      <c r="J25" s="271">
        <v>413.66561815099999</v>
      </c>
      <c r="K25" s="271">
        <v>102.25246016</v>
      </c>
      <c r="L25" s="271">
        <v>15.823547116</v>
      </c>
      <c r="M25" s="271">
        <v>120.544442832</v>
      </c>
      <c r="N25" s="271">
        <v>0.124294659</v>
      </c>
      <c r="O25" s="271">
        <v>16.229347226000002</v>
      </c>
      <c r="P25" s="271">
        <v>22.535591537999998</v>
      </c>
      <c r="Q25" s="271">
        <v>65.710408504</v>
      </c>
      <c r="R25" s="271">
        <v>4.5882062340000003</v>
      </c>
      <c r="S25" s="271">
        <v>0</v>
      </c>
      <c r="T25" s="271">
        <v>0.69211669300000001</v>
      </c>
      <c r="U25" s="271">
        <v>424.39050580999998</v>
      </c>
      <c r="V25" s="271">
        <v>7.0456957429999996</v>
      </c>
      <c r="W25" s="271">
        <v>40.237555350999997</v>
      </c>
      <c r="X25" s="271">
        <v>61.727712273999998</v>
      </c>
      <c r="Y25" s="271">
        <v>523.99187407700003</v>
      </c>
      <c r="Z25" s="867">
        <v>49.227589653000003</v>
      </c>
    </row>
    <row r="26" spans="2:26" ht="12" customHeight="1">
      <c r="B26" s="179" t="s">
        <v>173</v>
      </c>
      <c r="C26" s="271">
        <v>8908.2184410369991</v>
      </c>
      <c r="D26" s="271">
        <v>298.56712115200003</v>
      </c>
      <c r="E26" s="271">
        <v>139.51250187599999</v>
      </c>
      <c r="F26" s="271">
        <v>2825.7219991309998</v>
      </c>
      <c r="G26" s="271">
        <v>17.003447676</v>
      </c>
      <c r="H26" s="271">
        <v>790.62167071600004</v>
      </c>
      <c r="I26" s="271">
        <v>14804.768728091</v>
      </c>
      <c r="J26" s="271">
        <v>862.321591926</v>
      </c>
      <c r="K26" s="271">
        <v>532.61006215500004</v>
      </c>
      <c r="L26" s="271">
        <v>84.839425570000003</v>
      </c>
      <c r="M26" s="271">
        <v>426.17800928700001</v>
      </c>
      <c r="N26" s="271">
        <v>9.8367635999999994E-2</v>
      </c>
      <c r="O26" s="271">
        <v>121.930655769</v>
      </c>
      <c r="P26" s="271">
        <v>200.844585935</v>
      </c>
      <c r="Q26" s="271">
        <v>895.42679068799998</v>
      </c>
      <c r="R26" s="271">
        <v>38.686997876</v>
      </c>
      <c r="S26" s="271">
        <v>0</v>
      </c>
      <c r="T26" s="271">
        <v>11.899724898000001</v>
      </c>
      <c r="U26" s="271">
        <v>4069.2696582190001</v>
      </c>
      <c r="V26" s="271">
        <v>47.953858930000003</v>
      </c>
      <c r="W26" s="271">
        <v>141.29862856400001</v>
      </c>
      <c r="X26" s="271">
        <v>85.477185727000005</v>
      </c>
      <c r="Y26" s="271">
        <v>8803.2956348009993</v>
      </c>
      <c r="Z26" s="867">
        <v>13613.247909322001</v>
      </c>
    </row>
    <row r="27" spans="2:26" ht="12" customHeight="1">
      <c r="B27" s="177" t="s">
        <v>817</v>
      </c>
      <c r="C27" s="271">
        <v>123.33945000999999</v>
      </c>
      <c r="D27" s="271">
        <v>8.7103320580000005</v>
      </c>
      <c r="E27" s="271">
        <v>21.011345300999999</v>
      </c>
      <c r="F27" s="271">
        <v>40.942757354999998</v>
      </c>
      <c r="G27" s="271">
        <v>0.68356446800000004</v>
      </c>
      <c r="H27" s="271">
        <v>103.83217606300001</v>
      </c>
      <c r="I27" s="271">
        <v>520.66766263800002</v>
      </c>
      <c r="J27" s="271">
        <v>25.855111576999999</v>
      </c>
      <c r="K27" s="271">
        <v>13.304773295</v>
      </c>
      <c r="L27" s="271">
        <v>8.0427754599999997</v>
      </c>
      <c r="M27" s="271">
        <v>16.989708335</v>
      </c>
      <c r="N27" s="271">
        <v>0</v>
      </c>
      <c r="O27" s="271">
        <v>1.687587562</v>
      </c>
      <c r="P27" s="271">
        <v>0.66160315199999997</v>
      </c>
      <c r="Q27" s="271">
        <v>17.026003228</v>
      </c>
      <c r="R27" s="271">
        <v>1.0927705160000001</v>
      </c>
      <c r="S27" s="271">
        <v>0</v>
      </c>
      <c r="T27" s="271">
        <v>1.160547751</v>
      </c>
      <c r="U27" s="271">
        <v>92.661684195999996</v>
      </c>
      <c r="V27" s="271">
        <v>2.0078720329999999</v>
      </c>
      <c r="W27" s="271">
        <v>7.4570067729999998</v>
      </c>
      <c r="X27" s="271">
        <v>0.66986272199999997</v>
      </c>
      <c r="Y27" s="271">
        <v>87.218447419</v>
      </c>
      <c r="Z27" s="867">
        <v>48.369053899999997</v>
      </c>
    </row>
    <row r="28" spans="2:26" ht="12" customHeight="1">
      <c r="B28" s="179" t="s">
        <v>48</v>
      </c>
      <c r="C28" s="271">
        <v>18218.687956766</v>
      </c>
      <c r="D28" s="271">
        <v>155.415764733</v>
      </c>
      <c r="E28" s="271">
        <v>168.446745795</v>
      </c>
      <c r="F28" s="271">
        <v>4865.3096550760001</v>
      </c>
      <c r="G28" s="271">
        <v>108.82280781199999</v>
      </c>
      <c r="H28" s="271">
        <v>2451.1336284459999</v>
      </c>
      <c r="I28" s="271">
        <v>11933.572976493</v>
      </c>
      <c r="J28" s="271">
        <v>1527.716763617</v>
      </c>
      <c r="K28" s="271">
        <v>1287.3368343</v>
      </c>
      <c r="L28" s="271">
        <v>262.05007932299998</v>
      </c>
      <c r="M28" s="271">
        <v>1432.3584330660001</v>
      </c>
      <c r="N28" s="271">
        <v>3.8319395209999998</v>
      </c>
      <c r="O28" s="271">
        <v>94.920734909000004</v>
      </c>
      <c r="P28" s="271">
        <v>581.11374745900002</v>
      </c>
      <c r="Q28" s="271">
        <v>870.46731334900005</v>
      </c>
      <c r="R28" s="271">
        <v>58.094384367000004</v>
      </c>
      <c r="S28" s="271">
        <v>0</v>
      </c>
      <c r="T28" s="271">
        <v>6.364749786</v>
      </c>
      <c r="U28" s="271">
        <v>10865.925170734999</v>
      </c>
      <c r="V28" s="271">
        <v>102.665020446</v>
      </c>
      <c r="W28" s="271">
        <v>405.18492631200002</v>
      </c>
      <c r="X28" s="271">
        <v>206.19374019399999</v>
      </c>
      <c r="Y28" s="271">
        <v>18852.504640529001</v>
      </c>
      <c r="Z28" s="867">
        <v>626.95558296700005</v>
      </c>
    </row>
    <row r="29" spans="2:26" ht="12" customHeight="1">
      <c r="B29" s="177" t="s">
        <v>817</v>
      </c>
      <c r="C29" s="271">
        <v>313.95303508500001</v>
      </c>
      <c r="D29" s="271">
        <v>6.6849310510000004</v>
      </c>
      <c r="E29" s="271">
        <v>3.508449637</v>
      </c>
      <c r="F29" s="271">
        <v>138.646927933</v>
      </c>
      <c r="G29" s="271">
        <v>1.838109422</v>
      </c>
      <c r="H29" s="271">
        <v>174.48793769299999</v>
      </c>
      <c r="I29" s="271">
        <v>506.439543367</v>
      </c>
      <c r="J29" s="271">
        <v>26.045831509999999</v>
      </c>
      <c r="K29" s="271">
        <v>37.771182795000001</v>
      </c>
      <c r="L29" s="271">
        <v>1.5153562840000001</v>
      </c>
      <c r="M29" s="271">
        <v>42.583301339999998</v>
      </c>
      <c r="N29" s="271">
        <v>0</v>
      </c>
      <c r="O29" s="271">
        <v>1.2192870170000001</v>
      </c>
      <c r="P29" s="271">
        <v>0.91519721399999998</v>
      </c>
      <c r="Q29" s="271">
        <v>25.513371835000001</v>
      </c>
      <c r="R29" s="271">
        <v>1.045150791</v>
      </c>
      <c r="S29" s="271">
        <v>0</v>
      </c>
      <c r="T29" s="271">
        <v>0.121465622</v>
      </c>
      <c r="U29" s="271">
        <v>374.73386044900002</v>
      </c>
      <c r="V29" s="271">
        <v>4.8026573829999997</v>
      </c>
      <c r="W29" s="271">
        <v>21.548567943999998</v>
      </c>
      <c r="X29" s="271">
        <v>3.257710028</v>
      </c>
      <c r="Y29" s="271">
        <v>201.418073738</v>
      </c>
      <c r="Z29" s="867">
        <v>5.5343191689999998</v>
      </c>
    </row>
    <row r="30" spans="2:26" ht="12" customHeight="1">
      <c r="B30" s="178" t="s">
        <v>174</v>
      </c>
      <c r="C30" s="271">
        <v>15752.602755772001</v>
      </c>
      <c r="D30" s="271">
        <v>236.25939792200001</v>
      </c>
      <c r="E30" s="271">
        <v>204.92032300400001</v>
      </c>
      <c r="F30" s="271">
        <v>8347.5514723169999</v>
      </c>
      <c r="G30" s="271">
        <v>245.742241686</v>
      </c>
      <c r="H30" s="271">
        <v>3576.0895282309998</v>
      </c>
      <c r="I30" s="271">
        <v>16558.204669737999</v>
      </c>
      <c r="J30" s="271">
        <v>1581.4953675070001</v>
      </c>
      <c r="K30" s="271">
        <v>1057.582153524</v>
      </c>
      <c r="L30" s="271">
        <v>94.815868424000001</v>
      </c>
      <c r="M30" s="271">
        <v>1888.3946872690001</v>
      </c>
      <c r="N30" s="271">
        <v>197.72856680199999</v>
      </c>
      <c r="O30" s="271">
        <v>378.78123165400001</v>
      </c>
      <c r="P30" s="271">
        <v>299.65658869200001</v>
      </c>
      <c r="Q30" s="271">
        <v>917.76858127200001</v>
      </c>
      <c r="R30" s="271">
        <v>72.526388030999996</v>
      </c>
      <c r="S30" s="271">
        <v>0.42198849999999999</v>
      </c>
      <c r="T30" s="271">
        <v>14.668341746999999</v>
      </c>
      <c r="U30" s="271">
        <v>11817.478021679</v>
      </c>
      <c r="V30" s="271">
        <v>86.602402173000002</v>
      </c>
      <c r="W30" s="271">
        <v>565.96410007999998</v>
      </c>
      <c r="X30" s="271">
        <v>432.60969625299998</v>
      </c>
      <c r="Y30" s="271">
        <v>23504.889625684002</v>
      </c>
      <c r="Z30" s="867">
        <v>1223.3072316539999</v>
      </c>
    </row>
    <row r="31" spans="2:26" ht="12" customHeight="1">
      <c r="B31" s="177" t="s">
        <v>817</v>
      </c>
      <c r="C31" s="271">
        <v>605.67365830400001</v>
      </c>
      <c r="D31" s="271">
        <v>7.5823203100000001</v>
      </c>
      <c r="E31" s="271">
        <v>31.314456006</v>
      </c>
      <c r="F31" s="271">
        <v>98.016966620000005</v>
      </c>
      <c r="G31" s="271">
        <v>0.97812418700000003</v>
      </c>
      <c r="H31" s="271">
        <v>376.18049961700001</v>
      </c>
      <c r="I31" s="271">
        <v>924.44824079299997</v>
      </c>
      <c r="J31" s="271">
        <v>97.049976951999994</v>
      </c>
      <c r="K31" s="271">
        <v>14.235058599</v>
      </c>
      <c r="L31" s="271">
        <v>2.3426976580000001</v>
      </c>
      <c r="M31" s="271">
        <v>46.776957400999997</v>
      </c>
      <c r="N31" s="271">
        <v>0</v>
      </c>
      <c r="O31" s="271">
        <v>2.3577392659999998</v>
      </c>
      <c r="P31" s="271">
        <v>1.0114778069999999</v>
      </c>
      <c r="Q31" s="271">
        <v>35.271772742000003</v>
      </c>
      <c r="R31" s="271">
        <v>1.2390969679999999</v>
      </c>
      <c r="S31" s="271">
        <v>0</v>
      </c>
      <c r="T31" s="271">
        <v>0.224773948</v>
      </c>
      <c r="U31" s="271">
        <v>310.34791205900001</v>
      </c>
      <c r="V31" s="271">
        <v>0.96058155499999998</v>
      </c>
      <c r="W31" s="271">
        <v>56.025366953999999</v>
      </c>
      <c r="X31" s="271">
        <v>7.1204076110000001</v>
      </c>
      <c r="Y31" s="271">
        <v>241.337080708</v>
      </c>
      <c r="Z31" s="867">
        <v>12.004978527</v>
      </c>
    </row>
    <row r="32" spans="2:26" ht="12" customHeight="1">
      <c r="B32" s="180" t="s">
        <v>51</v>
      </c>
      <c r="C32" s="271">
        <v>1337.9144208279999</v>
      </c>
      <c r="D32" s="271">
        <v>218.140213679</v>
      </c>
      <c r="E32" s="271">
        <v>166.291505384</v>
      </c>
      <c r="F32" s="271">
        <v>613.16486001400006</v>
      </c>
      <c r="G32" s="271">
        <v>38.525678380000002</v>
      </c>
      <c r="H32" s="271">
        <v>249.53461533800001</v>
      </c>
      <c r="I32" s="271">
        <v>2604.2587290289998</v>
      </c>
      <c r="J32" s="271">
        <v>170.52952299200001</v>
      </c>
      <c r="K32" s="271">
        <v>115.99674799500001</v>
      </c>
      <c r="L32" s="271">
        <v>149.67099911899999</v>
      </c>
      <c r="M32" s="271">
        <v>100.509500863</v>
      </c>
      <c r="N32" s="271">
        <v>0</v>
      </c>
      <c r="O32" s="271">
        <v>11.395578463</v>
      </c>
      <c r="P32" s="271">
        <v>38.920873419999999</v>
      </c>
      <c r="Q32" s="271">
        <v>223.74690032500001</v>
      </c>
      <c r="R32" s="271">
        <v>4.6294278960000002</v>
      </c>
      <c r="S32" s="271">
        <v>0</v>
      </c>
      <c r="T32" s="271">
        <v>1.1738473410000001</v>
      </c>
      <c r="U32" s="271">
        <v>2258.567395521</v>
      </c>
      <c r="V32" s="271">
        <v>20.490786907</v>
      </c>
      <c r="W32" s="271">
        <v>71.105953932999995</v>
      </c>
      <c r="X32" s="271">
        <v>58.959961360000001</v>
      </c>
      <c r="Y32" s="271">
        <v>4388.1431337269996</v>
      </c>
      <c r="Z32" s="867">
        <v>23.583599485000001</v>
      </c>
    </row>
    <row r="33" spans="2:26" ht="12" customHeight="1">
      <c r="B33" s="177" t="s">
        <v>817</v>
      </c>
      <c r="C33" s="271">
        <v>16.279475593000001</v>
      </c>
      <c r="D33" s="271">
        <v>5.85098948</v>
      </c>
      <c r="E33" s="271">
        <v>8.1877673729999998</v>
      </c>
      <c r="F33" s="271">
        <v>15.084648811999999</v>
      </c>
      <c r="G33" s="271">
        <v>0</v>
      </c>
      <c r="H33" s="271">
        <v>21.429533288999998</v>
      </c>
      <c r="I33" s="271">
        <v>98.500167911999995</v>
      </c>
      <c r="J33" s="271">
        <v>3.674591629</v>
      </c>
      <c r="K33" s="271">
        <v>2.9446164779999999</v>
      </c>
      <c r="L33" s="271">
        <v>0</v>
      </c>
      <c r="M33" s="271">
        <v>5.7484724209999998</v>
      </c>
      <c r="N33" s="271">
        <v>0</v>
      </c>
      <c r="O33" s="271">
        <v>3.5808626000000003E-2</v>
      </c>
      <c r="P33" s="271">
        <v>2.2502199999999998E-3</v>
      </c>
      <c r="Q33" s="271">
        <v>3.8848426360000001</v>
      </c>
      <c r="R33" s="271">
        <v>1.6634652999999999E-2</v>
      </c>
      <c r="S33" s="271">
        <v>0</v>
      </c>
      <c r="T33" s="271">
        <v>5.0459384000000003E-2</v>
      </c>
      <c r="U33" s="271">
        <v>52.012966800999997</v>
      </c>
      <c r="V33" s="271">
        <v>0.151940889</v>
      </c>
      <c r="W33" s="271">
        <v>5.9373699379999998</v>
      </c>
      <c r="X33" s="271">
        <v>0.283345083</v>
      </c>
      <c r="Y33" s="271">
        <v>34.550385079000002</v>
      </c>
      <c r="Z33" s="867">
        <v>0.17787505300000001</v>
      </c>
    </row>
    <row r="34" spans="2:26" ht="12" customHeight="1">
      <c r="B34" s="178" t="s">
        <v>49</v>
      </c>
      <c r="C34" s="271">
        <v>181.22875911400001</v>
      </c>
      <c r="D34" s="271">
        <v>278.98863598899999</v>
      </c>
      <c r="E34" s="271">
        <v>9.0758375709999992</v>
      </c>
      <c r="F34" s="271">
        <v>5366.7518590070003</v>
      </c>
      <c r="G34" s="271">
        <v>492.59366568799999</v>
      </c>
      <c r="H34" s="271">
        <v>1462.0209609860001</v>
      </c>
      <c r="I34" s="271">
        <v>6373.1160090169997</v>
      </c>
      <c r="J34" s="271">
        <v>1217.5504404169999</v>
      </c>
      <c r="K34" s="271">
        <v>3292.4044490199999</v>
      </c>
      <c r="L34" s="271">
        <v>42.165471058000001</v>
      </c>
      <c r="M34" s="271">
        <v>2283.1929449419999</v>
      </c>
      <c r="N34" s="271">
        <v>1.8706176370000001</v>
      </c>
      <c r="O34" s="271">
        <v>179.19337143300001</v>
      </c>
      <c r="P34" s="271">
        <v>140.913075088</v>
      </c>
      <c r="Q34" s="271">
        <v>575.08008421700004</v>
      </c>
      <c r="R34" s="271">
        <v>29.377450483000001</v>
      </c>
      <c r="S34" s="271">
        <v>0</v>
      </c>
      <c r="T34" s="271">
        <v>10.05991742</v>
      </c>
      <c r="U34" s="271">
        <v>7365.5841488739998</v>
      </c>
      <c r="V34" s="271">
        <v>114.384542728</v>
      </c>
      <c r="W34" s="271">
        <v>455.21290665999999</v>
      </c>
      <c r="X34" s="271">
        <v>109.483013144</v>
      </c>
      <c r="Y34" s="271">
        <v>8138.2039486289996</v>
      </c>
      <c r="Z34" s="867">
        <v>1076.9691176670001</v>
      </c>
    </row>
    <row r="35" spans="2:26" ht="12" customHeight="1">
      <c r="B35" s="177" t="s">
        <v>817</v>
      </c>
      <c r="C35" s="271">
        <v>3.2914158050000002</v>
      </c>
      <c r="D35" s="271">
        <v>5.0456476520000004</v>
      </c>
      <c r="E35" s="271">
        <v>8.5402380000000003E-3</v>
      </c>
      <c r="F35" s="271">
        <v>532.98799871300002</v>
      </c>
      <c r="G35" s="271">
        <v>14.431727109000001</v>
      </c>
      <c r="H35" s="271">
        <v>83.964457655000004</v>
      </c>
      <c r="I35" s="271">
        <v>127.72989516200001</v>
      </c>
      <c r="J35" s="271">
        <v>33.060304533999997</v>
      </c>
      <c r="K35" s="271">
        <v>82.097640935000001</v>
      </c>
      <c r="L35" s="271">
        <v>0</v>
      </c>
      <c r="M35" s="271">
        <v>27.879108162000001</v>
      </c>
      <c r="N35" s="271">
        <v>0</v>
      </c>
      <c r="O35" s="271">
        <v>1.308643037</v>
      </c>
      <c r="P35" s="271">
        <v>3.0670008129999999</v>
      </c>
      <c r="Q35" s="271">
        <v>11.76063121</v>
      </c>
      <c r="R35" s="271">
        <v>0.33119919599999997</v>
      </c>
      <c r="S35" s="271">
        <v>0</v>
      </c>
      <c r="T35" s="271">
        <v>8.5124117999999999E-2</v>
      </c>
      <c r="U35" s="271">
        <v>209.67896527100001</v>
      </c>
      <c r="V35" s="271">
        <v>0.195430775</v>
      </c>
      <c r="W35" s="271">
        <v>14.335913774</v>
      </c>
      <c r="X35" s="271">
        <v>0.55259946000000004</v>
      </c>
      <c r="Y35" s="271">
        <v>102.389783118</v>
      </c>
      <c r="Z35" s="867">
        <v>20.728850751</v>
      </c>
    </row>
    <row r="36" spans="2:26" ht="12" customHeight="1">
      <c r="B36" s="178" t="s">
        <v>52</v>
      </c>
      <c r="C36" s="271">
        <v>10436.167904972001</v>
      </c>
      <c r="D36" s="271">
        <v>587.42154187899996</v>
      </c>
      <c r="E36" s="271">
        <v>101.631005859</v>
      </c>
      <c r="F36" s="271">
        <v>4085.5439475019998</v>
      </c>
      <c r="G36" s="271">
        <v>94.516811515000001</v>
      </c>
      <c r="H36" s="271">
        <v>1012.813827222</v>
      </c>
      <c r="I36" s="271">
        <v>15614.015708634</v>
      </c>
      <c r="J36" s="271">
        <v>579.42398294899999</v>
      </c>
      <c r="K36" s="271">
        <v>2709.0298237259999</v>
      </c>
      <c r="L36" s="271">
        <v>95.822846118000001</v>
      </c>
      <c r="M36" s="271">
        <v>930.02228395999998</v>
      </c>
      <c r="N36" s="271">
        <v>5.4868319999999996E-3</v>
      </c>
      <c r="O36" s="271">
        <v>425.04606611000003</v>
      </c>
      <c r="P36" s="271">
        <v>356.70970408900001</v>
      </c>
      <c r="Q36" s="271">
        <v>727.12669774799997</v>
      </c>
      <c r="R36" s="271">
        <v>77.389059399999994</v>
      </c>
      <c r="S36" s="271">
        <v>0</v>
      </c>
      <c r="T36" s="271">
        <v>12.082174234</v>
      </c>
      <c r="U36" s="271">
        <v>5329.5738520550003</v>
      </c>
      <c r="V36" s="271">
        <v>59.758328364</v>
      </c>
      <c r="W36" s="271">
        <v>182.71251143399999</v>
      </c>
      <c r="X36" s="271">
        <v>139.03589346199999</v>
      </c>
      <c r="Y36" s="271">
        <v>6912.3255874209999</v>
      </c>
      <c r="Z36" s="867">
        <v>5509.6498259589998</v>
      </c>
    </row>
    <row r="37" spans="2:26" ht="12" customHeight="1">
      <c r="B37" s="177" t="s">
        <v>817</v>
      </c>
      <c r="C37" s="271">
        <v>75.569540962999994</v>
      </c>
      <c r="D37" s="271">
        <v>10.072677405</v>
      </c>
      <c r="E37" s="271">
        <v>3.9833829679999999</v>
      </c>
      <c r="F37" s="271">
        <v>31.455821286999999</v>
      </c>
      <c r="G37" s="271">
        <v>0.97584451400000005</v>
      </c>
      <c r="H37" s="271">
        <v>45.016544242999998</v>
      </c>
      <c r="I37" s="271">
        <v>1072.863618657</v>
      </c>
      <c r="J37" s="271">
        <v>4.1376467809999999</v>
      </c>
      <c r="K37" s="271">
        <v>1598.645414095</v>
      </c>
      <c r="L37" s="271">
        <v>10.332152198999999</v>
      </c>
      <c r="M37" s="271">
        <v>25.527165214</v>
      </c>
      <c r="N37" s="271">
        <v>0</v>
      </c>
      <c r="O37" s="271">
        <v>1.9116728409999999</v>
      </c>
      <c r="P37" s="271">
        <v>2.7104620399999999</v>
      </c>
      <c r="Q37" s="271">
        <v>15.430693651</v>
      </c>
      <c r="R37" s="271">
        <v>1.21081029</v>
      </c>
      <c r="S37" s="271">
        <v>0</v>
      </c>
      <c r="T37" s="271">
        <v>0.58833412699999998</v>
      </c>
      <c r="U37" s="271">
        <v>108.15854695199999</v>
      </c>
      <c r="V37" s="271">
        <v>0.17800023100000001</v>
      </c>
      <c r="W37" s="271">
        <v>7.6509108980000002</v>
      </c>
      <c r="X37" s="271">
        <v>4.5593561249999999</v>
      </c>
      <c r="Y37" s="271">
        <v>69.821961600999998</v>
      </c>
      <c r="Z37" s="867">
        <v>86.615614941000004</v>
      </c>
    </row>
    <row r="38" spans="2:26" ht="12" customHeight="1">
      <c r="B38" s="178" t="s">
        <v>175</v>
      </c>
      <c r="C38" s="271">
        <v>7682.1598899210003</v>
      </c>
      <c r="D38" s="271">
        <v>284.39650010100002</v>
      </c>
      <c r="E38" s="271">
        <v>1444.1305525</v>
      </c>
      <c r="F38" s="271">
        <v>2080.72474672</v>
      </c>
      <c r="G38" s="271">
        <v>807.67739444699998</v>
      </c>
      <c r="H38" s="271">
        <v>1157.416414152</v>
      </c>
      <c r="I38" s="271">
        <v>9875.7908961239991</v>
      </c>
      <c r="J38" s="271">
        <v>507.46808688700003</v>
      </c>
      <c r="K38" s="271">
        <v>2192.177457541</v>
      </c>
      <c r="L38" s="271">
        <v>270.27204873900001</v>
      </c>
      <c r="M38" s="271">
        <v>1059.5796865709999</v>
      </c>
      <c r="N38" s="271">
        <v>0</v>
      </c>
      <c r="O38" s="271">
        <v>79.638662564000001</v>
      </c>
      <c r="P38" s="271">
        <v>211.531098579</v>
      </c>
      <c r="Q38" s="271">
        <v>1031.9035986859999</v>
      </c>
      <c r="R38" s="271">
        <v>28.707579874</v>
      </c>
      <c r="S38" s="271">
        <v>0</v>
      </c>
      <c r="T38" s="271">
        <v>0.14780442699999999</v>
      </c>
      <c r="U38" s="271">
        <v>10725.9452755</v>
      </c>
      <c r="V38" s="271">
        <v>68.276396470999998</v>
      </c>
      <c r="W38" s="271">
        <v>406.51263649999999</v>
      </c>
      <c r="X38" s="271">
        <v>125.915101859</v>
      </c>
      <c r="Y38" s="271">
        <v>11709.078472752</v>
      </c>
      <c r="Z38" s="867">
        <v>233.90984980100001</v>
      </c>
    </row>
    <row r="39" spans="2:26" ht="12" customHeight="1">
      <c r="B39" s="177" t="s">
        <v>817</v>
      </c>
      <c r="C39" s="271">
        <v>33.511864271999997</v>
      </c>
      <c r="D39" s="271">
        <v>12.286564362</v>
      </c>
      <c r="E39" s="271">
        <v>39.687050739999997</v>
      </c>
      <c r="F39" s="271">
        <v>11.751952848</v>
      </c>
      <c r="G39" s="271">
        <v>0.42771003499999999</v>
      </c>
      <c r="H39" s="271">
        <v>173.59512848599999</v>
      </c>
      <c r="I39" s="271">
        <v>595.53270784899996</v>
      </c>
      <c r="J39" s="271">
        <v>9.2182631300000004</v>
      </c>
      <c r="K39" s="271">
        <v>61.571718707000002</v>
      </c>
      <c r="L39" s="271">
        <v>10.993955525000001</v>
      </c>
      <c r="M39" s="271">
        <v>63.349398874000002</v>
      </c>
      <c r="N39" s="271">
        <v>0</v>
      </c>
      <c r="O39" s="271">
        <v>6.8703368210000004</v>
      </c>
      <c r="P39" s="271">
        <v>0.84073065700000005</v>
      </c>
      <c r="Q39" s="271">
        <v>23.526341788</v>
      </c>
      <c r="R39" s="271">
        <v>1.7130060199999999</v>
      </c>
      <c r="S39" s="271">
        <v>0</v>
      </c>
      <c r="T39" s="271">
        <v>0</v>
      </c>
      <c r="U39" s="271">
        <v>296.50219260699998</v>
      </c>
      <c r="V39" s="271">
        <v>0.42850665599999999</v>
      </c>
      <c r="W39" s="271">
        <v>32.152008686000002</v>
      </c>
      <c r="X39" s="271">
        <v>2.3408742679999999</v>
      </c>
      <c r="Y39" s="271">
        <v>134.84738156099999</v>
      </c>
      <c r="Z39" s="867">
        <v>1.8302812589999999</v>
      </c>
    </row>
    <row r="40" spans="2:26" ht="12" customHeight="1">
      <c r="B40" s="181" t="s">
        <v>176</v>
      </c>
      <c r="C40" s="271">
        <v>12356.877839045001</v>
      </c>
      <c r="D40" s="271">
        <v>391.21265563399999</v>
      </c>
      <c r="E40" s="271">
        <v>354.403934225</v>
      </c>
      <c r="F40" s="271">
        <v>1502.160967364</v>
      </c>
      <c r="G40" s="271">
        <v>128.88032068699999</v>
      </c>
      <c r="H40" s="271">
        <v>833.19780739099997</v>
      </c>
      <c r="I40" s="271">
        <v>12133.521708239001</v>
      </c>
      <c r="J40" s="271">
        <v>898.37077231000001</v>
      </c>
      <c r="K40" s="271">
        <v>1314.6219230219999</v>
      </c>
      <c r="L40" s="271">
        <v>1192.414427507</v>
      </c>
      <c r="M40" s="271">
        <v>599.28447697499996</v>
      </c>
      <c r="N40" s="271">
        <v>0</v>
      </c>
      <c r="O40" s="271">
        <v>77.797364290999994</v>
      </c>
      <c r="P40" s="271">
        <v>100.887785377</v>
      </c>
      <c r="Q40" s="271">
        <v>726.46840524200002</v>
      </c>
      <c r="R40" s="271">
        <v>36.771281793</v>
      </c>
      <c r="S40" s="271">
        <v>0</v>
      </c>
      <c r="T40" s="271">
        <v>1.127490071</v>
      </c>
      <c r="U40" s="271">
        <v>7718.3695868639998</v>
      </c>
      <c r="V40" s="271">
        <v>57.962278480999998</v>
      </c>
      <c r="W40" s="271">
        <v>560.37167529199996</v>
      </c>
      <c r="X40" s="271">
        <v>262.68404918900001</v>
      </c>
      <c r="Y40" s="271">
        <v>15272.609480759</v>
      </c>
      <c r="Z40" s="867">
        <v>216.31711292400001</v>
      </c>
    </row>
    <row r="41" spans="2:26" ht="12" customHeight="1">
      <c r="B41" s="177" t="s">
        <v>817</v>
      </c>
      <c r="C41" s="271">
        <v>45.495302529</v>
      </c>
      <c r="D41" s="271">
        <v>5.8675029680000002</v>
      </c>
      <c r="E41" s="271">
        <v>73.389446504000006</v>
      </c>
      <c r="F41" s="271">
        <v>169.291997866</v>
      </c>
      <c r="G41" s="271">
        <v>0.13203957999999999</v>
      </c>
      <c r="H41" s="271">
        <v>155.07793146099999</v>
      </c>
      <c r="I41" s="271">
        <v>467.37611350200001</v>
      </c>
      <c r="J41" s="271">
        <v>33.003632535999998</v>
      </c>
      <c r="K41" s="271">
        <v>10.378787418</v>
      </c>
      <c r="L41" s="271">
        <v>0.252207026</v>
      </c>
      <c r="M41" s="271">
        <v>22.628487175</v>
      </c>
      <c r="N41" s="271">
        <v>0</v>
      </c>
      <c r="O41" s="271">
        <v>0.50133705500000003</v>
      </c>
      <c r="P41" s="271">
        <v>0.79217512300000004</v>
      </c>
      <c r="Q41" s="271">
        <v>16.943881618999999</v>
      </c>
      <c r="R41" s="271">
        <v>2.397306435</v>
      </c>
      <c r="S41" s="271">
        <v>0</v>
      </c>
      <c r="T41" s="271">
        <v>9.0962160000000007E-3</v>
      </c>
      <c r="U41" s="271">
        <v>142.05040885299999</v>
      </c>
      <c r="V41" s="271">
        <v>0.36286226799999999</v>
      </c>
      <c r="W41" s="271">
        <v>33.863911291999997</v>
      </c>
      <c r="X41" s="271">
        <v>3.228898295</v>
      </c>
      <c r="Y41" s="271">
        <v>126.123149105</v>
      </c>
      <c r="Z41" s="867">
        <v>4.0198350779999998</v>
      </c>
    </row>
    <row r="42" spans="2:26" ht="12" customHeight="1">
      <c r="B42" s="182" t="s">
        <v>177</v>
      </c>
      <c r="C42" s="271">
        <v>10330.091147020999</v>
      </c>
      <c r="D42" s="271">
        <v>332.369560686</v>
      </c>
      <c r="E42" s="271">
        <v>1658.9332390679999</v>
      </c>
      <c r="F42" s="271">
        <v>4236.7574280970002</v>
      </c>
      <c r="G42" s="271">
        <v>447.321593001</v>
      </c>
      <c r="H42" s="271">
        <v>7753.240116594</v>
      </c>
      <c r="I42" s="271">
        <v>14358.338300900999</v>
      </c>
      <c r="J42" s="271">
        <v>1972.3511516149999</v>
      </c>
      <c r="K42" s="271">
        <v>3506.7296413399999</v>
      </c>
      <c r="L42" s="271">
        <v>397.65238761400002</v>
      </c>
      <c r="M42" s="271">
        <v>2992.7999423169999</v>
      </c>
      <c r="N42" s="271">
        <v>3.144651766</v>
      </c>
      <c r="O42" s="271">
        <v>141.57926732499999</v>
      </c>
      <c r="P42" s="271">
        <v>215.95750492799999</v>
      </c>
      <c r="Q42" s="271">
        <v>1847.228884395</v>
      </c>
      <c r="R42" s="271">
        <v>53.329395173000002</v>
      </c>
      <c r="S42" s="271">
        <v>0</v>
      </c>
      <c r="T42" s="271">
        <v>3.1030086880000001</v>
      </c>
      <c r="U42" s="271">
        <v>8188.2630756279996</v>
      </c>
      <c r="V42" s="271">
        <v>176.66958718699999</v>
      </c>
      <c r="W42" s="271">
        <v>472.484832627</v>
      </c>
      <c r="X42" s="271">
        <v>574.34256493999999</v>
      </c>
      <c r="Y42" s="271">
        <v>18653.780191682999</v>
      </c>
      <c r="Z42" s="867">
        <v>577.93739049600003</v>
      </c>
    </row>
    <row r="43" spans="2:26" ht="12" customHeight="1">
      <c r="B43" s="177" t="s">
        <v>817</v>
      </c>
      <c r="C43" s="271">
        <v>420.19239577899998</v>
      </c>
      <c r="D43" s="271">
        <v>10.349446949000001</v>
      </c>
      <c r="E43" s="271">
        <v>54.889446401000001</v>
      </c>
      <c r="F43" s="271">
        <v>24.687988403999999</v>
      </c>
      <c r="G43" s="271">
        <v>10.631967741</v>
      </c>
      <c r="H43" s="271">
        <v>760.2531133</v>
      </c>
      <c r="I43" s="271">
        <v>1045.5666519270001</v>
      </c>
      <c r="J43" s="271">
        <v>35.057141131000002</v>
      </c>
      <c r="K43" s="271">
        <v>154.33066070000001</v>
      </c>
      <c r="L43" s="271">
        <v>12.29140583</v>
      </c>
      <c r="M43" s="271">
        <v>58.411448802000002</v>
      </c>
      <c r="N43" s="271">
        <v>0</v>
      </c>
      <c r="O43" s="271">
        <v>1.581960501</v>
      </c>
      <c r="P43" s="271">
        <v>17.415933382999999</v>
      </c>
      <c r="Q43" s="271">
        <v>83.816078684999994</v>
      </c>
      <c r="R43" s="271">
        <v>0.47058945499999999</v>
      </c>
      <c r="S43" s="271">
        <v>0</v>
      </c>
      <c r="T43" s="271">
        <v>0</v>
      </c>
      <c r="U43" s="271">
        <v>425.91079992900001</v>
      </c>
      <c r="V43" s="271">
        <v>11.639208336999999</v>
      </c>
      <c r="W43" s="271">
        <v>33.385710535000001</v>
      </c>
      <c r="X43" s="271">
        <v>21.123202396</v>
      </c>
      <c r="Y43" s="271">
        <v>295.08176777</v>
      </c>
      <c r="Z43" s="867">
        <v>5.5459802280000003</v>
      </c>
    </row>
    <row r="44" spans="2:26" ht="12" customHeight="1">
      <c r="B44" s="182" t="s">
        <v>56</v>
      </c>
      <c r="C44" s="271">
        <v>7530.6251015449998</v>
      </c>
      <c r="D44" s="271">
        <v>124.38302263600001</v>
      </c>
      <c r="E44" s="271">
        <v>31.234859461999999</v>
      </c>
      <c r="F44" s="271">
        <v>2640.3819324289998</v>
      </c>
      <c r="G44" s="271">
        <v>77.645857480999993</v>
      </c>
      <c r="H44" s="271">
        <v>941.134595816</v>
      </c>
      <c r="I44" s="271">
        <v>6245.7403271880003</v>
      </c>
      <c r="J44" s="271">
        <v>346.61477046900001</v>
      </c>
      <c r="K44" s="271">
        <v>396.98032102399998</v>
      </c>
      <c r="L44" s="271">
        <v>146.69509533199999</v>
      </c>
      <c r="M44" s="271">
        <v>551.50584083199999</v>
      </c>
      <c r="N44" s="271">
        <v>0</v>
      </c>
      <c r="O44" s="271">
        <v>25.616097184000001</v>
      </c>
      <c r="P44" s="271">
        <v>78.359179370999996</v>
      </c>
      <c r="Q44" s="271">
        <v>650.60558162200005</v>
      </c>
      <c r="R44" s="271">
        <v>24.551964025</v>
      </c>
      <c r="S44" s="271">
        <v>0</v>
      </c>
      <c r="T44" s="271">
        <v>0.24094107100000001</v>
      </c>
      <c r="U44" s="271">
        <v>4279.4377777529999</v>
      </c>
      <c r="V44" s="271">
        <v>41.993175518999998</v>
      </c>
      <c r="W44" s="271">
        <v>57.329019654</v>
      </c>
      <c r="X44" s="271">
        <v>42.263476257999997</v>
      </c>
      <c r="Y44" s="271">
        <v>10968.899081701</v>
      </c>
      <c r="Z44" s="867">
        <v>183.60008179299999</v>
      </c>
    </row>
    <row r="45" spans="2:26" ht="12" customHeight="1">
      <c r="B45" s="177" t="s">
        <v>817</v>
      </c>
      <c r="C45" s="271">
        <v>26.406591318</v>
      </c>
      <c r="D45" s="271">
        <v>1.971368789</v>
      </c>
      <c r="E45" s="271">
        <v>0.54605830399999999</v>
      </c>
      <c r="F45" s="271">
        <v>12.784552838</v>
      </c>
      <c r="G45" s="271">
        <v>0.115689979</v>
      </c>
      <c r="H45" s="271">
        <v>77.883669802</v>
      </c>
      <c r="I45" s="271">
        <v>211.80733014099999</v>
      </c>
      <c r="J45" s="271">
        <v>8.4788716480000001</v>
      </c>
      <c r="K45" s="271">
        <v>9.2044469909999993</v>
      </c>
      <c r="L45" s="271">
        <v>0</v>
      </c>
      <c r="M45" s="271">
        <v>3.0420075529999999</v>
      </c>
      <c r="N45" s="271">
        <v>0</v>
      </c>
      <c r="O45" s="271">
        <v>0.44332996499999999</v>
      </c>
      <c r="P45" s="271">
        <v>29.885901895</v>
      </c>
      <c r="Q45" s="271">
        <v>15.937281407</v>
      </c>
      <c r="R45" s="271">
        <v>0.52694213999999995</v>
      </c>
      <c r="S45" s="271">
        <v>0</v>
      </c>
      <c r="T45" s="271">
        <v>0</v>
      </c>
      <c r="U45" s="271">
        <v>80.278015135000004</v>
      </c>
      <c r="V45" s="271">
        <v>2.297439163</v>
      </c>
      <c r="W45" s="271">
        <v>5.0935072300000002</v>
      </c>
      <c r="X45" s="271">
        <v>0.61925838499999997</v>
      </c>
      <c r="Y45" s="271">
        <v>61.449181656</v>
      </c>
      <c r="Z45" s="867">
        <v>1.435683703</v>
      </c>
    </row>
    <row r="46" spans="2:26" ht="12" customHeight="1">
      <c r="B46" s="182" t="s">
        <v>178</v>
      </c>
      <c r="C46" s="271">
        <v>3022.0692142359999</v>
      </c>
      <c r="D46" s="271">
        <v>229.35508401499999</v>
      </c>
      <c r="E46" s="271">
        <v>371.32192830899999</v>
      </c>
      <c r="F46" s="271">
        <v>481.82366413300002</v>
      </c>
      <c r="G46" s="271">
        <v>2001.1799182310001</v>
      </c>
      <c r="H46" s="271">
        <v>669.245227731</v>
      </c>
      <c r="I46" s="271">
        <v>7702.815284413</v>
      </c>
      <c r="J46" s="271">
        <v>403.97664136600002</v>
      </c>
      <c r="K46" s="271">
        <v>725.51236550500005</v>
      </c>
      <c r="L46" s="271">
        <v>126.988342069</v>
      </c>
      <c r="M46" s="271">
        <v>393.88887902200003</v>
      </c>
      <c r="N46" s="271">
        <v>0.95084409599999997</v>
      </c>
      <c r="O46" s="271">
        <v>25.978897356000001</v>
      </c>
      <c r="P46" s="271">
        <v>26.609250626000001</v>
      </c>
      <c r="Q46" s="271">
        <v>422.81014725900002</v>
      </c>
      <c r="R46" s="271">
        <v>34.690503792000001</v>
      </c>
      <c r="S46" s="271">
        <v>0</v>
      </c>
      <c r="T46" s="271">
        <v>2.2563221680000001</v>
      </c>
      <c r="U46" s="271">
        <v>2003.0437276360001</v>
      </c>
      <c r="V46" s="271">
        <v>16.394076294000001</v>
      </c>
      <c r="W46" s="271">
        <v>166.02648972700001</v>
      </c>
      <c r="X46" s="271">
        <v>35.595517520999998</v>
      </c>
      <c r="Y46" s="271">
        <v>16716.436560788999</v>
      </c>
      <c r="Z46" s="867">
        <v>127.493813422</v>
      </c>
    </row>
    <row r="47" spans="2:26" ht="12" customHeight="1">
      <c r="B47" s="177" t="s">
        <v>817</v>
      </c>
      <c r="C47" s="271">
        <v>91.055660739999993</v>
      </c>
      <c r="D47" s="271">
        <v>7.4942809209999997</v>
      </c>
      <c r="E47" s="271">
        <v>3.5501586459999999</v>
      </c>
      <c r="F47" s="271">
        <v>19.969772112000001</v>
      </c>
      <c r="G47" s="271">
        <v>8.4286872279999994</v>
      </c>
      <c r="H47" s="271">
        <v>114.00752399</v>
      </c>
      <c r="I47" s="271">
        <v>383.84319160500002</v>
      </c>
      <c r="J47" s="271">
        <v>12.758488810999999</v>
      </c>
      <c r="K47" s="271">
        <v>3.6205671069999998</v>
      </c>
      <c r="L47" s="271">
        <v>0</v>
      </c>
      <c r="M47" s="271">
        <v>46.328505837000002</v>
      </c>
      <c r="N47" s="271">
        <v>0</v>
      </c>
      <c r="O47" s="271">
        <v>2.8046657580000001</v>
      </c>
      <c r="P47" s="271">
        <v>0.241705636</v>
      </c>
      <c r="Q47" s="271">
        <v>16.189212789999999</v>
      </c>
      <c r="R47" s="271">
        <v>0.93571110499999999</v>
      </c>
      <c r="S47" s="271">
        <v>0</v>
      </c>
      <c r="T47" s="271">
        <v>8.1275485999999994E-2</v>
      </c>
      <c r="U47" s="271">
        <v>72.358279146000001</v>
      </c>
      <c r="V47" s="271">
        <v>0.25136919600000002</v>
      </c>
      <c r="W47" s="271">
        <v>13.904284896</v>
      </c>
      <c r="X47" s="271">
        <v>0.34245029599999999</v>
      </c>
      <c r="Y47" s="271">
        <v>160.286554147</v>
      </c>
      <c r="Z47" s="867">
        <v>0.43263398600000003</v>
      </c>
    </row>
    <row r="48" spans="2:26" ht="12" customHeight="1">
      <c r="B48" s="182" t="s">
        <v>179</v>
      </c>
      <c r="C48" s="271">
        <v>7892.114690165</v>
      </c>
      <c r="D48" s="271">
        <v>1188.952467239</v>
      </c>
      <c r="E48" s="271">
        <v>420.09543504200002</v>
      </c>
      <c r="F48" s="271">
        <v>5189.7205395580004</v>
      </c>
      <c r="G48" s="271">
        <v>569.14772126299999</v>
      </c>
      <c r="H48" s="271">
        <v>5138.6882603350005</v>
      </c>
      <c r="I48" s="271">
        <v>33440.792930449003</v>
      </c>
      <c r="J48" s="271">
        <v>3301.5565653919998</v>
      </c>
      <c r="K48" s="271">
        <v>2077.8065369289998</v>
      </c>
      <c r="L48" s="271">
        <v>1447.5158287629999</v>
      </c>
      <c r="M48" s="271">
        <v>3025.0968992859998</v>
      </c>
      <c r="N48" s="271">
        <v>4.3433114990000004</v>
      </c>
      <c r="O48" s="271">
        <v>405.49365690399998</v>
      </c>
      <c r="P48" s="271">
        <v>425.747370762</v>
      </c>
      <c r="Q48" s="271">
        <v>2462.3920567089999</v>
      </c>
      <c r="R48" s="271">
        <v>150.003618894</v>
      </c>
      <c r="S48" s="271">
        <v>0</v>
      </c>
      <c r="T48" s="271">
        <v>6.0704744469999996</v>
      </c>
      <c r="U48" s="271">
        <v>18207.979890393999</v>
      </c>
      <c r="V48" s="271">
        <v>179.517852447</v>
      </c>
      <c r="W48" s="271">
        <v>1219.0431844719999</v>
      </c>
      <c r="X48" s="271">
        <v>1451.21377467</v>
      </c>
      <c r="Y48" s="271">
        <v>24769.849441999999</v>
      </c>
      <c r="Z48" s="867">
        <v>11912.921336879001</v>
      </c>
    </row>
    <row r="49" spans="2:26" ht="12" customHeight="1">
      <c r="B49" s="177" t="s">
        <v>817</v>
      </c>
      <c r="C49" s="271">
        <v>82.773115340999993</v>
      </c>
      <c r="D49" s="271">
        <v>27.73548018</v>
      </c>
      <c r="E49" s="271">
        <v>19.098282094000002</v>
      </c>
      <c r="F49" s="271">
        <v>232.859476167</v>
      </c>
      <c r="G49" s="271">
        <v>1.238230111</v>
      </c>
      <c r="H49" s="271">
        <v>365.71351928000001</v>
      </c>
      <c r="I49" s="271">
        <v>1251.3704149360001</v>
      </c>
      <c r="J49" s="271">
        <v>58.799444811000001</v>
      </c>
      <c r="K49" s="271">
        <v>112.164913105</v>
      </c>
      <c r="L49" s="271">
        <v>11.411365472</v>
      </c>
      <c r="M49" s="271">
        <v>77.159141009999999</v>
      </c>
      <c r="N49" s="271">
        <v>0</v>
      </c>
      <c r="O49" s="271">
        <v>32.992229471999998</v>
      </c>
      <c r="P49" s="271">
        <v>7.3307916720000001</v>
      </c>
      <c r="Q49" s="271">
        <v>61.963120869000001</v>
      </c>
      <c r="R49" s="271">
        <v>3.0713514229999999</v>
      </c>
      <c r="S49" s="271">
        <v>0</v>
      </c>
      <c r="T49" s="271">
        <v>0.75945928299999999</v>
      </c>
      <c r="U49" s="271">
        <v>443.25100087599998</v>
      </c>
      <c r="V49" s="271">
        <v>6.2907738110000002</v>
      </c>
      <c r="W49" s="271">
        <v>106.15214206500001</v>
      </c>
      <c r="X49" s="271">
        <v>48.810430693000001</v>
      </c>
      <c r="Y49" s="271">
        <v>347.65492230199999</v>
      </c>
      <c r="Z49" s="867">
        <v>69.692721215000006</v>
      </c>
    </row>
    <row r="50" spans="2:26" ht="12" customHeight="1">
      <c r="B50" s="182" t="s">
        <v>180</v>
      </c>
      <c r="C50" s="271">
        <v>931.39955826999994</v>
      </c>
      <c r="D50" s="271">
        <v>305.67798617900002</v>
      </c>
      <c r="E50" s="271">
        <v>2084.5311074159999</v>
      </c>
      <c r="F50" s="271">
        <v>720.60195534599995</v>
      </c>
      <c r="G50" s="271">
        <v>166.48102395500001</v>
      </c>
      <c r="H50" s="271">
        <v>1897.4158151510001</v>
      </c>
      <c r="I50" s="271">
        <v>7633.9257401570003</v>
      </c>
      <c r="J50" s="271">
        <v>928.95682897699999</v>
      </c>
      <c r="K50" s="271">
        <v>314.25304825199999</v>
      </c>
      <c r="L50" s="271">
        <v>6.773939114</v>
      </c>
      <c r="M50" s="271">
        <v>672.48653080500003</v>
      </c>
      <c r="N50" s="271">
        <v>54.960667524999998</v>
      </c>
      <c r="O50" s="271">
        <v>41.570046495</v>
      </c>
      <c r="P50" s="271">
        <v>76.205654150000001</v>
      </c>
      <c r="Q50" s="271">
        <v>499.83350168700002</v>
      </c>
      <c r="R50" s="271">
        <v>91.795737829999993</v>
      </c>
      <c r="S50" s="271">
        <v>0</v>
      </c>
      <c r="T50" s="271">
        <v>4.0921957669999998</v>
      </c>
      <c r="U50" s="271">
        <v>4629.352370089</v>
      </c>
      <c r="V50" s="271">
        <v>33.691461220000001</v>
      </c>
      <c r="W50" s="271">
        <v>179.94220272000001</v>
      </c>
      <c r="X50" s="271">
        <v>120.164739048</v>
      </c>
      <c r="Y50" s="271">
        <v>10809.101987299</v>
      </c>
      <c r="Z50" s="867">
        <v>8858.2930306420003</v>
      </c>
    </row>
    <row r="51" spans="2:26" ht="12" customHeight="1">
      <c r="B51" s="177" t="s">
        <v>817</v>
      </c>
      <c r="C51" s="271">
        <v>42.010663127000001</v>
      </c>
      <c r="D51" s="271">
        <v>22.162479222999998</v>
      </c>
      <c r="E51" s="271">
        <v>4.0949858619999997</v>
      </c>
      <c r="F51" s="271">
        <v>30.439557843999999</v>
      </c>
      <c r="G51" s="271">
        <v>2.4221534939999998</v>
      </c>
      <c r="H51" s="271">
        <v>237.76581001</v>
      </c>
      <c r="I51" s="271">
        <v>385.36981916000002</v>
      </c>
      <c r="J51" s="271">
        <v>52.297948038000001</v>
      </c>
      <c r="K51" s="271">
        <v>30.246600029</v>
      </c>
      <c r="L51" s="271">
        <v>0.14961640800000001</v>
      </c>
      <c r="M51" s="271">
        <v>9.5412930399999993</v>
      </c>
      <c r="N51" s="271">
        <v>0</v>
      </c>
      <c r="O51" s="271">
        <v>0.56902085999999996</v>
      </c>
      <c r="P51" s="271">
        <v>0.38677175699999999</v>
      </c>
      <c r="Q51" s="271">
        <v>29.357617815000001</v>
      </c>
      <c r="R51" s="271">
        <v>0.972763763</v>
      </c>
      <c r="S51" s="271">
        <v>0</v>
      </c>
      <c r="T51" s="271">
        <v>1.1013692559999999</v>
      </c>
      <c r="U51" s="271">
        <v>225.32575575499999</v>
      </c>
      <c r="V51" s="271">
        <v>1.727403067</v>
      </c>
      <c r="W51" s="271">
        <v>18.490388034999999</v>
      </c>
      <c r="X51" s="271">
        <v>7.4262113459999997</v>
      </c>
      <c r="Y51" s="271">
        <v>272.59565262500001</v>
      </c>
      <c r="Z51" s="867">
        <v>81.405059077999994</v>
      </c>
    </row>
    <row r="52" spans="2:26" ht="12" customHeight="1">
      <c r="B52" s="182" t="s">
        <v>62</v>
      </c>
      <c r="C52" s="271">
        <v>939.98524523599997</v>
      </c>
      <c r="D52" s="271">
        <v>116.38207553300001</v>
      </c>
      <c r="E52" s="271">
        <v>15.000246840999999</v>
      </c>
      <c r="F52" s="271">
        <v>343.48723853299998</v>
      </c>
      <c r="G52" s="271">
        <v>2179.8130718870002</v>
      </c>
      <c r="H52" s="271">
        <v>140.67666577599999</v>
      </c>
      <c r="I52" s="271">
        <v>2577.6745803099998</v>
      </c>
      <c r="J52" s="271">
        <v>193.868634267</v>
      </c>
      <c r="K52" s="271">
        <v>55.987788731999999</v>
      </c>
      <c r="L52" s="271">
        <v>7.2164131000000006E-2</v>
      </c>
      <c r="M52" s="271">
        <v>261.20059433300003</v>
      </c>
      <c r="N52" s="271">
        <v>0</v>
      </c>
      <c r="O52" s="271">
        <v>8.9910488159999993</v>
      </c>
      <c r="P52" s="271">
        <v>12.256816751000001</v>
      </c>
      <c r="Q52" s="271">
        <v>210.87707442199999</v>
      </c>
      <c r="R52" s="271">
        <v>5.4365005120000003</v>
      </c>
      <c r="S52" s="271">
        <v>0</v>
      </c>
      <c r="T52" s="271">
        <v>0.254401349</v>
      </c>
      <c r="U52" s="271">
        <v>1022.5720203979999</v>
      </c>
      <c r="V52" s="271">
        <v>5.7340331830000002</v>
      </c>
      <c r="W52" s="271">
        <v>37.370856287000002</v>
      </c>
      <c r="X52" s="271">
        <v>9.5430309110000007</v>
      </c>
      <c r="Y52" s="271">
        <v>4443.7046685160003</v>
      </c>
      <c r="Z52" s="867">
        <v>3068.5389106739999</v>
      </c>
    </row>
    <row r="53" spans="2:26" ht="12" customHeight="1">
      <c r="B53" s="177" t="s">
        <v>817</v>
      </c>
      <c r="C53" s="271">
        <v>205.15701800599999</v>
      </c>
      <c r="D53" s="271">
        <v>6.9544723739999998</v>
      </c>
      <c r="E53" s="271">
        <v>0.41724535299999999</v>
      </c>
      <c r="F53" s="271">
        <v>20.204480868000001</v>
      </c>
      <c r="G53" s="271">
        <v>9.9041295000000001E-2</v>
      </c>
      <c r="H53" s="271">
        <v>57.755797127000001</v>
      </c>
      <c r="I53" s="271">
        <v>168.72539663000001</v>
      </c>
      <c r="J53" s="271">
        <v>6.362461605</v>
      </c>
      <c r="K53" s="271">
        <v>3.193813107</v>
      </c>
      <c r="L53" s="271">
        <v>0</v>
      </c>
      <c r="M53" s="271">
        <v>11.663436076</v>
      </c>
      <c r="N53" s="271">
        <v>0</v>
      </c>
      <c r="O53" s="271">
        <v>1.1511120999999999E-2</v>
      </c>
      <c r="P53" s="271">
        <v>0.42675062699999999</v>
      </c>
      <c r="Q53" s="271">
        <v>12.761913104</v>
      </c>
      <c r="R53" s="271">
        <v>0.13170026500000001</v>
      </c>
      <c r="S53" s="271">
        <v>0</v>
      </c>
      <c r="T53" s="271">
        <v>0</v>
      </c>
      <c r="U53" s="271">
        <v>31.380648792999999</v>
      </c>
      <c r="V53" s="271">
        <v>0.13718404200000001</v>
      </c>
      <c r="W53" s="271">
        <v>4.5984010529999999</v>
      </c>
      <c r="X53" s="271">
        <v>0.22387262399999999</v>
      </c>
      <c r="Y53" s="271">
        <v>69.199338929000007</v>
      </c>
      <c r="Z53" s="867">
        <v>27.668036786999998</v>
      </c>
    </row>
    <row r="54" spans="2:26" ht="12" customHeight="1">
      <c r="B54" s="182" t="s">
        <v>181</v>
      </c>
      <c r="C54" s="271">
        <v>1259.9011001859999</v>
      </c>
      <c r="D54" s="271">
        <v>68.819052279999994</v>
      </c>
      <c r="E54" s="271">
        <v>10.540625879</v>
      </c>
      <c r="F54" s="271">
        <v>220.89337378900001</v>
      </c>
      <c r="G54" s="271">
        <v>4.7542165489999997</v>
      </c>
      <c r="H54" s="271">
        <v>170.914047006</v>
      </c>
      <c r="I54" s="271">
        <v>2193.1013926430001</v>
      </c>
      <c r="J54" s="271">
        <v>75.140024492999999</v>
      </c>
      <c r="K54" s="271">
        <v>36.021957036000003</v>
      </c>
      <c r="L54" s="271">
        <v>15.446056855</v>
      </c>
      <c r="M54" s="271">
        <v>34.409910564999997</v>
      </c>
      <c r="N54" s="271">
        <v>4.3140382999999997E-2</v>
      </c>
      <c r="O54" s="271">
        <v>4.8123069940000001</v>
      </c>
      <c r="P54" s="271">
        <v>42.369338233000001</v>
      </c>
      <c r="Q54" s="271">
        <v>227.76715356099999</v>
      </c>
      <c r="R54" s="271">
        <v>7.6913838109999997</v>
      </c>
      <c r="S54" s="271">
        <v>0</v>
      </c>
      <c r="T54" s="271">
        <v>5.6894621999999999E-2</v>
      </c>
      <c r="U54" s="271">
        <v>504.74344384699998</v>
      </c>
      <c r="V54" s="271">
        <v>4.1381849280000003</v>
      </c>
      <c r="W54" s="271">
        <v>24.141805193</v>
      </c>
      <c r="X54" s="271">
        <v>12.890385198000001</v>
      </c>
      <c r="Y54" s="271">
        <v>2736.0611838969999</v>
      </c>
      <c r="Z54" s="867">
        <v>2199.275968509</v>
      </c>
    </row>
    <row r="55" spans="2:26" ht="12" customHeight="1">
      <c r="B55" s="177" t="s">
        <v>817</v>
      </c>
      <c r="C55" s="271">
        <v>10.733485892999999</v>
      </c>
      <c r="D55" s="271">
        <v>0.81190209899999999</v>
      </c>
      <c r="E55" s="271">
        <v>0.12645874900000001</v>
      </c>
      <c r="F55" s="271">
        <v>5.1558260459999996</v>
      </c>
      <c r="G55" s="271">
        <v>0.27038528299999998</v>
      </c>
      <c r="H55" s="271">
        <v>0.47686970000000001</v>
      </c>
      <c r="I55" s="271">
        <v>62.168794505000001</v>
      </c>
      <c r="J55" s="271">
        <v>4.856669793</v>
      </c>
      <c r="K55" s="271">
        <v>4.4385562490000003</v>
      </c>
      <c r="L55" s="271">
        <v>0</v>
      </c>
      <c r="M55" s="271">
        <v>2.321898381</v>
      </c>
      <c r="N55" s="271">
        <v>0</v>
      </c>
      <c r="O55" s="271">
        <v>0</v>
      </c>
      <c r="P55" s="271">
        <v>0.56543435200000003</v>
      </c>
      <c r="Q55" s="271">
        <v>3.1685270280000002</v>
      </c>
      <c r="R55" s="271">
        <v>8.3565672999999993E-2</v>
      </c>
      <c r="S55" s="271">
        <v>0</v>
      </c>
      <c r="T55" s="271">
        <v>0</v>
      </c>
      <c r="U55" s="271">
        <v>4.5970228940000002</v>
      </c>
      <c r="V55" s="271">
        <v>0</v>
      </c>
      <c r="W55" s="271">
        <v>1.917848558</v>
      </c>
      <c r="X55" s="271">
        <v>0.139765367</v>
      </c>
      <c r="Y55" s="271">
        <v>13.789198745</v>
      </c>
      <c r="Z55" s="867">
        <v>5.8142808659999998</v>
      </c>
    </row>
    <row r="56" spans="2:26" ht="12" customHeight="1">
      <c r="B56" s="182" t="s">
        <v>60</v>
      </c>
      <c r="C56" s="271">
        <v>1565.2360025590001</v>
      </c>
      <c r="D56" s="271">
        <v>361.091180764</v>
      </c>
      <c r="E56" s="271">
        <v>2649.797994049</v>
      </c>
      <c r="F56" s="271">
        <v>671.047122102</v>
      </c>
      <c r="G56" s="271">
        <v>15.447728548000001</v>
      </c>
      <c r="H56" s="271">
        <v>501.80661824700002</v>
      </c>
      <c r="I56" s="271">
        <v>6154.8064479650002</v>
      </c>
      <c r="J56" s="271">
        <v>612.09805013599998</v>
      </c>
      <c r="K56" s="271">
        <v>153.60462612500001</v>
      </c>
      <c r="L56" s="271">
        <v>0.44695867500000003</v>
      </c>
      <c r="M56" s="271">
        <v>506.09600048900001</v>
      </c>
      <c r="N56" s="271">
        <v>210.95062171000001</v>
      </c>
      <c r="O56" s="271">
        <v>14.361231935999999</v>
      </c>
      <c r="P56" s="271">
        <v>61.723947219999999</v>
      </c>
      <c r="Q56" s="271">
        <v>470.48592277400002</v>
      </c>
      <c r="R56" s="271">
        <v>29.020382905999998</v>
      </c>
      <c r="S56" s="271">
        <v>0</v>
      </c>
      <c r="T56" s="271">
        <v>1.1573322450000001</v>
      </c>
      <c r="U56" s="271">
        <v>3188.6001926670001</v>
      </c>
      <c r="V56" s="271">
        <v>14.780356017000001</v>
      </c>
      <c r="W56" s="271">
        <v>188.34138996900001</v>
      </c>
      <c r="X56" s="271">
        <v>86.938501286000005</v>
      </c>
      <c r="Y56" s="271">
        <v>13425.6534496</v>
      </c>
      <c r="Z56" s="867">
        <v>525.73950429299998</v>
      </c>
    </row>
    <row r="57" spans="2:26" ht="12" customHeight="1">
      <c r="B57" s="177" t="s">
        <v>817</v>
      </c>
      <c r="C57" s="271">
        <v>18.540312259</v>
      </c>
      <c r="D57" s="271">
        <v>11.25926364</v>
      </c>
      <c r="E57" s="271">
        <v>3.1146797259999999</v>
      </c>
      <c r="F57" s="271">
        <v>12.817694731</v>
      </c>
      <c r="G57" s="271">
        <v>0.43127099499999999</v>
      </c>
      <c r="H57" s="271">
        <v>54.402799578</v>
      </c>
      <c r="I57" s="271">
        <v>281.11462318999997</v>
      </c>
      <c r="J57" s="271">
        <v>10.931410340999999</v>
      </c>
      <c r="K57" s="271">
        <v>3.2552856769999998</v>
      </c>
      <c r="L57" s="271">
        <v>0.227261302</v>
      </c>
      <c r="M57" s="271">
        <v>39.041636642999997</v>
      </c>
      <c r="N57" s="271">
        <v>0</v>
      </c>
      <c r="O57" s="271">
        <v>4.957940711</v>
      </c>
      <c r="P57" s="271">
        <v>0.318943323</v>
      </c>
      <c r="Q57" s="271">
        <v>14.258220383999999</v>
      </c>
      <c r="R57" s="271">
        <v>1.007381641</v>
      </c>
      <c r="S57" s="271">
        <v>0</v>
      </c>
      <c r="T57" s="271">
        <v>0.17229983600000001</v>
      </c>
      <c r="U57" s="271">
        <v>61.752114554999999</v>
      </c>
      <c r="V57" s="271">
        <v>0.18997608399999999</v>
      </c>
      <c r="W57" s="271">
        <v>11.740977773999999</v>
      </c>
      <c r="X57" s="271">
        <v>0.93832528500000001</v>
      </c>
      <c r="Y57" s="271">
        <v>73.152288303999995</v>
      </c>
      <c r="Z57" s="867">
        <v>9.3944179689999991</v>
      </c>
    </row>
    <row r="58" spans="2:26" ht="12" customHeight="1">
      <c r="B58" s="182" t="s">
        <v>182</v>
      </c>
      <c r="C58" s="271">
        <v>3361.3717868210001</v>
      </c>
      <c r="D58" s="271">
        <v>191.196452204</v>
      </c>
      <c r="E58" s="271">
        <v>10935.369919311001</v>
      </c>
      <c r="F58" s="271">
        <v>951.74829036699998</v>
      </c>
      <c r="G58" s="271">
        <v>9.3962297869999993</v>
      </c>
      <c r="H58" s="271">
        <v>1055.5800701119999</v>
      </c>
      <c r="I58" s="271">
        <v>10548.243354483</v>
      </c>
      <c r="J58" s="271">
        <v>1220.9436052619999</v>
      </c>
      <c r="K58" s="271">
        <v>286.06706979000001</v>
      </c>
      <c r="L58" s="271">
        <v>39.885746287000003</v>
      </c>
      <c r="M58" s="271">
        <v>518.74642228699997</v>
      </c>
      <c r="N58" s="271">
        <v>0.1285</v>
      </c>
      <c r="O58" s="271">
        <v>55.498090075999997</v>
      </c>
      <c r="P58" s="271">
        <v>162.036481619</v>
      </c>
      <c r="Q58" s="271">
        <v>521.15716240699999</v>
      </c>
      <c r="R58" s="271">
        <v>60.163868082</v>
      </c>
      <c r="S58" s="271">
        <v>0</v>
      </c>
      <c r="T58" s="271">
        <v>4.5448744540000003</v>
      </c>
      <c r="U58" s="271">
        <v>4497.0418023009997</v>
      </c>
      <c r="V58" s="271">
        <v>69.382005062000005</v>
      </c>
      <c r="W58" s="271">
        <v>187.84451349299999</v>
      </c>
      <c r="X58" s="271">
        <v>84.468333955999995</v>
      </c>
      <c r="Y58" s="271">
        <v>13496.695417868999</v>
      </c>
      <c r="Z58" s="867">
        <v>4856.1210774709998</v>
      </c>
    </row>
    <row r="59" spans="2:26" ht="12" customHeight="1">
      <c r="B59" s="177" t="s">
        <v>817</v>
      </c>
      <c r="C59" s="271">
        <v>33.556839001</v>
      </c>
      <c r="D59" s="271">
        <v>3.4509790919999999</v>
      </c>
      <c r="E59" s="271">
        <v>5.5842452000000001E-2</v>
      </c>
      <c r="F59" s="271">
        <v>17.026970937000002</v>
      </c>
      <c r="G59" s="271">
        <v>0.10152749799999999</v>
      </c>
      <c r="H59" s="271">
        <v>63.559640477000002</v>
      </c>
      <c r="I59" s="271">
        <v>283.223435225</v>
      </c>
      <c r="J59" s="271">
        <v>14.966626732</v>
      </c>
      <c r="K59" s="271">
        <v>7.0403491420000002</v>
      </c>
      <c r="L59" s="271">
        <v>2.6677997960000002</v>
      </c>
      <c r="M59" s="271">
        <v>21.768251595999999</v>
      </c>
      <c r="N59" s="271">
        <v>0</v>
      </c>
      <c r="O59" s="271">
        <v>0.184245557</v>
      </c>
      <c r="P59" s="271">
        <v>0.11674385900000001</v>
      </c>
      <c r="Q59" s="271">
        <v>7.5307449020000004</v>
      </c>
      <c r="R59" s="271">
        <v>1.751510525</v>
      </c>
      <c r="S59" s="271">
        <v>0</v>
      </c>
      <c r="T59" s="271">
        <v>0.333027974</v>
      </c>
      <c r="U59" s="271">
        <v>55.569234303000002</v>
      </c>
      <c r="V59" s="271">
        <v>7.9660204600000002</v>
      </c>
      <c r="W59" s="271">
        <v>7.8046769520000003</v>
      </c>
      <c r="X59" s="271">
        <v>3.4026290760000002</v>
      </c>
      <c r="Y59" s="271">
        <v>105.127201103</v>
      </c>
      <c r="Z59" s="867">
        <v>37.810731390000001</v>
      </c>
    </row>
    <row r="60" spans="2:26" ht="12" customHeight="1">
      <c r="B60" s="182" t="s">
        <v>64</v>
      </c>
      <c r="C60" s="271">
        <v>3862.7378139779998</v>
      </c>
      <c r="D60" s="271">
        <v>320.522744644</v>
      </c>
      <c r="E60" s="271">
        <v>20.395299346000002</v>
      </c>
      <c r="F60" s="271">
        <v>3723.7300748409998</v>
      </c>
      <c r="G60" s="271">
        <v>148.30411860699999</v>
      </c>
      <c r="H60" s="271">
        <v>2094.0257198690001</v>
      </c>
      <c r="I60" s="271">
        <v>25576.946329446</v>
      </c>
      <c r="J60" s="271">
        <v>9743.3986931540003</v>
      </c>
      <c r="K60" s="271">
        <v>939.92269739699998</v>
      </c>
      <c r="L60" s="271">
        <v>296.59884733500002</v>
      </c>
      <c r="M60" s="271">
        <v>1310.0339150130001</v>
      </c>
      <c r="N60" s="271">
        <v>173.552863957</v>
      </c>
      <c r="O60" s="271">
        <v>355.91507618499998</v>
      </c>
      <c r="P60" s="271">
        <v>1103.533651272</v>
      </c>
      <c r="Q60" s="271">
        <v>2784.5006629949999</v>
      </c>
      <c r="R60" s="271">
        <v>137.36896802800001</v>
      </c>
      <c r="S60" s="271">
        <v>0</v>
      </c>
      <c r="T60" s="271">
        <v>3.2229308080000001</v>
      </c>
      <c r="U60" s="271">
        <v>10254.738152226</v>
      </c>
      <c r="V60" s="271">
        <v>95.829972010999995</v>
      </c>
      <c r="W60" s="271">
        <v>368.79955032999999</v>
      </c>
      <c r="X60" s="271">
        <v>376.626211291</v>
      </c>
      <c r="Y60" s="271">
        <v>18270.162404941999</v>
      </c>
      <c r="Z60" s="867">
        <v>1256.747258787</v>
      </c>
    </row>
    <row r="61" spans="2:26" ht="12" customHeight="1">
      <c r="B61" s="177" t="s">
        <v>817</v>
      </c>
      <c r="C61" s="271">
        <v>87.848322264000004</v>
      </c>
      <c r="D61" s="271">
        <v>3.2244244809999998</v>
      </c>
      <c r="E61" s="271">
        <v>0.18922608099999999</v>
      </c>
      <c r="F61" s="271">
        <v>102.063077175</v>
      </c>
      <c r="G61" s="271">
        <v>0.192525961</v>
      </c>
      <c r="H61" s="271">
        <v>154.066922823</v>
      </c>
      <c r="I61" s="271">
        <v>754.93894089100002</v>
      </c>
      <c r="J61" s="271">
        <v>231.09759607199999</v>
      </c>
      <c r="K61" s="271">
        <v>61.598025837000002</v>
      </c>
      <c r="L61" s="271">
        <v>8.971868851</v>
      </c>
      <c r="M61" s="271">
        <v>39.014821384999998</v>
      </c>
      <c r="N61" s="271">
        <v>0</v>
      </c>
      <c r="O61" s="271">
        <v>0.48333875100000001</v>
      </c>
      <c r="P61" s="271">
        <v>3.9788193390000002</v>
      </c>
      <c r="Q61" s="271">
        <v>42.363564322000002</v>
      </c>
      <c r="R61" s="271">
        <v>0.76447351600000002</v>
      </c>
      <c r="S61" s="271">
        <v>0</v>
      </c>
      <c r="T61" s="271">
        <v>2.1379549000000001E-2</v>
      </c>
      <c r="U61" s="271">
        <v>256.36568018299999</v>
      </c>
      <c r="V61" s="271">
        <v>6.892399621</v>
      </c>
      <c r="W61" s="271">
        <v>5.6646617810000004</v>
      </c>
      <c r="X61" s="271">
        <v>9.0404526839999999</v>
      </c>
      <c r="Y61" s="271">
        <v>217.44245121</v>
      </c>
      <c r="Z61" s="867">
        <v>24.361507413999998</v>
      </c>
    </row>
    <row r="62" spans="2:26" ht="12" customHeight="1">
      <c r="B62" s="182" t="s">
        <v>183</v>
      </c>
      <c r="C62" s="271">
        <v>1258.917449651</v>
      </c>
      <c r="D62" s="271">
        <v>252.214516516</v>
      </c>
      <c r="E62" s="271">
        <v>34.960085268</v>
      </c>
      <c r="F62" s="271">
        <v>671.60211802699996</v>
      </c>
      <c r="G62" s="271">
        <v>594.22340824399998</v>
      </c>
      <c r="H62" s="271">
        <v>724.63900348300001</v>
      </c>
      <c r="I62" s="271">
        <v>9242.3184841769998</v>
      </c>
      <c r="J62" s="271">
        <v>746.18819161199997</v>
      </c>
      <c r="K62" s="271">
        <v>335.05939274500003</v>
      </c>
      <c r="L62" s="271">
        <v>71.602425874000005</v>
      </c>
      <c r="M62" s="271">
        <v>279.63653649399998</v>
      </c>
      <c r="N62" s="271">
        <v>4.4416312999999999E-2</v>
      </c>
      <c r="O62" s="271">
        <v>33.638319111999998</v>
      </c>
      <c r="P62" s="271">
        <v>64.031120908999995</v>
      </c>
      <c r="Q62" s="271">
        <v>483.076870821</v>
      </c>
      <c r="R62" s="271">
        <v>70.148842142000007</v>
      </c>
      <c r="S62" s="271">
        <v>0</v>
      </c>
      <c r="T62" s="271">
        <v>1.7176209760000001</v>
      </c>
      <c r="U62" s="271">
        <v>1284.772634275</v>
      </c>
      <c r="V62" s="271">
        <v>12.954589336</v>
      </c>
      <c r="W62" s="271">
        <v>52.601739367999997</v>
      </c>
      <c r="X62" s="271">
        <v>55.438520910999998</v>
      </c>
      <c r="Y62" s="271">
        <v>11384.868386337001</v>
      </c>
      <c r="Z62" s="867">
        <v>8839.8252636840007</v>
      </c>
    </row>
    <row r="63" spans="2:26" ht="12" customHeight="1">
      <c r="B63" s="177" t="s">
        <v>817</v>
      </c>
      <c r="C63" s="271">
        <v>33.276946052</v>
      </c>
      <c r="D63" s="271">
        <v>11.465738708</v>
      </c>
      <c r="E63" s="271">
        <v>0.26681812799999999</v>
      </c>
      <c r="F63" s="271">
        <v>13.241350386000001</v>
      </c>
      <c r="G63" s="271">
        <v>3.2715365030000001</v>
      </c>
      <c r="H63" s="271">
        <v>66.298659115000007</v>
      </c>
      <c r="I63" s="271">
        <v>260.89369648399997</v>
      </c>
      <c r="J63" s="271">
        <v>32.899352473</v>
      </c>
      <c r="K63" s="271">
        <v>10.050028692</v>
      </c>
      <c r="L63" s="271">
        <v>0</v>
      </c>
      <c r="M63" s="271">
        <v>12.267400224999999</v>
      </c>
      <c r="N63" s="271">
        <v>0</v>
      </c>
      <c r="O63" s="271">
        <v>0</v>
      </c>
      <c r="P63" s="271">
        <v>1.3337980389999999</v>
      </c>
      <c r="Q63" s="271">
        <v>7.6102106770000004</v>
      </c>
      <c r="R63" s="271">
        <v>0.124945955</v>
      </c>
      <c r="S63" s="271">
        <v>0</v>
      </c>
      <c r="T63" s="271">
        <v>0.39529836299999999</v>
      </c>
      <c r="U63" s="271">
        <v>20.660418150000002</v>
      </c>
      <c r="V63" s="271">
        <v>8.4971700000000001E-3</v>
      </c>
      <c r="W63" s="271">
        <v>2.347085216</v>
      </c>
      <c r="X63" s="271">
        <v>0.364329189</v>
      </c>
      <c r="Y63" s="271">
        <v>84.827347580999998</v>
      </c>
      <c r="Z63" s="867">
        <v>18.333202026999999</v>
      </c>
    </row>
    <row r="64" spans="2:26" ht="12" customHeight="1">
      <c r="B64" s="182" t="s">
        <v>66</v>
      </c>
      <c r="C64" s="271">
        <v>324.072555894</v>
      </c>
      <c r="D64" s="271">
        <v>154.75613552600001</v>
      </c>
      <c r="E64" s="271">
        <v>0.283062749</v>
      </c>
      <c r="F64" s="271">
        <v>141.472507127</v>
      </c>
      <c r="G64" s="271">
        <v>7.2367445159999999</v>
      </c>
      <c r="H64" s="271">
        <v>476.356390992</v>
      </c>
      <c r="I64" s="271">
        <v>3029.0688103430002</v>
      </c>
      <c r="J64" s="271">
        <v>305.34619712799997</v>
      </c>
      <c r="K64" s="271">
        <v>166.961234456</v>
      </c>
      <c r="L64" s="271">
        <v>0.83342623199999999</v>
      </c>
      <c r="M64" s="271">
        <v>84.726089291999997</v>
      </c>
      <c r="N64" s="271">
        <v>17.154761124</v>
      </c>
      <c r="O64" s="271">
        <v>0.66557712499999999</v>
      </c>
      <c r="P64" s="271">
        <v>16.301030204</v>
      </c>
      <c r="Q64" s="271">
        <v>180.034231957</v>
      </c>
      <c r="R64" s="271">
        <v>273.52297408800001</v>
      </c>
      <c r="S64" s="271">
        <v>0</v>
      </c>
      <c r="T64" s="271">
        <v>9.3673730999999996E-2</v>
      </c>
      <c r="U64" s="271">
        <v>348.45542463800001</v>
      </c>
      <c r="V64" s="271">
        <v>5.3726622859999997</v>
      </c>
      <c r="W64" s="271">
        <v>30.571461764999999</v>
      </c>
      <c r="X64" s="271">
        <v>17.274029286000001</v>
      </c>
      <c r="Y64" s="271">
        <v>5262.1479338119998</v>
      </c>
      <c r="Z64" s="867">
        <v>2649.6236523080001</v>
      </c>
    </row>
    <row r="65" spans="1:27" ht="12" customHeight="1">
      <c r="B65" s="177" t="s">
        <v>817</v>
      </c>
      <c r="C65" s="271">
        <v>4.1266503710000002</v>
      </c>
      <c r="D65" s="271">
        <v>4.4851675599999998</v>
      </c>
      <c r="E65" s="271">
        <v>0</v>
      </c>
      <c r="F65" s="271">
        <v>1.9585610040000001</v>
      </c>
      <c r="G65" s="271">
        <v>7.4153087000000006E-2</v>
      </c>
      <c r="H65" s="271">
        <v>17.519028029000001</v>
      </c>
      <c r="I65" s="271">
        <v>67.853776064000002</v>
      </c>
      <c r="J65" s="271">
        <v>6.4831197469999999</v>
      </c>
      <c r="K65" s="271">
        <v>6.1986280430000003</v>
      </c>
      <c r="L65" s="271">
        <v>9.1386944999999997E-2</v>
      </c>
      <c r="M65" s="271">
        <v>13.093945379000001</v>
      </c>
      <c r="N65" s="271">
        <v>0</v>
      </c>
      <c r="O65" s="271">
        <v>0</v>
      </c>
      <c r="P65" s="271">
        <v>7.3618126000000006E-2</v>
      </c>
      <c r="Q65" s="271">
        <v>5.5276788579999998</v>
      </c>
      <c r="R65" s="271">
        <v>1.057003489</v>
      </c>
      <c r="S65" s="271">
        <v>0</v>
      </c>
      <c r="T65" s="271">
        <v>9.3673730999999996E-2</v>
      </c>
      <c r="U65" s="271">
        <v>6.4681935460000002</v>
      </c>
      <c r="V65" s="271">
        <v>0</v>
      </c>
      <c r="W65" s="271">
        <v>7.5689017249999999</v>
      </c>
      <c r="X65" s="271">
        <v>0.22932008700000001</v>
      </c>
      <c r="Y65" s="271">
        <v>37.734567185000003</v>
      </c>
      <c r="Z65" s="867">
        <v>42.765276378000003</v>
      </c>
    </row>
    <row r="66" spans="1:27" ht="12" customHeight="1">
      <c r="B66" s="182" t="s">
        <v>67</v>
      </c>
      <c r="C66" s="271">
        <v>1277.0666566750001</v>
      </c>
      <c r="D66" s="271">
        <v>138.31103122100001</v>
      </c>
      <c r="E66" s="271">
        <v>24.743877075</v>
      </c>
      <c r="F66" s="271">
        <v>432.16520721799998</v>
      </c>
      <c r="G66" s="271">
        <v>109.353700417</v>
      </c>
      <c r="H66" s="271">
        <v>1727.727736086</v>
      </c>
      <c r="I66" s="271">
        <v>7274.9257967180001</v>
      </c>
      <c r="J66" s="271">
        <v>972.35691905800002</v>
      </c>
      <c r="K66" s="271">
        <v>1270.7801548479999</v>
      </c>
      <c r="L66" s="271">
        <v>52.775221924</v>
      </c>
      <c r="M66" s="271">
        <v>515.21691074199998</v>
      </c>
      <c r="N66" s="271">
        <v>409.10829156800003</v>
      </c>
      <c r="O66" s="271">
        <v>1.6498233769999999</v>
      </c>
      <c r="P66" s="271">
        <v>44.642587403999997</v>
      </c>
      <c r="Q66" s="271">
        <v>524.29860393299998</v>
      </c>
      <c r="R66" s="271">
        <v>38.113091222999998</v>
      </c>
      <c r="S66" s="271">
        <v>0</v>
      </c>
      <c r="T66" s="271">
        <v>0.32974425400000001</v>
      </c>
      <c r="U66" s="271">
        <v>3392.1340734949999</v>
      </c>
      <c r="V66" s="271">
        <v>40.814934387999998</v>
      </c>
      <c r="W66" s="271">
        <v>236.25047153700001</v>
      </c>
      <c r="X66" s="271">
        <v>104.78738774999999</v>
      </c>
      <c r="Y66" s="271">
        <v>12866.841454048001</v>
      </c>
      <c r="Z66" s="867">
        <v>488.99011581799999</v>
      </c>
    </row>
    <row r="67" spans="1:27" ht="12" customHeight="1">
      <c r="B67" s="177" t="s">
        <v>817</v>
      </c>
      <c r="C67" s="271">
        <v>19.603191746</v>
      </c>
      <c r="D67" s="271">
        <v>3.3578749989999999</v>
      </c>
      <c r="E67" s="271">
        <v>2.0386963470000001</v>
      </c>
      <c r="F67" s="271">
        <v>13.715664635</v>
      </c>
      <c r="G67" s="271">
        <v>0.61381422600000002</v>
      </c>
      <c r="H67" s="271">
        <v>236.96118716500001</v>
      </c>
      <c r="I67" s="271">
        <v>328.790491519</v>
      </c>
      <c r="J67" s="271">
        <v>27.397261326999999</v>
      </c>
      <c r="K67" s="271">
        <v>37.717889833000001</v>
      </c>
      <c r="L67" s="271">
        <v>5.2894741000000002E-2</v>
      </c>
      <c r="M67" s="271">
        <v>28.657915890999998</v>
      </c>
      <c r="N67" s="271">
        <v>0</v>
      </c>
      <c r="O67" s="271">
        <v>0</v>
      </c>
      <c r="P67" s="271">
        <v>1.4010379989999999</v>
      </c>
      <c r="Q67" s="271">
        <v>19.259784992</v>
      </c>
      <c r="R67" s="271">
        <v>0.70156665200000001</v>
      </c>
      <c r="S67" s="271">
        <v>0</v>
      </c>
      <c r="T67" s="271">
        <v>0</v>
      </c>
      <c r="U67" s="271">
        <v>77.589202556999993</v>
      </c>
      <c r="V67" s="271">
        <v>0.56004106399999998</v>
      </c>
      <c r="W67" s="271">
        <v>8.0562480099999991</v>
      </c>
      <c r="X67" s="271">
        <v>1.2143098329999999</v>
      </c>
      <c r="Y67" s="271">
        <v>109.950579588</v>
      </c>
      <c r="Z67" s="867">
        <v>6.7867165810000003</v>
      </c>
    </row>
    <row r="68" spans="1:27" ht="12" customHeight="1">
      <c r="B68" s="182" t="s">
        <v>184</v>
      </c>
      <c r="C68" s="271">
        <v>90.445334986999995</v>
      </c>
      <c r="D68" s="271">
        <v>75.125854645000004</v>
      </c>
      <c r="E68" s="271">
        <v>81.250105837000007</v>
      </c>
      <c r="F68" s="271">
        <v>92.248428365999999</v>
      </c>
      <c r="G68" s="271">
        <v>10.60412751</v>
      </c>
      <c r="H68" s="271">
        <v>141.72941681899999</v>
      </c>
      <c r="I68" s="271">
        <v>1916.57396741</v>
      </c>
      <c r="J68" s="271">
        <v>175.89196770500001</v>
      </c>
      <c r="K68" s="271">
        <v>194.98403001</v>
      </c>
      <c r="L68" s="271">
        <v>3.6899056950000002</v>
      </c>
      <c r="M68" s="271">
        <v>87.113129067000003</v>
      </c>
      <c r="N68" s="271">
        <v>0</v>
      </c>
      <c r="O68" s="271">
        <v>8.0035512549999996</v>
      </c>
      <c r="P68" s="271">
        <v>5.2521851740000001</v>
      </c>
      <c r="Q68" s="271">
        <v>114.99114980500001</v>
      </c>
      <c r="R68" s="271">
        <v>3.8791581470000001</v>
      </c>
      <c r="S68" s="271">
        <v>0</v>
      </c>
      <c r="T68" s="271">
        <v>0.496929485</v>
      </c>
      <c r="U68" s="271">
        <v>287.48382752200001</v>
      </c>
      <c r="V68" s="271">
        <v>2.0973564329999999</v>
      </c>
      <c r="W68" s="271">
        <v>14.418815539000001</v>
      </c>
      <c r="X68" s="271">
        <v>2.8339233949999998</v>
      </c>
      <c r="Y68" s="271">
        <v>4924.6574024849997</v>
      </c>
      <c r="Z68" s="867">
        <v>2162.541908873</v>
      </c>
    </row>
    <row r="69" spans="1:27" ht="12" customHeight="1">
      <c r="B69" s="177" t="s">
        <v>817</v>
      </c>
      <c r="C69" s="271">
        <v>3.5751876199999999</v>
      </c>
      <c r="D69" s="271">
        <v>2.299105264</v>
      </c>
      <c r="E69" s="271">
        <v>1.25E-3</v>
      </c>
      <c r="F69" s="271">
        <v>3.0557438110000001</v>
      </c>
      <c r="G69" s="271">
        <v>0</v>
      </c>
      <c r="H69" s="271">
        <v>10.881907363</v>
      </c>
      <c r="I69" s="271">
        <v>57.563074835000002</v>
      </c>
      <c r="J69" s="271">
        <v>2.8981983630000001</v>
      </c>
      <c r="K69" s="271">
        <v>1.5964769190000001</v>
      </c>
      <c r="L69" s="271">
        <v>3.4858920000000002E-2</v>
      </c>
      <c r="M69" s="271">
        <v>0.82897991000000004</v>
      </c>
      <c r="N69" s="271">
        <v>0</v>
      </c>
      <c r="O69" s="271">
        <v>0</v>
      </c>
      <c r="P69" s="271">
        <v>1.9175204000000001E-2</v>
      </c>
      <c r="Q69" s="271">
        <v>2.4690469730000002</v>
      </c>
      <c r="R69" s="271">
        <v>5.6361003E-2</v>
      </c>
      <c r="S69" s="271">
        <v>0</v>
      </c>
      <c r="T69" s="271">
        <v>4.5014669E-2</v>
      </c>
      <c r="U69" s="271">
        <v>3.1497723930000001</v>
      </c>
      <c r="V69" s="271">
        <v>0</v>
      </c>
      <c r="W69" s="271">
        <v>0</v>
      </c>
      <c r="X69" s="271">
        <v>0</v>
      </c>
      <c r="Y69" s="271">
        <v>30.883510502</v>
      </c>
      <c r="Z69" s="867">
        <v>27.831298177000001</v>
      </c>
    </row>
    <row r="70" spans="1:27" ht="12" customHeight="1">
      <c r="B70" s="182" t="s">
        <v>69</v>
      </c>
      <c r="C70" s="271">
        <v>655.20072865300006</v>
      </c>
      <c r="D70" s="271">
        <v>97.387807858000002</v>
      </c>
      <c r="E70" s="271">
        <v>7.3782520399999996</v>
      </c>
      <c r="F70" s="271">
        <v>219.68073135899999</v>
      </c>
      <c r="G70" s="271">
        <v>10.753198459</v>
      </c>
      <c r="H70" s="271">
        <v>701.75327805899997</v>
      </c>
      <c r="I70" s="271">
        <v>2840.78835364</v>
      </c>
      <c r="J70" s="271">
        <v>306.42212454600002</v>
      </c>
      <c r="K70" s="271">
        <v>336.92014165400002</v>
      </c>
      <c r="L70" s="271">
        <v>12.916275684</v>
      </c>
      <c r="M70" s="271">
        <v>201.55026371100001</v>
      </c>
      <c r="N70" s="271">
        <v>397.55273402799997</v>
      </c>
      <c r="O70" s="271">
        <v>10.635234543999999</v>
      </c>
      <c r="P70" s="271">
        <v>18.22922501</v>
      </c>
      <c r="Q70" s="271">
        <v>293.09609706499998</v>
      </c>
      <c r="R70" s="271">
        <v>17.083345802</v>
      </c>
      <c r="S70" s="271">
        <v>0</v>
      </c>
      <c r="T70" s="271">
        <v>1.565102848</v>
      </c>
      <c r="U70" s="271">
        <v>1379.4141907610001</v>
      </c>
      <c r="V70" s="271">
        <v>11.829755236</v>
      </c>
      <c r="W70" s="271">
        <v>132.317618033</v>
      </c>
      <c r="X70" s="271">
        <v>35.384221724</v>
      </c>
      <c r="Y70" s="271">
        <v>6833.7156289610002</v>
      </c>
      <c r="Z70" s="867">
        <v>142.930950381</v>
      </c>
    </row>
    <row r="71" spans="1:27" ht="12" customHeight="1">
      <c r="B71" s="177" t="s">
        <v>817</v>
      </c>
      <c r="C71" s="271">
        <v>3.7103819179999999</v>
      </c>
      <c r="D71" s="271">
        <v>6.2666625810000003</v>
      </c>
      <c r="E71" s="271">
        <v>0.25852720699999998</v>
      </c>
      <c r="F71" s="271">
        <v>3.8805103390000002</v>
      </c>
      <c r="G71" s="271">
        <v>1.9851494629999999</v>
      </c>
      <c r="H71" s="271">
        <v>39.022438391999998</v>
      </c>
      <c r="I71" s="271">
        <v>47.587859029999997</v>
      </c>
      <c r="J71" s="271">
        <v>29.768544435999999</v>
      </c>
      <c r="K71" s="271">
        <v>6.9539513299999998</v>
      </c>
      <c r="L71" s="271">
        <v>0</v>
      </c>
      <c r="M71" s="271">
        <v>7.1907128230000001</v>
      </c>
      <c r="N71" s="271">
        <v>0</v>
      </c>
      <c r="O71" s="271">
        <v>8.0498449999999999E-3</v>
      </c>
      <c r="P71" s="271">
        <v>0.59488852999999997</v>
      </c>
      <c r="Q71" s="271">
        <v>15.766951011</v>
      </c>
      <c r="R71" s="271">
        <v>1.2141245510000001</v>
      </c>
      <c r="S71" s="271">
        <v>0</v>
      </c>
      <c r="T71" s="271">
        <v>0</v>
      </c>
      <c r="U71" s="271">
        <v>149.72810020899999</v>
      </c>
      <c r="V71" s="271">
        <v>0.35696033599999999</v>
      </c>
      <c r="W71" s="271">
        <v>1.626514051</v>
      </c>
      <c r="X71" s="271">
        <v>1.0110356540000001</v>
      </c>
      <c r="Y71" s="271">
        <v>77.888448464000007</v>
      </c>
      <c r="Z71" s="867">
        <v>0.41952674899999998</v>
      </c>
    </row>
    <row r="72" spans="1:27" ht="12" customHeight="1">
      <c r="B72" s="182" t="s">
        <v>127</v>
      </c>
      <c r="C72" s="271">
        <v>2795.1523293969999</v>
      </c>
      <c r="D72" s="271">
        <v>0</v>
      </c>
      <c r="E72" s="271">
        <v>12957.154994373999</v>
      </c>
      <c r="F72" s="271">
        <v>39805.662545453997</v>
      </c>
      <c r="G72" s="271">
        <v>7125.8841566800002</v>
      </c>
      <c r="H72" s="271">
        <v>226.564982697</v>
      </c>
      <c r="I72" s="271">
        <v>16545.524413592</v>
      </c>
      <c r="J72" s="271">
        <v>292.04585858399997</v>
      </c>
      <c r="K72" s="271">
        <v>7693.6080052369998</v>
      </c>
      <c r="L72" s="271">
        <v>3066.2992568879999</v>
      </c>
      <c r="M72" s="271">
        <v>4878.3213848369996</v>
      </c>
      <c r="N72" s="271">
        <v>18117.203725383999</v>
      </c>
      <c r="O72" s="271">
        <v>0</v>
      </c>
      <c r="P72" s="271">
        <v>547.12938173099997</v>
      </c>
      <c r="Q72" s="271">
        <v>242.65277195100001</v>
      </c>
      <c r="R72" s="271">
        <v>0</v>
      </c>
      <c r="S72" s="271">
        <v>0</v>
      </c>
      <c r="T72" s="271">
        <v>0</v>
      </c>
      <c r="U72" s="271">
        <v>0</v>
      </c>
      <c r="V72" s="271">
        <v>0</v>
      </c>
      <c r="W72" s="271">
        <v>0</v>
      </c>
      <c r="X72" s="271">
        <v>0.21957655700000001</v>
      </c>
      <c r="Y72" s="271">
        <v>755.18021902199996</v>
      </c>
      <c r="Z72" s="867">
        <v>159.34746486700001</v>
      </c>
    </row>
    <row r="73" spans="1:27" ht="12" customHeight="1">
      <c r="B73" s="177" t="s">
        <v>817</v>
      </c>
      <c r="C73" s="271">
        <v>0</v>
      </c>
      <c r="D73" s="271">
        <v>0</v>
      </c>
      <c r="E73" s="271">
        <v>0</v>
      </c>
      <c r="F73" s="271">
        <v>0</v>
      </c>
      <c r="G73" s="271">
        <v>0</v>
      </c>
      <c r="H73" s="271">
        <v>0.37944892800000002</v>
      </c>
      <c r="I73" s="271">
        <v>366.38692712199997</v>
      </c>
      <c r="J73" s="271">
        <v>0</v>
      </c>
      <c r="K73" s="271">
        <v>0</v>
      </c>
      <c r="L73" s="271">
        <v>0</v>
      </c>
      <c r="M73" s="271">
        <v>6.3966957879999997</v>
      </c>
      <c r="N73" s="271">
        <v>0</v>
      </c>
      <c r="O73" s="271">
        <v>0</v>
      </c>
      <c r="P73" s="271">
        <v>0</v>
      </c>
      <c r="Q73" s="271">
        <v>0</v>
      </c>
      <c r="R73" s="271">
        <v>0</v>
      </c>
      <c r="S73" s="271">
        <v>0</v>
      </c>
      <c r="T73" s="271">
        <v>0</v>
      </c>
      <c r="U73" s="271">
        <v>0</v>
      </c>
      <c r="V73" s="271">
        <v>0</v>
      </c>
      <c r="W73" s="271">
        <v>0</v>
      </c>
      <c r="X73" s="271">
        <v>0</v>
      </c>
      <c r="Y73" s="271">
        <v>5.8196194290000003</v>
      </c>
      <c r="Z73" s="867">
        <v>0</v>
      </c>
    </row>
    <row r="74" spans="1:27" ht="12" customHeight="1">
      <c r="A74" s="58" t="e">
        <f>SUM(#REF!)</f>
        <v>#REF!</v>
      </c>
      <c r="B74" s="868" t="s">
        <v>72</v>
      </c>
      <c r="C74" s="866">
        <f>C6+C8+C10+C12+C14+C16+C18+C20+C22+C24+C26+C28+C30+C32+C34+C36+C38+C40+C42+C44+C46+C48+C50+C52+C54+C56+C58+C60+C62+C64+C66+C68+C70+C72</f>
        <v>407424.9862782319</v>
      </c>
      <c r="D74" s="866">
        <f t="shared" ref="D74:Z74" si="0">D6+D8+D10+D12+D14+D16+D18+D20+D22+D24+D26+D28+D30+D32+D34+D36+D38+D40+D42+D44+D46+D48+D50+D52+D54+D56+D58+D60+D62+D64+D66+D68+D70+D72</f>
        <v>18225.735079937003</v>
      </c>
      <c r="E74" s="866">
        <f t="shared" si="0"/>
        <v>145545.62806387703</v>
      </c>
      <c r="F74" s="866">
        <f t="shared" si="0"/>
        <v>917224.25434966909</v>
      </c>
      <c r="G74" s="866">
        <f t="shared" si="0"/>
        <v>174152.42060450595</v>
      </c>
      <c r="H74" s="866">
        <f t="shared" si="0"/>
        <v>375193.45608741319</v>
      </c>
      <c r="I74" s="866">
        <f t="shared" si="0"/>
        <v>963036.51522052195</v>
      </c>
      <c r="J74" s="866">
        <f t="shared" si="0"/>
        <v>120616.39220853799</v>
      </c>
      <c r="K74" s="866">
        <f t="shared" si="0"/>
        <v>298430.1087522009</v>
      </c>
      <c r="L74" s="866">
        <f t="shared" si="0"/>
        <v>216694.26066721609</v>
      </c>
      <c r="M74" s="866">
        <f t="shared" si="0"/>
        <v>254255.022668916</v>
      </c>
      <c r="N74" s="866">
        <f t="shared" si="0"/>
        <v>30782.202045037004</v>
      </c>
      <c r="O74" s="866">
        <f t="shared" si="0"/>
        <v>13965.628497472004</v>
      </c>
      <c r="P74" s="866">
        <f t="shared" si="0"/>
        <v>28459.383842981984</v>
      </c>
      <c r="Q74" s="866">
        <f t="shared" si="0"/>
        <v>94009.988998462999</v>
      </c>
      <c r="R74" s="866">
        <f t="shared" si="0"/>
        <v>3866.0485121339998</v>
      </c>
      <c r="S74" s="866">
        <f t="shared" si="0"/>
        <v>357.948939537</v>
      </c>
      <c r="T74" s="866">
        <f t="shared" si="0"/>
        <v>1271.9209126869998</v>
      </c>
      <c r="U74" s="866">
        <f t="shared" si="0"/>
        <v>535373.47852668411</v>
      </c>
      <c r="V74" s="866">
        <f t="shared" si="0"/>
        <v>24916.856725191006</v>
      </c>
      <c r="W74" s="866">
        <f t="shared" si="0"/>
        <v>20622.468290302011</v>
      </c>
      <c r="X74" s="866">
        <f t="shared" si="0"/>
        <v>96429.072659547004</v>
      </c>
      <c r="Y74" s="866">
        <f t="shared" si="0"/>
        <v>688220.9097179299</v>
      </c>
      <c r="Z74" s="1096">
        <f t="shared" si="0"/>
        <v>228530.200328582</v>
      </c>
      <c r="AA74" s="58"/>
    </row>
    <row r="75" spans="1:27" ht="12" customHeight="1" thickBot="1">
      <c r="A75" s="58" t="e">
        <f>SUM(#REF!)</f>
        <v>#REF!</v>
      </c>
      <c r="B75" s="869" t="s">
        <v>817</v>
      </c>
      <c r="C75" s="870">
        <f t="shared" ref="C75:Z75" si="1">C7+C9+C11+C13+C15+C17+C19+C21+C23+C25+C27+C29+C31+C33+C35+C37+C39+C41+C43+C45+C47+C49+C51+C53+C55+C57+C59+C61+C63+C65+C67+C69+C71+C73</f>
        <v>7753.7524054450014</v>
      </c>
      <c r="D75" s="870">
        <f t="shared" si="1"/>
        <v>996.93713589300012</v>
      </c>
      <c r="E75" s="870">
        <f t="shared" si="1"/>
        <v>7866.682378290001</v>
      </c>
      <c r="F75" s="870">
        <f t="shared" si="1"/>
        <v>51354.934854162995</v>
      </c>
      <c r="G75" s="870">
        <f t="shared" si="1"/>
        <v>1668.8313652749998</v>
      </c>
      <c r="H75" s="870">
        <f t="shared" si="1"/>
        <v>14156.106799891002</v>
      </c>
      <c r="I75" s="870">
        <f t="shared" si="1"/>
        <v>42949.786464795012</v>
      </c>
      <c r="J75" s="870">
        <f t="shared" si="1"/>
        <v>6930.7161748039989</v>
      </c>
      <c r="K75" s="870">
        <f t="shared" si="1"/>
        <v>6516.7974483069993</v>
      </c>
      <c r="L75" s="870">
        <f t="shared" si="1"/>
        <v>993.35895486000004</v>
      </c>
      <c r="M75" s="870">
        <f t="shared" si="1"/>
        <v>7873.5954335999986</v>
      </c>
      <c r="N75" s="870">
        <f t="shared" si="1"/>
        <v>3.1966809919999997</v>
      </c>
      <c r="O75" s="870">
        <f t="shared" si="1"/>
        <v>248.49349887099996</v>
      </c>
      <c r="P75" s="870">
        <f t="shared" si="1"/>
        <v>186.01983570000002</v>
      </c>
      <c r="Q75" s="870">
        <f t="shared" si="1"/>
        <v>2581.633063281</v>
      </c>
      <c r="R75" s="870">
        <f t="shared" si="1"/>
        <v>88.780870545999974</v>
      </c>
      <c r="S75" s="870">
        <f t="shared" si="1"/>
        <v>0</v>
      </c>
      <c r="T75" s="870">
        <f t="shared" si="1"/>
        <v>123.715876771</v>
      </c>
      <c r="U75" s="870">
        <f t="shared" si="1"/>
        <v>13266.113485748001</v>
      </c>
      <c r="V75" s="870">
        <f t="shared" si="1"/>
        <v>588.61582425699999</v>
      </c>
      <c r="W75" s="870">
        <f t="shared" si="1"/>
        <v>1041.4525435309999</v>
      </c>
      <c r="X75" s="870">
        <f t="shared" si="1"/>
        <v>2296.0249277329981</v>
      </c>
      <c r="Y75" s="870">
        <f t="shared" si="1"/>
        <v>9828.557952176996</v>
      </c>
      <c r="Z75" s="1097">
        <f t="shared" si="1"/>
        <v>2709.1068708059997</v>
      </c>
      <c r="AA75" s="58"/>
    </row>
    <row r="76" spans="1:27" s="62" customFormat="1" ht="22.5" hidden="1" customHeight="1" thickBot="1">
      <c r="B76" s="1512" t="s">
        <v>240</v>
      </c>
      <c r="C76" s="1508"/>
      <c r="D76" s="1508"/>
      <c r="E76" s="860"/>
      <c r="F76" s="860"/>
      <c r="G76" s="860"/>
      <c r="H76" s="860"/>
      <c r="I76" s="860"/>
      <c r="J76" s="860"/>
      <c r="K76" s="860"/>
      <c r="L76" s="860"/>
      <c r="M76" s="860"/>
      <c r="N76" s="860"/>
      <c r="O76" s="861"/>
      <c r="P76" s="862"/>
      <c r="Q76" s="863"/>
      <c r="R76" s="863"/>
      <c r="S76" s="863"/>
      <c r="T76" s="860"/>
      <c r="U76" s="860"/>
      <c r="V76" s="860"/>
      <c r="W76" s="860"/>
      <c r="X76" s="860"/>
      <c r="Y76" s="860"/>
      <c r="Z76" s="1156"/>
    </row>
    <row r="77" spans="1:27" ht="12.75" customHeight="1">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7" ht="12.75" customHeight="1">
      <c r="Z78" s="58"/>
    </row>
    <row r="79" spans="1:27" ht="12.75" customHeight="1">
      <c r="Z79" s="58"/>
    </row>
    <row r="80" spans="1:27" ht="12.75" customHeight="1">
      <c r="D80" s="58"/>
    </row>
    <row r="85" spans="19:20" ht="12.75" customHeight="1">
      <c r="S85" s="27"/>
      <c r="T85" s="27"/>
    </row>
    <row r="86" spans="19:20" ht="12.75" customHeight="1">
      <c r="S86" s="27"/>
      <c r="T86" s="27"/>
    </row>
    <row r="87" spans="19:20" ht="12.75" customHeight="1">
      <c r="S87" s="27"/>
      <c r="T87" s="27"/>
    </row>
    <row r="88" spans="19:20" ht="12.75" customHeight="1">
      <c r="S88" s="27"/>
      <c r="T88" s="27"/>
    </row>
    <row r="89" spans="19:20" ht="12.75" customHeight="1">
      <c r="S89" s="27"/>
      <c r="T89" s="27"/>
    </row>
    <row r="90" spans="19:20" ht="12.75" customHeight="1">
      <c r="S90" s="27"/>
      <c r="T90" s="27"/>
    </row>
    <row r="91" spans="19:20" ht="12.75" customHeight="1">
      <c r="S91" s="27"/>
      <c r="T91" s="27"/>
    </row>
    <row r="92" spans="19:20" ht="12.75" customHeight="1">
      <c r="S92" s="27"/>
      <c r="T92" s="27"/>
    </row>
    <row r="93" spans="19:20" ht="12.75" customHeight="1">
      <c r="S93" s="27"/>
      <c r="T93" s="27"/>
    </row>
    <row r="94" spans="19:20" ht="12.75" customHeight="1">
      <c r="S94" s="27"/>
      <c r="T94" s="27"/>
    </row>
    <row r="95" spans="19:20" ht="12.75" customHeight="1">
      <c r="S95" s="27"/>
      <c r="T95" s="27"/>
    </row>
    <row r="96" spans="19:20" ht="12.75" customHeight="1">
      <c r="S96" s="27"/>
      <c r="T96" s="27"/>
    </row>
    <row r="97" spans="19:20" ht="12.75" customHeight="1">
      <c r="S97" s="27"/>
      <c r="T97" s="27"/>
    </row>
    <row r="98" spans="19:20" ht="12.75" customHeight="1">
      <c r="S98" s="27"/>
      <c r="T98" s="27"/>
    </row>
    <row r="99" spans="19:20" ht="12.75" customHeight="1">
      <c r="S99" s="27"/>
      <c r="T99" s="27"/>
    </row>
    <row r="100" spans="19:20" ht="12.75" customHeight="1">
      <c r="S100" s="27"/>
      <c r="T100" s="27"/>
    </row>
    <row r="101" spans="19:20" ht="12.75" customHeight="1">
      <c r="S101" s="27"/>
      <c r="T101" s="27"/>
    </row>
    <row r="102" spans="19:20" ht="12.75" customHeight="1">
      <c r="S102" s="27"/>
      <c r="T102" s="27"/>
    </row>
    <row r="103" spans="19:20" ht="12.75" customHeight="1">
      <c r="S103" s="27"/>
      <c r="T103" s="27"/>
    </row>
    <row r="104" spans="19:20" ht="12.75" customHeight="1">
      <c r="S104" s="27"/>
      <c r="T104" s="27"/>
    </row>
    <row r="105" spans="19:20" ht="12.75" customHeight="1">
      <c r="S105" s="27"/>
      <c r="T105" s="27"/>
    </row>
    <row r="106" spans="19:20" ht="12.75" customHeight="1">
      <c r="S106" s="27"/>
      <c r="T106" s="27"/>
    </row>
    <row r="107" spans="19:20" ht="12.75" customHeight="1">
      <c r="S107" s="27"/>
      <c r="T107" s="27"/>
    </row>
    <row r="108" spans="19:20" ht="12.75" customHeight="1">
      <c r="S108" s="27"/>
      <c r="T108" s="27"/>
    </row>
    <row r="109" spans="19:20" ht="12.75" customHeight="1">
      <c r="S109" s="27"/>
      <c r="T109" s="27"/>
    </row>
    <row r="110" spans="19:20" ht="12.75" customHeight="1">
      <c r="S110" s="27"/>
      <c r="T110" s="27"/>
    </row>
    <row r="111" spans="19:20" ht="12.75" customHeight="1">
      <c r="S111" s="27"/>
      <c r="T111" s="27"/>
    </row>
    <row r="112" spans="19:20" ht="12.75" customHeight="1">
      <c r="S112" s="27"/>
      <c r="T112" s="27"/>
    </row>
    <row r="113" spans="19:20" ht="12.75" customHeight="1">
      <c r="S113" s="27"/>
      <c r="T113" s="27"/>
    </row>
    <row r="114" spans="19:20" ht="12.75" customHeight="1">
      <c r="S114" s="27"/>
      <c r="T114" s="27"/>
    </row>
    <row r="115" spans="19:20" ht="12.75" customHeight="1">
      <c r="S115" s="27"/>
      <c r="T115" s="27"/>
    </row>
    <row r="116" spans="19:20" ht="12.75" customHeight="1">
      <c r="S116" s="27"/>
      <c r="T116" s="27"/>
    </row>
    <row r="117" spans="19:20" ht="12.75" customHeight="1">
      <c r="S117" s="27"/>
      <c r="T117" s="27"/>
    </row>
    <row r="118" spans="19:20" ht="12.75" customHeight="1">
      <c r="S118" s="27"/>
      <c r="T118" s="27"/>
    </row>
    <row r="119" spans="19:20" ht="12.75" customHeight="1">
      <c r="S119" s="27"/>
      <c r="T119" s="27"/>
    </row>
    <row r="127" spans="19:20" ht="12.75" customHeight="1">
      <c r="S127" s="27"/>
      <c r="T127" s="27"/>
    </row>
    <row r="128" spans="19:20" ht="12.75" customHeight="1">
      <c r="S128" s="27"/>
      <c r="T128" s="27"/>
    </row>
    <row r="129" spans="19:20" ht="12.75" customHeight="1">
      <c r="S129" s="27"/>
      <c r="T129" s="27"/>
    </row>
    <row r="130" spans="19:20" ht="12.75" customHeight="1">
      <c r="S130" s="27"/>
      <c r="T130" s="27"/>
    </row>
    <row r="131" spans="19:20" ht="12.75" customHeight="1">
      <c r="S131" s="27"/>
      <c r="T131" s="27"/>
    </row>
    <row r="132" spans="19:20" ht="12.75" customHeight="1">
      <c r="S132" s="27"/>
      <c r="T132" s="27"/>
    </row>
    <row r="133" spans="19:20" ht="12.75" customHeight="1">
      <c r="S133" s="27"/>
      <c r="T133" s="27"/>
    </row>
    <row r="134" spans="19:20" ht="12.75" customHeight="1">
      <c r="S134" s="27"/>
      <c r="T134" s="27"/>
    </row>
    <row r="135" spans="19:20" ht="12.75" customHeight="1">
      <c r="S135" s="27"/>
      <c r="T135" s="27"/>
    </row>
    <row r="136" spans="19:20" ht="12.75" customHeight="1">
      <c r="S136" s="27"/>
      <c r="T136" s="27"/>
    </row>
    <row r="137" spans="19:20" ht="12.75" customHeight="1">
      <c r="S137" s="27"/>
      <c r="T137" s="27"/>
    </row>
    <row r="138" spans="19:20" ht="12.75" customHeight="1">
      <c r="S138" s="27"/>
      <c r="T138" s="27"/>
    </row>
    <row r="139" spans="19:20" ht="12.75" customHeight="1">
      <c r="S139" s="27"/>
      <c r="T139" s="27"/>
    </row>
    <row r="140" spans="19:20" ht="12.75" customHeight="1">
      <c r="S140" s="27"/>
      <c r="T140" s="27"/>
    </row>
    <row r="141" spans="19:20" ht="12.75" customHeight="1">
      <c r="S141" s="27"/>
      <c r="T141" s="27"/>
    </row>
    <row r="142" spans="19:20" ht="12.75" customHeight="1">
      <c r="S142" s="27"/>
      <c r="T142" s="27"/>
    </row>
    <row r="143" spans="19:20" ht="12.75" customHeight="1">
      <c r="S143" s="27"/>
      <c r="T143" s="27"/>
    </row>
    <row r="144" spans="19:20" ht="12.75" customHeight="1">
      <c r="S144" s="27"/>
      <c r="T144" s="27"/>
    </row>
    <row r="145" spans="19:20" ht="12.75" customHeight="1">
      <c r="S145" s="27"/>
      <c r="T145" s="27"/>
    </row>
    <row r="146" spans="19:20" ht="12.75" customHeight="1">
      <c r="S146" s="27"/>
      <c r="T146" s="27"/>
    </row>
    <row r="147" spans="19:20" ht="12.75" customHeight="1">
      <c r="S147" s="27"/>
      <c r="T147" s="27"/>
    </row>
    <row r="148" spans="19:20" ht="12.75" customHeight="1">
      <c r="S148" s="27"/>
      <c r="T148" s="27"/>
    </row>
    <row r="149" spans="19:20" ht="12.75" customHeight="1">
      <c r="S149" s="27"/>
      <c r="T149" s="27"/>
    </row>
    <row r="150" spans="19:20" ht="12.75" customHeight="1">
      <c r="S150" s="27"/>
      <c r="T150" s="27"/>
    </row>
    <row r="151" spans="19:20" ht="12.75" customHeight="1">
      <c r="S151" s="27"/>
      <c r="T151" s="27"/>
    </row>
    <row r="152" spans="19:20" ht="12.75" customHeight="1">
      <c r="S152" s="27"/>
      <c r="T152" s="27"/>
    </row>
    <row r="153" spans="19:20" ht="12.75" customHeight="1">
      <c r="S153" s="27"/>
      <c r="T153" s="27"/>
    </row>
    <row r="154" spans="19:20" ht="12.75" customHeight="1">
      <c r="S154" s="27"/>
      <c r="T154" s="27"/>
    </row>
    <row r="155" spans="19:20" ht="12.75" customHeight="1">
      <c r="S155" s="27"/>
      <c r="T155" s="27"/>
    </row>
    <row r="156" spans="19:20" ht="12.75" customHeight="1">
      <c r="S156" s="27"/>
      <c r="T156" s="27"/>
    </row>
    <row r="157" spans="19:20" ht="12.75" customHeight="1">
      <c r="S157" s="27"/>
      <c r="T157" s="27"/>
    </row>
    <row r="158" spans="19:20" ht="12.75" customHeight="1">
      <c r="S158" s="27"/>
      <c r="T158" s="27"/>
    </row>
    <row r="159" spans="19:20" ht="12.75" customHeight="1">
      <c r="S159" s="27"/>
      <c r="T159" s="27"/>
    </row>
    <row r="160" spans="19:20" ht="12.75" customHeight="1">
      <c r="S160" s="27"/>
      <c r="T160" s="27"/>
    </row>
    <row r="161" spans="19:20" ht="12.75" customHeight="1">
      <c r="S161" s="27"/>
      <c r="T161" s="27"/>
    </row>
    <row r="162" spans="19:20" ht="12.75" customHeight="1">
      <c r="S162" s="27"/>
      <c r="T162" s="27"/>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4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A167"/>
  <sheetViews>
    <sheetView showGridLines="0" view="pageBreakPreview" zoomScale="85" zoomScaleNormal="85" zoomScaleSheetLayoutView="85" zoomScalePageLayoutView="50" workbookViewId="0">
      <selection activeCell="N2" sqref="N2"/>
    </sheetView>
  </sheetViews>
  <sheetFormatPr defaultColWidth="6.84375" defaultRowHeight="12.5"/>
  <cols>
    <col min="1" max="1" width="1.84375" style="50" customWidth="1"/>
    <col min="2" max="2" width="42.23046875" style="50" customWidth="1"/>
    <col min="3" max="12" width="9.53515625" style="86" customWidth="1"/>
    <col min="13" max="13" width="7.69140625" style="50" customWidth="1"/>
    <col min="14" max="14" width="8.23046875" style="50" customWidth="1"/>
    <col min="15" max="15" width="6.84375" style="50" customWidth="1"/>
    <col min="16" max="16384" width="6.84375" style="50"/>
  </cols>
  <sheetData>
    <row r="1" spans="1:27" ht="75" customHeight="1">
      <c r="A1" s="1306" t="s">
        <v>780</v>
      </c>
      <c r="B1" s="1307"/>
      <c r="C1" s="1307"/>
      <c r="D1" s="1307"/>
      <c r="E1" s="1307"/>
      <c r="F1" s="1307"/>
      <c r="G1" s="1307"/>
      <c r="H1" s="1307"/>
      <c r="I1" s="1307"/>
      <c r="J1" s="1307"/>
      <c r="K1" s="1307"/>
      <c r="L1" s="1308"/>
    </row>
    <row r="2" spans="1:27" s="40" customFormat="1" ht="22" customHeight="1">
      <c r="A2" s="1322" t="s">
        <v>401</v>
      </c>
      <c r="B2" s="1323"/>
      <c r="C2" s="1320">
        <v>2021</v>
      </c>
      <c r="D2" s="1320"/>
      <c r="E2" s="1320"/>
      <c r="F2" s="1320"/>
      <c r="G2" s="1320"/>
      <c r="H2" s="1320"/>
      <c r="I2" s="1320"/>
      <c r="J2" s="1320"/>
      <c r="K2" s="1320"/>
      <c r="L2" s="1321"/>
    </row>
    <row r="3" spans="1:27" s="40" customFormat="1" ht="22" customHeight="1">
      <c r="A3" s="1322"/>
      <c r="B3" s="1323"/>
      <c r="C3" s="1160" t="s">
        <v>0</v>
      </c>
      <c r="D3" s="1160" t="s">
        <v>1</v>
      </c>
      <c r="E3" s="1160" t="s">
        <v>2</v>
      </c>
      <c r="F3" s="1160" t="s">
        <v>3</v>
      </c>
      <c r="G3" s="1160" t="s">
        <v>4</v>
      </c>
      <c r="H3" s="1160" t="s">
        <v>5</v>
      </c>
      <c r="I3" s="1160" t="s">
        <v>6</v>
      </c>
      <c r="J3" s="1160" t="s">
        <v>269</v>
      </c>
      <c r="K3" s="1160" t="s">
        <v>7</v>
      </c>
      <c r="L3" s="1194" t="s">
        <v>13</v>
      </c>
      <c r="AA3" s="40" t="s">
        <v>236</v>
      </c>
    </row>
    <row r="4" spans="1:27" ht="12.75" customHeight="1">
      <c r="A4" s="1299" t="s">
        <v>383</v>
      </c>
      <c r="B4" s="1300"/>
      <c r="C4" s="310">
        <v>0</v>
      </c>
      <c r="D4" s="310">
        <v>0</v>
      </c>
      <c r="E4" s="310">
        <v>0</v>
      </c>
      <c r="F4" s="310">
        <v>0</v>
      </c>
      <c r="G4" s="310">
        <v>0</v>
      </c>
      <c r="H4" s="310">
        <v>0</v>
      </c>
      <c r="I4" s="310">
        <v>0</v>
      </c>
      <c r="J4" s="310">
        <v>0</v>
      </c>
      <c r="K4" s="310">
        <v>0</v>
      </c>
      <c r="L4" s="1186">
        <v>1183004.7503387448</v>
      </c>
      <c r="M4" s="85"/>
    </row>
    <row r="5" spans="1:27">
      <c r="A5" s="164" t="s">
        <v>17</v>
      </c>
      <c r="B5" s="33" t="s">
        <v>384</v>
      </c>
      <c r="C5" s="418">
        <v>0</v>
      </c>
      <c r="D5" s="418">
        <v>0</v>
      </c>
      <c r="E5" s="418">
        <v>0</v>
      </c>
      <c r="F5" s="418">
        <v>0</v>
      </c>
      <c r="G5" s="418">
        <v>0</v>
      </c>
      <c r="H5" s="418">
        <v>0</v>
      </c>
      <c r="I5" s="418">
        <v>0</v>
      </c>
      <c r="J5" s="418">
        <v>0</v>
      </c>
      <c r="K5" s="418">
        <v>0</v>
      </c>
      <c r="L5" s="1195">
        <v>44644.862413880001</v>
      </c>
      <c r="M5" s="85"/>
    </row>
    <row r="6" spans="1:27" ht="23.5">
      <c r="A6" s="164" t="s">
        <v>17</v>
      </c>
      <c r="B6" s="33" t="s">
        <v>385</v>
      </c>
      <c r="C6" s="418">
        <v>0</v>
      </c>
      <c r="D6" s="418">
        <v>0</v>
      </c>
      <c r="E6" s="418">
        <v>0</v>
      </c>
      <c r="F6" s="418">
        <v>0</v>
      </c>
      <c r="G6" s="418">
        <v>0</v>
      </c>
      <c r="H6" s="418">
        <v>0</v>
      </c>
      <c r="I6" s="418">
        <v>0</v>
      </c>
      <c r="J6" s="418">
        <v>0</v>
      </c>
      <c r="K6" s="418">
        <v>0</v>
      </c>
      <c r="L6" s="1195">
        <v>1126855.48237147</v>
      </c>
      <c r="M6" s="85"/>
    </row>
    <row r="7" spans="1:27">
      <c r="A7" s="164" t="s">
        <v>17</v>
      </c>
      <c r="B7" s="33" t="s">
        <v>347</v>
      </c>
      <c r="C7" s="309">
        <v>0</v>
      </c>
      <c r="D7" s="309">
        <v>0</v>
      </c>
      <c r="E7" s="309">
        <v>0</v>
      </c>
      <c r="F7" s="309">
        <v>0</v>
      </c>
      <c r="G7" s="309">
        <v>0</v>
      </c>
      <c r="H7" s="309">
        <v>0</v>
      </c>
      <c r="I7" s="309">
        <v>0</v>
      </c>
      <c r="J7" s="309">
        <v>0</v>
      </c>
      <c r="K7" s="309">
        <v>0</v>
      </c>
      <c r="L7" s="1171">
        <v>11504.405553395</v>
      </c>
      <c r="M7" s="85"/>
    </row>
    <row r="8" spans="1:27" ht="12.75" customHeight="1">
      <c r="A8" s="1299" t="s">
        <v>386</v>
      </c>
      <c r="B8" s="1300"/>
      <c r="C8" s="310">
        <v>0</v>
      </c>
      <c r="D8" s="310">
        <v>0</v>
      </c>
      <c r="E8" s="310">
        <v>0</v>
      </c>
      <c r="F8" s="310">
        <v>0</v>
      </c>
      <c r="G8" s="310">
        <v>0</v>
      </c>
      <c r="H8" s="310">
        <v>0</v>
      </c>
      <c r="I8" s="310">
        <v>0</v>
      </c>
      <c r="J8" s="310">
        <v>0</v>
      </c>
      <c r="K8" s="310">
        <v>0</v>
      </c>
      <c r="L8" s="1186">
        <v>3061340.3098778981</v>
      </c>
      <c r="M8" s="85"/>
      <c r="N8" s="106"/>
    </row>
    <row r="9" spans="1:27" ht="23.5">
      <c r="A9" s="164" t="s">
        <v>17</v>
      </c>
      <c r="B9" s="33" t="s">
        <v>810</v>
      </c>
      <c r="C9" s="309">
        <v>0</v>
      </c>
      <c r="D9" s="309">
        <v>0</v>
      </c>
      <c r="E9" s="309">
        <v>0</v>
      </c>
      <c r="F9" s="309">
        <v>0</v>
      </c>
      <c r="G9" s="309">
        <v>0</v>
      </c>
      <c r="H9" s="309">
        <v>0</v>
      </c>
      <c r="I9" s="309">
        <v>0</v>
      </c>
      <c r="J9" s="309">
        <v>0</v>
      </c>
      <c r="K9" s="309">
        <v>0</v>
      </c>
      <c r="L9" s="1171">
        <v>1701062.83759586</v>
      </c>
      <c r="M9" s="85"/>
      <c r="N9" s="104"/>
    </row>
    <row r="10" spans="1:27" ht="12.75" customHeight="1">
      <c r="A10" s="164"/>
      <c r="B10" s="1072" t="s">
        <v>729</v>
      </c>
      <c r="C10" s="418">
        <v>0</v>
      </c>
      <c r="D10" s="418">
        <v>0</v>
      </c>
      <c r="E10" s="418">
        <v>0</v>
      </c>
      <c r="F10" s="418">
        <v>0</v>
      </c>
      <c r="G10" s="418">
        <v>0</v>
      </c>
      <c r="H10" s="418">
        <v>0</v>
      </c>
      <c r="I10" s="418">
        <v>0</v>
      </c>
      <c r="J10" s="418">
        <v>0</v>
      </c>
      <c r="K10" s="418">
        <v>0</v>
      </c>
      <c r="L10" s="1195">
        <v>430956.26286631398</v>
      </c>
      <c r="M10" s="85"/>
      <c r="N10" s="104"/>
    </row>
    <row r="11" spans="1:27">
      <c r="A11" s="164"/>
      <c r="B11" s="1072" t="s">
        <v>730</v>
      </c>
      <c r="C11" s="309">
        <v>0</v>
      </c>
      <c r="D11" s="309">
        <v>0</v>
      </c>
      <c r="E11" s="309">
        <v>0</v>
      </c>
      <c r="F11" s="309">
        <v>0</v>
      </c>
      <c r="G11" s="309">
        <v>0</v>
      </c>
      <c r="H11" s="309">
        <v>0</v>
      </c>
      <c r="I11" s="309">
        <v>0</v>
      </c>
      <c r="J11" s="309">
        <v>0</v>
      </c>
      <c r="K11" s="309">
        <v>0</v>
      </c>
      <c r="L11" s="1171">
        <v>1270106.5747295499</v>
      </c>
      <c r="M11" s="85"/>
      <c r="N11" s="104"/>
    </row>
    <row r="12" spans="1:27" ht="23.5">
      <c r="A12" s="164" t="s">
        <v>17</v>
      </c>
      <c r="B12" s="33" t="s">
        <v>806</v>
      </c>
      <c r="C12" s="418">
        <v>0</v>
      </c>
      <c r="D12" s="418">
        <v>0</v>
      </c>
      <c r="E12" s="418">
        <v>0</v>
      </c>
      <c r="F12" s="418">
        <v>0</v>
      </c>
      <c r="G12" s="418">
        <v>0</v>
      </c>
      <c r="H12" s="418">
        <v>0</v>
      </c>
      <c r="I12" s="418">
        <v>0</v>
      </c>
      <c r="J12" s="418">
        <v>0</v>
      </c>
      <c r="K12" s="418">
        <v>0</v>
      </c>
      <c r="L12" s="1195">
        <v>23509.770108155</v>
      </c>
      <c r="M12" s="85"/>
      <c r="N12" s="104"/>
    </row>
    <row r="13" spans="1:27">
      <c r="A13" s="164"/>
      <c r="B13" s="1072" t="s">
        <v>729</v>
      </c>
      <c r="C13" s="418">
        <v>0</v>
      </c>
      <c r="D13" s="418">
        <v>0</v>
      </c>
      <c r="E13" s="418">
        <v>0</v>
      </c>
      <c r="F13" s="418">
        <v>0</v>
      </c>
      <c r="G13" s="418">
        <v>0</v>
      </c>
      <c r="H13" s="418">
        <v>0</v>
      </c>
      <c r="I13" s="418">
        <v>0</v>
      </c>
      <c r="J13" s="418">
        <v>0</v>
      </c>
      <c r="K13" s="418">
        <v>0</v>
      </c>
      <c r="L13" s="1195">
        <v>3367.4598487869998</v>
      </c>
      <c r="M13" s="85"/>
      <c r="N13" s="104"/>
    </row>
    <row r="14" spans="1:27">
      <c r="A14" s="164"/>
      <c r="B14" s="1072" t="s">
        <v>730</v>
      </c>
      <c r="C14" s="418">
        <v>0</v>
      </c>
      <c r="D14" s="418">
        <v>0</v>
      </c>
      <c r="E14" s="418">
        <v>0</v>
      </c>
      <c r="F14" s="418">
        <v>0</v>
      </c>
      <c r="G14" s="418">
        <v>0</v>
      </c>
      <c r="H14" s="418">
        <v>0</v>
      </c>
      <c r="I14" s="418">
        <v>0</v>
      </c>
      <c r="J14" s="418">
        <v>0</v>
      </c>
      <c r="K14" s="418">
        <v>0</v>
      </c>
      <c r="L14" s="1195">
        <v>20142.310259368001</v>
      </c>
      <c r="M14" s="85"/>
      <c r="N14" s="104"/>
    </row>
    <row r="15" spans="1:27">
      <c r="A15" s="164" t="s">
        <v>17</v>
      </c>
      <c r="B15" s="33" t="s">
        <v>389</v>
      </c>
      <c r="C15" s="309">
        <v>0</v>
      </c>
      <c r="D15" s="309">
        <v>0</v>
      </c>
      <c r="E15" s="309">
        <v>0</v>
      </c>
      <c r="F15" s="309">
        <v>0</v>
      </c>
      <c r="G15" s="309">
        <v>0</v>
      </c>
      <c r="H15" s="309">
        <v>0</v>
      </c>
      <c r="I15" s="309">
        <v>0</v>
      </c>
      <c r="J15" s="309">
        <v>0</v>
      </c>
      <c r="K15" s="309">
        <v>0</v>
      </c>
      <c r="L15" s="1171">
        <v>84835.703905752001</v>
      </c>
      <c r="M15" s="85"/>
      <c r="N15" s="104"/>
    </row>
    <row r="16" spans="1:27" ht="23.5">
      <c r="A16" s="164" t="s">
        <v>17</v>
      </c>
      <c r="B16" s="33" t="s">
        <v>390</v>
      </c>
      <c r="C16" s="418">
        <v>0</v>
      </c>
      <c r="D16" s="418">
        <v>0</v>
      </c>
      <c r="E16" s="418">
        <v>0</v>
      </c>
      <c r="F16" s="418">
        <v>0</v>
      </c>
      <c r="G16" s="418">
        <v>0</v>
      </c>
      <c r="H16" s="418">
        <v>0</v>
      </c>
      <c r="I16" s="418">
        <v>0</v>
      </c>
      <c r="J16" s="418">
        <v>0</v>
      </c>
      <c r="K16" s="418">
        <v>0</v>
      </c>
      <c r="L16" s="1195">
        <v>1237412.4166740701</v>
      </c>
      <c r="M16" s="85"/>
      <c r="N16" s="104"/>
    </row>
    <row r="17" spans="1:14" ht="13">
      <c r="A17" s="164" t="s">
        <v>17</v>
      </c>
      <c r="B17" s="33" t="s">
        <v>366</v>
      </c>
      <c r="C17" s="418">
        <v>0</v>
      </c>
      <c r="D17" s="418">
        <v>0</v>
      </c>
      <c r="E17" s="418">
        <v>0</v>
      </c>
      <c r="F17" s="418">
        <v>0</v>
      </c>
      <c r="G17" s="418">
        <v>0</v>
      </c>
      <c r="H17" s="418">
        <v>0</v>
      </c>
      <c r="I17" s="418">
        <v>0</v>
      </c>
      <c r="J17" s="418">
        <v>0</v>
      </c>
      <c r="K17" s="418">
        <v>0</v>
      </c>
      <c r="L17" s="1195">
        <v>14519.581594060999</v>
      </c>
      <c r="M17" s="85"/>
      <c r="N17" s="107"/>
    </row>
    <row r="18" spans="1:14">
      <c r="A18" s="1299" t="s">
        <v>391</v>
      </c>
      <c r="B18" s="1300"/>
      <c r="C18" s="310">
        <v>0</v>
      </c>
      <c r="D18" s="310">
        <v>0</v>
      </c>
      <c r="E18" s="310">
        <v>0</v>
      </c>
      <c r="F18" s="310">
        <v>0</v>
      </c>
      <c r="G18" s="310">
        <v>0</v>
      </c>
      <c r="H18" s="310">
        <v>0</v>
      </c>
      <c r="I18" s="310">
        <v>0</v>
      </c>
      <c r="J18" s="310">
        <v>0</v>
      </c>
      <c r="K18" s="310">
        <v>0</v>
      </c>
      <c r="L18" s="1186">
        <v>280455.59144928702</v>
      </c>
      <c r="M18" s="85"/>
      <c r="N18" s="104"/>
    </row>
    <row r="19" spans="1:14">
      <c r="A19" s="164" t="s">
        <v>17</v>
      </c>
      <c r="B19" s="33" t="s">
        <v>392</v>
      </c>
      <c r="C19" s="418">
        <v>0</v>
      </c>
      <c r="D19" s="418">
        <v>0</v>
      </c>
      <c r="E19" s="418">
        <v>0</v>
      </c>
      <c r="F19" s="418">
        <v>0</v>
      </c>
      <c r="G19" s="418">
        <v>0</v>
      </c>
      <c r="H19" s="418">
        <v>0</v>
      </c>
      <c r="I19" s="418">
        <v>0</v>
      </c>
      <c r="J19" s="418">
        <v>0</v>
      </c>
      <c r="K19" s="418">
        <v>0</v>
      </c>
      <c r="L19" s="1195">
        <v>214904.303749371</v>
      </c>
      <c r="M19" s="85"/>
    </row>
    <row r="20" spans="1:14" ht="12.75" customHeight="1">
      <c r="A20" s="164" t="s">
        <v>17</v>
      </c>
      <c r="B20" s="33" t="s">
        <v>807</v>
      </c>
      <c r="C20" s="309">
        <v>0</v>
      </c>
      <c r="D20" s="309">
        <v>0</v>
      </c>
      <c r="E20" s="309">
        <v>0</v>
      </c>
      <c r="F20" s="309">
        <v>0</v>
      </c>
      <c r="G20" s="309">
        <v>0</v>
      </c>
      <c r="H20" s="309">
        <v>0</v>
      </c>
      <c r="I20" s="309">
        <v>0</v>
      </c>
      <c r="J20" s="309">
        <v>0</v>
      </c>
      <c r="K20" s="309">
        <v>0</v>
      </c>
      <c r="L20" s="1171">
        <v>54444.249292893997</v>
      </c>
      <c r="M20" s="85"/>
    </row>
    <row r="21" spans="1:14">
      <c r="A21" s="164" t="s">
        <v>17</v>
      </c>
      <c r="B21" s="33" t="s">
        <v>366</v>
      </c>
      <c r="C21" s="418">
        <v>0</v>
      </c>
      <c r="D21" s="418">
        <v>0</v>
      </c>
      <c r="E21" s="418">
        <v>0</v>
      </c>
      <c r="F21" s="418">
        <v>0</v>
      </c>
      <c r="G21" s="418">
        <v>0</v>
      </c>
      <c r="H21" s="418">
        <v>0</v>
      </c>
      <c r="I21" s="418">
        <v>0</v>
      </c>
      <c r="J21" s="418">
        <v>0</v>
      </c>
      <c r="K21" s="418">
        <v>0</v>
      </c>
      <c r="L21" s="1195">
        <v>11107.038407022001</v>
      </c>
      <c r="M21" s="85"/>
    </row>
    <row r="22" spans="1:14" ht="12.75" customHeight="1">
      <c r="A22" s="1299" t="s">
        <v>394</v>
      </c>
      <c r="B22" s="1300"/>
      <c r="C22" s="310">
        <v>0</v>
      </c>
      <c r="D22" s="310">
        <v>0</v>
      </c>
      <c r="E22" s="310">
        <v>0</v>
      </c>
      <c r="F22" s="310">
        <v>0</v>
      </c>
      <c r="G22" s="310">
        <v>0</v>
      </c>
      <c r="H22" s="310">
        <v>0</v>
      </c>
      <c r="I22" s="310">
        <v>0</v>
      </c>
      <c r="J22" s="310">
        <v>0</v>
      </c>
      <c r="K22" s="310">
        <v>0</v>
      </c>
      <c r="L22" s="1186">
        <v>327337.41662206297</v>
      </c>
      <c r="M22" s="85"/>
    </row>
    <row r="23" spans="1:14">
      <c r="A23" s="164" t="s">
        <v>17</v>
      </c>
      <c r="B23" s="33" t="s">
        <v>395</v>
      </c>
      <c r="C23" s="418">
        <v>0</v>
      </c>
      <c r="D23" s="418">
        <v>0</v>
      </c>
      <c r="E23" s="418">
        <v>0</v>
      </c>
      <c r="F23" s="418">
        <v>0</v>
      </c>
      <c r="G23" s="418">
        <v>0</v>
      </c>
      <c r="H23" s="418">
        <v>0</v>
      </c>
      <c r="I23" s="418">
        <v>0</v>
      </c>
      <c r="J23" s="418">
        <v>0</v>
      </c>
      <c r="K23" s="418">
        <v>0</v>
      </c>
      <c r="L23" s="1195">
        <v>324666.979979178</v>
      </c>
      <c r="M23" s="85"/>
    </row>
    <row r="24" spans="1:14">
      <c r="A24" s="164" t="s">
        <v>17</v>
      </c>
      <c r="B24" s="482" t="s">
        <v>347</v>
      </c>
      <c r="C24" s="418">
        <v>0</v>
      </c>
      <c r="D24" s="418">
        <v>0</v>
      </c>
      <c r="E24" s="418">
        <v>0</v>
      </c>
      <c r="F24" s="418">
        <v>0</v>
      </c>
      <c r="G24" s="418">
        <v>0</v>
      </c>
      <c r="H24" s="418">
        <v>0</v>
      </c>
      <c r="I24" s="418">
        <v>0</v>
      </c>
      <c r="J24" s="418">
        <v>0</v>
      </c>
      <c r="K24" s="418">
        <v>0</v>
      </c>
      <c r="L24" s="1195">
        <v>2670.4366428849999</v>
      </c>
      <c r="M24" s="85"/>
    </row>
    <row r="25" spans="1:14">
      <c r="A25" s="1299" t="s">
        <v>396</v>
      </c>
      <c r="B25" s="1300"/>
      <c r="C25" s="310">
        <v>0</v>
      </c>
      <c r="D25" s="310">
        <v>0</v>
      </c>
      <c r="E25" s="310">
        <v>0</v>
      </c>
      <c r="F25" s="310">
        <v>0</v>
      </c>
      <c r="G25" s="310">
        <v>0</v>
      </c>
      <c r="H25" s="310">
        <v>0</v>
      </c>
      <c r="I25" s="310">
        <v>0</v>
      </c>
      <c r="J25" s="310">
        <v>0</v>
      </c>
      <c r="K25" s="310">
        <v>0</v>
      </c>
      <c r="L25" s="1186">
        <v>611926.92911647109</v>
      </c>
      <c r="M25" s="85"/>
    </row>
    <row r="26" spans="1:14">
      <c r="A26" s="164" t="s">
        <v>17</v>
      </c>
      <c r="B26" s="33" t="s">
        <v>808</v>
      </c>
      <c r="C26" s="309">
        <v>0</v>
      </c>
      <c r="D26" s="309">
        <v>0</v>
      </c>
      <c r="E26" s="309">
        <v>0</v>
      </c>
      <c r="F26" s="309">
        <v>0</v>
      </c>
      <c r="G26" s="309">
        <v>0</v>
      </c>
      <c r="H26" s="309">
        <v>0</v>
      </c>
      <c r="I26" s="309">
        <v>0</v>
      </c>
      <c r="J26" s="309">
        <v>0</v>
      </c>
      <c r="K26" s="309">
        <v>0</v>
      </c>
      <c r="L26" s="1171">
        <v>11780.906013336</v>
      </c>
      <c r="M26" s="85"/>
    </row>
    <row r="27" spans="1:14">
      <c r="A27" s="164" t="s">
        <v>17</v>
      </c>
      <c r="B27" s="33" t="s">
        <v>398</v>
      </c>
      <c r="C27" s="418">
        <v>0</v>
      </c>
      <c r="D27" s="418">
        <v>0</v>
      </c>
      <c r="E27" s="418">
        <v>0</v>
      </c>
      <c r="F27" s="418">
        <v>0</v>
      </c>
      <c r="G27" s="418">
        <v>0</v>
      </c>
      <c r="H27" s="418">
        <v>0</v>
      </c>
      <c r="I27" s="418">
        <v>0</v>
      </c>
      <c r="J27" s="418">
        <v>0</v>
      </c>
      <c r="K27" s="418">
        <v>0</v>
      </c>
      <c r="L27" s="1195">
        <v>544706.64868566103</v>
      </c>
      <c r="M27" s="85"/>
    </row>
    <row r="28" spans="1:14">
      <c r="A28" s="164"/>
      <c r="B28" s="34" t="s">
        <v>809</v>
      </c>
      <c r="C28" s="418">
        <v>0</v>
      </c>
      <c r="D28" s="418">
        <v>0</v>
      </c>
      <c r="E28" s="418">
        <v>0</v>
      </c>
      <c r="F28" s="418">
        <v>0</v>
      </c>
      <c r="G28" s="418">
        <v>0</v>
      </c>
      <c r="H28" s="418">
        <v>0</v>
      </c>
      <c r="I28" s="418">
        <v>0</v>
      </c>
      <c r="J28" s="418">
        <v>0</v>
      </c>
      <c r="K28" s="418">
        <v>0</v>
      </c>
      <c r="L28" s="1195">
        <v>533888.42036756699</v>
      </c>
      <c r="M28" s="85"/>
    </row>
    <row r="29" spans="1:14">
      <c r="A29" s="164"/>
      <c r="B29" s="1071" t="s">
        <v>347</v>
      </c>
      <c r="C29" s="309">
        <v>0</v>
      </c>
      <c r="D29" s="309">
        <v>0</v>
      </c>
      <c r="E29" s="309">
        <v>0</v>
      </c>
      <c r="F29" s="309">
        <v>0</v>
      </c>
      <c r="G29" s="309">
        <v>0</v>
      </c>
      <c r="H29" s="309">
        <v>0</v>
      </c>
      <c r="I29" s="309">
        <v>0</v>
      </c>
      <c r="J29" s="309">
        <v>0</v>
      </c>
      <c r="K29" s="309">
        <v>0</v>
      </c>
      <c r="L29" s="1171">
        <v>10818.228318093999</v>
      </c>
      <c r="M29" s="85"/>
    </row>
    <row r="30" spans="1:14">
      <c r="A30" s="164" t="s">
        <v>17</v>
      </c>
      <c r="B30" s="33" t="s">
        <v>400</v>
      </c>
      <c r="C30" s="418">
        <v>0</v>
      </c>
      <c r="D30" s="418">
        <v>0</v>
      </c>
      <c r="E30" s="418">
        <v>0</v>
      </c>
      <c r="F30" s="418">
        <v>0</v>
      </c>
      <c r="G30" s="418">
        <v>0</v>
      </c>
      <c r="H30" s="418">
        <v>0</v>
      </c>
      <c r="I30" s="418">
        <v>0</v>
      </c>
      <c r="J30" s="418">
        <v>0</v>
      </c>
      <c r="K30" s="418">
        <v>0</v>
      </c>
      <c r="L30" s="1195">
        <v>55439.374417473999</v>
      </c>
      <c r="M30" s="85"/>
    </row>
    <row r="31" spans="1:14">
      <c r="A31" s="164"/>
      <c r="B31" s="34" t="s">
        <v>826</v>
      </c>
      <c r="C31" s="418">
        <v>0</v>
      </c>
      <c r="D31" s="418">
        <v>0</v>
      </c>
      <c r="E31" s="418">
        <v>0</v>
      </c>
      <c r="F31" s="418">
        <v>0</v>
      </c>
      <c r="G31" s="418">
        <v>0</v>
      </c>
      <c r="H31" s="418">
        <v>0</v>
      </c>
      <c r="I31" s="418">
        <v>0</v>
      </c>
      <c r="J31" s="418">
        <v>0</v>
      </c>
      <c r="K31" s="418">
        <v>0</v>
      </c>
      <c r="L31" s="1195">
        <v>48036.212599888997</v>
      </c>
      <c r="M31" s="85"/>
    </row>
    <row r="32" spans="1:14">
      <c r="A32" s="164"/>
      <c r="B32" s="1071" t="s">
        <v>347</v>
      </c>
      <c r="C32" s="418">
        <v>0</v>
      </c>
      <c r="D32" s="418">
        <v>0</v>
      </c>
      <c r="E32" s="418">
        <v>0</v>
      </c>
      <c r="F32" s="418">
        <v>0</v>
      </c>
      <c r="G32" s="418">
        <v>0</v>
      </c>
      <c r="H32" s="418">
        <v>0</v>
      </c>
      <c r="I32" s="418">
        <v>0</v>
      </c>
      <c r="J32" s="418">
        <v>0</v>
      </c>
      <c r="K32" s="418">
        <v>0</v>
      </c>
      <c r="L32" s="1195">
        <v>7403.1618175849999</v>
      </c>
      <c r="M32" s="85"/>
    </row>
    <row r="33" spans="1:13" ht="13" thickBot="1">
      <c r="A33" s="195"/>
      <c r="B33" s="378"/>
      <c r="C33" s="319"/>
      <c r="D33" s="319"/>
      <c r="E33" s="319"/>
      <c r="F33" s="319"/>
      <c r="G33" s="319"/>
      <c r="H33" s="319"/>
      <c r="I33" s="319"/>
      <c r="J33" s="319"/>
      <c r="K33" s="319"/>
      <c r="L33" s="1197"/>
      <c r="M33" s="85"/>
    </row>
    <row r="34" spans="1:13" ht="75" customHeight="1">
      <c r="A34" s="1306" t="s">
        <v>781</v>
      </c>
      <c r="B34" s="1307"/>
      <c r="C34" s="1307"/>
      <c r="D34" s="1307"/>
      <c r="E34" s="1307"/>
      <c r="F34" s="1307"/>
      <c r="G34" s="1307"/>
      <c r="H34" s="1307"/>
      <c r="I34" s="1307"/>
      <c r="J34" s="1307"/>
      <c r="K34" s="1307"/>
      <c r="L34" s="1308"/>
    </row>
    <row r="35" spans="1:13" ht="22" customHeight="1">
      <c r="A35" s="1322" t="s">
        <v>401</v>
      </c>
      <c r="B35" s="1323"/>
      <c r="C35" s="1320">
        <v>2021</v>
      </c>
      <c r="D35" s="1320"/>
      <c r="E35" s="1320"/>
      <c r="F35" s="1320"/>
      <c r="G35" s="1320"/>
      <c r="H35" s="1320"/>
      <c r="I35" s="1320"/>
      <c r="J35" s="1320"/>
      <c r="K35" s="1320"/>
      <c r="L35" s="1321"/>
    </row>
    <row r="36" spans="1:13" ht="22" customHeight="1">
      <c r="A36" s="1322"/>
      <c r="B36" s="1323"/>
      <c r="C36" s="1160" t="s">
        <v>0</v>
      </c>
      <c r="D36" s="1160" t="s">
        <v>1</v>
      </c>
      <c r="E36" s="1160" t="s">
        <v>2</v>
      </c>
      <c r="F36" s="1160" t="s">
        <v>3</v>
      </c>
      <c r="G36" s="1160" t="s">
        <v>4</v>
      </c>
      <c r="H36" s="1160" t="s">
        <v>5</v>
      </c>
      <c r="I36" s="1160" t="s">
        <v>6</v>
      </c>
      <c r="J36" s="1160" t="s">
        <v>269</v>
      </c>
      <c r="K36" s="1160" t="s">
        <v>7</v>
      </c>
      <c r="L36" s="1194" t="s">
        <v>13</v>
      </c>
    </row>
    <row r="37" spans="1:13" ht="12" customHeight="1">
      <c r="A37" s="1299" t="s">
        <v>383</v>
      </c>
      <c r="B37" s="1300"/>
      <c r="C37" s="310">
        <v>0</v>
      </c>
      <c r="D37" s="310">
        <v>0</v>
      </c>
      <c r="E37" s="310">
        <v>0</v>
      </c>
      <c r="F37" s="310">
        <v>0</v>
      </c>
      <c r="G37" s="310">
        <v>0</v>
      </c>
      <c r="H37" s="310">
        <v>0</v>
      </c>
      <c r="I37" s="310">
        <v>0</v>
      </c>
      <c r="J37" s="310">
        <v>0</v>
      </c>
      <c r="K37" s="310">
        <v>0</v>
      </c>
      <c r="L37" s="1186">
        <v>523147.60793785698</v>
      </c>
    </row>
    <row r="38" spans="1:13">
      <c r="A38" s="164" t="s">
        <v>17</v>
      </c>
      <c r="B38" s="33" t="s">
        <v>384</v>
      </c>
      <c r="C38" s="418">
        <v>0</v>
      </c>
      <c r="D38" s="418">
        <v>0</v>
      </c>
      <c r="E38" s="418">
        <v>0</v>
      </c>
      <c r="F38" s="418">
        <v>0</v>
      </c>
      <c r="G38" s="418">
        <v>0</v>
      </c>
      <c r="H38" s="418">
        <v>0</v>
      </c>
      <c r="I38" s="418">
        <v>0</v>
      </c>
      <c r="J38" s="418">
        <v>0</v>
      </c>
      <c r="K38" s="418">
        <v>0</v>
      </c>
      <c r="L38" s="1195">
        <v>4981.8729108429998</v>
      </c>
    </row>
    <row r="39" spans="1:13" s="40" customFormat="1" ht="23.5">
      <c r="A39" s="164" t="s">
        <v>17</v>
      </c>
      <c r="B39" s="33" t="s">
        <v>385</v>
      </c>
      <c r="C39" s="418">
        <v>0</v>
      </c>
      <c r="D39" s="418">
        <v>0</v>
      </c>
      <c r="E39" s="418">
        <v>0</v>
      </c>
      <c r="F39" s="418">
        <v>0</v>
      </c>
      <c r="G39" s="418">
        <v>0</v>
      </c>
      <c r="H39" s="418">
        <v>0</v>
      </c>
      <c r="I39" s="418">
        <v>0</v>
      </c>
      <c r="J39" s="418">
        <v>0</v>
      </c>
      <c r="K39" s="418">
        <v>0</v>
      </c>
      <c r="L39" s="1195">
        <v>516811.91122150101</v>
      </c>
    </row>
    <row r="40" spans="1:13" s="88" customFormat="1" ht="12" customHeight="1">
      <c r="A40" s="164" t="s">
        <v>17</v>
      </c>
      <c r="B40" s="33" t="s">
        <v>347</v>
      </c>
      <c r="C40" s="309">
        <v>0</v>
      </c>
      <c r="D40" s="309">
        <v>0</v>
      </c>
      <c r="E40" s="309">
        <v>0</v>
      </c>
      <c r="F40" s="309">
        <v>0</v>
      </c>
      <c r="G40" s="309">
        <v>0</v>
      </c>
      <c r="H40" s="309">
        <v>0</v>
      </c>
      <c r="I40" s="309">
        <v>0</v>
      </c>
      <c r="J40" s="309">
        <v>0</v>
      </c>
      <c r="K40" s="309">
        <v>0</v>
      </c>
      <c r="L40" s="1171">
        <v>1353.823805513</v>
      </c>
    </row>
    <row r="41" spans="1:13" s="88" customFormat="1" ht="12" customHeight="1">
      <c r="A41" s="1299" t="s">
        <v>386</v>
      </c>
      <c r="B41" s="1300"/>
      <c r="C41" s="310">
        <v>0</v>
      </c>
      <c r="D41" s="310">
        <v>0</v>
      </c>
      <c r="E41" s="310">
        <v>0</v>
      </c>
      <c r="F41" s="310">
        <v>0</v>
      </c>
      <c r="G41" s="310">
        <v>0</v>
      </c>
      <c r="H41" s="310">
        <v>0</v>
      </c>
      <c r="I41" s="310">
        <v>0</v>
      </c>
      <c r="J41" s="310">
        <v>0</v>
      </c>
      <c r="K41" s="310">
        <v>0</v>
      </c>
      <c r="L41" s="1186">
        <v>774283.53485040006</v>
      </c>
    </row>
    <row r="42" spans="1:13" s="88" customFormat="1" ht="23.5">
      <c r="A42" s="164" t="s">
        <v>17</v>
      </c>
      <c r="B42" s="33" t="s">
        <v>810</v>
      </c>
      <c r="C42" s="309">
        <v>0</v>
      </c>
      <c r="D42" s="309">
        <v>0</v>
      </c>
      <c r="E42" s="309">
        <v>0</v>
      </c>
      <c r="F42" s="309">
        <v>0</v>
      </c>
      <c r="G42" s="309">
        <v>0</v>
      </c>
      <c r="H42" s="309">
        <v>0</v>
      </c>
      <c r="I42" s="309">
        <v>0</v>
      </c>
      <c r="J42" s="309">
        <v>0</v>
      </c>
      <c r="K42" s="309">
        <v>0</v>
      </c>
      <c r="L42" s="1171">
        <v>272181.91114846396</v>
      </c>
    </row>
    <row r="43" spans="1:13" s="88" customFormat="1" ht="12" customHeight="1">
      <c r="A43" s="164"/>
      <c r="B43" s="1072" t="s">
        <v>729</v>
      </c>
      <c r="C43" s="418">
        <v>0</v>
      </c>
      <c r="D43" s="418">
        <v>0</v>
      </c>
      <c r="E43" s="418">
        <v>0</v>
      </c>
      <c r="F43" s="418">
        <v>0</v>
      </c>
      <c r="G43" s="418">
        <v>0</v>
      </c>
      <c r="H43" s="418">
        <v>0</v>
      </c>
      <c r="I43" s="418">
        <v>0</v>
      </c>
      <c r="J43" s="418">
        <v>0</v>
      </c>
      <c r="K43" s="418">
        <v>0</v>
      </c>
      <c r="L43" s="1195">
        <v>44630.794689814997</v>
      </c>
    </row>
    <row r="44" spans="1:13" s="88" customFormat="1" ht="12" customHeight="1">
      <c r="A44" s="164"/>
      <c r="B44" s="1072" t="s">
        <v>730</v>
      </c>
      <c r="C44" s="309">
        <v>0</v>
      </c>
      <c r="D44" s="309">
        <v>0</v>
      </c>
      <c r="E44" s="309">
        <v>0</v>
      </c>
      <c r="F44" s="309">
        <v>0</v>
      </c>
      <c r="G44" s="309">
        <v>0</v>
      </c>
      <c r="H44" s="309">
        <v>0</v>
      </c>
      <c r="I44" s="309">
        <v>0</v>
      </c>
      <c r="J44" s="309">
        <v>0</v>
      </c>
      <c r="K44" s="309">
        <v>0</v>
      </c>
      <c r="L44" s="1171">
        <v>227551.11645864899</v>
      </c>
    </row>
    <row r="45" spans="1:13" s="88" customFormat="1" ht="23.5">
      <c r="A45" s="164" t="s">
        <v>17</v>
      </c>
      <c r="B45" s="33" t="s">
        <v>806</v>
      </c>
      <c r="C45" s="418">
        <v>0</v>
      </c>
      <c r="D45" s="418">
        <v>0</v>
      </c>
      <c r="E45" s="418">
        <v>0</v>
      </c>
      <c r="F45" s="418">
        <v>0</v>
      </c>
      <c r="G45" s="418">
        <v>0</v>
      </c>
      <c r="H45" s="418">
        <v>0</v>
      </c>
      <c r="I45" s="418">
        <v>0</v>
      </c>
      <c r="J45" s="418">
        <v>0</v>
      </c>
      <c r="K45" s="418">
        <v>0</v>
      </c>
      <c r="L45" s="1195">
        <v>1066.227303356</v>
      </c>
    </row>
    <row r="46" spans="1:13" s="88" customFormat="1" ht="12" customHeight="1">
      <c r="A46" s="164"/>
      <c r="B46" s="1072" t="s">
        <v>729</v>
      </c>
      <c r="C46" s="418">
        <v>0</v>
      </c>
      <c r="D46" s="418">
        <v>0</v>
      </c>
      <c r="E46" s="418">
        <v>0</v>
      </c>
      <c r="F46" s="418">
        <v>0</v>
      </c>
      <c r="G46" s="418">
        <v>0</v>
      </c>
      <c r="H46" s="418">
        <v>0</v>
      </c>
      <c r="I46" s="418">
        <v>0</v>
      </c>
      <c r="J46" s="418">
        <v>0</v>
      </c>
      <c r="K46" s="418">
        <v>0</v>
      </c>
      <c r="L46" s="1195">
        <v>47.823614999</v>
      </c>
    </row>
    <row r="47" spans="1:13" s="88" customFormat="1" ht="12" customHeight="1">
      <c r="A47" s="164"/>
      <c r="B47" s="1072" t="s">
        <v>730</v>
      </c>
      <c r="C47" s="418">
        <v>0</v>
      </c>
      <c r="D47" s="418">
        <v>0</v>
      </c>
      <c r="E47" s="418">
        <v>0</v>
      </c>
      <c r="F47" s="418">
        <v>0</v>
      </c>
      <c r="G47" s="418">
        <v>0</v>
      </c>
      <c r="H47" s="418">
        <v>0</v>
      </c>
      <c r="I47" s="418">
        <v>0</v>
      </c>
      <c r="J47" s="418">
        <v>0</v>
      </c>
      <c r="K47" s="418">
        <v>0</v>
      </c>
      <c r="L47" s="1195">
        <v>1018.4036883570001</v>
      </c>
    </row>
    <row r="48" spans="1:13" s="88" customFormat="1" ht="12">
      <c r="A48" s="164" t="s">
        <v>17</v>
      </c>
      <c r="B48" s="33" t="s">
        <v>389</v>
      </c>
      <c r="C48" s="309">
        <v>0</v>
      </c>
      <c r="D48" s="309">
        <v>0</v>
      </c>
      <c r="E48" s="309">
        <v>0</v>
      </c>
      <c r="F48" s="309">
        <v>0</v>
      </c>
      <c r="G48" s="309">
        <v>0</v>
      </c>
      <c r="H48" s="309">
        <v>0</v>
      </c>
      <c r="I48" s="309">
        <v>0</v>
      </c>
      <c r="J48" s="309">
        <v>0</v>
      </c>
      <c r="K48" s="309">
        <v>0</v>
      </c>
      <c r="L48" s="1171">
        <v>5615.2445613339996</v>
      </c>
    </row>
    <row r="49" spans="1:12" s="88" customFormat="1" ht="23.5">
      <c r="A49" s="164" t="s">
        <v>17</v>
      </c>
      <c r="B49" s="33" t="s">
        <v>390</v>
      </c>
      <c r="C49" s="418">
        <v>0</v>
      </c>
      <c r="D49" s="418">
        <v>0</v>
      </c>
      <c r="E49" s="418">
        <v>0</v>
      </c>
      <c r="F49" s="418">
        <v>0</v>
      </c>
      <c r="G49" s="418">
        <v>0</v>
      </c>
      <c r="H49" s="418">
        <v>0</v>
      </c>
      <c r="I49" s="418">
        <v>0</v>
      </c>
      <c r="J49" s="418">
        <v>0</v>
      </c>
      <c r="K49" s="418">
        <v>0</v>
      </c>
      <c r="L49" s="1195">
        <v>490803.344551104</v>
      </c>
    </row>
    <row r="50" spans="1:12" s="88" customFormat="1" ht="12.75" customHeight="1">
      <c r="A50" s="164" t="s">
        <v>17</v>
      </c>
      <c r="B50" s="33" t="s">
        <v>366</v>
      </c>
      <c r="C50" s="418">
        <v>0</v>
      </c>
      <c r="D50" s="418">
        <v>0</v>
      </c>
      <c r="E50" s="418">
        <v>0</v>
      </c>
      <c r="F50" s="418">
        <v>0</v>
      </c>
      <c r="G50" s="418">
        <v>0</v>
      </c>
      <c r="H50" s="418">
        <v>0</v>
      </c>
      <c r="I50" s="418">
        <v>0</v>
      </c>
      <c r="J50" s="418">
        <v>0</v>
      </c>
      <c r="K50" s="418">
        <v>0</v>
      </c>
      <c r="L50" s="1195">
        <v>4616.8072861419996</v>
      </c>
    </row>
    <row r="51" spans="1:12" s="88" customFormat="1" ht="12.75" customHeight="1">
      <c r="A51" s="1299" t="s">
        <v>391</v>
      </c>
      <c r="B51" s="1300"/>
      <c r="C51" s="310">
        <v>0</v>
      </c>
      <c r="D51" s="310">
        <v>0</v>
      </c>
      <c r="E51" s="310">
        <v>0</v>
      </c>
      <c r="F51" s="310">
        <v>0</v>
      </c>
      <c r="G51" s="310">
        <v>0</v>
      </c>
      <c r="H51" s="310">
        <v>0</v>
      </c>
      <c r="I51" s="310">
        <v>0</v>
      </c>
      <c r="J51" s="310">
        <v>0</v>
      </c>
      <c r="K51" s="310">
        <v>0</v>
      </c>
      <c r="L51" s="1186">
        <v>45845.441926869011</v>
      </c>
    </row>
    <row r="52" spans="1:12" s="88" customFormat="1" ht="12.75" customHeight="1">
      <c r="A52" s="164" t="s">
        <v>17</v>
      </c>
      <c r="B52" s="33" t="s">
        <v>392</v>
      </c>
      <c r="C52" s="418">
        <v>0</v>
      </c>
      <c r="D52" s="418">
        <v>0</v>
      </c>
      <c r="E52" s="418">
        <v>0</v>
      </c>
      <c r="F52" s="418">
        <v>0</v>
      </c>
      <c r="G52" s="418">
        <v>0</v>
      </c>
      <c r="H52" s="418">
        <v>0</v>
      </c>
      <c r="I52" s="418">
        <v>0</v>
      </c>
      <c r="J52" s="418">
        <v>0</v>
      </c>
      <c r="K52" s="418">
        <v>0</v>
      </c>
      <c r="L52" s="1195">
        <v>34181.223560472004</v>
      </c>
    </row>
    <row r="53" spans="1:12" s="88" customFormat="1" ht="12.75" customHeight="1">
      <c r="A53" s="164" t="s">
        <v>17</v>
      </c>
      <c r="B53" s="33" t="s">
        <v>807</v>
      </c>
      <c r="C53" s="309">
        <v>0</v>
      </c>
      <c r="D53" s="309">
        <v>0</v>
      </c>
      <c r="E53" s="309">
        <v>0</v>
      </c>
      <c r="F53" s="309">
        <v>0</v>
      </c>
      <c r="G53" s="309">
        <v>0</v>
      </c>
      <c r="H53" s="309">
        <v>0</v>
      </c>
      <c r="I53" s="309">
        <v>0</v>
      </c>
      <c r="J53" s="309">
        <v>0</v>
      </c>
      <c r="K53" s="309">
        <v>0</v>
      </c>
      <c r="L53" s="1171">
        <v>10391.167768916999</v>
      </c>
    </row>
    <row r="54" spans="1:12" s="88" customFormat="1" ht="12.75" customHeight="1">
      <c r="A54" s="164" t="s">
        <v>17</v>
      </c>
      <c r="B54" s="33" t="s">
        <v>366</v>
      </c>
      <c r="C54" s="418">
        <v>0</v>
      </c>
      <c r="D54" s="418">
        <v>0</v>
      </c>
      <c r="E54" s="418">
        <v>0</v>
      </c>
      <c r="F54" s="418">
        <v>0</v>
      </c>
      <c r="G54" s="418">
        <v>0</v>
      </c>
      <c r="H54" s="418">
        <v>0</v>
      </c>
      <c r="I54" s="418">
        <v>0</v>
      </c>
      <c r="J54" s="418">
        <v>0</v>
      </c>
      <c r="K54" s="418">
        <v>0</v>
      </c>
      <c r="L54" s="1195">
        <v>1273.0505974800001</v>
      </c>
    </row>
    <row r="55" spans="1:12" s="88" customFormat="1" ht="12.75" customHeight="1">
      <c r="A55" s="1299" t="s">
        <v>394</v>
      </c>
      <c r="B55" s="1300"/>
      <c r="C55" s="310">
        <v>0</v>
      </c>
      <c r="D55" s="310">
        <v>0</v>
      </c>
      <c r="E55" s="310">
        <v>0</v>
      </c>
      <c r="F55" s="310">
        <v>0</v>
      </c>
      <c r="G55" s="310">
        <v>0</v>
      </c>
      <c r="H55" s="310">
        <v>0</v>
      </c>
      <c r="I55" s="310">
        <v>0</v>
      </c>
      <c r="J55" s="310">
        <v>0</v>
      </c>
      <c r="K55" s="310">
        <v>0</v>
      </c>
      <c r="L55" s="1186">
        <v>35496.243041816</v>
      </c>
    </row>
    <row r="56" spans="1:12" s="88" customFormat="1" ht="12.75" customHeight="1">
      <c r="A56" s="164" t="s">
        <v>17</v>
      </c>
      <c r="B56" s="33" t="s">
        <v>395</v>
      </c>
      <c r="C56" s="418">
        <v>0</v>
      </c>
      <c r="D56" s="418">
        <v>0</v>
      </c>
      <c r="E56" s="418">
        <v>0</v>
      </c>
      <c r="F56" s="418">
        <v>0</v>
      </c>
      <c r="G56" s="418">
        <v>0</v>
      </c>
      <c r="H56" s="418">
        <v>0</v>
      </c>
      <c r="I56" s="418">
        <v>0</v>
      </c>
      <c r="J56" s="418">
        <v>0</v>
      </c>
      <c r="K56" s="418">
        <v>0</v>
      </c>
      <c r="L56" s="1195">
        <v>35150.887094783997</v>
      </c>
    </row>
    <row r="57" spans="1:12" s="88" customFormat="1" ht="12.75" customHeight="1">
      <c r="A57" s="164" t="s">
        <v>17</v>
      </c>
      <c r="B57" s="482" t="s">
        <v>347</v>
      </c>
      <c r="C57" s="418">
        <v>0</v>
      </c>
      <c r="D57" s="418">
        <v>0</v>
      </c>
      <c r="E57" s="418">
        <v>0</v>
      </c>
      <c r="F57" s="418">
        <v>0</v>
      </c>
      <c r="G57" s="418">
        <v>0</v>
      </c>
      <c r="H57" s="418">
        <v>0</v>
      </c>
      <c r="I57" s="418">
        <v>0</v>
      </c>
      <c r="J57" s="418">
        <v>0</v>
      </c>
      <c r="K57" s="418">
        <v>0</v>
      </c>
      <c r="L57" s="1195">
        <v>345.35594703200002</v>
      </c>
    </row>
    <row r="58" spans="1:12" s="88" customFormat="1" ht="12.75" customHeight="1">
      <c r="A58" s="1299" t="s">
        <v>396</v>
      </c>
      <c r="B58" s="1300"/>
      <c r="C58" s="310">
        <v>0</v>
      </c>
      <c r="D58" s="310">
        <v>0</v>
      </c>
      <c r="E58" s="310">
        <v>0</v>
      </c>
      <c r="F58" s="310">
        <v>0</v>
      </c>
      <c r="G58" s="310">
        <v>0</v>
      </c>
      <c r="H58" s="310">
        <v>0</v>
      </c>
      <c r="I58" s="310">
        <v>0</v>
      </c>
      <c r="J58" s="310">
        <v>0</v>
      </c>
      <c r="K58" s="310">
        <v>0</v>
      </c>
      <c r="L58" s="1186">
        <v>66946.255190677999</v>
      </c>
    </row>
    <row r="59" spans="1:12" s="88" customFormat="1" ht="12">
      <c r="A59" s="164" t="s">
        <v>17</v>
      </c>
      <c r="B59" s="33" t="s">
        <v>808</v>
      </c>
      <c r="C59" s="309">
        <v>0</v>
      </c>
      <c r="D59" s="309">
        <v>0</v>
      </c>
      <c r="E59" s="309">
        <v>0</v>
      </c>
      <c r="F59" s="309">
        <v>0</v>
      </c>
      <c r="G59" s="309">
        <v>0</v>
      </c>
      <c r="H59" s="309">
        <v>0</v>
      </c>
      <c r="I59" s="309">
        <v>0</v>
      </c>
      <c r="J59" s="309">
        <v>0</v>
      </c>
      <c r="K59" s="309">
        <v>0</v>
      </c>
      <c r="L59" s="1171">
        <v>2760.5573807400001</v>
      </c>
    </row>
    <row r="60" spans="1:12" s="88" customFormat="1" ht="12">
      <c r="A60" s="164" t="s">
        <v>17</v>
      </c>
      <c r="B60" s="33" t="s">
        <v>398</v>
      </c>
      <c r="C60" s="418">
        <v>0</v>
      </c>
      <c r="D60" s="418">
        <v>0</v>
      </c>
      <c r="E60" s="418">
        <v>0</v>
      </c>
      <c r="F60" s="418">
        <v>0</v>
      </c>
      <c r="G60" s="418">
        <v>0</v>
      </c>
      <c r="H60" s="418">
        <v>0</v>
      </c>
      <c r="I60" s="418">
        <v>0</v>
      </c>
      <c r="J60" s="418">
        <v>0</v>
      </c>
      <c r="K60" s="418">
        <v>0</v>
      </c>
      <c r="L60" s="1195">
        <v>55406.496581520005</v>
      </c>
    </row>
    <row r="61" spans="1:12" s="88" customFormat="1" ht="12.75" customHeight="1">
      <c r="A61" s="164"/>
      <c r="B61" s="34" t="s">
        <v>809</v>
      </c>
      <c r="C61" s="418">
        <v>0</v>
      </c>
      <c r="D61" s="418">
        <v>0</v>
      </c>
      <c r="E61" s="418">
        <v>0</v>
      </c>
      <c r="F61" s="418">
        <v>0</v>
      </c>
      <c r="G61" s="418">
        <v>0</v>
      </c>
      <c r="H61" s="418">
        <v>0</v>
      </c>
      <c r="I61" s="418">
        <v>0</v>
      </c>
      <c r="J61" s="418">
        <v>0</v>
      </c>
      <c r="K61" s="418">
        <v>0</v>
      </c>
      <c r="L61" s="1195">
        <v>55100.743008051999</v>
      </c>
    </row>
    <row r="62" spans="1:12" s="88" customFormat="1" ht="12.75" customHeight="1">
      <c r="A62" s="164"/>
      <c r="B62" s="1071" t="s">
        <v>347</v>
      </c>
      <c r="C62" s="309">
        <v>0</v>
      </c>
      <c r="D62" s="309">
        <v>0</v>
      </c>
      <c r="E62" s="309">
        <v>0</v>
      </c>
      <c r="F62" s="309">
        <v>0</v>
      </c>
      <c r="G62" s="309">
        <v>0</v>
      </c>
      <c r="H62" s="309">
        <v>0</v>
      </c>
      <c r="I62" s="309">
        <v>0</v>
      </c>
      <c r="J62" s="309">
        <v>0</v>
      </c>
      <c r="K62" s="309">
        <v>0</v>
      </c>
      <c r="L62" s="1171">
        <v>305.75357346800001</v>
      </c>
    </row>
    <row r="63" spans="1:12" s="88" customFormat="1" ht="12">
      <c r="A63" s="164" t="s">
        <v>17</v>
      </c>
      <c r="B63" s="33" t="s">
        <v>400</v>
      </c>
      <c r="C63" s="418">
        <v>0</v>
      </c>
      <c r="D63" s="418">
        <v>0</v>
      </c>
      <c r="E63" s="418">
        <v>0</v>
      </c>
      <c r="F63" s="418">
        <v>0</v>
      </c>
      <c r="G63" s="418">
        <v>0</v>
      </c>
      <c r="H63" s="418">
        <v>0</v>
      </c>
      <c r="I63" s="418">
        <v>0</v>
      </c>
      <c r="J63" s="418">
        <v>0</v>
      </c>
      <c r="K63" s="418">
        <v>0</v>
      </c>
      <c r="L63" s="1195">
        <v>8779.201228418</v>
      </c>
    </row>
    <row r="64" spans="1:12" s="88" customFormat="1" ht="12.75" customHeight="1">
      <c r="A64" s="164"/>
      <c r="B64" s="34" t="s">
        <v>826</v>
      </c>
      <c r="C64" s="418">
        <v>0</v>
      </c>
      <c r="D64" s="418">
        <v>0</v>
      </c>
      <c r="E64" s="418">
        <v>0</v>
      </c>
      <c r="F64" s="418">
        <v>0</v>
      </c>
      <c r="G64" s="418">
        <v>0</v>
      </c>
      <c r="H64" s="418">
        <v>0</v>
      </c>
      <c r="I64" s="418">
        <v>0</v>
      </c>
      <c r="J64" s="418">
        <v>0</v>
      </c>
      <c r="K64" s="418">
        <v>0</v>
      </c>
      <c r="L64" s="1195">
        <v>8728.7379498549999</v>
      </c>
    </row>
    <row r="65" spans="1:12" s="88" customFormat="1" ht="12.75" customHeight="1">
      <c r="A65" s="164"/>
      <c r="B65" s="1071" t="s">
        <v>347</v>
      </c>
      <c r="C65" s="418">
        <v>0</v>
      </c>
      <c r="D65" s="418">
        <v>0</v>
      </c>
      <c r="E65" s="418">
        <v>0</v>
      </c>
      <c r="F65" s="418">
        <v>0</v>
      </c>
      <c r="G65" s="418">
        <v>0</v>
      </c>
      <c r="H65" s="418">
        <v>0</v>
      </c>
      <c r="I65" s="418">
        <v>0</v>
      </c>
      <c r="J65" s="418">
        <v>0</v>
      </c>
      <c r="K65" s="418">
        <v>0</v>
      </c>
      <c r="L65" s="1195">
        <v>50.463278563000003</v>
      </c>
    </row>
    <row r="66" spans="1:12" s="88" customFormat="1" ht="12.75" customHeight="1" thickBot="1">
      <c r="A66" s="195"/>
      <c r="B66" s="378"/>
      <c r="C66" s="319"/>
      <c r="D66" s="319"/>
      <c r="E66" s="319"/>
      <c r="F66" s="319"/>
      <c r="G66" s="319"/>
      <c r="H66" s="319"/>
      <c r="I66" s="319"/>
      <c r="J66" s="319"/>
      <c r="K66" s="319"/>
      <c r="L66" s="1197"/>
    </row>
    <row r="67" spans="1:12" ht="75" customHeight="1">
      <c r="A67" s="1306" t="s">
        <v>782</v>
      </c>
      <c r="B67" s="1307"/>
      <c r="C67" s="1307"/>
      <c r="D67" s="1307"/>
      <c r="E67" s="1307"/>
      <c r="F67" s="1307"/>
      <c r="G67" s="1307"/>
      <c r="H67" s="1307"/>
      <c r="I67" s="1307"/>
      <c r="J67" s="1307"/>
      <c r="K67" s="1307"/>
      <c r="L67" s="1308"/>
    </row>
    <row r="68" spans="1:12" ht="22" customHeight="1">
      <c r="A68" s="1322" t="s">
        <v>401</v>
      </c>
      <c r="B68" s="1323"/>
      <c r="C68" s="1320">
        <v>2021</v>
      </c>
      <c r="D68" s="1320"/>
      <c r="E68" s="1320"/>
      <c r="F68" s="1320"/>
      <c r="G68" s="1320"/>
      <c r="H68" s="1320"/>
      <c r="I68" s="1320"/>
      <c r="J68" s="1320"/>
      <c r="K68" s="1320"/>
      <c r="L68" s="1321"/>
    </row>
    <row r="69" spans="1:12" ht="22" customHeight="1">
      <c r="A69" s="1322"/>
      <c r="B69" s="1323"/>
      <c r="C69" s="1160" t="s">
        <v>0</v>
      </c>
      <c r="D69" s="1160" t="s">
        <v>1</v>
      </c>
      <c r="E69" s="1160" t="s">
        <v>2</v>
      </c>
      <c r="F69" s="1160" t="s">
        <v>3</v>
      </c>
      <c r="G69" s="1160" t="s">
        <v>4</v>
      </c>
      <c r="H69" s="1160" t="s">
        <v>5</v>
      </c>
      <c r="I69" s="1160" t="s">
        <v>6</v>
      </c>
      <c r="J69" s="1160" t="s">
        <v>269</v>
      </c>
      <c r="K69" s="1160" t="s">
        <v>7</v>
      </c>
      <c r="L69" s="1194" t="s">
        <v>13</v>
      </c>
    </row>
    <row r="70" spans="1:12" ht="12" customHeight="1">
      <c r="A70" s="1299" t="s">
        <v>383</v>
      </c>
      <c r="B70" s="1300"/>
      <c r="C70" s="310">
        <v>0</v>
      </c>
      <c r="D70" s="310">
        <v>0</v>
      </c>
      <c r="E70" s="310">
        <v>0</v>
      </c>
      <c r="F70" s="310">
        <v>0</v>
      </c>
      <c r="G70" s="310">
        <v>0</v>
      </c>
      <c r="H70" s="310">
        <v>0</v>
      </c>
      <c r="I70" s="310">
        <v>0</v>
      </c>
      <c r="J70" s="310">
        <v>0</v>
      </c>
      <c r="K70" s="310">
        <v>0</v>
      </c>
      <c r="L70" s="1186">
        <v>112166.12488934401</v>
      </c>
    </row>
    <row r="71" spans="1:12">
      <c r="A71" s="164" t="s">
        <v>17</v>
      </c>
      <c r="B71" s="33" t="s">
        <v>384</v>
      </c>
      <c r="C71" s="418">
        <v>0</v>
      </c>
      <c r="D71" s="418">
        <v>0</v>
      </c>
      <c r="E71" s="418">
        <v>0</v>
      </c>
      <c r="F71" s="418">
        <v>0</v>
      </c>
      <c r="G71" s="418">
        <v>0</v>
      </c>
      <c r="H71" s="418">
        <v>0</v>
      </c>
      <c r="I71" s="418">
        <v>0</v>
      </c>
      <c r="J71" s="418">
        <v>0</v>
      </c>
      <c r="K71" s="418">
        <v>0</v>
      </c>
      <c r="L71" s="1195">
        <v>7699.28125</v>
      </c>
    </row>
    <row r="72" spans="1:12" s="40" customFormat="1" ht="23.5">
      <c r="A72" s="164" t="s">
        <v>17</v>
      </c>
      <c r="B72" s="33" t="s">
        <v>385</v>
      </c>
      <c r="C72" s="418">
        <v>0</v>
      </c>
      <c r="D72" s="418">
        <v>0</v>
      </c>
      <c r="E72" s="418">
        <v>0</v>
      </c>
      <c r="F72" s="418">
        <v>0</v>
      </c>
      <c r="G72" s="418">
        <v>0</v>
      </c>
      <c r="H72" s="418">
        <v>0</v>
      </c>
      <c r="I72" s="418">
        <v>0</v>
      </c>
      <c r="J72" s="418">
        <v>0</v>
      </c>
      <c r="K72" s="418">
        <v>0</v>
      </c>
      <c r="L72" s="1195">
        <v>96404.644597669001</v>
      </c>
    </row>
    <row r="73" spans="1:12" s="88" customFormat="1" ht="12" customHeight="1">
      <c r="A73" s="164" t="s">
        <v>17</v>
      </c>
      <c r="B73" s="33" t="s">
        <v>347</v>
      </c>
      <c r="C73" s="309">
        <v>0</v>
      </c>
      <c r="D73" s="309">
        <v>0</v>
      </c>
      <c r="E73" s="309">
        <v>0</v>
      </c>
      <c r="F73" s="309">
        <v>0</v>
      </c>
      <c r="G73" s="309">
        <v>0</v>
      </c>
      <c r="H73" s="309">
        <v>0</v>
      </c>
      <c r="I73" s="309">
        <v>0</v>
      </c>
      <c r="J73" s="309">
        <v>0</v>
      </c>
      <c r="K73" s="309">
        <v>0</v>
      </c>
      <c r="L73" s="1171">
        <v>8062.1990416750004</v>
      </c>
    </row>
    <row r="74" spans="1:12" s="88" customFormat="1" ht="12" customHeight="1">
      <c r="A74" s="1299" t="s">
        <v>386</v>
      </c>
      <c r="B74" s="1300"/>
      <c r="C74" s="310">
        <v>0</v>
      </c>
      <c r="D74" s="310">
        <v>0</v>
      </c>
      <c r="E74" s="310">
        <v>0</v>
      </c>
      <c r="F74" s="310">
        <v>0</v>
      </c>
      <c r="G74" s="310">
        <v>0</v>
      </c>
      <c r="H74" s="310">
        <v>0</v>
      </c>
      <c r="I74" s="310">
        <v>0</v>
      </c>
      <c r="J74" s="310">
        <v>0</v>
      </c>
      <c r="K74" s="310">
        <v>0</v>
      </c>
      <c r="L74" s="1186">
        <v>322942.54677203001</v>
      </c>
    </row>
    <row r="75" spans="1:12" s="88" customFormat="1" ht="23.5">
      <c r="A75" s="164" t="s">
        <v>17</v>
      </c>
      <c r="B75" s="33" t="s">
        <v>810</v>
      </c>
      <c r="C75" s="309">
        <v>0</v>
      </c>
      <c r="D75" s="309">
        <v>0</v>
      </c>
      <c r="E75" s="309">
        <v>0</v>
      </c>
      <c r="F75" s="309">
        <v>0</v>
      </c>
      <c r="G75" s="309">
        <v>0</v>
      </c>
      <c r="H75" s="309">
        <v>0</v>
      </c>
      <c r="I75" s="309">
        <v>0</v>
      </c>
      <c r="J75" s="309">
        <v>0</v>
      </c>
      <c r="K75" s="309">
        <v>0</v>
      </c>
      <c r="L75" s="1171">
        <v>207892.990462905</v>
      </c>
    </row>
    <row r="76" spans="1:12" s="88" customFormat="1" ht="12" customHeight="1">
      <c r="A76" s="164"/>
      <c r="B76" s="1072" t="s">
        <v>729</v>
      </c>
      <c r="C76" s="418">
        <v>0</v>
      </c>
      <c r="D76" s="418">
        <v>0</v>
      </c>
      <c r="E76" s="418">
        <v>0</v>
      </c>
      <c r="F76" s="418">
        <v>0</v>
      </c>
      <c r="G76" s="418">
        <v>0</v>
      </c>
      <c r="H76" s="418">
        <v>0</v>
      </c>
      <c r="I76" s="418">
        <v>0</v>
      </c>
      <c r="J76" s="418">
        <v>0</v>
      </c>
      <c r="K76" s="418">
        <v>0</v>
      </c>
      <c r="L76" s="1195">
        <v>42644.159897794998</v>
      </c>
    </row>
    <row r="77" spans="1:12" s="88" customFormat="1" ht="12" customHeight="1">
      <c r="A77" s="164"/>
      <c r="B77" s="1072" t="s">
        <v>730</v>
      </c>
      <c r="C77" s="309">
        <v>0</v>
      </c>
      <c r="D77" s="309">
        <v>0</v>
      </c>
      <c r="E77" s="309">
        <v>0</v>
      </c>
      <c r="F77" s="309">
        <v>0</v>
      </c>
      <c r="G77" s="309">
        <v>0</v>
      </c>
      <c r="H77" s="309">
        <v>0</v>
      </c>
      <c r="I77" s="309">
        <v>0</v>
      </c>
      <c r="J77" s="309">
        <v>0</v>
      </c>
      <c r="K77" s="309">
        <v>0</v>
      </c>
      <c r="L77" s="1171">
        <v>165248.83056510999</v>
      </c>
    </row>
    <row r="78" spans="1:12" s="88" customFormat="1" ht="23.5">
      <c r="A78" s="164" t="s">
        <v>17</v>
      </c>
      <c r="B78" s="33" t="s">
        <v>806</v>
      </c>
      <c r="C78" s="418">
        <v>0</v>
      </c>
      <c r="D78" s="418">
        <v>0</v>
      </c>
      <c r="E78" s="418">
        <v>0</v>
      </c>
      <c r="F78" s="418">
        <v>0</v>
      </c>
      <c r="G78" s="418">
        <v>0</v>
      </c>
      <c r="H78" s="418">
        <v>0</v>
      </c>
      <c r="I78" s="418">
        <v>0</v>
      </c>
      <c r="J78" s="418">
        <v>0</v>
      </c>
      <c r="K78" s="418">
        <v>0</v>
      </c>
      <c r="L78" s="1195">
        <v>7017.7890746370003</v>
      </c>
    </row>
    <row r="79" spans="1:12" s="88" customFormat="1" ht="12" customHeight="1">
      <c r="A79" s="164"/>
      <c r="B79" s="1072" t="s">
        <v>729</v>
      </c>
      <c r="C79" s="418">
        <v>0</v>
      </c>
      <c r="D79" s="418">
        <v>0</v>
      </c>
      <c r="E79" s="418">
        <v>0</v>
      </c>
      <c r="F79" s="418">
        <v>0</v>
      </c>
      <c r="G79" s="418">
        <v>0</v>
      </c>
      <c r="H79" s="418">
        <v>0</v>
      </c>
      <c r="I79" s="418">
        <v>0</v>
      </c>
      <c r="J79" s="418">
        <v>0</v>
      </c>
      <c r="K79" s="418">
        <v>0</v>
      </c>
      <c r="L79" s="1195">
        <v>60.108176039</v>
      </c>
    </row>
    <row r="80" spans="1:12" s="88" customFormat="1" ht="12" customHeight="1">
      <c r="A80" s="164"/>
      <c r="B80" s="1072" t="s">
        <v>730</v>
      </c>
      <c r="C80" s="418">
        <v>0</v>
      </c>
      <c r="D80" s="418">
        <v>0</v>
      </c>
      <c r="E80" s="418">
        <v>0</v>
      </c>
      <c r="F80" s="418">
        <v>0</v>
      </c>
      <c r="G80" s="418">
        <v>0</v>
      </c>
      <c r="H80" s="418">
        <v>0</v>
      </c>
      <c r="I80" s="418">
        <v>0</v>
      </c>
      <c r="J80" s="418">
        <v>0</v>
      </c>
      <c r="K80" s="418">
        <v>0</v>
      </c>
      <c r="L80" s="1195">
        <v>6957.6808985979997</v>
      </c>
    </row>
    <row r="81" spans="1:12" s="88" customFormat="1" ht="12">
      <c r="A81" s="164" t="s">
        <v>17</v>
      </c>
      <c r="B81" s="33" t="s">
        <v>389</v>
      </c>
      <c r="C81" s="309">
        <v>0</v>
      </c>
      <c r="D81" s="309">
        <v>0</v>
      </c>
      <c r="E81" s="309">
        <v>0</v>
      </c>
      <c r="F81" s="309">
        <v>0</v>
      </c>
      <c r="G81" s="309">
        <v>0</v>
      </c>
      <c r="H81" s="309">
        <v>0</v>
      </c>
      <c r="I81" s="309">
        <v>0</v>
      </c>
      <c r="J81" s="309">
        <v>0</v>
      </c>
      <c r="K81" s="309">
        <v>0</v>
      </c>
      <c r="L81" s="1171">
        <v>4471.5128453630005</v>
      </c>
    </row>
    <row r="82" spans="1:12" s="88" customFormat="1" ht="23.5">
      <c r="A82" s="164" t="s">
        <v>17</v>
      </c>
      <c r="B82" s="33" t="s">
        <v>390</v>
      </c>
      <c r="C82" s="418">
        <v>0</v>
      </c>
      <c r="D82" s="418">
        <v>0</v>
      </c>
      <c r="E82" s="418">
        <v>0</v>
      </c>
      <c r="F82" s="418">
        <v>0</v>
      </c>
      <c r="G82" s="418">
        <v>0</v>
      </c>
      <c r="H82" s="418">
        <v>0</v>
      </c>
      <c r="I82" s="418">
        <v>0</v>
      </c>
      <c r="J82" s="418">
        <v>0</v>
      </c>
      <c r="K82" s="418">
        <v>0</v>
      </c>
      <c r="L82" s="1195">
        <v>96855.132999819005</v>
      </c>
    </row>
    <row r="83" spans="1:12" s="88" customFormat="1" ht="12.75" customHeight="1">
      <c r="A83" s="164" t="s">
        <v>17</v>
      </c>
      <c r="B83" s="33" t="s">
        <v>366</v>
      </c>
      <c r="C83" s="418">
        <v>0</v>
      </c>
      <c r="D83" s="418">
        <v>0</v>
      </c>
      <c r="E83" s="418">
        <v>0</v>
      </c>
      <c r="F83" s="418">
        <v>0</v>
      </c>
      <c r="G83" s="418">
        <v>0</v>
      </c>
      <c r="H83" s="418">
        <v>0</v>
      </c>
      <c r="I83" s="418">
        <v>0</v>
      </c>
      <c r="J83" s="418">
        <v>0</v>
      </c>
      <c r="K83" s="418">
        <v>0</v>
      </c>
      <c r="L83" s="1195">
        <v>6705.1213893060003</v>
      </c>
    </row>
    <row r="84" spans="1:12" s="88" customFormat="1" ht="12.75" customHeight="1">
      <c r="A84" s="1299" t="s">
        <v>391</v>
      </c>
      <c r="B84" s="1300"/>
      <c r="C84" s="310">
        <v>0</v>
      </c>
      <c r="D84" s="310">
        <v>0</v>
      </c>
      <c r="E84" s="310">
        <v>0</v>
      </c>
      <c r="F84" s="310">
        <v>0</v>
      </c>
      <c r="G84" s="310">
        <v>0</v>
      </c>
      <c r="H84" s="310">
        <v>0</v>
      </c>
      <c r="I84" s="310">
        <v>0</v>
      </c>
      <c r="J84" s="310">
        <v>0</v>
      </c>
      <c r="K84" s="310">
        <v>0</v>
      </c>
      <c r="L84" s="1186">
        <v>103505.46176914401</v>
      </c>
    </row>
    <row r="85" spans="1:12" s="88" customFormat="1" ht="12.75" customHeight="1">
      <c r="A85" s="164" t="s">
        <v>17</v>
      </c>
      <c r="B85" s="33" t="s">
        <v>392</v>
      </c>
      <c r="C85" s="418">
        <v>0</v>
      </c>
      <c r="D85" s="418">
        <v>0</v>
      </c>
      <c r="E85" s="418">
        <v>0</v>
      </c>
      <c r="F85" s="418">
        <v>0</v>
      </c>
      <c r="G85" s="418">
        <v>0</v>
      </c>
      <c r="H85" s="418">
        <v>0</v>
      </c>
      <c r="I85" s="418">
        <v>0</v>
      </c>
      <c r="J85" s="418">
        <v>0</v>
      </c>
      <c r="K85" s="418">
        <v>0</v>
      </c>
      <c r="L85" s="1195">
        <v>100245.845923564</v>
      </c>
    </row>
    <row r="86" spans="1:12" s="88" customFormat="1" ht="12.75" customHeight="1">
      <c r="A86" s="164" t="s">
        <v>17</v>
      </c>
      <c r="B86" s="33" t="s">
        <v>807</v>
      </c>
      <c r="C86" s="309">
        <v>0</v>
      </c>
      <c r="D86" s="309">
        <v>0</v>
      </c>
      <c r="E86" s="309">
        <v>0</v>
      </c>
      <c r="F86" s="309">
        <v>0</v>
      </c>
      <c r="G86" s="309">
        <v>0</v>
      </c>
      <c r="H86" s="309">
        <v>0</v>
      </c>
      <c r="I86" s="309">
        <v>0</v>
      </c>
      <c r="J86" s="309">
        <v>0</v>
      </c>
      <c r="K86" s="309">
        <v>0</v>
      </c>
      <c r="L86" s="1171">
        <v>3241.3417311769999</v>
      </c>
    </row>
    <row r="87" spans="1:12" s="88" customFormat="1" ht="12.75" customHeight="1">
      <c r="A87" s="164" t="s">
        <v>17</v>
      </c>
      <c r="B87" s="33" t="s">
        <v>366</v>
      </c>
      <c r="C87" s="418">
        <v>0</v>
      </c>
      <c r="D87" s="418">
        <v>0</v>
      </c>
      <c r="E87" s="418">
        <v>0</v>
      </c>
      <c r="F87" s="418">
        <v>0</v>
      </c>
      <c r="G87" s="418">
        <v>0</v>
      </c>
      <c r="H87" s="418">
        <v>0</v>
      </c>
      <c r="I87" s="418">
        <v>0</v>
      </c>
      <c r="J87" s="418">
        <v>0</v>
      </c>
      <c r="K87" s="418">
        <v>0</v>
      </c>
      <c r="L87" s="1195">
        <v>18.274114402999999</v>
      </c>
    </row>
    <row r="88" spans="1:12" s="88" customFormat="1" ht="12.75" customHeight="1">
      <c r="A88" s="1299" t="s">
        <v>394</v>
      </c>
      <c r="B88" s="1300"/>
      <c r="C88" s="310">
        <v>0</v>
      </c>
      <c r="D88" s="310">
        <v>0</v>
      </c>
      <c r="E88" s="310">
        <v>0</v>
      </c>
      <c r="F88" s="310">
        <v>0</v>
      </c>
      <c r="G88" s="310">
        <v>0</v>
      </c>
      <c r="H88" s="310">
        <v>0</v>
      </c>
      <c r="I88" s="310">
        <v>0</v>
      </c>
      <c r="J88" s="310">
        <v>0</v>
      </c>
      <c r="K88" s="310">
        <v>0</v>
      </c>
      <c r="L88" s="1186">
        <v>16131.410012141001</v>
      </c>
    </row>
    <row r="89" spans="1:12" s="88" customFormat="1" ht="12.75" customHeight="1">
      <c r="A89" s="164" t="s">
        <v>17</v>
      </c>
      <c r="B89" s="33" t="s">
        <v>395</v>
      </c>
      <c r="C89" s="418">
        <v>0</v>
      </c>
      <c r="D89" s="418">
        <v>0</v>
      </c>
      <c r="E89" s="418">
        <v>0</v>
      </c>
      <c r="F89" s="418">
        <v>0</v>
      </c>
      <c r="G89" s="418">
        <v>0</v>
      </c>
      <c r="H89" s="418">
        <v>0</v>
      </c>
      <c r="I89" s="418">
        <v>0</v>
      </c>
      <c r="J89" s="418">
        <v>0</v>
      </c>
      <c r="K89" s="418">
        <v>0</v>
      </c>
      <c r="L89" s="1195">
        <v>15889.673993524</v>
      </c>
    </row>
    <row r="90" spans="1:12" s="88" customFormat="1" ht="12.75" customHeight="1">
      <c r="A90" s="164" t="s">
        <v>17</v>
      </c>
      <c r="B90" s="482" t="s">
        <v>347</v>
      </c>
      <c r="C90" s="418">
        <v>0</v>
      </c>
      <c r="D90" s="418">
        <v>0</v>
      </c>
      <c r="E90" s="418">
        <v>0</v>
      </c>
      <c r="F90" s="418">
        <v>0</v>
      </c>
      <c r="G90" s="418">
        <v>0</v>
      </c>
      <c r="H90" s="418">
        <v>0</v>
      </c>
      <c r="I90" s="418">
        <v>0</v>
      </c>
      <c r="J90" s="418">
        <v>0</v>
      </c>
      <c r="K90" s="418">
        <v>0</v>
      </c>
      <c r="L90" s="1195">
        <v>241.73601861700001</v>
      </c>
    </row>
    <row r="91" spans="1:12" s="88" customFormat="1" ht="12.75" customHeight="1">
      <c r="A91" s="1299" t="s">
        <v>396</v>
      </c>
      <c r="B91" s="1300"/>
      <c r="C91" s="310">
        <v>0</v>
      </c>
      <c r="D91" s="310">
        <v>0</v>
      </c>
      <c r="E91" s="310">
        <v>0</v>
      </c>
      <c r="F91" s="310">
        <v>0</v>
      </c>
      <c r="G91" s="310">
        <v>0</v>
      </c>
      <c r="H91" s="310">
        <v>0</v>
      </c>
      <c r="I91" s="310">
        <v>0</v>
      </c>
      <c r="J91" s="310">
        <v>0</v>
      </c>
      <c r="K91" s="310">
        <v>0</v>
      </c>
      <c r="L91" s="1186">
        <v>46258.69330305</v>
      </c>
    </row>
    <row r="92" spans="1:12" s="88" customFormat="1" ht="12">
      <c r="A92" s="164" t="s">
        <v>17</v>
      </c>
      <c r="B92" s="33" t="s">
        <v>808</v>
      </c>
      <c r="C92" s="309">
        <v>0</v>
      </c>
      <c r="D92" s="309">
        <v>0</v>
      </c>
      <c r="E92" s="309">
        <v>0</v>
      </c>
      <c r="F92" s="309">
        <v>0</v>
      </c>
      <c r="G92" s="309">
        <v>0</v>
      </c>
      <c r="H92" s="309">
        <v>0</v>
      </c>
      <c r="I92" s="309">
        <v>0</v>
      </c>
      <c r="J92" s="309">
        <v>0</v>
      </c>
      <c r="K92" s="309">
        <v>0</v>
      </c>
      <c r="L92" s="1171">
        <v>4422.4493057999998</v>
      </c>
    </row>
    <row r="93" spans="1:12" s="88" customFormat="1" ht="12">
      <c r="A93" s="164" t="s">
        <v>17</v>
      </c>
      <c r="B93" s="33" t="s">
        <v>398</v>
      </c>
      <c r="C93" s="418">
        <v>0</v>
      </c>
      <c r="D93" s="418">
        <v>0</v>
      </c>
      <c r="E93" s="418">
        <v>0</v>
      </c>
      <c r="F93" s="418">
        <v>0</v>
      </c>
      <c r="G93" s="418">
        <v>0</v>
      </c>
      <c r="H93" s="418">
        <v>0</v>
      </c>
      <c r="I93" s="418">
        <v>0</v>
      </c>
      <c r="J93" s="418">
        <v>0</v>
      </c>
      <c r="K93" s="418">
        <v>0</v>
      </c>
      <c r="L93" s="1195">
        <v>36844.191957638002</v>
      </c>
    </row>
    <row r="94" spans="1:12" s="88" customFormat="1" ht="12.75" customHeight="1">
      <c r="A94" s="164"/>
      <c r="B94" s="34" t="s">
        <v>809</v>
      </c>
      <c r="C94" s="418">
        <v>0</v>
      </c>
      <c r="D94" s="418">
        <v>0</v>
      </c>
      <c r="E94" s="418">
        <v>0</v>
      </c>
      <c r="F94" s="418">
        <v>0</v>
      </c>
      <c r="G94" s="418">
        <v>0</v>
      </c>
      <c r="H94" s="418">
        <v>0</v>
      </c>
      <c r="I94" s="418">
        <v>0</v>
      </c>
      <c r="J94" s="418">
        <v>0</v>
      </c>
      <c r="K94" s="418">
        <v>0</v>
      </c>
      <c r="L94" s="1195">
        <v>36104.097887552998</v>
      </c>
    </row>
    <row r="95" spans="1:12" s="88" customFormat="1" ht="12.75" customHeight="1">
      <c r="A95" s="164"/>
      <c r="B95" s="1071" t="s">
        <v>347</v>
      </c>
      <c r="C95" s="309">
        <v>0</v>
      </c>
      <c r="D95" s="309">
        <v>0</v>
      </c>
      <c r="E95" s="309">
        <v>0</v>
      </c>
      <c r="F95" s="309">
        <v>0</v>
      </c>
      <c r="G95" s="309">
        <v>0</v>
      </c>
      <c r="H95" s="309">
        <v>0</v>
      </c>
      <c r="I95" s="309">
        <v>0</v>
      </c>
      <c r="J95" s="309">
        <v>0</v>
      </c>
      <c r="K95" s="309">
        <v>0</v>
      </c>
      <c r="L95" s="1171">
        <v>740.094070085</v>
      </c>
    </row>
    <row r="96" spans="1:12" s="88" customFormat="1" ht="12">
      <c r="A96" s="164" t="s">
        <v>17</v>
      </c>
      <c r="B96" s="33" t="s">
        <v>400</v>
      </c>
      <c r="C96" s="418">
        <v>0</v>
      </c>
      <c r="D96" s="418">
        <v>0</v>
      </c>
      <c r="E96" s="418">
        <v>0</v>
      </c>
      <c r="F96" s="418">
        <v>0</v>
      </c>
      <c r="G96" s="418">
        <v>0</v>
      </c>
      <c r="H96" s="418">
        <v>0</v>
      </c>
      <c r="I96" s="418">
        <v>0</v>
      </c>
      <c r="J96" s="418">
        <v>0</v>
      </c>
      <c r="K96" s="418">
        <v>0</v>
      </c>
      <c r="L96" s="1195">
        <v>4992.052039612</v>
      </c>
    </row>
    <row r="97" spans="1:12" s="88" customFormat="1" ht="12.75" customHeight="1">
      <c r="A97" s="164"/>
      <c r="B97" s="34" t="s">
        <v>826</v>
      </c>
      <c r="C97" s="418">
        <v>0</v>
      </c>
      <c r="D97" s="418">
        <v>0</v>
      </c>
      <c r="E97" s="418">
        <v>0</v>
      </c>
      <c r="F97" s="418">
        <v>0</v>
      </c>
      <c r="G97" s="418">
        <v>0</v>
      </c>
      <c r="H97" s="418">
        <v>0</v>
      </c>
      <c r="I97" s="418">
        <v>0</v>
      </c>
      <c r="J97" s="418">
        <v>0</v>
      </c>
      <c r="K97" s="418">
        <v>0</v>
      </c>
      <c r="L97" s="1195">
        <v>4992.052039612</v>
      </c>
    </row>
    <row r="98" spans="1:12" s="88" customFormat="1" ht="12.75" customHeight="1">
      <c r="A98" s="164"/>
      <c r="B98" s="1071" t="s">
        <v>347</v>
      </c>
      <c r="C98" s="418">
        <v>0</v>
      </c>
      <c r="D98" s="418">
        <v>0</v>
      </c>
      <c r="E98" s="418">
        <v>0</v>
      </c>
      <c r="F98" s="418">
        <v>0</v>
      </c>
      <c r="G98" s="418">
        <v>0</v>
      </c>
      <c r="H98" s="418">
        <v>0</v>
      </c>
      <c r="I98" s="418">
        <v>0</v>
      </c>
      <c r="J98" s="418">
        <v>0</v>
      </c>
      <c r="K98" s="418">
        <v>0</v>
      </c>
      <c r="L98" s="1195">
        <v>0</v>
      </c>
    </row>
    <row r="99" spans="1:12" s="88" customFormat="1" ht="12.75" customHeight="1" thickBot="1">
      <c r="A99" s="195"/>
      <c r="B99" s="378"/>
      <c r="C99" s="319"/>
      <c r="D99" s="319"/>
      <c r="E99" s="319"/>
      <c r="F99" s="319"/>
      <c r="G99" s="319"/>
      <c r="H99" s="319"/>
      <c r="I99" s="319"/>
      <c r="J99" s="319"/>
      <c r="K99" s="319"/>
      <c r="L99" s="1197"/>
    </row>
    <row r="100" spans="1:12" s="88" customFormat="1" ht="75" customHeight="1">
      <c r="A100" s="1306" t="s">
        <v>783</v>
      </c>
      <c r="B100" s="1307"/>
      <c r="C100" s="1307"/>
      <c r="D100" s="1307"/>
      <c r="E100" s="1307"/>
      <c r="F100" s="1307"/>
      <c r="G100" s="1307"/>
      <c r="H100" s="1307"/>
      <c r="I100" s="1307"/>
      <c r="J100" s="1307"/>
      <c r="K100" s="1307"/>
      <c r="L100" s="1308"/>
    </row>
    <row r="101" spans="1:12" s="88" customFormat="1" ht="22" customHeight="1">
      <c r="A101" s="1322" t="s">
        <v>401</v>
      </c>
      <c r="B101" s="1323"/>
      <c r="C101" s="1320">
        <v>2020</v>
      </c>
      <c r="D101" s="1320"/>
      <c r="E101" s="1320"/>
      <c r="F101" s="1320"/>
      <c r="G101" s="1320"/>
      <c r="H101" s="1320"/>
      <c r="I101" s="1320"/>
      <c r="J101" s="1320"/>
      <c r="K101" s="1320"/>
      <c r="L101" s="1321"/>
    </row>
    <row r="102" spans="1:12" s="88" customFormat="1" ht="22" customHeight="1">
      <c r="A102" s="1322"/>
      <c r="B102" s="1323"/>
      <c r="C102" s="1160" t="s">
        <v>0</v>
      </c>
      <c r="D102" s="1160" t="s">
        <v>1</v>
      </c>
      <c r="E102" s="1160" t="s">
        <v>2</v>
      </c>
      <c r="F102" s="1160" t="s">
        <v>3</v>
      </c>
      <c r="G102" s="1160" t="s">
        <v>4</v>
      </c>
      <c r="H102" s="1160" t="s">
        <v>5</v>
      </c>
      <c r="I102" s="1160" t="s">
        <v>6</v>
      </c>
      <c r="J102" s="1160" t="s">
        <v>269</v>
      </c>
      <c r="K102" s="1160" t="s">
        <v>7</v>
      </c>
      <c r="L102" s="1194" t="s">
        <v>13</v>
      </c>
    </row>
    <row r="103" spans="1:12" s="88" customFormat="1" ht="12.75" customHeight="1">
      <c r="A103" s="1299" t="s">
        <v>383</v>
      </c>
      <c r="B103" s="1300"/>
      <c r="C103" s="310">
        <v>0</v>
      </c>
      <c r="D103" s="310">
        <v>0</v>
      </c>
      <c r="E103" s="310">
        <v>0</v>
      </c>
      <c r="F103" s="310">
        <v>0</v>
      </c>
      <c r="G103" s="310">
        <v>0</v>
      </c>
      <c r="H103" s="310">
        <v>0</v>
      </c>
      <c r="I103" s="310">
        <v>0</v>
      </c>
      <c r="J103" s="310">
        <v>0</v>
      </c>
      <c r="K103" s="310">
        <v>0</v>
      </c>
      <c r="L103" s="1186">
        <v>302077.87179303402</v>
      </c>
    </row>
    <row r="104" spans="1:12" s="88" customFormat="1" ht="12">
      <c r="A104" s="164" t="s">
        <v>17</v>
      </c>
      <c r="B104" s="33" t="s">
        <v>384</v>
      </c>
      <c r="C104" s="418">
        <v>0</v>
      </c>
      <c r="D104" s="418">
        <v>0</v>
      </c>
      <c r="E104" s="418">
        <v>0</v>
      </c>
      <c r="F104" s="418">
        <v>0</v>
      </c>
      <c r="G104" s="418">
        <v>0</v>
      </c>
      <c r="H104" s="418">
        <v>0</v>
      </c>
      <c r="I104" s="418">
        <v>0</v>
      </c>
      <c r="J104" s="418">
        <v>0</v>
      </c>
      <c r="K104" s="418">
        <v>0</v>
      </c>
      <c r="L104" s="1195">
        <v>31963.708253036999</v>
      </c>
    </row>
    <row r="105" spans="1:12" s="88" customFormat="1" ht="23.5">
      <c r="A105" s="164" t="s">
        <v>17</v>
      </c>
      <c r="B105" s="33" t="s">
        <v>385</v>
      </c>
      <c r="C105" s="418">
        <v>0</v>
      </c>
      <c r="D105" s="418">
        <v>0</v>
      </c>
      <c r="E105" s="418">
        <v>0</v>
      </c>
      <c r="F105" s="418">
        <v>0</v>
      </c>
      <c r="G105" s="418">
        <v>0</v>
      </c>
      <c r="H105" s="418">
        <v>0</v>
      </c>
      <c r="I105" s="418">
        <v>0</v>
      </c>
      <c r="J105" s="418">
        <v>0</v>
      </c>
      <c r="K105" s="418">
        <v>0</v>
      </c>
      <c r="L105" s="1195">
        <v>268793.07663113403</v>
      </c>
    </row>
    <row r="106" spans="1:12" ht="12.75" customHeight="1">
      <c r="A106" s="164" t="s">
        <v>17</v>
      </c>
      <c r="B106" s="33" t="s">
        <v>347</v>
      </c>
      <c r="C106" s="309">
        <v>0</v>
      </c>
      <c r="D106" s="309">
        <v>0</v>
      </c>
      <c r="E106" s="309">
        <v>0</v>
      </c>
      <c r="F106" s="309">
        <v>0</v>
      </c>
      <c r="G106" s="309">
        <v>0</v>
      </c>
      <c r="H106" s="309">
        <v>0</v>
      </c>
      <c r="I106" s="309">
        <v>0</v>
      </c>
      <c r="J106" s="309">
        <v>0</v>
      </c>
      <c r="K106" s="309">
        <v>0</v>
      </c>
      <c r="L106" s="1171">
        <v>1321.086908863</v>
      </c>
    </row>
    <row r="107" spans="1:12" ht="12.75" customHeight="1">
      <c r="A107" s="1299" t="s">
        <v>386</v>
      </c>
      <c r="B107" s="1300"/>
      <c r="C107" s="310">
        <v>0</v>
      </c>
      <c r="D107" s="310">
        <v>0</v>
      </c>
      <c r="E107" s="310">
        <v>0</v>
      </c>
      <c r="F107" s="310">
        <v>0</v>
      </c>
      <c r="G107" s="310">
        <v>0</v>
      </c>
      <c r="H107" s="310">
        <v>0</v>
      </c>
      <c r="I107" s="310">
        <v>0</v>
      </c>
      <c r="J107" s="310">
        <v>0</v>
      </c>
      <c r="K107" s="310">
        <v>0</v>
      </c>
      <c r="L107" s="1186">
        <v>918276.9935351311</v>
      </c>
    </row>
    <row r="108" spans="1:12" s="40" customFormat="1" ht="23.5">
      <c r="A108" s="164" t="s">
        <v>17</v>
      </c>
      <c r="B108" s="33" t="s">
        <v>810</v>
      </c>
      <c r="C108" s="309">
        <v>0</v>
      </c>
      <c r="D108" s="309">
        <v>0</v>
      </c>
      <c r="E108" s="309">
        <v>0</v>
      </c>
      <c r="F108" s="309">
        <v>0</v>
      </c>
      <c r="G108" s="309">
        <v>0</v>
      </c>
      <c r="H108" s="309">
        <v>0</v>
      </c>
      <c r="I108" s="309">
        <v>0</v>
      </c>
      <c r="J108" s="309">
        <v>0</v>
      </c>
      <c r="K108" s="309">
        <v>0</v>
      </c>
      <c r="L108" s="1171">
        <v>596571.35599534807</v>
      </c>
    </row>
    <row r="109" spans="1:12" s="88" customFormat="1" ht="12.75" customHeight="1">
      <c r="A109" s="164"/>
      <c r="B109" s="1072" t="s">
        <v>729</v>
      </c>
      <c r="C109" s="418">
        <v>0</v>
      </c>
      <c r="D109" s="418">
        <v>0</v>
      </c>
      <c r="E109" s="418">
        <v>0</v>
      </c>
      <c r="F109" s="418">
        <v>0</v>
      </c>
      <c r="G109" s="418">
        <v>0</v>
      </c>
      <c r="H109" s="418">
        <v>0</v>
      </c>
      <c r="I109" s="418">
        <v>0</v>
      </c>
      <c r="J109" s="418">
        <v>0</v>
      </c>
      <c r="K109" s="418">
        <v>0</v>
      </c>
      <c r="L109" s="1195">
        <v>85820.778573325006</v>
      </c>
    </row>
    <row r="110" spans="1:12" s="88" customFormat="1" ht="12.75" customHeight="1">
      <c r="A110" s="164"/>
      <c r="B110" s="1072" t="s">
        <v>730</v>
      </c>
      <c r="C110" s="309">
        <v>0</v>
      </c>
      <c r="D110" s="309">
        <v>0</v>
      </c>
      <c r="E110" s="309">
        <v>0</v>
      </c>
      <c r="F110" s="309">
        <v>0</v>
      </c>
      <c r="G110" s="309">
        <v>0</v>
      </c>
      <c r="H110" s="309">
        <v>0</v>
      </c>
      <c r="I110" s="309">
        <v>0</v>
      </c>
      <c r="J110" s="309">
        <v>0</v>
      </c>
      <c r="K110" s="309">
        <v>0</v>
      </c>
      <c r="L110" s="1171">
        <v>510750.57742202305</v>
      </c>
    </row>
    <row r="111" spans="1:12" s="88" customFormat="1" ht="23.5">
      <c r="A111" s="164" t="s">
        <v>17</v>
      </c>
      <c r="B111" s="33" t="s">
        <v>806</v>
      </c>
      <c r="C111" s="418">
        <v>0</v>
      </c>
      <c r="D111" s="418">
        <v>0</v>
      </c>
      <c r="E111" s="418">
        <v>0</v>
      </c>
      <c r="F111" s="418">
        <v>0</v>
      </c>
      <c r="G111" s="418">
        <v>0</v>
      </c>
      <c r="H111" s="418">
        <v>0</v>
      </c>
      <c r="I111" s="418">
        <v>0</v>
      </c>
      <c r="J111" s="418">
        <v>0</v>
      </c>
      <c r="K111" s="418">
        <v>0</v>
      </c>
      <c r="L111" s="1195">
        <v>10072.901504103</v>
      </c>
    </row>
    <row r="112" spans="1:12" s="88" customFormat="1" ht="12.75" customHeight="1">
      <c r="A112" s="164"/>
      <c r="B112" s="1072" t="s">
        <v>729</v>
      </c>
      <c r="C112" s="418">
        <v>0</v>
      </c>
      <c r="D112" s="418">
        <v>0</v>
      </c>
      <c r="E112" s="418">
        <v>0</v>
      </c>
      <c r="F112" s="418">
        <v>0</v>
      </c>
      <c r="G112" s="418">
        <v>0</v>
      </c>
      <c r="H112" s="418">
        <v>0</v>
      </c>
      <c r="I112" s="418">
        <v>0</v>
      </c>
      <c r="J112" s="418">
        <v>0</v>
      </c>
      <c r="K112" s="418">
        <v>0</v>
      </c>
      <c r="L112" s="1195">
        <v>133.47323202699999</v>
      </c>
    </row>
    <row r="113" spans="1:12" s="88" customFormat="1" ht="12.75" customHeight="1">
      <c r="A113" s="164"/>
      <c r="B113" s="1072" t="s">
        <v>730</v>
      </c>
      <c r="C113" s="418">
        <v>0</v>
      </c>
      <c r="D113" s="418">
        <v>0</v>
      </c>
      <c r="E113" s="418">
        <v>0</v>
      </c>
      <c r="F113" s="418">
        <v>0</v>
      </c>
      <c r="G113" s="418">
        <v>0</v>
      </c>
      <c r="H113" s="418">
        <v>0</v>
      </c>
      <c r="I113" s="418">
        <v>0</v>
      </c>
      <c r="J113" s="418">
        <v>0</v>
      </c>
      <c r="K113" s="418">
        <v>0</v>
      </c>
      <c r="L113" s="1195">
        <v>9939.4282720760002</v>
      </c>
    </row>
    <row r="114" spans="1:12" s="88" customFormat="1" ht="12">
      <c r="A114" s="164" t="s">
        <v>17</v>
      </c>
      <c r="B114" s="33" t="s">
        <v>389</v>
      </c>
      <c r="C114" s="309">
        <v>0</v>
      </c>
      <c r="D114" s="309">
        <v>0</v>
      </c>
      <c r="E114" s="309">
        <v>0</v>
      </c>
      <c r="F114" s="309">
        <v>0</v>
      </c>
      <c r="G114" s="309">
        <v>0</v>
      </c>
      <c r="H114" s="309">
        <v>0</v>
      </c>
      <c r="I114" s="309">
        <v>0</v>
      </c>
      <c r="J114" s="309">
        <v>0</v>
      </c>
      <c r="K114" s="309">
        <v>0</v>
      </c>
      <c r="L114" s="1171">
        <v>17482.533071706999</v>
      </c>
    </row>
    <row r="115" spans="1:12" s="88" customFormat="1" ht="23.5">
      <c r="A115" s="164" t="s">
        <v>17</v>
      </c>
      <c r="B115" s="33" t="s">
        <v>390</v>
      </c>
      <c r="C115" s="418">
        <v>0</v>
      </c>
      <c r="D115" s="418">
        <v>0</v>
      </c>
      <c r="E115" s="418">
        <v>0</v>
      </c>
      <c r="F115" s="418">
        <v>0</v>
      </c>
      <c r="G115" s="418">
        <v>0</v>
      </c>
      <c r="H115" s="418">
        <v>0</v>
      </c>
      <c r="I115" s="418">
        <v>0</v>
      </c>
      <c r="J115" s="418">
        <v>0</v>
      </c>
      <c r="K115" s="418">
        <v>0</v>
      </c>
      <c r="L115" s="1195">
        <v>291277.18490989902</v>
      </c>
    </row>
    <row r="116" spans="1:12" s="88" customFormat="1" ht="12.75" customHeight="1">
      <c r="A116" s="164" t="s">
        <v>17</v>
      </c>
      <c r="B116" s="33" t="s">
        <v>366</v>
      </c>
      <c r="C116" s="418">
        <v>0</v>
      </c>
      <c r="D116" s="418">
        <v>0</v>
      </c>
      <c r="E116" s="418">
        <v>0</v>
      </c>
      <c r="F116" s="418">
        <v>0</v>
      </c>
      <c r="G116" s="418">
        <v>0</v>
      </c>
      <c r="H116" s="418">
        <v>0</v>
      </c>
      <c r="I116" s="418">
        <v>0</v>
      </c>
      <c r="J116" s="418">
        <v>0</v>
      </c>
      <c r="K116" s="418">
        <v>0</v>
      </c>
      <c r="L116" s="1195">
        <v>2873.0180540740002</v>
      </c>
    </row>
    <row r="117" spans="1:12" s="88" customFormat="1" ht="12.75" customHeight="1">
      <c r="A117" s="1299" t="s">
        <v>391</v>
      </c>
      <c r="B117" s="1300"/>
      <c r="C117" s="310">
        <v>0</v>
      </c>
      <c r="D117" s="310">
        <v>0</v>
      </c>
      <c r="E117" s="310">
        <v>0</v>
      </c>
      <c r="F117" s="310">
        <v>0</v>
      </c>
      <c r="G117" s="310">
        <v>0</v>
      </c>
      <c r="H117" s="310">
        <v>0</v>
      </c>
      <c r="I117" s="310">
        <v>0</v>
      </c>
      <c r="J117" s="310">
        <v>0</v>
      </c>
      <c r="K117" s="310">
        <v>0</v>
      </c>
      <c r="L117" s="1186">
        <v>57289.486309326996</v>
      </c>
    </row>
    <row r="118" spans="1:12" s="88" customFormat="1" ht="12.75" customHeight="1">
      <c r="A118" s="164" t="s">
        <v>17</v>
      </c>
      <c r="B118" s="33" t="s">
        <v>392</v>
      </c>
      <c r="C118" s="418">
        <v>0</v>
      </c>
      <c r="D118" s="418">
        <v>0</v>
      </c>
      <c r="E118" s="418">
        <v>0</v>
      </c>
      <c r="F118" s="418">
        <v>0</v>
      </c>
      <c r="G118" s="418">
        <v>0</v>
      </c>
      <c r="H118" s="418">
        <v>0</v>
      </c>
      <c r="I118" s="418">
        <v>0</v>
      </c>
      <c r="J118" s="418">
        <v>0</v>
      </c>
      <c r="K118" s="418">
        <v>0</v>
      </c>
      <c r="L118" s="1195">
        <v>30988.209081511002</v>
      </c>
    </row>
    <row r="119" spans="1:12" s="88" customFormat="1" ht="12.75" customHeight="1">
      <c r="A119" s="164" t="s">
        <v>17</v>
      </c>
      <c r="B119" s="33" t="s">
        <v>807</v>
      </c>
      <c r="C119" s="309">
        <v>0</v>
      </c>
      <c r="D119" s="309">
        <v>0</v>
      </c>
      <c r="E119" s="309">
        <v>0</v>
      </c>
      <c r="F119" s="309">
        <v>0</v>
      </c>
      <c r="G119" s="309">
        <v>0</v>
      </c>
      <c r="H119" s="309">
        <v>0</v>
      </c>
      <c r="I119" s="309">
        <v>0</v>
      </c>
      <c r="J119" s="309">
        <v>0</v>
      </c>
      <c r="K119" s="309">
        <v>0</v>
      </c>
      <c r="L119" s="1171">
        <v>17295.143686039999</v>
      </c>
    </row>
    <row r="120" spans="1:12" s="88" customFormat="1" ht="12.75" customHeight="1">
      <c r="A120" s="164" t="s">
        <v>17</v>
      </c>
      <c r="B120" s="33" t="s">
        <v>366</v>
      </c>
      <c r="C120" s="418">
        <v>0</v>
      </c>
      <c r="D120" s="418">
        <v>0</v>
      </c>
      <c r="E120" s="418">
        <v>0</v>
      </c>
      <c r="F120" s="418">
        <v>0</v>
      </c>
      <c r="G120" s="418">
        <v>0</v>
      </c>
      <c r="H120" s="418">
        <v>0</v>
      </c>
      <c r="I120" s="418">
        <v>0</v>
      </c>
      <c r="J120" s="418">
        <v>0</v>
      </c>
      <c r="K120" s="418">
        <v>0</v>
      </c>
      <c r="L120" s="1195">
        <v>9006.1335417760001</v>
      </c>
    </row>
    <row r="121" spans="1:12" s="88" customFormat="1" ht="12.75" customHeight="1">
      <c r="A121" s="1299" t="s">
        <v>394</v>
      </c>
      <c r="B121" s="1300"/>
      <c r="C121" s="310">
        <v>0</v>
      </c>
      <c r="D121" s="310">
        <v>0</v>
      </c>
      <c r="E121" s="310">
        <v>0</v>
      </c>
      <c r="F121" s="310">
        <v>0</v>
      </c>
      <c r="G121" s="310">
        <v>0</v>
      </c>
      <c r="H121" s="310">
        <v>0</v>
      </c>
      <c r="I121" s="310">
        <v>0</v>
      </c>
      <c r="J121" s="310">
        <v>0</v>
      </c>
      <c r="K121" s="310">
        <v>0</v>
      </c>
      <c r="L121" s="1186">
        <v>40886.660139748994</v>
      </c>
    </row>
    <row r="122" spans="1:12" s="88" customFormat="1" ht="12.75" customHeight="1">
      <c r="A122" s="164" t="s">
        <v>17</v>
      </c>
      <c r="B122" s="33" t="s">
        <v>395</v>
      </c>
      <c r="C122" s="418">
        <v>0</v>
      </c>
      <c r="D122" s="418">
        <v>0</v>
      </c>
      <c r="E122" s="418">
        <v>0</v>
      </c>
      <c r="F122" s="418">
        <v>0</v>
      </c>
      <c r="G122" s="418">
        <v>0</v>
      </c>
      <c r="H122" s="418">
        <v>0</v>
      </c>
      <c r="I122" s="418">
        <v>0</v>
      </c>
      <c r="J122" s="418">
        <v>0</v>
      </c>
      <c r="K122" s="418">
        <v>0</v>
      </c>
      <c r="L122" s="1195">
        <v>40348.338648202996</v>
      </c>
    </row>
    <row r="123" spans="1:12" s="88" customFormat="1" ht="12.75" customHeight="1">
      <c r="A123" s="164" t="s">
        <v>17</v>
      </c>
      <c r="B123" s="482" t="s">
        <v>347</v>
      </c>
      <c r="C123" s="418">
        <v>0</v>
      </c>
      <c r="D123" s="418">
        <v>0</v>
      </c>
      <c r="E123" s="418">
        <v>0</v>
      </c>
      <c r="F123" s="418">
        <v>0</v>
      </c>
      <c r="G123" s="418">
        <v>0</v>
      </c>
      <c r="H123" s="418">
        <v>0</v>
      </c>
      <c r="I123" s="418">
        <v>0</v>
      </c>
      <c r="J123" s="418">
        <v>0</v>
      </c>
      <c r="K123" s="418">
        <v>0</v>
      </c>
      <c r="L123" s="1195">
        <v>538.32149154599995</v>
      </c>
    </row>
    <row r="124" spans="1:12" s="88" customFormat="1" ht="12.75" customHeight="1">
      <c r="A124" s="1299" t="s">
        <v>396</v>
      </c>
      <c r="B124" s="1300"/>
      <c r="C124" s="310">
        <v>0</v>
      </c>
      <c r="D124" s="310">
        <v>0</v>
      </c>
      <c r="E124" s="310">
        <v>0</v>
      </c>
      <c r="F124" s="310">
        <v>0</v>
      </c>
      <c r="G124" s="310">
        <v>0</v>
      </c>
      <c r="H124" s="310">
        <v>0</v>
      </c>
      <c r="I124" s="310">
        <v>0</v>
      </c>
      <c r="J124" s="310">
        <v>0</v>
      </c>
      <c r="K124" s="310">
        <v>0</v>
      </c>
      <c r="L124" s="1186">
        <v>180601.89300274898</v>
      </c>
    </row>
    <row r="125" spans="1:12" s="88" customFormat="1" ht="12.75" customHeight="1">
      <c r="A125" s="164" t="s">
        <v>17</v>
      </c>
      <c r="B125" s="33" t="s">
        <v>808</v>
      </c>
      <c r="C125" s="309">
        <v>0</v>
      </c>
      <c r="D125" s="309">
        <v>0</v>
      </c>
      <c r="E125" s="309">
        <v>0</v>
      </c>
      <c r="F125" s="309">
        <v>0</v>
      </c>
      <c r="G125" s="309">
        <v>0</v>
      </c>
      <c r="H125" s="309">
        <v>0</v>
      </c>
      <c r="I125" s="309">
        <v>0</v>
      </c>
      <c r="J125" s="309">
        <v>0</v>
      </c>
      <c r="K125" s="309">
        <v>0</v>
      </c>
      <c r="L125" s="1171">
        <v>385.51052485500003</v>
      </c>
    </row>
    <row r="126" spans="1:12" s="88" customFormat="1" ht="12">
      <c r="A126" s="164" t="s">
        <v>17</v>
      </c>
      <c r="B126" s="33" t="s">
        <v>398</v>
      </c>
      <c r="C126" s="418">
        <v>0</v>
      </c>
      <c r="D126" s="418">
        <v>0</v>
      </c>
      <c r="E126" s="418">
        <v>0</v>
      </c>
      <c r="F126" s="418">
        <v>0</v>
      </c>
      <c r="G126" s="418">
        <v>0</v>
      </c>
      <c r="H126" s="418">
        <v>0</v>
      </c>
      <c r="I126" s="418">
        <v>0</v>
      </c>
      <c r="J126" s="418">
        <v>0</v>
      </c>
      <c r="K126" s="418">
        <v>0</v>
      </c>
      <c r="L126" s="1195">
        <v>144436.97376252399</v>
      </c>
    </row>
    <row r="127" spans="1:12" s="88" customFormat="1" ht="12.75" customHeight="1">
      <c r="A127" s="164"/>
      <c r="B127" s="34" t="s">
        <v>809</v>
      </c>
      <c r="C127" s="418">
        <v>0</v>
      </c>
      <c r="D127" s="418">
        <v>0</v>
      </c>
      <c r="E127" s="418">
        <v>0</v>
      </c>
      <c r="F127" s="418">
        <v>0</v>
      </c>
      <c r="G127" s="418">
        <v>0</v>
      </c>
      <c r="H127" s="418">
        <v>0</v>
      </c>
      <c r="I127" s="418">
        <v>0</v>
      </c>
      <c r="J127" s="418">
        <v>0</v>
      </c>
      <c r="K127" s="418">
        <v>0</v>
      </c>
      <c r="L127" s="1195">
        <v>138206.15756802901</v>
      </c>
    </row>
    <row r="128" spans="1:12" s="88" customFormat="1" ht="12.75" customHeight="1">
      <c r="A128" s="164"/>
      <c r="B128" s="1071" t="s">
        <v>347</v>
      </c>
      <c r="C128" s="309">
        <v>0</v>
      </c>
      <c r="D128" s="309">
        <v>0</v>
      </c>
      <c r="E128" s="309">
        <v>0</v>
      </c>
      <c r="F128" s="309">
        <v>0</v>
      </c>
      <c r="G128" s="309">
        <v>0</v>
      </c>
      <c r="H128" s="309">
        <v>0</v>
      </c>
      <c r="I128" s="309">
        <v>0</v>
      </c>
      <c r="J128" s="309">
        <v>0</v>
      </c>
      <c r="K128" s="309">
        <v>0</v>
      </c>
      <c r="L128" s="1171">
        <v>6230.8161944950007</v>
      </c>
    </row>
    <row r="129" spans="1:12" s="88" customFormat="1" ht="12">
      <c r="A129" s="164" t="s">
        <v>17</v>
      </c>
      <c r="B129" s="33" t="s">
        <v>400</v>
      </c>
      <c r="C129" s="418">
        <v>0</v>
      </c>
      <c r="D129" s="418">
        <v>0</v>
      </c>
      <c r="E129" s="418">
        <v>0</v>
      </c>
      <c r="F129" s="418">
        <v>0</v>
      </c>
      <c r="G129" s="418">
        <v>0</v>
      </c>
      <c r="H129" s="418">
        <v>0</v>
      </c>
      <c r="I129" s="418">
        <v>0</v>
      </c>
      <c r="J129" s="418">
        <v>0</v>
      </c>
      <c r="K129" s="418">
        <v>0</v>
      </c>
      <c r="L129" s="1195">
        <v>35779.408715370002</v>
      </c>
    </row>
    <row r="130" spans="1:12" s="88" customFormat="1" ht="12.75" customHeight="1">
      <c r="A130" s="164"/>
      <c r="B130" s="34" t="s">
        <v>826</v>
      </c>
      <c r="C130" s="418">
        <v>0</v>
      </c>
      <c r="D130" s="418">
        <v>0</v>
      </c>
      <c r="E130" s="418">
        <v>0</v>
      </c>
      <c r="F130" s="418">
        <v>0</v>
      </c>
      <c r="G130" s="418">
        <v>0</v>
      </c>
      <c r="H130" s="418">
        <v>0</v>
      </c>
      <c r="I130" s="418">
        <v>0</v>
      </c>
      <c r="J130" s="418">
        <v>0</v>
      </c>
      <c r="K130" s="418">
        <v>0</v>
      </c>
      <c r="L130" s="1195">
        <v>28426.710176347999</v>
      </c>
    </row>
    <row r="131" spans="1:12" s="88" customFormat="1" ht="12.75" customHeight="1">
      <c r="A131" s="164"/>
      <c r="B131" s="1071" t="s">
        <v>347</v>
      </c>
      <c r="C131" s="418">
        <v>0</v>
      </c>
      <c r="D131" s="418">
        <v>0</v>
      </c>
      <c r="E131" s="418">
        <v>0</v>
      </c>
      <c r="F131" s="418">
        <v>0</v>
      </c>
      <c r="G131" s="418">
        <v>0</v>
      </c>
      <c r="H131" s="418">
        <v>0</v>
      </c>
      <c r="I131" s="418">
        <v>0</v>
      </c>
      <c r="J131" s="418">
        <v>0</v>
      </c>
      <c r="K131" s="418">
        <v>0</v>
      </c>
      <c r="L131" s="1195">
        <v>7352.6985390219997</v>
      </c>
    </row>
    <row r="132" spans="1:12" s="88" customFormat="1" ht="12.75" customHeight="1" thickBot="1">
      <c r="A132" s="195"/>
      <c r="B132" s="378"/>
      <c r="C132" s="311"/>
      <c r="D132" s="311"/>
      <c r="E132" s="311"/>
      <c r="F132" s="311"/>
      <c r="G132" s="311"/>
      <c r="H132" s="311"/>
      <c r="I132" s="311"/>
      <c r="J132" s="311"/>
      <c r="K132" s="311"/>
      <c r="L132" s="1196"/>
    </row>
    <row r="133" spans="1:12" s="88" customFormat="1" ht="75" customHeight="1">
      <c r="A133" s="1306" t="s">
        <v>784</v>
      </c>
      <c r="B133" s="1307"/>
      <c r="C133" s="1307"/>
      <c r="D133" s="1307"/>
      <c r="E133" s="1307"/>
      <c r="F133" s="1307"/>
      <c r="G133" s="1307"/>
      <c r="H133" s="1307"/>
      <c r="I133" s="1307"/>
      <c r="J133" s="1307"/>
      <c r="K133" s="1307"/>
      <c r="L133" s="1308"/>
    </row>
    <row r="134" spans="1:12" s="88" customFormat="1" ht="22" customHeight="1">
      <c r="A134" s="1322" t="s">
        <v>401</v>
      </c>
      <c r="B134" s="1323"/>
      <c r="C134" s="1320">
        <v>2020</v>
      </c>
      <c r="D134" s="1320"/>
      <c r="E134" s="1320"/>
      <c r="F134" s="1320"/>
      <c r="G134" s="1320"/>
      <c r="H134" s="1320"/>
      <c r="I134" s="1320"/>
      <c r="J134" s="1320"/>
      <c r="K134" s="1320"/>
      <c r="L134" s="1321"/>
    </row>
    <row r="135" spans="1:12" s="88" customFormat="1" ht="22" customHeight="1">
      <c r="A135" s="1322"/>
      <c r="B135" s="1323"/>
      <c r="C135" s="1160" t="s">
        <v>0</v>
      </c>
      <c r="D135" s="1160" t="s">
        <v>1</v>
      </c>
      <c r="E135" s="1160" t="s">
        <v>2</v>
      </c>
      <c r="F135" s="1160" t="s">
        <v>3</v>
      </c>
      <c r="G135" s="1160" t="s">
        <v>4</v>
      </c>
      <c r="H135" s="1160" t="s">
        <v>5</v>
      </c>
      <c r="I135" s="1160" t="s">
        <v>6</v>
      </c>
      <c r="J135" s="1160" t="s">
        <v>269</v>
      </c>
      <c r="K135" s="1160" t="s">
        <v>7</v>
      </c>
      <c r="L135" s="1194" t="s">
        <v>13</v>
      </c>
    </row>
    <row r="136" spans="1:12" s="188" customFormat="1" ht="12.75" customHeight="1">
      <c r="A136" s="1299" t="s">
        <v>383</v>
      </c>
      <c r="B136" s="1300"/>
      <c r="C136" s="310">
        <v>0</v>
      </c>
      <c r="D136" s="310">
        <v>0</v>
      </c>
      <c r="E136" s="310">
        <v>0</v>
      </c>
      <c r="F136" s="310">
        <v>0</v>
      </c>
      <c r="G136" s="310">
        <v>0</v>
      </c>
      <c r="H136" s="310">
        <v>0</v>
      </c>
      <c r="I136" s="310">
        <v>0</v>
      </c>
      <c r="J136" s="310">
        <v>0</v>
      </c>
      <c r="K136" s="310">
        <v>0</v>
      </c>
      <c r="L136" s="1186">
        <v>245613.145718513</v>
      </c>
    </row>
    <row r="137" spans="1:12" s="188" customFormat="1" ht="12.75" customHeight="1">
      <c r="A137" s="164" t="s">
        <v>17</v>
      </c>
      <c r="B137" s="33" t="s">
        <v>384</v>
      </c>
      <c r="C137" s="418">
        <v>0</v>
      </c>
      <c r="D137" s="418">
        <v>0</v>
      </c>
      <c r="E137" s="418">
        <v>0</v>
      </c>
      <c r="F137" s="418">
        <v>0</v>
      </c>
      <c r="G137" s="418">
        <v>0</v>
      </c>
      <c r="H137" s="418">
        <v>0</v>
      </c>
      <c r="I137" s="418">
        <v>0</v>
      </c>
      <c r="J137" s="418">
        <v>0</v>
      </c>
      <c r="K137" s="418">
        <v>0</v>
      </c>
      <c r="L137" s="1195">
        <v>0</v>
      </c>
    </row>
    <row r="138" spans="1:12" s="188" customFormat="1" ht="23.5">
      <c r="A138" s="164" t="s">
        <v>17</v>
      </c>
      <c r="B138" s="33" t="s">
        <v>385</v>
      </c>
      <c r="C138" s="418">
        <v>0</v>
      </c>
      <c r="D138" s="418">
        <v>0</v>
      </c>
      <c r="E138" s="418">
        <v>0</v>
      </c>
      <c r="F138" s="418">
        <v>0</v>
      </c>
      <c r="G138" s="418">
        <v>0</v>
      </c>
      <c r="H138" s="418">
        <v>0</v>
      </c>
      <c r="I138" s="418">
        <v>0</v>
      </c>
      <c r="J138" s="418">
        <v>0</v>
      </c>
      <c r="K138" s="418">
        <v>0</v>
      </c>
      <c r="L138" s="1195">
        <v>244845.84992116899</v>
      </c>
    </row>
    <row r="139" spans="1:12" s="188" customFormat="1" ht="12.75" customHeight="1">
      <c r="A139" s="164" t="s">
        <v>17</v>
      </c>
      <c r="B139" s="33" t="s">
        <v>347</v>
      </c>
      <c r="C139" s="309">
        <v>0</v>
      </c>
      <c r="D139" s="309">
        <v>0</v>
      </c>
      <c r="E139" s="309">
        <v>0</v>
      </c>
      <c r="F139" s="309">
        <v>0</v>
      </c>
      <c r="G139" s="309">
        <v>0</v>
      </c>
      <c r="H139" s="309">
        <v>0</v>
      </c>
      <c r="I139" s="309">
        <v>0</v>
      </c>
      <c r="J139" s="309">
        <v>0</v>
      </c>
      <c r="K139" s="309">
        <v>0</v>
      </c>
      <c r="L139" s="1171">
        <v>767.29579734399999</v>
      </c>
    </row>
    <row r="140" spans="1:12" s="188" customFormat="1" ht="12.75" customHeight="1">
      <c r="A140" s="1299" t="s">
        <v>386</v>
      </c>
      <c r="B140" s="1300"/>
      <c r="C140" s="310">
        <v>0</v>
      </c>
      <c r="D140" s="310">
        <v>0</v>
      </c>
      <c r="E140" s="310">
        <v>0</v>
      </c>
      <c r="F140" s="310">
        <v>0</v>
      </c>
      <c r="G140" s="310">
        <v>0</v>
      </c>
      <c r="H140" s="310">
        <v>0</v>
      </c>
      <c r="I140" s="310">
        <v>0</v>
      </c>
      <c r="J140" s="310">
        <v>0</v>
      </c>
      <c r="K140" s="310">
        <v>0</v>
      </c>
      <c r="L140" s="1186">
        <v>1045837.234720336</v>
      </c>
    </row>
    <row r="141" spans="1:12" s="188" customFormat="1" ht="24" customHeight="1">
      <c r="A141" s="164" t="s">
        <v>17</v>
      </c>
      <c r="B141" s="33" t="s">
        <v>810</v>
      </c>
      <c r="C141" s="309">
        <v>0</v>
      </c>
      <c r="D141" s="309">
        <v>0</v>
      </c>
      <c r="E141" s="309">
        <v>0</v>
      </c>
      <c r="F141" s="309">
        <v>0</v>
      </c>
      <c r="G141" s="309">
        <v>0</v>
      </c>
      <c r="H141" s="309">
        <v>0</v>
      </c>
      <c r="I141" s="309">
        <v>0</v>
      </c>
      <c r="J141" s="309">
        <v>0</v>
      </c>
      <c r="K141" s="309">
        <v>0</v>
      </c>
      <c r="L141" s="1171">
        <v>624416.57998914504</v>
      </c>
    </row>
    <row r="142" spans="1:12" s="188" customFormat="1" ht="12.75" customHeight="1">
      <c r="A142" s="164"/>
      <c r="B142" s="1072" t="s">
        <v>729</v>
      </c>
      <c r="C142" s="418">
        <v>0</v>
      </c>
      <c r="D142" s="418">
        <v>0</v>
      </c>
      <c r="E142" s="418">
        <v>0</v>
      </c>
      <c r="F142" s="418">
        <v>0</v>
      </c>
      <c r="G142" s="418">
        <v>0</v>
      </c>
      <c r="H142" s="418">
        <v>0</v>
      </c>
      <c r="I142" s="418">
        <v>0</v>
      </c>
      <c r="J142" s="418">
        <v>0</v>
      </c>
      <c r="K142" s="418">
        <v>0</v>
      </c>
      <c r="L142" s="1195">
        <v>257860.52970537901</v>
      </c>
    </row>
    <row r="143" spans="1:12" s="188" customFormat="1" ht="12.75" customHeight="1">
      <c r="A143" s="164"/>
      <c r="B143" s="1072" t="s">
        <v>730</v>
      </c>
      <c r="C143" s="309">
        <v>0</v>
      </c>
      <c r="D143" s="309">
        <v>0</v>
      </c>
      <c r="E143" s="309">
        <v>0</v>
      </c>
      <c r="F143" s="309">
        <v>0</v>
      </c>
      <c r="G143" s="309">
        <v>0</v>
      </c>
      <c r="H143" s="309">
        <v>0</v>
      </c>
      <c r="I143" s="309">
        <v>0</v>
      </c>
      <c r="J143" s="309">
        <v>0</v>
      </c>
      <c r="K143" s="309">
        <v>0</v>
      </c>
      <c r="L143" s="1171">
        <v>366556.050283766</v>
      </c>
    </row>
    <row r="144" spans="1:12" s="136" customFormat="1" ht="24" customHeight="1">
      <c r="A144" s="164" t="s">
        <v>17</v>
      </c>
      <c r="B144" s="33" t="s">
        <v>806</v>
      </c>
      <c r="C144" s="418">
        <v>0</v>
      </c>
      <c r="D144" s="418">
        <v>0</v>
      </c>
      <c r="E144" s="418">
        <v>0</v>
      </c>
      <c r="F144" s="418">
        <v>0</v>
      </c>
      <c r="G144" s="418">
        <v>0</v>
      </c>
      <c r="H144" s="418">
        <v>0</v>
      </c>
      <c r="I144" s="418">
        <v>0</v>
      </c>
      <c r="J144" s="418">
        <v>0</v>
      </c>
      <c r="K144" s="418">
        <v>0</v>
      </c>
      <c r="L144" s="1195">
        <v>5352.8522260589998</v>
      </c>
    </row>
    <row r="145" spans="1:12" s="189" customFormat="1" ht="12.75" customHeight="1">
      <c r="A145" s="164"/>
      <c r="B145" s="1072" t="s">
        <v>729</v>
      </c>
      <c r="C145" s="418">
        <v>0</v>
      </c>
      <c r="D145" s="418">
        <v>0</v>
      </c>
      <c r="E145" s="418">
        <v>0</v>
      </c>
      <c r="F145" s="418">
        <v>0</v>
      </c>
      <c r="G145" s="418">
        <v>0</v>
      </c>
      <c r="H145" s="418">
        <v>0</v>
      </c>
      <c r="I145" s="418">
        <v>0</v>
      </c>
      <c r="J145" s="418">
        <v>0</v>
      </c>
      <c r="K145" s="418">
        <v>0</v>
      </c>
      <c r="L145" s="1195">
        <v>3126.0548257219998</v>
      </c>
    </row>
    <row r="146" spans="1:12" s="188" customFormat="1" ht="12.75" customHeight="1">
      <c r="A146" s="164"/>
      <c r="B146" s="1072" t="s">
        <v>730</v>
      </c>
      <c r="C146" s="418">
        <v>0</v>
      </c>
      <c r="D146" s="418">
        <v>0</v>
      </c>
      <c r="E146" s="418">
        <v>0</v>
      </c>
      <c r="F146" s="418">
        <v>0</v>
      </c>
      <c r="G146" s="418">
        <v>0</v>
      </c>
      <c r="H146" s="418">
        <v>0</v>
      </c>
      <c r="I146" s="418">
        <v>0</v>
      </c>
      <c r="J146" s="418">
        <v>0</v>
      </c>
      <c r="K146" s="418">
        <v>0</v>
      </c>
      <c r="L146" s="1195">
        <v>2226.797400337</v>
      </c>
    </row>
    <row r="147" spans="1:12" s="188" customFormat="1" ht="12.75" customHeight="1">
      <c r="A147" s="164" t="s">
        <v>17</v>
      </c>
      <c r="B147" s="33" t="s">
        <v>389</v>
      </c>
      <c r="C147" s="309">
        <v>0</v>
      </c>
      <c r="D147" s="309">
        <v>0</v>
      </c>
      <c r="E147" s="309">
        <v>0</v>
      </c>
      <c r="F147" s="309">
        <v>0</v>
      </c>
      <c r="G147" s="309">
        <v>0</v>
      </c>
      <c r="H147" s="309">
        <v>0</v>
      </c>
      <c r="I147" s="309">
        <v>0</v>
      </c>
      <c r="J147" s="309">
        <v>0</v>
      </c>
      <c r="K147" s="309">
        <v>0</v>
      </c>
      <c r="L147" s="1171">
        <v>57266.413427348001</v>
      </c>
    </row>
    <row r="148" spans="1:12" s="188" customFormat="1" ht="24" customHeight="1">
      <c r="A148" s="164" t="s">
        <v>17</v>
      </c>
      <c r="B148" s="33" t="s">
        <v>390</v>
      </c>
      <c r="C148" s="418">
        <v>0</v>
      </c>
      <c r="D148" s="418">
        <v>0</v>
      </c>
      <c r="E148" s="418">
        <v>0</v>
      </c>
      <c r="F148" s="418">
        <v>0</v>
      </c>
      <c r="G148" s="418">
        <v>0</v>
      </c>
      <c r="H148" s="418">
        <v>0</v>
      </c>
      <c r="I148" s="418">
        <v>0</v>
      </c>
      <c r="J148" s="418">
        <v>0</v>
      </c>
      <c r="K148" s="418">
        <v>0</v>
      </c>
      <c r="L148" s="1195">
        <v>358476.754213245</v>
      </c>
    </row>
    <row r="149" spans="1:12" s="189" customFormat="1" ht="12.75" customHeight="1">
      <c r="A149" s="164" t="s">
        <v>17</v>
      </c>
      <c r="B149" s="33" t="s">
        <v>366</v>
      </c>
      <c r="C149" s="418">
        <v>0</v>
      </c>
      <c r="D149" s="418">
        <v>0</v>
      </c>
      <c r="E149" s="418">
        <v>0</v>
      </c>
      <c r="F149" s="418">
        <v>0</v>
      </c>
      <c r="G149" s="418">
        <v>0</v>
      </c>
      <c r="H149" s="418">
        <v>0</v>
      </c>
      <c r="I149" s="418">
        <v>0</v>
      </c>
      <c r="J149" s="418">
        <v>0</v>
      </c>
      <c r="K149" s="418">
        <v>0</v>
      </c>
      <c r="L149" s="1195">
        <v>324.63486453899998</v>
      </c>
    </row>
    <row r="150" spans="1:12" s="188" customFormat="1" ht="12.75" customHeight="1">
      <c r="A150" s="1299" t="s">
        <v>391</v>
      </c>
      <c r="B150" s="1300"/>
      <c r="C150" s="310">
        <v>0</v>
      </c>
      <c r="D150" s="310">
        <v>0</v>
      </c>
      <c r="E150" s="310">
        <v>0</v>
      </c>
      <c r="F150" s="310">
        <v>0</v>
      </c>
      <c r="G150" s="310">
        <v>0</v>
      </c>
      <c r="H150" s="310">
        <v>0</v>
      </c>
      <c r="I150" s="310">
        <v>0</v>
      </c>
      <c r="J150" s="310">
        <v>0</v>
      </c>
      <c r="K150" s="310">
        <v>0</v>
      </c>
      <c r="L150" s="1186">
        <v>73815.201443947008</v>
      </c>
    </row>
    <row r="151" spans="1:12" s="188" customFormat="1" ht="12.75" customHeight="1">
      <c r="A151" s="164" t="s">
        <v>17</v>
      </c>
      <c r="B151" s="33" t="s">
        <v>392</v>
      </c>
      <c r="C151" s="418">
        <v>0</v>
      </c>
      <c r="D151" s="418">
        <v>0</v>
      </c>
      <c r="E151" s="418">
        <v>0</v>
      </c>
      <c r="F151" s="418">
        <v>0</v>
      </c>
      <c r="G151" s="418">
        <v>0</v>
      </c>
      <c r="H151" s="418">
        <v>0</v>
      </c>
      <c r="I151" s="418">
        <v>0</v>
      </c>
      <c r="J151" s="418">
        <v>0</v>
      </c>
      <c r="K151" s="418">
        <v>0</v>
      </c>
      <c r="L151" s="1195">
        <v>49489.025183824</v>
      </c>
    </row>
    <row r="152" spans="1:12" s="188" customFormat="1" ht="12.75" customHeight="1">
      <c r="A152" s="164" t="s">
        <v>17</v>
      </c>
      <c r="B152" s="33" t="s">
        <v>807</v>
      </c>
      <c r="C152" s="309">
        <v>0</v>
      </c>
      <c r="D152" s="309">
        <v>0</v>
      </c>
      <c r="E152" s="309">
        <v>0</v>
      </c>
      <c r="F152" s="309">
        <v>0</v>
      </c>
      <c r="G152" s="309">
        <v>0</v>
      </c>
      <c r="H152" s="309">
        <v>0</v>
      </c>
      <c r="I152" s="309">
        <v>0</v>
      </c>
      <c r="J152" s="309">
        <v>0</v>
      </c>
      <c r="K152" s="309">
        <v>0</v>
      </c>
      <c r="L152" s="1171">
        <v>23516.59610676</v>
      </c>
    </row>
    <row r="153" spans="1:12" s="188" customFormat="1" ht="12.75" customHeight="1">
      <c r="A153" s="164" t="s">
        <v>17</v>
      </c>
      <c r="B153" s="33" t="s">
        <v>366</v>
      </c>
      <c r="C153" s="418">
        <v>0</v>
      </c>
      <c r="D153" s="418">
        <v>0</v>
      </c>
      <c r="E153" s="418">
        <v>0</v>
      </c>
      <c r="F153" s="418">
        <v>0</v>
      </c>
      <c r="G153" s="418">
        <v>0</v>
      </c>
      <c r="H153" s="418">
        <v>0</v>
      </c>
      <c r="I153" s="418">
        <v>0</v>
      </c>
      <c r="J153" s="418">
        <v>0</v>
      </c>
      <c r="K153" s="418">
        <v>0</v>
      </c>
      <c r="L153" s="1195">
        <v>809.58015336300002</v>
      </c>
    </row>
    <row r="154" spans="1:12" s="188" customFormat="1" ht="12.75" customHeight="1">
      <c r="A154" s="1299" t="s">
        <v>394</v>
      </c>
      <c r="B154" s="1300"/>
      <c r="C154" s="310">
        <v>0</v>
      </c>
      <c r="D154" s="310">
        <v>0</v>
      </c>
      <c r="E154" s="310">
        <v>0</v>
      </c>
      <c r="F154" s="310">
        <v>0</v>
      </c>
      <c r="G154" s="310">
        <v>0</v>
      </c>
      <c r="H154" s="310">
        <v>0</v>
      </c>
      <c r="I154" s="310">
        <v>0</v>
      </c>
      <c r="J154" s="310">
        <v>0</v>
      </c>
      <c r="K154" s="310">
        <v>0</v>
      </c>
      <c r="L154" s="1186">
        <v>234823.10342835699</v>
      </c>
    </row>
    <row r="155" spans="1:12" s="188" customFormat="1" ht="12.75" customHeight="1">
      <c r="A155" s="164" t="s">
        <v>17</v>
      </c>
      <c r="B155" s="33" t="s">
        <v>395</v>
      </c>
      <c r="C155" s="418">
        <v>0</v>
      </c>
      <c r="D155" s="418">
        <v>0</v>
      </c>
      <c r="E155" s="418">
        <v>0</v>
      </c>
      <c r="F155" s="418">
        <v>0</v>
      </c>
      <c r="G155" s="418">
        <v>0</v>
      </c>
      <c r="H155" s="418">
        <v>0</v>
      </c>
      <c r="I155" s="418">
        <v>0</v>
      </c>
      <c r="J155" s="418">
        <v>0</v>
      </c>
      <c r="K155" s="418">
        <v>0</v>
      </c>
      <c r="L155" s="1195">
        <v>233278.080242667</v>
      </c>
    </row>
    <row r="156" spans="1:12" s="188" customFormat="1" ht="12.75" customHeight="1">
      <c r="A156" s="164" t="s">
        <v>17</v>
      </c>
      <c r="B156" s="482" t="s">
        <v>347</v>
      </c>
      <c r="C156" s="418">
        <v>0</v>
      </c>
      <c r="D156" s="418">
        <v>0</v>
      </c>
      <c r="E156" s="418">
        <v>0</v>
      </c>
      <c r="F156" s="418">
        <v>0</v>
      </c>
      <c r="G156" s="418">
        <v>0</v>
      </c>
      <c r="H156" s="418">
        <v>0</v>
      </c>
      <c r="I156" s="418">
        <v>0</v>
      </c>
      <c r="J156" s="418">
        <v>0</v>
      </c>
      <c r="K156" s="418">
        <v>0</v>
      </c>
      <c r="L156" s="1195">
        <v>1545.02318569</v>
      </c>
    </row>
    <row r="157" spans="1:12" s="188" customFormat="1" ht="12.75" customHeight="1">
      <c r="A157" s="1299" t="s">
        <v>396</v>
      </c>
      <c r="B157" s="1300"/>
      <c r="C157" s="310">
        <v>0</v>
      </c>
      <c r="D157" s="310">
        <v>0</v>
      </c>
      <c r="E157" s="310">
        <v>0</v>
      </c>
      <c r="F157" s="310">
        <v>0</v>
      </c>
      <c r="G157" s="310">
        <v>0</v>
      </c>
      <c r="H157" s="310">
        <v>0</v>
      </c>
      <c r="I157" s="310">
        <v>0</v>
      </c>
      <c r="J157" s="310">
        <v>0</v>
      </c>
      <c r="K157" s="310">
        <v>0</v>
      </c>
      <c r="L157" s="1186">
        <v>318120.08761999401</v>
      </c>
    </row>
    <row r="158" spans="1:12" s="189" customFormat="1" ht="12.75" customHeight="1">
      <c r="A158" s="164" t="s">
        <v>17</v>
      </c>
      <c r="B158" s="33" t="s">
        <v>808</v>
      </c>
      <c r="C158" s="309">
        <v>0</v>
      </c>
      <c r="D158" s="309">
        <v>0</v>
      </c>
      <c r="E158" s="309">
        <v>0</v>
      </c>
      <c r="F158" s="309">
        <v>0</v>
      </c>
      <c r="G158" s="309">
        <v>0</v>
      </c>
      <c r="H158" s="309">
        <v>0</v>
      </c>
      <c r="I158" s="309">
        <v>0</v>
      </c>
      <c r="J158" s="309">
        <v>0</v>
      </c>
      <c r="K158" s="309">
        <v>0</v>
      </c>
      <c r="L158" s="1171">
        <v>4212.3888019409997</v>
      </c>
    </row>
    <row r="159" spans="1:12" s="188" customFormat="1" ht="12">
      <c r="A159" s="164" t="s">
        <v>17</v>
      </c>
      <c r="B159" s="33" t="s">
        <v>398</v>
      </c>
      <c r="C159" s="418">
        <v>0</v>
      </c>
      <c r="D159" s="418">
        <v>0</v>
      </c>
      <c r="E159" s="418">
        <v>0</v>
      </c>
      <c r="F159" s="418">
        <v>0</v>
      </c>
      <c r="G159" s="418">
        <v>0</v>
      </c>
      <c r="H159" s="418">
        <v>0</v>
      </c>
      <c r="I159" s="418">
        <v>0</v>
      </c>
      <c r="J159" s="418">
        <v>0</v>
      </c>
      <c r="K159" s="418">
        <v>0</v>
      </c>
      <c r="L159" s="1195">
        <v>308018.98638397898</v>
      </c>
    </row>
    <row r="160" spans="1:12" s="188" customFormat="1" ht="12.75" customHeight="1">
      <c r="A160" s="164"/>
      <c r="B160" s="34" t="s">
        <v>809</v>
      </c>
      <c r="C160" s="418">
        <v>0</v>
      </c>
      <c r="D160" s="418">
        <v>0</v>
      </c>
      <c r="E160" s="418">
        <v>0</v>
      </c>
      <c r="F160" s="418">
        <v>0</v>
      </c>
      <c r="G160" s="418">
        <v>0</v>
      </c>
      <c r="H160" s="418">
        <v>0</v>
      </c>
      <c r="I160" s="418">
        <v>0</v>
      </c>
      <c r="J160" s="418">
        <v>0</v>
      </c>
      <c r="K160" s="418">
        <v>0</v>
      </c>
      <c r="L160" s="1195">
        <v>304477.42190393299</v>
      </c>
    </row>
    <row r="161" spans="1:13" s="188" customFormat="1" ht="12.75" customHeight="1">
      <c r="A161" s="164"/>
      <c r="B161" s="1071" t="s">
        <v>347</v>
      </c>
      <c r="C161" s="309">
        <v>0</v>
      </c>
      <c r="D161" s="309">
        <v>0</v>
      </c>
      <c r="E161" s="309">
        <v>0</v>
      </c>
      <c r="F161" s="309">
        <v>0</v>
      </c>
      <c r="G161" s="309">
        <v>0</v>
      </c>
      <c r="H161" s="309">
        <v>0</v>
      </c>
      <c r="I161" s="309">
        <v>0</v>
      </c>
      <c r="J161" s="309">
        <v>0</v>
      </c>
      <c r="K161" s="309">
        <v>0</v>
      </c>
      <c r="L161" s="1171">
        <v>3541.564480046</v>
      </c>
    </row>
    <row r="162" spans="1:13" s="188" customFormat="1" ht="12">
      <c r="A162" s="164" t="s">
        <v>17</v>
      </c>
      <c r="B162" s="33" t="s">
        <v>400</v>
      </c>
      <c r="C162" s="418">
        <v>0</v>
      </c>
      <c r="D162" s="418">
        <v>0</v>
      </c>
      <c r="E162" s="418">
        <v>0</v>
      </c>
      <c r="F162" s="418">
        <v>0</v>
      </c>
      <c r="G162" s="418">
        <v>0</v>
      </c>
      <c r="H162" s="418">
        <v>0</v>
      </c>
      <c r="I162" s="418">
        <v>0</v>
      </c>
      <c r="J162" s="418">
        <v>0</v>
      </c>
      <c r="K162" s="418">
        <v>0</v>
      </c>
      <c r="L162" s="1195">
        <v>5888.7124340740002</v>
      </c>
    </row>
    <row r="163" spans="1:13" s="189" customFormat="1" ht="12.75" customHeight="1">
      <c r="A163" s="164"/>
      <c r="B163" s="34" t="s">
        <v>826</v>
      </c>
      <c r="C163" s="418">
        <v>0</v>
      </c>
      <c r="D163" s="418">
        <v>0</v>
      </c>
      <c r="E163" s="418">
        <v>0</v>
      </c>
      <c r="F163" s="418">
        <v>0</v>
      </c>
      <c r="G163" s="418">
        <v>0</v>
      </c>
      <c r="H163" s="418">
        <v>0</v>
      </c>
      <c r="I163" s="418">
        <v>0</v>
      </c>
      <c r="J163" s="418">
        <v>0</v>
      </c>
      <c r="K163" s="418">
        <v>0</v>
      </c>
      <c r="L163" s="1195">
        <v>5888.7124340740002</v>
      </c>
    </row>
    <row r="164" spans="1:13" s="188" customFormat="1" ht="12.75" customHeight="1">
      <c r="A164" s="164"/>
      <c r="B164" s="1071" t="s">
        <v>347</v>
      </c>
      <c r="C164" s="418">
        <v>0</v>
      </c>
      <c r="D164" s="418">
        <v>0</v>
      </c>
      <c r="E164" s="418">
        <v>0</v>
      </c>
      <c r="F164" s="418">
        <v>0</v>
      </c>
      <c r="G164" s="418">
        <v>0</v>
      </c>
      <c r="H164" s="418">
        <v>0</v>
      </c>
      <c r="I164" s="418">
        <v>0</v>
      </c>
      <c r="J164" s="418">
        <v>0</v>
      </c>
      <c r="K164" s="418">
        <v>0</v>
      </c>
      <c r="L164" s="1195">
        <v>0</v>
      </c>
    </row>
    <row r="165" spans="1:13" s="188" customFormat="1" ht="12.75" customHeight="1" thickBot="1">
      <c r="A165" s="195"/>
      <c r="B165" s="378"/>
      <c r="C165" s="311"/>
      <c r="D165" s="311"/>
      <c r="E165" s="311"/>
      <c r="F165" s="311"/>
      <c r="G165" s="311"/>
      <c r="H165" s="311"/>
      <c r="I165" s="311"/>
      <c r="J165" s="311"/>
      <c r="K165" s="311"/>
      <c r="L165" s="1196"/>
    </row>
    <row r="166" spans="1:13" s="11" customFormat="1" ht="17.25" hidden="1" customHeight="1" thickBot="1">
      <c r="A166" s="1318" t="s">
        <v>255</v>
      </c>
      <c r="B166" s="1319"/>
      <c r="C166" s="116"/>
      <c r="D166" s="116"/>
      <c r="E166" s="116"/>
      <c r="F166" s="116"/>
      <c r="G166" s="116"/>
      <c r="H166" s="116"/>
      <c r="I166" s="116"/>
      <c r="J166" s="116"/>
      <c r="K166" s="116"/>
      <c r="L166" s="116"/>
      <c r="M166" s="144"/>
    </row>
    <row r="167" spans="1:13" s="210" customFormat="1" ht="15" hidden="1" customHeight="1" thickBot="1">
      <c r="A167" s="1316" t="s">
        <v>279</v>
      </c>
      <c r="B167" s="1317"/>
      <c r="C167" s="209"/>
      <c r="D167" s="209"/>
      <c r="E167" s="209"/>
      <c r="F167" s="209"/>
      <c r="G167" s="209"/>
      <c r="H167" s="209"/>
      <c r="I167" s="209"/>
      <c r="J167" s="209"/>
      <c r="K167" s="209"/>
      <c r="L167" s="209"/>
      <c r="M167" s="50"/>
    </row>
  </sheetData>
  <mergeCells count="42">
    <mergeCell ref="A34:L34"/>
    <mergeCell ref="A35:B36"/>
    <mergeCell ref="C35:L35"/>
    <mergeCell ref="A37:B37"/>
    <mergeCell ref="A41:B41"/>
    <mergeCell ref="A84:B84"/>
    <mergeCell ref="A88:B88"/>
    <mergeCell ref="A103:B103"/>
    <mergeCell ref="C101:L101"/>
    <mergeCell ref="A51:B51"/>
    <mergeCell ref="A55:B55"/>
    <mergeCell ref="A58:B58"/>
    <mergeCell ref="A91:B91"/>
    <mergeCell ref="A100:L100"/>
    <mergeCell ref="A70:B70"/>
    <mergeCell ref="A74:B74"/>
    <mergeCell ref="A67:L67"/>
    <mergeCell ref="A68:B69"/>
    <mergeCell ref="C68:L68"/>
    <mergeCell ref="A22:B22"/>
    <mergeCell ref="A25:B25"/>
    <mergeCell ref="A1:L1"/>
    <mergeCell ref="A2:B3"/>
    <mergeCell ref="A4:B4"/>
    <mergeCell ref="A8:B8"/>
    <mergeCell ref="A18:B18"/>
    <mergeCell ref="C2:L2"/>
    <mergeCell ref="C134:L134"/>
    <mergeCell ref="A117:B117"/>
    <mergeCell ref="A101:B102"/>
    <mergeCell ref="A136:B136"/>
    <mergeCell ref="A121:B121"/>
    <mergeCell ref="A124:B124"/>
    <mergeCell ref="A133:L133"/>
    <mergeCell ref="A134:B135"/>
    <mergeCell ref="A107:B107"/>
    <mergeCell ref="A150:B150"/>
    <mergeCell ref="A154:B154"/>
    <mergeCell ref="A157:B157"/>
    <mergeCell ref="A140:B140"/>
    <mergeCell ref="A167:B167"/>
    <mergeCell ref="A166:B166"/>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33" max="11" man="1"/>
    <brk id="66" max="62" man="1"/>
    <brk id="99" max="62" man="1"/>
    <brk id="132" max="62"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6"/>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3.07421875" style="13" customWidth="1"/>
    <col min="2" max="2" width="36.23046875" style="13" customWidth="1"/>
    <col min="3" max="17" width="10.23046875" style="13" customWidth="1"/>
    <col min="18" max="19" width="16.23046875" style="4" customWidth="1"/>
    <col min="20" max="16384" width="8.84375" style="13"/>
  </cols>
  <sheetData>
    <row r="1" spans="1:20" ht="12.75" customHeight="1" thickBot="1"/>
    <row r="2" spans="1:20" ht="75" customHeight="1">
      <c r="A2" s="1380" t="s">
        <v>869</v>
      </c>
      <c r="B2" s="1381"/>
      <c r="C2" s="1381"/>
      <c r="D2" s="1381"/>
      <c r="E2" s="1381"/>
      <c r="F2" s="1381"/>
      <c r="G2" s="1381"/>
      <c r="H2" s="1381"/>
      <c r="I2" s="1381"/>
      <c r="J2" s="1381"/>
      <c r="K2" s="1381"/>
      <c r="L2" s="1381"/>
      <c r="M2" s="1381"/>
      <c r="N2" s="1381"/>
      <c r="O2" s="1381"/>
      <c r="P2" s="1381"/>
      <c r="Q2" s="1382"/>
    </row>
    <row r="3" spans="1:20" ht="22" customHeight="1">
      <c r="A3" s="1342" t="s">
        <v>438</v>
      </c>
      <c r="B3" s="1455"/>
      <c r="C3" s="1506" t="s">
        <v>280</v>
      </c>
      <c r="D3" s="1353" t="s">
        <v>284</v>
      </c>
      <c r="E3" s="1349"/>
      <c r="F3" s="1349"/>
      <c r="G3" s="1349"/>
      <c r="H3" s="1349">
        <v>2021</v>
      </c>
      <c r="I3" s="1349"/>
      <c r="J3" s="1349"/>
      <c r="K3" s="1349"/>
      <c r="L3" s="1349"/>
      <c r="M3" s="1349"/>
      <c r="N3" s="1349"/>
      <c r="O3" s="1349"/>
      <c r="P3" s="1349"/>
      <c r="Q3" s="1350"/>
    </row>
    <row r="4" spans="1:20" ht="22" customHeight="1">
      <c r="A4" s="1342"/>
      <c r="B4" s="1455"/>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20" ht="25" customHeight="1">
      <c r="A5" s="1492" t="s">
        <v>657</v>
      </c>
      <c r="B5" s="1493"/>
      <c r="C5" s="148"/>
      <c r="D5" s="148"/>
      <c r="E5" s="148"/>
      <c r="F5" s="148"/>
      <c r="G5" s="148"/>
      <c r="H5" s="148"/>
      <c r="I5" s="148"/>
      <c r="J5" s="148"/>
      <c r="K5" s="148"/>
      <c r="L5" s="148"/>
      <c r="M5" s="148"/>
      <c r="N5" s="148"/>
      <c r="O5" s="148"/>
      <c r="P5" s="148"/>
      <c r="Q5" s="841"/>
    </row>
    <row r="6" spans="1:20" ht="25" customHeight="1">
      <c r="A6" s="1492" t="s">
        <v>861</v>
      </c>
      <c r="B6" s="1493"/>
      <c r="C6" s="148"/>
      <c r="D6" s="148"/>
      <c r="E6" s="148"/>
      <c r="F6" s="148"/>
      <c r="G6" s="148"/>
      <c r="H6" s="148"/>
      <c r="I6" s="148"/>
      <c r="J6" s="148"/>
      <c r="K6" s="148"/>
      <c r="L6" s="148"/>
      <c r="M6" s="148"/>
      <c r="N6" s="148"/>
      <c r="O6" s="148"/>
      <c r="P6" s="148"/>
      <c r="Q6" s="841"/>
    </row>
    <row r="7" spans="1:20" ht="25" customHeight="1">
      <c r="A7" s="353" t="s">
        <v>18</v>
      </c>
      <c r="B7" s="24" t="s">
        <v>610</v>
      </c>
      <c r="C7" s="818">
        <v>2512475.8599311202</v>
      </c>
      <c r="D7" s="818">
        <v>2576496.80838138</v>
      </c>
      <c r="E7" s="818">
        <v>2480867.3688096399</v>
      </c>
      <c r="F7" s="818">
        <v>2451564.85110826</v>
      </c>
      <c r="G7" s="818">
        <v>2465418.7707199599</v>
      </c>
      <c r="H7" s="818">
        <v>2393802.0791587201</v>
      </c>
      <c r="I7" s="818">
        <v>2411247.0853260001</v>
      </c>
      <c r="J7" s="818">
        <v>2471661.0566019798</v>
      </c>
      <c r="K7" s="818">
        <v>2463098.2715407698</v>
      </c>
      <c r="L7" s="818">
        <v>2496244.1508019902</v>
      </c>
      <c r="M7" s="818">
        <v>2537492.3679124601</v>
      </c>
      <c r="N7" s="818">
        <v>2521471.0796994502</v>
      </c>
      <c r="O7" s="818">
        <v>2534680.1447010902</v>
      </c>
      <c r="P7" s="818">
        <v>2576226.9677915899</v>
      </c>
      <c r="Q7" s="881">
        <v>2596597.06376336</v>
      </c>
      <c r="R7" s="308"/>
      <c r="S7" s="308"/>
    </row>
    <row r="8" spans="1:20" ht="25" customHeight="1">
      <c r="A8" s="353"/>
      <c r="B8" s="814" t="s">
        <v>820</v>
      </c>
      <c r="C8" s="818">
        <v>70784.588263747995</v>
      </c>
      <c r="D8" s="818">
        <v>83080.850953671004</v>
      </c>
      <c r="E8" s="818">
        <v>98503.255030205997</v>
      </c>
      <c r="F8" s="818">
        <v>97449.574209772007</v>
      </c>
      <c r="G8" s="818">
        <v>96687.067207069005</v>
      </c>
      <c r="H8" s="818">
        <v>98719.425758409998</v>
      </c>
      <c r="I8" s="818">
        <v>101066.34845801799</v>
      </c>
      <c r="J8" s="818">
        <v>101145.35597665601</v>
      </c>
      <c r="K8" s="818">
        <v>102154.43054403699</v>
      </c>
      <c r="L8" s="818">
        <v>108193.097556811</v>
      </c>
      <c r="M8" s="818">
        <v>106440.650367116</v>
      </c>
      <c r="N8" s="818">
        <v>110461.642029002</v>
      </c>
      <c r="O8" s="818">
        <v>110375.99581075201</v>
      </c>
      <c r="P8" s="818">
        <v>109129.374292782</v>
      </c>
      <c r="Q8" s="881">
        <v>108913.49950557201</v>
      </c>
      <c r="R8" s="308"/>
      <c r="S8" s="308"/>
    </row>
    <row r="9" spans="1:20" s="12" customFormat="1" ht="25" customHeight="1">
      <c r="A9" s="353" t="s">
        <v>19</v>
      </c>
      <c r="B9" s="24" t="s">
        <v>606</v>
      </c>
      <c r="C9" s="818">
        <v>1308746.9770851899</v>
      </c>
      <c r="D9" s="818">
        <v>1481226.27506807</v>
      </c>
      <c r="E9" s="818">
        <v>1462871.8816293001</v>
      </c>
      <c r="F9" s="818">
        <v>1455502.95117792</v>
      </c>
      <c r="G9" s="818">
        <v>1468686.7126489901</v>
      </c>
      <c r="H9" s="818">
        <v>1461513.97338133</v>
      </c>
      <c r="I9" s="818">
        <v>1463207.35241412</v>
      </c>
      <c r="J9" s="818">
        <v>1473734.4058280699</v>
      </c>
      <c r="K9" s="818">
        <v>1460647.0841003601</v>
      </c>
      <c r="L9" s="818">
        <v>1459403.64912265</v>
      </c>
      <c r="M9" s="818">
        <v>1476704.80711898</v>
      </c>
      <c r="N9" s="818">
        <v>1474922.45597081</v>
      </c>
      <c r="O9" s="818">
        <v>1478099.9975958001</v>
      </c>
      <c r="P9" s="818">
        <v>1493006.3312133001</v>
      </c>
      <c r="Q9" s="881">
        <v>1466914.8379659799</v>
      </c>
      <c r="R9" s="308"/>
      <c r="S9" s="308"/>
    </row>
    <row r="10" spans="1:20" s="12" customFormat="1" ht="25" customHeight="1">
      <c r="A10" s="353"/>
      <c r="B10" s="1277" t="s">
        <v>820</v>
      </c>
      <c r="C10" s="818">
        <v>31828.897092127001</v>
      </c>
      <c r="D10" s="818">
        <v>33859.264985540001</v>
      </c>
      <c r="E10" s="818">
        <v>43178.531004864002</v>
      </c>
      <c r="F10" s="818">
        <v>45816.50223197</v>
      </c>
      <c r="G10" s="818">
        <v>43335.300389122</v>
      </c>
      <c r="H10" s="818">
        <v>43635.590003981997</v>
      </c>
      <c r="I10" s="818">
        <v>43536.659791001999</v>
      </c>
      <c r="J10" s="818">
        <v>44303.126365147</v>
      </c>
      <c r="K10" s="818">
        <v>44836.689884881001</v>
      </c>
      <c r="L10" s="818">
        <v>45853.615871374997</v>
      </c>
      <c r="M10" s="818">
        <v>44407.047222574998</v>
      </c>
      <c r="N10" s="818">
        <v>44892.428326854999</v>
      </c>
      <c r="O10" s="818">
        <v>46544.654155684002</v>
      </c>
      <c r="P10" s="818">
        <v>43037.284554908001</v>
      </c>
      <c r="Q10" s="881">
        <v>43379.839735911999</v>
      </c>
      <c r="R10" s="308"/>
      <c r="S10" s="308"/>
    </row>
    <row r="11" spans="1:20" s="12" customFormat="1" ht="24.75" customHeight="1">
      <c r="A11" s="353" t="s">
        <v>20</v>
      </c>
      <c r="B11" s="814" t="s">
        <v>607</v>
      </c>
      <c r="C11" s="818">
        <v>1473659.0421598901</v>
      </c>
      <c r="D11" s="818">
        <v>1559268.5141697701</v>
      </c>
      <c r="E11" s="818">
        <v>1536532.2059943101</v>
      </c>
      <c r="F11" s="818">
        <v>1540422.7464767799</v>
      </c>
      <c r="G11" s="818">
        <v>1547454.3325071801</v>
      </c>
      <c r="H11" s="818">
        <v>1541806.61375358</v>
      </c>
      <c r="I11" s="818">
        <v>1544690.52173505</v>
      </c>
      <c r="J11" s="818">
        <v>1551023.6626806301</v>
      </c>
      <c r="K11" s="818">
        <v>1558424.94596842</v>
      </c>
      <c r="L11" s="818">
        <v>1558754.3489600399</v>
      </c>
      <c r="M11" s="818">
        <v>1567591.94755069</v>
      </c>
      <c r="N11" s="818">
        <v>1567306.4201593101</v>
      </c>
      <c r="O11" s="818">
        <v>1573243.6593321301</v>
      </c>
      <c r="P11" s="818">
        <v>1583605.2644968799</v>
      </c>
      <c r="Q11" s="881">
        <v>1594092.9862482401</v>
      </c>
      <c r="R11" s="308"/>
      <c r="S11" s="308"/>
    </row>
    <row r="12" spans="1:20" s="12" customFormat="1" ht="24.75" customHeight="1">
      <c r="A12" s="353"/>
      <c r="B12" s="1277" t="s">
        <v>820</v>
      </c>
      <c r="C12" s="818">
        <v>22650.034790341</v>
      </c>
      <c r="D12" s="818">
        <v>24894.260383477002</v>
      </c>
      <c r="E12" s="818">
        <v>31147.347306378</v>
      </c>
      <c r="F12" s="818">
        <v>29705.427057299999</v>
      </c>
      <c r="G12" s="818">
        <v>27684.989142132999</v>
      </c>
      <c r="H12" s="818">
        <v>28518.083398503</v>
      </c>
      <c r="I12" s="818">
        <v>29168.973670112999</v>
      </c>
      <c r="J12" s="818">
        <v>28715.573157712999</v>
      </c>
      <c r="K12" s="818">
        <v>29489.473350748001</v>
      </c>
      <c r="L12" s="818">
        <v>30500.503868334999</v>
      </c>
      <c r="M12" s="818">
        <v>29874.306029382999</v>
      </c>
      <c r="N12" s="818">
        <v>30806.809301042002</v>
      </c>
      <c r="O12" s="818">
        <v>30450.507156670999</v>
      </c>
      <c r="P12" s="818">
        <v>29711.023947731999</v>
      </c>
      <c r="Q12" s="881">
        <v>29729.871604251999</v>
      </c>
      <c r="R12" s="308"/>
      <c r="S12" s="308"/>
    </row>
    <row r="13" spans="1:20" s="830" customFormat="1" ht="24.75" customHeight="1">
      <c r="A13" s="1490" t="s">
        <v>870</v>
      </c>
      <c r="B13" s="1491"/>
      <c r="C13" s="828">
        <v>5294881.8791762004</v>
      </c>
      <c r="D13" s="828">
        <v>5616991.5976192206</v>
      </c>
      <c r="E13" s="828">
        <v>5480271.4564332496</v>
      </c>
      <c r="F13" s="828">
        <v>5447490.5487629594</v>
      </c>
      <c r="G13" s="828">
        <v>5481559.81587613</v>
      </c>
      <c r="H13" s="828">
        <v>5397122.6662936304</v>
      </c>
      <c r="I13" s="828">
        <v>5419144.9594751699</v>
      </c>
      <c r="J13" s="828">
        <v>5496419.1251106802</v>
      </c>
      <c r="K13" s="828">
        <v>5482170.3016095497</v>
      </c>
      <c r="L13" s="828">
        <v>5514402.1488846801</v>
      </c>
      <c r="M13" s="828">
        <v>5581789.1225821301</v>
      </c>
      <c r="N13" s="828">
        <v>5563699.9558295701</v>
      </c>
      <c r="O13" s="828">
        <v>5586023.8016290199</v>
      </c>
      <c r="P13" s="828">
        <v>5652838.5635017697</v>
      </c>
      <c r="Q13" s="842">
        <v>5657604.8879775796</v>
      </c>
      <c r="R13" s="880"/>
      <c r="S13" s="880"/>
      <c r="T13" s="877"/>
    </row>
    <row r="14" spans="1:20" s="830" customFormat="1" ht="25" customHeight="1">
      <c r="A14" s="843"/>
      <c r="B14" s="831" t="s">
        <v>820</v>
      </c>
      <c r="C14" s="828">
        <v>125263.52014621599</v>
      </c>
      <c r="D14" s="828">
        <v>141834.37632268801</v>
      </c>
      <c r="E14" s="828">
        <v>172829.133341448</v>
      </c>
      <c r="F14" s="828">
        <v>172971.50349904201</v>
      </c>
      <c r="G14" s="828">
        <v>167707.35673832402</v>
      </c>
      <c r="H14" s="828">
        <v>170873.09916089498</v>
      </c>
      <c r="I14" s="828">
        <v>173771.98191913299</v>
      </c>
      <c r="J14" s="828">
        <v>174164.05549951599</v>
      </c>
      <c r="K14" s="828">
        <v>176480.593779666</v>
      </c>
      <c r="L14" s="828">
        <v>184547.217296521</v>
      </c>
      <c r="M14" s="828">
        <v>180722.00361907401</v>
      </c>
      <c r="N14" s="828">
        <v>186160.87965689899</v>
      </c>
      <c r="O14" s="828">
        <v>187371.157123107</v>
      </c>
      <c r="P14" s="828">
        <v>181877.68279542201</v>
      </c>
      <c r="Q14" s="842">
        <v>182023.210845736</v>
      </c>
      <c r="R14" s="880">
        <f>K14/K13</f>
        <v>3.2191738685653712E-2</v>
      </c>
      <c r="S14" s="880">
        <f>R14*100</f>
        <v>3.2191738685653712</v>
      </c>
      <c r="T14" s="877"/>
    </row>
    <row r="15" spans="1:20" s="12" customFormat="1" ht="11.5">
      <c r="A15" s="354"/>
      <c r="B15" s="24"/>
      <c r="C15" s="820"/>
      <c r="D15" s="820"/>
      <c r="E15" s="820"/>
      <c r="F15" s="820"/>
      <c r="G15" s="820"/>
      <c r="H15" s="820"/>
      <c r="I15" s="820"/>
      <c r="J15" s="820"/>
      <c r="K15" s="820"/>
      <c r="L15" s="820"/>
      <c r="M15" s="820"/>
      <c r="N15" s="820"/>
      <c r="O15" s="820"/>
      <c r="P15" s="820"/>
      <c r="Q15" s="844"/>
      <c r="R15" s="308"/>
      <c r="S15" s="308"/>
    </row>
    <row r="16" spans="1:20" s="12" customFormat="1" ht="11.5" customHeight="1">
      <c r="A16" s="1492" t="s">
        <v>658</v>
      </c>
      <c r="B16" s="1493"/>
      <c r="C16" s="821"/>
      <c r="D16" s="821"/>
      <c r="E16" s="821"/>
      <c r="F16" s="821"/>
      <c r="G16" s="821"/>
      <c r="H16" s="821"/>
      <c r="I16" s="821"/>
      <c r="J16" s="821"/>
      <c r="K16" s="821"/>
      <c r="L16" s="821"/>
      <c r="M16" s="821"/>
      <c r="N16" s="821"/>
      <c r="O16" s="821"/>
      <c r="P16" s="821"/>
      <c r="Q16" s="845"/>
      <c r="R16" s="308"/>
      <c r="S16" s="308"/>
    </row>
    <row r="17" spans="1:23" s="280" customFormat="1" ht="30" customHeight="1">
      <c r="A17" s="1513" t="s">
        <v>861</v>
      </c>
      <c r="B17" s="1514"/>
      <c r="Q17" s="1281"/>
      <c r="R17" s="1282"/>
      <c r="S17" s="1282"/>
    </row>
    <row r="18" spans="1:23" s="12" customFormat="1" ht="25" customHeight="1">
      <c r="A18" s="353" t="s">
        <v>18</v>
      </c>
      <c r="B18" s="24" t="s">
        <v>659</v>
      </c>
      <c r="C18" s="818">
        <v>131582.15703255101</v>
      </c>
      <c r="D18" s="871">
        <v>129120.44978815</v>
      </c>
      <c r="E18" s="871">
        <v>149640.17570864601</v>
      </c>
      <c r="F18" s="871">
        <v>145981.60151512301</v>
      </c>
      <c r="G18" s="871">
        <v>142171.366630601</v>
      </c>
      <c r="H18" s="871">
        <v>143967.908351855</v>
      </c>
      <c r="I18" s="871">
        <v>146393.01569827099</v>
      </c>
      <c r="J18" s="871">
        <v>152839.086106248</v>
      </c>
      <c r="K18" s="871">
        <v>167170.70339641001</v>
      </c>
      <c r="L18" s="871">
        <v>172893.22141833699</v>
      </c>
      <c r="M18" s="871">
        <v>176510.23123414299</v>
      </c>
      <c r="N18" s="871">
        <v>182113.15077789</v>
      </c>
      <c r="O18" s="871">
        <v>185103.79728785</v>
      </c>
      <c r="P18" s="871">
        <v>181778.33271589901</v>
      </c>
      <c r="Q18" s="883">
        <v>195908.876771479</v>
      </c>
      <c r="R18" s="308"/>
      <c r="S18" s="308"/>
    </row>
    <row r="19" spans="1:23" s="12" customFormat="1" ht="25" customHeight="1">
      <c r="A19" s="353"/>
      <c r="B19" s="1277" t="s">
        <v>820</v>
      </c>
      <c r="C19" s="818">
        <v>2294.3125717170001</v>
      </c>
      <c r="D19" s="871">
        <v>2472.4286817000002</v>
      </c>
      <c r="E19" s="871">
        <v>3058.7289655489999</v>
      </c>
      <c r="F19" s="871">
        <v>3100.2795786309998</v>
      </c>
      <c r="G19" s="871">
        <v>2865.082649815</v>
      </c>
      <c r="H19" s="871">
        <v>3109.1035903030001</v>
      </c>
      <c r="I19" s="871">
        <v>3506.3229850090001</v>
      </c>
      <c r="J19" s="871">
        <v>3389.2087717210002</v>
      </c>
      <c r="K19" s="871">
        <v>3238.353803382</v>
      </c>
      <c r="L19" s="871">
        <v>4652.5002438350002</v>
      </c>
      <c r="M19" s="871">
        <v>4918.3631204800004</v>
      </c>
      <c r="N19" s="871">
        <v>5740.4915978509998</v>
      </c>
      <c r="O19" s="871">
        <v>5781.1644544760002</v>
      </c>
      <c r="P19" s="871">
        <v>5778.4055476040003</v>
      </c>
      <c r="Q19" s="883">
        <v>5800.2582135069997</v>
      </c>
      <c r="R19" s="308"/>
      <c r="S19" s="308"/>
    </row>
    <row r="20" spans="1:23" s="12" customFormat="1" ht="25" customHeight="1">
      <c r="A20" s="353" t="s">
        <v>19</v>
      </c>
      <c r="B20" s="24" t="s">
        <v>660</v>
      </c>
      <c r="C20" s="818">
        <v>77128.965073334999</v>
      </c>
      <c r="D20" s="871">
        <v>84457.251536743002</v>
      </c>
      <c r="E20" s="871">
        <v>69652.847955531004</v>
      </c>
      <c r="F20" s="871">
        <v>65975.975236553</v>
      </c>
      <c r="G20" s="871">
        <v>65456.746502061003</v>
      </c>
      <c r="H20" s="871">
        <v>63041.011370182998</v>
      </c>
      <c r="I20" s="871">
        <v>63298.464278491003</v>
      </c>
      <c r="J20" s="871">
        <v>77272.173678281004</v>
      </c>
      <c r="K20" s="871">
        <v>69293.003137794003</v>
      </c>
      <c r="L20" s="871">
        <v>71265.536244225004</v>
      </c>
      <c r="M20" s="871">
        <v>74993.005923257995</v>
      </c>
      <c r="N20" s="871">
        <v>76154.734435428996</v>
      </c>
      <c r="O20" s="871">
        <v>80367.191576448997</v>
      </c>
      <c r="P20" s="871">
        <v>80353.057130472997</v>
      </c>
      <c r="Q20" s="883">
        <v>81090.380935458001</v>
      </c>
      <c r="R20" s="308"/>
      <c r="S20" s="308"/>
    </row>
    <row r="21" spans="1:23" s="12" customFormat="1" ht="25" customHeight="1">
      <c r="A21" s="353"/>
      <c r="B21" s="1277" t="s">
        <v>820</v>
      </c>
      <c r="C21" s="818">
        <v>1203.2377685920001</v>
      </c>
      <c r="D21" s="871">
        <v>2307.3930430529999</v>
      </c>
      <c r="E21" s="871">
        <v>2158.0361093199999</v>
      </c>
      <c r="F21" s="871">
        <v>2085.7314587290002</v>
      </c>
      <c r="G21" s="871">
        <v>1289.2541303180001</v>
      </c>
      <c r="H21" s="871">
        <v>1380.2726371470001</v>
      </c>
      <c r="I21" s="871">
        <v>1498.5401927109999</v>
      </c>
      <c r="J21" s="871">
        <v>1747.641342016</v>
      </c>
      <c r="K21" s="871">
        <v>1848.9911468570001</v>
      </c>
      <c r="L21" s="871">
        <v>3061.1592080780001</v>
      </c>
      <c r="M21" s="871">
        <v>3261.9981814940002</v>
      </c>
      <c r="N21" s="871">
        <v>4309.6347083930004</v>
      </c>
      <c r="O21" s="871">
        <v>4926.3079201170003</v>
      </c>
      <c r="P21" s="871">
        <v>5061.3300126049999</v>
      </c>
      <c r="Q21" s="883">
        <v>4956.5261819679999</v>
      </c>
      <c r="R21" s="308"/>
      <c r="S21" s="308"/>
    </row>
    <row r="22" spans="1:23" s="12" customFormat="1" ht="25" customHeight="1">
      <c r="A22" s="353" t="s">
        <v>20</v>
      </c>
      <c r="B22" s="24" t="s">
        <v>661</v>
      </c>
      <c r="C22" s="825">
        <v>5086170.7570703104</v>
      </c>
      <c r="D22" s="871">
        <v>5403413.8962943302</v>
      </c>
      <c r="E22" s="871">
        <v>5260978.4327690704</v>
      </c>
      <c r="F22" s="871">
        <v>5235532.9720112896</v>
      </c>
      <c r="G22" s="871">
        <v>5273931.7027434697</v>
      </c>
      <c r="H22" s="871">
        <v>5190113.7465715902</v>
      </c>
      <c r="I22" s="871">
        <v>5209453.4794984097</v>
      </c>
      <c r="J22" s="871">
        <v>5266307.8653261503</v>
      </c>
      <c r="K22" s="871">
        <v>5245706.59507534</v>
      </c>
      <c r="L22" s="871">
        <v>5270243.3912221203</v>
      </c>
      <c r="M22" s="871">
        <v>5330285.8854247201</v>
      </c>
      <c r="N22" s="871">
        <v>5305432.0706162397</v>
      </c>
      <c r="O22" s="871">
        <v>5320552.8127647201</v>
      </c>
      <c r="P22" s="871">
        <v>5390707.1736554001</v>
      </c>
      <c r="Q22" s="883">
        <v>5380605.6302706404</v>
      </c>
      <c r="R22" s="308"/>
      <c r="S22" s="308"/>
    </row>
    <row r="23" spans="1:23" s="12" customFormat="1" ht="25" customHeight="1">
      <c r="A23" s="354"/>
      <c r="B23" s="1277" t="s">
        <v>820</v>
      </c>
      <c r="C23" s="825">
        <v>121765.96980590701</v>
      </c>
      <c r="D23" s="871">
        <v>137054.554597935</v>
      </c>
      <c r="E23" s="871">
        <v>167612.368266579</v>
      </c>
      <c r="F23" s="871">
        <v>167785.49246168201</v>
      </c>
      <c r="G23" s="871">
        <v>163553.019958191</v>
      </c>
      <c r="H23" s="871">
        <v>166383.72293344501</v>
      </c>
      <c r="I23" s="871">
        <v>168767.118741413</v>
      </c>
      <c r="J23" s="871">
        <v>169027.205385779</v>
      </c>
      <c r="K23" s="871">
        <v>171393.248829427</v>
      </c>
      <c r="L23" s="871">
        <v>176833.557844608</v>
      </c>
      <c r="M23" s="871">
        <v>172541.64231709999</v>
      </c>
      <c r="N23" s="871">
        <v>176110.753350655</v>
      </c>
      <c r="O23" s="871">
        <v>176663.684748514</v>
      </c>
      <c r="P23" s="871">
        <v>171037.94723521301</v>
      </c>
      <c r="Q23" s="883">
        <v>171266.426450261</v>
      </c>
      <c r="R23" s="308"/>
      <c r="S23" s="308"/>
    </row>
    <row r="24" spans="1:23" s="830" customFormat="1" ht="25" customHeight="1">
      <c r="A24" s="1490" t="s">
        <v>870</v>
      </c>
      <c r="B24" s="1491"/>
      <c r="C24" s="828">
        <v>5294881.8791761966</v>
      </c>
      <c r="D24" s="828">
        <v>5616991.5976192234</v>
      </c>
      <c r="E24" s="828">
        <v>5480271.4564332478</v>
      </c>
      <c r="F24" s="828">
        <v>5447490.5487629659</v>
      </c>
      <c r="G24" s="828">
        <v>5481559.8158761319</v>
      </c>
      <c r="H24" s="828">
        <v>5397122.6662936285</v>
      </c>
      <c r="I24" s="828">
        <v>5419144.9594751718</v>
      </c>
      <c r="J24" s="828">
        <v>5496419.1251106793</v>
      </c>
      <c r="K24" s="828">
        <v>5482170.3016095441</v>
      </c>
      <c r="L24" s="828">
        <v>5514402.148884682</v>
      </c>
      <c r="M24" s="828">
        <v>5581789.1225821208</v>
      </c>
      <c r="N24" s="828">
        <v>5563699.9558295589</v>
      </c>
      <c r="O24" s="828">
        <v>5586023.801629019</v>
      </c>
      <c r="P24" s="828">
        <v>5652838.5635017725</v>
      </c>
      <c r="Q24" s="842">
        <v>5657604.8879775777</v>
      </c>
      <c r="R24" s="880"/>
      <c r="S24" s="880"/>
      <c r="T24" s="877"/>
    </row>
    <row r="25" spans="1:23" s="830" customFormat="1" ht="25" customHeight="1" thickBot="1">
      <c r="A25" s="846"/>
      <c r="B25" s="847" t="s">
        <v>820</v>
      </c>
      <c r="C25" s="848">
        <v>125263.520146216</v>
      </c>
      <c r="D25" s="848">
        <v>141834.37632268801</v>
      </c>
      <c r="E25" s="848">
        <v>172829.133341448</v>
      </c>
      <c r="F25" s="848">
        <v>172971.50349904201</v>
      </c>
      <c r="G25" s="848">
        <v>167707.35673832399</v>
      </c>
      <c r="H25" s="848">
        <v>170873.09916089501</v>
      </c>
      <c r="I25" s="848">
        <v>173771.98191913299</v>
      </c>
      <c r="J25" s="848">
        <v>174164.05549951599</v>
      </c>
      <c r="K25" s="848">
        <v>176480.593779666</v>
      </c>
      <c r="L25" s="848">
        <v>184547.217296521</v>
      </c>
      <c r="M25" s="848">
        <v>180722.00361907401</v>
      </c>
      <c r="N25" s="848">
        <v>186160.87965689899</v>
      </c>
      <c r="O25" s="848">
        <v>187371.157123107</v>
      </c>
      <c r="P25" s="848">
        <v>181877.68279542201</v>
      </c>
      <c r="Q25" s="884">
        <v>182023.210845736</v>
      </c>
      <c r="R25" s="880"/>
      <c r="S25" s="880"/>
      <c r="T25" s="877"/>
    </row>
    <row r="26" spans="1:23" s="62" customFormat="1" ht="27" hidden="1" customHeight="1" thickBot="1">
      <c r="A26" s="1512" t="s">
        <v>240</v>
      </c>
      <c r="B26" s="1508"/>
      <c r="C26" s="860"/>
      <c r="D26" s="860"/>
      <c r="E26" s="860"/>
      <c r="F26" s="860"/>
      <c r="G26" s="860"/>
      <c r="H26" s="860"/>
      <c r="I26" s="860"/>
      <c r="J26" s="860"/>
      <c r="K26" s="860"/>
      <c r="L26" s="860"/>
      <c r="M26" s="860"/>
      <c r="N26" s="860"/>
      <c r="O26" s="860"/>
      <c r="P26" s="860"/>
      <c r="Q26" s="860"/>
      <c r="R26" s="356"/>
      <c r="S26" s="356"/>
      <c r="T26" s="357"/>
      <c r="U26" s="357"/>
      <c r="V26" s="357"/>
      <c r="W26" s="357"/>
    </row>
    <row r="27" spans="1:23" ht="75" customHeight="1">
      <c r="A27" s="1380" t="s">
        <v>316</v>
      </c>
      <c r="B27" s="1381"/>
      <c r="C27" s="1381"/>
      <c r="D27" s="1381"/>
      <c r="E27" s="1381"/>
      <c r="F27" s="1381"/>
      <c r="G27" s="1381"/>
      <c r="H27" s="1381"/>
      <c r="I27" s="1381"/>
      <c r="J27" s="1381"/>
      <c r="K27" s="1381"/>
      <c r="L27" s="1381"/>
      <c r="M27" s="1381"/>
      <c r="N27" s="1381"/>
      <c r="O27" s="1381"/>
      <c r="P27" s="1381"/>
      <c r="Q27" s="1382"/>
    </row>
    <row r="28" spans="1:23" ht="22" customHeight="1">
      <c r="A28" s="1342" t="s">
        <v>438</v>
      </c>
      <c r="B28" s="1455"/>
      <c r="C28" s="1506" t="s">
        <v>280</v>
      </c>
      <c r="D28" s="1353" t="s">
        <v>284</v>
      </c>
      <c r="E28" s="1349"/>
      <c r="F28" s="1349"/>
      <c r="G28" s="1349"/>
      <c r="H28" s="1349">
        <v>2021</v>
      </c>
      <c r="I28" s="1349"/>
      <c r="J28" s="1349"/>
      <c r="K28" s="1349"/>
      <c r="L28" s="1349"/>
      <c r="M28" s="1349"/>
      <c r="N28" s="1349"/>
      <c r="O28" s="1349"/>
      <c r="P28" s="1349"/>
      <c r="Q28" s="1350"/>
    </row>
    <row r="29" spans="1:23" ht="22" customHeight="1">
      <c r="A29" s="1342"/>
      <c r="B29" s="1455"/>
      <c r="C29" s="1507"/>
      <c r="D29" s="1357"/>
      <c r="E29" s="854" t="s">
        <v>13</v>
      </c>
      <c r="F29" s="854" t="s">
        <v>14</v>
      </c>
      <c r="G29" s="854" t="s">
        <v>15</v>
      </c>
      <c r="H29" s="1107" t="s">
        <v>0</v>
      </c>
      <c r="I29" s="1107" t="s">
        <v>1</v>
      </c>
      <c r="J29" s="1115" t="s">
        <v>2</v>
      </c>
      <c r="K29" s="1115" t="s">
        <v>3</v>
      </c>
      <c r="L29" s="1115" t="s">
        <v>4</v>
      </c>
      <c r="M29" s="1115" t="s">
        <v>5</v>
      </c>
      <c r="N29" s="1115" t="s">
        <v>6</v>
      </c>
      <c r="O29" s="1115" t="s">
        <v>269</v>
      </c>
      <c r="P29" s="1115" t="s">
        <v>7</v>
      </c>
      <c r="Q29" s="1109" t="s">
        <v>13</v>
      </c>
    </row>
    <row r="30" spans="1:23" ht="25" customHeight="1">
      <c r="A30" s="1492" t="s">
        <v>657</v>
      </c>
      <c r="B30" s="1493"/>
      <c r="C30" s="148"/>
      <c r="D30" s="148"/>
      <c r="E30" s="148"/>
      <c r="F30" s="148"/>
      <c r="G30" s="148"/>
      <c r="H30" s="148"/>
      <c r="I30" s="148"/>
      <c r="J30" s="148"/>
      <c r="K30" s="148"/>
      <c r="L30" s="148"/>
      <c r="M30" s="148"/>
      <c r="N30" s="148"/>
      <c r="O30" s="148"/>
      <c r="P30" s="148"/>
      <c r="Q30" s="841"/>
    </row>
    <row r="31" spans="1:23" ht="25" customHeight="1">
      <c r="A31" s="1492" t="s">
        <v>861</v>
      </c>
      <c r="B31" s="1493"/>
      <c r="C31" s="148"/>
      <c r="D31" s="148"/>
      <c r="E31" s="148"/>
      <c r="F31" s="148"/>
      <c r="G31" s="148"/>
      <c r="H31" s="148"/>
      <c r="I31" s="148"/>
      <c r="J31" s="148"/>
      <c r="K31" s="148"/>
      <c r="L31" s="148"/>
      <c r="M31" s="148"/>
      <c r="N31" s="148"/>
      <c r="O31" s="148"/>
      <c r="P31" s="148"/>
      <c r="Q31" s="841"/>
    </row>
    <row r="32" spans="1:23" ht="25" customHeight="1">
      <c r="A32" s="353" t="s">
        <v>18</v>
      </c>
      <c r="B32" s="24" t="s">
        <v>610</v>
      </c>
      <c r="C32" s="872">
        <v>1008823.44005604</v>
      </c>
      <c r="D32" s="872">
        <v>1044312.32272773</v>
      </c>
      <c r="E32" s="872">
        <v>1043358.3639727701</v>
      </c>
      <c r="F32" s="872">
        <v>1041817.11691293</v>
      </c>
      <c r="G32" s="872">
        <v>1067402.9819044</v>
      </c>
      <c r="H32" s="872">
        <v>1039854.89648557</v>
      </c>
      <c r="I32" s="872">
        <v>1057969.72261251</v>
      </c>
      <c r="J32" s="872">
        <v>1094598.9276428199</v>
      </c>
      <c r="K32" s="818">
        <v>1095867.71585791</v>
      </c>
      <c r="L32" s="818">
        <v>1112152.88031581</v>
      </c>
      <c r="M32" s="818">
        <v>1140300.7806766899</v>
      </c>
      <c r="N32" s="818">
        <v>1131585.2491263901</v>
      </c>
      <c r="O32" s="818">
        <v>1143420.38147165</v>
      </c>
      <c r="P32" s="818">
        <v>1160982.9782090499</v>
      </c>
      <c r="Q32" s="881">
        <v>1159362.57948073</v>
      </c>
    </row>
    <row r="33" spans="1:20" ht="25" customHeight="1">
      <c r="A33" s="353"/>
      <c r="B33" s="1277" t="s">
        <v>820</v>
      </c>
      <c r="C33" s="872">
        <v>30746.672231755001</v>
      </c>
      <c r="D33" s="872">
        <v>36884.514110891003</v>
      </c>
      <c r="E33" s="872">
        <v>49759.862608980002</v>
      </c>
      <c r="F33" s="872">
        <v>49100.257133845997</v>
      </c>
      <c r="G33" s="872">
        <v>51322.588670302997</v>
      </c>
      <c r="H33" s="872">
        <v>52927.373531311998</v>
      </c>
      <c r="I33" s="872">
        <v>54092.991187389998</v>
      </c>
      <c r="J33" s="872">
        <v>52368.231914819997</v>
      </c>
      <c r="K33" s="818">
        <v>52948.861911963999</v>
      </c>
      <c r="L33" s="818">
        <v>53229.823184405002</v>
      </c>
      <c r="M33" s="818">
        <v>52337.815968479001</v>
      </c>
      <c r="N33" s="818">
        <v>54024.467320060998</v>
      </c>
      <c r="O33" s="818">
        <v>53609.229644525003</v>
      </c>
      <c r="P33" s="818">
        <v>53270.678541964</v>
      </c>
      <c r="Q33" s="881">
        <v>52953.362967788999</v>
      </c>
    </row>
    <row r="34" spans="1:20" s="12" customFormat="1" ht="25" customHeight="1">
      <c r="A34" s="353" t="s">
        <v>19</v>
      </c>
      <c r="B34" s="24" t="s">
        <v>606</v>
      </c>
      <c r="C34" s="872">
        <v>577837.85570844705</v>
      </c>
      <c r="D34" s="872">
        <v>696919.80964460794</v>
      </c>
      <c r="E34" s="872">
        <v>681044.34244881605</v>
      </c>
      <c r="F34" s="872">
        <v>675611.18904921005</v>
      </c>
      <c r="G34" s="872">
        <v>686336.918394092</v>
      </c>
      <c r="H34" s="872">
        <v>686271.68296565395</v>
      </c>
      <c r="I34" s="872">
        <v>686010.23126292904</v>
      </c>
      <c r="J34" s="872">
        <v>695159.65483589703</v>
      </c>
      <c r="K34" s="818">
        <v>685061.372768056</v>
      </c>
      <c r="L34" s="818">
        <v>685364.29684118903</v>
      </c>
      <c r="M34" s="818">
        <v>699469.33838605403</v>
      </c>
      <c r="N34" s="818">
        <v>699983.51809713501</v>
      </c>
      <c r="O34" s="818">
        <v>699555.99994264496</v>
      </c>
      <c r="P34" s="818">
        <v>699405.66977297806</v>
      </c>
      <c r="Q34" s="881">
        <v>699416.14439939195</v>
      </c>
      <c r="R34" s="359"/>
      <c r="S34" s="359"/>
    </row>
    <row r="35" spans="1:20" s="12" customFormat="1" ht="25" customHeight="1">
      <c r="A35" s="353"/>
      <c r="B35" s="1277" t="s">
        <v>820</v>
      </c>
      <c r="C35" s="872">
        <v>11078.477365901999</v>
      </c>
      <c r="D35" s="872">
        <v>14196.671439709</v>
      </c>
      <c r="E35" s="872">
        <v>20380.348414331002</v>
      </c>
      <c r="F35" s="872">
        <v>21812.718224049</v>
      </c>
      <c r="G35" s="872">
        <v>21683.686788158</v>
      </c>
      <c r="H35" s="872">
        <v>21571.976431480001</v>
      </c>
      <c r="I35" s="872">
        <v>21663.610961798</v>
      </c>
      <c r="J35" s="872">
        <v>23043.850483343002</v>
      </c>
      <c r="K35" s="818">
        <v>23423.43730225</v>
      </c>
      <c r="L35" s="818">
        <v>23801.239552047002</v>
      </c>
      <c r="M35" s="818">
        <v>22873.289514198001</v>
      </c>
      <c r="N35" s="818">
        <v>22868.82668011</v>
      </c>
      <c r="O35" s="818">
        <v>22276.224186672</v>
      </c>
      <c r="P35" s="818">
        <v>21865.353985302001</v>
      </c>
      <c r="Q35" s="881">
        <v>22090.858990211</v>
      </c>
      <c r="R35" s="359"/>
      <c r="S35" s="359"/>
    </row>
    <row r="36" spans="1:20" s="12" customFormat="1" ht="25" customHeight="1">
      <c r="A36" s="353" t="s">
        <v>20</v>
      </c>
      <c r="B36" s="1277" t="s">
        <v>607</v>
      </c>
      <c r="C36" s="872">
        <v>652938.73416354298</v>
      </c>
      <c r="D36" s="872">
        <v>689540.75008804502</v>
      </c>
      <c r="E36" s="872">
        <v>686540.64725229901</v>
      </c>
      <c r="F36" s="872">
        <v>687476.07079112402</v>
      </c>
      <c r="G36" s="872">
        <v>692224.90228248399</v>
      </c>
      <c r="H36" s="872">
        <v>688522.28474472906</v>
      </c>
      <c r="I36" s="872">
        <v>689917.98166032694</v>
      </c>
      <c r="J36" s="872">
        <v>694760.96171929804</v>
      </c>
      <c r="K36" s="818">
        <v>696633.30078197597</v>
      </c>
      <c r="L36" s="818">
        <v>696514.82876890805</v>
      </c>
      <c r="M36" s="818">
        <v>701985.11252102698</v>
      </c>
      <c r="N36" s="818">
        <v>703386.34094702604</v>
      </c>
      <c r="O36" s="818">
        <v>706981.75470101403</v>
      </c>
      <c r="P36" s="818">
        <v>711874.19502230396</v>
      </c>
      <c r="Q36" s="881">
        <v>716995.39033205505</v>
      </c>
      <c r="R36" s="359"/>
      <c r="S36" s="359"/>
    </row>
    <row r="37" spans="1:20" s="12" customFormat="1" ht="25" customHeight="1">
      <c r="A37" s="353"/>
      <c r="B37" s="1277" t="s">
        <v>820</v>
      </c>
      <c r="C37" s="872">
        <v>8994.1331049479995</v>
      </c>
      <c r="D37" s="872">
        <v>11144.859395705</v>
      </c>
      <c r="E37" s="872">
        <v>13327.626468187</v>
      </c>
      <c r="F37" s="872">
        <v>12706.186537097001</v>
      </c>
      <c r="G37" s="872">
        <v>11825.016055612001</v>
      </c>
      <c r="H37" s="872">
        <v>12095.027751729</v>
      </c>
      <c r="I37" s="872">
        <v>12407.607082899</v>
      </c>
      <c r="J37" s="872">
        <v>12159.785594454001</v>
      </c>
      <c r="K37" s="818">
        <v>12316.615883294</v>
      </c>
      <c r="L37" s="818">
        <v>12718.718920408999</v>
      </c>
      <c r="M37" s="818">
        <v>12523.182742777</v>
      </c>
      <c r="N37" s="818">
        <v>12896.149119112</v>
      </c>
      <c r="O37" s="818">
        <v>12897.381931414</v>
      </c>
      <c r="P37" s="818">
        <v>12496.868701878</v>
      </c>
      <c r="Q37" s="881">
        <v>12461.871340633001</v>
      </c>
      <c r="R37" s="359"/>
      <c r="S37" s="359"/>
    </row>
    <row r="38" spans="1:20" s="830" customFormat="1" ht="25" customHeight="1">
      <c r="A38" s="1490" t="s">
        <v>870</v>
      </c>
      <c r="B38" s="1491"/>
      <c r="C38" s="828">
        <v>2239600.02992803</v>
      </c>
      <c r="D38" s="828">
        <v>2430772.8824603828</v>
      </c>
      <c r="E38" s="828">
        <v>2410943.3536738851</v>
      </c>
      <c r="F38" s="828">
        <v>2404904.3767532641</v>
      </c>
      <c r="G38" s="828">
        <v>2445964.8025809759</v>
      </c>
      <c r="H38" s="828">
        <v>2414648.8641959531</v>
      </c>
      <c r="I38" s="828">
        <v>2433897.9355357662</v>
      </c>
      <c r="J38" s="828">
        <v>2484519.5441980148</v>
      </c>
      <c r="K38" s="828">
        <v>2477562.3894079421</v>
      </c>
      <c r="L38" s="828">
        <v>2494032.0059259068</v>
      </c>
      <c r="M38" s="828">
        <v>2541755.2315837713</v>
      </c>
      <c r="N38" s="828">
        <v>2534955.1081705512</v>
      </c>
      <c r="O38" s="828">
        <v>2549958.1361153089</v>
      </c>
      <c r="P38" s="828">
        <v>2572262.8430043319</v>
      </c>
      <c r="Q38" s="842">
        <v>2575774.1142121768</v>
      </c>
      <c r="R38" s="879"/>
      <c r="S38" s="879"/>
      <c r="T38" s="877"/>
    </row>
    <row r="39" spans="1:20" s="830" customFormat="1" ht="25" customHeight="1">
      <c r="A39" s="843"/>
      <c r="B39" s="1278" t="s">
        <v>820</v>
      </c>
      <c r="C39" s="828">
        <v>50819.282702605</v>
      </c>
      <c r="D39" s="828">
        <v>62226.044946305003</v>
      </c>
      <c r="E39" s="828">
        <v>83467.837491497994</v>
      </c>
      <c r="F39" s="828">
        <v>83619.161894991994</v>
      </c>
      <c r="G39" s="828">
        <v>84831.291514072989</v>
      </c>
      <c r="H39" s="828">
        <v>86594.37771452099</v>
      </c>
      <c r="I39" s="828">
        <v>88164.209232087</v>
      </c>
      <c r="J39" s="828">
        <v>87571.867992617001</v>
      </c>
      <c r="K39" s="828">
        <v>88688.915097507997</v>
      </c>
      <c r="L39" s="828">
        <v>89749.781656861</v>
      </c>
      <c r="M39" s="828">
        <v>87734.288225454002</v>
      </c>
      <c r="N39" s="828">
        <v>89789.443119282994</v>
      </c>
      <c r="O39" s="828">
        <v>88782.835762610994</v>
      </c>
      <c r="P39" s="828">
        <v>87632.901229144001</v>
      </c>
      <c r="Q39" s="842">
        <v>87506.093298633001</v>
      </c>
      <c r="R39" s="879"/>
      <c r="S39" s="879"/>
      <c r="T39" s="877"/>
    </row>
    <row r="40" spans="1:20" s="12" customFormat="1" ht="11.5">
      <c r="A40" s="354"/>
      <c r="B40" s="24"/>
      <c r="C40" s="873"/>
      <c r="D40" s="873"/>
      <c r="E40" s="873"/>
      <c r="F40" s="873"/>
      <c r="G40" s="873"/>
      <c r="H40" s="873"/>
      <c r="I40" s="873"/>
      <c r="J40" s="873"/>
      <c r="K40" s="820"/>
      <c r="L40" s="820"/>
      <c r="M40" s="820"/>
      <c r="N40" s="820"/>
      <c r="O40" s="820"/>
      <c r="P40" s="820"/>
      <c r="Q40" s="844"/>
      <c r="R40" s="359"/>
      <c r="S40" s="359"/>
    </row>
    <row r="41" spans="1:20" s="12" customFormat="1" ht="11.5" customHeight="1">
      <c r="A41" s="1492" t="s">
        <v>658</v>
      </c>
      <c r="B41" s="1493"/>
      <c r="C41" s="873"/>
      <c r="D41" s="873"/>
      <c r="E41" s="873"/>
      <c r="F41" s="873"/>
      <c r="G41" s="873"/>
      <c r="H41" s="873"/>
      <c r="I41" s="873"/>
      <c r="J41" s="873"/>
      <c r="K41" s="821"/>
      <c r="L41" s="821"/>
      <c r="M41" s="821"/>
      <c r="N41" s="821"/>
      <c r="O41" s="821"/>
      <c r="P41" s="821"/>
      <c r="Q41" s="845"/>
      <c r="R41" s="359"/>
      <c r="S41" s="359"/>
    </row>
    <row r="42" spans="1:20" s="12" customFormat="1" ht="30" customHeight="1">
      <c r="A42" s="1513" t="s">
        <v>861</v>
      </c>
      <c r="B42" s="1514"/>
      <c r="C42" s="873"/>
      <c r="D42" s="873"/>
      <c r="E42" s="873"/>
      <c r="F42" s="873"/>
      <c r="G42" s="873"/>
      <c r="H42" s="873"/>
      <c r="I42" s="873"/>
      <c r="J42" s="873"/>
      <c r="Q42" s="882"/>
      <c r="R42" s="359"/>
      <c r="S42" s="359"/>
    </row>
    <row r="43" spans="1:20" s="12" customFormat="1" ht="25" customHeight="1">
      <c r="A43" s="353" t="s">
        <v>18</v>
      </c>
      <c r="B43" s="24" t="s">
        <v>659</v>
      </c>
      <c r="C43" s="872">
        <v>36000.688947802999</v>
      </c>
      <c r="D43" s="872">
        <v>28376.170081581</v>
      </c>
      <c r="E43" s="872">
        <v>38594.371913718998</v>
      </c>
      <c r="F43" s="872">
        <v>39399.785039096998</v>
      </c>
      <c r="G43" s="872">
        <v>41543.762362460999</v>
      </c>
      <c r="H43" s="872">
        <v>42583.153268374001</v>
      </c>
      <c r="I43" s="872">
        <v>45250.566107653998</v>
      </c>
      <c r="J43" s="872">
        <v>57025.941546861002</v>
      </c>
      <c r="K43" s="871">
        <v>62747.224819830997</v>
      </c>
      <c r="L43" s="871">
        <v>67926.474837414004</v>
      </c>
      <c r="M43" s="871">
        <v>74365.673624008996</v>
      </c>
      <c r="N43" s="871">
        <v>77087.602877726007</v>
      </c>
      <c r="O43" s="871">
        <v>82332.423417440004</v>
      </c>
      <c r="P43" s="871">
        <v>86880.472684384004</v>
      </c>
      <c r="Q43" s="883">
        <v>91115.059797801994</v>
      </c>
      <c r="R43" s="359"/>
      <c r="S43" s="359"/>
    </row>
    <row r="44" spans="1:20" s="12" customFormat="1" ht="25" customHeight="1">
      <c r="A44" s="353"/>
      <c r="B44" s="1277" t="s">
        <v>820</v>
      </c>
      <c r="C44" s="872">
        <v>1370.7961369760001</v>
      </c>
      <c r="D44" s="872">
        <v>1192.372701967</v>
      </c>
      <c r="E44" s="872">
        <v>1532.673300212</v>
      </c>
      <c r="F44" s="872">
        <v>1541.1135237779999</v>
      </c>
      <c r="G44" s="872">
        <v>1377.2216111939999</v>
      </c>
      <c r="H44" s="872">
        <v>1617.47315172</v>
      </c>
      <c r="I44" s="872">
        <v>1641.691198361</v>
      </c>
      <c r="J44" s="872">
        <v>1531.9523971829999</v>
      </c>
      <c r="K44" s="871">
        <v>1554.975907777</v>
      </c>
      <c r="L44" s="871">
        <v>1553.009254331</v>
      </c>
      <c r="M44" s="871">
        <v>1578.453748116</v>
      </c>
      <c r="N44" s="871">
        <v>1681.6543736890001</v>
      </c>
      <c r="O44" s="871">
        <v>1753.386956821</v>
      </c>
      <c r="P44" s="871">
        <v>1391.8451763149999</v>
      </c>
      <c r="Q44" s="883">
        <v>1434.7493201990001</v>
      </c>
      <c r="R44" s="359"/>
      <c r="S44" s="359"/>
    </row>
    <row r="45" spans="1:20" s="12" customFormat="1" ht="25" customHeight="1">
      <c r="A45" s="353" t="s">
        <v>19</v>
      </c>
      <c r="B45" s="24" t="s">
        <v>660</v>
      </c>
      <c r="C45" s="872">
        <v>9698.9140408929998</v>
      </c>
      <c r="D45" s="872">
        <v>11827.236267746001</v>
      </c>
      <c r="E45" s="872">
        <v>5657.6248716239998</v>
      </c>
      <c r="F45" s="872">
        <v>5875.423406504</v>
      </c>
      <c r="G45" s="872">
        <v>6110.7505931920005</v>
      </c>
      <c r="H45" s="872">
        <v>6561.2003029919997</v>
      </c>
      <c r="I45" s="872">
        <v>6941.184160496</v>
      </c>
      <c r="J45" s="872">
        <v>7650.6593848800003</v>
      </c>
      <c r="K45" s="871">
        <v>8677.5856797979995</v>
      </c>
      <c r="L45" s="871">
        <v>9088.1681279420009</v>
      </c>
      <c r="M45" s="871">
        <v>9610.4456755190004</v>
      </c>
      <c r="N45" s="871">
        <v>9863.9568036510009</v>
      </c>
      <c r="O45" s="871">
        <v>13567.767154196999</v>
      </c>
      <c r="P45" s="871">
        <v>11330.376345520999</v>
      </c>
      <c r="Q45" s="883">
        <v>11921.676669225</v>
      </c>
      <c r="R45" s="359"/>
      <c r="S45" s="359"/>
    </row>
    <row r="46" spans="1:20" s="12" customFormat="1" ht="25" customHeight="1">
      <c r="A46" s="353"/>
      <c r="B46" s="1277" t="s">
        <v>820</v>
      </c>
      <c r="C46" s="872">
        <v>0.44090054699999998</v>
      </c>
      <c r="D46" s="872">
        <v>41.089699889000002</v>
      </c>
      <c r="E46" s="872">
        <v>28.591198835</v>
      </c>
      <c r="F46" s="872">
        <v>87.640808526000001</v>
      </c>
      <c r="G46" s="872">
        <v>90.929080666000004</v>
      </c>
      <c r="H46" s="872">
        <v>94.936887741000007</v>
      </c>
      <c r="I46" s="872">
        <v>94.434487097000002</v>
      </c>
      <c r="J46" s="872">
        <v>103.41572836</v>
      </c>
      <c r="K46" s="871">
        <v>108.89918915200001</v>
      </c>
      <c r="L46" s="871">
        <v>109.37605571</v>
      </c>
      <c r="M46" s="871">
        <v>117.488784139</v>
      </c>
      <c r="N46" s="871">
        <v>120.367770177</v>
      </c>
      <c r="O46" s="871">
        <v>126.278912092</v>
      </c>
      <c r="P46" s="871">
        <v>119.363913016</v>
      </c>
      <c r="Q46" s="883">
        <v>126.774690268</v>
      </c>
      <c r="R46" s="359"/>
      <c r="S46" s="359"/>
    </row>
    <row r="47" spans="1:20" s="12" customFormat="1" ht="25" customHeight="1">
      <c r="A47" s="353" t="s">
        <v>20</v>
      </c>
      <c r="B47" s="24" t="s">
        <v>661</v>
      </c>
      <c r="C47" s="872">
        <v>2193900.4269393301</v>
      </c>
      <c r="D47" s="872">
        <v>2390569.47611106</v>
      </c>
      <c r="E47" s="872">
        <v>2366691.3568885401</v>
      </c>
      <c r="F47" s="872">
        <v>2359629.1683076601</v>
      </c>
      <c r="G47" s="872">
        <v>2398310.2896253201</v>
      </c>
      <c r="H47" s="872">
        <v>2365504.5106245801</v>
      </c>
      <c r="I47" s="872">
        <v>2381706.1852676198</v>
      </c>
      <c r="J47" s="872">
        <v>2419842.94326628</v>
      </c>
      <c r="K47" s="871">
        <v>2406137.5789083098</v>
      </c>
      <c r="L47" s="871">
        <v>2417017.36296055</v>
      </c>
      <c r="M47" s="871">
        <v>2457779.1122842398</v>
      </c>
      <c r="N47" s="871">
        <v>2448003.5484891701</v>
      </c>
      <c r="O47" s="871">
        <v>2454057.9455436701</v>
      </c>
      <c r="P47" s="871">
        <v>2474051.99397443</v>
      </c>
      <c r="Q47" s="883">
        <v>2472737.3777451501</v>
      </c>
      <c r="R47" s="359"/>
      <c r="S47" s="359"/>
    </row>
    <row r="48" spans="1:20" s="12" customFormat="1" ht="25" customHeight="1">
      <c r="A48" s="354"/>
      <c r="B48" s="1277" t="s">
        <v>820</v>
      </c>
      <c r="C48" s="872">
        <v>49448.045665081998</v>
      </c>
      <c r="D48" s="872">
        <v>60992.582544448996</v>
      </c>
      <c r="E48" s="872">
        <v>81906.572992450994</v>
      </c>
      <c r="F48" s="872">
        <v>81990.407562687993</v>
      </c>
      <c r="G48" s="872">
        <v>83363.140822212998</v>
      </c>
      <c r="H48" s="872">
        <v>84881.967675060005</v>
      </c>
      <c r="I48" s="872">
        <v>86428.083546629001</v>
      </c>
      <c r="J48" s="872">
        <v>85936.499867074002</v>
      </c>
      <c r="K48" s="871">
        <v>87025.040000579</v>
      </c>
      <c r="L48" s="871">
        <v>88087.396346819995</v>
      </c>
      <c r="M48" s="871">
        <v>86038.345693198993</v>
      </c>
      <c r="N48" s="871">
        <v>87987.420975417001</v>
      </c>
      <c r="O48" s="871">
        <v>86903.169893697996</v>
      </c>
      <c r="P48" s="871">
        <v>86121.692139813007</v>
      </c>
      <c r="Q48" s="883">
        <v>85944.569288166007</v>
      </c>
      <c r="R48" s="359"/>
      <c r="S48" s="359"/>
    </row>
    <row r="49" spans="1:23" s="830" customFormat="1" ht="25" customHeight="1">
      <c r="A49" s="1490" t="s">
        <v>870</v>
      </c>
      <c r="B49" s="1491"/>
      <c r="C49" s="828">
        <v>2239600.0299280263</v>
      </c>
      <c r="D49" s="828">
        <v>2430772.882460387</v>
      </c>
      <c r="E49" s="828">
        <v>2410943.3536738832</v>
      </c>
      <c r="F49" s="828">
        <v>2404904.3767532613</v>
      </c>
      <c r="G49" s="828">
        <v>2445964.8025809731</v>
      </c>
      <c r="H49" s="828">
        <v>2414648.8641959461</v>
      </c>
      <c r="I49" s="828">
        <v>2433897.9355357699</v>
      </c>
      <c r="J49" s="828">
        <v>2484519.5441980208</v>
      </c>
      <c r="K49" s="828">
        <v>2477562.3894079388</v>
      </c>
      <c r="L49" s="828">
        <v>2494032.0059259059</v>
      </c>
      <c r="M49" s="828">
        <v>2541755.231583768</v>
      </c>
      <c r="N49" s="828">
        <v>2534955.1081705471</v>
      </c>
      <c r="O49" s="828">
        <v>2549958.136115307</v>
      </c>
      <c r="P49" s="828">
        <v>2572262.8430043352</v>
      </c>
      <c r="Q49" s="842">
        <v>2575774.1142121772</v>
      </c>
      <c r="R49" s="879"/>
      <c r="S49" s="879"/>
      <c r="T49" s="877"/>
    </row>
    <row r="50" spans="1:23" s="830" customFormat="1" ht="25" customHeight="1" thickBot="1">
      <c r="A50" s="846"/>
      <c r="B50" s="847" t="s">
        <v>820</v>
      </c>
      <c r="C50" s="848">
        <v>50819.282702605</v>
      </c>
      <c r="D50" s="848">
        <v>62226.044946304995</v>
      </c>
      <c r="E50" s="848">
        <v>83467.837491497994</v>
      </c>
      <c r="F50" s="848">
        <v>83619.161894991994</v>
      </c>
      <c r="G50" s="848">
        <v>84831.291514073004</v>
      </c>
      <c r="H50" s="848">
        <v>86594.377714521004</v>
      </c>
      <c r="I50" s="848">
        <v>88164.209232087</v>
      </c>
      <c r="J50" s="848">
        <v>87571.867992617001</v>
      </c>
      <c r="K50" s="848">
        <v>88688.915097507997</v>
      </c>
      <c r="L50" s="848">
        <v>89749.781656861</v>
      </c>
      <c r="M50" s="848">
        <v>87734.288225453987</v>
      </c>
      <c r="N50" s="848">
        <v>89789.443119282994</v>
      </c>
      <c r="O50" s="848">
        <v>88782.835762610994</v>
      </c>
      <c r="P50" s="848">
        <v>87632.901229144001</v>
      </c>
      <c r="Q50" s="884">
        <v>87506.093298633001</v>
      </c>
      <c r="R50" s="879"/>
      <c r="S50" s="879"/>
      <c r="T50" s="877"/>
    </row>
    <row r="51" spans="1:23" s="62" customFormat="1" ht="27" hidden="1" customHeight="1" thickBot="1">
      <c r="A51" s="1504" t="s">
        <v>240</v>
      </c>
      <c r="B51" s="1504"/>
      <c r="C51" s="851"/>
      <c r="D51" s="851"/>
      <c r="E51" s="851"/>
      <c r="F51" s="851"/>
      <c r="G51" s="851"/>
      <c r="H51" s="851"/>
      <c r="I51" s="851"/>
      <c r="J51" s="851"/>
      <c r="K51" s="851"/>
      <c r="L51" s="851"/>
      <c r="M51" s="851"/>
      <c r="N51" s="851"/>
      <c r="O51" s="851"/>
      <c r="P51" s="851"/>
      <c r="Q51" s="851"/>
      <c r="R51" s="360"/>
      <c r="S51" s="360"/>
      <c r="T51" s="355"/>
      <c r="U51" s="355"/>
      <c r="V51" s="355"/>
      <c r="W51" s="355"/>
    </row>
    <row r="52" spans="1:23" ht="75" customHeight="1">
      <c r="A52" s="1380" t="s">
        <v>317</v>
      </c>
      <c r="B52" s="1381"/>
      <c r="C52" s="1381"/>
      <c r="D52" s="1381"/>
      <c r="E52" s="1381"/>
      <c r="F52" s="1381"/>
      <c r="G52" s="1381"/>
      <c r="H52" s="1381"/>
      <c r="I52" s="1381"/>
      <c r="J52" s="1381"/>
      <c r="K52" s="1381"/>
      <c r="L52" s="1381"/>
      <c r="M52" s="1381"/>
      <c r="N52" s="1381"/>
      <c r="O52" s="1381"/>
      <c r="P52" s="1381"/>
      <c r="Q52" s="1382"/>
    </row>
    <row r="53" spans="1:23" ht="22" customHeight="1">
      <c r="A53" s="1342" t="s">
        <v>438</v>
      </c>
      <c r="B53" s="1455"/>
      <c r="C53" s="1506" t="s">
        <v>280</v>
      </c>
      <c r="D53" s="1353" t="s">
        <v>284</v>
      </c>
      <c r="E53" s="1349"/>
      <c r="F53" s="1349"/>
      <c r="G53" s="1349"/>
      <c r="H53" s="1349">
        <v>2021</v>
      </c>
      <c r="I53" s="1349"/>
      <c r="J53" s="1349"/>
      <c r="K53" s="1349"/>
      <c r="L53" s="1349"/>
      <c r="M53" s="1349"/>
      <c r="N53" s="1349"/>
      <c r="O53" s="1349"/>
      <c r="P53" s="1349"/>
      <c r="Q53" s="1350"/>
    </row>
    <row r="54" spans="1:23" ht="22" customHeight="1">
      <c r="A54" s="1342"/>
      <c r="B54" s="1455"/>
      <c r="C54" s="1507"/>
      <c r="D54" s="1357"/>
      <c r="E54" s="854" t="s">
        <v>13</v>
      </c>
      <c r="F54" s="854" t="s">
        <v>14</v>
      </c>
      <c r="G54" s="854" t="s">
        <v>15</v>
      </c>
      <c r="H54" s="1107" t="s">
        <v>0</v>
      </c>
      <c r="I54" s="1107" t="s">
        <v>1</v>
      </c>
      <c r="J54" s="1115" t="s">
        <v>2</v>
      </c>
      <c r="K54" s="1115" t="s">
        <v>3</v>
      </c>
      <c r="L54" s="1115" t="s">
        <v>4</v>
      </c>
      <c r="M54" s="1115" t="s">
        <v>5</v>
      </c>
      <c r="N54" s="1115" t="s">
        <v>6</v>
      </c>
      <c r="O54" s="1115" t="s">
        <v>269</v>
      </c>
      <c r="P54" s="1115" t="s">
        <v>7</v>
      </c>
      <c r="Q54" s="1109" t="s">
        <v>13</v>
      </c>
    </row>
    <row r="55" spans="1:23" ht="25" customHeight="1">
      <c r="A55" s="1492" t="s">
        <v>657</v>
      </c>
      <c r="B55" s="1493"/>
      <c r="C55" s="148"/>
      <c r="D55" s="148"/>
      <c r="E55" s="148"/>
      <c r="F55" s="148"/>
      <c r="G55" s="148"/>
      <c r="H55" s="148"/>
      <c r="I55" s="148"/>
      <c r="J55" s="148"/>
      <c r="K55" s="148"/>
      <c r="L55" s="148"/>
      <c r="M55" s="148"/>
      <c r="N55" s="148"/>
      <c r="O55" s="148"/>
      <c r="P55" s="148"/>
      <c r="Q55" s="841"/>
    </row>
    <row r="56" spans="1:23" ht="25" customHeight="1">
      <c r="A56" s="1492" t="s">
        <v>861</v>
      </c>
      <c r="B56" s="1493"/>
      <c r="C56" s="148"/>
      <c r="D56" s="148"/>
      <c r="E56" s="148"/>
      <c r="F56" s="148"/>
      <c r="G56" s="148"/>
      <c r="H56" s="148"/>
      <c r="I56" s="148"/>
      <c r="J56" s="148"/>
      <c r="K56" s="148"/>
      <c r="L56" s="148"/>
      <c r="M56" s="148"/>
      <c r="N56" s="148"/>
      <c r="O56" s="148"/>
      <c r="P56" s="148"/>
      <c r="Q56" s="841"/>
    </row>
    <row r="57" spans="1:23" ht="25" customHeight="1">
      <c r="A57" s="353" t="s">
        <v>18</v>
      </c>
      <c r="B57" s="24" t="s">
        <v>610</v>
      </c>
      <c r="C57" s="872">
        <v>84407.358549686003</v>
      </c>
      <c r="D57" s="872">
        <v>89697.832925266994</v>
      </c>
      <c r="E57" s="872">
        <v>87322.419086278998</v>
      </c>
      <c r="F57" s="872">
        <v>88596.654826775994</v>
      </c>
      <c r="G57" s="872">
        <v>87961.576118325</v>
      </c>
      <c r="H57" s="872">
        <v>83606.265581137006</v>
      </c>
      <c r="I57" s="872">
        <v>83163.386199447006</v>
      </c>
      <c r="J57" s="872">
        <v>85368.682840166002</v>
      </c>
      <c r="K57" s="818">
        <v>85990.090697332998</v>
      </c>
      <c r="L57" s="818">
        <v>88026.031009215003</v>
      </c>
      <c r="M57" s="818">
        <v>90020.497376975007</v>
      </c>
      <c r="N57" s="818">
        <v>89214.111379124006</v>
      </c>
      <c r="O57" s="818">
        <v>91138.269271676007</v>
      </c>
      <c r="P57" s="818">
        <v>95179.438000855997</v>
      </c>
      <c r="Q57" s="881">
        <v>95297.016749721995</v>
      </c>
    </row>
    <row r="58" spans="1:23" ht="25" customHeight="1">
      <c r="A58" s="353"/>
      <c r="B58" s="1277" t="s">
        <v>820</v>
      </c>
      <c r="C58" s="872">
        <v>6022.0133672860002</v>
      </c>
      <c r="D58" s="872">
        <v>7069.3711231400002</v>
      </c>
      <c r="E58" s="872">
        <v>8370.5098977130001</v>
      </c>
      <c r="F58" s="872">
        <v>8516.8602185540003</v>
      </c>
      <c r="G58" s="872">
        <v>7449.4293719979996</v>
      </c>
      <c r="H58" s="872">
        <v>7553.7742254149998</v>
      </c>
      <c r="I58" s="872">
        <v>7603.549758006</v>
      </c>
      <c r="J58" s="872">
        <v>7759.7837767749998</v>
      </c>
      <c r="K58" s="818">
        <v>7907.192777452</v>
      </c>
      <c r="L58" s="818">
        <v>7974.366489346</v>
      </c>
      <c r="M58" s="818">
        <v>7885.3431665489998</v>
      </c>
      <c r="N58" s="818">
        <v>8046.4400367389999</v>
      </c>
      <c r="O58" s="818">
        <v>7951.7377448320003</v>
      </c>
      <c r="P58" s="818">
        <v>7735.8967953219999</v>
      </c>
      <c r="Q58" s="881">
        <v>7958.416755323</v>
      </c>
    </row>
    <row r="59" spans="1:23" ht="25" customHeight="1">
      <c r="A59" s="353" t="s">
        <v>19</v>
      </c>
      <c r="B59" s="24" t="s">
        <v>606</v>
      </c>
      <c r="C59" s="872">
        <v>45035.280504486</v>
      </c>
      <c r="D59" s="872">
        <v>53055.649673364998</v>
      </c>
      <c r="E59" s="872">
        <v>56923.389179799997</v>
      </c>
      <c r="F59" s="872">
        <v>59397.793063170997</v>
      </c>
      <c r="G59" s="872">
        <v>60780.840333259002</v>
      </c>
      <c r="H59" s="872">
        <v>60568.087279804</v>
      </c>
      <c r="I59" s="872">
        <v>61074.490006667002</v>
      </c>
      <c r="J59" s="872">
        <v>60542.032564740999</v>
      </c>
      <c r="K59" s="818">
        <v>61016.320066269996</v>
      </c>
      <c r="L59" s="818">
        <v>61440.260385540998</v>
      </c>
      <c r="M59" s="818">
        <v>61449.642016277998</v>
      </c>
      <c r="N59" s="818">
        <v>61662.747322666</v>
      </c>
      <c r="O59" s="818">
        <v>61546.486623448</v>
      </c>
      <c r="P59" s="818">
        <v>61374.409272226003</v>
      </c>
      <c r="Q59" s="881">
        <v>60726.290416593998</v>
      </c>
      <c r="T59" s="12"/>
    </row>
    <row r="60" spans="1:23" ht="25" customHeight="1">
      <c r="A60" s="353"/>
      <c r="B60" s="1277" t="s">
        <v>820</v>
      </c>
      <c r="C60" s="872">
        <v>2404.8329463770001</v>
      </c>
      <c r="D60" s="872">
        <v>2286.8112820810002</v>
      </c>
      <c r="E60" s="872">
        <v>2870.263763209</v>
      </c>
      <c r="F60" s="872">
        <v>2899.6278646390001</v>
      </c>
      <c r="G60" s="872">
        <v>2808.5623788180001</v>
      </c>
      <c r="H60" s="872">
        <v>2901.4955638920001</v>
      </c>
      <c r="I60" s="872">
        <v>2864.8879267430002</v>
      </c>
      <c r="J60" s="872">
        <v>2908.5418511930002</v>
      </c>
      <c r="K60" s="818">
        <v>2944.8110368759999</v>
      </c>
      <c r="L60" s="818">
        <v>3054.020922662</v>
      </c>
      <c r="M60" s="818">
        <v>2946.0881984930002</v>
      </c>
      <c r="N60" s="818">
        <v>2972.2274062759998</v>
      </c>
      <c r="O60" s="818">
        <v>2982.291900275</v>
      </c>
      <c r="P60" s="818">
        <v>2457.9215222560001</v>
      </c>
      <c r="Q60" s="881">
        <v>2431.3710202510001</v>
      </c>
      <c r="T60" s="12"/>
    </row>
    <row r="61" spans="1:23" ht="25" customHeight="1">
      <c r="A61" s="353" t="s">
        <v>20</v>
      </c>
      <c r="B61" s="1277" t="s">
        <v>607</v>
      </c>
      <c r="C61" s="872">
        <v>292212.31155336899</v>
      </c>
      <c r="D61" s="872">
        <v>321680.62302662397</v>
      </c>
      <c r="E61" s="872">
        <v>335445.25050851097</v>
      </c>
      <c r="F61" s="872">
        <v>338011.95300481498</v>
      </c>
      <c r="G61" s="872">
        <v>339923.38459579297</v>
      </c>
      <c r="H61" s="872">
        <v>339799.35898224398</v>
      </c>
      <c r="I61" s="872">
        <v>341859.47529192001</v>
      </c>
      <c r="J61" s="872">
        <v>344630.36526779202</v>
      </c>
      <c r="K61" s="818">
        <v>346199.94432652398</v>
      </c>
      <c r="L61" s="818">
        <v>345989.76431493001</v>
      </c>
      <c r="M61" s="818">
        <v>347561.92571735801</v>
      </c>
      <c r="N61" s="818">
        <v>347757.99933216203</v>
      </c>
      <c r="O61" s="818">
        <v>348896.44324763701</v>
      </c>
      <c r="P61" s="818">
        <v>351292.020050133</v>
      </c>
      <c r="Q61" s="881">
        <v>352397.82697413902</v>
      </c>
      <c r="T61" s="12"/>
    </row>
    <row r="62" spans="1:23" ht="25" customHeight="1">
      <c r="A62" s="353"/>
      <c r="B62" s="1277" t="s">
        <v>820</v>
      </c>
      <c r="C62" s="872">
        <v>2863.75416503</v>
      </c>
      <c r="D62" s="872">
        <v>2818.4018029879999</v>
      </c>
      <c r="E62" s="872">
        <v>3591.904832404</v>
      </c>
      <c r="F62" s="872">
        <v>3511.9314003019999</v>
      </c>
      <c r="G62" s="872">
        <v>3265.4614278660001</v>
      </c>
      <c r="H62" s="872">
        <v>3472.560460699</v>
      </c>
      <c r="I62" s="872">
        <v>3473.593929828</v>
      </c>
      <c r="J62" s="872">
        <v>3575.2948855039999</v>
      </c>
      <c r="K62" s="818">
        <v>3690.4931006000002</v>
      </c>
      <c r="L62" s="818">
        <v>3762.4045597180002</v>
      </c>
      <c r="M62" s="818">
        <v>3709.2847253609998</v>
      </c>
      <c r="N62" s="818">
        <v>3799.742336802</v>
      </c>
      <c r="O62" s="818">
        <v>3827.859200507</v>
      </c>
      <c r="P62" s="818">
        <v>3803.223985138</v>
      </c>
      <c r="Q62" s="881">
        <v>3935.751866652</v>
      </c>
      <c r="T62" s="12"/>
    </row>
    <row r="63" spans="1:23" s="833" customFormat="1" ht="25" customHeight="1">
      <c r="A63" s="1490" t="s">
        <v>870</v>
      </c>
      <c r="B63" s="1491"/>
      <c r="C63" s="828">
        <v>421654.95060754102</v>
      </c>
      <c r="D63" s="828">
        <v>464434.10562525596</v>
      </c>
      <c r="E63" s="828">
        <v>479691.05877458997</v>
      </c>
      <c r="F63" s="828">
        <v>486006.40089476196</v>
      </c>
      <c r="G63" s="828">
        <v>488665.80104737694</v>
      </c>
      <c r="H63" s="828">
        <v>483973.71184318501</v>
      </c>
      <c r="I63" s="828">
        <v>486097.35149803403</v>
      </c>
      <c r="J63" s="828">
        <v>490541.08067269903</v>
      </c>
      <c r="K63" s="828">
        <v>493206.35509012698</v>
      </c>
      <c r="L63" s="828">
        <v>495456.05570968601</v>
      </c>
      <c r="M63" s="828">
        <v>499032.06511061103</v>
      </c>
      <c r="N63" s="828">
        <v>498634.85803395207</v>
      </c>
      <c r="O63" s="828">
        <v>501581.199142761</v>
      </c>
      <c r="P63" s="828">
        <v>507845.867323215</v>
      </c>
      <c r="Q63" s="842">
        <v>508421.13414045505</v>
      </c>
      <c r="R63" s="876"/>
      <c r="S63" s="876"/>
      <c r="T63" s="877"/>
    </row>
    <row r="64" spans="1:23" s="833" customFormat="1" ht="25" customHeight="1">
      <c r="A64" s="843"/>
      <c r="B64" s="1278" t="s">
        <v>820</v>
      </c>
      <c r="C64" s="828">
        <v>11290.600478692999</v>
      </c>
      <c r="D64" s="828">
        <v>12174.584208208998</v>
      </c>
      <c r="E64" s="828">
        <v>14832.678493326001</v>
      </c>
      <c r="F64" s="828">
        <v>14928.419483494999</v>
      </c>
      <c r="G64" s="828">
        <v>13523.453178682001</v>
      </c>
      <c r="H64" s="828">
        <v>13927.830250006</v>
      </c>
      <c r="I64" s="828">
        <v>13942.031614577001</v>
      </c>
      <c r="J64" s="828">
        <v>14243.620513471998</v>
      </c>
      <c r="K64" s="828">
        <v>14542.496914928</v>
      </c>
      <c r="L64" s="828">
        <v>14790.791971726001</v>
      </c>
      <c r="M64" s="828">
        <v>14540.716090403001</v>
      </c>
      <c r="N64" s="828">
        <v>14818.409779817001</v>
      </c>
      <c r="O64" s="828">
        <v>14761.888845614001</v>
      </c>
      <c r="P64" s="828">
        <v>13997.042302716</v>
      </c>
      <c r="Q64" s="842">
        <v>14325.539642226002</v>
      </c>
      <c r="R64" s="876"/>
      <c r="S64" s="876"/>
      <c r="T64" s="877"/>
    </row>
    <row r="65" spans="1:23" ht="11.5">
      <c r="A65" s="354"/>
      <c r="B65" s="24"/>
      <c r="C65" s="873"/>
      <c r="D65" s="873"/>
      <c r="E65" s="873"/>
      <c r="F65" s="873"/>
      <c r="G65" s="873"/>
      <c r="H65" s="873"/>
      <c r="I65" s="873"/>
      <c r="J65" s="873"/>
      <c r="K65" s="820"/>
      <c r="L65" s="820"/>
      <c r="M65" s="820"/>
      <c r="N65" s="820"/>
      <c r="O65" s="820"/>
      <c r="P65" s="820"/>
      <c r="Q65" s="844"/>
      <c r="T65" s="12"/>
    </row>
    <row r="66" spans="1:23" ht="11.5" customHeight="1">
      <c r="A66" s="1492" t="s">
        <v>658</v>
      </c>
      <c r="B66" s="1493"/>
      <c r="C66" s="873"/>
      <c r="D66" s="873"/>
      <c r="E66" s="873"/>
      <c r="F66" s="873"/>
      <c r="G66" s="873"/>
      <c r="H66" s="873"/>
      <c r="I66" s="873"/>
      <c r="J66" s="873"/>
      <c r="K66" s="821"/>
      <c r="L66" s="821"/>
      <c r="M66" s="821"/>
      <c r="N66" s="821"/>
      <c r="O66" s="821"/>
      <c r="P66" s="821"/>
      <c r="Q66" s="845"/>
      <c r="T66" s="12"/>
    </row>
    <row r="67" spans="1:23" ht="30" customHeight="1">
      <c r="A67" s="1513" t="s">
        <v>861</v>
      </c>
      <c r="B67" s="1514"/>
      <c r="C67" s="873"/>
      <c r="D67" s="873"/>
      <c r="E67" s="873"/>
      <c r="F67" s="873"/>
      <c r="G67" s="873"/>
      <c r="H67" s="873"/>
      <c r="I67" s="873"/>
      <c r="J67" s="873"/>
      <c r="K67" s="12"/>
      <c r="L67" s="12"/>
      <c r="M67" s="12"/>
      <c r="N67" s="12"/>
      <c r="O67" s="12"/>
      <c r="P67" s="12"/>
      <c r="Q67" s="882"/>
      <c r="T67" s="12"/>
    </row>
    <row r="68" spans="1:23" ht="25" customHeight="1">
      <c r="A68" s="353" t="s">
        <v>18</v>
      </c>
      <c r="B68" s="24" t="s">
        <v>659</v>
      </c>
      <c r="C68" s="872">
        <v>5.827753972</v>
      </c>
      <c r="D68" s="872">
        <v>409.904875033</v>
      </c>
      <c r="E68" s="872">
        <v>455.25834622299999</v>
      </c>
      <c r="F68" s="872">
        <v>468.72744579900001</v>
      </c>
      <c r="G68" s="872">
        <v>448.20227259400002</v>
      </c>
      <c r="H68" s="872">
        <v>436.80191264600001</v>
      </c>
      <c r="I68" s="872">
        <v>444.608506138</v>
      </c>
      <c r="J68" s="872">
        <v>95.552844551000007</v>
      </c>
      <c r="K68" s="871">
        <v>426.54452921299998</v>
      </c>
      <c r="L68" s="871">
        <v>429.73317309800001</v>
      </c>
      <c r="M68" s="871">
        <v>425.284290387</v>
      </c>
      <c r="N68" s="871">
        <v>416.40574265999999</v>
      </c>
      <c r="O68" s="871">
        <v>411.356522982</v>
      </c>
      <c r="P68" s="871">
        <v>416.43315227400001</v>
      </c>
      <c r="Q68" s="883">
        <v>423.968983154</v>
      </c>
      <c r="T68" s="12"/>
    </row>
    <row r="69" spans="1:23" ht="25" customHeight="1">
      <c r="A69" s="353"/>
      <c r="B69" s="1277" t="s">
        <v>820</v>
      </c>
      <c r="C69" s="872">
        <v>1.844247977</v>
      </c>
      <c r="D69" s="872">
        <v>0.69912424900000003</v>
      </c>
      <c r="E69" s="872">
        <v>0.69489640799999997</v>
      </c>
      <c r="F69" s="872">
        <v>0.69489640799999997</v>
      </c>
      <c r="G69" s="872">
        <v>0.69489640799999997</v>
      </c>
      <c r="H69" s="872">
        <v>0.69489640799999997</v>
      </c>
      <c r="I69" s="872">
        <v>0.69489640799999997</v>
      </c>
      <c r="J69" s="872">
        <v>0.69489640799999997</v>
      </c>
      <c r="K69" s="871">
        <v>0.90002875199999999</v>
      </c>
      <c r="L69" s="871">
        <v>0.69489640799999997</v>
      </c>
      <c r="M69" s="871">
        <v>0.71612515700000001</v>
      </c>
      <c r="N69" s="871">
        <v>0.71612515700000001</v>
      </c>
      <c r="O69" s="871">
        <v>0.71563515700000002</v>
      </c>
      <c r="P69" s="871">
        <v>2.8156251569999999</v>
      </c>
      <c r="Q69" s="883">
        <v>2.8356751569999998</v>
      </c>
      <c r="T69" s="12"/>
    </row>
    <row r="70" spans="1:23" ht="25" customHeight="1">
      <c r="A70" s="353" t="s">
        <v>19</v>
      </c>
      <c r="B70" s="24" t="s">
        <v>660</v>
      </c>
      <c r="C70" s="872">
        <v>2.0914488590000002</v>
      </c>
      <c r="D70" s="872">
        <v>415.50496326500001</v>
      </c>
      <c r="E70" s="872">
        <v>366.979964537</v>
      </c>
      <c r="F70" s="872">
        <v>349.52853484600001</v>
      </c>
      <c r="G70" s="872">
        <v>240.88736835899999</v>
      </c>
      <c r="H70" s="872">
        <v>241.37072117599999</v>
      </c>
      <c r="I70" s="872">
        <v>265.70360561799998</v>
      </c>
      <c r="J70" s="872">
        <v>65.110894188000003</v>
      </c>
      <c r="K70" s="871">
        <v>254.96585610100001</v>
      </c>
      <c r="L70" s="871">
        <v>234.69489715500001</v>
      </c>
      <c r="M70" s="871">
        <v>227.851223804</v>
      </c>
      <c r="N70" s="871">
        <v>185.54590319499999</v>
      </c>
      <c r="O70" s="871">
        <v>186.738744406</v>
      </c>
      <c r="P70" s="871">
        <v>173.4360743</v>
      </c>
      <c r="Q70" s="883">
        <v>150.95697583099999</v>
      </c>
      <c r="T70" s="12"/>
    </row>
    <row r="71" spans="1:23" ht="25" customHeight="1">
      <c r="A71" s="353"/>
      <c r="B71" s="1277" t="s">
        <v>820</v>
      </c>
      <c r="C71" s="872">
        <v>0</v>
      </c>
      <c r="D71" s="872">
        <v>5.4</v>
      </c>
      <c r="E71" s="872">
        <v>6.9305124999999999</v>
      </c>
      <c r="F71" s="872">
        <v>6.9105125000000003</v>
      </c>
      <c r="G71" s="872">
        <v>6.8905124999999998</v>
      </c>
      <c r="H71" s="872">
        <v>6.8405125</v>
      </c>
      <c r="I71" s="872">
        <v>6.7905125000000002</v>
      </c>
      <c r="J71" s="872">
        <v>2.9</v>
      </c>
      <c r="K71" s="871">
        <v>5.391</v>
      </c>
      <c r="L71" s="871">
        <v>5.3410000000000002</v>
      </c>
      <c r="M71" s="871">
        <v>5.2809999999999997</v>
      </c>
      <c r="N71" s="871">
        <v>5.2309999999999999</v>
      </c>
      <c r="O71" s="871">
        <v>5.1710000000000003</v>
      </c>
      <c r="P71" s="871">
        <v>5.1109999999999998</v>
      </c>
      <c r="Q71" s="883">
        <v>5.0410000000000004</v>
      </c>
      <c r="T71" s="12"/>
    </row>
    <row r="72" spans="1:23" ht="25" customHeight="1">
      <c r="A72" s="353" t="s">
        <v>20</v>
      </c>
      <c r="B72" s="24" t="s">
        <v>661</v>
      </c>
      <c r="C72" s="872">
        <v>421647.03140471003</v>
      </c>
      <c r="D72" s="872">
        <v>463608.69578695798</v>
      </c>
      <c r="E72" s="872">
        <v>478868.82046383002</v>
      </c>
      <c r="F72" s="872">
        <v>485188.144914117</v>
      </c>
      <c r="G72" s="872">
        <v>487976.711406424</v>
      </c>
      <c r="H72" s="872">
        <v>483295.53920936299</v>
      </c>
      <c r="I72" s="872">
        <v>485387.03938627802</v>
      </c>
      <c r="J72" s="872">
        <v>490380.41693395999</v>
      </c>
      <c r="K72" s="871">
        <v>492524.84470481297</v>
      </c>
      <c r="L72" s="871">
        <v>494791.62763943302</v>
      </c>
      <c r="M72" s="871">
        <v>498378.92959642003</v>
      </c>
      <c r="N72" s="871">
        <v>498032.90638809698</v>
      </c>
      <c r="O72" s="871">
        <v>500983.10387537302</v>
      </c>
      <c r="P72" s="871">
        <v>507255.99809664098</v>
      </c>
      <c r="Q72" s="883">
        <v>507846.20818146999</v>
      </c>
      <c r="T72" s="12"/>
    </row>
    <row r="73" spans="1:23" ht="25" customHeight="1">
      <c r="A73" s="354"/>
      <c r="B73" s="1277" t="s">
        <v>820</v>
      </c>
      <c r="C73" s="872">
        <v>11288.756230716001</v>
      </c>
      <c r="D73" s="872">
        <v>12168.48508396</v>
      </c>
      <c r="E73" s="872">
        <v>14825.053084417999</v>
      </c>
      <c r="F73" s="872">
        <v>14920.814074587001</v>
      </c>
      <c r="G73" s="872">
        <v>13515.867769774</v>
      </c>
      <c r="H73" s="872">
        <v>13920.294841098001</v>
      </c>
      <c r="I73" s="872">
        <v>13934.546205668999</v>
      </c>
      <c r="J73" s="872">
        <v>14240.025617064</v>
      </c>
      <c r="K73" s="871">
        <v>14536.205886176</v>
      </c>
      <c r="L73" s="871">
        <v>14784.756075318001</v>
      </c>
      <c r="M73" s="871">
        <v>14534.718965246</v>
      </c>
      <c r="N73" s="871">
        <v>14812.462654659999</v>
      </c>
      <c r="O73" s="871">
        <v>14756.002210457</v>
      </c>
      <c r="P73" s="871">
        <v>13989.115677559001</v>
      </c>
      <c r="Q73" s="883">
        <v>14317.662967069</v>
      </c>
      <c r="T73" s="12"/>
    </row>
    <row r="74" spans="1:23" s="833" customFormat="1" ht="25" customHeight="1">
      <c r="A74" s="1490" t="s">
        <v>870</v>
      </c>
      <c r="B74" s="1491"/>
      <c r="C74" s="828">
        <v>421654.95060754102</v>
      </c>
      <c r="D74" s="828">
        <v>464434.10562525596</v>
      </c>
      <c r="E74" s="828">
        <v>479691.05877459003</v>
      </c>
      <c r="F74" s="828">
        <v>486006.40089476202</v>
      </c>
      <c r="G74" s="828">
        <v>488665.801047377</v>
      </c>
      <c r="H74" s="828">
        <v>483973.71184318501</v>
      </c>
      <c r="I74" s="828">
        <v>486097.35149803403</v>
      </c>
      <c r="J74" s="828">
        <v>490541.08067269897</v>
      </c>
      <c r="K74" s="828">
        <v>493206.35509012698</v>
      </c>
      <c r="L74" s="828">
        <v>495456.05570968601</v>
      </c>
      <c r="M74" s="828">
        <v>499032.06511061103</v>
      </c>
      <c r="N74" s="828">
        <v>498634.85803395195</v>
      </c>
      <c r="O74" s="828">
        <v>501581.199142761</v>
      </c>
      <c r="P74" s="828">
        <v>507845.867323215</v>
      </c>
      <c r="Q74" s="842">
        <v>508421.13414045499</v>
      </c>
      <c r="R74" s="876"/>
      <c r="S74" s="876"/>
      <c r="T74" s="877"/>
    </row>
    <row r="75" spans="1:23" s="833" customFormat="1" ht="25" customHeight="1" thickBot="1">
      <c r="A75" s="846"/>
      <c r="B75" s="847" t="s">
        <v>820</v>
      </c>
      <c r="C75" s="848">
        <v>11290.600478693001</v>
      </c>
      <c r="D75" s="848">
        <v>12174.584208209</v>
      </c>
      <c r="E75" s="848">
        <v>14832.678493325999</v>
      </c>
      <c r="F75" s="848">
        <v>14928.419483495001</v>
      </c>
      <c r="G75" s="848">
        <v>13523.453178682001</v>
      </c>
      <c r="H75" s="848">
        <v>13927.830250006</v>
      </c>
      <c r="I75" s="848">
        <v>13942.031614576999</v>
      </c>
      <c r="J75" s="848">
        <v>14243.620513472</v>
      </c>
      <c r="K75" s="848">
        <v>14542.496914928</v>
      </c>
      <c r="L75" s="848">
        <v>14790.791971726001</v>
      </c>
      <c r="M75" s="848">
        <v>14540.716090403001</v>
      </c>
      <c r="N75" s="848">
        <v>14818.409779816999</v>
      </c>
      <c r="O75" s="848">
        <v>14761.888845613999</v>
      </c>
      <c r="P75" s="848">
        <v>13997.042302716001</v>
      </c>
      <c r="Q75" s="884">
        <v>14325.539642226</v>
      </c>
      <c r="R75" s="876"/>
      <c r="S75" s="876"/>
      <c r="T75" s="877"/>
    </row>
    <row r="76" spans="1:23" s="62" customFormat="1" ht="27" hidden="1" customHeight="1" thickBot="1">
      <c r="A76" s="1504" t="s">
        <v>240</v>
      </c>
      <c r="B76" s="1504"/>
      <c r="C76" s="851"/>
      <c r="D76" s="851"/>
      <c r="E76" s="851"/>
      <c r="F76" s="851"/>
      <c r="G76" s="851"/>
      <c r="H76" s="851"/>
      <c r="I76" s="851"/>
      <c r="J76" s="851"/>
      <c r="K76" s="851"/>
      <c r="L76" s="851"/>
      <c r="M76" s="851"/>
      <c r="N76" s="851"/>
      <c r="O76" s="851"/>
      <c r="P76" s="851"/>
      <c r="Q76" s="851"/>
      <c r="R76" s="360"/>
      <c r="S76" s="360"/>
      <c r="T76" s="355"/>
      <c r="U76" s="355"/>
      <c r="V76" s="355"/>
      <c r="W76" s="355"/>
    </row>
    <row r="77" spans="1:23" ht="75" customHeight="1">
      <c r="A77" s="1380" t="s">
        <v>318</v>
      </c>
      <c r="B77" s="1381"/>
      <c r="C77" s="1381"/>
      <c r="D77" s="1381"/>
      <c r="E77" s="1381"/>
      <c r="F77" s="1381"/>
      <c r="G77" s="1381"/>
      <c r="H77" s="1381"/>
      <c r="I77" s="1381"/>
      <c r="J77" s="1381"/>
      <c r="K77" s="1381"/>
      <c r="L77" s="1381"/>
      <c r="M77" s="1381"/>
      <c r="N77" s="1381"/>
      <c r="O77" s="1381"/>
      <c r="P77" s="1381"/>
      <c r="Q77" s="1382"/>
    </row>
    <row r="78" spans="1:23" ht="22" customHeight="1">
      <c r="A78" s="1342" t="s">
        <v>438</v>
      </c>
      <c r="B78" s="1455"/>
      <c r="C78" s="1506" t="s">
        <v>280</v>
      </c>
      <c r="D78" s="1353" t="s">
        <v>284</v>
      </c>
      <c r="E78" s="1349"/>
      <c r="F78" s="1349"/>
      <c r="G78" s="1349"/>
      <c r="H78" s="1349">
        <v>2021</v>
      </c>
      <c r="I78" s="1349"/>
      <c r="J78" s="1349"/>
      <c r="K78" s="1349"/>
      <c r="L78" s="1349"/>
      <c r="M78" s="1349"/>
      <c r="N78" s="1349"/>
      <c r="O78" s="1349"/>
      <c r="P78" s="1349"/>
      <c r="Q78" s="1350"/>
    </row>
    <row r="79" spans="1:23" ht="22" customHeight="1">
      <c r="A79" s="1342"/>
      <c r="B79" s="1455"/>
      <c r="C79" s="1507"/>
      <c r="D79" s="1357"/>
      <c r="E79" s="854" t="s">
        <v>13</v>
      </c>
      <c r="F79" s="854" t="s">
        <v>14</v>
      </c>
      <c r="G79" s="854" t="s">
        <v>15</v>
      </c>
      <c r="H79" s="1107" t="s">
        <v>0</v>
      </c>
      <c r="I79" s="1107" t="s">
        <v>1</v>
      </c>
      <c r="J79" s="1115" t="s">
        <v>2</v>
      </c>
      <c r="K79" s="1115" t="s">
        <v>3</v>
      </c>
      <c r="L79" s="1115" t="s">
        <v>4</v>
      </c>
      <c r="M79" s="1115" t="s">
        <v>5</v>
      </c>
      <c r="N79" s="1115" t="s">
        <v>6</v>
      </c>
      <c r="O79" s="1115" t="s">
        <v>269</v>
      </c>
      <c r="P79" s="1115" t="s">
        <v>7</v>
      </c>
      <c r="Q79" s="1109" t="s">
        <v>13</v>
      </c>
    </row>
    <row r="80" spans="1:23" ht="25" customHeight="1">
      <c r="A80" s="1492" t="s">
        <v>657</v>
      </c>
      <c r="B80" s="1493"/>
      <c r="C80" s="148"/>
      <c r="D80" s="148"/>
      <c r="E80" s="148"/>
      <c r="F80" s="148"/>
      <c r="G80" s="148"/>
      <c r="H80" s="148"/>
      <c r="I80" s="148"/>
      <c r="J80" s="148"/>
      <c r="K80" s="148"/>
      <c r="L80" s="148"/>
      <c r="M80" s="148"/>
      <c r="N80" s="148"/>
      <c r="O80" s="148"/>
      <c r="P80" s="148"/>
      <c r="Q80" s="841"/>
    </row>
    <row r="81" spans="1:20" ht="25" customHeight="1">
      <c r="A81" s="1492" t="s">
        <v>861</v>
      </c>
      <c r="B81" s="1493"/>
      <c r="C81" s="148"/>
      <c r="D81" s="148"/>
      <c r="E81" s="148"/>
      <c r="F81" s="148"/>
      <c r="G81" s="148"/>
      <c r="H81" s="148"/>
      <c r="I81" s="148"/>
      <c r="J81" s="148"/>
      <c r="K81" s="148"/>
      <c r="L81" s="148"/>
      <c r="M81" s="148"/>
      <c r="N81" s="148"/>
      <c r="O81" s="148"/>
      <c r="P81" s="148"/>
      <c r="Q81" s="841"/>
    </row>
    <row r="82" spans="1:20" ht="25" customHeight="1">
      <c r="A82" s="353" t="s">
        <v>18</v>
      </c>
      <c r="B82" s="24" t="s">
        <v>610</v>
      </c>
      <c r="C82" s="874">
        <v>1253592.2023373719</v>
      </c>
      <c r="D82" s="874">
        <v>1294082.902069343</v>
      </c>
      <c r="E82" s="874">
        <v>1206663.489053288</v>
      </c>
      <c r="F82" s="874">
        <v>1186783.193284343</v>
      </c>
      <c r="G82" s="874">
        <v>1190317.4974755021</v>
      </c>
      <c r="H82" s="874">
        <v>1157601.3863632381</v>
      </c>
      <c r="I82" s="874">
        <v>1154941.8596484459</v>
      </c>
      <c r="J82" s="874">
        <v>1171522.2503617681</v>
      </c>
      <c r="K82" s="818">
        <v>1165389.7996531089</v>
      </c>
      <c r="L82" s="818">
        <v>1179354.07154309</v>
      </c>
      <c r="M82" s="818">
        <v>1188272.53558143</v>
      </c>
      <c r="N82" s="818">
        <v>1181432.6119878499</v>
      </c>
      <c r="O82" s="818">
        <v>1185160.30190168</v>
      </c>
      <c r="P82" s="818">
        <v>1201392.01024339</v>
      </c>
      <c r="Q82" s="881">
        <v>1223795.37013721</v>
      </c>
    </row>
    <row r="83" spans="1:20" ht="25" customHeight="1">
      <c r="A83" s="353"/>
      <c r="B83" s="1277" t="s">
        <v>820</v>
      </c>
      <c r="C83" s="874">
        <v>31227.162889548999</v>
      </c>
      <c r="D83" s="874">
        <v>35973.690640701003</v>
      </c>
      <c r="E83" s="874">
        <v>37124.307313827005</v>
      </c>
      <c r="F83" s="874">
        <v>36821.348694269</v>
      </c>
      <c r="G83" s="874">
        <v>36043.367721497001</v>
      </c>
      <c r="H83" s="874">
        <v>36370.676083521001</v>
      </c>
      <c r="I83" s="874">
        <v>37499.745302267002</v>
      </c>
      <c r="J83" s="874">
        <v>38183.678994886002</v>
      </c>
      <c r="K83" s="818">
        <v>38583.194906005003</v>
      </c>
      <c r="L83" s="818">
        <v>43299.193179943999</v>
      </c>
      <c r="M83" s="818">
        <v>42385.071567781997</v>
      </c>
      <c r="N83" s="818">
        <v>44318.651764292001</v>
      </c>
      <c r="O83" s="818">
        <v>44875.145837342003</v>
      </c>
      <c r="P83" s="818">
        <v>44856.023283624003</v>
      </c>
      <c r="Q83" s="881">
        <v>44723.939983459</v>
      </c>
    </row>
    <row r="84" spans="1:20" ht="25" customHeight="1">
      <c r="A84" s="353" t="s">
        <v>19</v>
      </c>
      <c r="B84" s="24" t="s">
        <v>606</v>
      </c>
      <c r="C84" s="874">
        <v>622583.53754920594</v>
      </c>
      <c r="D84" s="874">
        <v>664352.95095177996</v>
      </c>
      <c r="E84" s="874">
        <v>660705.50664166093</v>
      </c>
      <c r="F84" s="874">
        <v>662476.20373650501</v>
      </c>
      <c r="G84" s="874">
        <v>675390.48626537598</v>
      </c>
      <c r="H84" s="874">
        <v>670235.79534376704</v>
      </c>
      <c r="I84" s="874">
        <v>671545.14994706295</v>
      </c>
      <c r="J84" s="874">
        <v>673651.94390179496</v>
      </c>
      <c r="K84" s="818">
        <v>670238.842794472</v>
      </c>
      <c r="L84" s="818">
        <v>667170.159947754</v>
      </c>
      <c r="M84" s="818">
        <v>672905.818931313</v>
      </c>
      <c r="N84" s="818">
        <v>671450.22599837801</v>
      </c>
      <c r="O84" s="818">
        <v>676654.86174216401</v>
      </c>
      <c r="P84" s="818">
        <v>690091.31168402696</v>
      </c>
      <c r="Q84" s="881">
        <v>667466.98251557595</v>
      </c>
      <c r="T84" s="12"/>
    </row>
    <row r="85" spans="1:20" ht="25" customHeight="1">
      <c r="A85" s="353"/>
      <c r="B85" s="1277" t="s">
        <v>820</v>
      </c>
      <c r="C85" s="874">
        <v>17405.755366043999</v>
      </c>
      <c r="D85" s="874">
        <v>17104.033987789</v>
      </c>
      <c r="E85" s="874">
        <v>19818.920201034001</v>
      </c>
      <c r="F85" s="874">
        <v>20995.191712877</v>
      </c>
      <c r="G85" s="874">
        <v>18733.953157246</v>
      </c>
      <c r="H85" s="874">
        <v>19053.055812604001</v>
      </c>
      <c r="I85" s="874">
        <v>18899.131430057998</v>
      </c>
      <c r="J85" s="874">
        <v>18245.464664367002</v>
      </c>
      <c r="K85" s="818">
        <v>18265.898298347998</v>
      </c>
      <c r="L85" s="818">
        <v>18433.006251636001</v>
      </c>
      <c r="M85" s="818">
        <v>18015.170148403999</v>
      </c>
      <c r="N85" s="818">
        <v>18481.257866478001</v>
      </c>
      <c r="O85" s="818">
        <v>20722.393572507</v>
      </c>
      <c r="P85" s="818">
        <v>18149.888525950999</v>
      </c>
      <c r="Q85" s="881">
        <v>18298.237515925</v>
      </c>
      <c r="T85" s="12"/>
    </row>
    <row r="86" spans="1:20" ht="25" customHeight="1">
      <c r="A86" s="353" t="s">
        <v>20</v>
      </c>
      <c r="B86" s="1277" t="s">
        <v>607</v>
      </c>
      <c r="C86" s="874">
        <v>512456.68560569198</v>
      </c>
      <c r="D86" s="874">
        <v>533082.47868484294</v>
      </c>
      <c r="E86" s="874">
        <v>502302.27971736103</v>
      </c>
      <c r="F86" s="874">
        <v>502938.45480275503</v>
      </c>
      <c r="G86" s="874">
        <v>503299.64837396698</v>
      </c>
      <c r="H86" s="874">
        <v>501885.22773821896</v>
      </c>
      <c r="I86" s="874">
        <v>501376.54715571797</v>
      </c>
      <c r="J86" s="874">
        <v>500299.59732307098</v>
      </c>
      <c r="K86" s="818">
        <v>504359.63049882697</v>
      </c>
      <c r="L86" s="818">
        <v>505150.69150682801</v>
      </c>
      <c r="M86" s="818">
        <v>507042.76187025302</v>
      </c>
      <c r="N86" s="818">
        <v>505532.83592656901</v>
      </c>
      <c r="O86" s="818">
        <v>506822.36076395301</v>
      </c>
      <c r="P86" s="818">
        <v>509804.63767701702</v>
      </c>
      <c r="Q86" s="881">
        <v>513961.493351663</v>
      </c>
      <c r="T86" s="12"/>
    </row>
    <row r="87" spans="1:20" ht="25" customHeight="1">
      <c r="A87" s="353"/>
      <c r="B87" s="1277" t="s">
        <v>820</v>
      </c>
      <c r="C87" s="874">
        <v>10323.551796591999</v>
      </c>
      <c r="D87" s="874">
        <v>10537.178945655</v>
      </c>
      <c r="E87" s="874">
        <v>13654.133691927002</v>
      </c>
      <c r="F87" s="874">
        <v>13003.203335645001</v>
      </c>
      <c r="G87" s="874">
        <v>12154.104880399</v>
      </c>
      <c r="H87" s="874">
        <v>12542.301321974001</v>
      </c>
      <c r="I87" s="874">
        <v>12901.549465995999</v>
      </c>
      <c r="J87" s="874">
        <v>12632.481288198</v>
      </c>
      <c r="K87" s="818">
        <v>13143.84263795</v>
      </c>
      <c r="L87" s="818">
        <v>13694.458026765</v>
      </c>
      <c r="M87" s="818">
        <v>13324.047782013</v>
      </c>
      <c r="N87" s="818">
        <v>13796.276350489999</v>
      </c>
      <c r="O87" s="818">
        <v>13395.280014328</v>
      </c>
      <c r="P87" s="818">
        <v>13091.985035780001</v>
      </c>
      <c r="Q87" s="881">
        <v>13018.292937471</v>
      </c>
      <c r="T87" s="12"/>
    </row>
    <row r="88" spans="1:20" s="833" customFormat="1" ht="25" customHeight="1">
      <c r="A88" s="1490" t="s">
        <v>870</v>
      </c>
      <c r="B88" s="1491"/>
      <c r="C88" s="828">
        <v>2388632.4254922695</v>
      </c>
      <c r="D88" s="828">
        <v>2491518.331705966</v>
      </c>
      <c r="E88" s="828">
        <v>2369671.2754123099</v>
      </c>
      <c r="F88" s="828">
        <v>2352197.8518236028</v>
      </c>
      <c r="G88" s="828">
        <v>2369007.6321148453</v>
      </c>
      <c r="H88" s="828">
        <v>2329722.4094452243</v>
      </c>
      <c r="I88" s="828">
        <v>2327863.556751227</v>
      </c>
      <c r="J88" s="828">
        <v>2345473.7915866338</v>
      </c>
      <c r="K88" s="828">
        <v>2339988.272946408</v>
      </c>
      <c r="L88" s="828">
        <v>2351674.9229976721</v>
      </c>
      <c r="M88" s="828">
        <v>2368221.1163829961</v>
      </c>
      <c r="N88" s="828">
        <v>2358415.6739127971</v>
      </c>
      <c r="O88" s="828">
        <v>2368637.524407797</v>
      </c>
      <c r="P88" s="828">
        <v>2401287.9596044342</v>
      </c>
      <c r="Q88" s="842">
        <v>2405223.8460044488</v>
      </c>
      <c r="R88" s="876"/>
      <c r="S88" s="876"/>
      <c r="T88" s="877"/>
    </row>
    <row r="89" spans="1:20" s="833" customFormat="1" ht="25" customHeight="1">
      <c r="A89" s="843"/>
      <c r="B89" s="1278" t="s">
        <v>820</v>
      </c>
      <c r="C89" s="878">
        <v>58956.470052185003</v>
      </c>
      <c r="D89" s="878">
        <v>63614.903574145006</v>
      </c>
      <c r="E89" s="878">
        <v>70597.361206788002</v>
      </c>
      <c r="F89" s="878">
        <v>70819.743742791004</v>
      </c>
      <c r="G89" s="878">
        <v>66931.425759142003</v>
      </c>
      <c r="H89" s="878">
        <v>67966.033218099008</v>
      </c>
      <c r="I89" s="878">
        <v>69300.426198321002</v>
      </c>
      <c r="J89" s="878">
        <v>69061.624947450997</v>
      </c>
      <c r="K89" s="828">
        <v>69992.935842303006</v>
      </c>
      <c r="L89" s="828">
        <v>75426.657458344998</v>
      </c>
      <c r="M89" s="828">
        <v>73724.289498198996</v>
      </c>
      <c r="N89" s="828">
        <v>76596.185981260001</v>
      </c>
      <c r="O89" s="828">
        <v>78992.819424177011</v>
      </c>
      <c r="P89" s="828">
        <v>76097.896845355004</v>
      </c>
      <c r="Q89" s="842">
        <v>76040.470436855001</v>
      </c>
      <c r="R89" s="876"/>
      <c r="S89" s="876"/>
      <c r="T89" s="877"/>
    </row>
    <row r="90" spans="1:20" ht="11.5">
      <c r="A90" s="354"/>
      <c r="B90" s="24"/>
      <c r="C90" s="464"/>
      <c r="D90" s="464"/>
      <c r="E90" s="464"/>
      <c r="F90" s="464"/>
      <c r="G90" s="464"/>
      <c r="H90" s="464"/>
      <c r="I90" s="464"/>
      <c r="J90" s="464"/>
      <c r="K90" s="820"/>
      <c r="L90" s="820"/>
      <c r="M90" s="820"/>
      <c r="N90" s="820"/>
      <c r="O90" s="820"/>
      <c r="P90" s="820"/>
      <c r="Q90" s="844"/>
      <c r="T90" s="12"/>
    </row>
    <row r="91" spans="1:20" ht="11.5" customHeight="1">
      <c r="A91" s="1492" t="s">
        <v>658</v>
      </c>
      <c r="B91" s="1493"/>
      <c r="C91" s="464"/>
      <c r="D91" s="464"/>
      <c r="E91" s="464"/>
      <c r="F91" s="464"/>
      <c r="G91" s="464"/>
      <c r="H91" s="464"/>
      <c r="I91" s="464"/>
      <c r="J91" s="464"/>
      <c r="K91" s="821"/>
      <c r="L91" s="821"/>
      <c r="M91" s="821"/>
      <c r="N91" s="821"/>
      <c r="O91" s="821"/>
      <c r="P91" s="821"/>
      <c r="Q91" s="845"/>
      <c r="T91" s="12"/>
    </row>
    <row r="92" spans="1:20" ht="30" customHeight="1">
      <c r="A92" s="1513" t="s">
        <v>861</v>
      </c>
      <c r="B92" s="1514"/>
      <c r="C92" s="464"/>
      <c r="D92" s="464"/>
      <c r="E92" s="464"/>
      <c r="F92" s="464"/>
      <c r="G92" s="464"/>
      <c r="H92" s="464"/>
      <c r="I92" s="464"/>
      <c r="J92" s="464"/>
      <c r="K92" s="12"/>
      <c r="L92" s="12"/>
      <c r="M92" s="12"/>
      <c r="N92" s="12"/>
      <c r="O92" s="12"/>
      <c r="P92" s="12"/>
      <c r="Q92" s="882"/>
      <c r="T92" s="12"/>
    </row>
    <row r="93" spans="1:20" ht="25" customHeight="1">
      <c r="A93" s="353" t="s">
        <v>18</v>
      </c>
      <c r="B93" s="24" t="s">
        <v>659</v>
      </c>
      <c r="C93" s="464">
        <v>60560.097691499002</v>
      </c>
      <c r="D93" s="464">
        <v>71824.975649822009</v>
      </c>
      <c r="E93" s="464">
        <v>81076.582555173998</v>
      </c>
      <c r="F93" s="464">
        <v>79535.498108939995</v>
      </c>
      <c r="G93" s="464">
        <v>77734.413097843004</v>
      </c>
      <c r="H93" s="464">
        <v>78231.484552335998</v>
      </c>
      <c r="I93" s="464">
        <v>77540.480883401993</v>
      </c>
      <c r="J93" s="464">
        <v>77049.046151148999</v>
      </c>
      <c r="K93" s="871">
        <v>80481.387734165008</v>
      </c>
      <c r="L93" s="871">
        <v>82078.276931668006</v>
      </c>
      <c r="M93" s="871">
        <v>78773.465785655004</v>
      </c>
      <c r="N93" s="871">
        <v>80570.737378257996</v>
      </c>
      <c r="O93" s="871">
        <v>79209.316780904002</v>
      </c>
      <c r="P93" s="871">
        <v>70602.454643339996</v>
      </c>
      <c r="Q93" s="883">
        <v>79585.043669417006</v>
      </c>
      <c r="T93" s="12"/>
    </row>
    <row r="94" spans="1:20" ht="25" customHeight="1">
      <c r="A94" s="353"/>
      <c r="B94" s="1277" t="s">
        <v>820</v>
      </c>
      <c r="C94" s="464">
        <v>573.31645591200004</v>
      </c>
      <c r="D94" s="464">
        <v>947.33049465199997</v>
      </c>
      <c r="E94" s="464">
        <v>993.85583542399991</v>
      </c>
      <c r="F94" s="464">
        <v>1040.0866969010001</v>
      </c>
      <c r="G94" s="464">
        <v>1002.7252947549999</v>
      </c>
      <c r="H94" s="464">
        <v>1010.4974495599999</v>
      </c>
      <c r="I94" s="464">
        <v>1386.9476419799998</v>
      </c>
      <c r="J94" s="464">
        <v>1406.764868108</v>
      </c>
      <c r="K94" s="871">
        <v>1196.9771712520001</v>
      </c>
      <c r="L94" s="871">
        <v>1277.7743452770001</v>
      </c>
      <c r="M94" s="871">
        <v>1371.5731419240001</v>
      </c>
      <c r="N94" s="871">
        <v>1369.971926447</v>
      </c>
      <c r="O94" s="871">
        <v>1347.9306211170001</v>
      </c>
      <c r="P94" s="871">
        <v>1650.4945267160001</v>
      </c>
      <c r="Q94" s="883">
        <v>1635.0303248820001</v>
      </c>
      <c r="T94" s="12"/>
    </row>
    <row r="95" spans="1:20" ht="25" customHeight="1">
      <c r="A95" s="353" t="s">
        <v>19</v>
      </c>
      <c r="B95" s="24" t="s">
        <v>660</v>
      </c>
      <c r="C95" s="464">
        <v>63861.134963596</v>
      </c>
      <c r="D95" s="464">
        <v>68629.435358237009</v>
      </c>
      <c r="E95" s="464">
        <v>59824.333640577999</v>
      </c>
      <c r="F95" s="464">
        <v>56277.063403565</v>
      </c>
      <c r="G95" s="464">
        <v>57545.671409100003</v>
      </c>
      <c r="H95" s="464">
        <v>55013.800124606998</v>
      </c>
      <c r="I95" s="464">
        <v>54369.343505104996</v>
      </c>
      <c r="J95" s="464">
        <v>67816.585174077001</v>
      </c>
      <c r="K95" s="871">
        <v>57925.584882846997</v>
      </c>
      <c r="L95" s="871">
        <v>60286.439878947996</v>
      </c>
      <c r="M95" s="871">
        <v>62818.582546430996</v>
      </c>
      <c r="N95" s="871">
        <v>63799.670972562002</v>
      </c>
      <c r="O95" s="871">
        <v>65025.447879036998</v>
      </c>
      <c r="P95" s="871">
        <v>67280.9098467</v>
      </c>
      <c r="Q95" s="883">
        <v>67472.216113251998</v>
      </c>
      <c r="T95" s="12"/>
    </row>
    <row r="96" spans="1:20" ht="25" customHeight="1">
      <c r="A96" s="353"/>
      <c r="B96" s="1277" t="s">
        <v>820</v>
      </c>
      <c r="C96" s="464">
        <v>1202.7968680449999</v>
      </c>
      <c r="D96" s="464">
        <v>1581.3958000289999</v>
      </c>
      <c r="E96" s="464">
        <v>1477.115404554</v>
      </c>
      <c r="F96" s="464">
        <v>1368.0625437220001</v>
      </c>
      <c r="G96" s="464">
        <v>1191.029688372</v>
      </c>
      <c r="H96" s="464">
        <v>1278.0938183870001</v>
      </c>
      <c r="I96" s="464">
        <v>1396.916904062</v>
      </c>
      <c r="J96" s="464">
        <v>1640.9308144010001</v>
      </c>
      <c r="K96" s="871">
        <v>1734.3095657809999</v>
      </c>
      <c r="L96" s="871">
        <v>2930.5420465500001</v>
      </c>
      <c r="M96" s="871">
        <v>3123.3406257490001</v>
      </c>
      <c r="N96" s="871">
        <v>4168.161163283</v>
      </c>
      <c r="O96" s="871">
        <v>4778.9964952560003</v>
      </c>
      <c r="P96" s="871">
        <v>4921.0066840259997</v>
      </c>
      <c r="Q96" s="883">
        <v>4808.8758748769997</v>
      </c>
      <c r="T96" s="12"/>
    </row>
    <row r="97" spans="1:20" ht="25" customHeight="1">
      <c r="A97" s="353" t="s">
        <v>20</v>
      </c>
      <c r="B97" s="24" t="s">
        <v>661</v>
      </c>
      <c r="C97" s="464">
        <v>2264211.1928371768</v>
      </c>
      <c r="D97" s="464">
        <v>2351063.9206979079</v>
      </c>
      <c r="E97" s="464">
        <v>2228770.3592165601</v>
      </c>
      <c r="F97" s="464">
        <v>2216385.2903111032</v>
      </c>
      <c r="G97" s="464">
        <v>2233727.547607902</v>
      </c>
      <c r="H97" s="464">
        <v>2196477.124768279</v>
      </c>
      <c r="I97" s="464">
        <v>2195953.7323627188</v>
      </c>
      <c r="J97" s="464">
        <v>2200608.1602614122</v>
      </c>
      <c r="K97" s="871">
        <v>2201581.3003293979</v>
      </c>
      <c r="L97" s="871">
        <v>2209310.2061870601</v>
      </c>
      <c r="M97" s="871">
        <v>2226629.0680509098</v>
      </c>
      <c r="N97" s="871">
        <v>2214045.2655619802</v>
      </c>
      <c r="O97" s="871">
        <v>2224402.7597478498</v>
      </c>
      <c r="P97" s="871">
        <v>2263404.5951143899</v>
      </c>
      <c r="Q97" s="883">
        <v>2258166.5862217802</v>
      </c>
      <c r="T97" s="12"/>
    </row>
    <row r="98" spans="1:20" ht="25" customHeight="1">
      <c r="A98" s="354"/>
      <c r="B98" s="1277" t="s">
        <v>820</v>
      </c>
      <c r="C98" s="464">
        <v>57180.356728227998</v>
      </c>
      <c r="D98" s="464">
        <v>61086.177279463998</v>
      </c>
      <c r="E98" s="464">
        <v>68126.389966809991</v>
      </c>
      <c r="F98" s="464">
        <v>68411.594502167995</v>
      </c>
      <c r="G98" s="464">
        <v>64737.670776014995</v>
      </c>
      <c r="H98" s="464">
        <v>65677.441950152002</v>
      </c>
      <c r="I98" s="464">
        <v>66516.561652278993</v>
      </c>
      <c r="J98" s="464">
        <v>66013.929264941995</v>
      </c>
      <c r="K98" s="871">
        <v>67061.64910527</v>
      </c>
      <c r="L98" s="871">
        <v>71218.341066517998</v>
      </c>
      <c r="M98" s="871">
        <v>69229.375730525993</v>
      </c>
      <c r="N98" s="871">
        <v>71058.052891529995</v>
      </c>
      <c r="O98" s="871">
        <v>72865.892307803995</v>
      </c>
      <c r="P98" s="871">
        <v>69526.395634613</v>
      </c>
      <c r="Q98" s="883">
        <v>69596.564237095998</v>
      </c>
      <c r="T98" s="12"/>
    </row>
    <row r="99" spans="1:20" s="833" customFormat="1" ht="25" customHeight="1">
      <c r="A99" s="1490" t="s">
        <v>870</v>
      </c>
      <c r="B99" s="1491"/>
      <c r="C99" s="828">
        <v>2388632.4254922718</v>
      </c>
      <c r="D99" s="828">
        <v>2491518.331705967</v>
      </c>
      <c r="E99" s="828">
        <v>2369671.2754123118</v>
      </c>
      <c r="F99" s="828">
        <v>2352197.8518236084</v>
      </c>
      <c r="G99" s="828">
        <v>2369007.6321148453</v>
      </c>
      <c r="H99" s="828">
        <v>2329722.409445222</v>
      </c>
      <c r="I99" s="828">
        <v>2327863.5567512261</v>
      </c>
      <c r="J99" s="828">
        <v>2345473.791586638</v>
      </c>
      <c r="K99" s="828">
        <v>2339988.2729464099</v>
      </c>
      <c r="L99" s="828">
        <v>2351674.9229976763</v>
      </c>
      <c r="M99" s="828">
        <v>2368221.1163829956</v>
      </c>
      <c r="N99" s="828">
        <v>2358415.6739128004</v>
      </c>
      <c r="O99" s="828">
        <v>2368637.524407791</v>
      </c>
      <c r="P99" s="828">
        <v>2401287.95960443</v>
      </c>
      <c r="Q99" s="842">
        <v>2405223.8460044493</v>
      </c>
      <c r="R99" s="876"/>
      <c r="S99" s="876"/>
      <c r="T99" s="877"/>
    </row>
    <row r="100" spans="1:20" s="833" customFormat="1" ht="25" customHeight="1" thickBot="1">
      <c r="A100" s="846"/>
      <c r="B100" s="847" t="s">
        <v>820</v>
      </c>
      <c r="C100" s="848">
        <v>58956.470052184995</v>
      </c>
      <c r="D100" s="848">
        <v>63614.903574144992</v>
      </c>
      <c r="E100" s="848">
        <v>70597.361206788002</v>
      </c>
      <c r="F100" s="848">
        <v>70819.743742791004</v>
      </c>
      <c r="G100" s="848">
        <v>66931.425759141988</v>
      </c>
      <c r="H100" s="848">
        <v>67966.033218098994</v>
      </c>
      <c r="I100" s="848">
        <v>69300.426198320987</v>
      </c>
      <c r="J100" s="848">
        <v>69061.624947450997</v>
      </c>
      <c r="K100" s="848">
        <v>69992.935842303006</v>
      </c>
      <c r="L100" s="848">
        <v>75426.657458344998</v>
      </c>
      <c r="M100" s="848">
        <v>73724.289498198996</v>
      </c>
      <c r="N100" s="848">
        <v>76596.185981260001</v>
      </c>
      <c r="O100" s="848">
        <v>78992.819424176996</v>
      </c>
      <c r="P100" s="848">
        <v>76097.896845355004</v>
      </c>
      <c r="Q100" s="884">
        <v>76040.470436855001</v>
      </c>
      <c r="R100" s="876"/>
      <c r="S100" s="876"/>
      <c r="T100" s="877"/>
    </row>
    <row r="101" spans="1:20" ht="75" customHeight="1">
      <c r="A101" s="1380" t="s">
        <v>747</v>
      </c>
      <c r="B101" s="1381"/>
      <c r="C101" s="1381"/>
      <c r="D101" s="1381"/>
      <c r="E101" s="1381"/>
      <c r="F101" s="1381"/>
      <c r="G101" s="1381"/>
      <c r="H101" s="1381"/>
      <c r="I101" s="1381"/>
      <c r="J101" s="1381"/>
      <c r="K101" s="1381"/>
      <c r="L101" s="1381"/>
      <c r="M101" s="1381"/>
      <c r="N101" s="1381"/>
      <c r="O101" s="1381"/>
      <c r="P101" s="1381"/>
      <c r="Q101" s="1382"/>
    </row>
    <row r="102" spans="1:20" ht="22" customHeight="1">
      <c r="A102" s="1342" t="s">
        <v>438</v>
      </c>
      <c r="B102" s="1455"/>
      <c r="C102" s="1506" t="s">
        <v>280</v>
      </c>
      <c r="D102" s="1353" t="s">
        <v>284</v>
      </c>
      <c r="E102" s="1349"/>
      <c r="F102" s="1349"/>
      <c r="G102" s="1349"/>
      <c r="H102" s="1349">
        <v>2021</v>
      </c>
      <c r="I102" s="1349"/>
      <c r="J102" s="1349"/>
      <c r="K102" s="1349"/>
      <c r="L102" s="1349"/>
      <c r="M102" s="1349"/>
      <c r="N102" s="1349"/>
      <c r="O102" s="1349"/>
      <c r="P102" s="1349"/>
      <c r="Q102" s="1350"/>
    </row>
    <row r="103" spans="1:20" ht="22" customHeight="1">
      <c r="A103" s="1342"/>
      <c r="B103" s="1455"/>
      <c r="C103" s="1507"/>
      <c r="D103" s="1357"/>
      <c r="E103" s="854" t="s">
        <v>13</v>
      </c>
      <c r="F103" s="854" t="s">
        <v>14</v>
      </c>
      <c r="G103" s="854" t="s">
        <v>15</v>
      </c>
      <c r="H103" s="1107" t="s">
        <v>0</v>
      </c>
      <c r="I103" s="1107" t="s">
        <v>1</v>
      </c>
      <c r="J103" s="1115" t="s">
        <v>2</v>
      </c>
      <c r="K103" s="1115" t="s">
        <v>3</v>
      </c>
      <c r="L103" s="1115" t="s">
        <v>4</v>
      </c>
      <c r="M103" s="1115" t="s">
        <v>5</v>
      </c>
      <c r="N103" s="1115" t="s">
        <v>6</v>
      </c>
      <c r="O103" s="1115" t="s">
        <v>269</v>
      </c>
      <c r="P103" s="1115" t="s">
        <v>7</v>
      </c>
      <c r="Q103" s="1109" t="s">
        <v>13</v>
      </c>
    </row>
    <row r="104" spans="1:20" ht="25" customHeight="1">
      <c r="A104" s="1492" t="s">
        <v>657</v>
      </c>
      <c r="B104" s="1493"/>
      <c r="C104" s="148"/>
      <c r="D104" s="148"/>
      <c r="E104" s="148"/>
      <c r="F104" s="148"/>
      <c r="G104" s="148"/>
      <c r="H104" s="148"/>
      <c r="I104" s="148"/>
      <c r="J104" s="148"/>
      <c r="K104" s="148"/>
      <c r="L104" s="148"/>
      <c r="M104" s="148"/>
      <c r="N104" s="148"/>
      <c r="O104" s="148"/>
      <c r="P104" s="148"/>
      <c r="Q104" s="841"/>
    </row>
    <row r="105" spans="1:20" ht="25" customHeight="1">
      <c r="A105" s="1492" t="s">
        <v>861</v>
      </c>
      <c r="B105" s="1493"/>
      <c r="C105" s="148"/>
      <c r="D105" s="148"/>
      <c r="E105" s="148"/>
      <c r="F105" s="148"/>
      <c r="G105" s="148"/>
      <c r="H105" s="148"/>
      <c r="I105" s="148"/>
      <c r="J105" s="148"/>
      <c r="K105" s="148"/>
      <c r="L105" s="148"/>
      <c r="M105" s="148"/>
      <c r="N105" s="148"/>
      <c r="O105" s="148"/>
      <c r="P105" s="148"/>
      <c r="Q105" s="841"/>
    </row>
    <row r="106" spans="1:20" ht="25" customHeight="1">
      <c r="A106" s="353" t="s">
        <v>18</v>
      </c>
      <c r="B106" s="24" t="s">
        <v>610</v>
      </c>
      <c r="C106" s="874">
        <v>165652.858988024</v>
      </c>
      <c r="D106" s="874">
        <v>148403.75065904201</v>
      </c>
      <c r="E106" s="874">
        <v>143523.09669730501</v>
      </c>
      <c r="F106" s="874">
        <v>134367.88608421499</v>
      </c>
      <c r="G106" s="874">
        <v>119736.71522173</v>
      </c>
      <c r="H106" s="874">
        <v>112739.530728773</v>
      </c>
      <c r="I106" s="874">
        <v>115172.116865594</v>
      </c>
      <c r="J106" s="874">
        <v>120171.195757218</v>
      </c>
      <c r="K106" s="818">
        <v>115850.665332419</v>
      </c>
      <c r="L106" s="818">
        <v>116711.167933877</v>
      </c>
      <c r="M106" s="818">
        <v>118898.554277369</v>
      </c>
      <c r="N106" s="818">
        <v>119239.10720608001</v>
      </c>
      <c r="O106" s="818">
        <v>114961.192056089</v>
      </c>
      <c r="P106" s="818">
        <v>118672.541338294</v>
      </c>
      <c r="Q106" s="881">
        <v>118142.097395691</v>
      </c>
    </row>
    <row r="107" spans="1:20" ht="25" customHeight="1">
      <c r="A107" s="353"/>
      <c r="B107" s="1277" t="s">
        <v>820</v>
      </c>
      <c r="C107" s="875">
        <v>2788.7397751580002</v>
      </c>
      <c r="D107" s="875">
        <v>3153.2750789390002</v>
      </c>
      <c r="E107" s="875">
        <v>3248.5752096860001</v>
      </c>
      <c r="F107" s="875">
        <v>3011.1081631030002</v>
      </c>
      <c r="G107" s="875">
        <v>1871.681443271</v>
      </c>
      <c r="H107" s="875">
        <v>1867.6019181619999</v>
      </c>
      <c r="I107" s="875">
        <v>1870.0622103549999</v>
      </c>
      <c r="J107" s="875">
        <v>2833.661290175</v>
      </c>
      <c r="K107" s="818">
        <v>2715.180948616</v>
      </c>
      <c r="L107" s="818">
        <v>3689.7147031159998</v>
      </c>
      <c r="M107" s="818">
        <v>3832.419664306</v>
      </c>
      <c r="N107" s="818">
        <v>4072.0829079099999</v>
      </c>
      <c r="O107" s="818">
        <v>3939.8825840529998</v>
      </c>
      <c r="P107" s="818">
        <v>3266.7756718720002</v>
      </c>
      <c r="Q107" s="881">
        <v>3277.7797990009999</v>
      </c>
    </row>
    <row r="108" spans="1:20" ht="25" customHeight="1">
      <c r="A108" s="353" t="s">
        <v>19</v>
      </c>
      <c r="B108" s="24" t="s">
        <v>606</v>
      </c>
      <c r="C108" s="874">
        <v>63290.303323045999</v>
      </c>
      <c r="D108" s="874">
        <v>66897.864798320996</v>
      </c>
      <c r="E108" s="874">
        <v>64198.643359020003</v>
      </c>
      <c r="F108" s="874">
        <v>58017.765329032998</v>
      </c>
      <c r="G108" s="874">
        <v>46178.467656266999</v>
      </c>
      <c r="H108" s="874">
        <v>44438.407792108002</v>
      </c>
      <c r="I108" s="874">
        <v>44577.481197462999</v>
      </c>
      <c r="J108" s="874">
        <v>44380.774525635003</v>
      </c>
      <c r="K108" s="818">
        <v>44330.548471556998</v>
      </c>
      <c r="L108" s="818">
        <v>45428.931948169004</v>
      </c>
      <c r="M108" s="818">
        <v>42880.007785333</v>
      </c>
      <c r="N108" s="818">
        <v>41825.964552625999</v>
      </c>
      <c r="O108" s="818">
        <v>40342.649287537999</v>
      </c>
      <c r="P108" s="818">
        <v>42134.940484070998</v>
      </c>
      <c r="Q108" s="881">
        <v>39305.420634422</v>
      </c>
      <c r="T108" s="12"/>
    </row>
    <row r="109" spans="1:20" ht="25" customHeight="1">
      <c r="A109" s="353"/>
      <c r="B109" s="1277" t="s">
        <v>820</v>
      </c>
      <c r="C109" s="874">
        <v>939.83141380400002</v>
      </c>
      <c r="D109" s="874">
        <v>271.74827596099999</v>
      </c>
      <c r="E109" s="874">
        <v>108.99862629</v>
      </c>
      <c r="F109" s="874">
        <v>108.964430405</v>
      </c>
      <c r="G109" s="874">
        <v>109.0980649</v>
      </c>
      <c r="H109" s="874">
        <v>109.06219600599999</v>
      </c>
      <c r="I109" s="874">
        <v>109.029472403</v>
      </c>
      <c r="J109" s="874">
        <v>105.269366244</v>
      </c>
      <c r="K109" s="818">
        <v>202.543247407</v>
      </c>
      <c r="L109" s="818">
        <v>565.34914503000005</v>
      </c>
      <c r="M109" s="818">
        <v>572.49936147999995</v>
      </c>
      <c r="N109" s="818">
        <v>570.11637399100005</v>
      </c>
      <c r="O109" s="818">
        <v>563.74449622999998</v>
      </c>
      <c r="P109" s="818">
        <v>564.12052139900004</v>
      </c>
      <c r="Q109" s="881">
        <v>559.37220952500002</v>
      </c>
      <c r="T109" s="12"/>
    </row>
    <row r="110" spans="1:20" ht="25" customHeight="1">
      <c r="A110" s="353" t="s">
        <v>20</v>
      </c>
      <c r="B110" s="1277" t="s">
        <v>607</v>
      </c>
      <c r="C110" s="874">
        <v>16051.310837290001</v>
      </c>
      <c r="D110" s="874">
        <v>14964.662370255</v>
      </c>
      <c r="E110" s="874">
        <v>12244.028516135</v>
      </c>
      <c r="F110" s="874">
        <v>11996.267878090001</v>
      </c>
      <c r="G110" s="874">
        <v>12006.397254934</v>
      </c>
      <c r="H110" s="874">
        <v>11599.742288388999</v>
      </c>
      <c r="I110" s="874">
        <v>11536.517627085001</v>
      </c>
      <c r="J110" s="874">
        <v>11332.738370466999</v>
      </c>
      <c r="K110" s="818">
        <v>11232.070361096001</v>
      </c>
      <c r="L110" s="818">
        <v>11099.064369373</v>
      </c>
      <c r="M110" s="818">
        <v>11002.147442047</v>
      </c>
      <c r="N110" s="818">
        <v>10629.243953548999</v>
      </c>
      <c r="O110" s="818">
        <v>10543.100619528001</v>
      </c>
      <c r="P110" s="818">
        <v>10634.411747427001</v>
      </c>
      <c r="Q110" s="881">
        <v>10738.275590379</v>
      </c>
      <c r="T110" s="12"/>
    </row>
    <row r="111" spans="1:20" ht="25" customHeight="1">
      <c r="A111" s="353"/>
      <c r="B111" s="1277" t="s">
        <v>820</v>
      </c>
      <c r="C111" s="874">
        <v>468.595723771</v>
      </c>
      <c r="D111" s="874">
        <v>393.82023912900002</v>
      </c>
      <c r="E111" s="874">
        <v>573.68231386000002</v>
      </c>
      <c r="F111" s="874">
        <v>484.10578425599999</v>
      </c>
      <c r="G111" s="874">
        <v>440.406778256</v>
      </c>
      <c r="H111" s="874">
        <v>408.19386410099997</v>
      </c>
      <c r="I111" s="874">
        <v>386.22319139000001</v>
      </c>
      <c r="J111" s="874">
        <v>348.01138955699997</v>
      </c>
      <c r="K111" s="818">
        <v>338.52172890399999</v>
      </c>
      <c r="L111" s="818">
        <v>324.922361443</v>
      </c>
      <c r="M111" s="818">
        <v>317.79077923199998</v>
      </c>
      <c r="N111" s="818">
        <v>314.64149463799998</v>
      </c>
      <c r="O111" s="818">
        <v>329.98601042199999</v>
      </c>
      <c r="P111" s="818">
        <v>318.94622493600002</v>
      </c>
      <c r="Q111" s="881">
        <v>313.955459496</v>
      </c>
      <c r="T111" s="12"/>
    </row>
    <row r="112" spans="1:20" s="833" customFormat="1" ht="25" customHeight="1">
      <c r="A112" s="1490" t="s">
        <v>870</v>
      </c>
      <c r="B112" s="1491"/>
      <c r="C112" s="828">
        <v>244994.47314836</v>
      </c>
      <c r="D112" s="828">
        <v>230266.27782761803</v>
      </c>
      <c r="E112" s="828">
        <v>219965.76857246002</v>
      </c>
      <c r="F112" s="828">
        <v>204381.91929133798</v>
      </c>
      <c r="G112" s="828">
        <v>177921.58013293101</v>
      </c>
      <c r="H112" s="828">
        <v>168777.68080927001</v>
      </c>
      <c r="I112" s="828">
        <v>171286.115690142</v>
      </c>
      <c r="J112" s="828">
        <v>175884.70865332001</v>
      </c>
      <c r="K112" s="828">
        <v>171413.28416507199</v>
      </c>
      <c r="L112" s="828">
        <v>173239.16425141899</v>
      </c>
      <c r="M112" s="828">
        <v>172780.70950474899</v>
      </c>
      <c r="N112" s="828">
        <v>171694.31571225502</v>
      </c>
      <c r="O112" s="828">
        <v>165846.941963155</v>
      </c>
      <c r="P112" s="828">
        <v>171441.89356979198</v>
      </c>
      <c r="Q112" s="842">
        <v>168185.79362049201</v>
      </c>
      <c r="R112" s="876"/>
      <c r="S112" s="876"/>
      <c r="T112" s="877"/>
    </row>
    <row r="113" spans="1:23" s="833" customFormat="1" ht="25" customHeight="1">
      <c r="A113" s="843"/>
      <c r="B113" s="1278" t="s">
        <v>820</v>
      </c>
      <c r="C113" s="828">
        <v>4197.1669127330006</v>
      </c>
      <c r="D113" s="828">
        <v>3818.8435940290005</v>
      </c>
      <c r="E113" s="828">
        <v>3931.2561498360001</v>
      </c>
      <c r="F113" s="828">
        <v>3604.1783777639998</v>
      </c>
      <c r="G113" s="828">
        <v>2421.1862864270001</v>
      </c>
      <c r="H113" s="828">
        <v>2384.8579782689999</v>
      </c>
      <c r="I113" s="828">
        <v>2365.3148741479999</v>
      </c>
      <c r="J113" s="828">
        <v>3286.9420459759999</v>
      </c>
      <c r="K113" s="828">
        <v>3256.245924927</v>
      </c>
      <c r="L113" s="828">
        <v>4579.9862095890003</v>
      </c>
      <c r="M113" s="828">
        <v>4722.7098050180002</v>
      </c>
      <c r="N113" s="828">
        <v>4956.8407765390002</v>
      </c>
      <c r="O113" s="828">
        <v>4833.6130907049992</v>
      </c>
      <c r="P113" s="828">
        <v>4149.8424182070003</v>
      </c>
      <c r="Q113" s="842">
        <v>4151.1074680219999</v>
      </c>
      <c r="R113" s="876"/>
      <c r="S113" s="876"/>
      <c r="T113" s="877"/>
    </row>
    <row r="114" spans="1:23" ht="11.5">
      <c r="A114" s="354"/>
      <c r="B114" s="24"/>
      <c r="C114" s="464"/>
      <c r="D114" s="464"/>
      <c r="E114" s="464"/>
      <c r="F114" s="464"/>
      <c r="G114" s="464"/>
      <c r="H114" s="464"/>
      <c r="I114" s="464"/>
      <c r="J114" s="464"/>
      <c r="K114" s="820"/>
      <c r="L114" s="820"/>
      <c r="M114" s="820"/>
      <c r="N114" s="820"/>
      <c r="O114" s="820"/>
      <c r="P114" s="820"/>
      <c r="Q114" s="844"/>
      <c r="T114" s="12"/>
    </row>
    <row r="115" spans="1:23" ht="11.5" customHeight="1">
      <c r="A115" s="1492" t="s">
        <v>658</v>
      </c>
      <c r="B115" s="1493"/>
      <c r="C115" s="464"/>
      <c r="D115" s="464"/>
      <c r="E115" s="464"/>
      <c r="F115" s="464"/>
      <c r="G115" s="464"/>
      <c r="H115" s="464"/>
      <c r="I115" s="464"/>
      <c r="J115" s="464"/>
      <c r="K115" s="821"/>
      <c r="L115" s="821"/>
      <c r="M115" s="821"/>
      <c r="N115" s="821"/>
      <c r="O115" s="821"/>
      <c r="P115" s="821"/>
      <c r="Q115" s="845"/>
      <c r="T115" s="12"/>
    </row>
    <row r="116" spans="1:23" ht="30" customHeight="1">
      <c r="A116" s="1513" t="s">
        <v>861</v>
      </c>
      <c r="B116" s="1514"/>
      <c r="C116" s="464"/>
      <c r="D116" s="464"/>
      <c r="E116" s="464"/>
      <c r="F116" s="464"/>
      <c r="G116" s="464"/>
      <c r="H116" s="464"/>
      <c r="I116" s="464"/>
      <c r="J116" s="464"/>
      <c r="K116" s="12"/>
      <c r="L116" s="12"/>
      <c r="M116" s="12"/>
      <c r="N116" s="12"/>
      <c r="O116" s="12"/>
      <c r="P116" s="12"/>
      <c r="Q116" s="882"/>
      <c r="T116" s="12"/>
    </row>
    <row r="117" spans="1:23" ht="25" customHeight="1">
      <c r="A117" s="353" t="s">
        <v>18</v>
      </c>
      <c r="B117" s="24" t="s">
        <v>659</v>
      </c>
      <c r="C117" s="872">
        <v>35015.542639277002</v>
      </c>
      <c r="D117" s="872">
        <v>28509.399181714001</v>
      </c>
      <c r="E117" s="872">
        <v>29513.962893529999</v>
      </c>
      <c r="F117" s="872">
        <v>26577.590921286999</v>
      </c>
      <c r="G117" s="872">
        <v>22444.988897702999</v>
      </c>
      <c r="H117" s="872">
        <v>22716.468618498999</v>
      </c>
      <c r="I117" s="872">
        <v>23157.360201077001</v>
      </c>
      <c r="J117" s="872">
        <v>18668.545563686999</v>
      </c>
      <c r="K117" s="871">
        <v>23515.546313201001</v>
      </c>
      <c r="L117" s="871">
        <v>22458.736476156999</v>
      </c>
      <c r="M117" s="871">
        <v>22945.807534092</v>
      </c>
      <c r="N117" s="871">
        <v>24038.404779246001</v>
      </c>
      <c r="O117" s="871">
        <v>23150.700566523999</v>
      </c>
      <c r="P117" s="871">
        <v>23878.972235901001</v>
      </c>
      <c r="Q117" s="883">
        <v>24784.804321105999</v>
      </c>
      <c r="T117" s="12"/>
    </row>
    <row r="118" spans="1:23" ht="25" customHeight="1">
      <c r="A118" s="353"/>
      <c r="B118" s="1277" t="s">
        <v>820</v>
      </c>
      <c r="C118" s="872">
        <v>348.35573085200002</v>
      </c>
      <c r="D118" s="872">
        <v>332.02636083200002</v>
      </c>
      <c r="E118" s="872">
        <v>531.50493350500005</v>
      </c>
      <c r="F118" s="872">
        <v>518.38446154400003</v>
      </c>
      <c r="G118" s="872">
        <v>484.44084745800001</v>
      </c>
      <c r="H118" s="872">
        <v>480.43809261500002</v>
      </c>
      <c r="I118" s="872">
        <v>476.98924826000001</v>
      </c>
      <c r="J118" s="872">
        <v>449.79661002199998</v>
      </c>
      <c r="K118" s="871">
        <v>485.50069560100002</v>
      </c>
      <c r="L118" s="871">
        <v>1821.021747819</v>
      </c>
      <c r="M118" s="871">
        <v>1967.6201052829999</v>
      </c>
      <c r="N118" s="871">
        <v>2688.1491725579999</v>
      </c>
      <c r="O118" s="871">
        <v>2679.1312413810001</v>
      </c>
      <c r="P118" s="871">
        <v>2733.2502194160002</v>
      </c>
      <c r="Q118" s="883">
        <v>2727.6428932690001</v>
      </c>
      <c r="T118" s="12"/>
    </row>
    <row r="119" spans="1:23" ht="25" customHeight="1">
      <c r="A119" s="353" t="s">
        <v>19</v>
      </c>
      <c r="B119" s="24" t="s">
        <v>660</v>
      </c>
      <c r="C119" s="872">
        <v>3566.824619987</v>
      </c>
      <c r="D119" s="872">
        <v>3585.0749474949998</v>
      </c>
      <c r="E119" s="872">
        <v>3803.9094787919998</v>
      </c>
      <c r="F119" s="872">
        <v>3473.959891638</v>
      </c>
      <c r="G119" s="872">
        <v>1559.4371314099999</v>
      </c>
      <c r="H119" s="872">
        <v>1224.6402214079999</v>
      </c>
      <c r="I119" s="872">
        <v>1722.2330072719999</v>
      </c>
      <c r="J119" s="872">
        <v>1739.8182251359999</v>
      </c>
      <c r="K119" s="871">
        <v>2434.866719048</v>
      </c>
      <c r="L119" s="871">
        <v>1656.2333401799999</v>
      </c>
      <c r="M119" s="871">
        <v>2336.1264775039999</v>
      </c>
      <c r="N119" s="871">
        <v>2305.5607560210001</v>
      </c>
      <c r="O119" s="871">
        <v>1587.237798809</v>
      </c>
      <c r="P119" s="871">
        <v>1568.334863952</v>
      </c>
      <c r="Q119" s="883">
        <v>1545.5311771500001</v>
      </c>
      <c r="T119" s="12"/>
    </row>
    <row r="120" spans="1:23" ht="25" customHeight="1">
      <c r="A120" s="353"/>
      <c r="B120" s="1277" t="s">
        <v>820</v>
      </c>
      <c r="C120" s="872">
        <v>0</v>
      </c>
      <c r="D120" s="872">
        <v>679.50754313499999</v>
      </c>
      <c r="E120" s="872">
        <v>645.39899343100001</v>
      </c>
      <c r="F120" s="872">
        <v>623.11759398100003</v>
      </c>
      <c r="G120" s="872">
        <v>0.40484878000000002</v>
      </c>
      <c r="H120" s="872">
        <v>0.40141851899999997</v>
      </c>
      <c r="I120" s="872">
        <v>0.39828905199999998</v>
      </c>
      <c r="J120" s="872">
        <v>0.39479925500000002</v>
      </c>
      <c r="K120" s="871">
        <v>0.391391924</v>
      </c>
      <c r="L120" s="871">
        <v>15.900105818</v>
      </c>
      <c r="M120" s="871">
        <v>15.887771605999999</v>
      </c>
      <c r="N120" s="871">
        <v>15.874774932999999</v>
      </c>
      <c r="O120" s="871">
        <v>15.861512769000001</v>
      </c>
      <c r="P120" s="871">
        <v>15.848415563</v>
      </c>
      <c r="Q120" s="883">
        <v>15.834616822999999</v>
      </c>
      <c r="T120" s="12"/>
    </row>
    <row r="121" spans="1:23" ht="25" customHeight="1">
      <c r="A121" s="353" t="s">
        <v>20</v>
      </c>
      <c r="B121" s="24" t="s">
        <v>661</v>
      </c>
      <c r="C121" s="872">
        <v>206412.10588909601</v>
      </c>
      <c r="D121" s="872">
        <v>198171.803698409</v>
      </c>
      <c r="E121" s="872">
        <v>186647.896200138</v>
      </c>
      <c r="F121" s="872">
        <v>174330.368478413</v>
      </c>
      <c r="G121" s="872">
        <v>153917.154103818</v>
      </c>
      <c r="H121" s="872">
        <v>144836.57196936299</v>
      </c>
      <c r="I121" s="872">
        <v>146406.52248179301</v>
      </c>
      <c r="J121" s="872">
        <v>155476.34486449699</v>
      </c>
      <c r="K121" s="871">
        <v>145462.871132823</v>
      </c>
      <c r="L121" s="871">
        <v>149124.194435082</v>
      </c>
      <c r="M121" s="871">
        <v>147498.77549315299</v>
      </c>
      <c r="N121" s="871">
        <v>145350.35017698799</v>
      </c>
      <c r="O121" s="871">
        <v>141109.00359782201</v>
      </c>
      <c r="P121" s="871">
        <v>145994.58646993901</v>
      </c>
      <c r="Q121" s="883">
        <v>141855.45812223601</v>
      </c>
      <c r="T121" s="12"/>
    </row>
    <row r="122" spans="1:23" ht="25" customHeight="1">
      <c r="A122" s="354"/>
      <c r="B122" s="1277" t="s">
        <v>820</v>
      </c>
      <c r="C122" s="874">
        <v>3848.8111818809998</v>
      </c>
      <c r="D122" s="874">
        <v>2807.3096900619998</v>
      </c>
      <c r="E122" s="874">
        <v>2754.3522229</v>
      </c>
      <c r="F122" s="874">
        <v>2462.676322239</v>
      </c>
      <c r="G122" s="874">
        <v>1936.3405901890001</v>
      </c>
      <c r="H122" s="874">
        <v>1904.018467135</v>
      </c>
      <c r="I122" s="874">
        <v>1887.927336836</v>
      </c>
      <c r="J122" s="874">
        <v>2836.7506366990001</v>
      </c>
      <c r="K122" s="871">
        <v>2770.353837402</v>
      </c>
      <c r="L122" s="871">
        <v>2743.0643559519999</v>
      </c>
      <c r="M122" s="871">
        <v>2739.201928129</v>
      </c>
      <c r="N122" s="871">
        <v>2252.8168290479998</v>
      </c>
      <c r="O122" s="871">
        <v>2138.620336555</v>
      </c>
      <c r="P122" s="871">
        <v>1400.743783228</v>
      </c>
      <c r="Q122" s="883">
        <v>1407.62995793</v>
      </c>
      <c r="T122" s="12"/>
    </row>
    <row r="123" spans="1:23" s="833" customFormat="1" ht="25" customHeight="1">
      <c r="A123" s="1490" t="s">
        <v>870</v>
      </c>
      <c r="B123" s="1491"/>
      <c r="C123" s="828">
        <v>244994.47314836</v>
      </c>
      <c r="D123" s="828">
        <v>230266.277827618</v>
      </c>
      <c r="E123" s="828">
        <v>219965.76857245999</v>
      </c>
      <c r="F123" s="828">
        <v>204381.91929133801</v>
      </c>
      <c r="G123" s="828">
        <v>177921.58013293101</v>
      </c>
      <c r="H123" s="828">
        <v>168777.68080927001</v>
      </c>
      <c r="I123" s="828">
        <v>171286.115690142</v>
      </c>
      <c r="J123" s="828">
        <v>175884.70865331998</v>
      </c>
      <c r="K123" s="828">
        <v>171413.28416507199</v>
      </c>
      <c r="L123" s="828">
        <v>173239.16425141899</v>
      </c>
      <c r="M123" s="828">
        <v>172780.70950474899</v>
      </c>
      <c r="N123" s="828">
        <v>171694.31571225499</v>
      </c>
      <c r="O123" s="828">
        <v>165846.941963155</v>
      </c>
      <c r="P123" s="828">
        <v>171441.89356979201</v>
      </c>
      <c r="Q123" s="842">
        <v>168185.79362049201</v>
      </c>
      <c r="R123" s="876"/>
      <c r="S123" s="876"/>
      <c r="T123" s="877"/>
    </row>
    <row r="124" spans="1:23" s="833" customFormat="1" ht="25" customHeight="1" thickBot="1">
      <c r="A124" s="846"/>
      <c r="B124" s="847" t="s">
        <v>820</v>
      </c>
      <c r="C124" s="848">
        <v>4197.1669127329997</v>
      </c>
      <c r="D124" s="848">
        <v>3818.8435940290001</v>
      </c>
      <c r="E124" s="848">
        <v>3931.2561498360001</v>
      </c>
      <c r="F124" s="848">
        <v>3604.1783777640003</v>
      </c>
      <c r="G124" s="848">
        <v>2421.1862864270001</v>
      </c>
      <c r="H124" s="848">
        <v>2384.8579782689999</v>
      </c>
      <c r="I124" s="848">
        <v>2365.3148741479999</v>
      </c>
      <c r="J124" s="848">
        <v>3286.9420459759999</v>
      </c>
      <c r="K124" s="848">
        <v>3256.245924927</v>
      </c>
      <c r="L124" s="848">
        <v>4579.9862095890003</v>
      </c>
      <c r="M124" s="848">
        <v>4722.7098050179993</v>
      </c>
      <c r="N124" s="848">
        <v>4956.8407765390002</v>
      </c>
      <c r="O124" s="848">
        <v>4833.6130907050001</v>
      </c>
      <c r="P124" s="848">
        <v>4149.8424182070003</v>
      </c>
      <c r="Q124" s="884">
        <v>4151.1074680219999</v>
      </c>
      <c r="R124" s="876"/>
      <c r="S124" s="876"/>
      <c r="T124" s="877"/>
    </row>
    <row r="125" spans="1:23" s="62" customFormat="1" ht="27" hidden="1" customHeight="1" thickBot="1">
      <c r="A125" s="1504" t="s">
        <v>240</v>
      </c>
      <c r="B125" s="1504"/>
      <c r="C125" s="851"/>
      <c r="D125" s="851"/>
      <c r="E125" s="851"/>
      <c r="F125" s="851"/>
      <c r="G125" s="851"/>
      <c r="H125" s="851"/>
      <c r="I125" s="851"/>
      <c r="J125" s="851"/>
      <c r="K125" s="851"/>
      <c r="L125" s="851"/>
      <c r="M125" s="851"/>
      <c r="N125" s="851"/>
      <c r="O125" s="851"/>
      <c r="P125" s="851"/>
      <c r="Q125" s="851"/>
      <c r="R125" s="360"/>
      <c r="S125" s="360"/>
      <c r="T125" s="355"/>
      <c r="U125" s="355"/>
      <c r="V125" s="355"/>
      <c r="W125" s="355"/>
    </row>
    <row r="126" spans="1:23" s="4" customFormat="1" ht="12.75" customHeight="1">
      <c r="A126" s="13"/>
      <c r="B126" s="13"/>
      <c r="C126" s="13"/>
      <c r="D126" s="13"/>
      <c r="E126" s="13"/>
      <c r="F126" s="13"/>
      <c r="G126" s="13"/>
      <c r="H126" s="13"/>
      <c r="I126" s="13"/>
      <c r="J126" s="13"/>
      <c r="K126" s="13"/>
      <c r="L126" s="13"/>
      <c r="M126" s="13"/>
      <c r="N126" s="13"/>
      <c r="O126" s="13"/>
      <c r="P126" s="13"/>
      <c r="Q126" s="13"/>
      <c r="T126" s="13"/>
      <c r="U126" s="13"/>
      <c r="V126" s="13"/>
      <c r="W126" s="13"/>
    </row>
  </sheetData>
  <mergeCells count="64">
    <mergeCell ref="A80:B80"/>
    <mergeCell ref="A112:B112"/>
    <mergeCell ref="A115:B115"/>
    <mergeCell ref="A116:B116"/>
    <mergeCell ref="A123:B123"/>
    <mergeCell ref="A125:B125"/>
    <mergeCell ref="C102:C103"/>
    <mergeCell ref="A104:B104"/>
    <mergeCell ref="A102:B103"/>
    <mergeCell ref="A105:B105"/>
    <mergeCell ref="H102:Q102"/>
    <mergeCell ref="D102:D103"/>
    <mergeCell ref="E102:G102"/>
    <mergeCell ref="A81:B81"/>
    <mergeCell ref="A88:B88"/>
    <mergeCell ref="A91:B91"/>
    <mergeCell ref="A92:B92"/>
    <mergeCell ref="A99:B99"/>
    <mergeCell ref="A101:Q101"/>
    <mergeCell ref="A67:B67"/>
    <mergeCell ref="A74:B74"/>
    <mergeCell ref="A76:B76"/>
    <mergeCell ref="A77:Q77"/>
    <mergeCell ref="A78:B79"/>
    <mergeCell ref="C78:C79"/>
    <mergeCell ref="D78:D79"/>
    <mergeCell ref="E78:G78"/>
    <mergeCell ref="H78:Q78"/>
    <mergeCell ref="A55:B55"/>
    <mergeCell ref="A56:B56"/>
    <mergeCell ref="A63:B63"/>
    <mergeCell ref="A66:B66"/>
    <mergeCell ref="D53:D54"/>
    <mergeCell ref="E53:G53"/>
    <mergeCell ref="C53:C54"/>
    <mergeCell ref="A52:Q52"/>
    <mergeCell ref="A53:B54"/>
    <mergeCell ref="H53:Q53"/>
    <mergeCell ref="A51:B51"/>
    <mergeCell ref="C28:C29"/>
    <mergeCell ref="A30:B30"/>
    <mergeCell ref="D28:D29"/>
    <mergeCell ref="E28:G28"/>
    <mergeCell ref="A31:B31"/>
    <mergeCell ref="A38:B38"/>
    <mergeCell ref="A41:B41"/>
    <mergeCell ref="A42:B42"/>
    <mergeCell ref="A49:B49"/>
    <mergeCell ref="A17:B17"/>
    <mergeCell ref="A24:B24"/>
    <mergeCell ref="A26:B26"/>
    <mergeCell ref="A27:Q27"/>
    <mergeCell ref="A28:B29"/>
    <mergeCell ref="H28:Q28"/>
    <mergeCell ref="A5:B5"/>
    <mergeCell ref="A6:B6"/>
    <mergeCell ref="A13:B13"/>
    <mergeCell ref="A16:B16"/>
    <mergeCell ref="D3:D4"/>
    <mergeCell ref="E3:G3"/>
    <mergeCell ref="C3:C4"/>
    <mergeCell ref="A2:Q2"/>
    <mergeCell ref="A3:B4"/>
    <mergeCell ref="H3:Q3"/>
  </mergeCells>
  <printOptions horizontalCentered="1"/>
  <pageMargins left="0.31496062992125984" right="0.39370078740157483" top="0.74803149606299213" bottom="0.27559055118110237" header="0.55118110236220474" footer="0.15748031496062992"/>
  <pageSetup paperSize="9" scale="5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I127"/>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8.84375" style="1"/>
    <col min="2" max="2" width="2.84375" style="1129" customWidth="1"/>
    <col min="3" max="3" width="24.53515625" style="1129" customWidth="1"/>
    <col min="4" max="4" width="16.69140625" style="2" customWidth="1"/>
    <col min="5" max="5" width="13.84375" style="2" customWidth="1"/>
    <col min="6" max="6" width="14.53515625" style="2" customWidth="1"/>
    <col min="7" max="7" width="21.69140625" style="2" customWidth="1"/>
    <col min="8" max="8" width="33.69140625" style="2" customWidth="1"/>
    <col min="9" max="9" width="35.23046875" style="2" customWidth="1"/>
    <col min="10" max="16384" width="8.84375" style="1"/>
  </cols>
  <sheetData>
    <row r="1" spans="2:9" ht="12.75" customHeight="1" thickBot="1"/>
    <row r="2" spans="2:9" ht="75" customHeight="1">
      <c r="B2" s="1519" t="s">
        <v>871</v>
      </c>
      <c r="C2" s="1520"/>
      <c r="D2" s="1520"/>
      <c r="E2" s="1520"/>
      <c r="F2" s="1520"/>
      <c r="G2" s="1520"/>
      <c r="H2" s="1520"/>
      <c r="I2" s="1521"/>
    </row>
    <row r="3" spans="2:9" ht="22" customHeight="1">
      <c r="B3" s="1522" t="s">
        <v>671</v>
      </c>
      <c r="C3" s="1523"/>
      <c r="D3" s="1524" t="s">
        <v>226</v>
      </c>
      <c r="E3" s="1524" t="s">
        <v>227</v>
      </c>
      <c r="F3" s="1524" t="s">
        <v>228</v>
      </c>
      <c r="G3" s="1525" t="s">
        <v>230</v>
      </c>
      <c r="H3" s="1525"/>
      <c r="I3" s="1526"/>
    </row>
    <row r="4" spans="2:9" ht="22" customHeight="1">
      <c r="B4" s="1522"/>
      <c r="C4" s="1523"/>
      <c r="D4" s="1524"/>
      <c r="E4" s="1524"/>
      <c r="F4" s="1524"/>
      <c r="G4" s="1152" t="s">
        <v>133</v>
      </c>
      <c r="H4" s="1152" t="s">
        <v>134</v>
      </c>
      <c r="I4" s="1098" t="s">
        <v>70</v>
      </c>
    </row>
    <row r="5" spans="2:9" ht="13.5" customHeight="1">
      <c r="B5" s="291" t="s">
        <v>18</v>
      </c>
      <c r="C5" s="885" t="s">
        <v>37</v>
      </c>
      <c r="D5" s="321">
        <v>188977.12755723999</v>
      </c>
      <c r="E5" s="321">
        <v>62069.934771125001</v>
      </c>
      <c r="F5" s="321">
        <v>246147.40883888601</v>
      </c>
      <c r="G5" s="321">
        <v>10789.231986384</v>
      </c>
      <c r="H5" s="321">
        <v>4144.4152704810003</v>
      </c>
      <c r="I5" s="1099">
        <v>482260.82391038601</v>
      </c>
    </row>
    <row r="6" spans="2:9" ht="10.4" customHeight="1">
      <c r="B6" s="291"/>
      <c r="C6" s="886" t="s">
        <v>817</v>
      </c>
      <c r="D6" s="321">
        <v>11525.099914667</v>
      </c>
      <c r="E6" s="321">
        <v>2597.0506646819999</v>
      </c>
      <c r="F6" s="321">
        <v>4412.3514152309999</v>
      </c>
      <c r="G6" s="321">
        <v>299.31423181299999</v>
      </c>
      <c r="H6" s="321">
        <v>35.747592482000002</v>
      </c>
      <c r="I6" s="1099">
        <v>18199.440170285001</v>
      </c>
    </row>
    <row r="7" spans="2:9" ht="10.4" customHeight="1">
      <c r="B7" s="291" t="s">
        <v>19</v>
      </c>
      <c r="C7" s="885" t="s">
        <v>38</v>
      </c>
      <c r="D7" s="321">
        <v>60807.835871351999</v>
      </c>
      <c r="E7" s="321">
        <v>30331.472635774</v>
      </c>
      <c r="F7" s="321">
        <v>75673.458722665004</v>
      </c>
      <c r="G7" s="321">
        <v>2301.4321765519999</v>
      </c>
      <c r="H7" s="321">
        <v>523.874407002</v>
      </c>
      <c r="I7" s="1099">
        <v>163987.46064623701</v>
      </c>
    </row>
    <row r="8" spans="2:9" ht="10.4" customHeight="1">
      <c r="B8" s="291"/>
      <c r="C8" s="886" t="s">
        <v>817</v>
      </c>
      <c r="D8" s="321">
        <v>2487.86026472</v>
      </c>
      <c r="E8" s="321">
        <v>582.017211352</v>
      </c>
      <c r="F8" s="321">
        <v>1127.6995994490001</v>
      </c>
      <c r="G8" s="322">
        <v>31.670298776999999</v>
      </c>
      <c r="H8" s="322">
        <v>0.25789629200000003</v>
      </c>
      <c r="I8" s="1100">
        <v>4165.6488804520004</v>
      </c>
    </row>
    <row r="9" spans="2:9" ht="10.4" customHeight="1">
      <c r="B9" s="291" t="s">
        <v>20</v>
      </c>
      <c r="C9" s="885" t="s">
        <v>39</v>
      </c>
      <c r="D9" s="321">
        <v>1312270.41405674</v>
      </c>
      <c r="E9" s="321">
        <v>933510.27955851203</v>
      </c>
      <c r="F9" s="321">
        <v>424938.97865966702</v>
      </c>
      <c r="G9" s="322">
        <v>108323.615453174</v>
      </c>
      <c r="H9" s="322">
        <v>58892.787185995003</v>
      </c>
      <c r="I9" s="1100">
        <v>2503503.26963575</v>
      </c>
    </row>
    <row r="10" spans="2:9" ht="10.4" customHeight="1">
      <c r="B10" s="291"/>
      <c r="C10" s="886" t="s">
        <v>817</v>
      </c>
      <c r="D10" s="321">
        <v>48366.525213189001</v>
      </c>
      <c r="E10" s="321">
        <v>24323.097229125</v>
      </c>
      <c r="F10" s="321">
        <v>10567.704583676999</v>
      </c>
      <c r="G10" s="322">
        <v>4216.9780294559996</v>
      </c>
      <c r="H10" s="322">
        <v>3535.1856316439998</v>
      </c>
      <c r="I10" s="1100">
        <v>75505.163364891006</v>
      </c>
    </row>
    <row r="11" spans="2:9" ht="10.4" customHeight="1">
      <c r="B11" s="291" t="s">
        <v>22</v>
      </c>
      <c r="C11" s="885" t="s">
        <v>40</v>
      </c>
      <c r="D11" s="321">
        <v>17303.791055645001</v>
      </c>
      <c r="E11" s="321">
        <v>9695.699773626</v>
      </c>
      <c r="F11" s="321">
        <v>15203.258221935999</v>
      </c>
      <c r="G11" s="322">
        <v>955.98560942699999</v>
      </c>
      <c r="H11" s="322">
        <v>128.92491958599999</v>
      </c>
      <c r="I11" s="1100">
        <v>41117.838522193997</v>
      </c>
    </row>
    <row r="12" spans="2:9" ht="10.4" customHeight="1">
      <c r="B12" s="291"/>
      <c r="C12" s="886" t="s">
        <v>817</v>
      </c>
      <c r="D12" s="321">
        <v>583.63677502300004</v>
      </c>
      <c r="E12" s="321">
        <v>330.776545408</v>
      </c>
      <c r="F12" s="321">
        <v>269.26345602599997</v>
      </c>
      <c r="G12" s="322">
        <v>12.065576803000001</v>
      </c>
      <c r="H12" s="322">
        <v>0.46820897099999997</v>
      </c>
      <c r="I12" s="1100">
        <v>1171.1429906830001</v>
      </c>
    </row>
    <row r="13" spans="2:9" ht="10.4" customHeight="1">
      <c r="B13" s="291" t="s">
        <v>23</v>
      </c>
      <c r="C13" s="885" t="s">
        <v>41</v>
      </c>
      <c r="D13" s="321">
        <v>173383.33802395</v>
      </c>
      <c r="E13" s="321">
        <v>46903.613113359002</v>
      </c>
      <c r="F13" s="321">
        <v>92445.749876444999</v>
      </c>
      <c r="G13" s="321">
        <v>10935.343095210999</v>
      </c>
      <c r="H13" s="321">
        <v>2160.6890411630002</v>
      </c>
      <c r="I13" s="1099">
        <v>299636.66887738003</v>
      </c>
    </row>
    <row r="14" spans="2:9" ht="10.4" customHeight="1">
      <c r="B14" s="291"/>
      <c r="C14" s="886" t="s">
        <v>817</v>
      </c>
      <c r="D14" s="321">
        <v>11866.528822206999</v>
      </c>
      <c r="E14" s="321">
        <v>4561.8941808469999</v>
      </c>
      <c r="F14" s="321">
        <v>1137.55244728</v>
      </c>
      <c r="G14" s="321">
        <v>141.39511750400001</v>
      </c>
      <c r="H14" s="321">
        <v>910.32517917400003</v>
      </c>
      <c r="I14" s="1099">
        <v>16514.255153655999</v>
      </c>
    </row>
    <row r="15" spans="2:9" ht="10.4" customHeight="1">
      <c r="B15" s="291" t="s">
        <v>24</v>
      </c>
      <c r="C15" s="885" t="s">
        <v>42</v>
      </c>
      <c r="D15" s="321">
        <v>261054.68096755299</v>
      </c>
      <c r="E15" s="321">
        <v>73618.249131425997</v>
      </c>
      <c r="F15" s="321">
        <v>144118.65386942701</v>
      </c>
      <c r="G15" s="321">
        <v>19341.939107180999</v>
      </c>
      <c r="H15" s="321">
        <v>5341.7236363370002</v>
      </c>
      <c r="I15" s="1099">
        <v>454107.92122488801</v>
      </c>
    </row>
    <row r="16" spans="2:9" ht="10.4" customHeight="1">
      <c r="B16" s="291"/>
      <c r="C16" s="886" t="s">
        <v>817</v>
      </c>
      <c r="D16" s="321">
        <v>14141.059839128</v>
      </c>
      <c r="E16" s="321">
        <v>2168.2344215530002</v>
      </c>
      <c r="F16" s="321">
        <v>3026.353281965</v>
      </c>
      <c r="G16" s="321">
        <v>607.44391931400003</v>
      </c>
      <c r="H16" s="321">
        <v>441.78690862100001</v>
      </c>
      <c r="I16" s="1099">
        <v>18286.416714710998</v>
      </c>
    </row>
    <row r="17" spans="2:9" ht="10.4" customHeight="1">
      <c r="B17" s="291" t="s">
        <v>25</v>
      </c>
      <c r="C17" s="885" t="s">
        <v>43</v>
      </c>
      <c r="D17" s="321">
        <v>7496.4148008109996</v>
      </c>
      <c r="E17" s="321">
        <v>3336.907630535</v>
      </c>
      <c r="F17" s="321">
        <v>13111.976930393999</v>
      </c>
      <c r="G17" s="321">
        <v>692.58290755899998</v>
      </c>
      <c r="H17" s="321">
        <v>211.71735276300001</v>
      </c>
      <c r="I17" s="1099">
        <v>23040.999101418001</v>
      </c>
    </row>
    <row r="18" spans="2:9" ht="10.4" customHeight="1">
      <c r="B18" s="291"/>
      <c r="C18" s="886" t="s">
        <v>817</v>
      </c>
      <c r="D18" s="321">
        <v>202.22108224300001</v>
      </c>
      <c r="E18" s="321">
        <v>66.944531092999995</v>
      </c>
      <c r="F18" s="321">
        <v>77.943244992000004</v>
      </c>
      <c r="G18" s="321">
        <v>5.8228981370000001</v>
      </c>
      <c r="H18" s="321">
        <v>0.41219988400000002</v>
      </c>
      <c r="I18" s="1099">
        <v>340.873760307</v>
      </c>
    </row>
    <row r="19" spans="2:9" ht="10.4" customHeight="1">
      <c r="B19" s="291" t="s">
        <v>26</v>
      </c>
      <c r="C19" s="885" t="s">
        <v>44</v>
      </c>
      <c r="D19" s="321">
        <v>14177.953726457001</v>
      </c>
      <c r="E19" s="321">
        <v>10291.622383260999</v>
      </c>
      <c r="F19" s="321">
        <v>19501.396784002001</v>
      </c>
      <c r="G19" s="321">
        <v>1166.547251682</v>
      </c>
      <c r="H19" s="321">
        <v>504.98010163499998</v>
      </c>
      <c r="I19" s="1099">
        <v>42299.445540403001</v>
      </c>
    </row>
    <row r="20" spans="2:9" ht="10.4" customHeight="1">
      <c r="B20" s="291"/>
      <c r="C20" s="886" t="s">
        <v>817</v>
      </c>
      <c r="D20" s="321">
        <v>464.068431481</v>
      </c>
      <c r="E20" s="321">
        <v>205.60040191799999</v>
      </c>
      <c r="F20" s="321">
        <v>241.750795547</v>
      </c>
      <c r="G20" s="321">
        <v>30.585234320000001</v>
      </c>
      <c r="H20" s="321">
        <v>3.6111724239999998</v>
      </c>
      <c r="I20" s="1099">
        <v>877.22322220199999</v>
      </c>
    </row>
    <row r="21" spans="2:9" ht="10.4" customHeight="1">
      <c r="B21" s="291" t="s">
        <v>27</v>
      </c>
      <c r="C21" s="885" t="s">
        <v>115</v>
      </c>
      <c r="D21" s="321">
        <v>7456.6519304060002</v>
      </c>
      <c r="E21" s="321">
        <v>2402.9436657589999</v>
      </c>
      <c r="F21" s="321">
        <v>22484.224288197001</v>
      </c>
      <c r="G21" s="321">
        <v>1.9524374010000001</v>
      </c>
      <c r="H21" s="321">
        <v>0</v>
      </c>
      <c r="I21" s="1099">
        <v>32341.867446961001</v>
      </c>
    </row>
    <row r="22" spans="2:9" ht="10.4" customHeight="1">
      <c r="B22" s="291"/>
      <c r="C22" s="886" t="s">
        <v>817</v>
      </c>
      <c r="D22" s="321">
        <v>529.16840296299995</v>
      </c>
      <c r="E22" s="321">
        <v>91.695962082999998</v>
      </c>
      <c r="F22" s="321">
        <v>190.908123682</v>
      </c>
      <c r="G22" s="321">
        <v>0</v>
      </c>
      <c r="H22" s="321">
        <v>0</v>
      </c>
      <c r="I22" s="1099">
        <v>811.77248872799998</v>
      </c>
    </row>
    <row r="23" spans="2:9" ht="10.4" customHeight="1">
      <c r="B23" s="291" t="s">
        <v>28</v>
      </c>
      <c r="C23" s="885" t="s">
        <v>46</v>
      </c>
      <c r="D23" s="321">
        <v>102181.891900362</v>
      </c>
      <c r="E23" s="321">
        <v>56151.803920890998</v>
      </c>
      <c r="F23" s="321">
        <v>60560.976706175003</v>
      </c>
      <c r="G23" s="321">
        <v>8614.0214704000009</v>
      </c>
      <c r="H23" s="321">
        <v>2484.2375940679999</v>
      </c>
      <c r="I23" s="1099">
        <v>207796.41346295999</v>
      </c>
    </row>
    <row r="24" spans="2:9" ht="10.4" customHeight="1">
      <c r="B24" s="291"/>
      <c r="C24" s="886" t="s">
        <v>817</v>
      </c>
      <c r="D24" s="321">
        <v>3499.6122256210001</v>
      </c>
      <c r="E24" s="321">
        <v>1296.9982801470001</v>
      </c>
      <c r="F24" s="321">
        <v>1106.620932908</v>
      </c>
      <c r="G24" s="321">
        <v>41.990961601000002</v>
      </c>
      <c r="H24" s="321">
        <v>10.060335859</v>
      </c>
      <c r="I24" s="1099">
        <v>5851.1801412160003</v>
      </c>
    </row>
    <row r="25" spans="2:9" ht="10.4" customHeight="1">
      <c r="B25" s="291" t="s">
        <v>119</v>
      </c>
      <c r="C25" s="885" t="s">
        <v>47</v>
      </c>
      <c r="D25" s="321">
        <v>22727.825217266</v>
      </c>
      <c r="E25" s="321">
        <v>8231.4249041530002</v>
      </c>
      <c r="F25" s="321">
        <v>26760.542875562998</v>
      </c>
      <c r="G25" s="321">
        <v>1946.033274229</v>
      </c>
      <c r="H25" s="321">
        <v>242.68942908099999</v>
      </c>
      <c r="I25" s="1099">
        <v>55531.070293671997</v>
      </c>
    </row>
    <row r="26" spans="2:9" ht="10.4" customHeight="1">
      <c r="B26" s="291"/>
      <c r="C26" s="886" t="s">
        <v>817</v>
      </c>
      <c r="D26" s="321">
        <v>741.12898069899995</v>
      </c>
      <c r="E26" s="321">
        <v>163.87918807</v>
      </c>
      <c r="F26" s="321">
        <v>238.383927043</v>
      </c>
      <c r="G26" s="321">
        <v>19.044527118000001</v>
      </c>
      <c r="H26" s="321">
        <v>0.20842439200000001</v>
      </c>
      <c r="I26" s="1099">
        <v>1124.139144302</v>
      </c>
    </row>
    <row r="27" spans="2:9" ht="10.4" customHeight="1">
      <c r="B27" s="291" t="s">
        <v>81</v>
      </c>
      <c r="C27" s="885" t="s">
        <v>48</v>
      </c>
      <c r="D27" s="321">
        <v>25171.930858125001</v>
      </c>
      <c r="E27" s="321">
        <v>18853.713656692998</v>
      </c>
      <c r="F27" s="321">
        <v>31059.429081183</v>
      </c>
      <c r="G27" s="321">
        <v>1593.936905216</v>
      </c>
      <c r="H27" s="321">
        <v>1137.4700286909999</v>
      </c>
      <c r="I27" s="1099">
        <v>72353.666662093994</v>
      </c>
    </row>
    <row r="28" spans="2:9" ht="10.4" customHeight="1">
      <c r="B28" s="291"/>
      <c r="C28" s="886" t="s">
        <v>817</v>
      </c>
      <c r="D28" s="321">
        <v>870.41928415999996</v>
      </c>
      <c r="E28" s="321">
        <v>411.86979443600001</v>
      </c>
      <c r="F28" s="321">
        <v>611.29518871100004</v>
      </c>
      <c r="G28" s="321">
        <v>49.517302631</v>
      </c>
      <c r="H28" s="321">
        <v>3.0718141550000002</v>
      </c>
      <c r="I28" s="1099">
        <v>1840.9951505209999</v>
      </c>
    </row>
    <row r="29" spans="2:9" ht="10.4" customHeight="1">
      <c r="B29" s="291" t="s">
        <v>82</v>
      </c>
      <c r="C29" s="885" t="s">
        <v>50</v>
      </c>
      <c r="D29" s="321">
        <v>30583.196968099001</v>
      </c>
      <c r="E29" s="321">
        <v>20842.013183993</v>
      </c>
      <c r="F29" s="321">
        <v>37630.851077523002</v>
      </c>
      <c r="G29" s="321">
        <v>1692.4952210910001</v>
      </c>
      <c r="H29" s="321">
        <v>339.11065340499999</v>
      </c>
      <c r="I29" s="1099">
        <v>87024.455355119004</v>
      </c>
    </row>
    <row r="30" spans="2:9" ht="10.4" customHeight="1">
      <c r="B30" s="291"/>
      <c r="C30" s="886" t="s">
        <v>817</v>
      </c>
      <c r="D30" s="321">
        <v>1306.705330599</v>
      </c>
      <c r="E30" s="321">
        <v>937.99848657899997</v>
      </c>
      <c r="F30" s="321">
        <v>627.79632741399996</v>
      </c>
      <c r="G30" s="321">
        <v>35.055470655000001</v>
      </c>
      <c r="H30" s="321">
        <v>2.2753529299999999</v>
      </c>
      <c r="I30" s="1099">
        <v>2835.1693210069998</v>
      </c>
    </row>
    <row r="31" spans="2:9" ht="10.4" customHeight="1">
      <c r="B31" s="291" t="s">
        <v>83</v>
      </c>
      <c r="C31" s="885" t="s">
        <v>51</v>
      </c>
      <c r="D31" s="321">
        <v>4239.0791903950003</v>
      </c>
      <c r="E31" s="321">
        <v>1805.3242306709999</v>
      </c>
      <c r="F31" s="321">
        <v>6820.850830933</v>
      </c>
      <c r="G31" s="321">
        <v>436.963345785</v>
      </c>
      <c r="H31" s="321">
        <v>46.703397565000003</v>
      </c>
      <c r="I31" s="1099">
        <v>12381.587508649</v>
      </c>
    </row>
    <row r="32" spans="2:9" ht="10.4" customHeight="1">
      <c r="B32" s="291"/>
      <c r="C32" s="886" t="s">
        <v>817</v>
      </c>
      <c r="D32" s="321">
        <v>146.021538177</v>
      </c>
      <c r="E32" s="321">
        <v>35.668720329000003</v>
      </c>
      <c r="F32" s="321">
        <v>93.113882842999999</v>
      </c>
      <c r="G32" s="321">
        <v>5.1939712629999999</v>
      </c>
      <c r="H32" s="321">
        <v>8.7967051000000004E-2</v>
      </c>
      <c r="I32" s="1099">
        <v>269.52220303500002</v>
      </c>
    </row>
    <row r="33" spans="2:9" ht="10.4" customHeight="1">
      <c r="B33" s="291" t="s">
        <v>84</v>
      </c>
      <c r="C33" s="885" t="s">
        <v>49</v>
      </c>
      <c r="D33" s="321">
        <v>12498.711521040999</v>
      </c>
      <c r="E33" s="321">
        <v>9436.8720280460002</v>
      </c>
      <c r="F33" s="321">
        <v>17259.837677701998</v>
      </c>
      <c r="G33" s="321">
        <v>394.95327421399998</v>
      </c>
      <c r="H33" s="321">
        <v>982.65292120499998</v>
      </c>
      <c r="I33" s="1099">
        <v>37817.815031370003</v>
      </c>
    </row>
    <row r="34" spans="2:9" ht="10.4" customHeight="1">
      <c r="B34" s="291"/>
      <c r="C34" s="886" t="s">
        <v>817</v>
      </c>
      <c r="D34" s="321">
        <v>532.34122741099998</v>
      </c>
      <c r="E34" s="321">
        <v>394.70810692800001</v>
      </c>
      <c r="F34" s="321">
        <v>347.88154314899998</v>
      </c>
      <c r="G34" s="321">
        <v>1.2838349250000001</v>
      </c>
      <c r="H34" s="321">
        <v>0.55481371999999995</v>
      </c>
      <c r="I34" s="1099">
        <v>1273.0922288429999</v>
      </c>
    </row>
    <row r="35" spans="2:9" ht="10.4" customHeight="1">
      <c r="B35" s="291" t="s">
        <v>85</v>
      </c>
      <c r="C35" s="885" t="s">
        <v>52</v>
      </c>
      <c r="D35" s="321">
        <v>27393.732137112002</v>
      </c>
      <c r="E35" s="321">
        <v>10451.036735637001</v>
      </c>
      <c r="F35" s="321">
        <v>18133.055998694999</v>
      </c>
      <c r="G35" s="321">
        <v>2152.8149231540001</v>
      </c>
      <c r="H35" s="321">
        <v>315.86695051800001</v>
      </c>
      <c r="I35" s="1099">
        <v>53509.142997772004</v>
      </c>
    </row>
    <row r="36" spans="2:9" ht="10.4" customHeight="1">
      <c r="B36" s="291"/>
      <c r="C36" s="886" t="s">
        <v>817</v>
      </c>
      <c r="D36" s="321">
        <v>1191.8183159309999</v>
      </c>
      <c r="E36" s="321">
        <v>1708.6134653439999</v>
      </c>
      <c r="F36" s="321">
        <v>276.98439074800001</v>
      </c>
      <c r="G36" s="321">
        <v>73.987633631999998</v>
      </c>
      <c r="H36" s="321">
        <v>1.220108967</v>
      </c>
      <c r="I36" s="1099">
        <v>3102.2084294239999</v>
      </c>
    </row>
    <row r="37" spans="2:9" ht="10.4" customHeight="1">
      <c r="B37" s="291" t="s">
        <v>86</v>
      </c>
      <c r="C37" s="885" t="s">
        <v>53</v>
      </c>
      <c r="D37" s="321">
        <v>16433.804505530999</v>
      </c>
      <c r="E37" s="321">
        <v>12279.917912302</v>
      </c>
      <c r="F37" s="321">
        <v>23269.637732882999</v>
      </c>
      <c r="G37" s="321">
        <v>1639.791172129</v>
      </c>
      <c r="H37" s="321">
        <v>241.672306128</v>
      </c>
      <c r="I37" s="1099">
        <v>50101.896672458999</v>
      </c>
    </row>
    <row r="38" spans="2:9" ht="10.4" customHeight="1">
      <c r="B38" s="291"/>
      <c r="C38" s="886" t="s">
        <v>817</v>
      </c>
      <c r="D38" s="321">
        <v>846.524533443</v>
      </c>
      <c r="E38" s="321">
        <v>198.352196671</v>
      </c>
      <c r="F38" s="321">
        <v>468.10124503700001</v>
      </c>
      <c r="G38" s="321">
        <v>16.699893425999999</v>
      </c>
      <c r="H38" s="321">
        <v>0.45494852600000002</v>
      </c>
      <c r="I38" s="1099">
        <v>1495.823133199</v>
      </c>
    </row>
    <row r="39" spans="2:9" ht="10.4" customHeight="1">
      <c r="B39" s="291" t="s">
        <v>87</v>
      </c>
      <c r="C39" s="885" t="s">
        <v>54</v>
      </c>
      <c r="D39" s="321">
        <v>17649.650050920998</v>
      </c>
      <c r="E39" s="321">
        <v>14998.349108251999</v>
      </c>
      <c r="F39" s="321">
        <v>24088.314183508999</v>
      </c>
      <c r="G39" s="321">
        <v>1410.1513647730001</v>
      </c>
      <c r="H39" s="321">
        <v>198.63090962300001</v>
      </c>
      <c r="I39" s="1099">
        <v>55127.531068286</v>
      </c>
    </row>
    <row r="40" spans="2:9" ht="10.4" customHeight="1">
      <c r="B40" s="291"/>
      <c r="C40" s="886" t="s">
        <v>817</v>
      </c>
      <c r="D40" s="321">
        <v>819.692984809</v>
      </c>
      <c r="E40" s="321">
        <v>183.84426020399999</v>
      </c>
      <c r="F40" s="321">
        <v>309.64906489100002</v>
      </c>
      <c r="G40" s="321">
        <v>10.734846716</v>
      </c>
      <c r="H40" s="321">
        <v>1.7542670229999999</v>
      </c>
      <c r="I40" s="1099">
        <v>1300.6971961649999</v>
      </c>
    </row>
    <row r="41" spans="2:9" ht="10.4" customHeight="1">
      <c r="B41" s="291" t="s">
        <v>88</v>
      </c>
      <c r="C41" s="885" t="s">
        <v>55</v>
      </c>
      <c r="D41" s="321">
        <v>27497.256951892999</v>
      </c>
      <c r="E41" s="321">
        <v>22753.670268636</v>
      </c>
      <c r="F41" s="321">
        <v>28643.477642561</v>
      </c>
      <c r="G41" s="321">
        <v>2189.2980952339999</v>
      </c>
      <c r="H41" s="321">
        <v>346.64941035800001</v>
      </c>
      <c r="I41" s="1099">
        <v>76358.457357498002</v>
      </c>
    </row>
    <row r="42" spans="2:9" ht="10.4" customHeight="1">
      <c r="B42" s="291"/>
      <c r="C42" s="886" t="s">
        <v>817</v>
      </c>
      <c r="D42" s="321">
        <v>1985.00635584</v>
      </c>
      <c r="E42" s="321">
        <v>704.93987314799995</v>
      </c>
      <c r="F42" s="321">
        <v>792.68666919500004</v>
      </c>
      <c r="G42" s="321">
        <v>17.975645138000001</v>
      </c>
      <c r="H42" s="321">
        <v>2.0775213629999998</v>
      </c>
      <c r="I42" s="1099">
        <v>3462.5797316819999</v>
      </c>
    </row>
    <row r="43" spans="2:9" ht="10.4" customHeight="1">
      <c r="B43" s="291" t="s">
        <v>120</v>
      </c>
      <c r="C43" s="885" t="s">
        <v>56</v>
      </c>
      <c r="D43" s="321">
        <v>11014.333705614001</v>
      </c>
      <c r="E43" s="321">
        <v>8797.9817818730007</v>
      </c>
      <c r="F43" s="321">
        <v>15573.522612678</v>
      </c>
      <c r="G43" s="321">
        <v>1333.4662150239999</v>
      </c>
      <c r="H43" s="321">
        <v>190.45001224000001</v>
      </c>
      <c r="I43" s="1099">
        <v>33861.921872901003</v>
      </c>
    </row>
    <row r="44" spans="2:9" ht="10.4" customHeight="1">
      <c r="B44" s="323"/>
      <c r="C44" s="886" t="s">
        <v>817</v>
      </c>
      <c r="D44" s="887">
        <v>328.72925493499997</v>
      </c>
      <c r="E44" s="887">
        <v>70.304787834999999</v>
      </c>
      <c r="F44" s="887">
        <v>151.17308527200001</v>
      </c>
      <c r="G44" s="887">
        <v>5.9151280220000002</v>
      </c>
      <c r="H44" s="887">
        <v>1.1271532740000001</v>
      </c>
      <c r="I44" s="1101">
        <v>543.16484674599997</v>
      </c>
    </row>
    <row r="45" spans="2:9" ht="10.4" customHeight="1">
      <c r="B45" s="291" t="s">
        <v>185</v>
      </c>
      <c r="C45" s="885" t="s">
        <v>57</v>
      </c>
      <c r="D45" s="321">
        <v>11838.249711820999</v>
      </c>
      <c r="E45" s="321">
        <v>4803.2228025060003</v>
      </c>
      <c r="F45" s="321">
        <v>19064.990185389001</v>
      </c>
      <c r="G45" s="321">
        <v>1247.5419093089999</v>
      </c>
      <c r="H45" s="321">
        <v>149.14493408199999</v>
      </c>
      <c r="I45" s="1099">
        <v>34309.775856325003</v>
      </c>
    </row>
    <row r="46" spans="2:9" ht="10.4" customHeight="1">
      <c r="B46" s="291"/>
      <c r="C46" s="886" t="s">
        <v>817</v>
      </c>
      <c r="D46" s="321">
        <v>526.50448488699999</v>
      </c>
      <c r="E46" s="321">
        <v>184.804922885</v>
      </c>
      <c r="F46" s="321">
        <v>247.57557166699999</v>
      </c>
      <c r="G46" s="321">
        <v>18.199802425000001</v>
      </c>
      <c r="H46" s="321">
        <v>0.274856877</v>
      </c>
      <c r="I46" s="1099">
        <v>940.41032013699999</v>
      </c>
    </row>
    <row r="47" spans="2:9" ht="10.4" customHeight="1">
      <c r="B47" s="291" t="s">
        <v>186</v>
      </c>
      <c r="C47" s="885" t="s">
        <v>58</v>
      </c>
      <c r="D47" s="321">
        <v>50657.517714415997</v>
      </c>
      <c r="E47" s="321">
        <v>16488.020649220001</v>
      </c>
      <c r="F47" s="321">
        <v>57740.525480862001</v>
      </c>
      <c r="G47" s="321">
        <v>4808.4772532650004</v>
      </c>
      <c r="H47" s="321">
        <v>451.66760378700002</v>
      </c>
      <c r="I47" s="1099">
        <v>119625.918987446</v>
      </c>
    </row>
    <row r="48" spans="2:9" ht="10.4" customHeight="1">
      <c r="B48" s="291"/>
      <c r="C48" s="886" t="s">
        <v>817</v>
      </c>
      <c r="D48" s="321">
        <v>1695.886142025</v>
      </c>
      <c r="E48" s="321">
        <v>650.55419320099998</v>
      </c>
      <c r="F48" s="321">
        <v>1021.8519909619999</v>
      </c>
      <c r="G48" s="321">
        <v>39.191377942000003</v>
      </c>
      <c r="H48" s="321">
        <v>1.548318021</v>
      </c>
      <c r="I48" s="1099">
        <v>3327.552630225</v>
      </c>
    </row>
    <row r="49" spans="2:9" ht="10.4" customHeight="1">
      <c r="B49" s="291" t="s">
        <v>187</v>
      </c>
      <c r="C49" s="885" t="s">
        <v>59</v>
      </c>
      <c r="D49" s="321">
        <v>11483.339006314</v>
      </c>
      <c r="E49" s="321">
        <v>4947.6223307620003</v>
      </c>
      <c r="F49" s="321">
        <v>24630.545791018001</v>
      </c>
      <c r="G49" s="321">
        <v>1051.084045805</v>
      </c>
      <c r="H49" s="321">
        <v>85.730243802999993</v>
      </c>
      <c r="I49" s="1099">
        <v>39924.692838486</v>
      </c>
    </row>
    <row r="50" spans="2:9" ht="10.4" customHeight="1">
      <c r="B50" s="291"/>
      <c r="C50" s="886" t="s">
        <v>817</v>
      </c>
      <c r="D50" s="321">
        <v>694.35821267699998</v>
      </c>
      <c r="E50" s="321">
        <v>154.530257009</v>
      </c>
      <c r="F50" s="321">
        <v>606.97046990599995</v>
      </c>
      <c r="G50" s="321">
        <v>22.653342051999999</v>
      </c>
      <c r="H50" s="321">
        <v>0.41721823899999999</v>
      </c>
      <c r="I50" s="1099">
        <v>1432.7883793010001</v>
      </c>
    </row>
    <row r="51" spans="2:9" ht="10.4" customHeight="1">
      <c r="B51" s="291" t="s">
        <v>190</v>
      </c>
      <c r="C51" s="885" t="s">
        <v>62</v>
      </c>
      <c r="D51" s="321">
        <v>3760.6370954409999</v>
      </c>
      <c r="E51" s="321">
        <v>3301.3270519880002</v>
      </c>
      <c r="F51" s="321">
        <v>8587.4635199690001</v>
      </c>
      <c r="G51" s="321">
        <v>487.97500866500002</v>
      </c>
      <c r="H51" s="321">
        <v>26.428592957999999</v>
      </c>
      <c r="I51" s="1099">
        <v>15135.024065775</v>
      </c>
    </row>
    <row r="52" spans="2:9" ht="10.4" customHeight="1">
      <c r="B52" s="291"/>
      <c r="C52" s="886" t="s">
        <v>817</v>
      </c>
      <c r="D52" s="321">
        <v>234.12520059600001</v>
      </c>
      <c r="E52" s="321">
        <v>259.73983696200003</v>
      </c>
      <c r="F52" s="321">
        <v>133.207482228</v>
      </c>
      <c r="G52" s="321">
        <v>14.566387027999999</v>
      </c>
      <c r="H52" s="321">
        <v>0</v>
      </c>
      <c r="I52" s="1099">
        <v>612.50613275800004</v>
      </c>
    </row>
    <row r="53" spans="2:9" ht="10.4" customHeight="1">
      <c r="B53" s="291" t="s">
        <v>189</v>
      </c>
      <c r="C53" s="885" t="s">
        <v>61</v>
      </c>
      <c r="D53" s="321">
        <v>3345.7065134059999</v>
      </c>
      <c r="E53" s="321">
        <v>1026.9754614789999</v>
      </c>
      <c r="F53" s="321">
        <v>5481.2509715719998</v>
      </c>
      <c r="G53" s="321">
        <v>399.635591342</v>
      </c>
      <c r="H53" s="321">
        <v>40.630197070000001</v>
      </c>
      <c r="I53" s="1099">
        <v>9413.6671580450002</v>
      </c>
    </row>
    <row r="54" spans="2:9" ht="10.4" customHeight="1">
      <c r="B54" s="291"/>
      <c r="C54" s="886" t="s">
        <v>817</v>
      </c>
      <c r="D54" s="321">
        <v>71.557122136999993</v>
      </c>
      <c r="E54" s="321">
        <v>23.621251613999998</v>
      </c>
      <c r="F54" s="321">
        <v>26.258116430000001</v>
      </c>
      <c r="G54" s="321">
        <v>3.7689793640000002</v>
      </c>
      <c r="H54" s="321">
        <v>9.5484860000000005E-2</v>
      </c>
      <c r="I54" s="1099">
        <v>117.57202595699999</v>
      </c>
    </row>
    <row r="55" spans="2:9" ht="10.4" customHeight="1">
      <c r="B55" s="291" t="s">
        <v>188</v>
      </c>
      <c r="C55" s="885" t="s">
        <v>60</v>
      </c>
      <c r="D55" s="321">
        <v>11067.350913734001</v>
      </c>
      <c r="E55" s="321">
        <v>2911.827254716</v>
      </c>
      <c r="F55" s="321">
        <v>17430.053393832</v>
      </c>
      <c r="G55" s="321">
        <v>750.36077175200001</v>
      </c>
      <c r="H55" s="321">
        <v>93.803099381999999</v>
      </c>
      <c r="I55" s="1099">
        <v>30565.067691148</v>
      </c>
    </row>
    <row r="56" spans="2:9" ht="10.4" customHeight="1">
      <c r="B56" s="291"/>
      <c r="C56" s="886" t="s">
        <v>817</v>
      </c>
      <c r="D56" s="321">
        <v>329.49840895900002</v>
      </c>
      <c r="E56" s="321">
        <v>126.35261501799999</v>
      </c>
      <c r="F56" s="321">
        <v>157.168099971</v>
      </c>
      <c r="G56" s="321">
        <v>8.9194537710000006</v>
      </c>
      <c r="H56" s="321">
        <v>1.2182142949999999</v>
      </c>
      <c r="I56" s="1099">
        <v>602.88145588199995</v>
      </c>
    </row>
    <row r="57" spans="2:9" ht="10.4" customHeight="1">
      <c r="B57" s="291" t="s">
        <v>191</v>
      </c>
      <c r="C57" s="885" t="s">
        <v>63</v>
      </c>
      <c r="D57" s="321">
        <v>21522.999214051</v>
      </c>
      <c r="E57" s="321">
        <v>8399.0787092980008</v>
      </c>
      <c r="F57" s="321">
        <v>23191.553150152002</v>
      </c>
      <c r="G57" s="321">
        <v>1391.7665372250001</v>
      </c>
      <c r="H57" s="321">
        <v>70.343183385000003</v>
      </c>
      <c r="I57" s="1099">
        <v>51651.521352891003</v>
      </c>
    </row>
    <row r="58" spans="2:9" ht="10.4" customHeight="1">
      <c r="B58" s="291"/>
      <c r="C58" s="886" t="s">
        <v>817</v>
      </c>
      <c r="D58" s="321">
        <v>384.69440701000002</v>
      </c>
      <c r="E58" s="321">
        <v>72.640127754999995</v>
      </c>
      <c r="F58" s="321">
        <v>217.68049328399999</v>
      </c>
      <c r="G58" s="321">
        <v>7.1110044710000002</v>
      </c>
      <c r="H58" s="321">
        <v>0</v>
      </c>
      <c r="I58" s="1099">
        <v>667.90402357799996</v>
      </c>
    </row>
    <row r="59" spans="2:9" ht="10.4" customHeight="1">
      <c r="B59" s="291" t="s">
        <v>192</v>
      </c>
      <c r="C59" s="885" t="s">
        <v>64</v>
      </c>
      <c r="D59" s="321">
        <v>30551.703223856999</v>
      </c>
      <c r="E59" s="321">
        <v>22043.007183017999</v>
      </c>
      <c r="F59" s="321">
        <v>30622.903549587001</v>
      </c>
      <c r="G59" s="321">
        <v>2322.0544367829998</v>
      </c>
      <c r="H59" s="321">
        <v>150.399459369</v>
      </c>
      <c r="I59" s="1099">
        <v>80745.160060309994</v>
      </c>
    </row>
    <row r="60" spans="2:9" ht="10.4" customHeight="1">
      <c r="B60" s="291"/>
      <c r="C60" s="886" t="s">
        <v>817</v>
      </c>
      <c r="D60" s="321">
        <v>1046.48651829</v>
      </c>
      <c r="E60" s="321">
        <v>444.33080900800002</v>
      </c>
      <c r="F60" s="321">
        <v>519.767152893</v>
      </c>
      <c r="G60" s="321">
        <v>35.517174934000003</v>
      </c>
      <c r="H60" s="321">
        <v>0.22271912399999999</v>
      </c>
      <c r="I60" s="1099">
        <v>1974.8445861329999</v>
      </c>
    </row>
    <row r="61" spans="2:9" ht="10.4" customHeight="1">
      <c r="B61" s="291" t="s">
        <v>193</v>
      </c>
      <c r="C61" s="885" t="s">
        <v>65</v>
      </c>
      <c r="D61" s="321">
        <v>12652.880482024</v>
      </c>
      <c r="E61" s="321">
        <v>2211.1383203400001</v>
      </c>
      <c r="F61" s="321">
        <v>21630.461133911002</v>
      </c>
      <c r="G61" s="321">
        <v>1794.3480503549999</v>
      </c>
      <c r="H61" s="321">
        <v>137.432830575</v>
      </c>
      <c r="I61" s="1099">
        <v>34562.699055345001</v>
      </c>
    </row>
    <row r="62" spans="2:9" ht="10.4" customHeight="1">
      <c r="B62" s="291"/>
      <c r="C62" s="886" t="s">
        <v>817</v>
      </c>
      <c r="D62" s="321">
        <v>377.45181741499999</v>
      </c>
      <c r="E62" s="321">
        <v>75.943962385000006</v>
      </c>
      <c r="F62" s="321">
        <v>126.54087933300001</v>
      </c>
      <c r="G62" s="321">
        <v>3.1563238400000002</v>
      </c>
      <c r="H62" s="321">
        <v>0.35317464500000001</v>
      </c>
      <c r="I62" s="1099">
        <v>576.42716064800004</v>
      </c>
    </row>
    <row r="63" spans="2:9" ht="10.4" customHeight="1">
      <c r="B63" s="291" t="s">
        <v>194</v>
      </c>
      <c r="C63" s="885" t="s">
        <v>66</v>
      </c>
      <c r="D63" s="321">
        <v>4440.1287438660001</v>
      </c>
      <c r="E63" s="321">
        <v>738.75665861799996</v>
      </c>
      <c r="F63" s="321">
        <v>8313.4451640949992</v>
      </c>
      <c r="G63" s="321">
        <v>520.352230448</v>
      </c>
      <c r="H63" s="321">
        <v>59.446079267000002</v>
      </c>
      <c r="I63" s="1099">
        <v>12912.532256864</v>
      </c>
    </row>
    <row r="64" spans="2:9" ht="10.4" customHeight="1">
      <c r="B64" s="291"/>
      <c r="C64" s="886" t="s">
        <v>817</v>
      </c>
      <c r="D64" s="321">
        <v>110.89093570599999</v>
      </c>
      <c r="E64" s="321">
        <v>17.745454726999998</v>
      </c>
      <c r="F64" s="321">
        <v>94.766258921000002</v>
      </c>
      <c r="G64" s="321">
        <v>1.6364802549999999</v>
      </c>
      <c r="H64" s="321">
        <v>0.5</v>
      </c>
      <c r="I64" s="1099">
        <v>221.266169099</v>
      </c>
    </row>
    <row r="65" spans="2:9" ht="10.4" customHeight="1">
      <c r="B65" s="291" t="s">
        <v>195</v>
      </c>
      <c r="C65" s="885" t="s">
        <v>67</v>
      </c>
      <c r="D65" s="321">
        <v>10092.853979306001</v>
      </c>
      <c r="E65" s="321">
        <v>4720.7113744349999</v>
      </c>
      <c r="F65" s="321">
        <v>17129.818437036</v>
      </c>
      <c r="G65" s="321">
        <v>1568.24081368</v>
      </c>
      <c r="H65" s="321">
        <v>273.68529664099998</v>
      </c>
      <c r="I65" s="1099">
        <v>30101.457680455998</v>
      </c>
    </row>
    <row r="66" spans="2:9" ht="10.4" customHeight="1">
      <c r="B66" s="291"/>
      <c r="C66" s="886" t="s">
        <v>817</v>
      </c>
      <c r="D66" s="321">
        <v>597.323917843</v>
      </c>
      <c r="E66" s="321">
        <v>122.945354229</v>
      </c>
      <c r="F66" s="321">
        <v>204.15709763300001</v>
      </c>
      <c r="G66" s="321">
        <v>15.627092187000001</v>
      </c>
      <c r="H66" s="321">
        <v>0.193072826</v>
      </c>
      <c r="I66" s="1099">
        <v>908.60620469200001</v>
      </c>
    </row>
    <row r="67" spans="2:9" ht="10.4" customHeight="1">
      <c r="B67" s="291" t="s">
        <v>196</v>
      </c>
      <c r="C67" s="885" t="s">
        <v>68</v>
      </c>
      <c r="D67" s="321">
        <v>2439.540471152</v>
      </c>
      <c r="E67" s="321">
        <v>562.73877076500003</v>
      </c>
      <c r="F67" s="321">
        <v>7394.0332342470001</v>
      </c>
      <c r="G67" s="321">
        <v>417.828867129</v>
      </c>
      <c r="H67" s="321">
        <v>36.250245083000003</v>
      </c>
      <c r="I67" s="1099">
        <v>9942.2333639520002</v>
      </c>
    </row>
    <row r="68" spans="2:9" ht="11.5">
      <c r="B68" s="291"/>
      <c r="C68" s="886" t="s">
        <v>817</v>
      </c>
      <c r="D68" s="321">
        <v>75.107946200000001</v>
      </c>
      <c r="E68" s="321">
        <v>10.216434654</v>
      </c>
      <c r="F68" s="321">
        <v>61.864581072</v>
      </c>
      <c r="G68" s="321">
        <v>3.3825088650000001</v>
      </c>
      <c r="H68" s="321">
        <v>0.65</v>
      </c>
      <c r="I68" s="1099">
        <v>143.15645306100001</v>
      </c>
    </row>
    <row r="69" spans="2:9" ht="11.5">
      <c r="B69" s="291" t="s">
        <v>197</v>
      </c>
      <c r="C69" s="885" t="s">
        <v>69</v>
      </c>
      <c r="D69" s="321">
        <v>4452.1836604999999</v>
      </c>
      <c r="E69" s="321">
        <v>1676.72923446</v>
      </c>
      <c r="F69" s="321">
        <v>8535.5923650959994</v>
      </c>
      <c r="G69" s="321">
        <v>625.78108051699996</v>
      </c>
      <c r="H69" s="321">
        <v>121.704345512</v>
      </c>
      <c r="I69" s="1099">
        <v>13917.019834027</v>
      </c>
    </row>
    <row r="70" spans="2:9" ht="10.4" customHeight="1">
      <c r="B70" s="291"/>
      <c r="C70" s="886" t="s">
        <v>817</v>
      </c>
      <c r="D70" s="321">
        <v>102.89498024300001</v>
      </c>
      <c r="E70" s="321">
        <v>61.313771213000003</v>
      </c>
      <c r="F70" s="321">
        <v>231.03058546299999</v>
      </c>
      <c r="G70" s="321">
        <v>3.853765122</v>
      </c>
      <c r="H70" s="321">
        <v>0.36562632900000003</v>
      </c>
      <c r="I70" s="1099">
        <v>391.019945468</v>
      </c>
    </row>
    <row r="71" spans="2:9" ht="10.4" customHeight="1">
      <c r="B71" s="291" t="s">
        <v>198</v>
      </c>
      <c r="C71" s="885" t="s">
        <v>70</v>
      </c>
      <c r="D71" s="324">
        <v>77972.352036950993</v>
      </c>
      <c r="E71" s="321">
        <v>36320.851769854999</v>
      </c>
      <c r="F71" s="321">
        <v>914.74726044600004</v>
      </c>
      <c r="G71" s="321">
        <v>610.87488938399997</v>
      </c>
      <c r="H71" s="321">
        <v>958.46929669999997</v>
      </c>
      <c r="I71" s="1102">
        <v>113638.606881168</v>
      </c>
    </row>
    <row r="72" spans="2:9" ht="10.4" customHeight="1">
      <c r="B72" s="291"/>
      <c r="C72" s="886" t="s">
        <v>817</v>
      </c>
      <c r="D72" s="324">
        <v>232.55063433800001</v>
      </c>
      <c r="E72" s="324">
        <v>140.6124375</v>
      </c>
      <c r="F72" s="321">
        <v>5.8196194290000003</v>
      </c>
      <c r="G72" s="321">
        <v>0</v>
      </c>
      <c r="H72" s="321">
        <v>0</v>
      </c>
      <c r="I72" s="1102">
        <v>378.98269126700001</v>
      </c>
    </row>
    <row r="73" spans="2:9" ht="11.5">
      <c r="B73" s="889"/>
      <c r="C73" s="1157" t="s">
        <v>72</v>
      </c>
      <c r="D73" s="888">
        <f t="shared" ref="D73:I73" si="0">D5+D7+D9+D11+D13+D15+D17+D19+D21+D23+D25+D27+D29+D31+D33+D35+D37+D39+D41+D43+D45+D47+D49+D51+D53+D55+D57+D59+D61+D63+D65+D67+D69+D71</f>
        <v>2596597.063763353</v>
      </c>
      <c r="E73" s="888">
        <f t="shared" si="0"/>
        <v>1466914.8379659848</v>
      </c>
      <c r="F73" s="888">
        <f t="shared" si="0"/>
        <v>1594092.9862482361</v>
      </c>
      <c r="G73" s="888">
        <f t="shared" si="0"/>
        <v>195908.87677147894</v>
      </c>
      <c r="H73" s="888">
        <f t="shared" si="0"/>
        <v>81090.380935458001</v>
      </c>
      <c r="I73" s="1103">
        <f t="shared" si="0"/>
        <v>5380605.6302706348</v>
      </c>
    </row>
    <row r="74" spans="2:9" ht="12.75" customHeight="1" thickBot="1">
      <c r="B74" s="890"/>
      <c r="C74" s="891" t="s">
        <v>817</v>
      </c>
      <c r="D74" s="892">
        <f t="shared" ref="D74:I74" si="1">D6+D8+D10+D12+D14+D16+D18+D20+D22+D24+D26+D28+D30+D32+D34+D36+D38+D40+D42+D44+D46+D48+D50+D52+D54+D56+D58+D60+D62+D64+D66+D68+D70+D72</f>
        <v>108913.49950557201</v>
      </c>
      <c r="E74" s="892">
        <f t="shared" si="1"/>
        <v>43379.839735912028</v>
      </c>
      <c r="F74" s="892">
        <f t="shared" si="1"/>
        <v>29729.871604251992</v>
      </c>
      <c r="G74" s="892">
        <f t="shared" si="1"/>
        <v>5800.2582135070006</v>
      </c>
      <c r="H74" s="892">
        <f t="shared" si="1"/>
        <v>4956.5261819680009</v>
      </c>
      <c r="I74" s="1104">
        <f t="shared" si="1"/>
        <v>171266.42645026097</v>
      </c>
    </row>
    <row r="75" spans="2:9" s="62" customFormat="1" ht="24" hidden="1" customHeight="1" thickBot="1">
      <c r="B75" s="1515" t="s">
        <v>240</v>
      </c>
      <c r="C75" s="1516"/>
      <c r="D75" s="282"/>
      <c r="E75" s="282"/>
      <c r="F75" s="282"/>
      <c r="G75" s="282"/>
      <c r="H75" s="282"/>
      <c r="I75" s="1153" t="s">
        <v>245</v>
      </c>
    </row>
    <row r="76" spans="2:9" ht="44.15" hidden="1" customHeight="1" thickBot="1">
      <c r="B76" s="1517" t="s">
        <v>251</v>
      </c>
      <c r="C76" s="1518"/>
      <c r="D76" s="129"/>
      <c r="E76" s="129"/>
      <c r="F76" s="129"/>
      <c r="G76" s="129"/>
      <c r="H76" s="129"/>
      <c r="I76" s="1154" t="s">
        <v>252</v>
      </c>
    </row>
    <row r="77" spans="2:9" ht="38.25" customHeight="1">
      <c r="B77" s="163"/>
      <c r="D77" s="45"/>
      <c r="E77" s="45"/>
      <c r="F77" s="110"/>
      <c r="G77" s="109"/>
      <c r="H77" s="110"/>
      <c r="I77" s="110"/>
    </row>
    <row r="78" spans="2:9" ht="12.75" customHeight="1">
      <c r="D78" s="45"/>
      <c r="E78" s="45"/>
      <c r="F78" s="110"/>
      <c r="G78" s="109"/>
      <c r="H78" s="45"/>
      <c r="I78" s="110"/>
    </row>
    <row r="79" spans="2:9" ht="12.75" customHeight="1">
      <c r="D79" s="45"/>
      <c r="E79" s="45"/>
      <c r="F79" s="110"/>
      <c r="G79" s="109"/>
      <c r="H79" s="45"/>
      <c r="I79" s="110"/>
    </row>
    <row r="80" spans="2:9" ht="12.75" customHeight="1">
      <c r="D80" s="45"/>
      <c r="E80" s="45"/>
      <c r="F80" s="110"/>
      <c r="G80" s="109"/>
      <c r="H80" s="45"/>
    </row>
    <row r="81" spans="6:6" ht="12.75" customHeight="1">
      <c r="F81" s="110"/>
    </row>
    <row r="82" spans="6:6" ht="12.75" customHeight="1">
      <c r="F82" s="110"/>
    </row>
    <row r="127" spans="3:3" ht="12.75" customHeight="1">
      <c r="C127" s="29"/>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
  <sheetViews>
    <sheetView showGridLines="0" view="pageBreakPreview" zoomScale="70" zoomScaleNormal="90" zoomScaleSheetLayoutView="70" workbookViewId="0">
      <selection activeCell="F240" sqref="F240"/>
    </sheetView>
  </sheetViews>
  <sheetFormatPr defaultColWidth="8.84375" defaultRowHeight="12.75" customHeight="1"/>
  <cols>
    <col min="1" max="1" width="3" style="1" customWidth="1"/>
    <col min="2" max="2" width="22.69140625" style="1" customWidth="1"/>
    <col min="3" max="17" width="8.4609375" style="2" customWidth="1"/>
    <col min="18" max="18" width="13.23046875" style="2" customWidth="1"/>
    <col min="19" max="19" width="16.23046875" style="4" customWidth="1"/>
    <col min="20" max="16384" width="8.84375" style="1"/>
  </cols>
  <sheetData>
    <row r="1" spans="1:18" ht="12.75" customHeight="1" thickBot="1"/>
    <row r="2" spans="1:18" ht="75" customHeight="1">
      <c r="A2" s="1380" t="s">
        <v>872</v>
      </c>
      <c r="B2" s="1381"/>
      <c r="C2" s="1381"/>
      <c r="D2" s="1381"/>
      <c r="E2" s="1381"/>
      <c r="F2" s="1381"/>
      <c r="G2" s="1381"/>
      <c r="H2" s="1381"/>
      <c r="I2" s="1381"/>
      <c r="J2" s="1381"/>
      <c r="K2" s="1381"/>
      <c r="L2" s="1381"/>
      <c r="M2" s="1381"/>
      <c r="N2" s="1381"/>
      <c r="O2" s="1381"/>
      <c r="P2" s="1381"/>
      <c r="Q2" s="1382"/>
      <c r="R2" s="67"/>
    </row>
    <row r="3" spans="1:18" ht="22" customHeight="1">
      <c r="A3" s="1388" t="s">
        <v>438</v>
      </c>
      <c r="B3" s="1389"/>
      <c r="C3" s="1506" t="s">
        <v>280</v>
      </c>
      <c r="D3" s="1353" t="s">
        <v>284</v>
      </c>
      <c r="E3" s="1349"/>
      <c r="F3" s="1349"/>
      <c r="G3" s="1349"/>
      <c r="H3" s="1349">
        <v>2021</v>
      </c>
      <c r="I3" s="1349"/>
      <c r="J3" s="1349"/>
      <c r="K3" s="1349"/>
      <c r="L3" s="1349"/>
      <c r="M3" s="1349"/>
      <c r="N3" s="1349"/>
      <c r="O3" s="1349"/>
      <c r="P3" s="1349"/>
      <c r="Q3" s="1350"/>
    </row>
    <row r="4" spans="1:18" ht="22" customHeight="1">
      <c r="A4" s="1388"/>
      <c r="B4" s="1389"/>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18.75" customHeight="1">
      <c r="A5" s="291" t="s">
        <v>18</v>
      </c>
      <c r="B5" s="155" t="s">
        <v>37</v>
      </c>
      <c r="C5" s="893">
        <v>429832.01350334298</v>
      </c>
      <c r="D5" s="893">
        <v>459256.415099898</v>
      </c>
      <c r="E5" s="893">
        <v>463411.335865275</v>
      </c>
      <c r="F5" s="893">
        <v>468546.85979032598</v>
      </c>
      <c r="G5" s="893">
        <v>472032.41777404305</v>
      </c>
      <c r="H5" s="893">
        <v>474212.15165882302</v>
      </c>
      <c r="I5" s="893">
        <v>476098.58905852801</v>
      </c>
      <c r="J5" s="893">
        <v>481576.86082534603</v>
      </c>
      <c r="K5" s="893">
        <v>480586.433815322</v>
      </c>
      <c r="L5" s="893">
        <v>479938.001438184</v>
      </c>
      <c r="M5" s="893">
        <v>483452.04917872598</v>
      </c>
      <c r="N5" s="893">
        <v>482662.86222393997</v>
      </c>
      <c r="O5" s="893">
        <v>489314.22760362399</v>
      </c>
      <c r="P5" s="893">
        <v>492453.95779324096</v>
      </c>
      <c r="Q5" s="897">
        <v>497194.471167251</v>
      </c>
      <c r="R5" s="288"/>
    </row>
    <row r="6" spans="1:18" ht="11.15" customHeight="1">
      <c r="A6" s="291"/>
      <c r="B6" s="156" t="s">
        <v>817</v>
      </c>
      <c r="C6" s="157">
        <v>12294.472515673</v>
      </c>
      <c r="D6" s="157">
        <v>13878.770237279001</v>
      </c>
      <c r="E6" s="157">
        <v>15726.71738013</v>
      </c>
      <c r="F6" s="157">
        <v>16083.943547866998</v>
      </c>
      <c r="G6" s="157">
        <v>17707.371786814998</v>
      </c>
      <c r="H6" s="157">
        <v>18556.039206375001</v>
      </c>
      <c r="I6" s="157">
        <v>18881.930800555998</v>
      </c>
      <c r="J6" s="157">
        <v>19292.288028242998</v>
      </c>
      <c r="K6" s="157">
        <v>18610.020695020001</v>
      </c>
      <c r="L6" s="157">
        <v>18654.474827178001</v>
      </c>
      <c r="M6" s="157">
        <v>18706.124884133998</v>
      </c>
      <c r="N6" s="157">
        <v>19494.713571927001</v>
      </c>
      <c r="O6" s="157">
        <v>19265.119903522002</v>
      </c>
      <c r="P6" s="157">
        <v>18552.367839629002</v>
      </c>
      <c r="Q6" s="898">
        <v>18534.501994580001</v>
      </c>
      <c r="R6" s="26"/>
    </row>
    <row r="7" spans="1:18" ht="11.15" customHeight="1">
      <c r="A7" s="291" t="s">
        <v>19</v>
      </c>
      <c r="B7" s="155" t="s">
        <v>38</v>
      </c>
      <c r="C7" s="157">
        <v>146536.87451417898</v>
      </c>
      <c r="D7" s="157">
        <v>149390.72134242702</v>
      </c>
      <c r="E7" s="157">
        <v>150927.19090560099</v>
      </c>
      <c r="F7" s="157">
        <v>151387.28707557902</v>
      </c>
      <c r="G7" s="157">
        <v>152069.52999880599</v>
      </c>
      <c r="H7" s="157">
        <v>152826.436645701</v>
      </c>
      <c r="I7" s="157">
        <v>153901.63946639601</v>
      </c>
      <c r="J7" s="157">
        <v>156892.16606524301</v>
      </c>
      <c r="K7" s="157">
        <v>159054.826530908</v>
      </c>
      <c r="L7" s="157">
        <v>159381.59101769602</v>
      </c>
      <c r="M7" s="157">
        <v>162390.82040103001</v>
      </c>
      <c r="N7" s="157">
        <v>163667.485467672</v>
      </c>
      <c r="O7" s="157">
        <v>164740.17419655301</v>
      </c>
      <c r="P7" s="157">
        <v>166104.246708397</v>
      </c>
      <c r="Q7" s="898">
        <v>166812.767229791</v>
      </c>
      <c r="R7" s="26"/>
    </row>
    <row r="8" spans="1:18" ht="11.15" customHeight="1">
      <c r="A8" s="291"/>
      <c r="B8" s="156" t="s">
        <v>817</v>
      </c>
      <c r="C8" s="157">
        <v>2480.3200766620002</v>
      </c>
      <c r="D8" s="157">
        <v>2462.6064796679998</v>
      </c>
      <c r="E8" s="157">
        <v>3831.1717438420001</v>
      </c>
      <c r="F8" s="157">
        <v>3855.26823775</v>
      </c>
      <c r="G8" s="157">
        <v>3740.8657604719997</v>
      </c>
      <c r="H8" s="157">
        <v>3963.574363752</v>
      </c>
      <c r="I8" s="157">
        <v>4186.1909069449994</v>
      </c>
      <c r="J8" s="157">
        <v>4180.3512868469998</v>
      </c>
      <c r="K8" s="157">
        <v>4234.2096893799999</v>
      </c>
      <c r="L8" s="157">
        <v>4257.7845337870003</v>
      </c>
      <c r="M8" s="157">
        <v>4204.9539909470004</v>
      </c>
      <c r="N8" s="157">
        <v>4379.088171851</v>
      </c>
      <c r="O8" s="157">
        <v>4393.7339355969998</v>
      </c>
      <c r="P8" s="157">
        <v>4186.572465839</v>
      </c>
      <c r="Q8" s="898">
        <v>4197.5770755210006</v>
      </c>
      <c r="R8" s="26"/>
    </row>
    <row r="9" spans="1:18" ht="11.15" customHeight="1">
      <c r="A9" s="291" t="s">
        <v>20</v>
      </c>
      <c r="B9" s="155" t="s">
        <v>168</v>
      </c>
      <c r="C9" s="157">
        <v>2616298.6877112049</v>
      </c>
      <c r="D9" s="157">
        <v>2780889.4421312232</v>
      </c>
      <c r="E9" s="157">
        <v>2641368.9677032242</v>
      </c>
      <c r="F9" s="157">
        <v>2600801.4490274279</v>
      </c>
      <c r="G9" s="157">
        <v>2608359.4664185452</v>
      </c>
      <c r="H9" s="157">
        <v>2547134.5285532689</v>
      </c>
      <c r="I9" s="157">
        <v>2555046.3145017992</v>
      </c>
      <c r="J9" s="157">
        <v>2594441.3482745648</v>
      </c>
      <c r="K9" s="157">
        <v>2575581.19526838</v>
      </c>
      <c r="L9" s="157">
        <v>2604684.1171751209</v>
      </c>
      <c r="M9" s="157">
        <v>2641086.1639048159</v>
      </c>
      <c r="N9" s="157">
        <v>2630313.3645936968</v>
      </c>
      <c r="O9" s="157">
        <v>2636637.5198518611</v>
      </c>
      <c r="P9" s="157">
        <v>2677285.6148960977</v>
      </c>
      <c r="Q9" s="898">
        <v>2670719.6722749192</v>
      </c>
      <c r="R9" s="26"/>
    </row>
    <row r="10" spans="1:18" ht="11.15" customHeight="1">
      <c r="A10" s="291"/>
      <c r="B10" s="156" t="s">
        <v>817</v>
      </c>
      <c r="C10" s="157">
        <v>55967.615200690001</v>
      </c>
      <c r="D10" s="157">
        <v>60128.181895056005</v>
      </c>
      <c r="E10" s="157">
        <v>79597.404270333995</v>
      </c>
      <c r="F10" s="157">
        <v>80071.20421548</v>
      </c>
      <c r="G10" s="157">
        <v>76760.962697633004</v>
      </c>
      <c r="H10" s="157">
        <v>76960.679740788008</v>
      </c>
      <c r="I10" s="157">
        <v>79334.634736263994</v>
      </c>
      <c r="J10" s="157">
        <v>79552.215069198995</v>
      </c>
      <c r="K10" s="157">
        <v>80194.671359091997</v>
      </c>
      <c r="L10" s="157">
        <v>87110.501094306004</v>
      </c>
      <c r="M10" s="157">
        <v>85197.341857441003</v>
      </c>
      <c r="N10" s="157">
        <v>85202.452878829004</v>
      </c>
      <c r="O10" s="157">
        <v>86650.538785749013</v>
      </c>
      <c r="P10" s="157">
        <v>83046.259787461007</v>
      </c>
      <c r="Q10" s="898">
        <v>83257.327025991006</v>
      </c>
      <c r="R10" s="26"/>
    </row>
    <row r="11" spans="1:18" ht="11.15" customHeight="1">
      <c r="A11" s="291" t="s">
        <v>22</v>
      </c>
      <c r="B11" s="155" t="s">
        <v>169</v>
      </c>
      <c r="C11" s="157">
        <v>36913.529220766999</v>
      </c>
      <c r="D11" s="157">
        <v>39368.852588740003</v>
      </c>
      <c r="E11" s="157">
        <v>39915.855039967995</v>
      </c>
      <c r="F11" s="157">
        <v>40311.897725183997</v>
      </c>
      <c r="G11" s="157">
        <v>40599.616355658996</v>
      </c>
      <c r="H11" s="157">
        <v>40321.867857906997</v>
      </c>
      <c r="I11" s="157">
        <v>40610.780826301001</v>
      </c>
      <c r="J11" s="157">
        <v>41065.982109103999</v>
      </c>
      <c r="K11" s="157">
        <v>41286.727058569006</v>
      </c>
      <c r="L11" s="157">
        <v>41379.540200420997</v>
      </c>
      <c r="M11" s="157">
        <v>41678.979968088002</v>
      </c>
      <c r="N11" s="157">
        <v>41597.471142611001</v>
      </c>
      <c r="O11" s="157">
        <v>41709.219579842</v>
      </c>
      <c r="P11" s="157">
        <v>42167.304670024998</v>
      </c>
      <c r="Q11" s="898">
        <v>42202.749051207</v>
      </c>
      <c r="R11" s="26"/>
    </row>
    <row r="12" spans="1:18" ht="11.15" customHeight="1">
      <c r="A12" s="291"/>
      <c r="B12" s="156" t="s">
        <v>817</v>
      </c>
      <c r="C12" s="157">
        <v>964.34356715799993</v>
      </c>
      <c r="D12" s="157">
        <v>936.29994208300002</v>
      </c>
      <c r="E12" s="157">
        <v>938.32196537499999</v>
      </c>
      <c r="F12" s="157">
        <v>953.89085883200005</v>
      </c>
      <c r="G12" s="157">
        <v>907.58752753900001</v>
      </c>
      <c r="H12" s="157">
        <v>960.32478865400003</v>
      </c>
      <c r="I12" s="157">
        <v>994.64379425200002</v>
      </c>
      <c r="J12" s="157">
        <v>905.21119788599992</v>
      </c>
      <c r="K12" s="157">
        <v>956.51248237200002</v>
      </c>
      <c r="L12" s="157">
        <v>919.69051800700004</v>
      </c>
      <c r="M12" s="157">
        <v>973.33296291800002</v>
      </c>
      <c r="N12" s="157">
        <v>1057.3703867710001</v>
      </c>
      <c r="O12" s="157">
        <v>1062.2000738439999</v>
      </c>
      <c r="P12" s="157">
        <v>1067.1535967049999</v>
      </c>
      <c r="Q12" s="898">
        <v>1183.6767764570002</v>
      </c>
      <c r="R12" s="26"/>
    </row>
    <row r="13" spans="1:18" ht="11.15" customHeight="1">
      <c r="A13" s="291" t="s">
        <v>23</v>
      </c>
      <c r="B13" s="155" t="s">
        <v>170</v>
      </c>
      <c r="C13" s="157">
        <v>278257.17776356603</v>
      </c>
      <c r="D13" s="157">
        <v>297885.227857074</v>
      </c>
      <c r="E13" s="157">
        <v>300565.73851338599</v>
      </c>
      <c r="F13" s="157">
        <v>301706.25227674301</v>
      </c>
      <c r="G13" s="157">
        <v>303108.65798559599</v>
      </c>
      <c r="H13" s="157">
        <v>300950.93533307698</v>
      </c>
      <c r="I13" s="157">
        <v>303468.46894232003</v>
      </c>
      <c r="J13" s="157">
        <v>305837.88222553098</v>
      </c>
      <c r="K13" s="157">
        <v>306465.86889844399</v>
      </c>
      <c r="L13" s="157">
        <v>306431.61104626697</v>
      </c>
      <c r="M13" s="157">
        <v>308766.34690948902</v>
      </c>
      <c r="N13" s="157">
        <v>307140.93702528201</v>
      </c>
      <c r="O13" s="157">
        <v>309275.79789717699</v>
      </c>
      <c r="P13" s="157">
        <v>311297.39817678899</v>
      </c>
      <c r="Q13" s="898">
        <v>312732.70101375401</v>
      </c>
      <c r="R13" s="26"/>
    </row>
    <row r="14" spans="1:18" ht="11.15" customHeight="1">
      <c r="A14" s="291"/>
      <c r="B14" s="156" t="s">
        <v>817</v>
      </c>
      <c r="C14" s="157">
        <v>6857.8243995190005</v>
      </c>
      <c r="D14" s="157">
        <v>12464.577215158</v>
      </c>
      <c r="E14" s="157">
        <v>14770.29416336</v>
      </c>
      <c r="F14" s="157">
        <v>14355.251806946</v>
      </c>
      <c r="G14" s="157">
        <v>14092.970006586</v>
      </c>
      <c r="H14" s="157">
        <v>15366.870481914</v>
      </c>
      <c r="I14" s="157">
        <v>15726.772084734999</v>
      </c>
      <c r="J14" s="157">
        <v>15239.393046297999</v>
      </c>
      <c r="K14" s="157">
        <v>15267.086777312001</v>
      </c>
      <c r="L14" s="157">
        <v>15644.215234165</v>
      </c>
      <c r="M14" s="157">
        <v>15410.131290913001</v>
      </c>
      <c r="N14" s="157">
        <v>17065.687443710998</v>
      </c>
      <c r="O14" s="157">
        <v>16959.149838590001</v>
      </c>
      <c r="P14" s="157">
        <v>17338.452755677001</v>
      </c>
      <c r="Q14" s="898">
        <v>17565.975450333997</v>
      </c>
      <c r="R14" s="26"/>
    </row>
    <row r="15" spans="1:18" ht="11.15" customHeight="1">
      <c r="A15" s="291" t="s">
        <v>24</v>
      </c>
      <c r="B15" s="155" t="s">
        <v>171</v>
      </c>
      <c r="C15" s="157">
        <v>478777.54759330803</v>
      </c>
      <c r="D15" s="157">
        <v>494118.40581544599</v>
      </c>
      <c r="E15" s="157">
        <v>471908.40951956599</v>
      </c>
      <c r="F15" s="157">
        <v>470836.56641856499</v>
      </c>
      <c r="G15" s="157">
        <v>476987.61691091501</v>
      </c>
      <c r="H15" s="157">
        <v>465398.92496210802</v>
      </c>
      <c r="I15" s="157">
        <v>464001.30832783302</v>
      </c>
      <c r="J15" s="157">
        <v>471287.23198376299</v>
      </c>
      <c r="K15" s="157">
        <v>470019.58134848397</v>
      </c>
      <c r="L15" s="157">
        <v>473885.26881144405</v>
      </c>
      <c r="M15" s="157">
        <v>479102.98398362403</v>
      </c>
      <c r="N15" s="157">
        <v>474440.70007826202</v>
      </c>
      <c r="O15" s="157">
        <v>476467.76973083499</v>
      </c>
      <c r="P15" s="157">
        <v>482250.56838325103</v>
      </c>
      <c r="Q15" s="898">
        <v>478791.58396840602</v>
      </c>
      <c r="R15" s="26"/>
    </row>
    <row r="16" spans="1:18" ht="11.15" customHeight="1">
      <c r="A16" s="291"/>
      <c r="B16" s="156" t="s">
        <v>817</v>
      </c>
      <c r="C16" s="157">
        <v>13868.960439811</v>
      </c>
      <c r="D16" s="157">
        <v>16159.540832257</v>
      </c>
      <c r="E16" s="157">
        <v>17746.039791865001</v>
      </c>
      <c r="F16" s="157">
        <v>17894.524253948002</v>
      </c>
      <c r="G16" s="157">
        <v>16921.707877516001</v>
      </c>
      <c r="H16" s="157">
        <v>17692.862853146999</v>
      </c>
      <c r="I16" s="157">
        <v>17594.347390649</v>
      </c>
      <c r="J16" s="157">
        <v>17063.335089558001</v>
      </c>
      <c r="K16" s="157">
        <v>18277.188206502</v>
      </c>
      <c r="L16" s="157">
        <v>18729.362504602999</v>
      </c>
      <c r="M16" s="157">
        <v>18150.443853504999</v>
      </c>
      <c r="N16" s="157">
        <v>19049.871302952</v>
      </c>
      <c r="O16" s="157">
        <v>18837.414603770001</v>
      </c>
      <c r="P16" s="157">
        <v>19665.519727925999</v>
      </c>
      <c r="Q16" s="898">
        <v>19335.647542645998</v>
      </c>
      <c r="R16" s="26"/>
    </row>
    <row r="17" spans="1:18" ht="11.15" customHeight="1">
      <c r="A17" s="291" t="s">
        <v>25</v>
      </c>
      <c r="B17" s="155" t="s">
        <v>43</v>
      </c>
      <c r="C17" s="157">
        <v>19287.949300574001</v>
      </c>
      <c r="D17" s="157">
        <v>20815.200985588002</v>
      </c>
      <c r="E17" s="157">
        <v>22121.007033077</v>
      </c>
      <c r="F17" s="157">
        <v>22363.347753724</v>
      </c>
      <c r="G17" s="157">
        <v>22461.189859909002</v>
      </c>
      <c r="H17" s="157">
        <v>22519.937825841</v>
      </c>
      <c r="I17" s="157">
        <v>22755.495612404</v>
      </c>
      <c r="J17" s="157">
        <v>22441.444694132999</v>
      </c>
      <c r="K17" s="157">
        <v>23182.566968079002</v>
      </c>
      <c r="L17" s="157">
        <v>23177.030628151999</v>
      </c>
      <c r="M17" s="157">
        <v>23392.948081400998</v>
      </c>
      <c r="N17" s="157">
        <v>23426.200127487999</v>
      </c>
      <c r="O17" s="157">
        <v>23582.074168382002</v>
      </c>
      <c r="P17" s="157">
        <v>23797.556783425</v>
      </c>
      <c r="Q17" s="898">
        <v>23945.299361740002</v>
      </c>
      <c r="R17" s="26"/>
    </row>
    <row r="18" spans="1:18" ht="11.15" customHeight="1">
      <c r="A18" s="291"/>
      <c r="B18" s="156" t="s">
        <v>817</v>
      </c>
      <c r="C18" s="157">
        <v>302.84534989500003</v>
      </c>
      <c r="D18" s="157">
        <v>341.13628487799997</v>
      </c>
      <c r="E18" s="157">
        <v>355.83927900200001</v>
      </c>
      <c r="F18" s="157">
        <v>350.71403736000002</v>
      </c>
      <c r="G18" s="157">
        <v>307.46701999800001</v>
      </c>
      <c r="H18" s="157">
        <v>324.03588999599998</v>
      </c>
      <c r="I18" s="157">
        <v>339.68930520199996</v>
      </c>
      <c r="J18" s="157">
        <v>325.89490365</v>
      </c>
      <c r="K18" s="157">
        <v>326.48197317100005</v>
      </c>
      <c r="L18" s="157">
        <v>321.81747293700005</v>
      </c>
      <c r="M18" s="157">
        <v>324.78823942400004</v>
      </c>
      <c r="N18" s="157">
        <v>352.91087854300002</v>
      </c>
      <c r="O18" s="157">
        <v>349.7624442</v>
      </c>
      <c r="P18" s="157">
        <v>347.56606746400001</v>
      </c>
      <c r="Q18" s="898">
        <v>347.108858328</v>
      </c>
      <c r="R18" s="26"/>
    </row>
    <row r="19" spans="1:18" ht="11.15" customHeight="1">
      <c r="A19" s="291" t="s">
        <v>26</v>
      </c>
      <c r="B19" s="155" t="s">
        <v>44</v>
      </c>
      <c r="C19" s="157">
        <v>36581.493093494995</v>
      </c>
      <c r="D19" s="157">
        <v>40103.068994848996</v>
      </c>
      <c r="E19" s="157">
        <v>41687.015218435001</v>
      </c>
      <c r="F19" s="157">
        <v>42404.109590785003</v>
      </c>
      <c r="G19" s="157">
        <v>42534.635160820995</v>
      </c>
      <c r="H19" s="157">
        <v>42391.882937901006</v>
      </c>
      <c r="I19" s="157">
        <v>42799.588033684995</v>
      </c>
      <c r="J19" s="157">
        <v>43117.257112096006</v>
      </c>
      <c r="K19" s="157">
        <v>43162.760414345998</v>
      </c>
      <c r="L19" s="157">
        <v>43130.523002216003</v>
      </c>
      <c r="M19" s="157">
        <v>43479.518594530004</v>
      </c>
      <c r="N19" s="157">
        <v>43240.868584809999</v>
      </c>
      <c r="O19" s="157">
        <v>43510.005998393004</v>
      </c>
      <c r="P19" s="157">
        <v>43797.529943194</v>
      </c>
      <c r="Q19" s="898">
        <v>43970.972893719998</v>
      </c>
      <c r="R19" s="26"/>
    </row>
    <row r="20" spans="1:18" ht="11.15" customHeight="1">
      <c r="A20" s="291"/>
      <c r="B20" s="156" t="s">
        <v>817</v>
      </c>
      <c r="C20" s="157">
        <v>963.36905368800001</v>
      </c>
      <c r="D20" s="157">
        <v>1101.9131734130001</v>
      </c>
      <c r="E20" s="157">
        <v>1154.3486133899999</v>
      </c>
      <c r="F20" s="157">
        <v>1197.0855203210001</v>
      </c>
      <c r="G20" s="157">
        <v>1083.275045976</v>
      </c>
      <c r="H20" s="157">
        <v>1159.447509392</v>
      </c>
      <c r="I20" s="157">
        <v>1150.702458583</v>
      </c>
      <c r="J20" s="157">
        <v>953.12922177400003</v>
      </c>
      <c r="K20" s="157">
        <v>980.09435837699993</v>
      </c>
      <c r="L20" s="157">
        <v>965.89658010799997</v>
      </c>
      <c r="M20" s="157">
        <v>941.0455330210001</v>
      </c>
      <c r="N20" s="157">
        <v>970.36045122400003</v>
      </c>
      <c r="O20" s="157">
        <v>945.02824213299994</v>
      </c>
      <c r="P20" s="157">
        <v>923.47573826999997</v>
      </c>
      <c r="Q20" s="898">
        <v>911.41962894599999</v>
      </c>
      <c r="R20" s="26"/>
    </row>
    <row r="21" spans="1:18" ht="11.15" customHeight="1">
      <c r="A21" s="291" t="s">
        <v>27</v>
      </c>
      <c r="B21" s="155" t="s">
        <v>45</v>
      </c>
      <c r="C21" s="157">
        <v>35890.000740853997</v>
      </c>
      <c r="D21" s="157">
        <v>38267.908139081002</v>
      </c>
      <c r="E21" s="157">
        <v>37054.150837329005</v>
      </c>
      <c r="F21" s="157">
        <v>36133.611585373001</v>
      </c>
      <c r="G21" s="157">
        <v>36838.021328764</v>
      </c>
      <c r="H21" s="157">
        <v>35596.655945775005</v>
      </c>
      <c r="I21" s="157">
        <v>35492.306860338998</v>
      </c>
      <c r="J21" s="157">
        <v>35108.772295729999</v>
      </c>
      <c r="K21" s="157">
        <v>35350.180993823</v>
      </c>
      <c r="L21" s="157">
        <v>34966.983849932003</v>
      </c>
      <c r="M21" s="157">
        <v>33814.255419681002</v>
      </c>
      <c r="N21" s="157">
        <v>33348.018685267001</v>
      </c>
      <c r="O21" s="157">
        <v>32924.180265046001</v>
      </c>
      <c r="P21" s="157">
        <v>33157.376912158004</v>
      </c>
      <c r="Q21" s="898">
        <v>32343.819884362001</v>
      </c>
      <c r="R21" s="26"/>
    </row>
    <row r="22" spans="1:18" ht="11.15" customHeight="1">
      <c r="A22" s="291"/>
      <c r="B22" s="156" t="s">
        <v>817</v>
      </c>
      <c r="C22" s="157">
        <v>551.10945969900001</v>
      </c>
      <c r="D22" s="157">
        <v>388.08965363699997</v>
      </c>
      <c r="E22" s="157">
        <v>931.63109242600001</v>
      </c>
      <c r="F22" s="157">
        <v>995.60563127800003</v>
      </c>
      <c r="G22" s="157">
        <v>833.48207196500005</v>
      </c>
      <c r="H22" s="157">
        <v>688.82698759699997</v>
      </c>
      <c r="I22" s="157">
        <v>710.80680971600009</v>
      </c>
      <c r="J22" s="157">
        <v>646.71332126600009</v>
      </c>
      <c r="K22" s="157">
        <v>694.63823942400006</v>
      </c>
      <c r="L22" s="157">
        <v>717.66899516700005</v>
      </c>
      <c r="M22" s="157">
        <v>759.58993916400004</v>
      </c>
      <c r="N22" s="157">
        <v>867.79601523300005</v>
      </c>
      <c r="O22" s="157">
        <v>925.77687902100001</v>
      </c>
      <c r="P22" s="157">
        <v>949.08370463400001</v>
      </c>
      <c r="Q22" s="898">
        <v>811.77248872799998</v>
      </c>
      <c r="R22" s="26"/>
    </row>
    <row r="23" spans="1:18" ht="11.15" customHeight="1">
      <c r="A23" s="291" t="s">
        <v>28</v>
      </c>
      <c r="B23" s="155" t="s">
        <v>172</v>
      </c>
      <c r="C23" s="157">
        <v>218458.42341782301</v>
      </c>
      <c r="D23" s="157">
        <v>226228.94762109499</v>
      </c>
      <c r="E23" s="157">
        <v>218287.34584830701</v>
      </c>
      <c r="F23" s="157">
        <v>217116.90206064301</v>
      </c>
      <c r="G23" s="157">
        <v>216540.158853389</v>
      </c>
      <c r="H23" s="157">
        <v>214609.54129870699</v>
      </c>
      <c r="I23" s="157">
        <v>214662.81069210102</v>
      </c>
      <c r="J23" s="157">
        <v>215554.28709957399</v>
      </c>
      <c r="K23" s="157">
        <v>215887.120372278</v>
      </c>
      <c r="L23" s="157">
        <v>216460.11695856301</v>
      </c>
      <c r="M23" s="157">
        <v>216078.18700899201</v>
      </c>
      <c r="N23" s="157">
        <v>217196.75763723999</v>
      </c>
      <c r="O23" s="157">
        <v>212995.490330842</v>
      </c>
      <c r="P23" s="157">
        <v>214594.74600155899</v>
      </c>
      <c r="Q23" s="898">
        <v>218894.67252742799</v>
      </c>
      <c r="R23" s="26"/>
    </row>
    <row r="24" spans="1:18" ht="11.15" customHeight="1">
      <c r="A24" s="291"/>
      <c r="B24" s="156" t="s">
        <v>817</v>
      </c>
      <c r="C24" s="157">
        <v>5234.7712817070005</v>
      </c>
      <c r="D24" s="157">
        <v>6870.4169763750006</v>
      </c>
      <c r="E24" s="157">
        <v>7720.7093389740003</v>
      </c>
      <c r="F24" s="157">
        <v>7483.5631382000001</v>
      </c>
      <c r="G24" s="157">
        <v>7183.9168447089996</v>
      </c>
      <c r="H24" s="157">
        <v>7365.3152625370003</v>
      </c>
      <c r="I24" s="157">
        <v>6671.0252760119993</v>
      </c>
      <c r="J24" s="157">
        <v>6623.887643731</v>
      </c>
      <c r="K24" s="157">
        <v>6602.9680207350002</v>
      </c>
      <c r="L24" s="157">
        <v>6350.3437516200001</v>
      </c>
      <c r="M24" s="157">
        <v>6343.0880910589995</v>
      </c>
      <c r="N24" s="157">
        <v>6462.6100850800003</v>
      </c>
      <c r="O24" s="157">
        <v>6542.0900316889993</v>
      </c>
      <c r="P24" s="157">
        <v>5980.2726717249998</v>
      </c>
      <c r="Q24" s="898">
        <v>5903.2314386759999</v>
      </c>
      <c r="R24" s="26"/>
    </row>
    <row r="25" spans="1:18" ht="11.15" customHeight="1">
      <c r="A25" s="291" t="s">
        <v>119</v>
      </c>
      <c r="B25" s="155" t="s">
        <v>173</v>
      </c>
      <c r="C25" s="157">
        <v>49804.138247721996</v>
      </c>
      <c r="D25" s="157">
        <v>52615.765999365998</v>
      </c>
      <c r="E25" s="157">
        <v>53134.792194235</v>
      </c>
      <c r="F25" s="157">
        <v>53665.524534028998</v>
      </c>
      <c r="G25" s="157">
        <v>54553.014059269997</v>
      </c>
      <c r="H25" s="157">
        <v>54736.901943571997</v>
      </c>
      <c r="I25" s="157">
        <v>55196.178885399</v>
      </c>
      <c r="J25" s="157">
        <v>55558.866863105999</v>
      </c>
      <c r="K25" s="157">
        <v>55781.195671868998</v>
      </c>
      <c r="L25" s="157">
        <v>55805.759250598996</v>
      </c>
      <c r="M25" s="157">
        <v>56420.411317959995</v>
      </c>
      <c r="N25" s="157">
        <v>56511.738163572001</v>
      </c>
      <c r="O25" s="157">
        <v>56869.879989883004</v>
      </c>
      <c r="P25" s="157">
        <v>57619.973918741998</v>
      </c>
      <c r="Q25" s="898">
        <v>57719.792996981996</v>
      </c>
      <c r="R25" s="26"/>
    </row>
    <row r="26" spans="1:18" ht="11.15" customHeight="1">
      <c r="A26" s="291"/>
      <c r="B26" s="156" t="s">
        <v>817</v>
      </c>
      <c r="C26" s="157">
        <v>1108.399128217</v>
      </c>
      <c r="D26" s="157">
        <v>1137.2156827680001</v>
      </c>
      <c r="E26" s="157">
        <v>1196.579588072</v>
      </c>
      <c r="F26" s="157">
        <v>1155.818823649</v>
      </c>
      <c r="G26" s="157">
        <v>1042.4622497560001</v>
      </c>
      <c r="H26" s="157">
        <v>1080.6782681249999</v>
      </c>
      <c r="I26" s="157">
        <v>1093.4925366690002</v>
      </c>
      <c r="J26" s="157">
        <v>1092.907474803</v>
      </c>
      <c r="K26" s="157">
        <v>1140.7344186120001</v>
      </c>
      <c r="L26" s="157">
        <v>1148.2207245079999</v>
      </c>
      <c r="M26" s="157">
        <v>1092.612117377</v>
      </c>
      <c r="N26" s="157">
        <v>1204.8546492119999</v>
      </c>
      <c r="O26" s="157">
        <v>1171.6142457230001</v>
      </c>
      <c r="P26" s="157">
        <v>1156.834773411</v>
      </c>
      <c r="Q26" s="898">
        <v>1143.392095812</v>
      </c>
      <c r="R26" s="26"/>
    </row>
    <row r="27" spans="1:18" ht="11.15" customHeight="1">
      <c r="A27" s="291" t="s">
        <v>81</v>
      </c>
      <c r="B27" s="155" t="s">
        <v>48</v>
      </c>
      <c r="C27" s="157">
        <v>65316.488182321002</v>
      </c>
      <c r="D27" s="157">
        <v>69638.976197381999</v>
      </c>
      <c r="E27" s="157">
        <v>70642.088063688003</v>
      </c>
      <c r="F27" s="157">
        <v>71466.326772611996</v>
      </c>
      <c r="G27" s="157">
        <v>72354.665597307001</v>
      </c>
      <c r="H27" s="157">
        <v>71845.197618706006</v>
      </c>
      <c r="I27" s="157">
        <v>72324.213486507011</v>
      </c>
      <c r="J27" s="157">
        <v>74137.908253357004</v>
      </c>
      <c r="K27" s="157">
        <v>74401.342182821012</v>
      </c>
      <c r="L27" s="157">
        <v>74457.262984987989</v>
      </c>
      <c r="M27" s="157">
        <v>75488.210173211002</v>
      </c>
      <c r="N27" s="157">
        <v>75363.511203953996</v>
      </c>
      <c r="O27" s="157">
        <v>75355.967253790004</v>
      </c>
      <c r="P27" s="157">
        <v>74955.148160569996</v>
      </c>
      <c r="Q27" s="898">
        <v>75085.073596000992</v>
      </c>
      <c r="R27" s="26"/>
    </row>
    <row r="28" spans="1:18" ht="11.15" customHeight="1">
      <c r="A28" s="291"/>
      <c r="B28" s="156" t="s">
        <v>817</v>
      </c>
      <c r="C28" s="157">
        <v>1742.6994873389999</v>
      </c>
      <c r="D28" s="157">
        <v>1796.3017727710001</v>
      </c>
      <c r="E28" s="157">
        <v>2077.6822495680003</v>
      </c>
      <c r="F28" s="157">
        <v>2052.952649629</v>
      </c>
      <c r="G28" s="157">
        <v>1817.0322309610001</v>
      </c>
      <c r="H28" s="157">
        <v>1927.6169239849999</v>
      </c>
      <c r="I28" s="157">
        <v>1951.457009191</v>
      </c>
      <c r="J28" s="157">
        <v>1852.5021358690001</v>
      </c>
      <c r="K28" s="157">
        <v>1877.3976959699999</v>
      </c>
      <c r="L28" s="157">
        <v>1901.6024702980001</v>
      </c>
      <c r="M28" s="157">
        <v>1845.2223911390001</v>
      </c>
      <c r="N28" s="157">
        <v>2165.2477757689999</v>
      </c>
      <c r="O28" s="157">
        <v>2195.642962294</v>
      </c>
      <c r="P28" s="157">
        <v>2104.1176074999998</v>
      </c>
      <c r="Q28" s="898">
        <v>1893.5842673069999</v>
      </c>
      <c r="R28" s="26"/>
    </row>
    <row r="29" spans="1:18" ht="11.15" customHeight="1">
      <c r="A29" s="291" t="s">
        <v>82</v>
      </c>
      <c r="B29" s="155" t="s">
        <v>174</v>
      </c>
      <c r="C29" s="157">
        <v>81602.323989131008</v>
      </c>
      <c r="D29" s="157">
        <v>83333.261237137995</v>
      </c>
      <c r="E29" s="157">
        <v>85016.264223538994</v>
      </c>
      <c r="F29" s="157">
        <v>84571.569170624993</v>
      </c>
      <c r="G29" s="157">
        <v>86176.877590527001</v>
      </c>
      <c r="H29" s="157">
        <v>85246.544057920997</v>
      </c>
      <c r="I29" s="157">
        <v>85913.251008059</v>
      </c>
      <c r="J29" s="157">
        <v>87058.636836007005</v>
      </c>
      <c r="K29" s="157">
        <v>87303.346401064002</v>
      </c>
      <c r="L29" s="157">
        <v>87509.364727153006</v>
      </c>
      <c r="M29" s="157">
        <v>87914.048752144008</v>
      </c>
      <c r="N29" s="157">
        <v>87557.486790279989</v>
      </c>
      <c r="O29" s="157">
        <v>87952.570682929989</v>
      </c>
      <c r="P29" s="157">
        <v>88432.420678751994</v>
      </c>
      <c r="Q29" s="898">
        <v>89056.061229615007</v>
      </c>
      <c r="R29" s="26"/>
    </row>
    <row r="30" spans="1:18" ht="11.15" customHeight="1">
      <c r="A30" s="291"/>
      <c r="B30" s="156" t="s">
        <v>817</v>
      </c>
      <c r="C30" s="157">
        <v>2796.3977862040001</v>
      </c>
      <c r="D30" s="157">
        <v>2466.665373847</v>
      </c>
      <c r="E30" s="157">
        <v>3915.2281048709997</v>
      </c>
      <c r="F30" s="157">
        <v>3834.7848853220003</v>
      </c>
      <c r="G30" s="157">
        <v>3471.6102523479999</v>
      </c>
      <c r="H30" s="157">
        <v>2979.1134594770001</v>
      </c>
      <c r="I30" s="157">
        <v>3024.7475702969996</v>
      </c>
      <c r="J30" s="157">
        <v>3030.9980165740003</v>
      </c>
      <c r="K30" s="157">
        <v>3139.9764527839998</v>
      </c>
      <c r="L30" s="157">
        <v>3156.5191978389998</v>
      </c>
      <c r="M30" s="157">
        <v>2991.2184048240001</v>
      </c>
      <c r="N30" s="157">
        <v>3052.9144924930001</v>
      </c>
      <c r="O30" s="157">
        <v>3005.950957734</v>
      </c>
      <c r="P30" s="157">
        <v>2760.4289385690004</v>
      </c>
      <c r="Q30" s="898">
        <v>2872.5001445919997</v>
      </c>
      <c r="R30" s="26"/>
    </row>
    <row r="31" spans="1:18" ht="11.15" customHeight="1">
      <c r="A31" s="291" t="s">
        <v>83</v>
      </c>
      <c r="B31" s="155" t="s">
        <v>51</v>
      </c>
      <c r="C31" s="157">
        <v>12444.472863702</v>
      </c>
      <c r="D31" s="157">
        <v>13832.167106859999</v>
      </c>
      <c r="E31" s="157">
        <v>12480.709973645</v>
      </c>
      <c r="F31" s="157">
        <v>12289.075029328</v>
      </c>
      <c r="G31" s="157">
        <v>12362.025348211</v>
      </c>
      <c r="H31" s="157">
        <v>12443.125695816001</v>
      </c>
      <c r="I31" s="157">
        <v>12524.990985281</v>
      </c>
      <c r="J31" s="157">
        <v>12535.143558571001</v>
      </c>
      <c r="K31" s="157">
        <v>12467.171466054</v>
      </c>
      <c r="L31" s="157">
        <v>12477.635393248</v>
      </c>
      <c r="M31" s="157">
        <v>12658.030145991001</v>
      </c>
      <c r="N31" s="157">
        <v>12594.608634484001</v>
      </c>
      <c r="O31" s="157">
        <v>12699.579805259</v>
      </c>
      <c r="P31" s="157">
        <v>12775.161368091</v>
      </c>
      <c r="Q31" s="898">
        <v>12865.254251999</v>
      </c>
      <c r="R31" s="26"/>
    </row>
    <row r="32" spans="1:18" ht="11.15" customHeight="1">
      <c r="A32" s="291"/>
      <c r="B32" s="156" t="s">
        <v>817</v>
      </c>
      <c r="C32" s="157">
        <v>171.42534349300001</v>
      </c>
      <c r="D32" s="157">
        <v>478.25140405000002</v>
      </c>
      <c r="E32" s="157">
        <v>537.88040537999996</v>
      </c>
      <c r="F32" s="157">
        <v>328.11605927099998</v>
      </c>
      <c r="G32" s="157">
        <v>287.96545484199999</v>
      </c>
      <c r="H32" s="157">
        <v>303.87870016900001</v>
      </c>
      <c r="I32" s="157">
        <v>302.21705924900004</v>
      </c>
      <c r="J32" s="157">
        <v>287.86621145399999</v>
      </c>
      <c r="K32" s="157">
        <v>275.42960871599996</v>
      </c>
      <c r="L32" s="157">
        <v>280.66491706400001</v>
      </c>
      <c r="M32" s="157">
        <v>273.85127386200003</v>
      </c>
      <c r="N32" s="157">
        <v>299.91641265800001</v>
      </c>
      <c r="O32" s="157">
        <v>288.29549429799999</v>
      </c>
      <c r="P32" s="157">
        <v>283.38337464299997</v>
      </c>
      <c r="Q32" s="898">
        <v>274.80414134900002</v>
      </c>
      <c r="R32" s="26"/>
    </row>
    <row r="33" spans="1:19" s="363" customFormat="1" ht="11.15" customHeight="1">
      <c r="A33" s="291" t="s">
        <v>84</v>
      </c>
      <c r="B33" s="155" t="s">
        <v>49</v>
      </c>
      <c r="C33" s="157">
        <v>36704.407739079004</v>
      </c>
      <c r="D33" s="157">
        <v>37971.003236427998</v>
      </c>
      <c r="E33" s="157">
        <v>37567.028332975002</v>
      </c>
      <c r="F33" s="157">
        <v>37461.747011054998</v>
      </c>
      <c r="G33" s="157">
        <v>37770.772753634999</v>
      </c>
      <c r="H33" s="157">
        <v>37260.891819078002</v>
      </c>
      <c r="I33" s="157">
        <v>37536.752734976006</v>
      </c>
      <c r="J33" s="157">
        <v>37897.976341754002</v>
      </c>
      <c r="K33" s="157">
        <v>37866.041060807001</v>
      </c>
      <c r="L33" s="157">
        <v>37832.440853683001</v>
      </c>
      <c r="M33" s="157">
        <v>38164.475902676</v>
      </c>
      <c r="N33" s="157">
        <v>37989.600812671997</v>
      </c>
      <c r="O33" s="157">
        <v>38194.941431093001</v>
      </c>
      <c r="P33" s="157">
        <v>38669.984367445002</v>
      </c>
      <c r="Q33" s="898">
        <v>39195.421226789003</v>
      </c>
      <c r="R33" s="289"/>
      <c r="S33" s="372"/>
    </row>
    <row r="34" spans="1:19" ht="11.15" customHeight="1">
      <c r="A34" s="291"/>
      <c r="B34" s="156" t="s">
        <v>817</v>
      </c>
      <c r="C34" s="157">
        <v>895.19955676300003</v>
      </c>
      <c r="D34" s="157">
        <v>1573.7320609600001</v>
      </c>
      <c r="E34" s="157">
        <v>1570.6838632240001</v>
      </c>
      <c r="F34" s="157">
        <v>1524.462726408</v>
      </c>
      <c r="G34" s="157">
        <v>1536.2908510500001</v>
      </c>
      <c r="H34" s="157">
        <v>1522.261746162</v>
      </c>
      <c r="I34" s="157">
        <v>1533.6087691590001</v>
      </c>
      <c r="J34" s="157">
        <v>1434.1450886350001</v>
      </c>
      <c r="K34" s="157">
        <v>1437.7902831500001</v>
      </c>
      <c r="L34" s="157">
        <v>1425.314634928</v>
      </c>
      <c r="M34" s="157">
        <v>1419.9551529150001</v>
      </c>
      <c r="N34" s="157">
        <v>1463.6854281650001</v>
      </c>
      <c r="O34" s="157">
        <v>1440.3539051499999</v>
      </c>
      <c r="P34" s="157">
        <v>1282.6393846850001</v>
      </c>
      <c r="Q34" s="898">
        <v>1274.9308774879999</v>
      </c>
      <c r="R34" s="26"/>
    </row>
    <row r="35" spans="1:19" ht="11.15" customHeight="1">
      <c r="A35" s="291" t="s">
        <v>85</v>
      </c>
      <c r="B35" s="155" t="s">
        <v>52</v>
      </c>
      <c r="C35" s="157">
        <v>51661.433891351</v>
      </c>
      <c r="D35" s="157">
        <v>52136.099150089001</v>
      </c>
      <c r="E35" s="157">
        <v>52821.155576160003</v>
      </c>
      <c r="F35" s="157">
        <v>53344.171069962002</v>
      </c>
      <c r="G35" s="157">
        <v>53348.096946623002</v>
      </c>
      <c r="H35" s="157">
        <v>52738.618915633997</v>
      </c>
      <c r="I35" s="157">
        <v>52972.177958096996</v>
      </c>
      <c r="J35" s="157">
        <v>53531.769835468003</v>
      </c>
      <c r="K35" s="157">
        <v>53770.724435842996</v>
      </c>
      <c r="L35" s="157">
        <v>54143.243876105</v>
      </c>
      <c r="M35" s="157">
        <v>54950.295196915999</v>
      </c>
      <c r="N35" s="157">
        <v>54652.605305005003</v>
      </c>
      <c r="O35" s="157">
        <v>55336.603762106002</v>
      </c>
      <c r="P35" s="157">
        <v>55925.554450195996</v>
      </c>
      <c r="Q35" s="898">
        <v>55977.824871444005</v>
      </c>
      <c r="R35" s="26"/>
    </row>
    <row r="36" spans="1:19" ht="11.15" customHeight="1">
      <c r="A36" s="291"/>
      <c r="B36" s="156" t="s">
        <v>817</v>
      </c>
      <c r="C36" s="157">
        <v>1271.843187878</v>
      </c>
      <c r="D36" s="157">
        <v>1570.7309972999999</v>
      </c>
      <c r="E36" s="157">
        <v>1541.158694553</v>
      </c>
      <c r="F36" s="157">
        <v>1512.107202053</v>
      </c>
      <c r="G36" s="157">
        <v>1430.414985806</v>
      </c>
      <c r="H36" s="157">
        <v>1496.1501853359998</v>
      </c>
      <c r="I36" s="157">
        <v>1588.631219932</v>
      </c>
      <c r="J36" s="157">
        <v>3165.0601538770002</v>
      </c>
      <c r="K36" s="157">
        <v>3165.2240799039996</v>
      </c>
      <c r="L36" s="157">
        <v>3256.8940864649999</v>
      </c>
      <c r="M36" s="157">
        <v>3235.238902004</v>
      </c>
      <c r="N36" s="157">
        <v>3237.6936051789999</v>
      </c>
      <c r="O36" s="157">
        <v>3255.9953931240002</v>
      </c>
      <c r="P36" s="157">
        <v>3211.1442395419999</v>
      </c>
      <c r="Q36" s="898">
        <v>3177.4161720229999</v>
      </c>
      <c r="R36" s="26"/>
    </row>
    <row r="37" spans="1:19" ht="11.15" customHeight="1">
      <c r="A37" s="291" t="s">
        <v>86</v>
      </c>
      <c r="B37" s="155" t="s">
        <v>175</v>
      </c>
      <c r="C37" s="157">
        <v>51846.07938476</v>
      </c>
      <c r="D37" s="157">
        <v>54055.064706646001</v>
      </c>
      <c r="E37" s="157">
        <v>51121.081453657003</v>
      </c>
      <c r="F37" s="157">
        <v>51151.974490692002</v>
      </c>
      <c r="G37" s="157">
        <v>50947.669510230997</v>
      </c>
      <c r="H37" s="157">
        <v>50554.646765099998</v>
      </c>
      <c r="I37" s="157">
        <v>50616.364928912997</v>
      </c>
      <c r="J37" s="157">
        <v>50974.331053046</v>
      </c>
      <c r="K37" s="157">
        <v>51152.722814866</v>
      </c>
      <c r="L37" s="157">
        <v>51682.539464456997</v>
      </c>
      <c r="M37" s="157">
        <v>51693.531468132001</v>
      </c>
      <c r="N37" s="157">
        <v>51966.675990477001</v>
      </c>
      <c r="O37" s="157">
        <v>52036.562010119</v>
      </c>
      <c r="P37" s="157">
        <v>51824.605762268002</v>
      </c>
      <c r="Q37" s="898">
        <v>51983.360150715998</v>
      </c>
      <c r="R37" s="26"/>
    </row>
    <row r="38" spans="1:19" ht="11.15" customHeight="1">
      <c r="A38" s="291"/>
      <c r="B38" s="156" t="s">
        <v>817</v>
      </c>
      <c r="C38" s="157">
        <v>1373.3736977410001</v>
      </c>
      <c r="D38" s="157">
        <v>1277.413356092</v>
      </c>
      <c r="E38" s="157">
        <v>1294.2456237889999</v>
      </c>
      <c r="F38" s="157">
        <v>1266.4762119219999</v>
      </c>
      <c r="G38" s="157">
        <v>1169.4425825870001</v>
      </c>
      <c r="H38" s="157">
        <v>1233.918234533</v>
      </c>
      <c r="I38" s="157">
        <v>1254.2861485820001</v>
      </c>
      <c r="J38" s="157">
        <v>1240.915730979</v>
      </c>
      <c r="K38" s="157">
        <v>1261.9924878459999</v>
      </c>
      <c r="L38" s="157">
        <v>1307.9817478279999</v>
      </c>
      <c r="M38" s="157">
        <v>1328.430240895</v>
      </c>
      <c r="N38" s="157">
        <v>1359.9261416209999</v>
      </c>
      <c r="O38" s="157">
        <v>1481.834250522</v>
      </c>
      <c r="P38" s="157">
        <v>1497.4927791770001</v>
      </c>
      <c r="Q38" s="898">
        <v>1512.977975151</v>
      </c>
      <c r="R38" s="26"/>
    </row>
    <row r="39" spans="1:19" ht="11.15" customHeight="1">
      <c r="A39" s="291" t="s">
        <v>87</v>
      </c>
      <c r="B39" s="155" t="s">
        <v>176</v>
      </c>
      <c r="C39" s="157">
        <v>49356.503788067996</v>
      </c>
      <c r="D39" s="157">
        <v>53774.169284782001</v>
      </c>
      <c r="E39" s="157">
        <v>54213.554627769001</v>
      </c>
      <c r="F39" s="157">
        <v>54604.389785605999</v>
      </c>
      <c r="G39" s="157">
        <v>55952.386989757004</v>
      </c>
      <c r="H39" s="157">
        <v>55075.659618167003</v>
      </c>
      <c r="I39" s="157">
        <v>55267.255236740995</v>
      </c>
      <c r="J39" s="157">
        <v>55826.302515095005</v>
      </c>
      <c r="K39" s="157">
        <v>56237.827037023999</v>
      </c>
      <c r="L39" s="157">
        <v>56988.656868318001</v>
      </c>
      <c r="M39" s="157">
        <v>57240.993911546</v>
      </c>
      <c r="N39" s="157">
        <v>56514.608433554997</v>
      </c>
      <c r="O39" s="157">
        <v>56323.427304637</v>
      </c>
      <c r="P39" s="157">
        <v>56661.997272632005</v>
      </c>
      <c r="Q39" s="898">
        <v>56736.313342681999</v>
      </c>
      <c r="R39" s="23"/>
    </row>
    <row r="40" spans="1:19" ht="11.15" customHeight="1">
      <c r="A40" s="291"/>
      <c r="B40" s="156" t="s">
        <v>817</v>
      </c>
      <c r="C40" s="157">
        <v>900.80784759999995</v>
      </c>
      <c r="D40" s="157">
        <v>915.41465579999999</v>
      </c>
      <c r="E40" s="157">
        <v>1053.104578617</v>
      </c>
      <c r="F40" s="157">
        <v>1026.8874656580001</v>
      </c>
      <c r="G40" s="157">
        <v>960.25017943800003</v>
      </c>
      <c r="H40" s="157">
        <v>999.69526433400006</v>
      </c>
      <c r="I40" s="157">
        <v>1074.153715598</v>
      </c>
      <c r="J40" s="157">
        <v>1078.7359404019999</v>
      </c>
      <c r="K40" s="157">
        <v>1143.6587260259998</v>
      </c>
      <c r="L40" s="157">
        <v>1163.0262624080001</v>
      </c>
      <c r="M40" s="157">
        <v>1180.3376368299998</v>
      </c>
      <c r="N40" s="157">
        <v>1266.8148453480001</v>
      </c>
      <c r="O40" s="157">
        <v>1296.5908146690001</v>
      </c>
      <c r="P40" s="157">
        <v>1292.8004171279999</v>
      </c>
      <c r="Q40" s="898">
        <v>1313.1863099039999</v>
      </c>
      <c r="R40" s="290"/>
    </row>
    <row r="41" spans="1:19" ht="11.15" customHeight="1">
      <c r="A41" s="291" t="s">
        <v>88</v>
      </c>
      <c r="B41" s="155" t="s">
        <v>177</v>
      </c>
      <c r="C41" s="157">
        <v>72625.304647579003</v>
      </c>
      <c r="D41" s="157">
        <v>73982.474602749004</v>
      </c>
      <c r="E41" s="157">
        <v>72639.188008505007</v>
      </c>
      <c r="F41" s="157">
        <v>72779.745114833</v>
      </c>
      <c r="G41" s="157">
        <v>73371.760631355006</v>
      </c>
      <c r="H41" s="157">
        <v>72372.973654015004</v>
      </c>
      <c r="I41" s="157">
        <v>72093.508896656</v>
      </c>
      <c r="J41" s="157">
        <v>73247.31381534299</v>
      </c>
      <c r="K41" s="157">
        <v>73496.557399443001</v>
      </c>
      <c r="L41" s="157">
        <v>73707.83146437601</v>
      </c>
      <c r="M41" s="157">
        <v>75890.894491187006</v>
      </c>
      <c r="N41" s="157">
        <v>75740.656410721014</v>
      </c>
      <c r="O41" s="157">
        <v>76339.362524552009</v>
      </c>
      <c r="P41" s="157">
        <v>78742.357677702996</v>
      </c>
      <c r="Q41" s="898">
        <v>78894.404863090007</v>
      </c>
    </row>
    <row r="42" spans="1:19" ht="11.15" customHeight="1">
      <c r="A42" s="291"/>
      <c r="B42" s="156" t="s">
        <v>817</v>
      </c>
      <c r="C42" s="157">
        <v>3814.3710260410003</v>
      </c>
      <c r="D42" s="157">
        <v>3360.988199767</v>
      </c>
      <c r="E42" s="157">
        <v>4499.4447979269999</v>
      </c>
      <c r="F42" s="157">
        <v>4655.612483502</v>
      </c>
      <c r="G42" s="157">
        <v>4038.9248972200003</v>
      </c>
      <c r="H42" s="157">
        <v>4147.6702790850004</v>
      </c>
      <c r="I42" s="157">
        <v>3921.088072559</v>
      </c>
      <c r="J42" s="157">
        <v>3894.3455718139999</v>
      </c>
      <c r="K42" s="157">
        <v>4096.9127888089997</v>
      </c>
      <c r="L42" s="157">
        <v>4447.7588456949998</v>
      </c>
      <c r="M42" s="157">
        <v>4092.2333901449997</v>
      </c>
      <c r="N42" s="157">
        <v>4142.5406324770001</v>
      </c>
      <c r="O42" s="157">
        <v>3946.084578466</v>
      </c>
      <c r="P42" s="157">
        <v>3501.6086692049998</v>
      </c>
      <c r="Q42" s="898">
        <v>3482.6328981829997</v>
      </c>
    </row>
    <row r="43" spans="1:19" ht="11.5">
      <c r="A43" s="291" t="s">
        <v>120</v>
      </c>
      <c r="B43" s="155" t="s">
        <v>56</v>
      </c>
      <c r="C43" s="157">
        <v>26831.231403785998</v>
      </c>
      <c r="D43" s="157">
        <v>31071.020810532998</v>
      </c>
      <c r="E43" s="157">
        <v>32641.251156680999</v>
      </c>
      <c r="F43" s="157">
        <v>33041.008532094005</v>
      </c>
      <c r="G43" s="157">
        <v>33652.585458145004</v>
      </c>
      <c r="H43" s="157">
        <v>33551.509436392997</v>
      </c>
      <c r="I43" s="157">
        <v>33765.286976618001</v>
      </c>
      <c r="J43" s="157">
        <v>34105.074989758999</v>
      </c>
      <c r="K43" s="157">
        <v>34447.904982621003</v>
      </c>
      <c r="L43" s="157">
        <v>34589.945224361996</v>
      </c>
      <c r="M43" s="157">
        <v>34869.484363908996</v>
      </c>
      <c r="N43" s="157">
        <v>34787.251742940003</v>
      </c>
      <c r="O43" s="157">
        <v>34874.757526386005</v>
      </c>
      <c r="P43" s="157">
        <v>35298.522381117</v>
      </c>
      <c r="Q43" s="898">
        <v>35385.838100165005</v>
      </c>
    </row>
    <row r="44" spans="1:19" ht="11.15" customHeight="1">
      <c r="A44" s="292"/>
      <c r="B44" s="156" t="s">
        <v>817</v>
      </c>
      <c r="C44" s="271">
        <v>242.84501243699998</v>
      </c>
      <c r="D44" s="271">
        <v>315.71169615500003</v>
      </c>
      <c r="E44" s="271">
        <v>453.08596806000003</v>
      </c>
      <c r="F44" s="271">
        <v>450.99512720400003</v>
      </c>
      <c r="G44" s="271">
        <v>405.40199480499996</v>
      </c>
      <c r="H44" s="271">
        <v>437.630016388</v>
      </c>
      <c r="I44" s="271">
        <v>472.67359481699998</v>
      </c>
      <c r="J44" s="271">
        <v>444.52482379399999</v>
      </c>
      <c r="K44" s="271">
        <v>480.42578710500004</v>
      </c>
      <c r="L44" s="271">
        <v>466.268334638</v>
      </c>
      <c r="M44" s="271">
        <v>441.048943898</v>
      </c>
      <c r="N44" s="271">
        <v>495.69533791999999</v>
      </c>
      <c r="O44" s="271">
        <v>515.13884812599997</v>
      </c>
      <c r="P44" s="271">
        <v>519.89571554300005</v>
      </c>
      <c r="Q44" s="867">
        <v>550.20712804200002</v>
      </c>
    </row>
    <row r="45" spans="1:19" ht="11.15" customHeight="1">
      <c r="A45" s="291" t="s">
        <v>185</v>
      </c>
      <c r="B45" s="155" t="s">
        <v>178</v>
      </c>
      <c r="C45" s="157">
        <v>27707.765291448002</v>
      </c>
      <c r="D45" s="157">
        <v>29614.760014426</v>
      </c>
      <c r="E45" s="157">
        <v>30759.308006666</v>
      </c>
      <c r="F45" s="157">
        <v>31009.003742884997</v>
      </c>
      <c r="G45" s="157">
        <v>31086.110462930003</v>
      </c>
      <c r="H45" s="157">
        <v>31081.074507041998</v>
      </c>
      <c r="I45" s="157">
        <v>31434.771444523998</v>
      </c>
      <c r="J45" s="157">
        <v>36283.094327236999</v>
      </c>
      <c r="K45" s="157">
        <v>34195.819786335996</v>
      </c>
      <c r="L45" s="157">
        <v>34272.039233374002</v>
      </c>
      <c r="M45" s="157">
        <v>34596.664371628998</v>
      </c>
      <c r="N45" s="157">
        <v>34509.133885126001</v>
      </c>
      <c r="O45" s="157">
        <v>34601.855925967</v>
      </c>
      <c r="P45" s="157">
        <v>35372.754629460003</v>
      </c>
      <c r="Q45" s="898">
        <v>35706.462699716001</v>
      </c>
    </row>
    <row r="46" spans="1:19" ht="11.15" customHeight="1">
      <c r="A46" s="291"/>
      <c r="B46" s="156" t="s">
        <v>817</v>
      </c>
      <c r="C46" s="157">
        <v>540.48167195200006</v>
      </c>
      <c r="D46" s="157">
        <v>580.87016173300003</v>
      </c>
      <c r="E46" s="157">
        <v>690.65614541499997</v>
      </c>
      <c r="F46" s="157">
        <v>687.44366262900007</v>
      </c>
      <c r="G46" s="157">
        <v>565.30732410300004</v>
      </c>
      <c r="H46" s="157">
        <v>617.96696242500002</v>
      </c>
      <c r="I46" s="157">
        <v>676.85659138099993</v>
      </c>
      <c r="J46" s="157">
        <v>691.97039912900004</v>
      </c>
      <c r="K46" s="157">
        <v>754.74684503600008</v>
      </c>
      <c r="L46" s="157">
        <v>760.0665763049999</v>
      </c>
      <c r="M46" s="157">
        <v>789.37135853100006</v>
      </c>
      <c r="N46" s="157">
        <v>869.50526861900005</v>
      </c>
      <c r="O46" s="157">
        <v>890.75761487499994</v>
      </c>
      <c r="P46" s="157">
        <v>933.14640585699999</v>
      </c>
      <c r="Q46" s="898">
        <v>958.88497943899995</v>
      </c>
    </row>
    <row r="47" spans="1:19" ht="11.15" customHeight="1">
      <c r="A47" s="291" t="s">
        <v>186</v>
      </c>
      <c r="B47" s="155" t="s">
        <v>179</v>
      </c>
      <c r="C47" s="157">
        <v>117923.958530376</v>
      </c>
      <c r="D47" s="157">
        <v>120900.505890806</v>
      </c>
      <c r="E47" s="157">
        <v>119905.90134365601</v>
      </c>
      <c r="F47" s="157">
        <v>121061.94862565599</v>
      </c>
      <c r="G47" s="157">
        <v>122562.54696533299</v>
      </c>
      <c r="H47" s="157">
        <v>121454.41384865901</v>
      </c>
      <c r="I47" s="157">
        <v>122104.06421512199</v>
      </c>
      <c r="J47" s="157">
        <v>123114.893096117</v>
      </c>
      <c r="K47" s="157">
        <v>123336.523137892</v>
      </c>
      <c r="L47" s="157">
        <v>122920.66701312301</v>
      </c>
      <c r="M47" s="157">
        <v>124031.34588079801</v>
      </c>
      <c r="N47" s="157">
        <v>123900.35460743701</v>
      </c>
      <c r="O47" s="157">
        <v>124279.49458748101</v>
      </c>
      <c r="P47" s="157">
        <v>124646.60174287</v>
      </c>
      <c r="Q47" s="898">
        <v>124886.063844498</v>
      </c>
    </row>
    <row r="48" spans="1:19" ht="11.15" customHeight="1">
      <c r="A48" s="291"/>
      <c r="B48" s="156" t="s">
        <v>817</v>
      </c>
      <c r="C48" s="157">
        <v>4153.2608082280003</v>
      </c>
      <c r="D48" s="157">
        <v>4334.9377229269994</v>
      </c>
      <c r="E48" s="157">
        <v>3132.3232130790002</v>
      </c>
      <c r="F48" s="157">
        <v>3144.9541273780001</v>
      </c>
      <c r="G48" s="157">
        <v>3036.6708334099999</v>
      </c>
      <c r="H48" s="157">
        <v>3262.5497149299999</v>
      </c>
      <c r="I48" s="157">
        <v>3312.956062236</v>
      </c>
      <c r="J48" s="157">
        <v>3289.4304774350003</v>
      </c>
      <c r="K48" s="157">
        <v>3419.9561574590002</v>
      </c>
      <c r="L48" s="157">
        <v>3373.2280281640001</v>
      </c>
      <c r="M48" s="157">
        <v>3174.0922199619999</v>
      </c>
      <c r="N48" s="157">
        <v>3404.0662512190002</v>
      </c>
      <c r="O48" s="157">
        <v>3522.467760473</v>
      </c>
      <c r="P48" s="157">
        <v>3243.2954744550002</v>
      </c>
      <c r="Q48" s="898">
        <v>3368.2923261880001</v>
      </c>
    </row>
    <row r="49" spans="1:17" ht="11.15" customHeight="1">
      <c r="A49" s="291" t="s">
        <v>187</v>
      </c>
      <c r="B49" s="155" t="s">
        <v>180</v>
      </c>
      <c r="C49" s="157">
        <v>36882.701509913997</v>
      </c>
      <c r="D49" s="157">
        <v>39489.601336697</v>
      </c>
      <c r="E49" s="157">
        <v>39510.744953968999</v>
      </c>
      <c r="F49" s="157">
        <v>39576.353508843</v>
      </c>
      <c r="G49" s="157">
        <v>39385.598754775005</v>
      </c>
      <c r="H49" s="157">
        <v>39157.962849643001</v>
      </c>
      <c r="I49" s="157">
        <v>39246.059816640001</v>
      </c>
      <c r="J49" s="157">
        <v>40014.892675388</v>
      </c>
      <c r="K49" s="157">
        <v>40073.528071738998</v>
      </c>
      <c r="L49" s="157">
        <v>40036.029348342003</v>
      </c>
      <c r="M49" s="157">
        <v>40349.741476732001</v>
      </c>
      <c r="N49" s="157">
        <v>40102.396521631999</v>
      </c>
      <c r="O49" s="157">
        <v>40251.854047364002</v>
      </c>
      <c r="P49" s="157">
        <v>40765.588835497998</v>
      </c>
      <c r="Q49" s="898">
        <v>41061.507128094003</v>
      </c>
    </row>
    <row r="50" spans="1:17" ht="11.15" customHeight="1">
      <c r="A50" s="291"/>
      <c r="B50" s="156" t="s">
        <v>817</v>
      </c>
      <c r="C50" s="157">
        <v>1087.4093682750001</v>
      </c>
      <c r="D50" s="157">
        <v>1248.568358557</v>
      </c>
      <c r="E50" s="157">
        <v>1493.1779527380002</v>
      </c>
      <c r="F50" s="157">
        <v>1484.1866711639998</v>
      </c>
      <c r="G50" s="157">
        <v>1396.3051443539998</v>
      </c>
      <c r="H50" s="157">
        <v>1415.323618616</v>
      </c>
      <c r="I50" s="157">
        <v>1438.695800186</v>
      </c>
      <c r="J50" s="157">
        <v>1515.252922139</v>
      </c>
      <c r="K50" s="157">
        <v>1523.9596273319999</v>
      </c>
      <c r="L50" s="157">
        <v>1450.768770464</v>
      </c>
      <c r="M50" s="157">
        <v>1355.0932107159999</v>
      </c>
      <c r="N50" s="157">
        <v>1421.242517205</v>
      </c>
      <c r="O50" s="157">
        <v>1485.2469425319998</v>
      </c>
      <c r="P50" s="157">
        <v>1442.9798827060001</v>
      </c>
      <c r="Q50" s="898">
        <v>1455.8589395920001</v>
      </c>
    </row>
    <row r="51" spans="1:17" ht="11.15" customHeight="1">
      <c r="A51" s="291" t="s">
        <v>188</v>
      </c>
      <c r="B51" s="155" t="s">
        <v>62</v>
      </c>
      <c r="C51" s="157">
        <v>12178.546785215001</v>
      </c>
      <c r="D51" s="157">
        <v>13611.104414586001</v>
      </c>
      <c r="E51" s="157">
        <v>14474.063574953001</v>
      </c>
      <c r="F51" s="157">
        <v>14563.395120982001</v>
      </c>
      <c r="G51" s="157">
        <v>14590.279593474001</v>
      </c>
      <c r="H51" s="157">
        <v>14598.692343362</v>
      </c>
      <c r="I51" s="157">
        <v>14724.564359652</v>
      </c>
      <c r="J51" s="157">
        <v>14988.504319683001</v>
      </c>
      <c r="K51" s="157">
        <v>15042.118224970001</v>
      </c>
      <c r="L51" s="157">
        <v>14993.978964218</v>
      </c>
      <c r="M51" s="157">
        <v>15146.329336536999</v>
      </c>
      <c r="N51" s="157">
        <v>15212.776727308999</v>
      </c>
      <c r="O51" s="157">
        <v>15280.400176573999</v>
      </c>
      <c r="P51" s="157">
        <v>15517.703898357</v>
      </c>
      <c r="Q51" s="898">
        <v>15649.427667398</v>
      </c>
    </row>
    <row r="52" spans="1:17" ht="11.15" customHeight="1">
      <c r="A52" s="291"/>
      <c r="B52" s="156" t="s">
        <v>817</v>
      </c>
      <c r="C52" s="157">
        <v>355.49039467199998</v>
      </c>
      <c r="D52" s="157">
        <v>369.77662876300002</v>
      </c>
      <c r="E52" s="157">
        <v>527.94199901400009</v>
      </c>
      <c r="F52" s="157">
        <v>531.87678995399995</v>
      </c>
      <c r="G52" s="157">
        <v>513.72872887899996</v>
      </c>
      <c r="H52" s="157">
        <v>546.22945686000003</v>
      </c>
      <c r="I52" s="157">
        <v>570.36369923099994</v>
      </c>
      <c r="J52" s="157">
        <v>584.84903231299995</v>
      </c>
      <c r="K52" s="157">
        <v>605.02015448400005</v>
      </c>
      <c r="L52" s="157">
        <v>622.62131452200003</v>
      </c>
      <c r="M52" s="157">
        <v>603.44736673700004</v>
      </c>
      <c r="N52" s="157">
        <v>623.65807502700011</v>
      </c>
      <c r="O52" s="157">
        <v>607.97748735800008</v>
      </c>
      <c r="P52" s="157">
        <v>593.19744750200005</v>
      </c>
      <c r="Q52" s="898">
        <v>627.07251978600004</v>
      </c>
    </row>
    <row r="53" spans="1:17" ht="11.15" customHeight="1">
      <c r="A53" s="291" t="s">
        <v>189</v>
      </c>
      <c r="B53" s="155" t="s">
        <v>181</v>
      </c>
      <c r="C53" s="157">
        <v>7524.9448639550001</v>
      </c>
      <c r="D53" s="157">
        <v>8450.3858249379991</v>
      </c>
      <c r="E53" s="157">
        <v>8996.9329009310004</v>
      </c>
      <c r="F53" s="157">
        <v>9114.8173674400005</v>
      </c>
      <c r="G53" s="157">
        <v>9197.5061778929994</v>
      </c>
      <c r="H53" s="157">
        <v>9085.3402674529989</v>
      </c>
      <c r="I53" s="157">
        <v>9134.7861484269997</v>
      </c>
      <c r="J53" s="157">
        <v>9246.7183039680003</v>
      </c>
      <c r="K53" s="157">
        <v>9343.4214154279998</v>
      </c>
      <c r="L53" s="157">
        <v>9349.9514247679999</v>
      </c>
      <c r="M53" s="157">
        <v>9464.0032580170009</v>
      </c>
      <c r="N53" s="157">
        <v>9501.1486594840007</v>
      </c>
      <c r="O53" s="157">
        <v>9618.6658105309998</v>
      </c>
      <c r="P53" s="157">
        <v>9765.1110295069993</v>
      </c>
      <c r="Q53" s="898">
        <v>9853.9329464570001</v>
      </c>
    </row>
    <row r="54" spans="1:17" ht="11.15" customHeight="1">
      <c r="A54" s="291"/>
      <c r="B54" s="156" t="s">
        <v>817</v>
      </c>
      <c r="C54" s="157">
        <v>113.766150716</v>
      </c>
      <c r="D54" s="157">
        <v>121.62218075600001</v>
      </c>
      <c r="E54" s="157">
        <v>109.771446561</v>
      </c>
      <c r="F54" s="157">
        <v>118.957556275</v>
      </c>
      <c r="G54" s="157">
        <v>106.13395161300001</v>
      </c>
      <c r="H54" s="157">
        <v>117.498661465</v>
      </c>
      <c r="I54" s="157">
        <v>127.751195878</v>
      </c>
      <c r="J54" s="157">
        <v>131.71087756599999</v>
      </c>
      <c r="K54" s="157">
        <v>137.36543845200001</v>
      </c>
      <c r="L54" s="157">
        <v>134.85755578299998</v>
      </c>
      <c r="M54" s="157">
        <v>138.597161978</v>
      </c>
      <c r="N54" s="157">
        <v>138.81745249899998</v>
      </c>
      <c r="O54" s="157">
        <v>138.80098214499998</v>
      </c>
      <c r="P54" s="157">
        <v>125.59457856</v>
      </c>
      <c r="Q54" s="898">
        <v>121.436490181</v>
      </c>
    </row>
    <row r="55" spans="1:17" ht="11.15" customHeight="1">
      <c r="A55" s="291" t="s">
        <v>190</v>
      </c>
      <c r="B55" s="155" t="s">
        <v>60</v>
      </c>
      <c r="C55" s="157">
        <v>22925.89643216</v>
      </c>
      <c r="D55" s="157">
        <v>25527.096307772001</v>
      </c>
      <c r="E55" s="157">
        <v>26630.313834656001</v>
      </c>
      <c r="F55" s="157">
        <v>26882.163128527001</v>
      </c>
      <c r="G55" s="157">
        <v>27258.144659699003</v>
      </c>
      <c r="H55" s="157">
        <v>27155.906178288002</v>
      </c>
      <c r="I55" s="157">
        <v>27383.511464976</v>
      </c>
      <c r="J55" s="157">
        <v>27717.157816126</v>
      </c>
      <c r="K55" s="157">
        <v>27965.469463649002</v>
      </c>
      <c r="L55" s="157">
        <v>27948.257969434999</v>
      </c>
      <c r="M55" s="157">
        <v>28203.475234158999</v>
      </c>
      <c r="N55" s="157">
        <v>28272.182621402</v>
      </c>
      <c r="O55" s="157">
        <v>30957.265584379002</v>
      </c>
      <c r="P55" s="157">
        <v>31194.321922112002</v>
      </c>
      <c r="Q55" s="898">
        <v>31409.231562281999</v>
      </c>
    </row>
    <row r="56" spans="1:17" ht="11.15" customHeight="1">
      <c r="A56" s="291"/>
      <c r="B56" s="156" t="s">
        <v>817</v>
      </c>
      <c r="C56" s="157">
        <v>502.14649137700002</v>
      </c>
      <c r="D56" s="157">
        <v>593.87956088599992</v>
      </c>
      <c r="E56" s="157">
        <v>630.06832364399997</v>
      </c>
      <c r="F56" s="157">
        <v>613.75560723599995</v>
      </c>
      <c r="G56" s="157">
        <v>533.21596320899994</v>
      </c>
      <c r="H56" s="157">
        <v>553.03085455300004</v>
      </c>
      <c r="I56" s="157">
        <v>569.37713698699997</v>
      </c>
      <c r="J56" s="157">
        <v>572.23077935200001</v>
      </c>
      <c r="K56" s="157">
        <v>600.29352968600006</v>
      </c>
      <c r="L56" s="157">
        <v>598.20541710100008</v>
      </c>
      <c r="M56" s="157">
        <v>607.38272955899993</v>
      </c>
      <c r="N56" s="157">
        <v>635.49267626699998</v>
      </c>
      <c r="O56" s="157">
        <v>642.22419552899999</v>
      </c>
      <c r="P56" s="157">
        <v>602.22066582499997</v>
      </c>
      <c r="Q56" s="898">
        <v>613.0191239479999</v>
      </c>
    </row>
    <row r="57" spans="1:17" ht="11.15" customHeight="1">
      <c r="A57" s="291" t="s">
        <v>191</v>
      </c>
      <c r="B57" s="155" t="s">
        <v>182</v>
      </c>
      <c r="C57" s="157">
        <v>38322.447845569004</v>
      </c>
      <c r="D57" s="157">
        <v>44947.685895114999</v>
      </c>
      <c r="E57" s="157">
        <v>50284.595798279996</v>
      </c>
      <c r="F57" s="157">
        <v>50336.660390804995</v>
      </c>
      <c r="G57" s="157">
        <v>50606.948598781004</v>
      </c>
      <c r="H57" s="157">
        <v>50466.930278904001</v>
      </c>
      <c r="I57" s="157">
        <v>51042.980534360002</v>
      </c>
      <c r="J57" s="157">
        <v>51809.031958713997</v>
      </c>
      <c r="K57" s="157">
        <v>52113.741658261002</v>
      </c>
      <c r="L57" s="157">
        <v>51993.410661902002</v>
      </c>
      <c r="M57" s="157">
        <v>52556.929226327993</v>
      </c>
      <c r="N57" s="157">
        <v>52556.195445347999</v>
      </c>
      <c r="O57" s="157">
        <v>52594.358296725004</v>
      </c>
      <c r="P57" s="157">
        <v>53059.976451538998</v>
      </c>
      <c r="Q57" s="898">
        <v>53113.631073501005</v>
      </c>
    </row>
    <row r="58" spans="1:17" ht="11.15" customHeight="1">
      <c r="A58" s="291"/>
      <c r="B58" s="156" t="s">
        <v>817</v>
      </c>
      <c r="C58" s="157">
        <v>472.31797806600002</v>
      </c>
      <c r="D58" s="157">
        <v>475.98951612100001</v>
      </c>
      <c r="E58" s="157">
        <v>508.63958047699998</v>
      </c>
      <c r="F58" s="157">
        <v>507.071523329</v>
      </c>
      <c r="G58" s="157">
        <v>520.82426117599994</v>
      </c>
      <c r="H58" s="157">
        <v>501.73488969900001</v>
      </c>
      <c r="I58" s="157">
        <v>521.7029513199999</v>
      </c>
      <c r="J58" s="157">
        <v>514.35998105599992</v>
      </c>
      <c r="K58" s="157">
        <v>588.95130254499998</v>
      </c>
      <c r="L58" s="157">
        <v>581.23044837899999</v>
      </c>
      <c r="M58" s="157">
        <v>587.448961392</v>
      </c>
      <c r="N58" s="157">
        <v>636.526636704</v>
      </c>
      <c r="O58" s="157">
        <v>700.30994072199996</v>
      </c>
      <c r="P58" s="157">
        <v>675.97625106099997</v>
      </c>
      <c r="Q58" s="898">
        <v>675.01502804899997</v>
      </c>
    </row>
    <row r="59" spans="1:17" ht="11.15" customHeight="1">
      <c r="A59" s="291" t="s">
        <v>192</v>
      </c>
      <c r="B59" s="155" t="s">
        <v>64</v>
      </c>
      <c r="C59" s="157">
        <v>75386.270193025994</v>
      </c>
      <c r="D59" s="157">
        <v>81272.945191107996</v>
      </c>
      <c r="E59" s="157">
        <v>81481.551371693</v>
      </c>
      <c r="F59" s="157">
        <v>81505.215706155999</v>
      </c>
      <c r="G59" s="157">
        <v>81876.286661110003</v>
      </c>
      <c r="H59" s="157">
        <v>81529.949288465999</v>
      </c>
      <c r="I59" s="157">
        <v>81853.107693872997</v>
      </c>
      <c r="J59" s="157">
        <v>82124.750509887002</v>
      </c>
      <c r="K59" s="157">
        <v>82168.165223024</v>
      </c>
      <c r="L59" s="157">
        <v>82389.839895650992</v>
      </c>
      <c r="M59" s="157">
        <v>82997.294981031999</v>
      </c>
      <c r="N59" s="157">
        <v>82880.554386739008</v>
      </c>
      <c r="O59" s="157">
        <v>82941.623100186989</v>
      </c>
      <c r="P59" s="157">
        <v>83224.272368161997</v>
      </c>
      <c r="Q59" s="898">
        <v>83217.613956461995</v>
      </c>
    </row>
    <row r="60" spans="1:17" ht="11.15" customHeight="1">
      <c r="A60" s="291"/>
      <c r="B60" s="156" t="s">
        <v>817</v>
      </c>
      <c r="C60" s="157">
        <v>1963.031247016</v>
      </c>
      <c r="D60" s="157">
        <v>2354.9382671490002</v>
      </c>
      <c r="E60" s="157">
        <v>2194.2384326259998</v>
      </c>
      <c r="F60" s="157">
        <v>2113.7564887220001</v>
      </c>
      <c r="G60" s="157">
        <v>1911.1055134129999</v>
      </c>
      <c r="H60" s="157">
        <v>1924.030268598</v>
      </c>
      <c r="I60" s="157">
        <v>1905.7550735940001</v>
      </c>
      <c r="J60" s="157">
        <v>1755.6847581300001</v>
      </c>
      <c r="K60" s="157">
        <v>1855.9510688149999</v>
      </c>
      <c r="L60" s="157">
        <v>1907.0650387420001</v>
      </c>
      <c r="M60" s="157">
        <v>1813.4268379099999</v>
      </c>
      <c r="N60" s="157">
        <v>1968.0973077160002</v>
      </c>
      <c r="O60" s="157">
        <v>1942.5636024129999</v>
      </c>
      <c r="P60" s="157">
        <v>1953.7662793049999</v>
      </c>
      <c r="Q60" s="898">
        <v>2010.5844801909998</v>
      </c>
    </row>
    <row r="61" spans="1:17" ht="11.15" customHeight="1">
      <c r="A61" s="291" t="s">
        <v>193</v>
      </c>
      <c r="B61" s="155" t="s">
        <v>183</v>
      </c>
      <c r="C61" s="157">
        <v>28694.140086755</v>
      </c>
      <c r="D61" s="157">
        <v>32229.745717035999</v>
      </c>
      <c r="E61" s="157">
        <v>33964.859248715999</v>
      </c>
      <c r="F61" s="157">
        <v>34184.234888935003</v>
      </c>
      <c r="G61" s="157">
        <v>34297.438190802</v>
      </c>
      <c r="H61" s="157">
        <v>34076.076966487999</v>
      </c>
      <c r="I61" s="157">
        <v>34321.270855688999</v>
      </c>
      <c r="J61" s="157">
        <v>34824.743673847996</v>
      </c>
      <c r="K61" s="157">
        <v>34978.689542477005</v>
      </c>
      <c r="L61" s="157">
        <v>35184.449776137</v>
      </c>
      <c r="M61" s="157">
        <v>35511.658229428002</v>
      </c>
      <c r="N61" s="157">
        <v>35630.209225177001</v>
      </c>
      <c r="O61" s="157">
        <v>35883.473684326993</v>
      </c>
      <c r="P61" s="157">
        <v>36321.450931105996</v>
      </c>
      <c r="Q61" s="898">
        <v>36494.479936274998</v>
      </c>
    </row>
    <row r="62" spans="1:17" ht="11.15" customHeight="1">
      <c r="A62" s="291"/>
      <c r="B62" s="156" t="s">
        <v>817</v>
      </c>
      <c r="C62" s="157">
        <v>565.08329515000003</v>
      </c>
      <c r="D62" s="157">
        <v>628.65115458599996</v>
      </c>
      <c r="E62" s="157">
        <v>672.19702693099998</v>
      </c>
      <c r="F62" s="157">
        <v>654.24029195399999</v>
      </c>
      <c r="G62" s="157">
        <v>612.891396934</v>
      </c>
      <c r="H62" s="157">
        <v>659.26352222399998</v>
      </c>
      <c r="I62" s="157">
        <v>674.20289468599992</v>
      </c>
      <c r="J62" s="157">
        <v>672.32637011600002</v>
      </c>
      <c r="K62" s="157">
        <v>659.52119896300007</v>
      </c>
      <c r="L62" s="157">
        <v>693.16737680599999</v>
      </c>
      <c r="M62" s="157">
        <v>578.47116183599996</v>
      </c>
      <c r="N62" s="157">
        <v>595.368622641</v>
      </c>
      <c r="O62" s="157">
        <v>592.09503074400004</v>
      </c>
      <c r="P62" s="157">
        <v>590.95367623900006</v>
      </c>
      <c r="Q62" s="898">
        <v>579.93665913300003</v>
      </c>
    </row>
    <row r="63" spans="1:17" ht="11.15" customHeight="1">
      <c r="A63" s="291" t="s">
        <v>194</v>
      </c>
      <c r="B63" s="155" t="s">
        <v>66</v>
      </c>
      <c r="C63" s="157">
        <v>10897.702314335002</v>
      </c>
      <c r="D63" s="157">
        <v>12221.388439465001</v>
      </c>
      <c r="E63" s="157">
        <v>12597.860984685001</v>
      </c>
      <c r="F63" s="157">
        <v>12687.901696158</v>
      </c>
      <c r="G63" s="157">
        <v>12761.792085973999</v>
      </c>
      <c r="H63" s="157">
        <v>12697.307641727</v>
      </c>
      <c r="I63" s="157">
        <v>12787.882737548</v>
      </c>
      <c r="J63" s="157">
        <v>12992.335112954999</v>
      </c>
      <c r="K63" s="157">
        <v>13088.514577774</v>
      </c>
      <c r="L63" s="157">
        <v>13075.352431633999</v>
      </c>
      <c r="M63" s="157">
        <v>13243.199714276001</v>
      </c>
      <c r="N63" s="157">
        <v>13247.759951869</v>
      </c>
      <c r="O63" s="157">
        <v>13335.226350917999</v>
      </c>
      <c r="P63" s="157">
        <v>13485.038829812</v>
      </c>
      <c r="Q63" s="898">
        <v>13492.330566578999</v>
      </c>
    </row>
    <row r="64" spans="1:17" ht="11.15" customHeight="1">
      <c r="A64" s="291"/>
      <c r="B64" s="156" t="s">
        <v>817</v>
      </c>
      <c r="C64" s="157">
        <v>138.32485193000002</v>
      </c>
      <c r="D64" s="157">
        <v>159.95604892699998</v>
      </c>
      <c r="E64" s="157">
        <v>188.79336491500001</v>
      </c>
      <c r="F64" s="157">
        <v>192.24979690200001</v>
      </c>
      <c r="G64" s="157">
        <v>156.409927748</v>
      </c>
      <c r="H64" s="157">
        <v>166.813959982</v>
      </c>
      <c r="I64" s="157">
        <v>170.667868699</v>
      </c>
      <c r="J64" s="157">
        <v>178.29705097300001</v>
      </c>
      <c r="K64" s="157">
        <v>186.87819707099999</v>
      </c>
      <c r="L64" s="157">
        <v>201.81057786100001</v>
      </c>
      <c r="M64" s="157">
        <v>202.97264546299999</v>
      </c>
      <c r="N64" s="157">
        <v>222.87767771699998</v>
      </c>
      <c r="O64" s="157">
        <v>226.71207711299999</v>
      </c>
      <c r="P64" s="157">
        <v>217.67980541</v>
      </c>
      <c r="Q64" s="898">
        <v>223.402649354</v>
      </c>
    </row>
    <row r="65" spans="1:28" ht="11.15" customHeight="1">
      <c r="A65" s="291" t="s">
        <v>195</v>
      </c>
      <c r="B65" s="155" t="s">
        <v>67</v>
      </c>
      <c r="C65" s="157">
        <v>27582.879124583</v>
      </c>
      <c r="D65" s="157">
        <v>30197.592084617001</v>
      </c>
      <c r="E65" s="157">
        <v>30508.848600185</v>
      </c>
      <c r="F65" s="157">
        <v>30593.320130104003</v>
      </c>
      <c r="G65" s="157">
        <v>31321.727774999003</v>
      </c>
      <c r="H65" s="157">
        <v>30804.637651909001</v>
      </c>
      <c r="I65" s="157">
        <v>31016.058805679</v>
      </c>
      <c r="J65" s="157">
        <v>31297.062860923998</v>
      </c>
      <c r="K65" s="157">
        <v>31360.531024442</v>
      </c>
      <c r="L65" s="157">
        <v>31344.342713344002</v>
      </c>
      <c r="M65" s="157">
        <v>31636.450665252003</v>
      </c>
      <c r="N65" s="157">
        <v>31419.135849868999</v>
      </c>
      <c r="O65" s="157">
        <v>31490.037371605002</v>
      </c>
      <c r="P65" s="157">
        <v>31750.669870903999</v>
      </c>
      <c r="Q65" s="898">
        <v>31943.383790776999</v>
      </c>
    </row>
    <row r="66" spans="1:28" ht="11.15" customHeight="1">
      <c r="A66" s="291"/>
      <c r="B66" s="156" t="s">
        <v>817</v>
      </c>
      <c r="C66" s="157">
        <v>773.25161792500001</v>
      </c>
      <c r="D66" s="157">
        <v>641.55891767600008</v>
      </c>
      <c r="E66" s="157">
        <v>749.71038110099994</v>
      </c>
      <c r="F66" s="157">
        <v>735.69826161599997</v>
      </c>
      <c r="G66" s="157">
        <v>678.37734708199991</v>
      </c>
      <c r="H66" s="157">
        <v>795.74492413799999</v>
      </c>
      <c r="I66" s="157">
        <v>819.09018843900003</v>
      </c>
      <c r="J66" s="157">
        <v>751.23512557599997</v>
      </c>
      <c r="K66" s="157">
        <v>765.325247021</v>
      </c>
      <c r="L66" s="157">
        <v>768.39115237600004</v>
      </c>
      <c r="M66" s="157">
        <v>767.52209392600003</v>
      </c>
      <c r="N66" s="157">
        <v>840.37818937500003</v>
      </c>
      <c r="O66" s="157">
        <v>908.94972252599996</v>
      </c>
      <c r="P66" s="157">
        <v>907.89766088599993</v>
      </c>
      <c r="Q66" s="898">
        <v>924.42636970499996</v>
      </c>
    </row>
    <row r="67" spans="1:28" ht="11.15" customHeight="1">
      <c r="A67" s="291" t="s">
        <v>196</v>
      </c>
      <c r="B67" s="155" t="s">
        <v>184</v>
      </c>
      <c r="C67" s="157">
        <v>8362.5698084029991</v>
      </c>
      <c r="D67" s="157">
        <v>9302.2567197469998</v>
      </c>
      <c r="E67" s="157">
        <v>9655.497677718</v>
      </c>
      <c r="F67" s="157">
        <v>9715.9107101169993</v>
      </c>
      <c r="G67" s="157">
        <v>9756.1592788630005</v>
      </c>
      <c r="H67" s="157">
        <v>9692.3315964090016</v>
      </c>
      <c r="I67" s="157">
        <v>9768.7563453149996</v>
      </c>
      <c r="J67" s="157">
        <v>10024.70963761</v>
      </c>
      <c r="K67" s="157">
        <v>10106.589455558</v>
      </c>
      <c r="L67" s="157">
        <v>10126.24646921</v>
      </c>
      <c r="M67" s="157">
        <v>10208.566992385999</v>
      </c>
      <c r="N67" s="157">
        <v>10178.581302298</v>
      </c>
      <c r="O67" s="157">
        <v>10236.078740602999</v>
      </c>
      <c r="P67" s="157">
        <v>10349.962254356002</v>
      </c>
      <c r="Q67" s="898">
        <v>10396.312476164001</v>
      </c>
    </row>
    <row r="68" spans="1:28" ht="11.15" customHeight="1">
      <c r="A68" s="291"/>
      <c r="B68" s="156" t="s">
        <v>817</v>
      </c>
      <c r="C68" s="157">
        <v>118.536482799</v>
      </c>
      <c r="D68" s="157">
        <v>160.815003214</v>
      </c>
      <c r="E68" s="157">
        <v>129.87371274399999</v>
      </c>
      <c r="F68" s="157">
        <v>125.312447541</v>
      </c>
      <c r="G68" s="157">
        <v>115.29495274</v>
      </c>
      <c r="H68" s="157">
        <v>128.607192371</v>
      </c>
      <c r="I68" s="157">
        <v>130.92080923399999</v>
      </c>
      <c r="J68" s="157">
        <v>150.97487714799999</v>
      </c>
      <c r="K68" s="157">
        <v>155.68587431999998</v>
      </c>
      <c r="L68" s="157">
        <v>154.04344801800002</v>
      </c>
      <c r="M68" s="157">
        <v>150.70498705200001</v>
      </c>
      <c r="N68" s="157">
        <v>152.11556781499999</v>
      </c>
      <c r="O68" s="157">
        <v>144.329533379</v>
      </c>
      <c r="P68" s="157">
        <v>143.01333490799999</v>
      </c>
      <c r="Q68" s="898">
        <v>147.18896192600002</v>
      </c>
    </row>
    <row r="69" spans="1:28" ht="11.15" customHeight="1">
      <c r="A69" s="291" t="s">
        <v>197</v>
      </c>
      <c r="B69" s="155" t="s">
        <v>129</v>
      </c>
      <c r="C69" s="157">
        <v>11931.909627018002</v>
      </c>
      <c r="D69" s="157">
        <v>13340.784844932999</v>
      </c>
      <c r="E69" s="157">
        <v>13676.53286322</v>
      </c>
      <c r="F69" s="157">
        <v>13799.673420136</v>
      </c>
      <c r="G69" s="157">
        <v>13980.374354699999</v>
      </c>
      <c r="H69" s="157">
        <v>13761.601457887</v>
      </c>
      <c r="I69" s="157">
        <v>13766.241381483</v>
      </c>
      <c r="J69" s="157">
        <v>13976.478967730001</v>
      </c>
      <c r="K69" s="157">
        <v>14109.825820083999</v>
      </c>
      <c r="L69" s="157">
        <v>14121.436337310999</v>
      </c>
      <c r="M69" s="157">
        <v>14234.253264902</v>
      </c>
      <c r="N69" s="157">
        <v>14235.971516746</v>
      </c>
      <c r="O69" s="157">
        <v>14243.865285159</v>
      </c>
      <c r="P69" s="157">
        <v>14427.717746532999</v>
      </c>
      <c r="Q69" s="898">
        <v>14664.505260055999</v>
      </c>
    </row>
    <row r="70" spans="1:28" ht="11.15" customHeight="1">
      <c r="A70" s="291"/>
      <c r="B70" s="156" t="s">
        <v>817</v>
      </c>
      <c r="C70" s="157">
        <v>301.50504780199998</v>
      </c>
      <c r="D70" s="157">
        <v>364.04187521399996</v>
      </c>
      <c r="E70" s="157">
        <v>343.60858075699997</v>
      </c>
      <c r="F70" s="157">
        <v>344.34309273400004</v>
      </c>
      <c r="G70" s="157">
        <v>350.70235934700003</v>
      </c>
      <c r="H70" s="157">
        <v>369.68378559900003</v>
      </c>
      <c r="I70" s="157">
        <v>370.38649468900002</v>
      </c>
      <c r="J70" s="157">
        <v>364.12183241399998</v>
      </c>
      <c r="K70" s="157">
        <v>382.76369522499999</v>
      </c>
      <c r="L70" s="157">
        <v>403.47425131700004</v>
      </c>
      <c r="M70" s="157">
        <v>388.80090031599997</v>
      </c>
      <c r="N70" s="157">
        <v>410.67001590199999</v>
      </c>
      <c r="O70" s="157">
        <v>401.16078586100002</v>
      </c>
      <c r="P70" s="157">
        <v>397.78629449200002</v>
      </c>
      <c r="Q70" s="898">
        <v>395.23933691899998</v>
      </c>
    </row>
    <row r="71" spans="1:28" ht="11.15" customHeight="1">
      <c r="A71" s="291" t="s">
        <v>198</v>
      </c>
      <c r="B71" s="155" t="s">
        <v>347</v>
      </c>
      <c r="C71" s="894">
        <v>73534.065766831001</v>
      </c>
      <c r="D71" s="894">
        <v>87151.552030579987</v>
      </c>
      <c r="E71" s="894">
        <v>98300.315178893012</v>
      </c>
      <c r="F71" s="894">
        <v>96476.135511037995</v>
      </c>
      <c r="G71" s="894">
        <v>100857.736785291</v>
      </c>
      <c r="H71" s="894">
        <v>99771.508873881001</v>
      </c>
      <c r="I71" s="894">
        <v>103513.620252928</v>
      </c>
      <c r="J71" s="894">
        <v>105808.19510389499</v>
      </c>
      <c r="K71" s="894">
        <v>106785.26908686699</v>
      </c>
      <c r="L71" s="894">
        <v>104016.68241094099</v>
      </c>
      <c r="M71" s="894">
        <v>111076.58077659599</v>
      </c>
      <c r="N71" s="894">
        <v>111340.14607519101</v>
      </c>
      <c r="O71" s="894">
        <v>113169.490753889</v>
      </c>
      <c r="P71" s="894">
        <v>115145.36668590399</v>
      </c>
      <c r="Q71" s="899">
        <v>115207.951067252</v>
      </c>
    </row>
    <row r="72" spans="1:28" ht="11.15" customHeight="1">
      <c r="A72" s="291"/>
      <c r="B72" s="156" t="s">
        <v>817</v>
      </c>
      <c r="C72" s="894">
        <v>375.92132209300001</v>
      </c>
      <c r="D72" s="894">
        <v>174.81303686499999</v>
      </c>
      <c r="E72" s="894">
        <v>546.56166868699995</v>
      </c>
      <c r="F72" s="895">
        <v>668.39229900800001</v>
      </c>
      <c r="G72" s="895">
        <v>1510.986716294</v>
      </c>
      <c r="H72" s="895">
        <v>648.03118768900003</v>
      </c>
      <c r="I72" s="895">
        <v>676.15589360599995</v>
      </c>
      <c r="J72" s="895">
        <v>687.191059516</v>
      </c>
      <c r="K72" s="895">
        <v>680.76131295000005</v>
      </c>
      <c r="L72" s="895">
        <v>672.28060713399998</v>
      </c>
      <c r="M72" s="895">
        <v>653.68288728100003</v>
      </c>
      <c r="N72" s="895">
        <v>649.91289123000001</v>
      </c>
      <c r="O72" s="895">
        <v>639.24525921600002</v>
      </c>
      <c r="P72" s="895">
        <v>383.10478348300001</v>
      </c>
      <c r="Q72" s="900">
        <v>378.98269126700001</v>
      </c>
    </row>
    <row r="73" spans="1:28" ht="14.25" customHeight="1">
      <c r="A73" s="901"/>
      <c r="B73" s="902" t="s">
        <v>72</v>
      </c>
      <c r="C73" s="903">
        <f>C5+C7+C9+C11+C13+C15+C17+C19+C21+C23+C25+C27+C29+C31+C33+C35+C37+C39+C41+C43+C45+C47+C49+C51+C53+C55+C57+C59+C61+C63+C65+C67+C69+C71</f>
        <v>5294881.8791761994</v>
      </c>
      <c r="D73" s="903">
        <f>D5+D7+D9+D11+D13+D15+D17+D19+D21+D23+D25+D27+D29+D31+D33+D35+D37+D39+D41+D43+D45+D47+D49+D51+D53+D55+D57+D59+D61+D63+D65+D67+D69+D71</f>
        <v>5616991.5976192206</v>
      </c>
      <c r="E73" s="903">
        <f t="shared" ref="E73:G73" si="0">E5+E7+E9+E11+E13+E15+E17+E19+E21+E23+E25+E27+E29+E31+E33+E35+E37+E39+E41+E43+E45+E47+E49+E51+E53+E55+E57+E59+E61+E63+E65+E67+E69+E71</f>
        <v>5480271.4564332422</v>
      </c>
      <c r="F73" s="903">
        <f t="shared" si="0"/>
        <v>5447490.5487629669</v>
      </c>
      <c r="G73" s="903">
        <f t="shared" si="0"/>
        <v>5481559.8158761309</v>
      </c>
      <c r="H73" s="903">
        <f>H5+H7+H9+H11+H13+H15+H17+H19+H21+H23+H25+H27+H29+H31+H33+H35+H37+H39+H41+H43+H45+H47+H49+H51+H53+H55+H57+H59+H61+H63+H65+H67+H69+H71</f>
        <v>5397122.6662936285</v>
      </c>
      <c r="I73" s="903">
        <f t="shared" ref="I73:N73" si="1">I5+I7+I9+I11+I13+I15+I17+I19+I21+I23+I25+I27+I29+I31+I33+I35+I37+I39+I41+I43+I45+I47+I49+I51+I53+I55+I57+I59+I61+I63+I65+I67+I69+I71</f>
        <v>5419144.959475169</v>
      </c>
      <c r="J73" s="903">
        <f t="shared" si="1"/>
        <v>5496419.1251106756</v>
      </c>
      <c r="K73" s="903">
        <f t="shared" si="1"/>
        <v>5482170.3016095459</v>
      </c>
      <c r="L73" s="903">
        <f t="shared" si="1"/>
        <v>5514402.1488846783</v>
      </c>
      <c r="M73" s="903">
        <f t="shared" si="1"/>
        <v>5581789.1225821218</v>
      </c>
      <c r="N73" s="903">
        <f t="shared" si="1"/>
        <v>5563699.9558295542</v>
      </c>
      <c r="O73" s="903">
        <f t="shared" ref="O73:Q74" si="2">O5+O7+O9+O11+O13+O15+O17+O19+O21+O23+O25+O27+O29+O31+O33+O35+O37+O39+O41+O43+O45+O47+O49+O51+O53+O55+O57+O59+O61+O63+O65+O67+O69+O71</f>
        <v>5586023.801629018</v>
      </c>
      <c r="P73" s="903">
        <f t="shared" si="2"/>
        <v>5652838.5635017725</v>
      </c>
      <c r="Q73" s="904">
        <f t="shared" si="2"/>
        <v>5657604.8879775712</v>
      </c>
      <c r="R73" s="45"/>
    </row>
    <row r="74" spans="1:28" ht="13.5" customHeight="1" thickBot="1">
      <c r="A74" s="905"/>
      <c r="B74" s="906" t="s">
        <v>817</v>
      </c>
      <c r="C74" s="907">
        <f>C6+C8+C10+C12+C14+C16+C18+C20+C22+C24+C26+C28+C30+C32+C34+C36+C38+C40+C42+C44+C46+C48+C50+C52+C54+C56+C58+C60+C62+C64+C66+C68+C70+C72</f>
        <v>125263.52014621597</v>
      </c>
      <c r="D74" s="907">
        <f>D6+D8+D10+D12+D14+D16+D18+D20+D22+D24+D26+D28+D30+D32+D34+D36+D38+D40+D42+D44+D46+D48+D50+D52+D54+D56+D58+D60+D62+D64+D66+D68+D70+D72</f>
        <v>141834.37632268804</v>
      </c>
      <c r="E74" s="907">
        <f t="shared" ref="E74:G74" si="3">E6+E8+E10+E12+E14+E16+E18+E20+E22+E24+E26+E28+E30+E32+E34+E36+E38+E40+E42+E44+E46+E48+E50+E52+E54+E56+E58+E60+E62+E64+E66+E68+E70+E72</f>
        <v>172829.13334144806</v>
      </c>
      <c r="F74" s="907">
        <f t="shared" si="3"/>
        <v>172971.50349904204</v>
      </c>
      <c r="G74" s="907">
        <f t="shared" si="3"/>
        <v>167707.35673832396</v>
      </c>
      <c r="H74" s="907">
        <f>H6+H8+H10+H12+H14+H16+H18+H20+H22+H24+H26+H28+H30+H32+H34+H36+H38+H40+H42+H44+H46+H48+H50+H52+H54+H56+H58+H60+H62+H64+H66+H68+H70+H72</f>
        <v>170873.09916089507</v>
      </c>
      <c r="I74" s="907">
        <f t="shared" ref="I74:N74" si="4">I6+I8+I10+I12+I14+I16+I18+I20+I22+I24+I26+I28+I30+I32+I34+I36+I38+I40+I42+I44+I46+I48+I50+I52+I54+I56+I58+I60+I62+I64+I66+I68+I70+I72</f>
        <v>173771.98191913293</v>
      </c>
      <c r="J74" s="907">
        <f t="shared" si="4"/>
        <v>174164.05549951602</v>
      </c>
      <c r="K74" s="907">
        <f t="shared" si="4"/>
        <v>176480.59377966594</v>
      </c>
      <c r="L74" s="907">
        <f t="shared" si="4"/>
        <v>184547.217296521</v>
      </c>
      <c r="M74" s="907">
        <f t="shared" si="4"/>
        <v>180722.00361907404</v>
      </c>
      <c r="N74" s="907">
        <f t="shared" si="4"/>
        <v>186160.87965689899</v>
      </c>
      <c r="O74" s="907">
        <f t="shared" si="2"/>
        <v>187371.15712310706</v>
      </c>
      <c r="P74" s="907">
        <f t="shared" si="2"/>
        <v>181877.68279542195</v>
      </c>
      <c r="Q74" s="908">
        <f t="shared" si="2"/>
        <v>182023.21084573597</v>
      </c>
    </row>
    <row r="75" spans="1:28" ht="33" hidden="1" customHeight="1">
      <c r="A75" s="896" t="s">
        <v>249</v>
      </c>
      <c r="B75" s="150"/>
      <c r="C75" s="144"/>
      <c r="D75" s="144"/>
      <c r="E75" s="144"/>
      <c r="F75" s="144"/>
      <c r="G75" s="144"/>
      <c r="H75" s="144"/>
      <c r="I75" s="144"/>
      <c r="J75" s="144"/>
      <c r="K75" s="144"/>
      <c r="L75" s="144"/>
      <c r="M75" s="144"/>
      <c r="N75" s="144"/>
      <c r="O75" s="144"/>
      <c r="P75" s="144"/>
      <c r="Q75" s="144"/>
      <c r="R75" s="144"/>
      <c r="S75" s="175"/>
      <c r="T75" s="40"/>
      <c r="U75" s="40"/>
      <c r="V75" s="40"/>
      <c r="W75" s="40"/>
      <c r="X75" s="40"/>
      <c r="Y75" s="76"/>
      <c r="Z75" s="76"/>
      <c r="AA75" s="50"/>
      <c r="AB75" s="108"/>
    </row>
    <row r="76" spans="1:28" ht="12.75" customHeight="1">
      <c r="A76" s="38"/>
      <c r="C76" s="204"/>
      <c r="D76" s="204"/>
      <c r="E76" s="204"/>
      <c r="F76" s="204"/>
      <c r="G76" s="204"/>
      <c r="H76" s="204"/>
      <c r="I76" s="204"/>
      <c r="J76" s="204"/>
      <c r="K76" s="204"/>
      <c r="L76" s="204"/>
      <c r="M76" s="204"/>
      <c r="N76" s="204"/>
      <c r="O76" s="204"/>
      <c r="P76" s="204"/>
      <c r="Q76" s="204"/>
    </row>
    <row r="78" spans="1:28" ht="12.75" customHeight="1">
      <c r="C78" s="204"/>
      <c r="D78" s="204"/>
      <c r="E78" s="204"/>
      <c r="F78" s="204"/>
      <c r="G78" s="204"/>
      <c r="H78" s="204"/>
      <c r="I78" s="204"/>
      <c r="J78" s="204"/>
      <c r="K78" s="204"/>
      <c r="L78" s="204"/>
      <c r="M78" s="204"/>
      <c r="N78" s="204"/>
      <c r="O78" s="204"/>
      <c r="P78" s="204"/>
      <c r="Q78" s="204"/>
    </row>
    <row r="79" spans="1:28" ht="12.75" customHeight="1">
      <c r="T79" s="1" t="s">
        <v>235</v>
      </c>
    </row>
    <row r="84" spans="18:18" ht="12.75" customHeight="1">
      <c r="R84" s="26"/>
    </row>
    <row r="85" spans="18:18" ht="12.75" customHeight="1">
      <c r="R85" s="26"/>
    </row>
    <row r="86" spans="18:18" ht="12.75" customHeight="1">
      <c r="R86" s="26"/>
    </row>
    <row r="87" spans="18:18" ht="12.75" customHeight="1">
      <c r="R87" s="26"/>
    </row>
    <row r="88" spans="18:18" ht="12.75" customHeight="1">
      <c r="R88" s="26"/>
    </row>
    <row r="89" spans="18:18" ht="12.75" customHeight="1">
      <c r="R89" s="26"/>
    </row>
    <row r="90" spans="18:18" ht="12.75" customHeight="1">
      <c r="R90" s="26"/>
    </row>
    <row r="91" spans="18:18" ht="12.75" customHeight="1">
      <c r="R91" s="26"/>
    </row>
    <row r="92" spans="18:18" ht="12.75" customHeight="1">
      <c r="R92" s="26"/>
    </row>
    <row r="93" spans="18:18" ht="12.75" customHeight="1">
      <c r="R93" s="26"/>
    </row>
    <row r="94" spans="18:18" ht="12.75" customHeight="1">
      <c r="R94" s="26"/>
    </row>
    <row r="95" spans="18:18" ht="12.75" customHeight="1">
      <c r="R95" s="26"/>
    </row>
    <row r="96" spans="18:18" ht="12.75" customHeight="1">
      <c r="R96" s="26"/>
    </row>
    <row r="97" spans="18:18" ht="12.75" customHeight="1">
      <c r="R97" s="26"/>
    </row>
    <row r="98" spans="18:18" ht="12.75" customHeight="1">
      <c r="R98" s="26"/>
    </row>
    <row r="99" spans="18:18" ht="12.75" customHeight="1">
      <c r="R99" s="26"/>
    </row>
    <row r="100" spans="18:18" ht="12.75" customHeight="1">
      <c r="R100" s="26"/>
    </row>
    <row r="101" spans="18:18" ht="12.75" customHeight="1">
      <c r="R101" s="26"/>
    </row>
    <row r="102" spans="18:18" ht="12.75" customHeight="1">
      <c r="R102" s="26"/>
    </row>
    <row r="103" spans="18:18" ht="12.75" customHeight="1">
      <c r="R103" s="26"/>
    </row>
    <row r="104" spans="18:18" ht="12.75" customHeight="1">
      <c r="R104" s="26"/>
    </row>
    <row r="105" spans="18:18" ht="12.75" customHeight="1">
      <c r="R105" s="26"/>
    </row>
    <row r="106" spans="18:18" ht="12.75" customHeight="1">
      <c r="R106" s="26"/>
    </row>
    <row r="107" spans="18:18" ht="12.75" customHeight="1">
      <c r="R107" s="26"/>
    </row>
    <row r="108" spans="18:18" ht="12.75" customHeight="1">
      <c r="R108" s="26"/>
    </row>
    <row r="109" spans="18:18" ht="12.75" customHeight="1">
      <c r="R109" s="26"/>
    </row>
    <row r="110" spans="18:18" ht="12.75" customHeight="1">
      <c r="R110" s="26"/>
    </row>
    <row r="111" spans="18:18" ht="12.75" customHeight="1">
      <c r="R111" s="26"/>
    </row>
    <row r="112" spans="18:18" ht="12.75" customHeight="1">
      <c r="R112" s="26"/>
    </row>
    <row r="113" spans="2:18" ht="12.75" customHeight="1">
      <c r="R113" s="26"/>
    </row>
    <row r="114" spans="2:18" ht="12.75" customHeight="1">
      <c r="R114" s="26"/>
    </row>
    <row r="115" spans="2:18" ht="12.75" customHeight="1">
      <c r="R115" s="26"/>
    </row>
    <row r="116" spans="2:18" ht="12.75" customHeight="1">
      <c r="R116" s="26"/>
    </row>
    <row r="117" spans="2:18" ht="12.75" customHeight="1">
      <c r="R117" s="26"/>
    </row>
    <row r="118" spans="2:18" ht="12.75" customHeight="1">
      <c r="R118" s="26"/>
    </row>
    <row r="126" spans="2:18" ht="12.75" customHeight="1">
      <c r="B126" s="29"/>
      <c r="R126" s="26"/>
    </row>
    <row r="127" spans="2:18" ht="12.75" customHeight="1">
      <c r="R127" s="26"/>
    </row>
    <row r="128" spans="2:18" ht="12.75" customHeight="1">
      <c r="R128" s="26"/>
    </row>
    <row r="129" spans="18:18" ht="12.75" customHeight="1">
      <c r="R129" s="26"/>
    </row>
    <row r="130" spans="18:18" ht="12.75" customHeight="1">
      <c r="R130" s="26"/>
    </row>
    <row r="131" spans="18:18" ht="12.75" customHeight="1">
      <c r="R131" s="26"/>
    </row>
    <row r="132" spans="18:18" ht="12.75" customHeight="1">
      <c r="R132" s="26"/>
    </row>
    <row r="133" spans="18:18" ht="12.75" customHeight="1">
      <c r="R133" s="26"/>
    </row>
    <row r="134" spans="18:18" ht="12.75" customHeight="1">
      <c r="R134" s="26"/>
    </row>
    <row r="135" spans="18:18" ht="12.75" customHeight="1">
      <c r="R135" s="26"/>
    </row>
    <row r="136" spans="18:18" ht="12.75" customHeight="1">
      <c r="R136" s="26"/>
    </row>
    <row r="137" spans="18:18" ht="12.75" customHeight="1">
      <c r="R137" s="26"/>
    </row>
    <row r="138" spans="18:18" ht="12.75" customHeight="1">
      <c r="R138" s="26"/>
    </row>
    <row r="139" spans="18:18" ht="12.75" customHeight="1">
      <c r="R139" s="26"/>
    </row>
    <row r="140" spans="18:18" ht="12.75" customHeight="1">
      <c r="R140" s="26"/>
    </row>
    <row r="141" spans="18:18" ht="12.75" customHeight="1">
      <c r="R141" s="26"/>
    </row>
    <row r="142" spans="18:18" ht="12.75" customHeight="1">
      <c r="R142" s="26"/>
    </row>
    <row r="143" spans="18:18" ht="12.75" customHeight="1">
      <c r="R143" s="26"/>
    </row>
    <row r="144" spans="18:18" ht="12.75" customHeight="1">
      <c r="R144" s="26"/>
    </row>
    <row r="145" spans="18:18" ht="12.75" customHeight="1">
      <c r="R145" s="26"/>
    </row>
    <row r="146" spans="18:18" ht="12.75" customHeight="1">
      <c r="R146" s="26"/>
    </row>
    <row r="147" spans="18:18" ht="12.75" customHeight="1">
      <c r="R147" s="26"/>
    </row>
    <row r="148" spans="18:18" ht="12.75" customHeight="1">
      <c r="R148" s="26"/>
    </row>
    <row r="149" spans="18:18" ht="12.75" customHeight="1">
      <c r="R149" s="26"/>
    </row>
    <row r="150" spans="18:18" ht="12.75" customHeight="1">
      <c r="R150" s="26"/>
    </row>
    <row r="151" spans="18:18" ht="12.75" customHeight="1">
      <c r="R151" s="26"/>
    </row>
    <row r="152" spans="18:18" ht="12.75" customHeight="1">
      <c r="R152" s="26"/>
    </row>
    <row r="153" spans="18:18" ht="12.75" customHeight="1">
      <c r="R153" s="26"/>
    </row>
    <row r="154" spans="18:18" ht="12.75" customHeight="1">
      <c r="R154" s="26"/>
    </row>
    <row r="155" spans="18:18" ht="12.75" customHeight="1">
      <c r="R155" s="26"/>
    </row>
    <row r="156" spans="18:18" ht="12.75" customHeight="1">
      <c r="R156" s="26"/>
    </row>
    <row r="157" spans="18:18" ht="12.75" customHeight="1">
      <c r="R157" s="26"/>
    </row>
    <row r="158" spans="18:18" ht="12.75" customHeight="1">
      <c r="R158" s="26"/>
    </row>
    <row r="159" spans="18:18" ht="12.75" customHeight="1">
      <c r="R159" s="26"/>
    </row>
    <row r="160" spans="18:18" ht="12.75" customHeight="1">
      <c r="R160" s="26"/>
    </row>
    <row r="161" spans="18:18" ht="12.75" customHeight="1">
      <c r="R161" s="26"/>
    </row>
  </sheetData>
  <mergeCells count="6">
    <mergeCell ref="A2:Q2"/>
    <mergeCell ref="A3:B4"/>
    <mergeCell ref="D3:D4"/>
    <mergeCell ref="E3:G3"/>
    <mergeCell ref="H3:Q3"/>
    <mergeCell ref="C3:C4"/>
  </mergeCells>
  <printOptions horizontalCentered="1"/>
  <pageMargins left="0.31496062992125984" right="0.39370078740157483" top="0.74803149606299213" bottom="0.27559055118110237" header="0.55118110236220474" footer="0.15748031496062992"/>
  <pageSetup paperSize="9" scale="58"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showGridLines="0" view="pageBreakPreview" topLeftCell="A13" zoomScale="60" zoomScaleNormal="90" workbookViewId="0">
      <selection activeCell="F240" sqref="F240"/>
    </sheetView>
  </sheetViews>
  <sheetFormatPr defaultColWidth="7.23046875" defaultRowHeight="12.75" customHeight="1"/>
  <cols>
    <col min="1" max="1" width="2.23046875" style="13" customWidth="1"/>
    <col min="2" max="2" width="38.84375" style="13" customWidth="1"/>
    <col min="3" max="17" width="9.69140625" style="13" customWidth="1"/>
    <col min="18" max="210" width="8.84375" style="13" customWidth="1"/>
    <col min="211" max="211" width="3.07421875" style="13" customWidth="1"/>
    <col min="212" max="212" width="16.84375" style="13" customWidth="1"/>
    <col min="213" max="16384" width="7.23046875" style="13"/>
  </cols>
  <sheetData>
    <row r="1" spans="1:18" ht="12.75" customHeight="1" thickBot="1"/>
    <row r="2" spans="1:18" ht="75" customHeight="1">
      <c r="A2" s="1380" t="s">
        <v>873</v>
      </c>
      <c r="B2" s="1381"/>
      <c r="C2" s="1381"/>
      <c r="D2" s="1381"/>
      <c r="E2" s="1381"/>
      <c r="F2" s="1381"/>
      <c r="G2" s="1381"/>
      <c r="H2" s="1381"/>
      <c r="I2" s="1381"/>
      <c r="J2" s="1381"/>
      <c r="K2" s="1381"/>
      <c r="L2" s="1381"/>
      <c r="M2" s="1381"/>
      <c r="N2" s="1381"/>
      <c r="O2" s="1381"/>
      <c r="P2" s="1381"/>
      <c r="Q2" s="1382"/>
      <c r="R2" s="43"/>
    </row>
    <row r="3" spans="1:18" ht="25" customHeight="1">
      <c r="A3" s="1342" t="s">
        <v>438</v>
      </c>
      <c r="B3" s="1455"/>
      <c r="C3" s="1506" t="s">
        <v>280</v>
      </c>
      <c r="D3" s="1353" t="s">
        <v>284</v>
      </c>
      <c r="E3" s="1349">
        <v>2020</v>
      </c>
      <c r="F3" s="1349"/>
      <c r="G3" s="1349"/>
      <c r="H3" s="1349">
        <v>2021</v>
      </c>
      <c r="I3" s="1349"/>
      <c r="J3" s="1349"/>
      <c r="K3" s="1349"/>
      <c r="L3" s="1349"/>
      <c r="M3" s="1349"/>
      <c r="N3" s="1349"/>
      <c r="O3" s="1349"/>
      <c r="P3" s="1349"/>
      <c r="Q3" s="1350"/>
    </row>
    <row r="4" spans="1:18" ht="25" customHeight="1">
      <c r="A4" s="1342"/>
      <c r="B4" s="1455"/>
      <c r="C4" s="1507"/>
      <c r="D4" s="135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27" customHeight="1">
      <c r="A5" s="1527" t="s">
        <v>874</v>
      </c>
      <c r="B5" s="1528"/>
      <c r="C5" s="909">
        <v>5215149.8762653517</v>
      </c>
      <c r="D5" s="909">
        <v>5550038.8321941569</v>
      </c>
      <c r="E5" s="909">
        <v>5428862.6732152821</v>
      </c>
      <c r="F5" s="909">
        <v>5395319.899750079</v>
      </c>
      <c r="G5" s="909">
        <v>5426326.1809069682</v>
      </c>
      <c r="H5" s="909">
        <v>5342382.7522790367</v>
      </c>
      <c r="I5" s="909">
        <v>5364852.7672195071</v>
      </c>
      <c r="J5" s="909">
        <v>5441145.0341035062</v>
      </c>
      <c r="K5" s="909">
        <v>5426080.4548933897</v>
      </c>
      <c r="L5" s="909">
        <v>5457676.1521877348</v>
      </c>
      <c r="M5" s="909">
        <v>5527979.8124259505</v>
      </c>
      <c r="N5" s="909">
        <v>5510776.5517656608</v>
      </c>
      <c r="O5" s="909">
        <v>5535437.3064046567</v>
      </c>
      <c r="P5" s="909">
        <v>5600505.7232751669</v>
      </c>
      <c r="Q5" s="917">
        <v>5600240.2777119605</v>
      </c>
      <c r="R5" s="43"/>
    </row>
    <row r="6" spans="1:18" ht="25" customHeight="1">
      <c r="A6" s="293" t="s">
        <v>428</v>
      </c>
      <c r="B6" s="910"/>
      <c r="C6" s="911">
        <v>4853548.8141535101</v>
      </c>
      <c r="D6" s="911">
        <v>5124871.0668573296</v>
      </c>
      <c r="E6" s="911">
        <v>4988849.8242166499</v>
      </c>
      <c r="F6" s="911">
        <v>4961783.5309522897</v>
      </c>
      <c r="G6" s="911">
        <v>5017730.8013706896</v>
      </c>
      <c r="H6" s="911">
        <v>4882341.9187066304</v>
      </c>
      <c r="I6" s="911">
        <v>4891248.6421120996</v>
      </c>
      <c r="J6" s="911">
        <v>4997971.5491911601</v>
      </c>
      <c r="K6" s="911">
        <v>4950209.06074645</v>
      </c>
      <c r="L6" s="911">
        <v>4971791.7394338502</v>
      </c>
      <c r="M6" s="911">
        <v>5049115.55970053</v>
      </c>
      <c r="N6" s="911">
        <v>5022116.0533122001</v>
      </c>
      <c r="O6" s="911">
        <v>5046881.9292557398</v>
      </c>
      <c r="P6" s="911">
        <v>5134074.7885544105</v>
      </c>
      <c r="Q6" s="918">
        <v>5139771.6992882704</v>
      </c>
      <c r="R6" s="43"/>
    </row>
    <row r="7" spans="1:18" ht="25" customHeight="1">
      <c r="A7" s="293" t="s">
        <v>429</v>
      </c>
      <c r="B7" s="910"/>
      <c r="C7" s="911">
        <v>236528.10713364699</v>
      </c>
      <c r="D7" s="911">
        <v>283382.470912466</v>
      </c>
      <c r="E7" s="911">
        <v>268158.38905591401</v>
      </c>
      <c r="F7" s="911">
        <v>261719.45682114401</v>
      </c>
      <c r="G7" s="911">
        <v>242206.810026591</v>
      </c>
      <c r="H7" s="911">
        <v>290503.14419761498</v>
      </c>
      <c r="I7" s="911">
        <v>301340.16357402498</v>
      </c>
      <c r="J7" s="911">
        <v>271603.64176050603</v>
      </c>
      <c r="K7" s="911">
        <v>301755.19206277601</v>
      </c>
      <c r="L7" s="911">
        <v>303958.39499164902</v>
      </c>
      <c r="M7" s="911">
        <v>300770.60868553701</v>
      </c>
      <c r="N7" s="911">
        <v>304930.19193261198</v>
      </c>
      <c r="O7" s="911">
        <v>303483.29812670703</v>
      </c>
      <c r="P7" s="911">
        <v>286143.35055516701</v>
      </c>
      <c r="Q7" s="918">
        <v>280040.69875117199</v>
      </c>
      <c r="R7" s="43"/>
    </row>
    <row r="8" spans="1:18" ht="25" customHeight="1">
      <c r="A8" s="293" t="s">
        <v>430</v>
      </c>
      <c r="B8" s="910"/>
      <c r="C8" s="911">
        <v>20362.693169672999</v>
      </c>
      <c r="D8" s="911">
        <v>23277.472758784999</v>
      </c>
      <c r="E8" s="911">
        <v>16634.972462016001</v>
      </c>
      <c r="F8" s="911">
        <v>20397.998888286998</v>
      </c>
      <c r="G8" s="911">
        <v>26784.196052161999</v>
      </c>
      <c r="H8" s="911">
        <v>26668.002022070999</v>
      </c>
      <c r="I8" s="911">
        <v>25583.496184440999</v>
      </c>
      <c r="J8" s="911">
        <v>23744.401552831001</v>
      </c>
      <c r="K8" s="911">
        <v>27002.879336583999</v>
      </c>
      <c r="L8" s="911">
        <v>30530.491929193999</v>
      </c>
      <c r="M8" s="911">
        <v>23939.291818594</v>
      </c>
      <c r="N8" s="911">
        <v>28868.352666424998</v>
      </c>
      <c r="O8" s="911">
        <v>26526.984033340999</v>
      </c>
      <c r="P8" s="911">
        <v>24674.306813662999</v>
      </c>
      <c r="Q8" s="918">
        <v>23685.738579719</v>
      </c>
    </row>
    <row r="9" spans="1:18" ht="25" customHeight="1">
      <c r="A9" s="293" t="s">
        <v>431</v>
      </c>
      <c r="B9" s="910"/>
      <c r="C9" s="911">
        <v>16685.88423254</v>
      </c>
      <c r="D9" s="911">
        <v>27085.942807329</v>
      </c>
      <c r="E9" s="911">
        <v>19815.190705362002</v>
      </c>
      <c r="F9" s="911">
        <v>17741.735347272999</v>
      </c>
      <c r="G9" s="911">
        <v>14452.961253161</v>
      </c>
      <c r="H9" s="911">
        <v>16862.155536612001</v>
      </c>
      <c r="I9" s="911">
        <v>21339.282010041999</v>
      </c>
      <c r="J9" s="911">
        <v>23660.345572845999</v>
      </c>
      <c r="K9" s="911">
        <v>22262.039128928001</v>
      </c>
      <c r="L9" s="911">
        <v>26958.040437168002</v>
      </c>
      <c r="M9" s="911">
        <v>34544.952869975001</v>
      </c>
      <c r="N9" s="911">
        <v>30690.791367760001</v>
      </c>
      <c r="O9" s="911">
        <v>26774.143298976</v>
      </c>
      <c r="P9" s="911">
        <v>26291.141376667001</v>
      </c>
      <c r="Q9" s="918">
        <v>23700.419796287999</v>
      </c>
    </row>
    <row r="10" spans="1:18" ht="25" customHeight="1">
      <c r="A10" s="293" t="s">
        <v>672</v>
      </c>
      <c r="B10" s="910"/>
      <c r="C10" s="911">
        <v>88024.377575980994</v>
      </c>
      <c r="D10" s="911">
        <v>91421.878858248005</v>
      </c>
      <c r="E10" s="911">
        <v>135404.29677533999</v>
      </c>
      <c r="F10" s="911">
        <v>133677.17774108599</v>
      </c>
      <c r="G10" s="911">
        <v>125151.412204365</v>
      </c>
      <c r="H10" s="911">
        <v>126007.531816109</v>
      </c>
      <c r="I10" s="911">
        <v>125341.18333889901</v>
      </c>
      <c r="J10" s="911">
        <v>124165.096026164</v>
      </c>
      <c r="K10" s="911">
        <v>124851.283618651</v>
      </c>
      <c r="L10" s="911">
        <v>124437.48539587299</v>
      </c>
      <c r="M10" s="911">
        <v>119609.39935131501</v>
      </c>
      <c r="N10" s="911">
        <v>124171.162486664</v>
      </c>
      <c r="O10" s="911">
        <v>131770.951689893</v>
      </c>
      <c r="P10" s="911">
        <v>129322.13597526</v>
      </c>
      <c r="Q10" s="918">
        <v>133041.72129651101</v>
      </c>
    </row>
    <row r="11" spans="1:18" ht="25" customHeight="1">
      <c r="A11" s="1529" t="s">
        <v>875</v>
      </c>
      <c r="B11" s="1530"/>
      <c r="C11" s="911">
        <v>125072.954978194</v>
      </c>
      <c r="D11" s="911">
        <v>141785.29442436199</v>
      </c>
      <c r="E11" s="911">
        <v>171854.45994271801</v>
      </c>
      <c r="F11" s="911">
        <v>171816.91197664599</v>
      </c>
      <c r="G11" s="911">
        <v>166388.56950968801</v>
      </c>
      <c r="H11" s="911">
        <v>169537.68937479201</v>
      </c>
      <c r="I11" s="911">
        <v>172263.96153338201</v>
      </c>
      <c r="J11" s="911">
        <v>171569.84315184099</v>
      </c>
      <c r="K11" s="911">
        <v>174116.202084163</v>
      </c>
      <c r="L11" s="911">
        <v>181926.01776223499</v>
      </c>
      <c r="M11" s="911">
        <v>178093.64403988401</v>
      </c>
      <c r="N11" s="911">
        <v>183730.306520849</v>
      </c>
      <c r="O11" s="911">
        <v>185072.07902221</v>
      </c>
      <c r="P11" s="911">
        <v>180287.58416559</v>
      </c>
      <c r="Q11" s="918">
        <v>180427.879672518</v>
      </c>
    </row>
    <row r="12" spans="1:18" ht="25" customHeight="1">
      <c r="A12" s="1527" t="s">
        <v>876</v>
      </c>
      <c r="B12" s="1528"/>
      <c r="C12" s="909">
        <v>79732.002910844996</v>
      </c>
      <c r="D12" s="909">
        <v>66952.765425065008</v>
      </c>
      <c r="E12" s="909">
        <v>51408.783217969001</v>
      </c>
      <c r="F12" s="909">
        <v>52170.649012888003</v>
      </c>
      <c r="G12" s="909">
        <v>55233.634969163002</v>
      </c>
      <c r="H12" s="909">
        <v>54739.914014593</v>
      </c>
      <c r="I12" s="909">
        <v>54292.192255668997</v>
      </c>
      <c r="J12" s="909">
        <v>55274.091007168005</v>
      </c>
      <c r="K12" s="909">
        <v>56089.846716161999</v>
      </c>
      <c r="L12" s="909">
        <v>56725.996696948998</v>
      </c>
      <c r="M12" s="909">
        <v>53809.310156173997</v>
      </c>
      <c r="N12" s="909">
        <v>52923.404063899987</v>
      </c>
      <c r="O12" s="909">
        <v>50586.495224359001</v>
      </c>
      <c r="P12" s="909">
        <v>52332.840226605003</v>
      </c>
      <c r="Q12" s="917">
        <v>57364.610265613002</v>
      </c>
    </row>
    <row r="13" spans="1:18" ht="25" customHeight="1">
      <c r="A13" s="293" t="s">
        <v>428</v>
      </c>
      <c r="B13" s="910"/>
      <c r="C13" s="912">
        <v>77804.212641462</v>
      </c>
      <c r="D13" s="912">
        <v>65355.540936598998</v>
      </c>
      <c r="E13" s="912">
        <v>48649.363789581999</v>
      </c>
      <c r="F13" s="912">
        <v>49712.313646508002</v>
      </c>
      <c r="G13" s="912">
        <v>52613.891953354003</v>
      </c>
      <c r="H13" s="912">
        <v>52128.275527370002</v>
      </c>
      <c r="I13" s="912">
        <v>51530.195793382998</v>
      </c>
      <c r="J13" s="912">
        <v>52390.504367724003</v>
      </c>
      <c r="K13" s="912">
        <v>53412.864627365001</v>
      </c>
      <c r="L13" s="912">
        <v>53837.071656478998</v>
      </c>
      <c r="M13" s="912">
        <v>50797.134188873999</v>
      </c>
      <c r="N13" s="912">
        <v>50074.988952460997</v>
      </c>
      <c r="O13" s="912">
        <v>47880.362281062</v>
      </c>
      <c r="P13" s="912">
        <v>50278.249157409002</v>
      </c>
      <c r="Q13" s="919">
        <v>55572.020581857003</v>
      </c>
      <c r="R13" s="43"/>
    </row>
    <row r="14" spans="1:18" ht="25" customHeight="1">
      <c r="A14" s="293" t="s">
        <v>429</v>
      </c>
      <c r="B14" s="910"/>
      <c r="C14" s="912">
        <v>1737.225101361</v>
      </c>
      <c r="D14" s="912">
        <v>1548.14259014</v>
      </c>
      <c r="E14" s="912">
        <v>1784.746029657</v>
      </c>
      <c r="F14" s="912">
        <v>1303.743843984</v>
      </c>
      <c r="G14" s="912">
        <v>1300.9557871730001</v>
      </c>
      <c r="H14" s="912">
        <v>1276.2287011200001</v>
      </c>
      <c r="I14" s="912">
        <v>1253.9760765349999</v>
      </c>
      <c r="J14" s="912">
        <v>289.37429176900002</v>
      </c>
      <c r="K14" s="912">
        <v>312.59039329400002</v>
      </c>
      <c r="L14" s="912">
        <v>267.72550618399998</v>
      </c>
      <c r="M14" s="912">
        <v>383.81638810999999</v>
      </c>
      <c r="N14" s="912">
        <v>417.84197538900003</v>
      </c>
      <c r="O14" s="912">
        <v>407.05484239999998</v>
      </c>
      <c r="P14" s="912">
        <v>464.49243936400001</v>
      </c>
      <c r="Q14" s="919">
        <v>197.258510538</v>
      </c>
    </row>
    <row r="15" spans="1:18" ht="25" customHeight="1">
      <c r="A15" s="293" t="s">
        <v>430</v>
      </c>
      <c r="B15" s="910"/>
      <c r="C15" s="279">
        <v>5.8510048809999997</v>
      </c>
      <c r="D15" s="279">
        <v>4.371247157</v>
      </c>
      <c r="E15" s="279">
        <v>40.057267404000001</v>
      </c>
      <c r="F15" s="279">
        <v>212.36743028199999</v>
      </c>
      <c r="G15" s="279">
        <v>395.56651404000002</v>
      </c>
      <c r="H15" s="279">
        <v>409.44260986299997</v>
      </c>
      <c r="I15" s="279">
        <v>566.25207179799997</v>
      </c>
      <c r="J15" s="279">
        <v>601.162937941</v>
      </c>
      <c r="K15" s="279">
        <v>369.21243137800002</v>
      </c>
      <c r="L15" s="279">
        <v>421.878277889</v>
      </c>
      <c r="M15" s="279">
        <v>342.46135047799999</v>
      </c>
      <c r="N15" s="279">
        <v>291.79200181900001</v>
      </c>
      <c r="O15" s="279">
        <v>258.71149160099998</v>
      </c>
      <c r="P15" s="279">
        <v>264.04658764700002</v>
      </c>
      <c r="Q15" s="920">
        <v>262.29511834300001</v>
      </c>
    </row>
    <row r="16" spans="1:18" ht="25" customHeight="1">
      <c r="A16" s="293" t="s">
        <v>431</v>
      </c>
      <c r="B16" s="910"/>
      <c r="C16" s="421">
        <v>4.2811609920000002</v>
      </c>
      <c r="D16" s="421">
        <v>24.014037656999999</v>
      </c>
      <c r="E16" s="421">
        <v>12.678275395</v>
      </c>
      <c r="F16" s="421">
        <v>4.9459021290000003</v>
      </c>
      <c r="G16" s="421">
        <v>4.0131101249999999</v>
      </c>
      <c r="H16" s="421">
        <v>9.4088442350000001</v>
      </c>
      <c r="I16" s="421">
        <v>22.633570174999999</v>
      </c>
      <c r="J16" s="421">
        <v>10.990744758</v>
      </c>
      <c r="K16" s="421">
        <v>14.858417759</v>
      </c>
      <c r="L16" s="421">
        <v>18.299239816</v>
      </c>
      <c r="M16" s="421">
        <v>62.750600368999997</v>
      </c>
      <c r="N16" s="421">
        <v>25.031097659</v>
      </c>
      <c r="O16" s="421">
        <v>36.284430899999997</v>
      </c>
      <c r="P16" s="421">
        <v>37.146772609999999</v>
      </c>
      <c r="Q16" s="921">
        <v>12.70471276</v>
      </c>
    </row>
    <row r="17" spans="1:20" ht="25" customHeight="1">
      <c r="A17" s="293" t="s">
        <v>672</v>
      </c>
      <c r="B17" s="910"/>
      <c r="C17" s="421">
        <v>180.433002149</v>
      </c>
      <c r="D17" s="421">
        <v>20.696613511999999</v>
      </c>
      <c r="E17" s="421">
        <v>921.93785593099994</v>
      </c>
      <c r="F17" s="421">
        <v>937.27818998500004</v>
      </c>
      <c r="G17" s="421">
        <v>919.20760447099997</v>
      </c>
      <c r="H17" s="421">
        <v>916.55833200500001</v>
      </c>
      <c r="I17" s="421">
        <v>919.13474377800003</v>
      </c>
      <c r="J17" s="421">
        <v>1982.058664976</v>
      </c>
      <c r="K17" s="421">
        <v>1980.3208463660001</v>
      </c>
      <c r="L17" s="421">
        <v>2181.0220165810001</v>
      </c>
      <c r="M17" s="421">
        <v>2223.1476283430002</v>
      </c>
      <c r="N17" s="421">
        <v>2113.7500365720002</v>
      </c>
      <c r="O17" s="421">
        <v>2004.082178396</v>
      </c>
      <c r="P17" s="421">
        <v>1288.9052695749999</v>
      </c>
      <c r="Q17" s="921">
        <v>1320.3313421150001</v>
      </c>
    </row>
    <row r="18" spans="1:20" ht="25" customHeight="1" thickBot="1">
      <c r="A18" s="1531" t="s">
        <v>877</v>
      </c>
      <c r="B18" s="1532"/>
      <c r="C18" s="922">
        <v>190.56516802199999</v>
      </c>
      <c r="D18" s="922">
        <v>49.081898326000001</v>
      </c>
      <c r="E18" s="922">
        <v>974.67339873000003</v>
      </c>
      <c r="F18" s="922">
        <v>1154.5915223960001</v>
      </c>
      <c r="G18" s="922">
        <v>1318.787228636</v>
      </c>
      <c r="H18" s="922">
        <v>1335.409786103</v>
      </c>
      <c r="I18" s="922">
        <v>1508.020385751</v>
      </c>
      <c r="J18" s="922">
        <v>2594.2123476749998</v>
      </c>
      <c r="K18" s="922">
        <v>2364.3916955029999</v>
      </c>
      <c r="L18" s="922">
        <v>2621.199534286</v>
      </c>
      <c r="M18" s="922">
        <v>2628.3595791900002</v>
      </c>
      <c r="N18" s="922">
        <v>2430.5731360499999</v>
      </c>
      <c r="O18" s="922">
        <v>2299.0781008969998</v>
      </c>
      <c r="P18" s="922">
        <v>1590.0986298319999</v>
      </c>
      <c r="Q18" s="923">
        <v>1595.331173218</v>
      </c>
    </row>
    <row r="19" spans="1:20" ht="11.15" hidden="1" customHeight="1">
      <c r="A19" s="1363" t="s">
        <v>244</v>
      </c>
      <c r="B19" s="1364"/>
      <c r="C19" s="99"/>
      <c r="D19" s="99"/>
      <c r="E19" s="99"/>
      <c r="F19" s="99"/>
      <c r="G19" s="99"/>
      <c r="H19" s="99"/>
      <c r="I19" s="99"/>
      <c r="J19" s="99"/>
      <c r="K19" s="99"/>
      <c r="L19" s="99"/>
      <c r="M19" s="99"/>
      <c r="N19" s="99"/>
      <c r="O19" s="99"/>
      <c r="P19" s="99"/>
      <c r="Q19" s="99"/>
      <c r="R19" s="99"/>
      <c r="S19" s="99"/>
    </row>
    <row r="20" spans="1:20" ht="11.15" hidden="1" customHeight="1">
      <c r="A20" s="1363" t="s">
        <v>242</v>
      </c>
      <c r="B20" s="1363"/>
      <c r="C20" s="99"/>
      <c r="D20" s="99"/>
      <c r="E20" s="99"/>
      <c r="F20" s="99"/>
      <c r="G20" s="99"/>
      <c r="H20" s="99"/>
      <c r="I20" s="99"/>
      <c r="J20" s="99"/>
      <c r="K20" s="99"/>
      <c r="L20" s="99"/>
      <c r="M20" s="99"/>
      <c r="N20" s="99"/>
      <c r="O20" s="99"/>
      <c r="P20" s="99"/>
      <c r="Q20" s="99"/>
      <c r="R20" s="99"/>
      <c r="S20" s="99"/>
    </row>
    <row r="21" spans="1:20" ht="11.15" hidden="1" customHeight="1">
      <c r="A21" s="1363" t="s">
        <v>243</v>
      </c>
      <c r="B21" s="1363"/>
      <c r="C21" s="99"/>
      <c r="D21" s="99"/>
      <c r="E21" s="99"/>
      <c r="F21" s="99"/>
      <c r="G21" s="99"/>
      <c r="H21" s="99"/>
      <c r="I21" s="99"/>
      <c r="J21" s="99"/>
      <c r="K21" s="99"/>
      <c r="L21" s="99"/>
      <c r="M21" s="99"/>
      <c r="N21" s="99"/>
      <c r="O21" s="99"/>
      <c r="P21" s="99"/>
      <c r="Q21" s="99"/>
      <c r="R21" s="99"/>
      <c r="S21" s="99"/>
    </row>
    <row r="22" spans="1:20" ht="11.15" hidden="1" customHeight="1">
      <c r="A22" s="1363" t="s">
        <v>240</v>
      </c>
      <c r="B22" s="1363"/>
      <c r="C22" s="99"/>
      <c r="D22" s="99"/>
      <c r="E22" s="99"/>
      <c r="F22" s="99"/>
      <c r="G22" s="99"/>
      <c r="H22" s="99"/>
      <c r="I22" s="99"/>
      <c r="J22" s="99"/>
      <c r="K22" s="99"/>
      <c r="L22" s="99"/>
      <c r="M22" s="99"/>
      <c r="N22" s="99"/>
      <c r="O22" s="99"/>
      <c r="P22" s="99"/>
      <c r="Q22" s="99"/>
      <c r="R22" s="99"/>
      <c r="S22" s="99"/>
    </row>
    <row r="23" spans="1:20" ht="11.15" hidden="1" customHeight="1">
      <c r="A23" s="1363" t="s">
        <v>244</v>
      </c>
      <c r="B23" s="1364"/>
      <c r="C23" s="99"/>
      <c r="D23" s="99"/>
      <c r="E23" s="99"/>
      <c r="F23" s="99"/>
      <c r="G23" s="99"/>
      <c r="H23" s="99"/>
      <c r="I23" s="99"/>
      <c r="J23" s="99"/>
      <c r="K23" s="99"/>
      <c r="L23" s="99"/>
      <c r="M23" s="99"/>
      <c r="N23" s="99"/>
      <c r="O23" s="99"/>
      <c r="P23" s="99"/>
      <c r="Q23" s="99"/>
      <c r="R23" s="99"/>
      <c r="S23" s="99"/>
      <c r="T23" s="100"/>
    </row>
    <row r="24" spans="1:20" ht="11.15" hidden="1" customHeight="1">
      <c r="A24" s="1363" t="s">
        <v>242</v>
      </c>
      <c r="B24" s="1363"/>
      <c r="C24" s="99"/>
      <c r="D24" s="99"/>
      <c r="E24" s="99"/>
      <c r="F24" s="99"/>
      <c r="G24" s="99"/>
      <c r="H24" s="99"/>
      <c r="I24" s="99"/>
      <c r="J24" s="99"/>
      <c r="K24" s="99"/>
      <c r="L24" s="99"/>
      <c r="M24" s="99"/>
      <c r="N24" s="99"/>
      <c r="O24" s="99"/>
      <c r="P24" s="99"/>
      <c r="Q24" s="99"/>
      <c r="R24" s="99"/>
      <c r="S24" s="99"/>
      <c r="T24" s="100"/>
    </row>
    <row r="25" spans="1:20" ht="29.25" hidden="1" customHeight="1">
      <c r="A25" s="1533" t="s">
        <v>243</v>
      </c>
      <c r="B25" s="1533"/>
      <c r="C25" s="913"/>
      <c r="D25" s="913"/>
      <c r="E25" s="913"/>
      <c r="F25" s="913"/>
      <c r="G25" s="913"/>
      <c r="H25" s="913"/>
      <c r="I25" s="913"/>
      <c r="J25" s="913"/>
      <c r="K25" s="913"/>
      <c r="L25" s="913"/>
      <c r="M25" s="913"/>
      <c r="N25" s="913"/>
      <c r="O25" s="913"/>
      <c r="P25" s="913"/>
      <c r="Q25" s="913"/>
      <c r="R25" s="99"/>
      <c r="S25" s="99"/>
      <c r="T25" s="100"/>
    </row>
    <row r="26" spans="1:20" ht="17.25" hidden="1" customHeight="1">
      <c r="A26" s="1363" t="s">
        <v>240</v>
      </c>
      <c r="B26" s="1363"/>
      <c r="C26" s="99"/>
      <c r="D26" s="99"/>
      <c r="E26" s="99"/>
      <c r="F26" s="99"/>
      <c r="G26" s="99"/>
      <c r="H26" s="99"/>
      <c r="I26" s="99"/>
      <c r="J26" s="99"/>
      <c r="K26" s="99"/>
      <c r="L26" s="99"/>
      <c r="M26" s="99"/>
      <c r="N26" s="99"/>
      <c r="O26" s="99"/>
      <c r="P26" s="99"/>
      <c r="Q26" s="99"/>
      <c r="R26" s="99"/>
      <c r="S26" s="99"/>
      <c r="T26" s="373"/>
    </row>
    <row r="27" spans="1:20" ht="31.5" hidden="1" customHeight="1" thickBot="1"/>
    <row r="28" spans="1:20" ht="75" customHeight="1">
      <c r="A28" s="1380" t="s">
        <v>878</v>
      </c>
      <c r="B28" s="1381"/>
      <c r="C28" s="1381"/>
      <c r="D28" s="1381"/>
      <c r="E28" s="1381"/>
      <c r="F28" s="1381"/>
      <c r="G28" s="1381"/>
      <c r="H28" s="1381"/>
      <c r="I28" s="1381"/>
      <c r="J28" s="1381"/>
      <c r="K28" s="1381"/>
      <c r="L28" s="1381"/>
      <c r="M28" s="1381"/>
      <c r="N28" s="1381"/>
      <c r="O28" s="1381"/>
      <c r="P28" s="1381"/>
      <c r="Q28" s="1382"/>
      <c r="R28" s="43"/>
    </row>
    <row r="29" spans="1:20" ht="30" customHeight="1">
      <c r="A29" s="1342" t="s">
        <v>662</v>
      </c>
      <c r="B29" s="1455"/>
      <c r="C29" s="1506" t="s">
        <v>280</v>
      </c>
      <c r="D29" s="1353" t="s">
        <v>284</v>
      </c>
      <c r="E29" s="1349">
        <v>2020</v>
      </c>
      <c r="F29" s="1349"/>
      <c r="G29" s="1349"/>
      <c r="H29" s="1349">
        <v>2021</v>
      </c>
      <c r="I29" s="1349"/>
      <c r="J29" s="1349"/>
      <c r="K29" s="1349"/>
      <c r="L29" s="1349"/>
      <c r="M29" s="1349"/>
      <c r="N29" s="1349"/>
      <c r="O29" s="1349"/>
      <c r="P29" s="1349"/>
      <c r="Q29" s="1350"/>
    </row>
    <row r="30" spans="1:20" ht="24.75" customHeight="1">
      <c r="A30" s="1342"/>
      <c r="B30" s="1455"/>
      <c r="C30" s="1507"/>
      <c r="D30" s="1357"/>
      <c r="E30" s="1132" t="s">
        <v>13</v>
      </c>
      <c r="F30" s="1132" t="s">
        <v>14</v>
      </c>
      <c r="G30" s="1132" t="s">
        <v>15</v>
      </c>
      <c r="H30" s="1132" t="s">
        <v>0</v>
      </c>
      <c r="I30" s="1132" t="s">
        <v>1</v>
      </c>
      <c r="J30" s="1115" t="s">
        <v>2</v>
      </c>
      <c r="K30" s="1115" t="s">
        <v>3</v>
      </c>
      <c r="L30" s="1115" t="s">
        <v>4</v>
      </c>
      <c r="M30" s="1115" t="s">
        <v>5</v>
      </c>
      <c r="N30" s="1115" t="s">
        <v>6</v>
      </c>
      <c r="O30" s="1115" t="s">
        <v>269</v>
      </c>
      <c r="P30" s="1115" t="s">
        <v>7</v>
      </c>
      <c r="Q30" s="1109" t="s">
        <v>13</v>
      </c>
    </row>
    <row r="31" spans="1:20" ht="24.75" customHeight="1">
      <c r="A31" s="295" t="s">
        <v>18</v>
      </c>
      <c r="B31" s="154" t="s">
        <v>674</v>
      </c>
      <c r="C31" s="914">
        <v>25444.834474906998</v>
      </c>
      <c r="D31" s="914">
        <v>28397.544947276001</v>
      </c>
      <c r="E31" s="914">
        <v>24518.787721729001</v>
      </c>
      <c r="F31" s="914">
        <v>24051.454282014001</v>
      </c>
      <c r="G31" s="914">
        <v>24855.880179668002</v>
      </c>
      <c r="H31" s="914">
        <v>25305.223088014998</v>
      </c>
      <c r="I31" s="914">
        <v>25344.473492835001</v>
      </c>
      <c r="J31" s="914">
        <v>25906.411956135998</v>
      </c>
      <c r="K31" s="914">
        <v>26213.474734302999</v>
      </c>
      <c r="L31" s="1136">
        <v>26136.852486904001</v>
      </c>
      <c r="M31" s="1136">
        <v>25621.672572259002</v>
      </c>
      <c r="N31" s="1136">
        <v>25555.738743215999</v>
      </c>
      <c r="O31" s="1136">
        <v>25721.740040966</v>
      </c>
      <c r="P31" s="1136">
        <v>26125.586566490001</v>
      </c>
      <c r="Q31" s="1137">
        <v>26859.433890388002</v>
      </c>
      <c r="R31" s="44"/>
    </row>
    <row r="32" spans="1:20" ht="24.75" customHeight="1">
      <c r="A32" s="295"/>
      <c r="B32" s="154" t="s">
        <v>820</v>
      </c>
      <c r="C32" s="914">
        <v>609.08742359799999</v>
      </c>
      <c r="D32" s="914">
        <v>567.25154703600003</v>
      </c>
      <c r="E32" s="914">
        <v>992.64531229399995</v>
      </c>
      <c r="F32" s="914">
        <v>880.35507331300005</v>
      </c>
      <c r="G32" s="914">
        <v>768.04814927400002</v>
      </c>
      <c r="H32" s="914">
        <v>729.95691776700005</v>
      </c>
      <c r="I32" s="914">
        <v>675.21251502300004</v>
      </c>
      <c r="J32" s="914">
        <v>600.68141315000003</v>
      </c>
      <c r="K32" s="914">
        <v>620.54482436900003</v>
      </c>
      <c r="L32" s="1138">
        <v>603.66360049699995</v>
      </c>
      <c r="M32" s="1138">
        <v>598.14762277700004</v>
      </c>
      <c r="N32" s="1138">
        <v>590.34154715299996</v>
      </c>
      <c r="O32" s="1138">
        <v>578.44921778699995</v>
      </c>
      <c r="P32" s="1138">
        <v>583.034552265</v>
      </c>
      <c r="Q32" s="1139">
        <v>610.01378470099996</v>
      </c>
      <c r="R32" s="44"/>
    </row>
    <row r="33" spans="1:20" ht="24.75" customHeight="1">
      <c r="A33" s="374" t="s">
        <v>19</v>
      </c>
      <c r="B33" s="154" t="s">
        <v>675</v>
      </c>
      <c r="C33" s="914">
        <v>1.3</v>
      </c>
      <c r="D33" s="914">
        <v>0</v>
      </c>
      <c r="E33" s="914">
        <v>0</v>
      </c>
      <c r="F33" s="914">
        <v>0</v>
      </c>
      <c r="G33" s="914">
        <v>0</v>
      </c>
      <c r="H33" s="914">
        <v>0</v>
      </c>
      <c r="I33" s="914">
        <v>0</v>
      </c>
      <c r="J33" s="914">
        <v>0</v>
      </c>
      <c r="K33" s="914">
        <v>0</v>
      </c>
      <c r="L33" s="1138">
        <v>0</v>
      </c>
      <c r="M33" s="1138">
        <v>0</v>
      </c>
      <c r="N33" s="1138">
        <v>0</v>
      </c>
      <c r="O33" s="1138">
        <v>0</v>
      </c>
      <c r="P33" s="1138">
        <v>0</v>
      </c>
      <c r="Q33" s="1139">
        <v>0</v>
      </c>
      <c r="R33" s="44"/>
    </row>
    <row r="34" spans="1:20" ht="24.75" customHeight="1">
      <c r="A34" s="296"/>
      <c r="B34" s="154" t="s">
        <v>820</v>
      </c>
      <c r="C34" s="914">
        <v>0</v>
      </c>
      <c r="D34" s="914">
        <v>0</v>
      </c>
      <c r="E34" s="914">
        <v>0</v>
      </c>
      <c r="F34" s="914">
        <v>0</v>
      </c>
      <c r="G34" s="914">
        <v>0</v>
      </c>
      <c r="H34" s="914">
        <v>0</v>
      </c>
      <c r="I34" s="914">
        <v>0</v>
      </c>
      <c r="J34" s="914">
        <v>0</v>
      </c>
      <c r="K34" s="914">
        <v>0</v>
      </c>
      <c r="L34" s="1138">
        <v>0</v>
      </c>
      <c r="M34" s="1138">
        <v>0</v>
      </c>
      <c r="N34" s="1138">
        <v>0</v>
      </c>
      <c r="O34" s="1138">
        <v>0</v>
      </c>
      <c r="P34" s="1138">
        <v>0</v>
      </c>
      <c r="Q34" s="1139">
        <v>0</v>
      </c>
      <c r="R34" s="44"/>
    </row>
    <row r="35" spans="1:20" s="54" customFormat="1" ht="24.75" customHeight="1">
      <c r="A35" s="375" t="s">
        <v>20</v>
      </c>
      <c r="B35" s="154" t="s">
        <v>673</v>
      </c>
      <c r="C35" s="914">
        <v>47237.029781399004</v>
      </c>
      <c r="D35" s="914">
        <v>50837.320366139</v>
      </c>
      <c r="E35" s="914">
        <v>42024.545246147994</v>
      </c>
      <c r="F35" s="914">
        <v>42322.793029558998</v>
      </c>
      <c r="G35" s="914">
        <v>42528.817470028</v>
      </c>
      <c r="H35" s="914">
        <v>41843.437477924002</v>
      </c>
      <c r="I35" s="914">
        <v>41960.153332585003</v>
      </c>
      <c r="J35" s="914">
        <v>41531.476597191002</v>
      </c>
      <c r="K35" s="914">
        <v>41724.095375614001</v>
      </c>
      <c r="L35" s="1138">
        <v>41152.414349814993</v>
      </c>
      <c r="M35" s="1138">
        <v>41042.363154683997</v>
      </c>
      <c r="N35" s="1138">
        <v>39292.682313926001</v>
      </c>
      <c r="O35" s="1138">
        <v>39622.360499963994</v>
      </c>
      <c r="P35" s="1138">
        <v>40477.289829280002</v>
      </c>
      <c r="Q35" s="1139">
        <v>40967.406954862985</v>
      </c>
      <c r="R35" s="44"/>
      <c r="S35" s="13"/>
      <c r="T35" s="13"/>
    </row>
    <row r="36" spans="1:20" s="54" customFormat="1" ht="24.75" customHeight="1">
      <c r="A36" s="296"/>
      <c r="B36" s="154" t="s">
        <v>820</v>
      </c>
      <c r="C36" s="914">
        <v>1191.7104750359999</v>
      </c>
      <c r="D36" s="914">
        <v>1041.2111470109999</v>
      </c>
      <c r="E36" s="914">
        <v>1359.890946772</v>
      </c>
      <c r="F36" s="914">
        <v>1116.616422627</v>
      </c>
      <c r="G36" s="914">
        <v>1049.3084620019999</v>
      </c>
      <c r="H36" s="914">
        <v>1077.0985917199998</v>
      </c>
      <c r="I36" s="914">
        <v>1182.6588605869999</v>
      </c>
      <c r="J36" s="914">
        <v>1266.391200049</v>
      </c>
      <c r="K36" s="914">
        <v>1272.3429956069999</v>
      </c>
      <c r="L36" s="1138">
        <v>1191.6757841080002</v>
      </c>
      <c r="M36" s="1138">
        <v>1130.5788912610001</v>
      </c>
      <c r="N36" s="1138">
        <v>1111.2092531200001</v>
      </c>
      <c r="O36" s="1138">
        <v>1054.413706955</v>
      </c>
      <c r="P36" s="1138">
        <v>995.89923908600008</v>
      </c>
      <c r="Q36" s="1139">
        <v>1025.3269649140002</v>
      </c>
      <c r="R36" s="44"/>
      <c r="S36" s="13"/>
      <c r="T36" s="13"/>
    </row>
    <row r="37" spans="1:20" s="54" customFormat="1" ht="25.5">
      <c r="A37" s="375" t="s">
        <v>22</v>
      </c>
      <c r="B37" s="154" t="s">
        <v>676</v>
      </c>
      <c r="C37" s="914">
        <v>7945.2546216829996</v>
      </c>
      <c r="D37" s="914">
        <v>7651.4289436079998</v>
      </c>
      <c r="E37" s="914">
        <v>5836.1660612340002</v>
      </c>
      <c r="F37" s="914">
        <v>5794.4016570579997</v>
      </c>
      <c r="G37" s="914">
        <v>5918.0531134419998</v>
      </c>
      <c r="H37" s="914">
        <v>5686.9777520719999</v>
      </c>
      <c r="I37" s="914">
        <v>5705.8321115520002</v>
      </c>
      <c r="J37" s="914">
        <v>5613.0013544800004</v>
      </c>
      <c r="K37" s="914">
        <v>5620.5011463020001</v>
      </c>
      <c r="L37" s="1138">
        <v>5583.132349124</v>
      </c>
      <c r="M37" s="1138">
        <v>5573.8250005780001</v>
      </c>
      <c r="N37" s="1138">
        <v>5291.2420258290003</v>
      </c>
      <c r="O37" s="1138">
        <v>5303.1608988770004</v>
      </c>
      <c r="P37" s="1138">
        <v>5458.3645767739999</v>
      </c>
      <c r="Q37" s="1139">
        <v>5544.3469966410003</v>
      </c>
      <c r="R37" s="44"/>
      <c r="S37" s="13"/>
      <c r="T37" s="13"/>
    </row>
    <row r="38" spans="1:20" s="54" customFormat="1" ht="24.75" customHeight="1">
      <c r="A38" s="296"/>
      <c r="B38" s="154" t="s">
        <v>820</v>
      </c>
      <c r="C38" s="914">
        <v>207.725962853</v>
      </c>
      <c r="D38" s="914">
        <v>181.08519769599999</v>
      </c>
      <c r="E38" s="914">
        <v>260.06266765200002</v>
      </c>
      <c r="F38" s="914">
        <v>215.49410658400001</v>
      </c>
      <c r="G38" s="914">
        <v>191.30056153500001</v>
      </c>
      <c r="H38" s="914">
        <v>172.593987032</v>
      </c>
      <c r="I38" s="914">
        <v>161.28869173199999</v>
      </c>
      <c r="J38" s="914">
        <v>141.885500705</v>
      </c>
      <c r="K38" s="914">
        <v>139.96594949499999</v>
      </c>
      <c r="L38" s="1136">
        <v>136.81001388600001</v>
      </c>
      <c r="M38" s="1136">
        <v>136.18578510099999</v>
      </c>
      <c r="N38" s="1136">
        <v>135.76642835199999</v>
      </c>
      <c r="O38" s="1136">
        <v>143.534349448</v>
      </c>
      <c r="P38" s="1136">
        <v>138.902642517</v>
      </c>
      <c r="Q38" s="1137">
        <v>137.799631522</v>
      </c>
      <c r="R38" s="44"/>
      <c r="S38" s="13"/>
      <c r="T38" s="13"/>
    </row>
    <row r="39" spans="1:20" s="54" customFormat="1" ht="24.75" customHeight="1">
      <c r="A39" s="375" t="s">
        <v>23</v>
      </c>
      <c r="B39" s="154" t="s">
        <v>677</v>
      </c>
      <c r="C39" s="915">
        <v>80628.418877988996</v>
      </c>
      <c r="D39" s="915">
        <v>86886.294257022993</v>
      </c>
      <c r="E39" s="915">
        <v>72379.499029111001</v>
      </c>
      <c r="F39" s="915">
        <v>72168.648968630994</v>
      </c>
      <c r="G39" s="915">
        <v>73302.750763137999</v>
      </c>
      <c r="H39" s="915">
        <v>72835.638318010999</v>
      </c>
      <c r="I39" s="915">
        <v>73010.458936972005</v>
      </c>
      <c r="J39" s="915">
        <v>73050.88990780701</v>
      </c>
      <c r="K39" s="915">
        <v>73558.071256219002</v>
      </c>
      <c r="L39" s="1140">
        <v>72872.399185842994</v>
      </c>
      <c r="M39" s="1140">
        <v>72237.860727520994</v>
      </c>
      <c r="N39" s="1140">
        <v>70139.663082971005</v>
      </c>
      <c r="O39" s="1140">
        <v>70647.261439807</v>
      </c>
      <c r="P39" s="1140">
        <v>72061.240972543994</v>
      </c>
      <c r="Q39" s="1141">
        <v>73371.187841891995</v>
      </c>
      <c r="R39" s="294"/>
    </row>
    <row r="40" spans="1:20" ht="24.75" customHeight="1" thickBot="1">
      <c r="A40" s="924"/>
      <c r="B40" s="925" t="s">
        <v>820</v>
      </c>
      <c r="C40" s="926">
        <v>2008.523861487</v>
      </c>
      <c r="D40" s="926">
        <v>1789.547891743</v>
      </c>
      <c r="E40" s="926">
        <v>2612.5989267179998</v>
      </c>
      <c r="F40" s="926">
        <v>2212.4656025240001</v>
      </c>
      <c r="G40" s="926">
        <v>2008.657172811</v>
      </c>
      <c r="H40" s="926">
        <v>1979.649496519</v>
      </c>
      <c r="I40" s="926">
        <v>2019.160067342</v>
      </c>
      <c r="J40" s="926">
        <v>2008.9581139039999</v>
      </c>
      <c r="K40" s="926">
        <v>2032.8537694709999</v>
      </c>
      <c r="L40" s="1142">
        <v>1932.1493984910003</v>
      </c>
      <c r="M40" s="1142">
        <v>1864.912299139</v>
      </c>
      <c r="N40" s="1142">
        <v>1837.3172286250001</v>
      </c>
      <c r="O40" s="1142">
        <v>1776.39727419</v>
      </c>
      <c r="P40" s="1142">
        <v>1717.8364338680001</v>
      </c>
      <c r="Q40" s="1143">
        <v>1773.1403811370003</v>
      </c>
      <c r="R40" s="294"/>
      <c r="S40" s="54"/>
      <c r="T40" s="54"/>
    </row>
    <row r="41" spans="1:20" ht="20.149999999999999" hidden="1" customHeight="1">
      <c r="A41" s="1363" t="s">
        <v>244</v>
      </c>
      <c r="B41" s="1534"/>
      <c r="C41" s="99"/>
      <c r="D41" s="99"/>
      <c r="E41" s="99"/>
      <c r="F41" s="99"/>
      <c r="G41" s="99"/>
      <c r="H41" s="99"/>
      <c r="I41" s="99"/>
      <c r="J41" s="99"/>
      <c r="K41" s="99"/>
      <c r="L41" s="279"/>
      <c r="M41" s="279"/>
      <c r="N41" s="920"/>
      <c r="O41" s="920"/>
      <c r="P41" s="920"/>
      <c r="Q41" s="920"/>
      <c r="R41" s="294"/>
      <c r="S41" s="54"/>
      <c r="T41" s="54"/>
    </row>
    <row r="42" spans="1:20" ht="20.149999999999999" hidden="1" customHeight="1">
      <c r="A42" s="1363" t="s">
        <v>242</v>
      </c>
      <c r="B42" s="1363"/>
      <c r="C42" s="99"/>
      <c r="D42" s="99"/>
      <c r="E42" s="99"/>
      <c r="F42" s="99"/>
      <c r="G42" s="99"/>
      <c r="H42" s="99"/>
      <c r="I42" s="99"/>
      <c r="J42" s="99"/>
      <c r="K42" s="99"/>
      <c r="L42" s="421"/>
      <c r="M42" s="421"/>
      <c r="N42" s="921"/>
      <c r="O42" s="921"/>
      <c r="P42" s="921"/>
      <c r="Q42" s="921"/>
      <c r="R42" s="294"/>
      <c r="S42" s="54"/>
      <c r="T42" s="54"/>
    </row>
    <row r="43" spans="1:20" ht="20.149999999999999" hidden="1" customHeight="1">
      <c r="A43" s="1363" t="s">
        <v>243</v>
      </c>
      <c r="B43" s="1363"/>
      <c r="C43" s="99"/>
      <c r="D43" s="99"/>
      <c r="E43" s="99"/>
      <c r="F43" s="99"/>
      <c r="G43" s="99"/>
      <c r="H43" s="99"/>
      <c r="I43" s="99"/>
      <c r="J43" s="99"/>
      <c r="K43" s="99"/>
      <c r="L43" s="421"/>
      <c r="M43" s="421"/>
      <c r="N43" s="921"/>
      <c r="O43" s="921"/>
      <c r="P43" s="921"/>
      <c r="Q43" s="921"/>
      <c r="R43" s="294"/>
      <c r="S43" s="54"/>
      <c r="T43" s="54"/>
    </row>
    <row r="44" spans="1:20" ht="20.149999999999999" hidden="1" customHeight="1">
      <c r="A44" s="1363" t="s">
        <v>240</v>
      </c>
      <c r="B44" s="1363"/>
      <c r="C44" s="99"/>
      <c r="D44" s="99"/>
      <c r="E44" s="99"/>
      <c r="F44" s="99"/>
      <c r="G44" s="99"/>
      <c r="H44" s="99"/>
      <c r="I44" s="99"/>
      <c r="J44" s="99"/>
      <c r="K44" s="99"/>
      <c r="L44" s="922"/>
      <c r="M44" s="922"/>
      <c r="N44" s="923"/>
      <c r="O44" s="923"/>
      <c r="P44" s="923"/>
      <c r="Q44" s="923"/>
    </row>
    <row r="45" spans="1:20" s="62" customFormat="1" ht="21" hidden="1" customHeight="1" thickBot="1">
      <c r="A45" s="916" t="s">
        <v>255</v>
      </c>
      <c r="B45" s="916"/>
      <c r="C45" s="916"/>
      <c r="D45" s="916"/>
      <c r="E45" s="916"/>
      <c r="F45" s="916"/>
      <c r="G45" s="916"/>
      <c r="H45" s="916"/>
      <c r="I45" s="916"/>
      <c r="J45" s="916"/>
      <c r="K45" s="916"/>
      <c r="L45" s="916"/>
      <c r="M45" s="916"/>
      <c r="N45" s="916"/>
      <c r="O45" s="916"/>
      <c r="P45" s="916"/>
      <c r="Q45" s="916"/>
    </row>
    <row r="46" spans="1:20" ht="12.75" customHeight="1">
      <c r="C46" s="43"/>
      <c r="D46" s="43"/>
      <c r="E46" s="43"/>
      <c r="F46" s="43"/>
      <c r="G46" s="43"/>
      <c r="H46" s="43"/>
      <c r="I46" s="43"/>
      <c r="J46" s="43"/>
      <c r="K46" s="43"/>
      <c r="L46" s="43"/>
      <c r="M46" s="43"/>
      <c r="N46" s="43"/>
      <c r="O46" s="43"/>
      <c r="P46" s="43"/>
      <c r="Q46" s="43"/>
    </row>
    <row r="61" spans="1:20" s="4" customFormat="1" ht="12.75" customHeight="1">
      <c r="A61" s="13"/>
      <c r="B61" s="13"/>
      <c r="C61" s="13"/>
      <c r="D61" s="13"/>
      <c r="E61" s="13"/>
      <c r="F61" s="13"/>
      <c r="G61" s="13"/>
      <c r="H61" s="13"/>
      <c r="I61" s="13"/>
      <c r="J61" s="13"/>
      <c r="K61" s="13"/>
      <c r="L61" s="13"/>
      <c r="M61" s="13"/>
      <c r="N61" s="13"/>
      <c r="O61" s="13"/>
      <c r="P61" s="13"/>
      <c r="Q61" s="13"/>
      <c r="R61" s="13"/>
      <c r="S61" s="13"/>
      <c r="T61" s="13"/>
    </row>
    <row r="62" spans="1:20" s="4" customFormat="1" ht="12.75" customHeight="1">
      <c r="A62" s="13"/>
      <c r="B62" s="13"/>
      <c r="C62" s="13"/>
      <c r="D62" s="13"/>
      <c r="E62" s="13"/>
      <c r="F62" s="13"/>
      <c r="G62" s="13"/>
      <c r="H62" s="13"/>
      <c r="I62" s="13"/>
      <c r="J62" s="13"/>
      <c r="K62" s="13"/>
      <c r="L62" s="13"/>
      <c r="M62" s="13"/>
      <c r="N62" s="13"/>
      <c r="O62" s="13"/>
      <c r="P62" s="13"/>
      <c r="Q62" s="13"/>
      <c r="R62" s="13"/>
      <c r="S62" s="13"/>
      <c r="T62" s="13"/>
    </row>
    <row r="63" spans="1:20" s="4" customFormat="1" ht="12.75" customHeight="1">
      <c r="A63" s="13"/>
      <c r="B63" s="13"/>
      <c r="C63" s="13"/>
      <c r="D63" s="13"/>
      <c r="E63" s="13"/>
      <c r="F63" s="13"/>
      <c r="G63" s="13"/>
      <c r="H63" s="13"/>
      <c r="I63" s="13"/>
      <c r="J63" s="13"/>
      <c r="K63" s="13"/>
      <c r="L63" s="13"/>
      <c r="M63" s="13"/>
      <c r="N63" s="13"/>
      <c r="O63" s="13"/>
      <c r="P63" s="13"/>
      <c r="Q63" s="13"/>
      <c r="R63" s="13"/>
      <c r="S63" s="13"/>
      <c r="T63" s="13"/>
    </row>
    <row r="64" spans="1:20" s="4" customFormat="1" ht="12.75" customHeight="1">
      <c r="A64" s="13"/>
      <c r="B64" s="13"/>
      <c r="C64" s="13"/>
      <c r="D64" s="13"/>
      <c r="E64" s="13"/>
      <c r="F64" s="13"/>
      <c r="G64" s="13"/>
      <c r="H64" s="13"/>
      <c r="I64" s="13"/>
      <c r="J64" s="13"/>
      <c r="K64" s="13"/>
      <c r="L64" s="13"/>
      <c r="M64" s="13"/>
      <c r="N64" s="13"/>
      <c r="O64" s="13"/>
      <c r="P64" s="13"/>
      <c r="Q64" s="13"/>
      <c r="R64" s="13"/>
      <c r="S64" s="13"/>
      <c r="T64" s="13"/>
    </row>
    <row r="65" spans="1:20" s="4" customFormat="1" ht="12.75" customHeight="1">
      <c r="A65" s="13"/>
      <c r="B65" s="13"/>
      <c r="C65" s="13"/>
      <c r="D65" s="13"/>
      <c r="E65" s="13"/>
      <c r="F65" s="13"/>
      <c r="G65" s="13"/>
      <c r="H65" s="13"/>
      <c r="I65" s="13"/>
      <c r="J65" s="13"/>
      <c r="K65" s="13"/>
      <c r="L65" s="13"/>
      <c r="M65" s="13"/>
      <c r="N65" s="13"/>
      <c r="O65" s="13"/>
      <c r="P65" s="13"/>
      <c r="Q65" s="13"/>
      <c r="R65" s="13"/>
      <c r="S65" s="13"/>
      <c r="T65" s="13"/>
    </row>
    <row r="66" spans="1:20" s="4" customFormat="1" ht="12.75" customHeight="1">
      <c r="A66" s="13"/>
      <c r="B66" s="13"/>
      <c r="C66" s="13"/>
      <c r="D66" s="13"/>
      <c r="E66" s="13"/>
      <c r="F66" s="13"/>
      <c r="G66" s="13"/>
      <c r="H66" s="13"/>
      <c r="I66" s="13"/>
      <c r="J66" s="13"/>
      <c r="K66" s="13"/>
      <c r="L66" s="13"/>
      <c r="M66" s="13"/>
      <c r="N66" s="13"/>
      <c r="O66" s="13"/>
      <c r="P66" s="13"/>
      <c r="Q66" s="13"/>
      <c r="R66" s="13"/>
      <c r="S66" s="13"/>
      <c r="T66" s="13"/>
    </row>
    <row r="67" spans="1:20" s="4" customFormat="1" ht="12.75" customHeight="1">
      <c r="A67" s="13"/>
      <c r="B67" s="13"/>
      <c r="C67" s="13"/>
      <c r="D67" s="13"/>
      <c r="E67" s="13"/>
      <c r="F67" s="13"/>
      <c r="G67" s="13"/>
      <c r="H67" s="13"/>
      <c r="I67" s="13"/>
      <c r="J67" s="13"/>
      <c r="K67" s="13"/>
      <c r="L67" s="13"/>
      <c r="M67" s="13"/>
      <c r="N67" s="13"/>
      <c r="O67" s="13"/>
      <c r="P67" s="13"/>
      <c r="Q67" s="13"/>
      <c r="R67" s="13"/>
      <c r="S67" s="13"/>
      <c r="T67" s="13"/>
    </row>
    <row r="68" spans="1:20" s="4" customFormat="1" ht="12.75" customHeight="1">
      <c r="A68" s="13"/>
      <c r="B68" s="13"/>
      <c r="C68" s="13"/>
      <c r="D68" s="13"/>
      <c r="E68" s="13"/>
      <c r="F68" s="13"/>
      <c r="G68" s="13"/>
      <c r="H68" s="13"/>
      <c r="I68" s="13"/>
      <c r="J68" s="13"/>
      <c r="K68" s="13"/>
      <c r="L68" s="13"/>
      <c r="M68" s="13"/>
      <c r="N68" s="13"/>
      <c r="O68" s="13"/>
      <c r="P68" s="13"/>
      <c r="Q68" s="13"/>
      <c r="R68" s="13"/>
      <c r="S68" s="13"/>
      <c r="T68" s="13"/>
    </row>
    <row r="69" spans="1:20" s="4" customFormat="1" ht="12.75" customHeight="1">
      <c r="A69" s="13"/>
      <c r="B69" s="13"/>
      <c r="C69" s="13"/>
      <c r="D69" s="13"/>
      <c r="E69" s="13"/>
      <c r="F69" s="13"/>
      <c r="G69" s="13"/>
      <c r="H69" s="13"/>
      <c r="I69" s="13"/>
      <c r="J69" s="13"/>
      <c r="K69" s="13"/>
      <c r="L69" s="13"/>
      <c r="M69" s="13"/>
      <c r="N69" s="13"/>
      <c r="O69" s="13"/>
      <c r="P69" s="13"/>
      <c r="Q69" s="13"/>
      <c r="R69" s="13"/>
      <c r="S69" s="13"/>
      <c r="T69" s="13"/>
    </row>
    <row r="70" spans="1:20" s="4" customFormat="1" ht="12.75" customHeight="1">
      <c r="A70" s="13"/>
      <c r="B70" s="13"/>
      <c r="C70" s="13"/>
      <c r="D70" s="13"/>
      <c r="E70" s="13"/>
      <c r="F70" s="13"/>
      <c r="G70" s="13"/>
      <c r="H70" s="13"/>
      <c r="I70" s="13"/>
      <c r="J70" s="13"/>
      <c r="K70" s="13"/>
      <c r="L70" s="13"/>
      <c r="M70" s="13"/>
      <c r="N70" s="13"/>
      <c r="O70" s="13"/>
      <c r="P70" s="13"/>
      <c r="Q70" s="13"/>
      <c r="R70" s="13"/>
      <c r="S70" s="13"/>
      <c r="T70" s="13"/>
    </row>
    <row r="71" spans="1:20" s="4" customFormat="1" ht="12.75" customHeight="1">
      <c r="A71" s="13"/>
      <c r="B71" s="13"/>
      <c r="C71" s="13"/>
      <c r="D71" s="13"/>
      <c r="E71" s="13"/>
      <c r="F71" s="13"/>
      <c r="G71" s="13"/>
      <c r="H71" s="13"/>
      <c r="I71" s="13"/>
      <c r="J71" s="13"/>
      <c r="K71" s="13"/>
      <c r="L71" s="13"/>
      <c r="M71" s="13"/>
      <c r="N71" s="13"/>
      <c r="O71" s="13"/>
      <c r="P71" s="13"/>
      <c r="Q71" s="13"/>
      <c r="R71" s="13"/>
      <c r="S71" s="13"/>
      <c r="T71" s="13"/>
    </row>
    <row r="72" spans="1:20" s="4" customFormat="1" ht="12.75" customHeight="1">
      <c r="A72" s="13"/>
      <c r="B72" s="13"/>
      <c r="C72" s="13"/>
      <c r="D72" s="13"/>
      <c r="E72" s="13"/>
      <c r="F72" s="13"/>
      <c r="G72" s="13"/>
      <c r="H72" s="13"/>
      <c r="I72" s="13"/>
      <c r="J72" s="13"/>
      <c r="K72" s="13"/>
      <c r="L72" s="13"/>
      <c r="M72" s="13"/>
      <c r="N72" s="13"/>
      <c r="O72" s="13"/>
      <c r="P72" s="13"/>
      <c r="Q72" s="13"/>
      <c r="R72" s="13"/>
      <c r="S72" s="13"/>
      <c r="T72" s="13"/>
    </row>
    <row r="73" spans="1:20" s="4" customFormat="1" ht="12.75" customHeight="1">
      <c r="A73" s="13"/>
      <c r="B73" s="13"/>
      <c r="C73" s="13"/>
      <c r="D73" s="13"/>
      <c r="E73" s="13"/>
      <c r="F73" s="13"/>
      <c r="G73" s="13"/>
      <c r="H73" s="13"/>
      <c r="I73" s="13"/>
      <c r="J73" s="13"/>
      <c r="K73" s="13"/>
      <c r="L73" s="13"/>
      <c r="M73" s="13"/>
      <c r="N73" s="13"/>
      <c r="O73" s="13"/>
      <c r="P73" s="13"/>
      <c r="Q73" s="13"/>
      <c r="R73" s="13"/>
      <c r="S73" s="13"/>
      <c r="T73" s="13"/>
    </row>
    <row r="74" spans="1:20" s="4" customFormat="1" ht="12.75" customHeight="1">
      <c r="A74" s="13"/>
      <c r="B74" s="13"/>
      <c r="C74" s="13"/>
      <c r="D74" s="13"/>
      <c r="E74" s="13"/>
      <c r="F74" s="13"/>
      <c r="G74" s="13"/>
      <c r="H74" s="13"/>
      <c r="I74" s="13"/>
      <c r="J74" s="13"/>
      <c r="K74" s="13"/>
      <c r="L74" s="13"/>
      <c r="M74" s="13"/>
      <c r="N74" s="13"/>
      <c r="O74" s="13"/>
      <c r="P74" s="13"/>
      <c r="Q74" s="13"/>
      <c r="R74" s="13"/>
      <c r="S74" s="13"/>
      <c r="T74" s="13"/>
    </row>
    <row r="75" spans="1:20" s="4" customFormat="1" ht="12.75" customHeight="1">
      <c r="A75" s="13"/>
      <c r="B75" s="13"/>
      <c r="C75" s="13"/>
      <c r="D75" s="13"/>
      <c r="E75" s="13"/>
      <c r="F75" s="13"/>
      <c r="G75" s="13"/>
      <c r="H75" s="13"/>
      <c r="I75" s="13"/>
      <c r="J75" s="13"/>
      <c r="K75" s="13"/>
      <c r="L75" s="13"/>
      <c r="M75" s="13"/>
      <c r="N75" s="13"/>
      <c r="O75" s="13"/>
      <c r="P75" s="13"/>
      <c r="Q75" s="13"/>
      <c r="R75" s="13"/>
      <c r="S75" s="13"/>
      <c r="T75" s="13"/>
    </row>
    <row r="76" spans="1:20" s="4" customFormat="1" ht="12.75" customHeight="1">
      <c r="A76" s="13"/>
      <c r="B76" s="13"/>
      <c r="C76" s="13"/>
      <c r="D76" s="13"/>
      <c r="E76" s="13"/>
      <c r="F76" s="13"/>
      <c r="G76" s="13"/>
      <c r="H76" s="13"/>
      <c r="I76" s="13"/>
      <c r="J76" s="13"/>
      <c r="K76" s="13"/>
      <c r="L76" s="13"/>
      <c r="M76" s="13"/>
      <c r="N76" s="13"/>
      <c r="O76" s="13"/>
      <c r="P76" s="13"/>
      <c r="Q76" s="13"/>
      <c r="R76" s="13"/>
      <c r="S76" s="13"/>
      <c r="T76" s="13"/>
    </row>
    <row r="77" spans="1:20" s="4" customFormat="1" ht="12.75" customHeight="1">
      <c r="A77" s="13"/>
      <c r="B77" s="13"/>
      <c r="C77" s="13"/>
      <c r="D77" s="13"/>
      <c r="E77" s="13"/>
      <c r="F77" s="13"/>
      <c r="G77" s="13"/>
      <c r="H77" s="13"/>
      <c r="I77" s="13"/>
      <c r="J77" s="13"/>
      <c r="K77" s="13"/>
      <c r="L77" s="13"/>
      <c r="M77" s="13"/>
      <c r="N77" s="13"/>
      <c r="O77" s="13"/>
      <c r="P77" s="13"/>
      <c r="Q77" s="13"/>
      <c r="R77" s="13"/>
      <c r="S77" s="13"/>
      <c r="T77" s="13"/>
    </row>
    <row r="78" spans="1:20" s="4" customFormat="1" ht="12.75" customHeight="1">
      <c r="A78" s="13"/>
      <c r="B78" s="13"/>
      <c r="C78" s="13"/>
      <c r="D78" s="13"/>
      <c r="E78" s="13"/>
      <c r="F78" s="13"/>
      <c r="G78" s="13"/>
      <c r="H78" s="13"/>
      <c r="I78" s="13"/>
      <c r="J78" s="13"/>
      <c r="K78" s="13"/>
      <c r="L78" s="13"/>
      <c r="M78" s="13"/>
      <c r="N78" s="13"/>
      <c r="O78" s="13"/>
      <c r="P78" s="13"/>
      <c r="Q78" s="13"/>
      <c r="R78" s="13"/>
      <c r="S78" s="13"/>
      <c r="T78" s="13"/>
    </row>
    <row r="79" spans="1:20" s="4" customFormat="1" ht="12.75" customHeight="1">
      <c r="A79" s="13"/>
      <c r="B79" s="13"/>
      <c r="C79" s="13"/>
      <c r="D79" s="13"/>
      <c r="E79" s="13"/>
      <c r="F79" s="13"/>
      <c r="G79" s="13"/>
      <c r="H79" s="13"/>
      <c r="I79" s="13"/>
      <c r="J79" s="13"/>
      <c r="K79" s="13"/>
      <c r="L79" s="13"/>
      <c r="M79" s="13"/>
      <c r="N79" s="13"/>
      <c r="O79" s="13"/>
      <c r="P79" s="13"/>
      <c r="Q79" s="13"/>
      <c r="R79" s="13"/>
      <c r="S79" s="13"/>
      <c r="T79" s="13"/>
    </row>
    <row r="80" spans="1:20" s="4" customFormat="1" ht="12.75" customHeight="1">
      <c r="A80" s="13"/>
      <c r="B80" s="13"/>
      <c r="C80" s="13"/>
      <c r="D80" s="13"/>
      <c r="E80" s="13"/>
      <c r="F80" s="13"/>
      <c r="G80" s="13"/>
      <c r="H80" s="13"/>
      <c r="I80" s="13"/>
      <c r="J80" s="13"/>
      <c r="K80" s="13"/>
      <c r="L80" s="13"/>
      <c r="M80" s="13"/>
      <c r="N80" s="13"/>
      <c r="O80" s="13"/>
      <c r="P80" s="13"/>
      <c r="Q80" s="13"/>
      <c r="R80" s="13"/>
      <c r="S80" s="13"/>
      <c r="T80" s="13"/>
    </row>
    <row r="83" spans="1:20" s="4" customFormat="1" ht="12.75" customHeight="1">
      <c r="A83" s="13"/>
      <c r="B83" s="13"/>
      <c r="C83" s="13"/>
      <c r="D83" s="13"/>
      <c r="E83" s="13"/>
      <c r="F83" s="13"/>
      <c r="G83" s="13"/>
      <c r="H83" s="13"/>
      <c r="I83" s="13"/>
      <c r="J83" s="13"/>
      <c r="K83" s="13"/>
      <c r="L83" s="13"/>
      <c r="M83" s="13"/>
      <c r="N83" s="13"/>
      <c r="O83" s="13"/>
      <c r="P83" s="13"/>
      <c r="Q83" s="13"/>
      <c r="R83" s="13"/>
      <c r="S83" s="13"/>
      <c r="T83" s="13"/>
    </row>
    <row r="84" spans="1:20" s="4" customFormat="1" ht="12.75" customHeight="1">
      <c r="A84" s="13"/>
      <c r="B84" s="13"/>
      <c r="C84" s="13"/>
      <c r="D84" s="13"/>
      <c r="E84" s="13"/>
      <c r="F84" s="13"/>
      <c r="G84" s="13"/>
      <c r="H84" s="13"/>
      <c r="I84" s="13"/>
      <c r="J84" s="13"/>
      <c r="K84" s="13"/>
      <c r="L84" s="13"/>
      <c r="M84" s="13"/>
      <c r="N84" s="13"/>
      <c r="O84" s="13"/>
      <c r="P84" s="13"/>
      <c r="Q84" s="13"/>
      <c r="R84" s="13"/>
      <c r="S84" s="13"/>
      <c r="T84" s="13"/>
    </row>
    <row r="85" spans="1:20" s="4" customFormat="1" ht="12.75" customHeight="1">
      <c r="A85" s="13"/>
      <c r="B85" s="13"/>
      <c r="C85" s="13"/>
      <c r="D85" s="13"/>
      <c r="E85" s="13"/>
      <c r="F85" s="13"/>
      <c r="G85" s="13"/>
      <c r="H85" s="13"/>
      <c r="I85" s="13"/>
      <c r="J85" s="13"/>
      <c r="K85" s="13"/>
      <c r="L85" s="13"/>
      <c r="M85" s="13"/>
      <c r="N85" s="13"/>
      <c r="O85" s="13"/>
      <c r="P85" s="13"/>
      <c r="Q85" s="13"/>
      <c r="R85" s="13"/>
      <c r="S85" s="13"/>
      <c r="T85" s="13"/>
    </row>
    <row r="86" spans="1:20" s="4" customFormat="1" ht="12.75" customHeight="1">
      <c r="A86" s="13"/>
      <c r="B86" s="13"/>
      <c r="C86" s="13"/>
      <c r="D86" s="13"/>
      <c r="E86" s="13"/>
      <c r="F86" s="13"/>
      <c r="G86" s="13"/>
      <c r="H86" s="13"/>
      <c r="I86" s="13"/>
      <c r="J86" s="13"/>
      <c r="K86" s="13"/>
      <c r="L86" s="13"/>
      <c r="M86" s="13"/>
      <c r="N86" s="13"/>
      <c r="O86" s="13"/>
      <c r="P86" s="13"/>
      <c r="Q86" s="13"/>
      <c r="R86" s="13"/>
      <c r="S86" s="13"/>
      <c r="T86" s="13"/>
    </row>
    <row r="87" spans="1:20" s="4" customFormat="1" ht="12.75" customHeight="1">
      <c r="A87" s="13"/>
      <c r="B87" s="13"/>
      <c r="C87" s="13"/>
      <c r="D87" s="13"/>
      <c r="E87" s="13"/>
      <c r="F87" s="13"/>
      <c r="G87" s="13"/>
      <c r="H87" s="13"/>
      <c r="I87" s="13"/>
      <c r="J87" s="13"/>
      <c r="K87" s="13"/>
      <c r="L87" s="13"/>
      <c r="M87" s="13"/>
      <c r="N87" s="13"/>
      <c r="O87" s="13"/>
      <c r="P87" s="13"/>
      <c r="Q87" s="13"/>
      <c r="R87" s="13"/>
      <c r="S87" s="13"/>
      <c r="T87" s="13"/>
    </row>
    <row r="88" spans="1:20" s="4" customFormat="1" ht="12.75" customHeight="1">
      <c r="A88" s="13"/>
      <c r="B88" s="13"/>
      <c r="C88" s="13"/>
      <c r="D88" s="13"/>
      <c r="E88" s="13"/>
      <c r="F88" s="13"/>
      <c r="G88" s="13"/>
      <c r="H88" s="13"/>
      <c r="I88" s="13"/>
      <c r="J88" s="13"/>
      <c r="K88" s="13"/>
      <c r="L88" s="13"/>
      <c r="M88" s="13"/>
      <c r="N88" s="13"/>
      <c r="O88" s="13"/>
      <c r="P88" s="13"/>
      <c r="Q88" s="13"/>
      <c r="R88" s="13"/>
      <c r="S88" s="13"/>
      <c r="T88" s="13"/>
    </row>
    <row r="89" spans="1:20" s="4" customFormat="1" ht="12.75" customHeight="1">
      <c r="A89" s="13"/>
      <c r="B89" s="13"/>
      <c r="C89" s="13"/>
      <c r="D89" s="13"/>
      <c r="E89" s="13"/>
      <c r="F89" s="13"/>
      <c r="G89" s="13"/>
      <c r="H89" s="13"/>
      <c r="I89" s="13"/>
      <c r="J89" s="13"/>
      <c r="K89" s="13"/>
      <c r="L89" s="13"/>
      <c r="M89" s="13"/>
      <c r="N89" s="13"/>
      <c r="O89" s="13"/>
      <c r="P89" s="13"/>
      <c r="Q89" s="13"/>
      <c r="R89" s="13"/>
      <c r="S89" s="13"/>
      <c r="T89" s="13"/>
    </row>
    <row r="90" spans="1:20" s="4" customFormat="1" ht="12.75" customHeight="1">
      <c r="A90" s="13"/>
      <c r="B90" s="13"/>
      <c r="C90" s="13"/>
      <c r="D90" s="13"/>
      <c r="E90" s="13"/>
      <c r="F90" s="13"/>
      <c r="G90" s="13"/>
      <c r="H90" s="13"/>
      <c r="I90" s="13"/>
      <c r="J90" s="13"/>
      <c r="K90" s="13"/>
      <c r="L90" s="13"/>
      <c r="M90" s="13"/>
      <c r="N90" s="13"/>
      <c r="O90" s="13"/>
      <c r="P90" s="13"/>
      <c r="Q90" s="13"/>
      <c r="R90" s="13"/>
      <c r="S90" s="13"/>
      <c r="T90" s="13"/>
    </row>
    <row r="91" spans="1:20" s="4" customFormat="1" ht="12.75" customHeight="1">
      <c r="A91" s="13"/>
      <c r="B91" s="13"/>
      <c r="C91" s="13"/>
      <c r="D91" s="13"/>
      <c r="E91" s="13"/>
      <c r="F91" s="13"/>
      <c r="G91" s="13"/>
      <c r="H91" s="13"/>
      <c r="I91" s="13"/>
      <c r="J91" s="13"/>
      <c r="K91" s="13"/>
      <c r="L91" s="13"/>
      <c r="M91" s="13"/>
      <c r="N91" s="13"/>
      <c r="O91" s="13"/>
      <c r="P91" s="13"/>
      <c r="Q91" s="13"/>
      <c r="R91" s="13"/>
      <c r="S91" s="13"/>
      <c r="T91" s="13"/>
    </row>
    <row r="92" spans="1:20" s="4" customFormat="1" ht="12.75" customHeight="1">
      <c r="A92" s="13"/>
      <c r="B92" s="13"/>
      <c r="C92" s="13"/>
      <c r="D92" s="13"/>
      <c r="E92" s="13"/>
      <c r="F92" s="13"/>
      <c r="G92" s="13"/>
      <c r="H92" s="13"/>
      <c r="I92" s="13"/>
      <c r="J92" s="13"/>
      <c r="K92" s="13"/>
      <c r="L92" s="13"/>
      <c r="M92" s="13"/>
      <c r="N92" s="13"/>
      <c r="O92" s="13"/>
      <c r="P92" s="13"/>
      <c r="Q92" s="13"/>
      <c r="R92" s="13"/>
      <c r="S92" s="13"/>
      <c r="T92" s="13"/>
    </row>
    <row r="93" spans="1:20" s="4" customFormat="1" ht="12.75" customHeight="1">
      <c r="A93" s="13"/>
      <c r="B93" s="13"/>
      <c r="C93" s="13"/>
      <c r="D93" s="13"/>
      <c r="E93" s="13"/>
      <c r="F93" s="13"/>
      <c r="G93" s="13"/>
      <c r="H93" s="13"/>
      <c r="I93" s="13"/>
      <c r="J93" s="13"/>
      <c r="K93" s="13"/>
      <c r="L93" s="13"/>
      <c r="M93" s="13"/>
      <c r="N93" s="13"/>
      <c r="O93" s="13"/>
      <c r="P93" s="13"/>
      <c r="Q93" s="13"/>
      <c r="R93" s="13"/>
      <c r="S93" s="13"/>
      <c r="T93" s="13"/>
    </row>
    <row r="94" spans="1:20" s="4" customFormat="1" ht="12.75" customHeight="1">
      <c r="A94" s="13"/>
      <c r="B94" s="13"/>
      <c r="C94" s="13"/>
      <c r="D94" s="13"/>
      <c r="E94" s="13"/>
      <c r="F94" s="13"/>
      <c r="G94" s="13"/>
      <c r="H94" s="13"/>
      <c r="I94" s="13"/>
      <c r="J94" s="13"/>
      <c r="K94" s="13"/>
      <c r="L94" s="13"/>
      <c r="M94" s="13"/>
      <c r="N94" s="13"/>
      <c r="O94" s="13"/>
      <c r="P94" s="13"/>
      <c r="Q94" s="13"/>
      <c r="R94" s="13"/>
      <c r="S94" s="13"/>
      <c r="T94" s="13"/>
    </row>
    <row r="95" spans="1:20" s="4" customFormat="1" ht="12.75" customHeight="1">
      <c r="A95" s="13"/>
      <c r="B95" s="13"/>
      <c r="C95" s="13"/>
      <c r="D95" s="13"/>
      <c r="E95" s="13"/>
      <c r="F95" s="13"/>
      <c r="G95" s="13"/>
      <c r="H95" s="13"/>
      <c r="I95" s="13"/>
      <c r="J95" s="13"/>
      <c r="K95" s="13"/>
      <c r="L95" s="13"/>
      <c r="M95" s="13"/>
      <c r="N95" s="13"/>
      <c r="O95" s="13"/>
      <c r="P95" s="13"/>
      <c r="Q95" s="13"/>
      <c r="R95" s="13"/>
      <c r="S95" s="13"/>
      <c r="T95" s="13"/>
    </row>
    <row r="96" spans="1:20" s="4" customFormat="1" ht="12.75" customHeight="1">
      <c r="A96" s="13"/>
      <c r="B96" s="13"/>
      <c r="C96" s="13"/>
      <c r="D96" s="13"/>
      <c r="E96" s="13"/>
      <c r="F96" s="13"/>
      <c r="G96" s="13"/>
      <c r="H96" s="13"/>
      <c r="I96" s="13"/>
      <c r="J96" s="13"/>
      <c r="K96" s="13"/>
      <c r="L96" s="13"/>
      <c r="M96" s="13"/>
      <c r="N96" s="13"/>
      <c r="O96" s="13"/>
      <c r="P96" s="13"/>
      <c r="Q96" s="13"/>
      <c r="R96" s="13"/>
      <c r="S96" s="13"/>
      <c r="T96" s="13"/>
    </row>
    <row r="97" spans="1:20" s="4" customFormat="1" ht="12.75" customHeight="1">
      <c r="A97" s="13"/>
      <c r="B97" s="13"/>
      <c r="C97" s="13"/>
      <c r="D97" s="13"/>
      <c r="E97" s="13"/>
      <c r="F97" s="13"/>
      <c r="G97" s="13"/>
      <c r="H97" s="13"/>
      <c r="I97" s="13"/>
      <c r="J97" s="13"/>
      <c r="K97" s="13"/>
      <c r="L97" s="13"/>
      <c r="M97" s="13"/>
      <c r="N97" s="13"/>
      <c r="O97" s="13"/>
      <c r="P97" s="13"/>
      <c r="Q97" s="13"/>
      <c r="R97" s="13"/>
      <c r="S97" s="13"/>
      <c r="T97" s="13"/>
    </row>
    <row r="98" spans="1:20" s="4" customFormat="1" ht="12.75" customHeight="1">
      <c r="A98" s="13"/>
      <c r="B98" s="13"/>
      <c r="C98" s="13"/>
      <c r="D98" s="13"/>
      <c r="E98" s="13"/>
      <c r="F98" s="13"/>
      <c r="G98" s="13"/>
      <c r="H98" s="13"/>
      <c r="I98" s="13"/>
      <c r="J98" s="13"/>
      <c r="K98" s="13"/>
      <c r="L98" s="13"/>
      <c r="M98" s="13"/>
      <c r="N98" s="13"/>
      <c r="O98" s="13"/>
      <c r="P98" s="13"/>
      <c r="Q98" s="13"/>
      <c r="R98" s="13"/>
      <c r="S98" s="13"/>
      <c r="T98" s="13"/>
    </row>
    <row r="99" spans="1:20" s="4" customFormat="1" ht="12.75" customHeight="1">
      <c r="A99" s="13"/>
      <c r="B99" s="13"/>
      <c r="C99" s="13"/>
      <c r="D99" s="13"/>
      <c r="E99" s="13"/>
      <c r="F99" s="13"/>
      <c r="G99" s="13"/>
      <c r="H99" s="13"/>
      <c r="I99" s="13"/>
      <c r="J99" s="13"/>
      <c r="K99" s="13"/>
      <c r="L99" s="13"/>
      <c r="M99" s="13"/>
      <c r="N99" s="13"/>
      <c r="O99" s="13"/>
      <c r="P99" s="13"/>
      <c r="Q99" s="13"/>
      <c r="R99" s="13"/>
      <c r="S99" s="13"/>
      <c r="T99" s="13"/>
    </row>
  </sheetData>
  <mergeCells count="28">
    <mergeCell ref="H3:Q3"/>
    <mergeCell ref="H29:Q29"/>
    <mergeCell ref="A41:B41"/>
    <mergeCell ref="A42:B42"/>
    <mergeCell ref="A2:Q2"/>
    <mergeCell ref="A3:B4"/>
    <mergeCell ref="C3:C4"/>
    <mergeCell ref="C29:C30"/>
    <mergeCell ref="D3:D4"/>
    <mergeCell ref="E3:G3"/>
    <mergeCell ref="A20:B20"/>
    <mergeCell ref="A21:B21"/>
    <mergeCell ref="A22:B22"/>
    <mergeCell ref="E29:G29"/>
    <mergeCell ref="A44:B44"/>
    <mergeCell ref="A28:Q28"/>
    <mergeCell ref="A29:B30"/>
    <mergeCell ref="A5:B5"/>
    <mergeCell ref="A11:B11"/>
    <mergeCell ref="A26:B26"/>
    <mergeCell ref="A12:B12"/>
    <mergeCell ref="A18:B18"/>
    <mergeCell ref="A19:B19"/>
    <mergeCell ref="A23:B23"/>
    <mergeCell ref="A24:B24"/>
    <mergeCell ref="A25:B25"/>
    <mergeCell ref="D29:D30"/>
    <mergeCell ref="A43:B43"/>
  </mergeCells>
  <printOptions horizontalCentered="1"/>
  <pageMargins left="0.31496062992125984" right="0.39370078740157483" top="0.74803149606299213" bottom="0.27559055118110237" header="0.55118110236220474" footer="0.15748031496062992"/>
  <pageSetup paperSize="9" scale="5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C333"/>
  <sheetViews>
    <sheetView showGridLines="0" view="pageBreakPreview" zoomScale="70" zoomScaleNormal="80" zoomScaleSheetLayoutView="70" workbookViewId="0">
      <selection activeCell="F240" sqref="F240"/>
    </sheetView>
  </sheetViews>
  <sheetFormatPr defaultColWidth="7.23046875" defaultRowHeight="12.75" customHeight="1"/>
  <cols>
    <col min="1" max="1" width="4.84375" style="13" customWidth="1"/>
    <col min="2" max="2" width="3.69140625" style="13" customWidth="1"/>
    <col min="3" max="3" width="55.23046875" style="13" customWidth="1"/>
    <col min="4" max="18" width="7.69140625" style="2" customWidth="1"/>
    <col min="19" max="19" width="16.69140625" style="13" customWidth="1"/>
    <col min="20" max="20" width="16.23046875" style="4" customWidth="1"/>
    <col min="21" max="23" width="16.84375" style="13" customWidth="1"/>
    <col min="24" max="36" width="7.23046875" style="13" customWidth="1"/>
    <col min="37" max="37" width="3.69140625" style="13" customWidth="1"/>
    <col min="38" max="38" width="16.84375" style="13" customWidth="1"/>
    <col min="39" max="39" width="3.07421875" style="13" customWidth="1"/>
    <col min="40" max="40" width="16.84375" style="13" customWidth="1"/>
    <col min="41" max="45" width="7.23046875" style="13" customWidth="1"/>
    <col min="46" max="49" width="7.69140625" style="13" hidden="1" customWidth="1"/>
    <col min="50" max="50" width="0" style="13" hidden="1" customWidth="1"/>
    <col min="51" max="55" width="7.69140625" style="13" hidden="1" customWidth="1"/>
    <col min="56" max="68" width="7.23046875" style="13" customWidth="1"/>
    <col min="69" max="69" width="3.69140625" style="13" customWidth="1"/>
    <col min="70" max="70" width="16.84375" style="13" customWidth="1"/>
    <col min="71" max="71" width="3.07421875" style="13" customWidth="1"/>
    <col min="72" max="72" width="16.84375" style="13" customWidth="1"/>
    <col min="73" max="77" width="7.23046875" style="13" customWidth="1"/>
    <col min="78" max="87" width="0" style="13" hidden="1" customWidth="1"/>
    <col min="88" max="100" width="7.23046875" style="13" customWidth="1"/>
    <col min="101" max="101" width="3.69140625" style="13" customWidth="1"/>
    <col min="102" max="102" width="16.84375" style="13" customWidth="1"/>
    <col min="103" max="103" width="3.07421875" style="13" customWidth="1"/>
    <col min="104" max="104" width="16.84375" style="13" customWidth="1"/>
    <col min="105" max="109" width="7.23046875" style="13" customWidth="1"/>
    <col min="110" max="119" width="0" style="13" hidden="1" customWidth="1"/>
    <col min="120" max="132" width="7.23046875" style="13" customWidth="1"/>
    <col min="133" max="133" width="3.69140625" style="13" customWidth="1"/>
    <col min="134" max="134" width="16.84375" style="13" customWidth="1"/>
    <col min="135" max="135" width="3.07421875" style="13" customWidth="1"/>
    <col min="136" max="136" width="16.84375" style="13" customWidth="1"/>
    <col min="137" max="141" width="7.23046875" style="13" customWidth="1"/>
    <col min="142" max="151" width="0" style="13" hidden="1" customWidth="1"/>
    <col min="152" max="164" width="7.23046875" style="13" customWidth="1"/>
    <col min="165" max="165" width="3.69140625" style="13" customWidth="1"/>
    <col min="166" max="166" width="16.84375" style="13" customWidth="1"/>
    <col min="167" max="167" width="3.07421875" style="13" customWidth="1"/>
    <col min="168" max="168" width="16.84375" style="13" customWidth="1"/>
    <col min="169" max="173" width="7.23046875" style="13" customWidth="1"/>
    <col min="174" max="183" width="0" style="13" hidden="1" customWidth="1"/>
    <col min="184" max="196" width="7.23046875" style="13" customWidth="1"/>
    <col min="197" max="197" width="3.69140625" style="13" customWidth="1"/>
    <col min="198" max="198" width="16.84375" style="13" customWidth="1"/>
    <col min="199" max="199" width="3.07421875" style="13" customWidth="1"/>
    <col min="200" max="200" width="16.84375" style="13" customWidth="1"/>
    <col min="201" max="205" width="7.23046875" style="13" customWidth="1"/>
    <col min="206" max="215" width="0" style="13" hidden="1" customWidth="1"/>
    <col min="216" max="16384" width="7.23046875" style="13"/>
  </cols>
  <sheetData>
    <row r="1" spans="2:19" ht="12.75" customHeight="1" thickBot="1"/>
    <row r="2" spans="2:19" ht="100" customHeight="1">
      <c r="B2" s="1380" t="s">
        <v>879</v>
      </c>
      <c r="C2" s="1381"/>
      <c r="D2" s="1381"/>
      <c r="E2" s="1381"/>
      <c r="F2" s="1381"/>
      <c r="G2" s="1381"/>
      <c r="H2" s="1381"/>
      <c r="I2" s="1381"/>
      <c r="J2" s="1381"/>
      <c r="K2" s="1381"/>
      <c r="L2" s="1381"/>
      <c r="M2" s="1381"/>
      <c r="N2" s="1381"/>
      <c r="O2" s="1381"/>
      <c r="P2" s="1381"/>
      <c r="Q2" s="1381"/>
      <c r="R2" s="1382"/>
      <c r="S2" s="43"/>
    </row>
    <row r="3" spans="2:19" ht="22" customHeight="1">
      <c r="B3" s="1342" t="s">
        <v>438</v>
      </c>
      <c r="C3" s="1455"/>
      <c r="D3" s="1537" t="s">
        <v>280</v>
      </c>
      <c r="E3" s="1353" t="s">
        <v>284</v>
      </c>
      <c r="F3" s="1349">
        <v>2020</v>
      </c>
      <c r="G3" s="1349"/>
      <c r="H3" s="1349"/>
      <c r="I3" s="1349">
        <v>2021</v>
      </c>
      <c r="J3" s="1349"/>
      <c r="K3" s="1349"/>
      <c r="L3" s="1349"/>
      <c r="M3" s="1349"/>
      <c r="N3" s="1349"/>
      <c r="O3" s="1349"/>
      <c r="P3" s="1349"/>
      <c r="Q3" s="1349"/>
      <c r="R3" s="1350"/>
    </row>
    <row r="4" spans="2:19" ht="22" customHeight="1">
      <c r="B4" s="1342"/>
      <c r="C4" s="1455"/>
      <c r="D4" s="1537"/>
      <c r="E4" s="1357"/>
      <c r="F4" s="1051" t="s">
        <v>13</v>
      </c>
      <c r="G4" s="1051" t="s">
        <v>14</v>
      </c>
      <c r="H4" s="1051" t="s">
        <v>15</v>
      </c>
      <c r="I4" s="1087" t="s">
        <v>0</v>
      </c>
      <c r="J4" s="1107" t="s">
        <v>1</v>
      </c>
      <c r="K4" s="1115" t="s">
        <v>2</v>
      </c>
      <c r="L4" s="1115" t="s">
        <v>3</v>
      </c>
      <c r="M4" s="1115" t="s">
        <v>4</v>
      </c>
      <c r="N4" s="1115" t="s">
        <v>5</v>
      </c>
      <c r="O4" s="1115" t="s">
        <v>6</v>
      </c>
      <c r="P4" s="1115" t="s">
        <v>269</v>
      </c>
      <c r="Q4" s="1115" t="s">
        <v>7</v>
      </c>
      <c r="R4" s="1109" t="s">
        <v>13</v>
      </c>
    </row>
    <row r="5" spans="2:19" ht="25" customHeight="1">
      <c r="B5" s="1538" t="s">
        <v>880</v>
      </c>
      <c r="C5" s="1539"/>
      <c r="D5" s="927"/>
      <c r="E5" s="927"/>
      <c r="F5" s="927"/>
      <c r="G5" s="927"/>
      <c r="H5" s="927"/>
      <c r="I5" s="927"/>
      <c r="J5" s="927"/>
      <c r="K5" s="927"/>
      <c r="L5" s="927"/>
      <c r="M5" s="927"/>
      <c r="N5" s="927"/>
      <c r="O5" s="927"/>
      <c r="P5" s="927"/>
      <c r="Q5" s="927"/>
      <c r="R5" s="1058"/>
    </row>
    <row r="6" spans="2:19" ht="12">
      <c r="B6" s="237" t="s">
        <v>18</v>
      </c>
      <c r="C6" s="245" t="s">
        <v>633</v>
      </c>
      <c r="D6" s="246">
        <v>4191.0070111790001</v>
      </c>
      <c r="E6" s="246">
        <v>6728.9968105179996</v>
      </c>
      <c r="F6" s="246">
        <v>5746.7136318060002</v>
      </c>
      <c r="G6" s="246">
        <v>5718.2111625560001</v>
      </c>
      <c r="H6" s="246">
        <v>5717.2118916230002</v>
      </c>
      <c r="I6" s="246">
        <v>5716.3367317490001</v>
      </c>
      <c r="J6" s="246">
        <v>5634.4275432029999</v>
      </c>
      <c r="K6" s="246">
        <v>5513.1744195640003</v>
      </c>
      <c r="L6" s="246">
        <v>5455.408022826</v>
      </c>
      <c r="M6" s="246">
        <v>5184.3102315240003</v>
      </c>
      <c r="N6" s="246">
        <v>5175.7271247979997</v>
      </c>
      <c r="O6" s="246">
        <v>5115.7385319559999</v>
      </c>
      <c r="P6" s="246">
        <v>5124.0733004900003</v>
      </c>
      <c r="Q6" s="246">
        <v>5113.5762510719996</v>
      </c>
      <c r="R6" s="1059">
        <v>4813.0936019909996</v>
      </c>
    </row>
    <row r="7" spans="2:19" ht="11.5">
      <c r="B7" s="237"/>
      <c r="C7" s="244" t="s">
        <v>816</v>
      </c>
      <c r="D7" s="246">
        <v>2270.8640428009999</v>
      </c>
      <c r="E7" s="246">
        <v>2463.2929234909998</v>
      </c>
      <c r="F7" s="246">
        <v>2523.5808767039998</v>
      </c>
      <c r="G7" s="246">
        <v>2526.3779804119999</v>
      </c>
      <c r="H7" s="246">
        <v>2528.64411423</v>
      </c>
      <c r="I7" s="246">
        <v>2529.1656690889999</v>
      </c>
      <c r="J7" s="246">
        <v>2529.9095260720001</v>
      </c>
      <c r="K7" s="246">
        <v>2576.1083407289998</v>
      </c>
      <c r="L7" s="246">
        <v>2577.0500467319998</v>
      </c>
      <c r="M7" s="246">
        <v>2583.0380189369998</v>
      </c>
      <c r="N7" s="246">
        <v>2581.720956786</v>
      </c>
      <c r="O7" s="246">
        <v>2581.331797501</v>
      </c>
      <c r="P7" s="246">
        <v>2590.3529959920002</v>
      </c>
      <c r="Q7" s="246">
        <v>2581.3504044629999</v>
      </c>
      <c r="R7" s="1059">
        <v>2587.6232301760001</v>
      </c>
    </row>
    <row r="8" spans="2:19" ht="12">
      <c r="B8" s="237" t="s">
        <v>19</v>
      </c>
      <c r="C8" s="245" t="s">
        <v>634</v>
      </c>
      <c r="D8" s="246">
        <v>112.498636022</v>
      </c>
      <c r="E8" s="246">
        <v>85.717553787</v>
      </c>
      <c r="F8" s="246">
        <v>77.795703372999995</v>
      </c>
      <c r="G8" s="246">
        <v>79.349024649</v>
      </c>
      <c r="H8" s="246">
        <v>79.086863536999999</v>
      </c>
      <c r="I8" s="246">
        <v>78.763062426000005</v>
      </c>
      <c r="J8" s="246">
        <v>78.200408038000006</v>
      </c>
      <c r="K8" s="246">
        <v>78.197809176999996</v>
      </c>
      <c r="L8" s="246">
        <v>78.143152912999994</v>
      </c>
      <c r="M8" s="246">
        <v>77.945813971999996</v>
      </c>
      <c r="N8" s="246">
        <v>77.827460086000002</v>
      </c>
      <c r="O8" s="246">
        <v>77.801915687999994</v>
      </c>
      <c r="P8" s="246">
        <v>77.764802816</v>
      </c>
      <c r="Q8" s="246">
        <v>77.635611362000006</v>
      </c>
      <c r="R8" s="1059">
        <v>77.496858899000003</v>
      </c>
    </row>
    <row r="9" spans="2:19" ht="11.5">
      <c r="B9" s="237"/>
      <c r="C9" s="244" t="s">
        <v>816</v>
      </c>
      <c r="D9" s="246">
        <v>69.055324089999999</v>
      </c>
      <c r="E9" s="246">
        <v>61.710181118999998</v>
      </c>
      <c r="F9" s="246">
        <v>59.361919907000001</v>
      </c>
      <c r="G9" s="246">
        <v>60.773574515999996</v>
      </c>
      <c r="H9" s="246">
        <v>60.860024516000003</v>
      </c>
      <c r="I9" s="246">
        <v>60.551501182999999</v>
      </c>
      <c r="J9" s="246">
        <v>60.004124572000002</v>
      </c>
      <c r="K9" s="246">
        <v>60.016803488999997</v>
      </c>
      <c r="L9" s="246">
        <v>59.977425003999997</v>
      </c>
      <c r="M9" s="246">
        <v>59.817660459000003</v>
      </c>
      <c r="N9" s="246">
        <v>59.717287732000003</v>
      </c>
      <c r="O9" s="246">
        <v>59.707021111000003</v>
      </c>
      <c r="P9" s="246">
        <v>59.682523384</v>
      </c>
      <c r="Q9" s="246">
        <v>59.569296111</v>
      </c>
      <c r="R9" s="1059">
        <v>59.447797655999999</v>
      </c>
    </row>
    <row r="10" spans="2:19" ht="12.75" customHeight="1">
      <c r="B10" s="237" t="s">
        <v>20</v>
      </c>
      <c r="C10" s="245" t="s">
        <v>635</v>
      </c>
      <c r="D10" s="928">
        <v>2.7829846420000002</v>
      </c>
      <c r="E10" s="928">
        <v>2.7990253059999999</v>
      </c>
      <c r="F10" s="928">
        <v>2.1634358009999999</v>
      </c>
      <c r="G10" s="928">
        <v>2.120786936</v>
      </c>
      <c r="H10" s="928">
        <v>2.0746973710000001</v>
      </c>
      <c r="I10" s="928">
        <v>2.016404439</v>
      </c>
      <c r="J10" s="928">
        <v>1.9833366589999999</v>
      </c>
      <c r="K10" s="928">
        <v>1.9282383270000001</v>
      </c>
      <c r="L10" s="928">
        <v>1.898315295</v>
      </c>
      <c r="M10" s="928">
        <v>1.9022457639999999</v>
      </c>
      <c r="N10" s="928">
        <v>1.985912932</v>
      </c>
      <c r="O10" s="928">
        <v>1.9938492999999999</v>
      </c>
      <c r="P10" s="928">
        <v>1.993276968</v>
      </c>
      <c r="Q10" s="928">
        <v>1.988500068</v>
      </c>
      <c r="R10" s="1060">
        <v>2.480512767</v>
      </c>
    </row>
    <row r="11" spans="2:19" ht="11.5">
      <c r="B11" s="237"/>
      <c r="C11" s="244" t="s">
        <v>816</v>
      </c>
      <c r="D11" s="246">
        <v>1.50170191</v>
      </c>
      <c r="E11" s="246">
        <v>1.5078072170000001</v>
      </c>
      <c r="F11" s="246">
        <v>1.6053904830000001</v>
      </c>
      <c r="G11" s="246">
        <v>1.593270483</v>
      </c>
      <c r="H11" s="246">
        <v>1.63516248</v>
      </c>
      <c r="I11" s="246">
        <v>1.6754448799999999</v>
      </c>
      <c r="J11" s="246">
        <v>1.67159488</v>
      </c>
      <c r="K11" s="246">
        <v>1.67159488</v>
      </c>
      <c r="L11" s="246">
        <v>1.6875448799999999</v>
      </c>
      <c r="M11" s="246">
        <v>1.6813448799999999</v>
      </c>
      <c r="N11" s="246">
        <v>1.67424488</v>
      </c>
      <c r="O11" s="246">
        <v>1.6700448800000001</v>
      </c>
      <c r="P11" s="246">
        <v>1.63119488</v>
      </c>
      <c r="Q11" s="246">
        <v>1.6369158800000001</v>
      </c>
      <c r="R11" s="1059">
        <v>1.6347158799999999</v>
      </c>
    </row>
    <row r="12" spans="2:19" ht="12">
      <c r="B12" s="237" t="s">
        <v>22</v>
      </c>
      <c r="C12" s="245" t="s">
        <v>636</v>
      </c>
      <c r="D12" s="246">
        <v>852.04484677799996</v>
      </c>
      <c r="E12" s="246">
        <v>40.418654236000002</v>
      </c>
      <c r="F12" s="246">
        <v>522.93808321500001</v>
      </c>
      <c r="G12" s="246">
        <v>522.11820313700002</v>
      </c>
      <c r="H12" s="246">
        <v>520.91621024899996</v>
      </c>
      <c r="I12" s="246">
        <v>520.46018235899999</v>
      </c>
      <c r="J12" s="246">
        <v>519.49384335599996</v>
      </c>
      <c r="K12" s="246">
        <v>517.11550552200003</v>
      </c>
      <c r="L12" s="246">
        <v>517.08278513100004</v>
      </c>
      <c r="M12" s="246">
        <v>513.18031466000002</v>
      </c>
      <c r="N12" s="246">
        <v>513.19238874099995</v>
      </c>
      <c r="O12" s="246">
        <v>513.083011382</v>
      </c>
      <c r="P12" s="246">
        <v>513.21934200400005</v>
      </c>
      <c r="Q12" s="246">
        <v>513.28095462800002</v>
      </c>
      <c r="R12" s="1059">
        <v>513.83761832899995</v>
      </c>
    </row>
    <row r="13" spans="2:19" ht="11.5">
      <c r="B13" s="237"/>
      <c r="C13" s="244" t="s">
        <v>816</v>
      </c>
      <c r="D13" s="246">
        <v>245.73476658300001</v>
      </c>
      <c r="E13" s="246">
        <v>39.121032067000002</v>
      </c>
      <c r="F13" s="246">
        <v>38.913319164000001</v>
      </c>
      <c r="G13" s="246">
        <v>38.788598241000003</v>
      </c>
      <c r="H13" s="246">
        <v>38.449588241000001</v>
      </c>
      <c r="I13" s="246">
        <v>38.266521486999999</v>
      </c>
      <c r="J13" s="246">
        <v>38.526191552</v>
      </c>
      <c r="K13" s="246">
        <v>38.258994487000002</v>
      </c>
      <c r="L13" s="246">
        <v>38.257871991999998</v>
      </c>
      <c r="M13" s="246">
        <v>38.848832854999998</v>
      </c>
      <c r="N13" s="246">
        <v>38.728112054999997</v>
      </c>
      <c r="O13" s="246">
        <v>38.619344949999999</v>
      </c>
      <c r="P13" s="246">
        <v>38.732364949999997</v>
      </c>
      <c r="Q13" s="246">
        <v>38.725903668999997</v>
      </c>
      <c r="R13" s="1059">
        <v>38.572596949999998</v>
      </c>
    </row>
    <row r="14" spans="2:19" ht="12">
      <c r="B14" s="237" t="s">
        <v>23</v>
      </c>
      <c r="C14" s="245" t="s">
        <v>637</v>
      </c>
      <c r="D14" s="246">
        <v>4.1107797679999996</v>
      </c>
      <c r="E14" s="246">
        <v>108.233182997</v>
      </c>
      <c r="F14" s="246">
        <v>4.1107797679999996</v>
      </c>
      <c r="G14" s="246">
        <v>4.1107797679999996</v>
      </c>
      <c r="H14" s="246">
        <v>4.1107797679999996</v>
      </c>
      <c r="I14" s="246">
        <v>4.1107797679999996</v>
      </c>
      <c r="J14" s="246">
        <v>4.1107797679999996</v>
      </c>
      <c r="K14" s="246">
        <v>4.1107797679999996</v>
      </c>
      <c r="L14" s="246">
        <v>4.1107797679999996</v>
      </c>
      <c r="M14" s="246">
        <v>4.1107797679999996</v>
      </c>
      <c r="N14" s="246">
        <v>4.1107797679999996</v>
      </c>
      <c r="O14" s="246">
        <v>4.1107797679999996</v>
      </c>
      <c r="P14" s="246">
        <v>4.1107797679999996</v>
      </c>
      <c r="Q14" s="246">
        <v>4.1107797679999996</v>
      </c>
      <c r="R14" s="1059">
        <v>4.1107797679999996</v>
      </c>
    </row>
    <row r="15" spans="2:19" ht="11.5">
      <c r="B15" s="237"/>
      <c r="C15" s="244" t="s">
        <v>816</v>
      </c>
      <c r="D15" s="246">
        <v>3.698026268</v>
      </c>
      <c r="E15" s="246">
        <v>4.1107797679999996</v>
      </c>
      <c r="F15" s="246">
        <v>4.1107797679999996</v>
      </c>
      <c r="G15" s="246">
        <v>4.1107797679999996</v>
      </c>
      <c r="H15" s="246">
        <v>4.1107797679999996</v>
      </c>
      <c r="I15" s="246">
        <v>4.1107797679999996</v>
      </c>
      <c r="J15" s="246">
        <v>4.1107797679999996</v>
      </c>
      <c r="K15" s="246">
        <v>4.1107797679999996</v>
      </c>
      <c r="L15" s="246">
        <v>4.1107797679999996</v>
      </c>
      <c r="M15" s="246">
        <v>4.1107797679999996</v>
      </c>
      <c r="N15" s="246">
        <v>4.1107797679999996</v>
      </c>
      <c r="O15" s="246">
        <v>4.1107797679999996</v>
      </c>
      <c r="P15" s="246">
        <v>4.1107797679999996</v>
      </c>
      <c r="Q15" s="246">
        <v>4.1107797679999996</v>
      </c>
      <c r="R15" s="1059">
        <v>4.1107797679999996</v>
      </c>
    </row>
    <row r="16" spans="2:19" ht="12">
      <c r="B16" s="237" t="s">
        <v>24</v>
      </c>
      <c r="C16" s="245" t="s">
        <v>590</v>
      </c>
      <c r="D16" s="246">
        <v>15.647465766</v>
      </c>
      <c r="E16" s="246">
        <v>14.775366993</v>
      </c>
      <c r="F16" s="246">
        <v>14.744651241</v>
      </c>
      <c r="G16" s="246">
        <v>14.741287605</v>
      </c>
      <c r="H16" s="246">
        <v>14.738923968</v>
      </c>
      <c r="I16" s="246">
        <v>14.736560332</v>
      </c>
      <c r="J16" s="246">
        <v>14.734196696</v>
      </c>
      <c r="K16" s="246">
        <v>14.731833059</v>
      </c>
      <c r="L16" s="246">
        <v>14.507654229</v>
      </c>
      <c r="M16" s="246">
        <v>14.505290593</v>
      </c>
      <c r="N16" s="246">
        <v>14.502926956</v>
      </c>
      <c r="O16" s="246">
        <v>14.49976332</v>
      </c>
      <c r="P16" s="246">
        <v>24.868967209000001</v>
      </c>
      <c r="Q16" s="246">
        <v>14.495036046999999</v>
      </c>
      <c r="R16" s="1059">
        <v>14.493672411</v>
      </c>
    </row>
    <row r="17" spans="2:18" ht="11.5">
      <c r="B17" s="237"/>
      <c r="C17" s="244" t="s">
        <v>816</v>
      </c>
      <c r="D17" s="246">
        <v>15.647465766</v>
      </c>
      <c r="E17" s="246">
        <v>14.745366992999999</v>
      </c>
      <c r="F17" s="246">
        <v>14.725560332000001</v>
      </c>
      <c r="G17" s="246">
        <v>14.723560332</v>
      </c>
      <c r="H17" s="246">
        <v>14.722560332</v>
      </c>
      <c r="I17" s="246">
        <v>14.721560331999999</v>
      </c>
      <c r="J17" s="246">
        <v>14.720560332</v>
      </c>
      <c r="K17" s="246">
        <v>14.719560332</v>
      </c>
      <c r="L17" s="246">
        <v>14.496745138</v>
      </c>
      <c r="M17" s="246">
        <v>14.495745138</v>
      </c>
      <c r="N17" s="246">
        <v>14.494745138000001</v>
      </c>
      <c r="O17" s="246">
        <v>14.492945138</v>
      </c>
      <c r="P17" s="246">
        <v>14.491945138</v>
      </c>
      <c r="Q17" s="246">
        <v>14.490945138000001</v>
      </c>
      <c r="R17" s="1059">
        <v>14.490945138000001</v>
      </c>
    </row>
    <row r="18" spans="2:18" ht="12">
      <c r="B18" s="237" t="s">
        <v>25</v>
      </c>
      <c r="C18" s="245" t="s">
        <v>638</v>
      </c>
      <c r="D18" s="246">
        <v>578.95830497300005</v>
      </c>
      <c r="E18" s="246">
        <v>500.176533103</v>
      </c>
      <c r="F18" s="246">
        <v>421.00573433300002</v>
      </c>
      <c r="G18" s="246">
        <v>423.39524085099998</v>
      </c>
      <c r="H18" s="246">
        <v>423.40051752300002</v>
      </c>
      <c r="I18" s="246">
        <v>422.196574838</v>
      </c>
      <c r="J18" s="246">
        <v>420.89077605099999</v>
      </c>
      <c r="K18" s="246">
        <v>419.86719026600002</v>
      </c>
      <c r="L18" s="246">
        <v>420.495547509</v>
      </c>
      <c r="M18" s="246">
        <v>414.85630234000001</v>
      </c>
      <c r="N18" s="246">
        <v>419.61520462099998</v>
      </c>
      <c r="O18" s="246">
        <v>419.71124259999999</v>
      </c>
      <c r="P18" s="246">
        <v>419.45275925800001</v>
      </c>
      <c r="Q18" s="246">
        <v>418.62300148899999</v>
      </c>
      <c r="R18" s="1059">
        <v>418.24600931999998</v>
      </c>
    </row>
    <row r="19" spans="2:18" ht="11.5">
      <c r="B19" s="237"/>
      <c r="C19" s="244" t="s">
        <v>816</v>
      </c>
      <c r="D19" s="246">
        <v>539.11318761999996</v>
      </c>
      <c r="E19" s="246">
        <v>464.16507568700001</v>
      </c>
      <c r="F19" s="246">
        <v>361.317555572</v>
      </c>
      <c r="G19" s="246">
        <v>361.98506094200002</v>
      </c>
      <c r="H19" s="246">
        <v>360.59031334399998</v>
      </c>
      <c r="I19" s="246">
        <v>359.83991724399999</v>
      </c>
      <c r="J19" s="246">
        <v>359.74018840500003</v>
      </c>
      <c r="K19" s="246">
        <v>360.03327276599998</v>
      </c>
      <c r="L19" s="246">
        <v>360.57590443300001</v>
      </c>
      <c r="M19" s="246">
        <v>358.23291122199998</v>
      </c>
      <c r="N19" s="246">
        <v>360.38832190599999</v>
      </c>
      <c r="O19" s="246">
        <v>360.472488935</v>
      </c>
      <c r="P19" s="246">
        <v>360.680657344</v>
      </c>
      <c r="Q19" s="246">
        <v>360.39333434299999</v>
      </c>
      <c r="R19" s="1059">
        <v>360.22425388099998</v>
      </c>
    </row>
    <row r="20" spans="2:18" ht="24">
      <c r="B20" s="237" t="s">
        <v>26</v>
      </c>
      <c r="C20" s="245" t="s">
        <v>678</v>
      </c>
      <c r="D20" s="929">
        <v>35.936011504</v>
      </c>
      <c r="E20" s="929">
        <v>45.575008644</v>
      </c>
      <c r="F20" s="929">
        <v>40.887257126999998</v>
      </c>
      <c r="G20" s="929">
        <v>40.932539149</v>
      </c>
      <c r="H20" s="929">
        <v>40.744096083999999</v>
      </c>
      <c r="I20" s="929">
        <v>40.724308051000001</v>
      </c>
      <c r="J20" s="929">
        <v>40.678101646000002</v>
      </c>
      <c r="K20" s="929">
        <v>40.668321888999998</v>
      </c>
      <c r="L20" s="929">
        <v>40.656166898999999</v>
      </c>
      <c r="M20" s="929">
        <v>40.542682738000003</v>
      </c>
      <c r="N20" s="929">
        <v>40.528560269000003</v>
      </c>
      <c r="O20" s="929">
        <v>40.469317578000002</v>
      </c>
      <c r="P20" s="929">
        <v>40.455769787999998</v>
      </c>
      <c r="Q20" s="929">
        <v>40.443026742999997</v>
      </c>
      <c r="R20" s="1061">
        <v>40.436451464999998</v>
      </c>
    </row>
    <row r="21" spans="2:18" ht="11.5">
      <c r="B21" s="237"/>
      <c r="C21" s="244" t="s">
        <v>816</v>
      </c>
      <c r="D21" s="246">
        <v>35.555104237000002</v>
      </c>
      <c r="E21" s="246">
        <v>35.152724689000003</v>
      </c>
      <c r="F21" s="246">
        <v>30.662554777</v>
      </c>
      <c r="G21" s="246">
        <v>30.642037145</v>
      </c>
      <c r="H21" s="246">
        <v>30.474991596999999</v>
      </c>
      <c r="I21" s="246">
        <v>30.451021445999999</v>
      </c>
      <c r="J21" s="246">
        <v>30.445789038000001</v>
      </c>
      <c r="K21" s="246">
        <v>30.445320529</v>
      </c>
      <c r="L21" s="246">
        <v>30.455523824</v>
      </c>
      <c r="M21" s="246">
        <v>30.350638474</v>
      </c>
      <c r="N21" s="246">
        <v>30.346759016</v>
      </c>
      <c r="O21" s="246">
        <v>30.274359531999998</v>
      </c>
      <c r="P21" s="246">
        <v>30.321992778999999</v>
      </c>
      <c r="Q21" s="246">
        <v>30.320176111999999</v>
      </c>
      <c r="R21" s="1059">
        <v>30.318276112</v>
      </c>
    </row>
    <row r="22" spans="2:18" ht="24">
      <c r="B22" s="237" t="s">
        <v>27</v>
      </c>
      <c r="C22" s="245" t="s">
        <v>664</v>
      </c>
      <c r="D22" s="246">
        <v>39.714071664000002</v>
      </c>
      <c r="E22" s="246">
        <v>902.45054804400002</v>
      </c>
      <c r="F22" s="246">
        <v>1028.4916513359999</v>
      </c>
      <c r="G22" s="246">
        <v>1028.471291218</v>
      </c>
      <c r="H22" s="246">
        <v>1028.4653545829999</v>
      </c>
      <c r="I22" s="246">
        <v>1028.430898567</v>
      </c>
      <c r="J22" s="246">
        <v>1028.418349201</v>
      </c>
      <c r="K22" s="246">
        <v>1028.7257464019999</v>
      </c>
      <c r="L22" s="246">
        <v>1028.710196858</v>
      </c>
      <c r="M22" s="246">
        <v>1028.301813285</v>
      </c>
      <c r="N22" s="246">
        <v>1027.785108545</v>
      </c>
      <c r="O22" s="246">
        <v>1028.2757603749999</v>
      </c>
      <c r="P22" s="246">
        <v>1028.2620286490001</v>
      </c>
      <c r="Q22" s="246">
        <v>1028.2583922849999</v>
      </c>
      <c r="R22" s="1059">
        <v>1028.2246987389999</v>
      </c>
    </row>
    <row r="23" spans="2:18" ht="11.5">
      <c r="B23" s="237"/>
      <c r="C23" s="244" t="s">
        <v>816</v>
      </c>
      <c r="D23" s="246">
        <v>38.873943275999999</v>
      </c>
      <c r="E23" s="246">
        <v>39.059578747000003</v>
      </c>
      <c r="F23" s="246">
        <v>39.199756149000002</v>
      </c>
      <c r="G23" s="246">
        <v>39.203298422000003</v>
      </c>
      <c r="H23" s="246">
        <v>39.202616603999999</v>
      </c>
      <c r="I23" s="246">
        <v>39.188225860000003</v>
      </c>
      <c r="J23" s="246">
        <v>39.188225860000003</v>
      </c>
      <c r="K23" s="246">
        <v>39.571139014000003</v>
      </c>
      <c r="L23" s="246">
        <v>39.570445288000002</v>
      </c>
      <c r="M23" s="246">
        <v>39.183829170000003</v>
      </c>
      <c r="N23" s="246">
        <v>39.182238259999998</v>
      </c>
      <c r="O23" s="246">
        <v>39.181556442000002</v>
      </c>
      <c r="P23" s="246">
        <v>39.190959624000001</v>
      </c>
      <c r="Q23" s="246">
        <v>39.190959624000001</v>
      </c>
      <c r="R23" s="1059">
        <v>39.171967805999998</v>
      </c>
    </row>
    <row r="24" spans="2:18" ht="12">
      <c r="B24" s="237" t="s">
        <v>28</v>
      </c>
      <c r="C24" s="245" t="s">
        <v>641</v>
      </c>
      <c r="D24" s="246">
        <v>539.61320775700005</v>
      </c>
      <c r="E24" s="246">
        <v>468.27282939100002</v>
      </c>
      <c r="F24" s="246">
        <v>415.81206709499997</v>
      </c>
      <c r="G24" s="246">
        <v>413.237955994</v>
      </c>
      <c r="H24" s="246">
        <v>413.44224939399999</v>
      </c>
      <c r="I24" s="246">
        <v>412.66386519399998</v>
      </c>
      <c r="J24" s="246">
        <v>413.10109704400003</v>
      </c>
      <c r="K24" s="246">
        <v>416.06071788100002</v>
      </c>
      <c r="L24" s="246">
        <v>416.44456730299999</v>
      </c>
      <c r="M24" s="246">
        <v>412.32929480199999</v>
      </c>
      <c r="N24" s="246">
        <v>412.22640302500002</v>
      </c>
      <c r="O24" s="246">
        <v>412.38458080300001</v>
      </c>
      <c r="P24" s="246">
        <v>412.23307791399998</v>
      </c>
      <c r="Q24" s="246">
        <v>412.16585569099999</v>
      </c>
      <c r="R24" s="1059">
        <v>411.69097302300003</v>
      </c>
    </row>
    <row r="25" spans="2:18" ht="11.5">
      <c r="B25" s="237"/>
      <c r="C25" s="244" t="s">
        <v>816</v>
      </c>
      <c r="D25" s="246">
        <v>536.87464830700003</v>
      </c>
      <c r="E25" s="246">
        <v>463.31939868400002</v>
      </c>
      <c r="F25" s="246">
        <v>397.36853179500002</v>
      </c>
      <c r="G25" s="246">
        <v>397.499781429</v>
      </c>
      <c r="H25" s="246">
        <v>397.56354942899998</v>
      </c>
      <c r="I25" s="246">
        <v>396.84582179300003</v>
      </c>
      <c r="J25" s="246">
        <v>397.17165512600002</v>
      </c>
      <c r="K25" s="246">
        <v>399.88226035700001</v>
      </c>
      <c r="L25" s="246">
        <v>400.87507487900001</v>
      </c>
      <c r="M25" s="246">
        <v>396.91547157100001</v>
      </c>
      <c r="N25" s="246">
        <v>396.904107571</v>
      </c>
      <c r="O25" s="246">
        <v>397.12325757000002</v>
      </c>
      <c r="P25" s="246">
        <v>397.049393571</v>
      </c>
      <c r="Q25" s="246">
        <v>397.049393571</v>
      </c>
      <c r="R25" s="1059">
        <v>396.64589978999999</v>
      </c>
    </row>
    <row r="26" spans="2:18" ht="24">
      <c r="B26" s="237" t="s">
        <v>119</v>
      </c>
      <c r="C26" s="245" t="s">
        <v>642</v>
      </c>
      <c r="D26" s="246">
        <v>159.74200961400001</v>
      </c>
      <c r="E26" s="246">
        <v>156.31831196600001</v>
      </c>
      <c r="F26" s="246">
        <v>134.775220456</v>
      </c>
      <c r="G26" s="246">
        <v>134.72710581800001</v>
      </c>
      <c r="H26" s="246">
        <v>134.62477777300001</v>
      </c>
      <c r="I26" s="246">
        <v>134.484508925</v>
      </c>
      <c r="J26" s="246">
        <v>134.56773320100001</v>
      </c>
      <c r="K26" s="246">
        <v>134.428424965</v>
      </c>
      <c r="L26" s="246">
        <v>134.14710957700001</v>
      </c>
      <c r="M26" s="246">
        <v>134.230701318</v>
      </c>
      <c r="N26" s="246">
        <v>134.13780352800001</v>
      </c>
      <c r="O26" s="246">
        <v>133.990639117</v>
      </c>
      <c r="P26" s="246">
        <v>133.75748872400001</v>
      </c>
      <c r="Q26" s="246">
        <v>133.86309124900001</v>
      </c>
      <c r="R26" s="1059">
        <v>133.88240178800001</v>
      </c>
    </row>
    <row r="27" spans="2:18" ht="11.5">
      <c r="B27" s="237"/>
      <c r="C27" s="244" t="s">
        <v>816</v>
      </c>
      <c r="D27" s="246">
        <v>154.76430138000001</v>
      </c>
      <c r="E27" s="246">
        <v>152.60977316899999</v>
      </c>
      <c r="F27" s="246">
        <v>133.138558088</v>
      </c>
      <c r="G27" s="246">
        <v>133.11470510699999</v>
      </c>
      <c r="H27" s="246">
        <v>133.10182405800001</v>
      </c>
      <c r="I27" s="246">
        <v>133.11361541799999</v>
      </c>
      <c r="J27" s="246">
        <v>133.27338062600001</v>
      </c>
      <c r="K27" s="246">
        <v>133.364857078</v>
      </c>
      <c r="L27" s="246">
        <v>133.25208397</v>
      </c>
      <c r="M27" s="246">
        <v>133.445618188</v>
      </c>
      <c r="N27" s="246">
        <v>133.43737028800001</v>
      </c>
      <c r="O27" s="246">
        <v>133.35625342200001</v>
      </c>
      <c r="P27" s="246">
        <v>133.20634390399999</v>
      </c>
      <c r="Q27" s="246">
        <v>133.37429602200001</v>
      </c>
      <c r="R27" s="1059">
        <v>133.321601722</v>
      </c>
    </row>
    <row r="28" spans="2:18" ht="24">
      <c r="B28" s="237" t="s">
        <v>81</v>
      </c>
      <c r="C28" s="245" t="s">
        <v>643</v>
      </c>
      <c r="D28" s="930">
        <v>40.201481360000002</v>
      </c>
      <c r="E28" s="930">
        <v>40.401474553</v>
      </c>
      <c r="F28" s="930">
        <v>39.803310508999999</v>
      </c>
      <c r="G28" s="930">
        <v>39.798241064999999</v>
      </c>
      <c r="H28" s="930">
        <v>39.693671621</v>
      </c>
      <c r="I28" s="930">
        <v>39.788102176999999</v>
      </c>
      <c r="J28" s="930">
        <v>39.783032732999999</v>
      </c>
      <c r="K28" s="930">
        <v>39.777963288999999</v>
      </c>
      <c r="L28" s="930">
        <v>39.772893844999999</v>
      </c>
      <c r="M28" s="930">
        <v>39.767459033999998</v>
      </c>
      <c r="N28" s="930">
        <v>39.792806290000001</v>
      </c>
      <c r="O28" s="930">
        <v>39.784820095999997</v>
      </c>
      <c r="P28" s="930">
        <v>39.773777301999999</v>
      </c>
      <c r="Q28" s="930">
        <v>39.786512508000001</v>
      </c>
      <c r="R28" s="1062">
        <v>39.810139114000002</v>
      </c>
    </row>
    <row r="29" spans="2:18" ht="11.5">
      <c r="B29" s="237"/>
      <c r="C29" s="244" t="s">
        <v>816</v>
      </c>
      <c r="D29" s="930">
        <v>39.436606359999999</v>
      </c>
      <c r="E29" s="930">
        <v>39.520001897</v>
      </c>
      <c r="F29" s="930">
        <v>39.046282493</v>
      </c>
      <c r="G29" s="930">
        <v>39.046282493</v>
      </c>
      <c r="H29" s="930">
        <v>38.946782493000001</v>
      </c>
      <c r="I29" s="930">
        <v>39.046282493</v>
      </c>
      <c r="J29" s="930">
        <v>39.046282493</v>
      </c>
      <c r="K29" s="930">
        <v>39.046282493</v>
      </c>
      <c r="L29" s="930">
        <v>39.046282493</v>
      </c>
      <c r="M29" s="930">
        <v>39.043833825999997</v>
      </c>
      <c r="N29" s="930">
        <v>39.043833825999997</v>
      </c>
      <c r="O29" s="930">
        <v>39.043466287999998</v>
      </c>
      <c r="P29" s="930">
        <v>39.043833825999997</v>
      </c>
      <c r="Q29" s="930">
        <v>39.043833825999997</v>
      </c>
      <c r="R29" s="1062">
        <v>39.043833825999997</v>
      </c>
    </row>
    <row r="30" spans="2:18" ht="12">
      <c r="B30" s="237" t="s">
        <v>82</v>
      </c>
      <c r="C30" s="245" t="s">
        <v>644</v>
      </c>
      <c r="D30" s="246">
        <v>30.180200799000001</v>
      </c>
      <c r="E30" s="246">
        <v>38.055288754000003</v>
      </c>
      <c r="F30" s="246">
        <v>38.055288754000003</v>
      </c>
      <c r="G30" s="246">
        <v>38.055288754000003</v>
      </c>
      <c r="H30" s="246">
        <v>38.055288754000003</v>
      </c>
      <c r="I30" s="246">
        <v>38.055288754000003</v>
      </c>
      <c r="J30" s="246">
        <v>38.055288754000003</v>
      </c>
      <c r="K30" s="246">
        <v>38.055288754000003</v>
      </c>
      <c r="L30" s="246">
        <v>38.055288754000003</v>
      </c>
      <c r="M30" s="246">
        <v>38.055288754000003</v>
      </c>
      <c r="N30" s="246">
        <v>38.055288754000003</v>
      </c>
      <c r="O30" s="246">
        <v>38.055288754000003</v>
      </c>
      <c r="P30" s="246">
        <v>30.180200799000001</v>
      </c>
      <c r="Q30" s="246">
        <v>38.055288754000003</v>
      </c>
      <c r="R30" s="1059">
        <v>38.055288754000003</v>
      </c>
    </row>
    <row r="31" spans="2:18" ht="11.5">
      <c r="B31" s="237"/>
      <c r="C31" s="244" t="s">
        <v>816</v>
      </c>
      <c r="D31" s="246">
        <v>30.180200799000001</v>
      </c>
      <c r="E31" s="246">
        <v>38.055288754000003</v>
      </c>
      <c r="F31" s="246">
        <v>38.055288754000003</v>
      </c>
      <c r="G31" s="246">
        <v>38.055288754000003</v>
      </c>
      <c r="H31" s="246">
        <v>38.055288754000003</v>
      </c>
      <c r="I31" s="246">
        <v>38.055288754000003</v>
      </c>
      <c r="J31" s="246">
        <v>38.055288754000003</v>
      </c>
      <c r="K31" s="246">
        <v>38.055288754000003</v>
      </c>
      <c r="L31" s="246">
        <v>38.055288754000003</v>
      </c>
      <c r="M31" s="246">
        <v>38.055288754000003</v>
      </c>
      <c r="N31" s="246">
        <v>38.055288754000003</v>
      </c>
      <c r="O31" s="246">
        <v>38.055288754000003</v>
      </c>
      <c r="P31" s="246">
        <v>30.180200799000001</v>
      </c>
      <c r="Q31" s="246">
        <v>38.055288754000003</v>
      </c>
      <c r="R31" s="1059">
        <v>38.055288754000003</v>
      </c>
    </row>
    <row r="32" spans="2:18" ht="12">
      <c r="B32" s="237" t="s">
        <v>83</v>
      </c>
      <c r="C32" s="245" t="s">
        <v>645</v>
      </c>
      <c r="D32" s="246">
        <v>95.952448398000001</v>
      </c>
      <c r="E32" s="246">
        <v>92.581733025000005</v>
      </c>
      <c r="F32" s="246">
        <v>94.307331348000005</v>
      </c>
      <c r="G32" s="246">
        <v>92.368974398000006</v>
      </c>
      <c r="H32" s="246">
        <v>98.817607597999995</v>
      </c>
      <c r="I32" s="246">
        <v>98.721534098000006</v>
      </c>
      <c r="J32" s="246">
        <v>98.709034265</v>
      </c>
      <c r="K32" s="246">
        <v>100.804428382</v>
      </c>
      <c r="L32" s="246">
        <v>100.447217249</v>
      </c>
      <c r="M32" s="246">
        <v>99.730130466000006</v>
      </c>
      <c r="N32" s="246">
        <v>100.641724283</v>
      </c>
      <c r="O32" s="246">
        <v>100.461950742</v>
      </c>
      <c r="P32" s="246">
        <v>99.616377259000004</v>
      </c>
      <c r="Q32" s="246">
        <v>99.800583609</v>
      </c>
      <c r="R32" s="1059">
        <v>99.168319126</v>
      </c>
    </row>
    <row r="33" spans="2:19" ht="11.5">
      <c r="B33" s="237"/>
      <c r="C33" s="244" t="s">
        <v>816</v>
      </c>
      <c r="D33" s="246">
        <v>95.152899770999994</v>
      </c>
      <c r="E33" s="246">
        <v>92.076528206999996</v>
      </c>
      <c r="F33" s="246">
        <v>94.051707364999999</v>
      </c>
      <c r="G33" s="246">
        <v>92.131268114999997</v>
      </c>
      <c r="H33" s="246">
        <v>98.595735715000004</v>
      </c>
      <c r="I33" s="246">
        <v>98.510078715000006</v>
      </c>
      <c r="J33" s="246">
        <v>98.510078715000006</v>
      </c>
      <c r="K33" s="246">
        <v>100.620889465</v>
      </c>
      <c r="L33" s="246">
        <v>100.278261465</v>
      </c>
      <c r="M33" s="246">
        <v>99.571591214999998</v>
      </c>
      <c r="N33" s="246">
        <v>100.491518232</v>
      </c>
      <c r="O33" s="246">
        <v>100.33091135700001</v>
      </c>
      <c r="P33" s="246">
        <v>99.543672706999999</v>
      </c>
      <c r="Q33" s="246">
        <v>99.736400957000001</v>
      </c>
      <c r="R33" s="1059">
        <v>99.115387706999996</v>
      </c>
    </row>
    <row r="34" spans="2:19" ht="24">
      <c r="B34" s="237" t="s">
        <v>84</v>
      </c>
      <c r="C34" s="245" t="s">
        <v>646</v>
      </c>
      <c r="D34" s="246">
        <v>525.23741534700002</v>
      </c>
      <c r="E34" s="246">
        <v>522.81698825499996</v>
      </c>
      <c r="F34" s="246">
        <v>524.23572214700005</v>
      </c>
      <c r="G34" s="246">
        <v>522.15555518899998</v>
      </c>
      <c r="H34" s="246">
        <v>522.41454882699998</v>
      </c>
      <c r="I34" s="246">
        <v>522.54642597700001</v>
      </c>
      <c r="J34" s="246">
        <v>523.21890343999996</v>
      </c>
      <c r="K34" s="246">
        <v>522.07984381000006</v>
      </c>
      <c r="L34" s="246">
        <v>522.03808214200001</v>
      </c>
      <c r="M34" s="246">
        <v>521.99287456499997</v>
      </c>
      <c r="N34" s="246">
        <v>521.94100457000002</v>
      </c>
      <c r="O34" s="246">
        <v>521.89185065200002</v>
      </c>
      <c r="P34" s="246">
        <v>521.86888700899999</v>
      </c>
      <c r="Q34" s="246">
        <v>521.843791044</v>
      </c>
      <c r="R34" s="1059">
        <v>522.03994523300003</v>
      </c>
    </row>
    <row r="35" spans="2:19" ht="11.5">
      <c r="B35" s="237"/>
      <c r="C35" s="244" t="s">
        <v>816</v>
      </c>
      <c r="D35" s="246">
        <v>487.471106126</v>
      </c>
      <c r="E35" s="246">
        <v>485.834056471</v>
      </c>
      <c r="F35" s="246">
        <v>487.28908036299998</v>
      </c>
      <c r="G35" s="246">
        <v>485.57016340600001</v>
      </c>
      <c r="H35" s="246">
        <v>485.51540704400003</v>
      </c>
      <c r="I35" s="246">
        <v>520.76415202400005</v>
      </c>
      <c r="J35" s="246">
        <v>521.45954615400001</v>
      </c>
      <c r="K35" s="246">
        <v>520.54601945700006</v>
      </c>
      <c r="L35" s="246">
        <v>520.52717445600001</v>
      </c>
      <c r="M35" s="246">
        <v>520.50488354599997</v>
      </c>
      <c r="N35" s="246">
        <v>520.49676355099996</v>
      </c>
      <c r="O35" s="246">
        <v>520.43352530200002</v>
      </c>
      <c r="P35" s="246">
        <v>520.42931166000005</v>
      </c>
      <c r="Q35" s="246">
        <v>520.41879902799997</v>
      </c>
      <c r="R35" s="1059">
        <v>520.40370321700004</v>
      </c>
    </row>
    <row r="36" spans="2:19" ht="24">
      <c r="B36" s="237" t="s">
        <v>85</v>
      </c>
      <c r="C36" s="245" t="s">
        <v>647</v>
      </c>
      <c r="D36" s="931">
        <v>11.570492373</v>
      </c>
      <c r="E36" s="931">
        <v>11.216947318000001</v>
      </c>
      <c r="F36" s="931">
        <v>10.973936388</v>
      </c>
      <c r="G36" s="931">
        <v>10.921853088000001</v>
      </c>
      <c r="H36" s="931">
        <v>11.319769788</v>
      </c>
      <c r="I36" s="931">
        <v>11.308242043</v>
      </c>
      <c r="J36" s="931">
        <v>11.346714299</v>
      </c>
      <c r="K36" s="931">
        <v>11.335047665999999</v>
      </c>
      <c r="L36" s="931">
        <v>11.318025032</v>
      </c>
      <c r="M36" s="931">
        <v>11.306358399000001</v>
      </c>
      <c r="N36" s="931">
        <v>11.295923823000001</v>
      </c>
      <c r="O36" s="931">
        <v>11.283025132000001</v>
      </c>
      <c r="P36" s="931">
        <v>11.271358499</v>
      </c>
      <c r="Q36" s="931">
        <v>11.252190665000001</v>
      </c>
      <c r="R36" s="1063">
        <v>11.242607331</v>
      </c>
    </row>
    <row r="37" spans="2:19" ht="11.5">
      <c r="B37" s="237"/>
      <c r="C37" s="244" t="s">
        <v>816</v>
      </c>
      <c r="D37" s="246">
        <v>11.256242273</v>
      </c>
      <c r="E37" s="246">
        <v>11.050196818</v>
      </c>
      <c r="F37" s="246">
        <v>10.828018888000001</v>
      </c>
      <c r="G37" s="246">
        <v>10.778018888</v>
      </c>
      <c r="H37" s="246">
        <v>10.778018888</v>
      </c>
      <c r="I37" s="246">
        <v>10.778018888</v>
      </c>
      <c r="J37" s="246">
        <v>10.778018888</v>
      </c>
      <c r="K37" s="246">
        <v>10.778018888</v>
      </c>
      <c r="L37" s="246">
        <v>10.800162887999999</v>
      </c>
      <c r="M37" s="246">
        <v>10.800162887999999</v>
      </c>
      <c r="N37" s="246">
        <v>10.800162887999999</v>
      </c>
      <c r="O37" s="246">
        <v>10.800162887999999</v>
      </c>
      <c r="P37" s="246">
        <v>10.800162887999999</v>
      </c>
      <c r="Q37" s="246">
        <v>10.772662887999999</v>
      </c>
      <c r="R37" s="1059">
        <v>10.772662887999999</v>
      </c>
    </row>
    <row r="38" spans="2:19" ht="24">
      <c r="B38" s="237" t="s">
        <v>86</v>
      </c>
      <c r="C38" s="245" t="s">
        <v>648</v>
      </c>
      <c r="D38" s="929">
        <v>83.263656888</v>
      </c>
      <c r="E38" s="929">
        <v>82.342991984999998</v>
      </c>
      <c r="F38" s="929">
        <v>72.049322641000003</v>
      </c>
      <c r="G38" s="929">
        <v>72.074766628000006</v>
      </c>
      <c r="H38" s="929">
        <v>72.573919129999993</v>
      </c>
      <c r="I38" s="929">
        <v>72.457761486999999</v>
      </c>
      <c r="J38" s="929">
        <v>72.413733547000007</v>
      </c>
      <c r="K38" s="929">
        <v>72.333216422999996</v>
      </c>
      <c r="L38" s="929">
        <v>73.009541747</v>
      </c>
      <c r="M38" s="929">
        <v>72.661195813000006</v>
      </c>
      <c r="N38" s="929">
        <v>72.070258945000006</v>
      </c>
      <c r="O38" s="929">
        <v>72.000737143999999</v>
      </c>
      <c r="P38" s="929">
        <v>71.977855943999998</v>
      </c>
      <c r="Q38" s="929">
        <v>71.978202543999998</v>
      </c>
      <c r="R38" s="1061">
        <v>72.021186538999999</v>
      </c>
    </row>
    <row r="39" spans="2:19" ht="11.5">
      <c r="B39" s="237"/>
      <c r="C39" s="244" t="s">
        <v>816</v>
      </c>
      <c r="D39" s="246">
        <v>81.179283221000006</v>
      </c>
      <c r="E39" s="246">
        <v>80.641710927000005</v>
      </c>
      <c r="F39" s="246">
        <v>71.405544625000005</v>
      </c>
      <c r="G39" s="246">
        <v>71.443071024999995</v>
      </c>
      <c r="H39" s="246">
        <v>71.453072638999998</v>
      </c>
      <c r="I39" s="246">
        <v>71.410796825000006</v>
      </c>
      <c r="J39" s="246">
        <v>71.446357657999997</v>
      </c>
      <c r="K39" s="246">
        <v>71.442462657999997</v>
      </c>
      <c r="L39" s="246">
        <v>72.144196015000006</v>
      </c>
      <c r="M39" s="246">
        <v>71.844623736000003</v>
      </c>
      <c r="N39" s="246">
        <v>71.838126544999994</v>
      </c>
      <c r="O39" s="246">
        <v>71.826450244</v>
      </c>
      <c r="P39" s="246">
        <v>71.810880744000002</v>
      </c>
      <c r="Q39" s="246">
        <v>71.824213544000003</v>
      </c>
      <c r="R39" s="1059">
        <v>71.782805111000002</v>
      </c>
    </row>
    <row r="40" spans="2:19" ht="24">
      <c r="B40" s="237" t="s">
        <v>87</v>
      </c>
      <c r="C40" s="245" t="s">
        <v>649</v>
      </c>
      <c r="D40" s="246">
        <v>4753.5742751030002</v>
      </c>
      <c r="E40" s="246">
        <v>4404.4064488949998</v>
      </c>
      <c r="F40" s="246">
        <v>3793.2729323919998</v>
      </c>
      <c r="G40" s="246">
        <v>3802.830352037</v>
      </c>
      <c r="H40" s="246">
        <v>3804.3950018599999</v>
      </c>
      <c r="I40" s="246">
        <v>3783.843082851</v>
      </c>
      <c r="J40" s="246">
        <v>3768.7110122230001</v>
      </c>
      <c r="K40" s="246">
        <v>3760.7888738460001</v>
      </c>
      <c r="L40" s="246">
        <v>3745.795633787</v>
      </c>
      <c r="M40" s="246">
        <v>3597.6218749039999</v>
      </c>
      <c r="N40" s="246">
        <v>3591.190403433</v>
      </c>
      <c r="O40" s="246">
        <v>3542.7455179570002</v>
      </c>
      <c r="P40" s="246">
        <v>3527.655297752</v>
      </c>
      <c r="Q40" s="246">
        <v>3510.8091909959999</v>
      </c>
      <c r="R40" s="1059">
        <v>3540.5749487389999</v>
      </c>
    </row>
    <row r="41" spans="2:19" ht="11.5">
      <c r="B41" s="237"/>
      <c r="C41" s="244" t="s">
        <v>816</v>
      </c>
      <c r="D41" s="246">
        <v>3779.3727724169999</v>
      </c>
      <c r="E41" s="246">
        <v>3788.4195102019999</v>
      </c>
      <c r="F41" s="246">
        <v>3386.1405091850002</v>
      </c>
      <c r="G41" s="246">
        <v>3387.9033127030002</v>
      </c>
      <c r="H41" s="246">
        <v>3388.472296038</v>
      </c>
      <c r="I41" s="246">
        <v>3388.5720570190001</v>
      </c>
      <c r="J41" s="246">
        <v>3401.2963132529999</v>
      </c>
      <c r="K41" s="246">
        <v>3417.278542952</v>
      </c>
      <c r="L41" s="246">
        <v>3404.9177617159999</v>
      </c>
      <c r="M41" s="246">
        <v>3276.1153124440002</v>
      </c>
      <c r="N41" s="246">
        <v>3281.9722036429998</v>
      </c>
      <c r="O41" s="246">
        <v>3252.7552187440001</v>
      </c>
      <c r="P41" s="246">
        <v>3256.6202530380001</v>
      </c>
      <c r="Q41" s="246">
        <v>3247.7038941549999</v>
      </c>
      <c r="R41" s="1059">
        <v>3249.7861642940002</v>
      </c>
    </row>
    <row r="42" spans="2:19" ht="15" customHeight="1">
      <c r="B42" s="1064"/>
      <c r="C42" s="932" t="s">
        <v>72</v>
      </c>
      <c r="D42" s="933">
        <f>D6+D8+D10+D12+D14+D16+D18+D20+D22+D24+D26+D28+D30+D32+D34+D36+D38+D40</f>
        <v>12072.035299935</v>
      </c>
      <c r="E42" s="933">
        <f>E6+E8+E10+E12+E14+E16+E18+E20+E22+E24+E26+E28+E30+E32+E34+E36+E38+E40</f>
        <v>14245.55569777</v>
      </c>
      <c r="F42" s="933">
        <f t="shared" ref="F42:H42" si="0">F6+F8+F10+F12+F14+F16+F18+F20+F22+F24+F26+F28+F30+F32+F34+F36+F38+F40</f>
        <v>12982.136059729997</v>
      </c>
      <c r="G42" s="933">
        <f t="shared" si="0"/>
        <v>12959.620408840001</v>
      </c>
      <c r="H42" s="933">
        <f t="shared" si="0"/>
        <v>12966.086169451002</v>
      </c>
      <c r="I42" s="933">
        <f t="shared" ref="I42:R43" si="1">I6+I8+I10+I12+I14+I16+I18+I20+I22+I24+I26+I28+I30+I32+I34+I36+I38+I40</f>
        <v>12941.644314034998</v>
      </c>
      <c r="J42" s="933">
        <f t="shared" si="1"/>
        <v>12842.843884124</v>
      </c>
      <c r="K42" s="933">
        <f t="shared" si="1"/>
        <v>12714.18364899</v>
      </c>
      <c r="L42" s="933">
        <f t="shared" si="1"/>
        <v>12642.040980864</v>
      </c>
      <c r="M42" s="933">
        <f t="shared" si="1"/>
        <v>12207.350652699</v>
      </c>
      <c r="N42" s="933">
        <f t="shared" si="1"/>
        <v>12196.627083367001</v>
      </c>
      <c r="O42" s="933">
        <f t="shared" si="1"/>
        <v>12088.282582364</v>
      </c>
      <c r="P42" s="933">
        <f t="shared" ref="P42:Q42" si="2">P6+P8+P10+P12+P14+P16+P18+P20+P22+P24+P26+P28+P30+P32+P34+P36+P38+P40</f>
        <v>12082.535348152</v>
      </c>
      <c r="Q42" s="933">
        <f t="shared" si="2"/>
        <v>12051.966260521998</v>
      </c>
      <c r="R42" s="1065">
        <f t="shared" si="1"/>
        <v>11780.906013335998</v>
      </c>
    </row>
    <row r="43" spans="2:19" ht="15" customHeight="1" thickBot="1">
      <c r="B43" s="1066"/>
      <c r="C43" s="1067" t="s">
        <v>820</v>
      </c>
      <c r="D43" s="1068">
        <f>D7+D9+D11+D13+D15+D17+D19+D21+D23+D25+D27+D29+D31+D33+D35+D37+D39+D41</f>
        <v>8435.7316232049998</v>
      </c>
      <c r="E43" s="1068">
        <f>E7+E9+E11+E13+E15+E17+E19+E21+E23+E25+E27+E29+E31+E33+E35+E37+E39+E41</f>
        <v>8274.3919349070002</v>
      </c>
      <c r="F43" s="1068">
        <f t="shared" ref="F43:H43" si="3">F7+F9+F11+F13+F15+F17+F19+F21+F23+F25+F27+F29+F31+F33+F35+F37+F39+F41</f>
        <v>7730.8012344119998</v>
      </c>
      <c r="G43" s="1068">
        <f t="shared" si="3"/>
        <v>7733.7400521809996</v>
      </c>
      <c r="H43" s="1068">
        <f t="shared" si="3"/>
        <v>7741.1721261700004</v>
      </c>
      <c r="I43" s="1068">
        <f t="shared" si="1"/>
        <v>7775.0667532179996</v>
      </c>
      <c r="J43" s="1068">
        <f t="shared" si="1"/>
        <v>7789.3539021460001</v>
      </c>
      <c r="K43" s="1068">
        <f t="shared" si="1"/>
        <v>7855.9504280960009</v>
      </c>
      <c r="L43" s="1068">
        <f t="shared" si="1"/>
        <v>7846.0785736950002</v>
      </c>
      <c r="M43" s="1068">
        <f t="shared" si="1"/>
        <v>7716.0565470710008</v>
      </c>
      <c r="N43" s="1068">
        <f t="shared" si="1"/>
        <v>7723.4028208389991</v>
      </c>
      <c r="O43" s="1068">
        <f t="shared" si="1"/>
        <v>7693.5848728260007</v>
      </c>
      <c r="P43" s="1068">
        <f t="shared" ref="P43:Q43" si="4">P7+P9+P11+P13+P15+P17+P19+P21+P23+P25+P27+P29+P31+P33+P35+P37+P39+P41</f>
        <v>7697.8794669960007</v>
      </c>
      <c r="Q43" s="1068">
        <f t="shared" si="4"/>
        <v>7687.7674978529994</v>
      </c>
      <c r="R43" s="1069">
        <f t="shared" si="1"/>
        <v>7694.5219106760014</v>
      </c>
    </row>
    <row r="44" spans="2:19" ht="11.15" hidden="1" customHeight="1">
      <c r="B44" s="1363" t="s">
        <v>244</v>
      </c>
      <c r="C44" s="1364"/>
      <c r="D44" s="199"/>
      <c r="E44" s="199"/>
      <c r="F44" s="199"/>
      <c r="G44" s="199"/>
      <c r="H44" s="199"/>
      <c r="I44" s="199"/>
      <c r="J44" s="199"/>
      <c r="K44" s="199"/>
      <c r="L44" s="199"/>
      <c r="M44" s="199"/>
      <c r="N44" s="199"/>
      <c r="O44" s="199"/>
      <c r="P44" s="199"/>
      <c r="Q44" s="199"/>
      <c r="R44" s="199"/>
      <c r="S44" s="816"/>
    </row>
    <row r="45" spans="2:19" ht="11.15" hidden="1" customHeight="1">
      <c r="B45" s="1363" t="s">
        <v>242</v>
      </c>
      <c r="C45" s="1363"/>
      <c r="D45" s="199"/>
      <c r="E45" s="199"/>
      <c r="F45" s="199"/>
      <c r="G45" s="199"/>
      <c r="H45" s="199"/>
      <c r="I45" s="199"/>
      <c r="J45" s="199"/>
      <c r="K45" s="199"/>
      <c r="L45" s="199"/>
      <c r="M45" s="199"/>
      <c r="N45" s="199"/>
      <c r="O45" s="199"/>
      <c r="P45" s="199"/>
      <c r="Q45" s="199"/>
      <c r="R45" s="199"/>
      <c r="S45" s="99"/>
    </row>
    <row r="46" spans="2:19" ht="11.15" hidden="1" customHeight="1" thickBot="1">
      <c r="B46" s="1536" t="s">
        <v>243</v>
      </c>
      <c r="C46" s="1536"/>
      <c r="D46" s="199"/>
      <c r="E46" s="199"/>
      <c r="F46" s="199"/>
      <c r="G46" s="199"/>
      <c r="H46" s="199"/>
      <c r="I46" s="199"/>
      <c r="J46" s="199"/>
      <c r="K46" s="199"/>
      <c r="L46" s="199"/>
      <c r="M46" s="199"/>
      <c r="N46" s="199"/>
      <c r="O46" s="199"/>
      <c r="P46" s="199"/>
      <c r="Q46" s="199"/>
      <c r="R46" s="199"/>
      <c r="S46" s="99"/>
    </row>
    <row r="47" spans="2:19" ht="24" hidden="1" customHeight="1" thickBot="1">
      <c r="B47" s="1504" t="s">
        <v>240</v>
      </c>
      <c r="C47" s="1504"/>
      <c r="D47" s="1535"/>
      <c r="E47" s="1535"/>
      <c r="F47" s="1535"/>
      <c r="G47" s="1535"/>
      <c r="H47" s="1535"/>
      <c r="I47" s="1535"/>
      <c r="J47" s="1535"/>
      <c r="K47" s="1535"/>
      <c r="L47" s="1535"/>
      <c r="M47" s="1535"/>
      <c r="N47" s="1535"/>
      <c r="O47" s="1535"/>
      <c r="P47" s="1535"/>
      <c r="Q47" s="1535"/>
      <c r="R47" s="1535"/>
      <c r="S47" s="281"/>
    </row>
    <row r="48" spans="2:19" ht="12.75" customHeight="1">
      <c r="C48" s="48"/>
    </row>
    <row r="49" spans="3:3" ht="12.75" customHeight="1">
      <c r="C49" s="48"/>
    </row>
    <row r="333" spans="30:30" ht="12.75" customHeight="1">
      <c r="AD333" s="13" t="s">
        <v>237</v>
      </c>
    </row>
  </sheetData>
  <mergeCells count="12">
    <mergeCell ref="B2:R2"/>
    <mergeCell ref="B3:C4"/>
    <mergeCell ref="B47:C47"/>
    <mergeCell ref="D47:R47"/>
    <mergeCell ref="E3:E4"/>
    <mergeCell ref="F3:H3"/>
    <mergeCell ref="B44:C44"/>
    <mergeCell ref="B45:C45"/>
    <mergeCell ref="B46:C46"/>
    <mergeCell ref="D3:D4"/>
    <mergeCell ref="B5:C5"/>
    <mergeCell ref="I3:R3"/>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1"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328"/>
  <sheetViews>
    <sheetView showGridLines="0" view="pageBreakPreview" zoomScale="70" zoomScaleNormal="90" zoomScaleSheetLayoutView="70" workbookViewId="0">
      <selection activeCell="F240" sqref="F240"/>
    </sheetView>
  </sheetViews>
  <sheetFormatPr defaultColWidth="9.23046875" defaultRowHeight="15.5"/>
  <cols>
    <col min="1" max="1" width="4.23046875" style="816" customWidth="1"/>
    <col min="2" max="2" width="3.07421875" style="816" customWidth="1"/>
    <col min="3" max="3" width="42.69140625" style="816" customWidth="1"/>
    <col min="4" max="8" width="8.69140625" style="816" customWidth="1"/>
    <col min="9" max="9" width="8.69140625" style="1088" customWidth="1"/>
    <col min="10" max="10" width="8.69140625" style="1108" customWidth="1"/>
    <col min="11" max="11" width="8.69140625" style="1114" customWidth="1"/>
    <col min="12" max="12" width="8.69140625" style="1125" customWidth="1"/>
    <col min="13" max="13" width="8.69140625" style="1126" customWidth="1"/>
    <col min="14" max="14" width="8.69140625" style="1128" customWidth="1"/>
    <col min="15" max="15" width="8.69140625" style="1134" customWidth="1"/>
    <col min="16" max="16" width="8.69140625" style="1135" customWidth="1"/>
    <col min="17" max="17" width="8.69140625" style="1155" customWidth="1"/>
    <col min="18" max="18" width="8.69140625" style="816" customWidth="1"/>
    <col min="19" max="16384" width="9.23046875" style="816"/>
  </cols>
  <sheetData>
    <row r="1" spans="2:19" ht="100" customHeight="1">
      <c r="B1" s="1380" t="s">
        <v>881</v>
      </c>
      <c r="C1" s="1381"/>
      <c r="D1" s="1381"/>
      <c r="E1" s="1381"/>
      <c r="F1" s="1381"/>
      <c r="G1" s="1381"/>
      <c r="H1" s="1381"/>
      <c r="I1" s="1381"/>
      <c r="J1" s="1381"/>
      <c r="K1" s="1381"/>
      <c r="L1" s="1381"/>
      <c r="M1" s="1381"/>
      <c r="N1" s="1381"/>
      <c r="O1" s="1381"/>
      <c r="P1" s="1381"/>
      <c r="Q1" s="1381"/>
      <c r="R1" s="1382"/>
      <c r="S1" s="145"/>
    </row>
    <row r="2" spans="2:19" ht="20.149999999999999" customHeight="1">
      <c r="B2" s="1342" t="s">
        <v>424</v>
      </c>
      <c r="C2" s="1540"/>
      <c r="D2" s="1506" t="s">
        <v>280</v>
      </c>
      <c r="E2" s="1353" t="s">
        <v>284</v>
      </c>
      <c r="F2" s="1349">
        <v>2020</v>
      </c>
      <c r="G2" s="1349"/>
      <c r="H2" s="1349"/>
      <c r="I2" s="1349">
        <v>2021</v>
      </c>
      <c r="J2" s="1349"/>
      <c r="K2" s="1349"/>
      <c r="L2" s="1349"/>
      <c r="M2" s="1349"/>
      <c r="N2" s="1349"/>
      <c r="O2" s="1349"/>
      <c r="P2" s="1349"/>
      <c r="Q2" s="1349"/>
      <c r="R2" s="1350"/>
    </row>
    <row r="3" spans="2:19" ht="20.149999999999999" customHeight="1">
      <c r="B3" s="1342"/>
      <c r="C3" s="1540"/>
      <c r="D3" s="1507"/>
      <c r="E3" s="1357"/>
      <c r="F3" s="854" t="s">
        <v>13</v>
      </c>
      <c r="G3" s="854" t="s">
        <v>14</v>
      </c>
      <c r="H3" s="854" t="s">
        <v>15</v>
      </c>
      <c r="I3" s="1087" t="s">
        <v>0</v>
      </c>
      <c r="J3" s="1107" t="s">
        <v>1</v>
      </c>
      <c r="K3" s="1115" t="s">
        <v>2</v>
      </c>
      <c r="L3" s="1115" t="s">
        <v>3</v>
      </c>
      <c r="M3" s="1115" t="s">
        <v>4</v>
      </c>
      <c r="N3" s="1115" t="s">
        <v>5</v>
      </c>
      <c r="O3" s="1115" t="s">
        <v>6</v>
      </c>
      <c r="P3" s="1115" t="s">
        <v>269</v>
      </c>
      <c r="Q3" s="1115" t="s">
        <v>7</v>
      </c>
      <c r="R3" s="1109" t="s">
        <v>13</v>
      </c>
    </row>
    <row r="4" spans="2:19" ht="25" customHeight="1">
      <c r="B4" s="1544" t="s">
        <v>882</v>
      </c>
      <c r="C4" s="1545"/>
      <c r="D4" s="534"/>
      <c r="E4" s="534"/>
      <c r="F4" s="534"/>
      <c r="G4" s="534"/>
      <c r="H4" s="534"/>
      <c r="I4" s="534"/>
      <c r="J4" s="534"/>
      <c r="K4" s="534"/>
      <c r="L4" s="534"/>
      <c r="M4" s="534"/>
      <c r="N4" s="534"/>
      <c r="O4" s="534"/>
      <c r="P4" s="534"/>
      <c r="Q4" s="534"/>
      <c r="R4" s="537"/>
    </row>
    <row r="5" spans="2:19" ht="15.65" customHeight="1">
      <c r="B5" s="1546" t="s">
        <v>883</v>
      </c>
      <c r="C5" s="1547"/>
      <c r="D5" s="934"/>
      <c r="E5" s="934"/>
      <c r="F5" s="934"/>
      <c r="G5" s="934"/>
      <c r="H5" s="934"/>
      <c r="I5" s="934"/>
      <c r="J5" s="934"/>
      <c r="K5" s="934"/>
      <c r="L5" s="934"/>
      <c r="M5" s="934"/>
      <c r="N5" s="934"/>
      <c r="O5" s="934"/>
      <c r="P5" s="934"/>
      <c r="Q5" s="934"/>
      <c r="R5" s="941"/>
    </row>
    <row r="6" spans="2:19" ht="24">
      <c r="B6" s="248" t="s">
        <v>8</v>
      </c>
      <c r="C6" s="936" t="s">
        <v>884</v>
      </c>
      <c r="D6" s="937">
        <v>2758.719604421</v>
      </c>
      <c r="E6" s="937">
        <v>2794.6313441420002</v>
      </c>
      <c r="F6" s="937">
        <v>2771.3637990379998</v>
      </c>
      <c r="G6" s="937">
        <v>2770.9575708140001</v>
      </c>
      <c r="H6" s="937">
        <v>2770.90184232</v>
      </c>
      <c r="I6" s="937">
        <v>2783.0171265489998</v>
      </c>
      <c r="J6" s="937">
        <v>2783.0063765479999</v>
      </c>
      <c r="K6" s="937">
        <v>2830.5832437869999</v>
      </c>
      <c r="L6" s="937">
        <v>2830.5210570559998</v>
      </c>
      <c r="M6" s="937">
        <v>2825.1357540439999</v>
      </c>
      <c r="N6" s="937">
        <v>2830.4660570699998</v>
      </c>
      <c r="O6" s="937">
        <v>2817.802603353</v>
      </c>
      <c r="P6" s="937">
        <v>2817.4513676060001</v>
      </c>
      <c r="Q6" s="937">
        <v>2829.9823223970002</v>
      </c>
      <c r="R6" s="942">
        <v>2829.9684598429999</v>
      </c>
    </row>
    <row r="7" spans="2:19">
      <c r="B7" s="248"/>
      <c r="C7" s="936" t="s">
        <v>820</v>
      </c>
      <c r="D7" s="937">
        <v>2702.1190929270001</v>
      </c>
      <c r="E7" s="937">
        <v>2761.8653312060001</v>
      </c>
      <c r="F7" s="937">
        <v>2737.9741751759998</v>
      </c>
      <c r="G7" s="937">
        <v>2737.89212421</v>
      </c>
      <c r="H7" s="937">
        <v>2737.836395716</v>
      </c>
      <c r="I7" s="937">
        <v>2737.2728978700002</v>
      </c>
      <c r="J7" s="937">
        <v>2737.2621478689998</v>
      </c>
      <c r="K7" s="937">
        <v>2784.8390151079998</v>
      </c>
      <c r="L7" s="937">
        <v>2784.7768283770001</v>
      </c>
      <c r="M7" s="937">
        <v>2782.4063283649998</v>
      </c>
      <c r="N7" s="937">
        <v>2784.7218283910001</v>
      </c>
      <c r="O7" s="937">
        <v>2784.4130483949998</v>
      </c>
      <c r="P7" s="937">
        <v>2784.385921002</v>
      </c>
      <c r="Q7" s="937">
        <v>2784.2380937180001</v>
      </c>
      <c r="R7" s="942">
        <v>2784.2242311639998</v>
      </c>
    </row>
    <row r="8" spans="2:19">
      <c r="B8" s="248" t="s">
        <v>9</v>
      </c>
      <c r="C8" s="936" t="s">
        <v>679</v>
      </c>
      <c r="D8" s="937">
        <v>1287.2841783880001</v>
      </c>
      <c r="E8" s="937">
        <v>1332.228413051</v>
      </c>
      <c r="F8" s="937">
        <v>1337.8206710869999</v>
      </c>
      <c r="G8" s="937">
        <v>1328.546695108</v>
      </c>
      <c r="H8" s="937">
        <v>1314.7366355849999</v>
      </c>
      <c r="I8" s="937">
        <v>1313.291934871</v>
      </c>
      <c r="J8" s="937">
        <v>1314.8653578389999</v>
      </c>
      <c r="K8" s="937">
        <v>1316.4814462490001</v>
      </c>
      <c r="L8" s="937">
        <v>1325.9121685360001</v>
      </c>
      <c r="M8" s="937">
        <v>1324.6077670730001</v>
      </c>
      <c r="N8" s="937">
        <v>1323.705792753</v>
      </c>
      <c r="O8" s="937">
        <v>1336.5014926639999</v>
      </c>
      <c r="P8" s="937">
        <v>1325.8742723349999</v>
      </c>
      <c r="Q8" s="937">
        <v>1313.7687531080001</v>
      </c>
      <c r="R8" s="942">
        <v>1313.1013463859999</v>
      </c>
    </row>
    <row r="9" spans="2:19">
      <c r="B9" s="248"/>
      <c r="C9" s="936" t="s">
        <v>820</v>
      </c>
      <c r="D9" s="937">
        <v>1127.517151989</v>
      </c>
      <c r="E9" s="937">
        <v>1247.580750397</v>
      </c>
      <c r="F9" s="937">
        <v>1232.4259792</v>
      </c>
      <c r="G9" s="937">
        <v>1232.672737287</v>
      </c>
      <c r="H9" s="937">
        <v>1230.613169194</v>
      </c>
      <c r="I9" s="937">
        <v>1264.8951134599999</v>
      </c>
      <c r="J9" s="937">
        <v>1265.6456237370001</v>
      </c>
      <c r="K9" s="937">
        <v>1268.4626962269999</v>
      </c>
      <c r="L9" s="937">
        <v>1268.1321702979999</v>
      </c>
      <c r="M9" s="937">
        <v>1268.123759759</v>
      </c>
      <c r="N9" s="937">
        <v>1267.680556261</v>
      </c>
      <c r="O9" s="937">
        <v>1267.4636601469999</v>
      </c>
      <c r="P9" s="937">
        <v>1267.0107209099999</v>
      </c>
      <c r="Q9" s="937">
        <v>1267.6650919629999</v>
      </c>
      <c r="R9" s="942">
        <v>1267.0738953560001</v>
      </c>
    </row>
    <row r="10" spans="2:19" ht="15.65" customHeight="1">
      <c r="B10" s="1546" t="s">
        <v>680</v>
      </c>
      <c r="C10" s="1547"/>
      <c r="D10" s="535"/>
      <c r="E10" s="535"/>
      <c r="F10" s="535"/>
      <c r="G10" s="535"/>
      <c r="H10" s="535"/>
      <c r="I10" s="535"/>
      <c r="J10" s="535"/>
      <c r="K10" s="535"/>
      <c r="L10" s="535"/>
      <c r="M10" s="535"/>
      <c r="N10" s="535"/>
      <c r="O10" s="535"/>
      <c r="P10" s="535"/>
      <c r="Q10" s="535"/>
      <c r="R10" s="538"/>
    </row>
    <row r="11" spans="2:19">
      <c r="B11" s="248" t="s">
        <v>8</v>
      </c>
      <c r="C11" s="938" t="s">
        <v>885</v>
      </c>
      <c r="D11" s="937">
        <v>943.01292674900003</v>
      </c>
      <c r="E11" s="937">
        <v>854.335077447</v>
      </c>
      <c r="F11" s="937">
        <v>828.19660786700001</v>
      </c>
      <c r="G11" s="937">
        <v>798.14975013399999</v>
      </c>
      <c r="H11" s="937">
        <v>798.55622328599998</v>
      </c>
      <c r="I11" s="937">
        <v>797.65254709700002</v>
      </c>
      <c r="J11" s="937">
        <v>795.22870455199995</v>
      </c>
      <c r="K11" s="937">
        <v>794.16781488900006</v>
      </c>
      <c r="L11" s="937">
        <v>776.56875098700004</v>
      </c>
      <c r="M11" s="937">
        <v>775.84941075200004</v>
      </c>
      <c r="N11" s="937">
        <v>766.61981856900002</v>
      </c>
      <c r="O11" s="937">
        <v>766.15299586399999</v>
      </c>
      <c r="P11" s="937">
        <v>765.56636442499996</v>
      </c>
      <c r="Q11" s="937">
        <v>764.96009755299997</v>
      </c>
      <c r="R11" s="942">
        <v>764.49316919900002</v>
      </c>
    </row>
    <row r="12" spans="2:19">
      <c r="B12" s="248"/>
      <c r="C12" s="936" t="s">
        <v>820</v>
      </c>
      <c r="D12" s="937">
        <v>230.23301904100001</v>
      </c>
      <c r="E12" s="937">
        <v>166.67078379399999</v>
      </c>
      <c r="F12" s="937">
        <v>186.87005094700001</v>
      </c>
      <c r="G12" s="937">
        <v>189.53420474199999</v>
      </c>
      <c r="H12" s="937">
        <v>189.06958896399999</v>
      </c>
      <c r="I12" s="937">
        <v>188.73235486499999</v>
      </c>
      <c r="J12" s="937">
        <v>188.00780618799999</v>
      </c>
      <c r="K12" s="937">
        <v>205.11163857</v>
      </c>
      <c r="L12" s="937">
        <v>187.63481926700001</v>
      </c>
      <c r="M12" s="937">
        <v>189.83178297000001</v>
      </c>
      <c r="N12" s="937">
        <v>189.52061978500001</v>
      </c>
      <c r="O12" s="937">
        <v>189.62317936400001</v>
      </c>
      <c r="P12" s="937">
        <v>189.55726571400001</v>
      </c>
      <c r="Q12" s="937">
        <v>189.34137420900001</v>
      </c>
      <c r="R12" s="942">
        <v>189.138838679</v>
      </c>
    </row>
    <row r="13" spans="2:19" ht="24">
      <c r="B13" s="248" t="s">
        <v>9</v>
      </c>
      <c r="C13" s="938" t="s">
        <v>886</v>
      </c>
      <c r="D13" s="937">
        <v>31.386720035</v>
      </c>
      <c r="E13" s="937">
        <v>31.386720035</v>
      </c>
      <c r="F13" s="937">
        <v>31.386720035</v>
      </c>
      <c r="G13" s="937">
        <v>31.386720035</v>
      </c>
      <c r="H13" s="937">
        <v>31.386720035</v>
      </c>
      <c r="I13" s="937">
        <v>31.386720035</v>
      </c>
      <c r="J13" s="937">
        <v>31.386720035</v>
      </c>
      <c r="K13" s="937">
        <v>31.436720035</v>
      </c>
      <c r="L13" s="937">
        <v>31.386720035</v>
      </c>
      <c r="M13" s="937">
        <v>31.386720035</v>
      </c>
      <c r="N13" s="937">
        <v>31.386720035</v>
      </c>
      <c r="O13" s="937">
        <v>31.386720034</v>
      </c>
      <c r="P13" s="937">
        <v>31.386720035</v>
      </c>
      <c r="Q13" s="937">
        <v>31.386720035</v>
      </c>
      <c r="R13" s="942">
        <v>31.386720035</v>
      </c>
    </row>
    <row r="14" spans="2:19">
      <c r="B14" s="248"/>
      <c r="C14" s="936" t="s">
        <v>820</v>
      </c>
      <c r="D14" s="937">
        <v>31.386720035</v>
      </c>
      <c r="E14" s="937">
        <v>31.386720035</v>
      </c>
      <c r="F14" s="937">
        <v>31.386720035</v>
      </c>
      <c r="G14" s="937">
        <v>31.386720035</v>
      </c>
      <c r="H14" s="937">
        <v>31.386720035</v>
      </c>
      <c r="I14" s="937">
        <v>31.386720035</v>
      </c>
      <c r="J14" s="937">
        <v>31.386720035</v>
      </c>
      <c r="K14" s="937">
        <v>31.436720035</v>
      </c>
      <c r="L14" s="937">
        <v>31.386720035</v>
      </c>
      <c r="M14" s="937">
        <v>31.386720035</v>
      </c>
      <c r="N14" s="937">
        <v>31.386720035</v>
      </c>
      <c r="O14" s="937">
        <v>31.386720034</v>
      </c>
      <c r="P14" s="937">
        <v>31.386720035</v>
      </c>
      <c r="Q14" s="937">
        <v>31.386720035</v>
      </c>
      <c r="R14" s="942">
        <v>31.386720035</v>
      </c>
    </row>
    <row r="15" spans="2:19">
      <c r="B15" s="248" t="s">
        <v>10</v>
      </c>
      <c r="C15" s="938" t="s">
        <v>681</v>
      </c>
      <c r="D15" s="937">
        <v>5.7332587149999998</v>
      </c>
      <c r="E15" s="937">
        <v>5.7057878789999998</v>
      </c>
      <c r="F15" s="937">
        <v>5.6940253839999997</v>
      </c>
      <c r="G15" s="937">
        <v>5.6937920420000001</v>
      </c>
      <c r="H15" s="937">
        <v>5.6937920420000001</v>
      </c>
      <c r="I15" s="937">
        <v>5.6937920420000001</v>
      </c>
      <c r="J15" s="937">
        <v>5.6916920370000001</v>
      </c>
      <c r="K15" s="937">
        <v>5.6916920370000001</v>
      </c>
      <c r="L15" s="937">
        <v>5.6916920370000001</v>
      </c>
      <c r="M15" s="937">
        <v>5.6916920370000001</v>
      </c>
      <c r="N15" s="937">
        <v>5.6863586970000002</v>
      </c>
      <c r="O15" s="937">
        <v>5.6863586970000002</v>
      </c>
      <c r="P15" s="937">
        <v>5.6863586970000002</v>
      </c>
      <c r="Q15" s="937">
        <v>5.6863586970000002</v>
      </c>
      <c r="R15" s="942">
        <v>5.6800260339999999</v>
      </c>
    </row>
    <row r="16" spans="2:19">
      <c r="B16" s="248"/>
      <c r="C16" s="936" t="s">
        <v>820</v>
      </c>
      <c r="D16" s="937">
        <v>0.174478512</v>
      </c>
      <c r="E16" s="937">
        <v>0.174478512</v>
      </c>
      <c r="F16" s="937">
        <v>0.174478512</v>
      </c>
      <c r="G16" s="937">
        <v>0.174478512</v>
      </c>
      <c r="H16" s="937">
        <v>0.174478512</v>
      </c>
      <c r="I16" s="937">
        <v>0.174478512</v>
      </c>
      <c r="J16" s="937">
        <v>0.174478512</v>
      </c>
      <c r="K16" s="937">
        <v>0.174478512</v>
      </c>
      <c r="L16" s="937">
        <v>0.174478512</v>
      </c>
      <c r="M16" s="937">
        <v>0.174478512</v>
      </c>
      <c r="N16" s="937">
        <v>0.174478512</v>
      </c>
      <c r="O16" s="937">
        <v>0.174478512</v>
      </c>
      <c r="P16" s="937">
        <v>0.174478512</v>
      </c>
      <c r="Q16" s="937">
        <v>0.174478512</v>
      </c>
      <c r="R16" s="942">
        <v>0.174478512</v>
      </c>
    </row>
    <row r="17" spans="2:18" ht="23.5">
      <c r="B17" s="248" t="s">
        <v>11</v>
      </c>
      <c r="C17" s="938" t="s">
        <v>887</v>
      </c>
      <c r="D17" s="937">
        <v>3.5734293419999998</v>
      </c>
      <c r="E17" s="937">
        <v>3.5212985899999998</v>
      </c>
      <c r="F17" s="937">
        <v>3.5191269859999998</v>
      </c>
      <c r="G17" s="937">
        <v>3.5188870799999998</v>
      </c>
      <c r="H17" s="937">
        <v>3.5186427280000001</v>
      </c>
      <c r="I17" s="937">
        <v>3.518393847</v>
      </c>
      <c r="J17" s="937">
        <v>3.5181403539999998</v>
      </c>
      <c r="K17" s="937">
        <v>3.5178821629999999</v>
      </c>
      <c r="L17" s="937">
        <v>3.5176191870000002</v>
      </c>
      <c r="M17" s="937">
        <v>5.8700924170000004</v>
      </c>
      <c r="N17" s="937">
        <v>5.8383275020000003</v>
      </c>
      <c r="O17" s="937">
        <v>7.2789974219999998</v>
      </c>
      <c r="P17" s="937">
        <v>5.7749618309999997</v>
      </c>
      <c r="Q17" s="937">
        <v>5.7425592549999998</v>
      </c>
      <c r="R17" s="942">
        <v>5.5735410410000004</v>
      </c>
    </row>
    <row r="18" spans="2:18">
      <c r="B18" s="248"/>
      <c r="C18" s="936" t="s">
        <v>820</v>
      </c>
      <c r="D18" s="937">
        <v>3.4504033500000002</v>
      </c>
      <c r="E18" s="937">
        <v>3.4504033500000002</v>
      </c>
      <c r="F18" s="937">
        <v>3.4504033500000002</v>
      </c>
      <c r="G18" s="937">
        <v>3.4504033500000002</v>
      </c>
      <c r="H18" s="937">
        <v>3.4504033500000002</v>
      </c>
      <c r="I18" s="937">
        <v>3.4504033500000002</v>
      </c>
      <c r="J18" s="937">
        <v>3.4504033500000002</v>
      </c>
      <c r="K18" s="937">
        <v>3.4504033500000002</v>
      </c>
      <c r="L18" s="937">
        <v>3.4504033500000002</v>
      </c>
      <c r="M18" s="937">
        <v>3.4504033500000002</v>
      </c>
      <c r="N18" s="937">
        <v>3.4504033500000002</v>
      </c>
      <c r="O18" s="937">
        <v>3.4504033500000002</v>
      </c>
      <c r="P18" s="937">
        <v>3.4504033500000002</v>
      </c>
      <c r="Q18" s="937">
        <v>3.4504033500000002</v>
      </c>
      <c r="R18" s="942">
        <v>3.4504033500000002</v>
      </c>
    </row>
    <row r="19" spans="2:18" ht="15" customHeight="1">
      <c r="B19" s="248" t="s">
        <v>98</v>
      </c>
      <c r="C19" s="936" t="s">
        <v>679</v>
      </c>
      <c r="D19" s="937">
        <v>7042.3251822849998</v>
      </c>
      <c r="E19" s="937">
        <v>9223.7470566259999</v>
      </c>
      <c r="F19" s="937">
        <v>8004.1551093329999</v>
      </c>
      <c r="G19" s="937">
        <v>8021.3669936269998</v>
      </c>
      <c r="H19" s="937">
        <v>8041.2923134550001</v>
      </c>
      <c r="I19" s="937">
        <v>8007.0837995940001</v>
      </c>
      <c r="J19" s="937">
        <v>7909.1468927590004</v>
      </c>
      <c r="K19" s="937">
        <v>7732.3048498300004</v>
      </c>
      <c r="L19" s="937">
        <v>7668.4429730259999</v>
      </c>
      <c r="M19" s="937">
        <v>7238.8092163410001</v>
      </c>
      <c r="N19" s="937">
        <v>7232.9240087409999</v>
      </c>
      <c r="O19" s="937">
        <v>7123.4734143300002</v>
      </c>
      <c r="P19" s="937">
        <v>7130.7953032229998</v>
      </c>
      <c r="Q19" s="937">
        <v>7100.4394494770004</v>
      </c>
      <c r="R19" s="942">
        <v>6830.7027507980001</v>
      </c>
    </row>
    <row r="20" spans="2:18">
      <c r="B20" s="248"/>
      <c r="C20" s="936" t="s">
        <v>820</v>
      </c>
      <c r="D20" s="937">
        <v>4340.8507573509996</v>
      </c>
      <c r="E20" s="937">
        <v>4063.2634676130001</v>
      </c>
      <c r="F20" s="937">
        <v>3538.519427192</v>
      </c>
      <c r="G20" s="937">
        <v>3538.6293840449998</v>
      </c>
      <c r="H20" s="937">
        <v>3548.6413703990002</v>
      </c>
      <c r="I20" s="937">
        <v>3549.1547851260002</v>
      </c>
      <c r="J20" s="937">
        <v>3563.4267224549999</v>
      </c>
      <c r="K20" s="937">
        <v>3562.4754762940001</v>
      </c>
      <c r="L20" s="937">
        <v>3570.5231538560001</v>
      </c>
      <c r="M20" s="937">
        <v>3440.6830740800001</v>
      </c>
      <c r="N20" s="937">
        <v>3446.4682145050001</v>
      </c>
      <c r="O20" s="937">
        <v>3417.0733830240001</v>
      </c>
      <c r="P20" s="937">
        <v>3421.9139574730002</v>
      </c>
      <c r="Q20" s="937">
        <v>3411.5113360659998</v>
      </c>
      <c r="R20" s="942">
        <v>3419.0733435799998</v>
      </c>
    </row>
    <row r="21" spans="2:18">
      <c r="B21" s="247"/>
      <c r="C21" s="269"/>
      <c r="D21" s="937"/>
      <c r="E21" s="937"/>
      <c r="F21" s="937"/>
      <c r="G21" s="937"/>
      <c r="H21" s="937"/>
      <c r="I21" s="937"/>
      <c r="J21" s="937"/>
      <c r="K21" s="937"/>
      <c r="L21" s="937"/>
      <c r="M21" s="937"/>
      <c r="N21" s="937"/>
      <c r="O21" s="937"/>
      <c r="P21" s="937"/>
      <c r="Q21" s="937"/>
      <c r="R21" s="942"/>
    </row>
    <row r="22" spans="2:18" ht="15" customHeight="1">
      <c r="B22" s="1544" t="s">
        <v>682</v>
      </c>
      <c r="C22" s="1545"/>
      <c r="D22" s="937"/>
      <c r="E22" s="937"/>
      <c r="F22" s="937"/>
      <c r="G22" s="937"/>
      <c r="H22" s="937"/>
      <c r="I22" s="937"/>
      <c r="J22" s="937"/>
      <c r="K22" s="937"/>
      <c r="L22" s="937"/>
      <c r="M22" s="937"/>
      <c r="N22" s="937"/>
      <c r="O22" s="937"/>
      <c r="P22" s="937"/>
      <c r="Q22" s="937"/>
      <c r="R22" s="942"/>
    </row>
    <row r="23" spans="2:18" ht="15.65" customHeight="1">
      <c r="B23" s="1546" t="s">
        <v>683</v>
      </c>
      <c r="C23" s="1547"/>
      <c r="D23" s="937">
        <v>2568.5713593679998</v>
      </c>
      <c r="E23" s="937">
        <v>2635.4368347640002</v>
      </c>
      <c r="F23" s="937">
        <v>2619.5194197330002</v>
      </c>
      <c r="G23" s="937">
        <v>2616.7351109420001</v>
      </c>
      <c r="H23" s="937">
        <v>2618.5841025190002</v>
      </c>
      <c r="I23" s="937">
        <v>2619.7569066199999</v>
      </c>
      <c r="J23" s="937">
        <v>2617.9862962379998</v>
      </c>
      <c r="K23" s="937">
        <v>2661.7784124149998</v>
      </c>
      <c r="L23" s="937">
        <v>2668.7180798489999</v>
      </c>
      <c r="M23" s="937">
        <v>2663.7614209530002</v>
      </c>
      <c r="N23" s="937">
        <v>2668.2853473800001</v>
      </c>
      <c r="O23" s="937">
        <v>2667.5449769080001</v>
      </c>
      <c r="P23" s="937">
        <v>2664.858813762</v>
      </c>
      <c r="Q23" s="937">
        <v>2668.8645578860001</v>
      </c>
      <c r="R23" s="942">
        <v>2668.2474425390001</v>
      </c>
    </row>
    <row r="24" spans="2:18" ht="15.65" customHeight="1">
      <c r="B24" s="247"/>
      <c r="C24" s="936" t="s">
        <v>820</v>
      </c>
      <c r="D24" s="937">
        <v>2486.1715043849999</v>
      </c>
      <c r="E24" s="937">
        <v>2576.2047143680002</v>
      </c>
      <c r="F24" s="937">
        <v>2557.8701446059999</v>
      </c>
      <c r="G24" s="937">
        <v>2556.8247000659999</v>
      </c>
      <c r="H24" s="937">
        <v>2557.1475606660001</v>
      </c>
      <c r="I24" s="937">
        <v>2557.9057868179998</v>
      </c>
      <c r="J24" s="937">
        <v>2555.7991771120001</v>
      </c>
      <c r="K24" s="937">
        <v>2601.1153865669999</v>
      </c>
      <c r="L24" s="937">
        <v>2607.1896459310001</v>
      </c>
      <c r="M24" s="937">
        <v>2605.737919142</v>
      </c>
      <c r="N24" s="937">
        <v>2607.4779888480002</v>
      </c>
      <c r="O24" s="937">
        <v>2607.7002298910002</v>
      </c>
      <c r="P24" s="937">
        <v>2604.5570314890001</v>
      </c>
      <c r="Q24" s="937">
        <v>2608.9416915370002</v>
      </c>
      <c r="R24" s="942">
        <v>2608.5174548049999</v>
      </c>
    </row>
    <row r="25" spans="2:18" ht="15.65" customHeight="1">
      <c r="B25" s="1546" t="s">
        <v>684</v>
      </c>
      <c r="C25" s="1547"/>
      <c r="D25" s="937">
        <v>4610.9253470889998</v>
      </c>
      <c r="E25" s="937">
        <v>4648.0531110439997</v>
      </c>
      <c r="F25" s="937">
        <v>4023.5806062470001</v>
      </c>
      <c r="G25" s="937">
        <v>4048.5074092710001</v>
      </c>
      <c r="H25" s="937">
        <v>4049.5108739930001</v>
      </c>
      <c r="I25" s="937">
        <v>4027.4293181080002</v>
      </c>
      <c r="J25" s="937">
        <v>4025.0897472510001</v>
      </c>
      <c r="K25" s="937">
        <v>4006.4299735499999</v>
      </c>
      <c r="L25" s="937">
        <v>3993.4570637530001</v>
      </c>
      <c r="M25" s="937">
        <v>3843.9261625680001</v>
      </c>
      <c r="N25" s="937">
        <v>3838.6166251770001</v>
      </c>
      <c r="O25" s="937">
        <v>3786.9727948099999</v>
      </c>
      <c r="P25" s="937">
        <v>3788.6092893340001</v>
      </c>
      <c r="Q25" s="937">
        <v>3764.936726982</v>
      </c>
      <c r="R25" s="942">
        <v>3799.5597783799999</v>
      </c>
    </row>
    <row r="26" spans="2:18" ht="15.65" customHeight="1">
      <c r="B26" s="247"/>
      <c r="C26" s="936" t="s">
        <v>820</v>
      </c>
      <c r="D26" s="937">
        <v>4009.9229441920002</v>
      </c>
      <c r="E26" s="937">
        <v>4019.8749311619999</v>
      </c>
      <c r="F26" s="937">
        <v>3648.74217064</v>
      </c>
      <c r="G26" s="937">
        <v>3652.6359547530001</v>
      </c>
      <c r="H26" s="937">
        <v>3654.9046720659999</v>
      </c>
      <c r="I26" s="937">
        <v>3654.4607712920001</v>
      </c>
      <c r="J26" s="937">
        <v>3670.7991727980002</v>
      </c>
      <c r="K26" s="937">
        <v>3673.989550449</v>
      </c>
      <c r="L26" s="937">
        <v>3675.160366913</v>
      </c>
      <c r="M26" s="937">
        <v>3545.2308220169998</v>
      </c>
      <c r="N26" s="937">
        <v>3550.5828023499998</v>
      </c>
      <c r="O26" s="937">
        <v>3520.8848759399998</v>
      </c>
      <c r="P26" s="937">
        <v>3531.4033935500001</v>
      </c>
      <c r="Q26" s="937">
        <v>3516.6915284380002</v>
      </c>
      <c r="R26" s="942">
        <v>3525.2029823910002</v>
      </c>
    </row>
    <row r="27" spans="2:18" ht="15.65" customHeight="1">
      <c r="B27" s="1546" t="s">
        <v>685</v>
      </c>
      <c r="C27" s="1547"/>
      <c r="D27" s="937">
        <v>4892.5385934779997</v>
      </c>
      <c r="E27" s="937">
        <v>6962.0657519619999</v>
      </c>
      <c r="F27" s="937">
        <v>6339.0360337499997</v>
      </c>
      <c r="G27" s="937">
        <v>6294.3778886270002</v>
      </c>
      <c r="H27" s="937">
        <v>6297.991192939</v>
      </c>
      <c r="I27" s="937">
        <v>6294.4580893069997</v>
      </c>
      <c r="J27" s="937">
        <v>6199.7678406349996</v>
      </c>
      <c r="K27" s="937">
        <v>6045.9752630249995</v>
      </c>
      <c r="L27" s="937">
        <v>5979.8658372620002</v>
      </c>
      <c r="M27" s="937">
        <v>5699.6630691780001</v>
      </c>
      <c r="N27" s="937">
        <v>5689.7251108099999</v>
      </c>
      <c r="O27" s="937">
        <v>5633.7648106460001</v>
      </c>
      <c r="P27" s="937">
        <v>5629.0672450559996</v>
      </c>
      <c r="Q27" s="937">
        <v>5618.164975654</v>
      </c>
      <c r="R27" s="942">
        <v>5313.0987924170004</v>
      </c>
    </row>
    <row r="28" spans="2:18" ht="15.65" customHeight="1">
      <c r="B28" s="247"/>
      <c r="C28" s="936" t="s">
        <v>820</v>
      </c>
      <c r="D28" s="937">
        <v>1939.6371746279999</v>
      </c>
      <c r="E28" s="937">
        <v>1678.3122893770001</v>
      </c>
      <c r="F28" s="937">
        <v>1524.188919166</v>
      </c>
      <c r="G28" s="937">
        <v>1524.2793973620001</v>
      </c>
      <c r="H28" s="937">
        <v>1529.119893438</v>
      </c>
      <c r="I28" s="937">
        <v>1562.7001951079999</v>
      </c>
      <c r="J28" s="937">
        <v>1562.7555522360001</v>
      </c>
      <c r="K28" s="937">
        <v>1580.8454910800001</v>
      </c>
      <c r="L28" s="937">
        <v>1563.7285608510001</v>
      </c>
      <c r="M28" s="937">
        <v>1565.087805912</v>
      </c>
      <c r="N28" s="937">
        <v>1565.342029641</v>
      </c>
      <c r="O28" s="937">
        <v>1564.9997669950001</v>
      </c>
      <c r="P28" s="937">
        <v>1561.919041957</v>
      </c>
      <c r="Q28" s="937">
        <v>1562.1342778779999</v>
      </c>
      <c r="R28" s="942">
        <v>1560.8014734799999</v>
      </c>
    </row>
    <row r="29" spans="2:18" ht="33.75" customHeight="1" thickBot="1">
      <c r="B29" s="943"/>
      <c r="C29" s="944" t="s">
        <v>72</v>
      </c>
      <c r="D29" s="945">
        <f>D23+D25+D27</f>
        <v>12072.035299935</v>
      </c>
      <c r="E29" s="945">
        <f>E23+E25+E27</f>
        <v>14245.55569777</v>
      </c>
      <c r="F29" s="945">
        <f t="shared" ref="F29:H29" si="0">F23+F25+F27</f>
        <v>12982.136059730001</v>
      </c>
      <c r="G29" s="945">
        <f t="shared" si="0"/>
        <v>12959.620408840001</v>
      </c>
      <c r="H29" s="945">
        <f t="shared" si="0"/>
        <v>12966.086169451</v>
      </c>
      <c r="I29" s="945">
        <f t="shared" ref="I29:R29" si="1">I23+I25+I27</f>
        <v>12941.644314035</v>
      </c>
      <c r="J29" s="945">
        <f t="shared" si="1"/>
        <v>12842.843884123999</v>
      </c>
      <c r="K29" s="945">
        <f t="shared" si="1"/>
        <v>12714.183648989998</v>
      </c>
      <c r="L29" s="945">
        <f t="shared" si="1"/>
        <v>12642.040980864</v>
      </c>
      <c r="M29" s="945">
        <f t="shared" si="1"/>
        <v>12207.350652699</v>
      </c>
      <c r="N29" s="945">
        <f>N23+N25+N27</f>
        <v>12196.627083366999</v>
      </c>
      <c r="O29" s="945">
        <f t="shared" ref="O29:Q29" si="2">O23+O25+O27</f>
        <v>12088.282582364</v>
      </c>
      <c r="P29" s="945">
        <f t="shared" si="2"/>
        <v>12082.535348152</v>
      </c>
      <c r="Q29" s="945">
        <f t="shared" si="2"/>
        <v>12051.966260522</v>
      </c>
      <c r="R29" s="946">
        <f t="shared" si="1"/>
        <v>11780.906013336</v>
      </c>
    </row>
    <row r="30" spans="2:18" s="940" customFormat="1" ht="24" hidden="1" customHeight="1" thickBot="1">
      <c r="B30" s="1541" t="s">
        <v>240</v>
      </c>
      <c r="C30" s="1542"/>
      <c r="D30" s="939"/>
      <c r="E30" s="939"/>
      <c r="F30" s="939"/>
      <c r="G30" s="939"/>
      <c r="H30" s="939"/>
      <c r="I30" s="939"/>
      <c r="J30" s="939"/>
      <c r="K30" s="939"/>
      <c r="L30" s="939"/>
      <c r="M30" s="939"/>
      <c r="N30" s="939"/>
      <c r="O30" s="939"/>
      <c r="P30" s="939"/>
      <c r="Q30" s="939"/>
      <c r="R30" s="939"/>
    </row>
    <row r="31" spans="2:18" ht="44.15" hidden="1" customHeight="1" thickBot="1">
      <c r="B31" s="1534" t="s">
        <v>251</v>
      </c>
      <c r="C31" s="1508"/>
      <c r="D31" s="1543"/>
      <c r="E31" s="1543"/>
      <c r="F31" s="1543"/>
      <c r="G31" s="1543"/>
      <c r="H31" s="1543"/>
      <c r="I31" s="1543"/>
      <c r="J31" s="1543"/>
      <c r="K31" s="1543"/>
      <c r="L31" s="1543"/>
      <c r="M31" s="1543"/>
      <c r="N31" s="1543"/>
      <c r="O31" s="1543"/>
      <c r="P31" s="1543"/>
      <c r="Q31" s="1543"/>
      <c r="R31" s="1543"/>
    </row>
    <row r="33" spans="4:18">
      <c r="D33" s="145"/>
      <c r="E33" s="145"/>
      <c r="F33" s="145"/>
      <c r="G33" s="145"/>
      <c r="H33" s="145"/>
      <c r="I33" s="145"/>
      <c r="J33" s="145"/>
      <c r="K33" s="145"/>
      <c r="L33" s="145"/>
      <c r="M33" s="145"/>
      <c r="N33" s="145"/>
      <c r="O33" s="145"/>
      <c r="P33" s="145"/>
      <c r="Q33" s="145"/>
      <c r="R33" s="145"/>
    </row>
    <row r="34" spans="4:18">
      <c r="D34" s="145"/>
      <c r="E34" s="145"/>
      <c r="F34" s="145"/>
      <c r="G34" s="145"/>
      <c r="H34" s="145"/>
      <c r="I34" s="145"/>
      <c r="J34" s="145"/>
      <c r="K34" s="145"/>
      <c r="L34" s="145"/>
      <c r="M34" s="145"/>
      <c r="N34" s="145"/>
      <c r="O34" s="145"/>
      <c r="P34" s="145"/>
      <c r="Q34" s="145"/>
      <c r="R34" s="145"/>
    </row>
    <row r="39" spans="4:18">
      <c r="D39" s="145"/>
      <c r="E39" s="145"/>
      <c r="F39" s="145"/>
      <c r="G39" s="145"/>
      <c r="H39" s="145"/>
      <c r="I39" s="145"/>
      <c r="J39" s="145"/>
      <c r="K39" s="145"/>
      <c r="L39" s="145"/>
      <c r="M39" s="145"/>
      <c r="N39" s="145"/>
      <c r="O39" s="145"/>
      <c r="P39" s="145"/>
      <c r="Q39" s="145"/>
      <c r="R39" s="145"/>
    </row>
    <row r="40" spans="4:18">
      <c r="D40" s="145"/>
      <c r="E40" s="145"/>
      <c r="F40" s="145"/>
      <c r="G40" s="145"/>
      <c r="H40" s="145"/>
      <c r="I40" s="145"/>
      <c r="J40" s="145"/>
      <c r="K40" s="145"/>
      <c r="L40" s="145"/>
      <c r="M40" s="145"/>
      <c r="N40" s="145"/>
      <c r="O40" s="145"/>
      <c r="P40" s="145"/>
      <c r="Q40" s="145"/>
      <c r="R40" s="145"/>
    </row>
    <row r="328" spans="39:39">
      <c r="AM328" s="816" t="s">
        <v>237</v>
      </c>
    </row>
  </sheetData>
  <mergeCells count="16">
    <mergeCell ref="B1:R1"/>
    <mergeCell ref="B2:C3"/>
    <mergeCell ref="D2:D3"/>
    <mergeCell ref="B30:C30"/>
    <mergeCell ref="B31:C31"/>
    <mergeCell ref="D31:R31"/>
    <mergeCell ref="E2:E3"/>
    <mergeCell ref="F2:H2"/>
    <mergeCell ref="B22:C22"/>
    <mergeCell ref="B27:C27"/>
    <mergeCell ref="B4:C4"/>
    <mergeCell ref="B5:C5"/>
    <mergeCell ref="B10:C10"/>
    <mergeCell ref="B23:C23"/>
    <mergeCell ref="B25:C25"/>
    <mergeCell ref="I2:R2"/>
  </mergeCells>
  <printOptions horizontalCentered="1"/>
  <pageMargins left="0.31496062992125984" right="0.39370078740157483" top="0.74803149606299213" bottom="0.27559055118110237" header="0.55118110236220474" footer="0.15748031496062992"/>
  <pageSetup paperSize="9" scale="62"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2060"/>
  </sheetPr>
  <dimension ref="A1:U114284"/>
  <sheetViews>
    <sheetView showGridLines="0" view="pageBreakPreview" zoomScale="70" zoomScaleNormal="100" zoomScaleSheetLayoutView="70" workbookViewId="0">
      <selection activeCell="F240" sqref="F240"/>
    </sheetView>
  </sheetViews>
  <sheetFormatPr defaultColWidth="8.84375" defaultRowHeight="11.5"/>
  <cols>
    <col min="1" max="1" width="3.07421875" style="13" customWidth="1"/>
    <col min="2" max="2" width="38.07421875" style="149" customWidth="1"/>
    <col min="3" max="17" width="8.23046875" style="174" customWidth="1"/>
    <col min="18" max="18" width="8.84375" style="31"/>
    <col min="19" max="16384" width="8.84375" style="13"/>
  </cols>
  <sheetData>
    <row r="1" spans="1:18" ht="12" thickBot="1">
      <c r="A1" s="1"/>
      <c r="B1" s="1"/>
      <c r="C1" s="170"/>
      <c r="D1" s="170"/>
      <c r="E1" s="170"/>
      <c r="F1" s="170"/>
      <c r="G1" s="170"/>
      <c r="H1" s="170"/>
      <c r="I1" s="170"/>
      <c r="J1" s="170"/>
      <c r="K1" s="170"/>
      <c r="L1" s="170"/>
      <c r="M1" s="170"/>
      <c r="N1" s="170"/>
      <c r="O1" s="170"/>
      <c r="P1" s="170"/>
      <c r="Q1" s="170"/>
      <c r="R1" s="13"/>
    </row>
    <row r="2" spans="1:18" ht="75" customHeight="1">
      <c r="A2" s="1380" t="s">
        <v>319</v>
      </c>
      <c r="B2" s="1417"/>
      <c r="C2" s="1417"/>
      <c r="D2" s="1417"/>
      <c r="E2" s="1417"/>
      <c r="F2" s="1417"/>
      <c r="G2" s="1417"/>
      <c r="H2" s="1417"/>
      <c r="I2" s="1417"/>
      <c r="J2" s="1417"/>
      <c r="K2" s="1417"/>
      <c r="L2" s="1417"/>
      <c r="M2" s="1417"/>
      <c r="N2" s="1417"/>
      <c r="O2" s="1417"/>
      <c r="P2" s="1417"/>
      <c r="Q2" s="1418"/>
      <c r="R2" s="43"/>
    </row>
    <row r="3" spans="1:18" ht="25" customHeight="1">
      <c r="A3" s="1342" t="s">
        <v>587</v>
      </c>
      <c r="B3" s="1455"/>
      <c r="C3" s="1506" t="s">
        <v>280</v>
      </c>
      <c r="D3" s="1506" t="s">
        <v>284</v>
      </c>
      <c r="E3" s="1349"/>
      <c r="F3" s="1349"/>
      <c r="G3" s="1349"/>
      <c r="H3" s="1349">
        <v>2021</v>
      </c>
      <c r="I3" s="1349"/>
      <c r="J3" s="1349"/>
      <c r="K3" s="1349"/>
      <c r="L3" s="1349"/>
      <c r="M3" s="1349"/>
      <c r="N3" s="1349"/>
      <c r="O3" s="1349"/>
      <c r="P3" s="1349"/>
      <c r="Q3" s="1350"/>
      <c r="R3" s="13"/>
    </row>
    <row r="4" spans="1:18" ht="25" customHeight="1">
      <c r="A4" s="1342"/>
      <c r="B4" s="1455"/>
      <c r="C4" s="1507"/>
      <c r="D4" s="1507"/>
      <c r="E4" s="1167" t="s">
        <v>13</v>
      </c>
      <c r="F4" s="1167" t="s">
        <v>14</v>
      </c>
      <c r="G4" s="1167" t="s">
        <v>15</v>
      </c>
      <c r="H4" s="1167" t="s">
        <v>0</v>
      </c>
      <c r="I4" s="1167" t="s">
        <v>1</v>
      </c>
      <c r="J4" s="1115" t="s">
        <v>2</v>
      </c>
      <c r="K4" s="1115" t="s">
        <v>3</v>
      </c>
      <c r="L4" s="1115" t="s">
        <v>4</v>
      </c>
      <c r="M4" s="1115" t="s">
        <v>5</v>
      </c>
      <c r="N4" s="1115" t="s">
        <v>6</v>
      </c>
      <c r="O4" s="1115" t="s">
        <v>269</v>
      </c>
      <c r="P4" s="1115" t="s">
        <v>7</v>
      </c>
      <c r="Q4" s="1109" t="s">
        <v>13</v>
      </c>
      <c r="R4" s="13"/>
    </row>
    <row r="5" spans="1:18" ht="24.75" customHeight="1">
      <c r="A5" s="264">
        <v>1</v>
      </c>
      <c r="B5" s="797" t="s">
        <v>686</v>
      </c>
      <c r="C5" s="429">
        <v>5634.7153319999998</v>
      </c>
      <c r="D5" s="429">
        <v>5759.5215935839997</v>
      </c>
      <c r="E5" s="429">
        <v>6305.3841579060418</v>
      </c>
      <c r="F5" s="429">
        <v>6321.8187633510188</v>
      </c>
      <c r="G5" s="429">
        <v>6462.4092800229591</v>
      </c>
      <c r="H5" s="429">
        <v>6465.3116843280004</v>
      </c>
      <c r="I5" s="429">
        <v>6635.381343471</v>
      </c>
      <c r="J5" s="429">
        <v>6608.8263042560002</v>
      </c>
      <c r="K5" s="429">
        <v>6677.3504645089997</v>
      </c>
      <c r="L5" s="429">
        <v>6670.7070726450002</v>
      </c>
      <c r="M5" s="429">
        <v>6684.9363817430003</v>
      </c>
      <c r="N5" s="429">
        <v>6632.8194663309996</v>
      </c>
      <c r="O5" s="429">
        <v>6726.6662407909998</v>
      </c>
      <c r="P5" s="429">
        <v>6770.4189488780003</v>
      </c>
      <c r="Q5" s="490">
        <v>6811.1160699020002</v>
      </c>
      <c r="R5" s="13"/>
    </row>
    <row r="6" spans="1:18" ht="25" customHeight="1">
      <c r="A6" s="264">
        <v>2</v>
      </c>
      <c r="B6" s="797" t="s">
        <v>634</v>
      </c>
      <c r="C6" s="429">
        <v>426.15399400000001</v>
      </c>
      <c r="D6" s="429">
        <v>326.30960383199994</v>
      </c>
      <c r="E6" s="429">
        <v>497.77630748799896</v>
      </c>
      <c r="F6" s="429">
        <v>501.78494605500003</v>
      </c>
      <c r="G6" s="429">
        <v>511.17108811499929</v>
      </c>
      <c r="H6" s="429">
        <v>513.89608398500002</v>
      </c>
      <c r="I6" s="429">
        <v>513.718527634</v>
      </c>
      <c r="J6" s="429">
        <v>512.66258458000004</v>
      </c>
      <c r="K6" s="429">
        <v>489.94613282900002</v>
      </c>
      <c r="L6" s="429">
        <v>488.30799542300002</v>
      </c>
      <c r="M6" s="429">
        <v>484.844156441</v>
      </c>
      <c r="N6" s="429">
        <v>488.58079961200002</v>
      </c>
      <c r="O6" s="429">
        <v>486.07311863400002</v>
      </c>
      <c r="P6" s="429">
        <v>488.04105352699997</v>
      </c>
      <c r="Q6" s="490">
        <v>481.56822980700002</v>
      </c>
      <c r="R6" s="13"/>
    </row>
    <row r="7" spans="1:18" ht="25" customHeight="1">
      <c r="A7" s="264">
        <v>3</v>
      </c>
      <c r="B7" s="797" t="s">
        <v>635</v>
      </c>
      <c r="C7" s="429">
        <v>282.34640400000001</v>
      </c>
      <c r="D7" s="429">
        <v>1011.6413869369999</v>
      </c>
      <c r="E7" s="429">
        <v>649.67653269799871</v>
      </c>
      <c r="F7" s="429">
        <v>650.75792595300027</v>
      </c>
      <c r="G7" s="429">
        <v>666.9024901549983</v>
      </c>
      <c r="H7" s="429">
        <v>663.50674074799997</v>
      </c>
      <c r="I7" s="429">
        <v>637.69653787200002</v>
      </c>
      <c r="J7" s="429">
        <v>626.576584766</v>
      </c>
      <c r="K7" s="429">
        <v>621.69278669300002</v>
      </c>
      <c r="L7" s="429">
        <v>620.526619719</v>
      </c>
      <c r="M7" s="429">
        <v>603.309467939</v>
      </c>
      <c r="N7" s="429">
        <v>621.889062061</v>
      </c>
      <c r="O7" s="429">
        <v>631.82935502800001</v>
      </c>
      <c r="P7" s="429">
        <v>628.88601022600005</v>
      </c>
      <c r="Q7" s="490">
        <v>627.67084926400003</v>
      </c>
      <c r="R7" s="13"/>
    </row>
    <row r="8" spans="1:18" ht="25" customHeight="1">
      <c r="A8" s="264">
        <v>4</v>
      </c>
      <c r="B8" s="797" t="s">
        <v>588</v>
      </c>
      <c r="C8" s="429">
        <v>1494.274283</v>
      </c>
      <c r="D8" s="429">
        <v>2057.3141533920002</v>
      </c>
      <c r="E8" s="429">
        <v>2361.7048803659932</v>
      </c>
      <c r="F8" s="429">
        <v>2394.4620789619948</v>
      </c>
      <c r="G8" s="429">
        <v>2394.5610053810046</v>
      </c>
      <c r="H8" s="429">
        <v>2454.6543008210001</v>
      </c>
      <c r="I8" s="429">
        <v>2509.0106432789999</v>
      </c>
      <c r="J8" s="429">
        <v>2513.1732910169999</v>
      </c>
      <c r="K8" s="429">
        <v>2557.7778292419998</v>
      </c>
      <c r="L8" s="429">
        <v>2593.483237727</v>
      </c>
      <c r="M8" s="429">
        <v>2590.1150977540001</v>
      </c>
      <c r="N8" s="429">
        <v>2582.554363016</v>
      </c>
      <c r="O8" s="429">
        <v>2602.389592262</v>
      </c>
      <c r="P8" s="429">
        <v>2634.0614597099998</v>
      </c>
      <c r="Q8" s="490">
        <v>2604.5017319799999</v>
      </c>
      <c r="R8" s="13"/>
    </row>
    <row r="9" spans="1:18" ht="25" customHeight="1">
      <c r="A9" s="264">
        <v>5</v>
      </c>
      <c r="B9" s="797" t="s">
        <v>687</v>
      </c>
      <c r="C9" s="429">
        <v>136.71985699999999</v>
      </c>
      <c r="D9" s="429">
        <v>116.973291933</v>
      </c>
      <c r="E9" s="429">
        <v>128.47229326199997</v>
      </c>
      <c r="F9" s="429">
        <v>154.78773374300002</v>
      </c>
      <c r="G9" s="429">
        <v>154.82227087200008</v>
      </c>
      <c r="H9" s="429">
        <v>160.67676629799999</v>
      </c>
      <c r="I9" s="429">
        <v>140.735413642</v>
      </c>
      <c r="J9" s="429">
        <v>140.689898392</v>
      </c>
      <c r="K9" s="429">
        <v>150.77936763599999</v>
      </c>
      <c r="L9" s="429">
        <v>138.594107726</v>
      </c>
      <c r="M9" s="429">
        <v>139.509444333</v>
      </c>
      <c r="N9" s="429">
        <v>135.34313248399999</v>
      </c>
      <c r="O9" s="429">
        <v>135.565626253</v>
      </c>
      <c r="P9" s="429">
        <v>136.71133971500001</v>
      </c>
      <c r="Q9" s="490">
        <v>138.796485687</v>
      </c>
      <c r="R9" s="13"/>
    </row>
    <row r="10" spans="1:18" ht="25" customHeight="1">
      <c r="A10" s="264">
        <v>6</v>
      </c>
      <c r="B10" s="797" t="s">
        <v>590</v>
      </c>
      <c r="C10" s="429">
        <v>3643.6094370000001</v>
      </c>
      <c r="D10" s="429">
        <v>3834.4744400600002</v>
      </c>
      <c r="E10" s="429">
        <v>4206.0044035250075</v>
      </c>
      <c r="F10" s="429">
        <v>4287.6317935169936</v>
      </c>
      <c r="G10" s="429">
        <v>4344.5857238499975</v>
      </c>
      <c r="H10" s="429">
        <v>4109.5017508629999</v>
      </c>
      <c r="I10" s="429">
        <v>4150.2394879269996</v>
      </c>
      <c r="J10" s="429">
        <v>4292.2863673769998</v>
      </c>
      <c r="K10" s="429">
        <v>4346.0416527959997</v>
      </c>
      <c r="L10" s="429">
        <v>4495.6923884580001</v>
      </c>
      <c r="M10" s="429">
        <v>4488.0740743550004</v>
      </c>
      <c r="N10" s="429">
        <v>4531.8783769629999</v>
      </c>
      <c r="O10" s="429">
        <v>4661.3262360839999</v>
      </c>
      <c r="P10" s="429">
        <v>4772.43444198</v>
      </c>
      <c r="Q10" s="490">
        <v>4870.3509185129997</v>
      </c>
      <c r="R10" s="13"/>
    </row>
    <row r="11" spans="1:18" ht="25" customHeight="1">
      <c r="A11" s="264">
        <v>7</v>
      </c>
      <c r="B11" s="797" t="s">
        <v>638</v>
      </c>
      <c r="C11" s="429">
        <v>24680.89673</v>
      </c>
      <c r="D11" s="429">
        <v>23544.402429547015</v>
      </c>
      <c r="E11" s="429">
        <v>23527.843874996197</v>
      </c>
      <c r="F11" s="429">
        <v>23489.071153963352</v>
      </c>
      <c r="G11" s="429">
        <v>23264.105685531249</v>
      </c>
      <c r="H11" s="429">
        <v>23213.648497473001</v>
      </c>
      <c r="I11" s="429">
        <v>23302.136988661001</v>
      </c>
      <c r="J11" s="429">
        <v>23828.093944662</v>
      </c>
      <c r="K11" s="429">
        <v>24125.408056193999</v>
      </c>
      <c r="L11" s="429">
        <v>24091.164222489999</v>
      </c>
      <c r="M11" s="429">
        <v>24319.677361343998</v>
      </c>
      <c r="N11" s="429">
        <v>24503.999837228999</v>
      </c>
      <c r="O11" s="429">
        <v>24465.154966689999</v>
      </c>
      <c r="P11" s="429">
        <v>24631.404096606999</v>
      </c>
      <c r="Q11" s="490">
        <v>24544.463092749</v>
      </c>
      <c r="R11" s="13"/>
    </row>
    <row r="12" spans="1:18" ht="35.5">
      <c r="A12" s="264">
        <v>8</v>
      </c>
      <c r="B12" s="797" t="s">
        <v>688</v>
      </c>
      <c r="C12" s="429">
        <v>1088.925469</v>
      </c>
      <c r="D12" s="429">
        <v>1513.9986375149997</v>
      </c>
      <c r="E12" s="429">
        <v>1927.4804645010036</v>
      </c>
      <c r="F12" s="429">
        <v>1947.7415136340035</v>
      </c>
      <c r="G12" s="429">
        <v>1967.7653463330053</v>
      </c>
      <c r="H12" s="429">
        <v>1979.686834077</v>
      </c>
      <c r="I12" s="429">
        <v>1998.107275262</v>
      </c>
      <c r="J12" s="429">
        <v>2020.9170123209999</v>
      </c>
      <c r="K12" s="429">
        <v>2041.6173273029999</v>
      </c>
      <c r="L12" s="429">
        <v>2059.5389392470001</v>
      </c>
      <c r="M12" s="429">
        <v>2110.9541964549999</v>
      </c>
      <c r="N12" s="429">
        <v>2155.958262007</v>
      </c>
      <c r="O12" s="429">
        <v>2170.7350583389998</v>
      </c>
      <c r="P12" s="429">
        <v>2153.703705717</v>
      </c>
      <c r="Q12" s="490">
        <v>2139.1255677270001</v>
      </c>
      <c r="R12" s="13"/>
    </row>
    <row r="13" spans="1:18" ht="25" customHeight="1">
      <c r="A13" s="264">
        <v>9</v>
      </c>
      <c r="B13" s="797" t="s">
        <v>689</v>
      </c>
      <c r="C13" s="429">
        <v>2296.403331</v>
      </c>
      <c r="D13" s="429">
        <v>2290.9724330839999</v>
      </c>
      <c r="E13" s="429">
        <v>2728.266495465999</v>
      </c>
      <c r="F13" s="429">
        <v>2789.6883705859982</v>
      </c>
      <c r="G13" s="429">
        <v>2860.2942733500008</v>
      </c>
      <c r="H13" s="429">
        <v>2859.2179926389999</v>
      </c>
      <c r="I13" s="429">
        <v>2839.9571031720002</v>
      </c>
      <c r="J13" s="429">
        <v>2903.0494691650001</v>
      </c>
      <c r="K13" s="429">
        <v>2909.5425696990001</v>
      </c>
      <c r="L13" s="429">
        <v>2937.0015479039998</v>
      </c>
      <c r="M13" s="429">
        <v>2927.319599081</v>
      </c>
      <c r="N13" s="429">
        <v>2888.560817738</v>
      </c>
      <c r="O13" s="429">
        <v>2862.6034649389999</v>
      </c>
      <c r="P13" s="429">
        <v>2915.6374373929998</v>
      </c>
      <c r="Q13" s="490">
        <v>3094.4621413230002</v>
      </c>
      <c r="R13" s="13"/>
    </row>
    <row r="14" spans="1:18" ht="25" customHeight="1">
      <c r="A14" s="264">
        <v>10</v>
      </c>
      <c r="B14" s="797" t="s">
        <v>690</v>
      </c>
      <c r="C14" s="429">
        <v>378.56532800000002</v>
      </c>
      <c r="D14" s="429">
        <v>619.50800509099997</v>
      </c>
      <c r="E14" s="429">
        <v>718.42262541700109</v>
      </c>
      <c r="F14" s="429">
        <v>726.35406856199961</v>
      </c>
      <c r="G14" s="429">
        <v>735.68759695399979</v>
      </c>
      <c r="H14" s="429">
        <v>713.15007657199999</v>
      </c>
      <c r="I14" s="429">
        <v>717.39393215799998</v>
      </c>
      <c r="J14" s="429">
        <v>741.37803591199997</v>
      </c>
      <c r="K14" s="429">
        <v>799.34680312099999</v>
      </c>
      <c r="L14" s="429">
        <v>782.270690844</v>
      </c>
      <c r="M14" s="429">
        <v>819.171219511</v>
      </c>
      <c r="N14" s="429">
        <v>796.70097832099998</v>
      </c>
      <c r="O14" s="429">
        <v>794.91292709200002</v>
      </c>
      <c r="P14" s="429">
        <v>778.07055646399999</v>
      </c>
      <c r="Q14" s="490">
        <v>773.93439864200002</v>
      </c>
      <c r="R14" s="13"/>
    </row>
    <row r="15" spans="1:18" ht="35.5">
      <c r="A15" s="264">
        <v>11</v>
      </c>
      <c r="B15" s="947" t="s">
        <v>642</v>
      </c>
      <c r="C15" s="429">
        <v>2693.1977069999998</v>
      </c>
      <c r="D15" s="429">
        <v>3403.0350601549999</v>
      </c>
      <c r="E15" s="429">
        <v>4212.8008252469999</v>
      </c>
      <c r="F15" s="429">
        <v>4316.7620397679993</v>
      </c>
      <c r="G15" s="429">
        <v>4336.6917139780044</v>
      </c>
      <c r="H15" s="429">
        <v>4440.9229841400002</v>
      </c>
      <c r="I15" s="429">
        <v>4479.733560396</v>
      </c>
      <c r="J15" s="429">
        <v>4421.1934611619999</v>
      </c>
      <c r="K15" s="429">
        <v>4378.2091277290001</v>
      </c>
      <c r="L15" s="429">
        <v>4431.4007351549999</v>
      </c>
      <c r="M15" s="429">
        <v>4510.103030454</v>
      </c>
      <c r="N15" s="429">
        <v>4086.4723598750002</v>
      </c>
      <c r="O15" s="429">
        <v>4125.0787785720004</v>
      </c>
      <c r="P15" s="429">
        <v>4178.5845223409997</v>
      </c>
      <c r="Q15" s="490">
        <v>4292.1284474169997</v>
      </c>
      <c r="R15" s="13"/>
    </row>
    <row r="16" spans="1:18" ht="40.5" customHeight="1">
      <c r="A16" s="264">
        <v>12</v>
      </c>
      <c r="B16" s="797" t="s">
        <v>691</v>
      </c>
      <c r="C16" s="429">
        <v>148.069759</v>
      </c>
      <c r="D16" s="429">
        <v>92.842202568000005</v>
      </c>
      <c r="E16" s="429">
        <v>91.647669812000004</v>
      </c>
      <c r="F16" s="429">
        <v>88.70044535000001</v>
      </c>
      <c r="G16" s="429">
        <v>91.111530933999887</v>
      </c>
      <c r="H16" s="429">
        <v>89.859475818999996</v>
      </c>
      <c r="I16" s="429">
        <v>93.283152380999994</v>
      </c>
      <c r="J16" s="429">
        <v>93.247029354999995</v>
      </c>
      <c r="K16" s="429">
        <v>92.105677822000004</v>
      </c>
      <c r="L16" s="429">
        <v>97.706012223000002</v>
      </c>
      <c r="M16" s="429">
        <v>89.389337853000001</v>
      </c>
      <c r="N16" s="429">
        <v>88.478684775000005</v>
      </c>
      <c r="O16" s="429">
        <v>94.986308078999997</v>
      </c>
      <c r="P16" s="429">
        <v>97.210815671999995</v>
      </c>
      <c r="Q16" s="490">
        <v>98.652757918000006</v>
      </c>
      <c r="R16" s="13"/>
    </row>
    <row r="17" spans="1:21" ht="25" customHeight="1">
      <c r="A17" s="264">
        <v>13</v>
      </c>
      <c r="B17" s="797" t="s">
        <v>597</v>
      </c>
      <c r="C17" s="429">
        <v>342.48825499999998</v>
      </c>
      <c r="D17" s="429">
        <v>320.627371966</v>
      </c>
      <c r="E17" s="429">
        <v>366.74893684500023</v>
      </c>
      <c r="F17" s="429">
        <v>366.53527226799991</v>
      </c>
      <c r="G17" s="429">
        <v>362.71073440799921</v>
      </c>
      <c r="H17" s="429">
        <v>363.65582611500002</v>
      </c>
      <c r="I17" s="429">
        <v>372.64424618200002</v>
      </c>
      <c r="J17" s="429">
        <v>363.26282599299998</v>
      </c>
      <c r="K17" s="429">
        <v>363.03091194199999</v>
      </c>
      <c r="L17" s="429">
        <v>370.26503171399997</v>
      </c>
      <c r="M17" s="429">
        <v>375.43728968200003</v>
      </c>
      <c r="N17" s="429">
        <v>363.51859510100002</v>
      </c>
      <c r="O17" s="429">
        <v>359.86891437600002</v>
      </c>
      <c r="P17" s="429">
        <v>361.09442632000003</v>
      </c>
      <c r="Q17" s="490">
        <v>366.17981122200001</v>
      </c>
      <c r="R17" s="13"/>
      <c r="U17" s="62"/>
    </row>
    <row r="18" spans="1:21" ht="25" customHeight="1">
      <c r="A18" s="264">
        <v>14</v>
      </c>
      <c r="B18" s="797" t="s">
        <v>645</v>
      </c>
      <c r="C18" s="429">
        <v>275.282779</v>
      </c>
      <c r="D18" s="429">
        <v>746.09197966800002</v>
      </c>
      <c r="E18" s="429">
        <v>613.24009155100032</v>
      </c>
      <c r="F18" s="429">
        <v>616.1804856940015</v>
      </c>
      <c r="G18" s="429">
        <v>619.5669204910007</v>
      </c>
      <c r="H18" s="429">
        <v>607.92256252699997</v>
      </c>
      <c r="I18" s="429">
        <v>587.37443899799996</v>
      </c>
      <c r="J18" s="429">
        <v>588.45264076700005</v>
      </c>
      <c r="K18" s="429">
        <v>609.98985109299997</v>
      </c>
      <c r="L18" s="429">
        <v>598.16991063800003</v>
      </c>
      <c r="M18" s="429">
        <v>590.85864123700003</v>
      </c>
      <c r="N18" s="429">
        <v>596.00579917100004</v>
      </c>
      <c r="O18" s="429">
        <v>600.89937402099997</v>
      </c>
      <c r="P18" s="429">
        <v>616.86862010100003</v>
      </c>
      <c r="Q18" s="490">
        <v>610.03520150600002</v>
      </c>
      <c r="R18" s="13"/>
      <c r="U18" s="62"/>
    </row>
    <row r="19" spans="1:21" ht="38.25" customHeight="1">
      <c r="A19" s="264">
        <v>15</v>
      </c>
      <c r="B19" s="797" t="s">
        <v>692</v>
      </c>
      <c r="C19" s="429">
        <v>2549.1316449999999</v>
      </c>
      <c r="D19" s="429">
        <v>7629.1953516830008</v>
      </c>
      <c r="E19" s="429">
        <v>6344.021231466978</v>
      </c>
      <c r="F19" s="429">
        <v>6226.0042042030382</v>
      </c>
      <c r="G19" s="429">
        <v>6280.7949285399745</v>
      </c>
      <c r="H19" s="429">
        <v>6290.5349324580002</v>
      </c>
      <c r="I19" s="429">
        <v>6272.6441506849997</v>
      </c>
      <c r="J19" s="429">
        <v>6350.8358507379999</v>
      </c>
      <c r="K19" s="429">
        <v>6395.0652044449998</v>
      </c>
      <c r="L19" s="429">
        <v>6398.0379061650001</v>
      </c>
      <c r="M19" s="429">
        <v>6442.883779709</v>
      </c>
      <c r="N19" s="429">
        <v>6714.6388229710001</v>
      </c>
      <c r="O19" s="429">
        <v>6697.1152905199997</v>
      </c>
      <c r="P19" s="429">
        <v>6788.1033248120002</v>
      </c>
      <c r="Q19" s="490">
        <v>6763.6047039989999</v>
      </c>
      <c r="R19" s="13"/>
      <c r="T19" s="62"/>
      <c r="U19" s="62"/>
    </row>
    <row r="20" spans="1:21" ht="25" customHeight="1">
      <c r="A20" s="264">
        <v>16</v>
      </c>
      <c r="B20" s="797" t="s">
        <v>647</v>
      </c>
      <c r="C20" s="429">
        <v>1212.0232470000001</v>
      </c>
      <c r="D20" s="429">
        <v>678.44357844700005</v>
      </c>
      <c r="E20" s="429">
        <v>697.83117848800089</v>
      </c>
      <c r="F20" s="429">
        <v>754.01899594799977</v>
      </c>
      <c r="G20" s="429">
        <v>752.50408804700032</v>
      </c>
      <c r="H20" s="429">
        <v>768.36513296400005</v>
      </c>
      <c r="I20" s="429">
        <v>806.35337845399999</v>
      </c>
      <c r="J20" s="429">
        <v>855.39760019899995</v>
      </c>
      <c r="K20" s="429">
        <v>850.71808496899996</v>
      </c>
      <c r="L20" s="429">
        <v>876.32319581399997</v>
      </c>
      <c r="M20" s="429">
        <v>834.65955732199996</v>
      </c>
      <c r="N20" s="429">
        <v>827.53917408799998</v>
      </c>
      <c r="O20" s="429">
        <v>823.324437278</v>
      </c>
      <c r="P20" s="429">
        <v>819.36925273500003</v>
      </c>
      <c r="Q20" s="490">
        <v>813.78839334500003</v>
      </c>
      <c r="R20" s="13"/>
      <c r="U20" s="62"/>
    </row>
    <row r="21" spans="1:21" ht="25" customHeight="1">
      <c r="A21" s="264">
        <v>17</v>
      </c>
      <c r="B21" s="797" t="s">
        <v>693</v>
      </c>
      <c r="C21" s="429">
        <v>4381.6860699999997</v>
      </c>
      <c r="D21" s="429">
        <v>3523.4395124970001</v>
      </c>
      <c r="E21" s="429">
        <v>2933.842504696011</v>
      </c>
      <c r="F21" s="429">
        <v>2957.2930383480007</v>
      </c>
      <c r="G21" s="429">
        <v>2774.4664591209948</v>
      </c>
      <c r="H21" s="429">
        <v>2756.134126549</v>
      </c>
      <c r="I21" s="429">
        <v>2768.4668420379999</v>
      </c>
      <c r="J21" s="429">
        <v>2760.0184271859998</v>
      </c>
      <c r="K21" s="429">
        <v>2713.2649564570002</v>
      </c>
      <c r="L21" s="429">
        <v>2763.875437399</v>
      </c>
      <c r="M21" s="429">
        <v>2718.1098303590002</v>
      </c>
      <c r="N21" s="429">
        <v>2727.9832662539998</v>
      </c>
      <c r="O21" s="429">
        <v>2745.5374385250002</v>
      </c>
      <c r="P21" s="429">
        <v>2692.4049775130002</v>
      </c>
      <c r="Q21" s="490">
        <v>2672.8622903420001</v>
      </c>
      <c r="R21" s="13"/>
      <c r="U21" s="62"/>
    </row>
    <row r="22" spans="1:21" ht="25" customHeight="1">
      <c r="A22" s="264">
        <v>18</v>
      </c>
      <c r="B22" s="797" t="s">
        <v>696</v>
      </c>
      <c r="C22" s="429">
        <v>4369.1949260000001</v>
      </c>
      <c r="D22" s="429">
        <v>8275.6588778820005</v>
      </c>
      <c r="E22" s="429">
        <v>11404.993249468978</v>
      </c>
      <c r="F22" s="429">
        <v>12460.519368631996</v>
      </c>
      <c r="G22" s="429">
        <v>13106.275063530011</v>
      </c>
      <c r="H22" s="429">
        <v>13365.575526181001</v>
      </c>
      <c r="I22" s="429">
        <v>13647.636414095999</v>
      </c>
      <c r="J22" s="429">
        <v>13851.069289859999</v>
      </c>
      <c r="K22" s="429">
        <v>14065.570595798001</v>
      </c>
      <c r="L22" s="429">
        <v>14138.79829542</v>
      </c>
      <c r="M22" s="429">
        <v>14270.963791188</v>
      </c>
      <c r="N22" s="429">
        <v>14354.183716014</v>
      </c>
      <c r="O22" s="429">
        <v>14459.173663711001</v>
      </c>
      <c r="P22" s="429">
        <v>14623.564983390001</v>
      </c>
      <c r="Q22" s="490">
        <v>14699.131184604001</v>
      </c>
      <c r="R22" s="13"/>
      <c r="U22" s="62"/>
    </row>
    <row r="23" spans="1:21" ht="25" customHeight="1">
      <c r="A23" s="264">
        <v>19</v>
      </c>
      <c r="B23" s="797" t="s">
        <v>694</v>
      </c>
      <c r="C23" s="429">
        <v>42186.726459999998</v>
      </c>
      <c r="D23" s="429">
        <v>43039.862408166002</v>
      </c>
      <c r="E23" s="429">
        <v>40553.377810684295</v>
      </c>
      <c r="F23" s="429">
        <v>39667.74246023607</v>
      </c>
      <c r="G23" s="429">
        <v>39083.927705497248</v>
      </c>
      <c r="H23" s="429">
        <v>38953.955257135996</v>
      </c>
      <c r="I23" s="429">
        <v>39056.544957924998</v>
      </c>
      <c r="J23" s="429">
        <v>38893.230163088003</v>
      </c>
      <c r="K23" s="429">
        <v>39237.969113373001</v>
      </c>
      <c r="L23" s="429">
        <v>38796.816888581001</v>
      </c>
      <c r="M23" s="429">
        <v>38822.026320274003</v>
      </c>
      <c r="N23" s="429">
        <v>38739.402370128999</v>
      </c>
      <c r="O23" s="429">
        <v>38681.004239813003</v>
      </c>
      <c r="P23" s="429">
        <v>38602.325205456997</v>
      </c>
      <c r="Q23" s="490">
        <v>38710.376425836002</v>
      </c>
      <c r="R23" s="13"/>
      <c r="U23" s="62"/>
    </row>
    <row r="24" spans="1:21" ht="25" customHeight="1" thickBot="1">
      <c r="A24" s="948"/>
      <c r="B24" s="949" t="s">
        <v>72</v>
      </c>
      <c r="C24" s="849">
        <f>SUM(C5:C23)</f>
        <v>98220.411012999975</v>
      </c>
      <c r="D24" s="849">
        <f>SUM(D5:D23)</f>
        <v>108784.31231800703</v>
      </c>
      <c r="E24" s="849">
        <f t="shared" ref="E24:G24" si="0">SUM(E5:E23)</f>
        <v>110269.53553388451</v>
      </c>
      <c r="F24" s="849">
        <f t="shared" si="0"/>
        <v>110717.85465877346</v>
      </c>
      <c r="G24" s="849">
        <f t="shared" si="0"/>
        <v>110770.35390511045</v>
      </c>
      <c r="H24" s="849">
        <f t="shared" ref="H24:Q24" si="1">SUM(H5:H23)</f>
        <v>110770.176551693</v>
      </c>
      <c r="I24" s="849">
        <f t="shared" si="1"/>
        <v>111529.05839423298</v>
      </c>
      <c r="J24" s="849">
        <f t="shared" si="1"/>
        <v>112364.36078079601</v>
      </c>
      <c r="K24" s="849">
        <f t="shared" si="1"/>
        <v>113425.42651364999</v>
      </c>
      <c r="L24" s="849">
        <f t="shared" si="1"/>
        <v>113348.68023529202</v>
      </c>
      <c r="M24" s="849">
        <f>SUM(M5:M23)</f>
        <v>113822.342577034</v>
      </c>
      <c r="N24" s="849">
        <f t="shared" ref="N24:P24" si="2">SUM(N5:N23)</f>
        <v>113836.50788414</v>
      </c>
      <c r="O24" s="849">
        <f t="shared" si="2"/>
        <v>114124.24503100701</v>
      </c>
      <c r="P24" s="849">
        <f t="shared" si="2"/>
        <v>114688.89517855798</v>
      </c>
      <c r="Q24" s="850">
        <f t="shared" si="1"/>
        <v>115112.748701783</v>
      </c>
      <c r="R24" s="13"/>
      <c r="U24" s="62"/>
    </row>
    <row r="25" spans="1:21" s="1" customFormat="1">
      <c r="A25" s="170"/>
      <c r="B25" s="2"/>
      <c r="N25" s="1129"/>
      <c r="O25" s="1129"/>
      <c r="P25" s="1129"/>
    </row>
    <row r="26" spans="1:21" s="1" customFormat="1" ht="15.5">
      <c r="A26" s="170"/>
      <c r="B26" s="191"/>
      <c r="N26" s="1129"/>
      <c r="O26" s="1129"/>
      <c r="P26" s="1129"/>
    </row>
    <row r="27" spans="1:21" s="1" customFormat="1" ht="15.5">
      <c r="A27" s="170"/>
      <c r="B27" s="191"/>
      <c r="N27" s="1129"/>
      <c r="O27" s="1129"/>
      <c r="P27" s="1129"/>
    </row>
    <row r="28" spans="1:21" s="1" customFormat="1" ht="15.5">
      <c r="A28" s="170"/>
      <c r="B28" s="191"/>
      <c r="N28" s="1129"/>
      <c r="O28" s="1129"/>
      <c r="P28" s="1129"/>
    </row>
    <row r="29" spans="1:21" s="1" customFormat="1" ht="15.5">
      <c r="A29" s="170"/>
      <c r="B29" s="191"/>
      <c r="N29" s="1129"/>
      <c r="O29" s="1129"/>
      <c r="P29" s="1129"/>
    </row>
    <row r="30" spans="1:21" s="1" customFormat="1" ht="15.5">
      <c r="A30" s="170"/>
      <c r="B30" s="191"/>
      <c r="N30" s="1129"/>
      <c r="O30" s="1129"/>
      <c r="P30" s="1129"/>
    </row>
    <row r="31" spans="1:21" s="1" customFormat="1" ht="15.5">
      <c r="A31" s="170"/>
      <c r="B31" s="191"/>
      <c r="N31" s="1129"/>
      <c r="O31" s="1129"/>
      <c r="P31" s="1129"/>
    </row>
    <row r="32" spans="1:21" s="1" customFormat="1" ht="15.5">
      <c r="A32" s="170"/>
      <c r="B32" s="191"/>
      <c r="N32" s="1129"/>
      <c r="O32" s="1129"/>
      <c r="P32" s="1129"/>
    </row>
    <row r="33" spans="1:16" s="1" customFormat="1" ht="15.5">
      <c r="A33" s="170"/>
      <c r="B33" s="191"/>
      <c r="N33" s="1129"/>
      <c r="O33" s="1129"/>
      <c r="P33" s="1129"/>
    </row>
    <row r="34" spans="1:16" s="1" customFormat="1" ht="15.5">
      <c r="A34" s="170"/>
      <c r="B34" s="191"/>
      <c r="N34" s="1129"/>
      <c r="O34" s="1129"/>
      <c r="P34" s="1129"/>
    </row>
    <row r="35" spans="1:16" s="1" customFormat="1" ht="15.5">
      <c r="A35" s="170"/>
      <c r="B35" s="191"/>
      <c r="N35" s="1129"/>
      <c r="O35" s="1129"/>
      <c r="P35" s="1129"/>
    </row>
    <row r="36" spans="1:16" s="1" customFormat="1" ht="15.5">
      <c r="A36" s="170"/>
      <c r="B36" s="191"/>
      <c r="N36" s="1129"/>
      <c r="O36" s="1129"/>
      <c r="P36" s="1129"/>
    </row>
    <row r="37" spans="1:16" s="1" customFormat="1" ht="15.5">
      <c r="A37" s="170"/>
      <c r="B37" s="191"/>
      <c r="N37" s="1129"/>
      <c r="O37" s="1129"/>
      <c r="P37" s="1129"/>
    </row>
    <row r="38" spans="1:16" s="1" customFormat="1" ht="15.5">
      <c r="A38" s="170"/>
      <c r="B38" s="191"/>
      <c r="N38" s="1129"/>
      <c r="O38" s="1129"/>
      <c r="P38" s="1129"/>
    </row>
    <row r="39" spans="1:16" s="1" customFormat="1" ht="15.5">
      <c r="A39" s="170"/>
      <c r="B39" s="191"/>
      <c r="N39" s="1129"/>
      <c r="O39" s="1129"/>
      <c r="P39" s="1129"/>
    </row>
    <row r="40" spans="1:16" s="1" customFormat="1" ht="15.5">
      <c r="A40" s="170"/>
      <c r="B40" s="191"/>
      <c r="N40" s="1129"/>
      <c r="O40" s="1129"/>
      <c r="P40" s="1129"/>
    </row>
    <row r="41" spans="1:16" s="1" customFormat="1" ht="15.5">
      <c r="A41" s="170"/>
      <c r="B41" s="191"/>
      <c r="N41" s="1129"/>
      <c r="O41" s="1129"/>
      <c r="P41" s="1129"/>
    </row>
    <row r="42" spans="1:16" s="1" customFormat="1">
      <c r="A42" s="170"/>
      <c r="B42" s="2"/>
      <c r="N42" s="1129"/>
      <c r="O42" s="1129"/>
      <c r="P42" s="1129"/>
    </row>
    <row r="43" spans="1:16" s="1" customFormat="1">
      <c r="A43" s="170"/>
      <c r="B43" s="2"/>
      <c r="N43" s="1129"/>
      <c r="O43" s="1129"/>
      <c r="P43" s="1129"/>
    </row>
    <row r="44" spans="1:16" s="1" customFormat="1">
      <c r="A44" s="170"/>
      <c r="B44" s="2"/>
      <c r="N44" s="1129"/>
      <c r="O44" s="1129"/>
      <c r="P44" s="1129"/>
    </row>
    <row r="45" spans="1:16" s="1" customFormat="1">
      <c r="A45" s="170"/>
      <c r="B45" s="2"/>
      <c r="N45" s="1129"/>
      <c r="O45" s="1129"/>
      <c r="P45" s="1129"/>
    </row>
    <row r="46" spans="1:16" s="1" customFormat="1">
      <c r="A46" s="170"/>
      <c r="B46" s="2"/>
      <c r="N46" s="1129"/>
      <c r="O46" s="1129"/>
      <c r="P46" s="1129"/>
    </row>
    <row r="47" spans="1:16" s="1" customFormat="1">
      <c r="A47" s="170"/>
      <c r="B47" s="2"/>
      <c r="N47" s="1129"/>
      <c r="O47" s="1129"/>
      <c r="P47" s="1129"/>
    </row>
    <row r="48" spans="1:16" s="1" customFormat="1">
      <c r="A48" s="170"/>
      <c r="B48" s="2"/>
      <c r="N48" s="1129"/>
      <c r="O48" s="1129"/>
      <c r="P48" s="1129"/>
    </row>
    <row r="49" spans="1:16" s="1" customFormat="1">
      <c r="A49" s="170"/>
      <c r="B49" s="2"/>
      <c r="N49" s="1129"/>
      <c r="O49" s="1129"/>
      <c r="P49" s="1129"/>
    </row>
    <row r="50" spans="1:16" s="1" customFormat="1">
      <c r="A50" s="170"/>
      <c r="B50" s="2"/>
      <c r="N50" s="1129"/>
      <c r="O50" s="1129"/>
      <c r="P50" s="1129"/>
    </row>
    <row r="51" spans="1:16" s="1" customFormat="1">
      <c r="A51" s="170"/>
      <c r="B51" s="2"/>
      <c r="N51" s="1129"/>
      <c r="O51" s="1129"/>
      <c r="P51" s="1129"/>
    </row>
    <row r="52" spans="1:16" s="1" customFormat="1">
      <c r="A52" s="170"/>
      <c r="B52" s="2"/>
      <c r="N52" s="1129"/>
      <c r="O52" s="1129"/>
      <c r="P52" s="1129"/>
    </row>
    <row r="53" spans="1:16" s="1" customFormat="1">
      <c r="A53" s="170"/>
      <c r="B53" s="2"/>
      <c r="N53" s="1129"/>
      <c r="O53" s="1129"/>
      <c r="P53" s="1129"/>
    </row>
    <row r="54" spans="1:16" s="1" customFormat="1">
      <c r="A54" s="170"/>
      <c r="B54" s="2"/>
      <c r="N54" s="1129"/>
      <c r="O54" s="1129"/>
      <c r="P54" s="1129"/>
    </row>
    <row r="55" spans="1:16" s="1" customFormat="1">
      <c r="A55" s="170"/>
      <c r="B55" s="2"/>
      <c r="N55" s="1129"/>
      <c r="O55" s="1129"/>
      <c r="P55" s="1129"/>
    </row>
    <row r="56" spans="1:16" s="1" customFormat="1">
      <c r="A56" s="170"/>
      <c r="B56" s="2"/>
      <c r="N56" s="1129"/>
      <c r="O56" s="1129"/>
      <c r="P56" s="1129"/>
    </row>
    <row r="57" spans="1:16" s="1" customFormat="1">
      <c r="A57" s="170"/>
      <c r="B57" s="2"/>
      <c r="N57" s="1129"/>
      <c r="O57" s="1129"/>
      <c r="P57" s="1129"/>
    </row>
    <row r="58" spans="1:16" s="1" customFormat="1">
      <c r="A58" s="170"/>
      <c r="B58" s="2"/>
      <c r="N58" s="1129"/>
      <c r="O58" s="1129"/>
      <c r="P58" s="1129"/>
    </row>
    <row r="59" spans="1:16" s="1" customFormat="1">
      <c r="A59" s="170"/>
      <c r="B59" s="2"/>
      <c r="N59" s="1129"/>
      <c r="O59" s="1129"/>
      <c r="P59" s="1129"/>
    </row>
    <row r="60" spans="1:16" s="1" customFormat="1">
      <c r="A60" s="170"/>
      <c r="B60" s="2"/>
      <c r="N60" s="1129"/>
      <c r="O60" s="1129"/>
      <c r="P60" s="1129"/>
    </row>
    <row r="61" spans="1:16" s="1" customFormat="1">
      <c r="A61" s="170"/>
      <c r="B61" s="2"/>
      <c r="N61" s="1129"/>
      <c r="O61" s="1129"/>
      <c r="P61" s="1129"/>
    </row>
    <row r="62" spans="1:16" s="1" customFormat="1">
      <c r="A62" s="170"/>
      <c r="B62" s="2"/>
      <c r="N62" s="1129"/>
      <c r="O62" s="1129"/>
      <c r="P62" s="1129"/>
    </row>
    <row r="63" spans="1:16" s="1" customFormat="1">
      <c r="A63" s="170"/>
      <c r="B63" s="2"/>
      <c r="N63" s="1129"/>
      <c r="O63" s="1129"/>
      <c r="P63" s="1129"/>
    </row>
    <row r="64" spans="1:16" s="1" customFormat="1">
      <c r="A64" s="170"/>
      <c r="B64" s="2"/>
      <c r="N64" s="1129"/>
      <c r="O64" s="1129"/>
      <c r="P64" s="1129"/>
    </row>
    <row r="65" spans="1:16" s="1" customFormat="1">
      <c r="A65" s="170"/>
      <c r="B65" s="2"/>
      <c r="N65" s="1129"/>
      <c r="O65" s="1129"/>
      <c r="P65" s="1129"/>
    </row>
    <row r="66" spans="1:16" s="1" customFormat="1">
      <c r="A66" s="170"/>
      <c r="B66" s="2"/>
      <c r="N66" s="1129"/>
      <c r="O66" s="1129"/>
      <c r="P66" s="1129"/>
    </row>
    <row r="67" spans="1:16" s="1" customFormat="1">
      <c r="A67" s="170"/>
      <c r="B67" s="2"/>
      <c r="N67" s="1129"/>
      <c r="O67" s="1129"/>
      <c r="P67" s="1129"/>
    </row>
    <row r="68" spans="1:16" s="1" customFormat="1">
      <c r="A68" s="170"/>
      <c r="B68" s="2"/>
      <c r="N68" s="1129"/>
      <c r="O68" s="1129"/>
      <c r="P68" s="1129"/>
    </row>
    <row r="69" spans="1:16" s="1" customFormat="1">
      <c r="A69" s="170"/>
      <c r="B69" s="2"/>
      <c r="N69" s="1129"/>
      <c r="O69" s="1129"/>
      <c r="P69" s="1129"/>
    </row>
    <row r="70" spans="1:16" s="1" customFormat="1">
      <c r="A70" s="170"/>
      <c r="B70" s="2"/>
      <c r="N70" s="1129"/>
      <c r="O70" s="1129"/>
      <c r="P70" s="1129"/>
    </row>
    <row r="71" spans="1:16" s="1" customFormat="1">
      <c r="A71" s="170"/>
      <c r="B71" s="2"/>
      <c r="N71" s="1129"/>
      <c r="O71" s="1129"/>
      <c r="P71" s="1129"/>
    </row>
    <row r="72" spans="1:16" s="1" customFormat="1">
      <c r="A72" s="170"/>
      <c r="B72" s="2"/>
      <c r="N72" s="1129"/>
      <c r="O72" s="1129"/>
      <c r="P72" s="1129"/>
    </row>
    <row r="73" spans="1:16" s="1" customFormat="1">
      <c r="A73" s="170"/>
      <c r="B73" s="2"/>
      <c r="N73" s="1129"/>
      <c r="O73" s="1129"/>
      <c r="P73" s="1129"/>
    </row>
    <row r="74" spans="1:16" s="1" customFormat="1">
      <c r="A74" s="170"/>
      <c r="B74" s="2"/>
      <c r="N74" s="1129"/>
      <c r="O74" s="1129"/>
      <c r="P74" s="1129"/>
    </row>
    <row r="75" spans="1:16" s="1" customFormat="1">
      <c r="A75" s="170"/>
      <c r="B75" s="68"/>
      <c r="N75" s="1129"/>
      <c r="O75" s="1129"/>
      <c r="P75" s="1129"/>
    </row>
    <row r="76" spans="1:16" s="1" customFormat="1">
      <c r="A76" s="170"/>
      <c r="B76" s="68"/>
      <c r="N76" s="1129"/>
      <c r="O76" s="1129"/>
      <c r="P76" s="1129"/>
    </row>
    <row r="77" spans="1:16" s="1" customFormat="1">
      <c r="A77" s="170"/>
      <c r="B77" s="68"/>
      <c r="N77" s="1129"/>
      <c r="O77" s="1129"/>
      <c r="P77" s="1129"/>
    </row>
    <row r="78" spans="1:16" s="1" customFormat="1">
      <c r="A78" s="170"/>
      <c r="B78" s="68"/>
      <c r="N78" s="1129"/>
      <c r="O78" s="1129"/>
      <c r="P78" s="1129"/>
    </row>
    <row r="79" spans="1:16" s="1" customFormat="1">
      <c r="A79" s="170"/>
      <c r="B79" s="68"/>
      <c r="N79" s="1129"/>
      <c r="O79" s="1129"/>
      <c r="P79" s="1129"/>
    </row>
    <row r="80" spans="1:16" s="1" customFormat="1">
      <c r="A80" s="170"/>
      <c r="B80" s="68"/>
      <c r="N80" s="1129"/>
      <c r="O80" s="1129"/>
      <c r="P80" s="1129"/>
    </row>
    <row r="81" spans="1:16" s="1" customFormat="1">
      <c r="A81" s="170"/>
      <c r="B81" s="68"/>
      <c r="N81" s="1129"/>
      <c r="O81" s="1129"/>
      <c r="P81" s="1129"/>
    </row>
    <row r="82" spans="1:16" s="1" customFormat="1">
      <c r="A82" s="170"/>
      <c r="B82" s="68"/>
      <c r="N82" s="1129"/>
      <c r="O82" s="1129"/>
      <c r="P82" s="1129"/>
    </row>
    <row r="83" spans="1:16" s="1" customFormat="1">
      <c r="A83" s="170"/>
      <c r="B83" s="68"/>
      <c r="N83" s="1129"/>
      <c r="O83" s="1129"/>
      <c r="P83" s="1129"/>
    </row>
    <row r="84" spans="1:16" s="1" customFormat="1">
      <c r="A84" s="170"/>
      <c r="B84" s="68"/>
      <c r="N84" s="1129"/>
      <c r="O84" s="1129"/>
      <c r="P84" s="1129"/>
    </row>
    <row r="85" spans="1:16" s="1" customFormat="1">
      <c r="A85" s="170"/>
      <c r="B85" s="68"/>
      <c r="N85" s="1129"/>
      <c r="O85" s="1129"/>
      <c r="P85" s="1129"/>
    </row>
    <row r="86" spans="1:16" s="1" customFormat="1">
      <c r="A86" s="170"/>
      <c r="B86" s="68"/>
      <c r="N86" s="1129"/>
      <c r="O86" s="1129"/>
      <c r="P86" s="1129"/>
    </row>
    <row r="87" spans="1:16" s="1" customFormat="1">
      <c r="A87" s="170"/>
      <c r="B87" s="68"/>
      <c r="N87" s="1129"/>
      <c r="O87" s="1129"/>
      <c r="P87" s="1129"/>
    </row>
    <row r="88" spans="1:16" s="1" customFormat="1">
      <c r="A88" s="170"/>
      <c r="B88" s="68"/>
      <c r="N88" s="1129"/>
      <c r="O88" s="1129"/>
      <c r="P88" s="1129"/>
    </row>
    <row r="89" spans="1:16" s="1" customFormat="1">
      <c r="A89" s="170"/>
      <c r="B89" s="68"/>
      <c r="N89" s="1129"/>
      <c r="O89" s="1129"/>
      <c r="P89" s="1129"/>
    </row>
    <row r="90" spans="1:16" s="1" customFormat="1">
      <c r="A90" s="170"/>
      <c r="B90" s="68"/>
      <c r="N90" s="1129"/>
      <c r="O90" s="1129"/>
      <c r="P90" s="1129"/>
    </row>
    <row r="91" spans="1:16" s="1" customFormat="1">
      <c r="A91" s="170"/>
      <c r="B91" s="68"/>
      <c r="N91" s="1129"/>
      <c r="O91" s="1129"/>
      <c r="P91" s="1129"/>
    </row>
    <row r="92" spans="1:16" s="1" customFormat="1">
      <c r="A92" s="170"/>
      <c r="B92" s="68"/>
      <c r="N92" s="1129"/>
      <c r="O92" s="1129"/>
      <c r="P92" s="1129"/>
    </row>
    <row r="93" spans="1:16" s="1" customFormat="1">
      <c r="A93" s="170"/>
      <c r="B93" s="68"/>
      <c r="N93" s="1129"/>
      <c r="O93" s="1129"/>
      <c r="P93" s="1129"/>
    </row>
    <row r="94" spans="1:16" s="1" customFormat="1">
      <c r="A94" s="170"/>
      <c r="B94" s="68"/>
      <c r="N94" s="1129"/>
      <c r="O94" s="1129"/>
      <c r="P94" s="1129"/>
    </row>
    <row r="95" spans="1:16" s="1" customFormat="1">
      <c r="A95" s="170"/>
      <c r="B95" s="68"/>
      <c r="N95" s="1129"/>
      <c r="O95" s="1129"/>
      <c r="P95" s="1129"/>
    </row>
    <row r="96" spans="1:16" s="1" customFormat="1">
      <c r="A96" s="170"/>
      <c r="B96" s="68"/>
      <c r="N96" s="1129"/>
      <c r="O96" s="1129"/>
      <c r="P96" s="1129"/>
    </row>
    <row r="97" spans="1:16" s="1" customFormat="1">
      <c r="A97" s="170"/>
      <c r="B97" s="68"/>
      <c r="N97" s="1129"/>
      <c r="O97" s="1129"/>
      <c r="P97" s="1129"/>
    </row>
    <row r="98" spans="1:16" s="1" customFormat="1">
      <c r="A98" s="170"/>
      <c r="B98" s="68"/>
      <c r="N98" s="1129"/>
      <c r="O98" s="1129"/>
      <c r="P98" s="1129"/>
    </row>
    <row r="99" spans="1:16" s="1" customFormat="1">
      <c r="A99" s="170"/>
      <c r="B99" s="68"/>
      <c r="N99" s="1129"/>
      <c r="O99" s="1129"/>
      <c r="P99" s="1129"/>
    </row>
    <row r="100" spans="1:16" s="1" customFormat="1">
      <c r="A100" s="170"/>
      <c r="B100" s="68"/>
      <c r="N100" s="1129"/>
      <c r="O100" s="1129"/>
      <c r="P100" s="1129"/>
    </row>
    <row r="101" spans="1:16" s="1" customFormat="1">
      <c r="A101" s="170"/>
      <c r="B101" s="68"/>
      <c r="N101" s="1129"/>
      <c r="O101" s="1129"/>
      <c r="P101" s="1129"/>
    </row>
    <row r="102" spans="1:16" s="1" customFormat="1">
      <c r="A102" s="170"/>
      <c r="B102" s="68"/>
      <c r="N102" s="1129"/>
      <c r="O102" s="1129"/>
      <c r="P102" s="1129"/>
    </row>
    <row r="103" spans="1:16" s="1" customFormat="1">
      <c r="A103" s="170"/>
      <c r="B103" s="68"/>
      <c r="N103" s="1129"/>
      <c r="O103" s="1129"/>
      <c r="P103" s="1129"/>
    </row>
    <row r="104" spans="1:16" s="1" customFormat="1">
      <c r="A104" s="170"/>
      <c r="B104" s="68"/>
      <c r="N104" s="1129"/>
      <c r="O104" s="1129"/>
      <c r="P104" s="1129"/>
    </row>
    <row r="105" spans="1:16" s="1" customFormat="1">
      <c r="A105" s="170"/>
      <c r="B105" s="68"/>
      <c r="N105" s="1129"/>
      <c r="O105" s="1129"/>
      <c r="P105" s="1129"/>
    </row>
    <row r="106" spans="1:16" s="1" customFormat="1">
      <c r="A106" s="170"/>
      <c r="B106" s="68"/>
      <c r="N106" s="1129"/>
      <c r="O106" s="1129"/>
      <c r="P106" s="1129"/>
    </row>
    <row r="107" spans="1:16" s="1" customFormat="1">
      <c r="A107" s="170"/>
      <c r="B107" s="68"/>
      <c r="N107" s="1129"/>
      <c r="O107" s="1129"/>
      <c r="P107" s="1129"/>
    </row>
    <row r="108" spans="1:16" s="1" customFormat="1">
      <c r="A108" s="170"/>
      <c r="B108" s="68"/>
      <c r="N108" s="1129"/>
      <c r="O108" s="1129"/>
      <c r="P108" s="1129"/>
    </row>
    <row r="109" spans="1:16" s="1" customFormat="1">
      <c r="A109" s="170"/>
      <c r="B109" s="68"/>
      <c r="N109" s="1129"/>
      <c r="O109" s="1129"/>
      <c r="P109" s="1129"/>
    </row>
    <row r="110" spans="1:16" s="1" customFormat="1">
      <c r="A110" s="170"/>
      <c r="B110" s="2"/>
      <c r="N110" s="1129"/>
      <c r="O110" s="1129"/>
      <c r="P110" s="1129"/>
    </row>
    <row r="111" spans="1:16" s="1" customFormat="1">
      <c r="A111" s="170"/>
      <c r="B111" s="2"/>
      <c r="N111" s="1129"/>
      <c r="O111" s="1129"/>
      <c r="P111" s="1129"/>
    </row>
    <row r="112" spans="1:16" s="1" customFormat="1">
      <c r="A112" s="170"/>
      <c r="B112" s="2"/>
      <c r="N112" s="1129"/>
      <c r="O112" s="1129"/>
      <c r="P112" s="1129"/>
    </row>
    <row r="113" spans="1:17" s="1" customFormat="1">
      <c r="A113" s="170"/>
      <c r="B113" s="2"/>
      <c r="N113" s="1129"/>
      <c r="O113" s="1129"/>
      <c r="P113" s="1129"/>
    </row>
    <row r="114" spans="1:17" s="1" customFormat="1">
      <c r="A114" s="170"/>
      <c r="B114" s="2"/>
      <c r="N114" s="1129"/>
      <c r="O114" s="1129"/>
      <c r="P114" s="1129"/>
    </row>
    <row r="115" spans="1:17" s="1" customFormat="1">
      <c r="A115" s="170"/>
      <c r="B115" s="2"/>
      <c r="N115" s="1129"/>
      <c r="O115" s="1129"/>
      <c r="P115" s="1129"/>
    </row>
    <row r="116" spans="1:17" s="1" customFormat="1">
      <c r="A116" s="170"/>
      <c r="B116" s="2"/>
      <c r="N116" s="1129"/>
      <c r="O116" s="1129"/>
      <c r="P116" s="1129"/>
    </row>
    <row r="117" spans="1:17" s="1" customFormat="1">
      <c r="A117" s="170"/>
      <c r="B117" s="68"/>
      <c r="N117" s="1129"/>
      <c r="O117" s="1129"/>
      <c r="P117" s="1129"/>
    </row>
    <row r="118" spans="1:17" s="1" customFormat="1">
      <c r="A118" s="170"/>
      <c r="B118" s="68"/>
      <c r="N118" s="1129"/>
      <c r="O118" s="1129"/>
      <c r="P118" s="1129"/>
    </row>
    <row r="119" spans="1:17" s="1" customFormat="1">
      <c r="A119" s="170"/>
      <c r="B119" s="68"/>
      <c r="N119" s="1129"/>
      <c r="O119" s="1129"/>
      <c r="P119" s="1129"/>
    </row>
    <row r="120" spans="1:17" s="1" customFormat="1">
      <c r="A120" s="170"/>
      <c r="B120" s="68"/>
      <c r="N120" s="1129"/>
      <c r="O120" s="1129"/>
      <c r="P120" s="1129"/>
    </row>
    <row r="121" spans="1:17" s="1" customFormat="1">
      <c r="A121" s="170"/>
      <c r="B121" s="68"/>
      <c r="N121" s="1129"/>
      <c r="O121" s="1129"/>
      <c r="P121" s="1129"/>
    </row>
    <row r="122" spans="1:17" s="1" customFormat="1">
      <c r="A122" s="170"/>
      <c r="B122" s="68"/>
      <c r="N122" s="1129"/>
      <c r="O122" s="1129"/>
      <c r="P122" s="1129"/>
    </row>
    <row r="123" spans="1:17" s="1" customFormat="1">
      <c r="A123" s="170"/>
      <c r="B123" s="68"/>
      <c r="N123" s="1129"/>
      <c r="O123" s="1129"/>
      <c r="P123" s="1129"/>
    </row>
    <row r="124" spans="1:17" s="1" customFormat="1">
      <c r="A124" s="170"/>
      <c r="B124" s="68"/>
      <c r="N124" s="1129"/>
      <c r="O124" s="1129"/>
      <c r="P124" s="1129"/>
    </row>
    <row r="125" spans="1:17" s="1" customFormat="1">
      <c r="C125" s="170"/>
      <c r="D125" s="170"/>
      <c r="E125" s="170"/>
      <c r="F125" s="170"/>
      <c r="G125" s="170"/>
      <c r="H125" s="170"/>
      <c r="I125" s="170"/>
      <c r="J125" s="170"/>
      <c r="K125" s="170"/>
      <c r="L125" s="170"/>
      <c r="M125" s="170"/>
      <c r="N125" s="170"/>
      <c r="O125" s="170"/>
      <c r="P125" s="170"/>
      <c r="Q125" s="170"/>
    </row>
    <row r="126" spans="1:17" s="1" customFormat="1">
      <c r="C126" s="170"/>
      <c r="D126" s="170"/>
      <c r="E126" s="170"/>
      <c r="F126" s="170"/>
      <c r="G126" s="170"/>
      <c r="H126" s="170"/>
      <c r="I126" s="170"/>
      <c r="J126" s="170"/>
      <c r="K126" s="170"/>
      <c r="L126" s="170"/>
      <c r="M126" s="170"/>
      <c r="N126" s="170"/>
      <c r="O126" s="170"/>
      <c r="P126" s="170"/>
      <c r="Q126" s="170"/>
    </row>
    <row r="127" spans="1:17" s="1" customFormat="1">
      <c r="C127" s="170"/>
      <c r="D127" s="170"/>
      <c r="E127" s="170"/>
      <c r="F127" s="170"/>
      <c r="G127" s="170"/>
      <c r="H127" s="170"/>
      <c r="I127" s="170"/>
      <c r="J127" s="170"/>
      <c r="K127" s="170"/>
      <c r="L127" s="170"/>
      <c r="M127" s="170"/>
      <c r="N127" s="170"/>
      <c r="O127" s="170"/>
      <c r="P127" s="170"/>
      <c r="Q127" s="170"/>
    </row>
    <row r="128" spans="1:17" s="1" customFormat="1">
      <c r="C128" s="170"/>
      <c r="D128" s="170"/>
      <c r="E128" s="170"/>
      <c r="F128" s="170"/>
      <c r="G128" s="170"/>
      <c r="H128" s="170"/>
      <c r="I128" s="170"/>
      <c r="J128" s="170"/>
      <c r="K128" s="170"/>
      <c r="L128" s="170"/>
      <c r="M128" s="170"/>
      <c r="N128" s="170"/>
      <c r="O128" s="170"/>
      <c r="P128" s="170"/>
      <c r="Q128" s="170"/>
    </row>
    <row r="129" spans="3:17" s="1" customFormat="1">
      <c r="C129" s="170"/>
      <c r="D129" s="170"/>
      <c r="E129" s="170"/>
      <c r="F129" s="170"/>
      <c r="G129" s="170"/>
      <c r="H129" s="170"/>
      <c r="I129" s="170"/>
      <c r="J129" s="170"/>
      <c r="K129" s="170"/>
      <c r="L129" s="170"/>
      <c r="M129" s="170"/>
      <c r="N129" s="170"/>
      <c r="O129" s="170"/>
      <c r="P129" s="170"/>
      <c r="Q129" s="170"/>
    </row>
    <row r="130" spans="3:17" s="1" customFormat="1">
      <c r="C130" s="170"/>
      <c r="D130" s="170"/>
      <c r="E130" s="170"/>
      <c r="F130" s="170"/>
      <c r="G130" s="170"/>
      <c r="H130" s="170"/>
      <c r="I130" s="170"/>
      <c r="J130" s="170"/>
      <c r="K130" s="170"/>
      <c r="L130" s="170"/>
      <c r="M130" s="170"/>
      <c r="N130" s="170"/>
      <c r="O130" s="170"/>
      <c r="P130" s="170"/>
      <c r="Q130" s="170"/>
    </row>
    <row r="131" spans="3:17" s="1" customFormat="1">
      <c r="C131" s="170"/>
      <c r="D131" s="170"/>
      <c r="E131" s="170"/>
      <c r="F131" s="170"/>
      <c r="G131" s="170"/>
      <c r="H131" s="170"/>
      <c r="I131" s="170"/>
      <c r="J131" s="170"/>
      <c r="K131" s="170"/>
      <c r="L131" s="170"/>
      <c r="M131" s="170"/>
      <c r="N131" s="170"/>
      <c r="O131" s="170"/>
      <c r="P131" s="170"/>
      <c r="Q131" s="170"/>
    </row>
    <row r="132" spans="3:17" s="1" customFormat="1">
      <c r="C132" s="170"/>
      <c r="D132" s="170"/>
      <c r="E132" s="170"/>
      <c r="F132" s="170"/>
      <c r="G132" s="170"/>
      <c r="H132" s="170"/>
      <c r="I132" s="170"/>
      <c r="J132" s="170"/>
      <c r="K132" s="170"/>
      <c r="L132" s="170"/>
      <c r="M132" s="170"/>
      <c r="N132" s="170"/>
      <c r="O132" s="170"/>
      <c r="P132" s="170"/>
      <c r="Q132" s="170"/>
    </row>
    <row r="133" spans="3:17" s="1" customFormat="1">
      <c r="C133" s="170"/>
      <c r="D133" s="170"/>
      <c r="E133" s="170"/>
      <c r="F133" s="170"/>
      <c r="G133" s="170"/>
      <c r="H133" s="170"/>
      <c r="I133" s="170"/>
      <c r="J133" s="170"/>
      <c r="K133" s="170"/>
      <c r="L133" s="170"/>
      <c r="M133" s="170"/>
      <c r="N133" s="170"/>
      <c r="O133" s="170"/>
      <c r="P133" s="170"/>
      <c r="Q133" s="170"/>
    </row>
    <row r="134" spans="3:17" s="1" customFormat="1">
      <c r="C134" s="170"/>
      <c r="D134" s="170"/>
      <c r="E134" s="170"/>
      <c r="F134" s="170"/>
      <c r="G134" s="170"/>
      <c r="H134" s="170"/>
      <c r="I134" s="170"/>
      <c r="J134" s="170"/>
      <c r="K134" s="170"/>
      <c r="L134" s="170"/>
      <c r="M134" s="170"/>
      <c r="N134" s="170"/>
      <c r="O134" s="170"/>
      <c r="P134" s="170"/>
      <c r="Q134" s="170"/>
    </row>
    <row r="135" spans="3:17" s="1" customFormat="1">
      <c r="C135" s="170"/>
      <c r="D135" s="170"/>
      <c r="E135" s="170"/>
      <c r="F135" s="170"/>
      <c r="G135" s="170"/>
      <c r="H135" s="170"/>
      <c r="I135" s="170"/>
      <c r="J135" s="170"/>
      <c r="K135" s="170"/>
      <c r="L135" s="170"/>
      <c r="M135" s="170"/>
      <c r="N135" s="170"/>
      <c r="O135" s="170"/>
      <c r="P135" s="170"/>
      <c r="Q135" s="170"/>
    </row>
    <row r="136" spans="3:17" s="1" customFormat="1">
      <c r="C136" s="170"/>
      <c r="D136" s="170"/>
      <c r="E136" s="170"/>
      <c r="F136" s="170"/>
      <c r="G136" s="170"/>
      <c r="H136" s="170"/>
      <c r="I136" s="170"/>
      <c r="J136" s="170"/>
      <c r="K136" s="170"/>
      <c r="L136" s="170"/>
      <c r="M136" s="170"/>
      <c r="N136" s="170"/>
      <c r="O136" s="170"/>
      <c r="P136" s="170"/>
      <c r="Q136" s="170"/>
    </row>
    <row r="137" spans="3:17" s="1" customFormat="1">
      <c r="C137" s="170"/>
      <c r="D137" s="170"/>
      <c r="E137" s="170"/>
      <c r="F137" s="170"/>
      <c r="G137" s="170"/>
      <c r="H137" s="170"/>
      <c r="I137" s="170"/>
      <c r="J137" s="170"/>
      <c r="K137" s="170"/>
      <c r="L137" s="170"/>
      <c r="M137" s="170"/>
      <c r="N137" s="170"/>
      <c r="O137" s="170"/>
      <c r="P137" s="170"/>
      <c r="Q137" s="170"/>
    </row>
    <row r="138" spans="3:17" s="1" customFormat="1">
      <c r="C138" s="170"/>
      <c r="D138" s="170"/>
      <c r="E138" s="170"/>
      <c r="F138" s="170"/>
      <c r="G138" s="170"/>
      <c r="H138" s="170"/>
      <c r="I138" s="170"/>
      <c r="J138" s="170"/>
      <c r="K138" s="170"/>
      <c r="L138" s="170"/>
      <c r="M138" s="170"/>
      <c r="N138" s="170"/>
      <c r="O138" s="170"/>
      <c r="P138" s="170"/>
      <c r="Q138" s="170"/>
    </row>
    <row r="139" spans="3:17" s="1" customFormat="1">
      <c r="C139" s="170"/>
      <c r="D139" s="170"/>
      <c r="E139" s="170"/>
      <c r="F139" s="170"/>
      <c r="G139" s="170"/>
      <c r="H139" s="170"/>
      <c r="I139" s="170"/>
      <c r="J139" s="170"/>
      <c r="K139" s="170"/>
      <c r="L139" s="170"/>
      <c r="M139" s="170"/>
      <c r="N139" s="170"/>
      <c r="O139" s="170"/>
      <c r="P139" s="170"/>
      <c r="Q139" s="170"/>
    </row>
    <row r="140" spans="3:17" s="1" customFormat="1">
      <c r="C140" s="170"/>
      <c r="D140" s="170"/>
      <c r="E140" s="170"/>
      <c r="F140" s="170"/>
      <c r="G140" s="170"/>
      <c r="H140" s="170"/>
      <c r="I140" s="170"/>
      <c r="J140" s="170"/>
      <c r="K140" s="170"/>
      <c r="L140" s="170"/>
      <c r="M140" s="170"/>
      <c r="N140" s="170"/>
      <c r="O140" s="170"/>
      <c r="P140" s="170"/>
      <c r="Q140" s="170"/>
    </row>
    <row r="141" spans="3:17" s="1" customFormat="1">
      <c r="C141" s="170"/>
      <c r="D141" s="170"/>
      <c r="E141" s="170"/>
      <c r="F141" s="170"/>
      <c r="G141" s="170"/>
      <c r="H141" s="170"/>
      <c r="I141" s="170"/>
      <c r="J141" s="170"/>
      <c r="K141" s="170"/>
      <c r="L141" s="170"/>
      <c r="M141" s="170"/>
      <c r="N141" s="170"/>
      <c r="O141" s="170"/>
      <c r="P141" s="170"/>
      <c r="Q141" s="170"/>
    </row>
    <row r="142" spans="3:17" s="1" customFormat="1">
      <c r="C142" s="170"/>
      <c r="D142" s="170"/>
      <c r="E142" s="170"/>
      <c r="F142" s="170"/>
      <c r="G142" s="170"/>
      <c r="H142" s="170"/>
      <c r="I142" s="170"/>
      <c r="J142" s="170"/>
      <c r="K142" s="170"/>
      <c r="L142" s="170"/>
      <c r="M142" s="170"/>
      <c r="N142" s="170"/>
      <c r="O142" s="170"/>
      <c r="P142" s="170"/>
      <c r="Q142" s="170"/>
    </row>
    <row r="143" spans="3:17" s="1" customFormat="1">
      <c r="C143" s="170"/>
      <c r="D143" s="170"/>
      <c r="E143" s="170"/>
      <c r="F143" s="170"/>
      <c r="G143" s="170"/>
      <c r="H143" s="170"/>
      <c r="I143" s="170"/>
      <c r="J143" s="170"/>
      <c r="K143" s="170"/>
      <c r="L143" s="170"/>
      <c r="M143" s="170"/>
      <c r="N143" s="170"/>
      <c r="O143" s="170"/>
      <c r="P143" s="170"/>
      <c r="Q143" s="170"/>
    </row>
    <row r="144" spans="3:17" s="1" customFormat="1">
      <c r="C144" s="170"/>
      <c r="D144" s="170"/>
      <c r="E144" s="170"/>
      <c r="F144" s="170"/>
      <c r="G144" s="170"/>
      <c r="H144" s="170"/>
      <c r="I144" s="170"/>
      <c r="J144" s="170"/>
      <c r="K144" s="170"/>
      <c r="L144" s="170"/>
      <c r="M144" s="170"/>
      <c r="N144" s="170"/>
      <c r="O144" s="170"/>
      <c r="P144" s="170"/>
      <c r="Q144" s="170"/>
    </row>
    <row r="145" spans="2:18" s="1" customFormat="1">
      <c r="C145" s="170"/>
      <c r="D145" s="170"/>
      <c r="E145" s="170"/>
      <c r="F145" s="170"/>
      <c r="G145" s="170"/>
      <c r="H145" s="170"/>
      <c r="I145" s="170"/>
      <c r="J145" s="170"/>
      <c r="K145" s="170"/>
      <c r="L145" s="170"/>
      <c r="M145" s="170"/>
      <c r="N145" s="170"/>
      <c r="O145" s="170"/>
      <c r="P145" s="170"/>
      <c r="Q145" s="170"/>
    </row>
    <row r="146" spans="2:18" s="1" customFormat="1">
      <c r="C146" s="170"/>
      <c r="D146" s="170"/>
      <c r="E146" s="170"/>
      <c r="F146" s="170"/>
      <c r="G146" s="170"/>
      <c r="H146" s="170"/>
      <c r="I146" s="170"/>
      <c r="J146" s="170"/>
      <c r="K146" s="170"/>
      <c r="L146" s="170"/>
      <c r="M146" s="170"/>
      <c r="N146" s="170"/>
      <c r="O146" s="170"/>
      <c r="P146" s="170"/>
      <c r="Q146" s="170"/>
    </row>
    <row r="147" spans="2:18" s="1" customFormat="1">
      <c r="C147" s="170"/>
      <c r="D147" s="170"/>
      <c r="E147" s="170"/>
      <c r="F147" s="170"/>
      <c r="G147" s="170"/>
      <c r="H147" s="170"/>
      <c r="I147" s="170"/>
      <c r="J147" s="170"/>
      <c r="K147" s="170"/>
      <c r="L147" s="170"/>
      <c r="M147" s="170"/>
      <c r="N147" s="170"/>
      <c r="O147" s="170"/>
      <c r="P147" s="170"/>
      <c r="Q147" s="170"/>
    </row>
    <row r="148" spans="2:18" s="1" customFormat="1">
      <c r="C148" s="170"/>
      <c r="D148" s="170"/>
      <c r="E148" s="170"/>
      <c r="F148" s="170"/>
      <c r="G148" s="170"/>
      <c r="H148" s="170"/>
      <c r="I148" s="170"/>
      <c r="J148" s="170"/>
      <c r="K148" s="170"/>
      <c r="L148" s="170"/>
      <c r="M148" s="170"/>
      <c r="N148" s="170"/>
      <c r="O148" s="170"/>
      <c r="P148" s="170"/>
      <c r="Q148" s="170"/>
    </row>
    <row r="149" spans="2:18" s="1" customFormat="1">
      <c r="C149" s="170"/>
      <c r="D149" s="170"/>
      <c r="E149" s="170"/>
      <c r="F149" s="170"/>
      <c r="G149" s="170"/>
      <c r="H149" s="170"/>
      <c r="I149" s="170"/>
      <c r="J149" s="170"/>
      <c r="K149" s="170"/>
      <c r="L149" s="170"/>
      <c r="M149" s="170"/>
      <c r="N149" s="170"/>
      <c r="O149" s="170"/>
      <c r="P149" s="170"/>
      <c r="Q149" s="170"/>
    </row>
    <row r="150" spans="2:18" s="1" customFormat="1">
      <c r="C150" s="170"/>
      <c r="D150" s="170"/>
      <c r="E150" s="170"/>
      <c r="F150" s="170"/>
      <c r="G150" s="170"/>
      <c r="H150" s="170"/>
      <c r="I150" s="170"/>
      <c r="J150" s="170"/>
      <c r="K150" s="170"/>
      <c r="L150" s="170"/>
      <c r="M150" s="170"/>
      <c r="N150" s="170"/>
      <c r="O150" s="170"/>
      <c r="P150" s="170"/>
      <c r="Q150" s="170"/>
    </row>
    <row r="151" spans="2:18" s="1" customFormat="1">
      <c r="C151" s="170"/>
      <c r="D151" s="170"/>
      <c r="E151" s="170"/>
      <c r="F151" s="170"/>
      <c r="G151" s="170"/>
      <c r="H151" s="170"/>
      <c r="I151" s="170"/>
      <c r="J151" s="170"/>
      <c r="K151" s="170"/>
      <c r="L151" s="170"/>
      <c r="M151" s="170"/>
      <c r="N151" s="170"/>
      <c r="O151" s="170"/>
      <c r="P151" s="170"/>
      <c r="Q151" s="170"/>
    </row>
    <row r="152" spans="2:18" s="1" customFormat="1">
      <c r="C152" s="170"/>
      <c r="D152" s="170"/>
      <c r="E152" s="170"/>
      <c r="F152" s="170"/>
      <c r="G152" s="170"/>
      <c r="H152" s="170"/>
      <c r="I152" s="170"/>
      <c r="J152" s="170"/>
      <c r="K152" s="170"/>
      <c r="L152" s="170"/>
      <c r="M152" s="170"/>
      <c r="N152" s="170"/>
      <c r="O152" s="170"/>
      <c r="P152" s="170"/>
      <c r="Q152" s="170"/>
    </row>
    <row r="153" spans="2:18">
      <c r="B153" s="13"/>
      <c r="C153" s="170"/>
      <c r="D153" s="170"/>
      <c r="E153" s="170"/>
      <c r="F153" s="170"/>
      <c r="G153" s="170"/>
      <c r="H153" s="170"/>
      <c r="I153" s="170"/>
      <c r="J153" s="170"/>
      <c r="K153" s="170"/>
      <c r="L153" s="170"/>
      <c r="M153" s="170"/>
      <c r="N153" s="170"/>
      <c r="O153" s="170"/>
      <c r="P153" s="170"/>
      <c r="Q153" s="170"/>
      <c r="R153" s="13"/>
    </row>
    <row r="154" spans="2:18">
      <c r="B154" s="13"/>
      <c r="C154" s="170"/>
      <c r="D154" s="170"/>
      <c r="E154" s="170"/>
      <c r="F154" s="170"/>
      <c r="G154" s="170"/>
      <c r="H154" s="170"/>
      <c r="I154" s="170"/>
      <c r="J154" s="170"/>
      <c r="K154" s="170"/>
      <c r="L154" s="170"/>
      <c r="M154" s="170"/>
      <c r="N154" s="170"/>
      <c r="O154" s="170"/>
      <c r="P154" s="170"/>
      <c r="Q154" s="170"/>
      <c r="R154" s="13"/>
    </row>
    <row r="155" spans="2:18">
      <c r="B155" s="13"/>
      <c r="C155" s="170"/>
      <c r="D155" s="170"/>
      <c r="E155" s="170"/>
      <c r="F155" s="170"/>
      <c r="G155" s="170"/>
      <c r="H155" s="170"/>
      <c r="I155" s="170"/>
      <c r="J155" s="170"/>
      <c r="K155" s="170"/>
      <c r="L155" s="170"/>
      <c r="M155" s="170"/>
      <c r="N155" s="170"/>
      <c r="O155" s="170"/>
      <c r="P155" s="170"/>
      <c r="Q155" s="170"/>
      <c r="R155" s="13"/>
    </row>
    <row r="156" spans="2:18">
      <c r="B156" s="13"/>
      <c r="C156" s="170"/>
      <c r="D156" s="170"/>
      <c r="E156" s="170"/>
      <c r="F156" s="170"/>
      <c r="G156" s="170"/>
      <c r="H156" s="170"/>
      <c r="I156" s="170"/>
      <c r="J156" s="170"/>
      <c r="K156" s="170"/>
      <c r="L156" s="170"/>
      <c r="M156" s="170"/>
      <c r="N156" s="170"/>
      <c r="O156" s="170"/>
      <c r="P156" s="170"/>
      <c r="Q156" s="170"/>
      <c r="R156" s="13"/>
    </row>
    <row r="157" spans="2:18">
      <c r="B157" s="13"/>
      <c r="C157" s="170"/>
      <c r="D157" s="170"/>
      <c r="E157" s="170"/>
      <c r="F157" s="170"/>
      <c r="G157" s="170"/>
      <c r="H157" s="170"/>
      <c r="I157" s="170"/>
      <c r="J157" s="170"/>
      <c r="K157" s="170"/>
      <c r="L157" s="170"/>
      <c r="M157" s="170"/>
      <c r="N157" s="170"/>
      <c r="O157" s="170"/>
      <c r="P157" s="170"/>
      <c r="Q157" s="170"/>
      <c r="R157" s="13"/>
    </row>
    <row r="158" spans="2:18">
      <c r="B158" s="13"/>
      <c r="C158" s="170"/>
      <c r="D158" s="170"/>
      <c r="E158" s="170"/>
      <c r="F158" s="170"/>
      <c r="G158" s="170"/>
      <c r="H158" s="170"/>
      <c r="I158" s="170"/>
      <c r="J158" s="170"/>
      <c r="K158" s="170"/>
      <c r="L158" s="170"/>
      <c r="M158" s="170"/>
      <c r="N158" s="170"/>
      <c r="O158" s="170"/>
      <c r="P158" s="170"/>
      <c r="Q158" s="170"/>
      <c r="R158" s="13"/>
    </row>
    <row r="159" spans="2:18">
      <c r="B159" s="13"/>
      <c r="C159" s="170"/>
      <c r="D159" s="170"/>
      <c r="E159" s="170"/>
      <c r="F159" s="170"/>
      <c r="G159" s="170"/>
      <c r="H159" s="170"/>
      <c r="I159" s="170"/>
      <c r="J159" s="170"/>
      <c r="K159" s="170"/>
      <c r="L159" s="170"/>
      <c r="M159" s="170"/>
      <c r="N159" s="170"/>
      <c r="O159" s="170"/>
      <c r="P159" s="170"/>
      <c r="Q159" s="170"/>
      <c r="R159" s="13"/>
    </row>
    <row r="160" spans="2:18">
      <c r="B160" s="13"/>
      <c r="C160" s="170"/>
      <c r="D160" s="170"/>
      <c r="E160" s="170"/>
      <c r="F160" s="170"/>
      <c r="G160" s="170"/>
      <c r="H160" s="170"/>
      <c r="I160" s="170"/>
      <c r="J160" s="170"/>
      <c r="K160" s="170"/>
      <c r="L160" s="170"/>
      <c r="M160" s="170"/>
      <c r="N160" s="170"/>
      <c r="O160" s="170"/>
      <c r="P160" s="170"/>
      <c r="Q160" s="170"/>
      <c r="R160" s="13"/>
    </row>
    <row r="161" spans="2:18">
      <c r="B161" s="13"/>
      <c r="C161" s="170"/>
      <c r="D161" s="170"/>
      <c r="E161" s="170"/>
      <c r="F161" s="170"/>
      <c r="G161" s="170"/>
      <c r="H161" s="170"/>
      <c r="I161" s="170"/>
      <c r="J161" s="170"/>
      <c r="K161" s="170"/>
      <c r="L161" s="170"/>
      <c r="M161" s="170"/>
      <c r="N161" s="170"/>
      <c r="O161" s="170"/>
      <c r="P161" s="170"/>
      <c r="Q161" s="170"/>
      <c r="R161" s="13"/>
    </row>
    <row r="162" spans="2:18">
      <c r="B162" s="13"/>
      <c r="C162" s="170"/>
      <c r="D162" s="170"/>
      <c r="E162" s="170"/>
      <c r="F162" s="170"/>
      <c r="G162" s="170"/>
      <c r="H162" s="170"/>
      <c r="I162" s="170"/>
      <c r="J162" s="170"/>
      <c r="K162" s="170"/>
      <c r="L162" s="170"/>
      <c r="M162" s="170"/>
      <c r="N162" s="170"/>
      <c r="O162" s="170"/>
      <c r="P162" s="170"/>
      <c r="Q162" s="170"/>
      <c r="R162" s="13"/>
    </row>
    <row r="163" spans="2:18">
      <c r="B163" s="13"/>
      <c r="C163" s="170"/>
      <c r="D163" s="170"/>
      <c r="E163" s="170"/>
      <c r="F163" s="170"/>
      <c r="G163" s="170"/>
      <c r="H163" s="170"/>
      <c r="I163" s="170"/>
      <c r="J163" s="170"/>
      <c r="K163" s="170"/>
      <c r="L163" s="170"/>
      <c r="M163" s="170"/>
      <c r="N163" s="170"/>
      <c r="O163" s="170"/>
      <c r="P163" s="170"/>
      <c r="Q163" s="170"/>
      <c r="R163" s="13"/>
    </row>
    <row r="164" spans="2:18">
      <c r="B164" s="13"/>
      <c r="C164" s="170"/>
      <c r="D164" s="170"/>
      <c r="E164" s="170"/>
      <c r="F164" s="170"/>
      <c r="G164" s="170"/>
      <c r="H164" s="170"/>
      <c r="I164" s="170"/>
      <c r="J164" s="170"/>
      <c r="K164" s="170"/>
      <c r="L164" s="170"/>
      <c r="M164" s="170"/>
      <c r="N164" s="170"/>
      <c r="O164" s="170"/>
      <c r="P164" s="170"/>
      <c r="Q164" s="170"/>
      <c r="R164" s="13"/>
    </row>
    <row r="165" spans="2:18">
      <c r="B165" s="13"/>
      <c r="C165" s="170"/>
      <c r="D165" s="170"/>
      <c r="E165" s="170"/>
      <c r="F165" s="170"/>
      <c r="G165" s="170"/>
      <c r="H165" s="170"/>
      <c r="I165" s="170"/>
      <c r="J165" s="170"/>
      <c r="K165" s="170"/>
      <c r="L165" s="170"/>
      <c r="M165" s="170"/>
      <c r="N165" s="170"/>
      <c r="O165" s="170"/>
      <c r="P165" s="170"/>
      <c r="Q165" s="170"/>
      <c r="R165" s="13"/>
    </row>
    <row r="166" spans="2:18">
      <c r="B166" s="13"/>
      <c r="C166" s="170"/>
      <c r="D166" s="170"/>
      <c r="E166" s="170"/>
      <c r="F166" s="170"/>
      <c r="G166" s="170"/>
      <c r="H166" s="170"/>
      <c r="I166" s="170"/>
      <c r="J166" s="170"/>
      <c r="K166" s="170"/>
      <c r="L166" s="170"/>
      <c r="M166" s="170"/>
      <c r="N166" s="170"/>
      <c r="O166" s="170"/>
      <c r="P166" s="170"/>
      <c r="Q166" s="170"/>
      <c r="R166" s="13"/>
    </row>
    <row r="167" spans="2:18">
      <c r="B167" s="13"/>
      <c r="C167" s="170"/>
      <c r="D167" s="170"/>
      <c r="E167" s="170"/>
      <c r="F167" s="170"/>
      <c r="G167" s="170"/>
      <c r="H167" s="170"/>
      <c r="I167" s="170"/>
      <c r="J167" s="170"/>
      <c r="K167" s="170"/>
      <c r="L167" s="170"/>
      <c r="M167" s="170"/>
      <c r="N167" s="170"/>
      <c r="O167" s="170"/>
      <c r="P167" s="170"/>
      <c r="Q167" s="170"/>
      <c r="R167" s="13"/>
    </row>
    <row r="168" spans="2:18">
      <c r="B168" s="13"/>
      <c r="C168" s="170"/>
      <c r="D168" s="170"/>
      <c r="E168" s="170"/>
      <c r="F168" s="170"/>
      <c r="G168" s="170"/>
      <c r="H168" s="170"/>
      <c r="I168" s="170"/>
      <c r="J168" s="170"/>
      <c r="K168" s="170"/>
      <c r="L168" s="170"/>
      <c r="M168" s="170"/>
      <c r="N168" s="170"/>
      <c r="O168" s="170"/>
      <c r="P168" s="170"/>
      <c r="Q168" s="170"/>
      <c r="R168" s="13"/>
    </row>
    <row r="169" spans="2:18">
      <c r="B169" s="13"/>
      <c r="C169" s="170"/>
      <c r="D169" s="170"/>
      <c r="E169" s="170"/>
      <c r="F169" s="170"/>
      <c r="G169" s="170"/>
      <c r="H169" s="170"/>
      <c r="I169" s="170"/>
      <c r="J169" s="170"/>
      <c r="K169" s="170"/>
      <c r="L169" s="170"/>
      <c r="M169" s="170"/>
      <c r="N169" s="170"/>
      <c r="O169" s="170"/>
      <c r="P169" s="170"/>
      <c r="Q169" s="170"/>
      <c r="R169" s="13"/>
    </row>
    <row r="170" spans="2:18">
      <c r="B170" s="13"/>
      <c r="C170" s="170"/>
      <c r="D170" s="170"/>
      <c r="E170" s="170"/>
      <c r="F170" s="170"/>
      <c r="G170" s="170"/>
      <c r="H170" s="170"/>
      <c r="I170" s="170"/>
      <c r="J170" s="170"/>
      <c r="K170" s="170"/>
      <c r="L170" s="170"/>
      <c r="M170" s="170"/>
      <c r="N170" s="170"/>
      <c r="O170" s="170"/>
      <c r="P170" s="170"/>
      <c r="Q170" s="170"/>
      <c r="R170" s="13"/>
    </row>
    <row r="171" spans="2:18">
      <c r="B171" s="13"/>
      <c r="C171" s="170"/>
      <c r="D171" s="170"/>
      <c r="E171" s="170"/>
      <c r="F171" s="170"/>
      <c r="G171" s="170"/>
      <c r="H171" s="170"/>
      <c r="I171" s="170"/>
      <c r="J171" s="170"/>
      <c r="K171" s="170"/>
      <c r="L171" s="170"/>
      <c r="M171" s="170"/>
      <c r="N171" s="170"/>
      <c r="O171" s="170"/>
      <c r="P171" s="170"/>
      <c r="Q171" s="170"/>
      <c r="R171" s="13"/>
    </row>
    <row r="172" spans="2:18">
      <c r="B172" s="13"/>
      <c r="C172" s="170"/>
      <c r="D172" s="170"/>
      <c r="E172" s="170"/>
      <c r="F172" s="170"/>
      <c r="G172" s="170"/>
      <c r="H172" s="170"/>
      <c r="I172" s="170"/>
      <c r="J172" s="170"/>
      <c r="K172" s="170"/>
      <c r="L172" s="170"/>
      <c r="M172" s="170"/>
      <c r="N172" s="170"/>
      <c r="O172" s="170"/>
      <c r="P172" s="170"/>
      <c r="Q172" s="170"/>
      <c r="R172" s="13"/>
    </row>
    <row r="173" spans="2:18">
      <c r="B173" s="13"/>
      <c r="C173" s="170"/>
      <c r="D173" s="170"/>
      <c r="E173" s="170"/>
      <c r="F173" s="170"/>
      <c r="G173" s="170"/>
      <c r="H173" s="170"/>
      <c r="I173" s="170"/>
      <c r="J173" s="170"/>
      <c r="K173" s="170"/>
      <c r="L173" s="170"/>
      <c r="M173" s="170"/>
      <c r="N173" s="170"/>
      <c r="O173" s="170"/>
      <c r="P173" s="170"/>
      <c r="Q173" s="170"/>
      <c r="R173" s="13"/>
    </row>
    <row r="174" spans="2:18">
      <c r="B174" s="13"/>
      <c r="C174" s="170"/>
      <c r="D174" s="170"/>
      <c r="E174" s="170"/>
      <c r="F174" s="170"/>
      <c r="G174" s="170"/>
      <c r="H174" s="170"/>
      <c r="I174" s="170"/>
      <c r="J174" s="170"/>
      <c r="K174" s="170"/>
      <c r="L174" s="170"/>
      <c r="M174" s="170"/>
      <c r="N174" s="170"/>
      <c r="O174" s="170"/>
      <c r="P174" s="170"/>
      <c r="Q174" s="170"/>
      <c r="R174" s="13"/>
    </row>
    <row r="175" spans="2:18">
      <c r="B175" s="13"/>
      <c r="C175" s="170"/>
      <c r="D175" s="170"/>
      <c r="E175" s="170"/>
      <c r="F175" s="170"/>
      <c r="G175" s="170"/>
      <c r="H175" s="170"/>
      <c r="I175" s="170"/>
      <c r="J175" s="170"/>
      <c r="K175" s="170"/>
      <c r="L175" s="170"/>
      <c r="M175" s="170"/>
      <c r="N175" s="170"/>
      <c r="O175" s="170"/>
      <c r="P175" s="170"/>
      <c r="Q175" s="170"/>
      <c r="R175" s="13"/>
    </row>
    <row r="176" spans="2:18">
      <c r="B176" s="13"/>
      <c r="C176" s="170"/>
      <c r="D176" s="170"/>
      <c r="E176" s="170"/>
      <c r="F176" s="170"/>
      <c r="G176" s="170"/>
      <c r="H176" s="170"/>
      <c r="I176" s="170"/>
      <c r="J176" s="170"/>
      <c r="K176" s="170"/>
      <c r="L176" s="170"/>
      <c r="M176" s="170"/>
      <c r="N176" s="170"/>
      <c r="O176" s="170"/>
      <c r="P176" s="170"/>
      <c r="Q176" s="170"/>
      <c r="R176" s="13"/>
    </row>
    <row r="177" spans="2:18">
      <c r="B177" s="13"/>
      <c r="C177" s="170"/>
      <c r="D177" s="170"/>
      <c r="E177" s="170"/>
      <c r="F177" s="170"/>
      <c r="G177" s="170"/>
      <c r="H177" s="170"/>
      <c r="I177" s="170"/>
      <c r="J177" s="170"/>
      <c r="K177" s="170"/>
      <c r="L177" s="170"/>
      <c r="M177" s="170"/>
      <c r="N177" s="170"/>
      <c r="O177" s="170"/>
      <c r="P177" s="170"/>
      <c r="Q177" s="170"/>
      <c r="R177" s="13"/>
    </row>
    <row r="178" spans="2:18">
      <c r="B178" s="13"/>
      <c r="C178" s="170"/>
      <c r="D178" s="170"/>
      <c r="E178" s="170"/>
      <c r="F178" s="170"/>
      <c r="G178" s="170"/>
      <c r="H178" s="170"/>
      <c r="I178" s="170"/>
      <c r="J178" s="170"/>
      <c r="K178" s="170"/>
      <c r="L178" s="170"/>
      <c r="M178" s="170"/>
      <c r="N178" s="170"/>
      <c r="O178" s="170"/>
      <c r="P178" s="170"/>
      <c r="Q178" s="170"/>
      <c r="R178" s="13"/>
    </row>
    <row r="179" spans="2:18">
      <c r="B179" s="13"/>
      <c r="C179" s="170"/>
      <c r="D179" s="170"/>
      <c r="E179" s="170"/>
      <c r="F179" s="170"/>
      <c r="G179" s="170"/>
      <c r="H179" s="170"/>
      <c r="I179" s="170"/>
      <c r="J179" s="170"/>
      <c r="K179" s="170"/>
      <c r="L179" s="170"/>
      <c r="M179" s="170"/>
      <c r="N179" s="170"/>
      <c r="O179" s="170"/>
      <c r="P179" s="170"/>
      <c r="Q179" s="170"/>
      <c r="R179" s="13"/>
    </row>
    <row r="180" spans="2:18">
      <c r="B180" s="13"/>
      <c r="C180" s="170"/>
      <c r="D180" s="170"/>
      <c r="E180" s="170"/>
      <c r="F180" s="170"/>
      <c r="G180" s="170"/>
      <c r="H180" s="170"/>
      <c r="I180" s="170"/>
      <c r="J180" s="170"/>
      <c r="K180" s="170"/>
      <c r="L180" s="170"/>
      <c r="M180" s="170"/>
      <c r="N180" s="170"/>
      <c r="O180" s="170"/>
      <c r="P180" s="170"/>
      <c r="Q180" s="170"/>
      <c r="R180" s="13"/>
    </row>
    <row r="181" spans="2:18">
      <c r="B181" s="13"/>
      <c r="C181" s="170"/>
      <c r="D181" s="170"/>
      <c r="E181" s="170"/>
      <c r="F181" s="170"/>
      <c r="G181" s="170"/>
      <c r="H181" s="170"/>
      <c r="I181" s="170"/>
      <c r="J181" s="170"/>
      <c r="K181" s="170"/>
      <c r="L181" s="170"/>
      <c r="M181" s="170"/>
      <c r="N181" s="170"/>
      <c r="O181" s="170"/>
      <c r="P181" s="170"/>
      <c r="Q181" s="170"/>
      <c r="R181" s="13"/>
    </row>
    <row r="182" spans="2:18">
      <c r="B182" s="13"/>
      <c r="C182" s="170"/>
      <c r="D182" s="170"/>
      <c r="E182" s="170"/>
      <c r="F182" s="170"/>
      <c r="G182" s="170"/>
      <c r="H182" s="170"/>
      <c r="I182" s="170"/>
      <c r="J182" s="170"/>
      <c r="K182" s="170"/>
      <c r="L182" s="170"/>
      <c r="M182" s="170"/>
      <c r="N182" s="170"/>
      <c r="O182" s="170"/>
      <c r="P182" s="170"/>
      <c r="Q182" s="170"/>
      <c r="R182" s="13"/>
    </row>
    <row r="183" spans="2:18">
      <c r="B183" s="13"/>
      <c r="C183" s="170"/>
      <c r="D183" s="170"/>
      <c r="E183" s="170"/>
      <c r="F183" s="170"/>
      <c r="G183" s="170"/>
      <c r="H183" s="170"/>
      <c r="I183" s="170"/>
      <c r="J183" s="170"/>
      <c r="K183" s="170"/>
      <c r="L183" s="170"/>
      <c r="M183" s="170"/>
      <c r="N183" s="170"/>
      <c r="O183" s="170"/>
      <c r="P183" s="170"/>
      <c r="Q183" s="170"/>
      <c r="R183" s="13"/>
    </row>
    <row r="184" spans="2:18">
      <c r="B184" s="13"/>
      <c r="C184" s="170"/>
      <c r="D184" s="170"/>
      <c r="E184" s="170"/>
      <c r="F184" s="170"/>
      <c r="G184" s="170"/>
      <c r="H184" s="170"/>
      <c r="I184" s="170"/>
      <c r="J184" s="170"/>
      <c r="K184" s="170"/>
      <c r="L184" s="170"/>
      <c r="M184" s="170"/>
      <c r="N184" s="170"/>
      <c r="O184" s="170"/>
      <c r="P184" s="170"/>
      <c r="Q184" s="170"/>
      <c r="R184" s="13"/>
    </row>
    <row r="185" spans="2:18">
      <c r="B185" s="13"/>
      <c r="C185" s="170"/>
      <c r="D185" s="170"/>
      <c r="E185" s="170"/>
      <c r="F185" s="170"/>
      <c r="G185" s="170"/>
      <c r="H185" s="170"/>
      <c r="I185" s="170"/>
      <c r="J185" s="170"/>
      <c r="K185" s="170"/>
      <c r="L185" s="170"/>
      <c r="M185" s="170"/>
      <c r="N185" s="170"/>
      <c r="O185" s="170"/>
      <c r="P185" s="170"/>
      <c r="Q185" s="170"/>
      <c r="R185" s="13"/>
    </row>
    <row r="186" spans="2:18">
      <c r="B186" s="13"/>
      <c r="C186" s="170"/>
      <c r="D186" s="170"/>
      <c r="E186" s="170"/>
      <c r="F186" s="170"/>
      <c r="G186" s="170"/>
      <c r="H186" s="170"/>
      <c r="I186" s="170"/>
      <c r="J186" s="170"/>
      <c r="K186" s="170"/>
      <c r="L186" s="170"/>
      <c r="M186" s="170"/>
      <c r="N186" s="170"/>
      <c r="O186" s="170"/>
      <c r="P186" s="170"/>
      <c r="Q186" s="170"/>
      <c r="R186" s="13"/>
    </row>
    <row r="187" spans="2:18">
      <c r="B187" s="13"/>
      <c r="C187" s="170"/>
      <c r="D187" s="170"/>
      <c r="E187" s="170"/>
      <c r="F187" s="170"/>
      <c r="G187" s="170"/>
      <c r="H187" s="170"/>
      <c r="I187" s="170"/>
      <c r="J187" s="170"/>
      <c r="K187" s="170"/>
      <c r="L187" s="170"/>
      <c r="M187" s="170"/>
      <c r="N187" s="170"/>
      <c r="O187" s="170"/>
      <c r="P187" s="170"/>
      <c r="Q187" s="170"/>
      <c r="R187" s="13"/>
    </row>
    <row r="188" spans="2:18">
      <c r="B188" s="13"/>
      <c r="C188" s="170"/>
      <c r="D188" s="170"/>
      <c r="E188" s="170"/>
      <c r="F188" s="170"/>
      <c r="G188" s="170"/>
      <c r="H188" s="170"/>
      <c r="I188" s="170"/>
      <c r="J188" s="170"/>
      <c r="K188" s="170"/>
      <c r="L188" s="170"/>
      <c r="M188" s="170"/>
      <c r="N188" s="170"/>
      <c r="O188" s="170"/>
      <c r="P188" s="170"/>
      <c r="Q188" s="170"/>
      <c r="R188" s="13"/>
    </row>
    <row r="189" spans="2:18">
      <c r="B189" s="13"/>
      <c r="C189" s="170"/>
      <c r="D189" s="170"/>
      <c r="E189" s="170"/>
      <c r="F189" s="170"/>
      <c r="G189" s="170"/>
      <c r="H189" s="170"/>
      <c r="I189" s="170"/>
      <c r="J189" s="170"/>
      <c r="K189" s="170"/>
      <c r="L189" s="170"/>
      <c r="M189" s="170"/>
      <c r="N189" s="170"/>
      <c r="O189" s="170"/>
      <c r="P189" s="170"/>
      <c r="Q189" s="170"/>
      <c r="R189" s="13"/>
    </row>
    <row r="190" spans="2:18">
      <c r="B190" s="13"/>
      <c r="C190" s="170"/>
      <c r="D190" s="170"/>
      <c r="E190" s="170"/>
      <c r="F190" s="170"/>
      <c r="G190" s="170"/>
      <c r="H190" s="170"/>
      <c r="I190" s="170"/>
      <c r="J190" s="170"/>
      <c r="K190" s="170"/>
      <c r="L190" s="170"/>
      <c r="M190" s="170"/>
      <c r="N190" s="170"/>
      <c r="O190" s="170"/>
      <c r="P190" s="170"/>
      <c r="Q190" s="170"/>
      <c r="R190" s="13"/>
    </row>
    <row r="191" spans="2:18">
      <c r="B191" s="13"/>
      <c r="C191" s="170"/>
      <c r="D191" s="170"/>
      <c r="E191" s="170"/>
      <c r="F191" s="170"/>
      <c r="G191" s="170"/>
      <c r="H191" s="170"/>
      <c r="I191" s="170"/>
      <c r="J191" s="170"/>
      <c r="K191" s="170"/>
      <c r="L191" s="170"/>
      <c r="M191" s="170"/>
      <c r="N191" s="170"/>
      <c r="O191" s="170"/>
      <c r="P191" s="170"/>
      <c r="Q191" s="170"/>
      <c r="R191" s="13"/>
    </row>
    <row r="192" spans="2:18">
      <c r="B192" s="13"/>
      <c r="C192" s="170"/>
      <c r="D192" s="170"/>
      <c r="E192" s="170"/>
      <c r="F192" s="170"/>
      <c r="G192" s="170"/>
      <c r="H192" s="170"/>
      <c r="I192" s="170"/>
      <c r="J192" s="170"/>
      <c r="K192" s="170"/>
      <c r="L192" s="170"/>
      <c r="M192" s="170"/>
      <c r="N192" s="170"/>
      <c r="O192" s="170"/>
      <c r="P192" s="170"/>
      <c r="Q192" s="170"/>
      <c r="R192" s="13"/>
    </row>
    <row r="193" spans="2:18">
      <c r="B193" s="13"/>
      <c r="C193" s="170"/>
      <c r="D193" s="170"/>
      <c r="E193" s="170"/>
      <c r="F193" s="170"/>
      <c r="G193" s="170"/>
      <c r="H193" s="170"/>
      <c r="I193" s="170"/>
      <c r="J193" s="170"/>
      <c r="K193" s="170"/>
      <c r="L193" s="170"/>
      <c r="M193" s="170"/>
      <c r="N193" s="170"/>
      <c r="O193" s="170"/>
      <c r="P193" s="170"/>
      <c r="Q193" s="170"/>
      <c r="R193" s="13"/>
    </row>
    <row r="194" spans="2:18">
      <c r="B194" s="13"/>
      <c r="C194" s="170"/>
      <c r="D194" s="170"/>
      <c r="E194" s="170"/>
      <c r="F194" s="170"/>
      <c r="G194" s="170"/>
      <c r="H194" s="170"/>
      <c r="I194" s="170"/>
      <c r="J194" s="170"/>
      <c r="K194" s="170"/>
      <c r="L194" s="170"/>
      <c r="M194" s="170"/>
      <c r="N194" s="170"/>
      <c r="O194" s="170"/>
      <c r="P194" s="170"/>
      <c r="Q194" s="170"/>
      <c r="R194" s="13"/>
    </row>
    <row r="195" spans="2:18">
      <c r="B195" s="13"/>
      <c r="C195" s="170"/>
      <c r="D195" s="170"/>
      <c r="E195" s="170"/>
      <c r="F195" s="170"/>
      <c r="G195" s="170"/>
      <c r="H195" s="170"/>
      <c r="I195" s="170"/>
      <c r="J195" s="170"/>
      <c r="K195" s="170"/>
      <c r="L195" s="170"/>
      <c r="M195" s="170"/>
      <c r="N195" s="170"/>
      <c r="O195" s="170"/>
      <c r="P195" s="170"/>
      <c r="Q195" s="170"/>
      <c r="R195" s="13"/>
    </row>
    <row r="196" spans="2:18">
      <c r="B196" s="13"/>
      <c r="C196" s="170"/>
      <c r="D196" s="170"/>
      <c r="E196" s="170"/>
      <c r="F196" s="170"/>
      <c r="G196" s="170"/>
      <c r="H196" s="170"/>
      <c r="I196" s="170"/>
      <c r="J196" s="170"/>
      <c r="K196" s="170"/>
      <c r="L196" s="170"/>
      <c r="M196" s="170"/>
      <c r="N196" s="170"/>
      <c r="O196" s="170"/>
      <c r="P196" s="170"/>
      <c r="Q196" s="170"/>
      <c r="R196" s="13"/>
    </row>
    <row r="197" spans="2:18">
      <c r="B197" s="13"/>
      <c r="C197" s="170"/>
      <c r="D197" s="170"/>
      <c r="E197" s="170"/>
      <c r="F197" s="170"/>
      <c r="G197" s="170"/>
      <c r="H197" s="170"/>
      <c r="I197" s="170"/>
      <c r="J197" s="170"/>
      <c r="K197" s="170"/>
      <c r="L197" s="170"/>
      <c r="M197" s="170"/>
      <c r="N197" s="170"/>
      <c r="O197" s="170"/>
      <c r="P197" s="170"/>
      <c r="Q197" s="170"/>
      <c r="R197" s="13"/>
    </row>
    <row r="198" spans="2:18">
      <c r="B198" s="13"/>
      <c r="C198" s="170"/>
      <c r="D198" s="170"/>
      <c r="E198" s="170"/>
      <c r="F198" s="170"/>
      <c r="G198" s="170"/>
      <c r="H198" s="170"/>
      <c r="I198" s="170"/>
      <c r="J198" s="170"/>
      <c r="K198" s="170"/>
      <c r="L198" s="170"/>
      <c r="M198" s="170"/>
      <c r="N198" s="170"/>
      <c r="O198" s="170"/>
      <c r="P198" s="170"/>
      <c r="Q198" s="170"/>
      <c r="R198" s="13"/>
    </row>
    <row r="199" spans="2:18">
      <c r="B199" s="13"/>
      <c r="C199" s="170"/>
      <c r="D199" s="170"/>
      <c r="E199" s="170"/>
      <c r="F199" s="170"/>
      <c r="G199" s="170"/>
      <c r="H199" s="170"/>
      <c r="I199" s="170"/>
      <c r="J199" s="170"/>
      <c r="K199" s="170"/>
      <c r="L199" s="170"/>
      <c r="M199" s="170"/>
      <c r="N199" s="170"/>
      <c r="O199" s="170"/>
      <c r="P199" s="170"/>
      <c r="Q199" s="170"/>
      <c r="R199" s="13"/>
    </row>
    <row r="200" spans="2:18">
      <c r="B200" s="13"/>
      <c r="C200" s="170"/>
      <c r="D200" s="170"/>
      <c r="E200" s="170"/>
      <c r="F200" s="170"/>
      <c r="G200" s="170"/>
      <c r="H200" s="170"/>
      <c r="I200" s="170"/>
      <c r="J200" s="170"/>
      <c r="K200" s="170"/>
      <c r="L200" s="170"/>
      <c r="M200" s="170"/>
      <c r="N200" s="170"/>
      <c r="O200" s="170"/>
      <c r="P200" s="170"/>
      <c r="Q200" s="170"/>
      <c r="R200" s="13"/>
    </row>
    <row r="201" spans="2:18">
      <c r="B201" s="13"/>
      <c r="C201" s="170"/>
      <c r="D201" s="170"/>
      <c r="E201" s="170"/>
      <c r="F201" s="170"/>
      <c r="G201" s="170"/>
      <c r="H201" s="170"/>
      <c r="I201" s="170"/>
      <c r="J201" s="170"/>
      <c r="K201" s="170"/>
      <c r="L201" s="170"/>
      <c r="M201" s="170"/>
      <c r="N201" s="170"/>
      <c r="O201" s="170"/>
      <c r="P201" s="170"/>
      <c r="Q201" s="170"/>
      <c r="R201" s="13"/>
    </row>
    <row r="202" spans="2:18">
      <c r="B202" s="13"/>
      <c r="C202" s="170"/>
      <c r="D202" s="170"/>
      <c r="E202" s="170"/>
      <c r="F202" s="170"/>
      <c r="G202" s="170"/>
      <c r="H202" s="170"/>
      <c r="I202" s="170"/>
      <c r="J202" s="170"/>
      <c r="K202" s="170"/>
      <c r="L202" s="170"/>
      <c r="M202" s="170"/>
      <c r="N202" s="170"/>
      <c r="O202" s="170"/>
      <c r="P202" s="170"/>
      <c r="Q202" s="170"/>
      <c r="R202" s="13"/>
    </row>
    <row r="203" spans="2:18">
      <c r="B203" s="13"/>
      <c r="C203" s="170"/>
      <c r="D203" s="170"/>
      <c r="E203" s="170"/>
      <c r="F203" s="170"/>
      <c r="G203" s="170"/>
      <c r="H203" s="170"/>
      <c r="I203" s="170"/>
      <c r="J203" s="170"/>
      <c r="K203" s="170"/>
      <c r="L203" s="170"/>
      <c r="M203" s="170"/>
      <c r="N203" s="170"/>
      <c r="O203" s="170"/>
      <c r="P203" s="170"/>
      <c r="Q203" s="170"/>
      <c r="R203" s="13"/>
    </row>
    <row r="204" spans="2:18">
      <c r="B204" s="13"/>
      <c r="C204" s="170"/>
      <c r="D204" s="170"/>
      <c r="E204" s="170"/>
      <c r="F204" s="170"/>
      <c r="G204" s="170"/>
      <c r="H204" s="170"/>
      <c r="I204" s="170"/>
      <c r="J204" s="170"/>
      <c r="K204" s="170"/>
      <c r="L204" s="170"/>
      <c r="M204" s="170"/>
      <c r="N204" s="170"/>
      <c r="O204" s="170"/>
      <c r="P204" s="170"/>
      <c r="Q204" s="170"/>
      <c r="R204" s="13"/>
    </row>
    <row r="205" spans="2:18">
      <c r="B205" s="13"/>
      <c r="C205" s="170"/>
      <c r="D205" s="170"/>
      <c r="E205" s="170"/>
      <c r="F205" s="170"/>
      <c r="G205" s="170"/>
      <c r="H205" s="170"/>
      <c r="I205" s="170"/>
      <c r="J205" s="170"/>
      <c r="K205" s="170"/>
      <c r="L205" s="170"/>
      <c r="M205" s="170"/>
      <c r="N205" s="170"/>
      <c r="O205" s="170"/>
      <c r="P205" s="170"/>
      <c r="Q205" s="170"/>
      <c r="R205" s="13"/>
    </row>
    <row r="206" spans="2:18">
      <c r="B206" s="13"/>
      <c r="C206" s="170"/>
      <c r="D206" s="170"/>
      <c r="E206" s="170"/>
      <c r="F206" s="170"/>
      <c r="G206" s="170"/>
      <c r="H206" s="170"/>
      <c r="I206" s="170"/>
      <c r="J206" s="170"/>
      <c r="K206" s="170"/>
      <c r="L206" s="170"/>
      <c r="M206" s="170"/>
      <c r="N206" s="170"/>
      <c r="O206" s="170"/>
      <c r="P206" s="170"/>
      <c r="Q206" s="170"/>
      <c r="R206" s="13"/>
    </row>
    <row r="207" spans="2:18">
      <c r="B207" s="13"/>
      <c r="C207" s="170"/>
      <c r="D207" s="170"/>
      <c r="E207" s="170"/>
      <c r="F207" s="170"/>
      <c r="G207" s="170"/>
      <c r="H207" s="170"/>
      <c r="I207" s="170"/>
      <c r="J207" s="170"/>
      <c r="K207" s="170"/>
      <c r="L207" s="170"/>
      <c r="M207" s="170"/>
      <c r="N207" s="170"/>
      <c r="O207" s="170"/>
      <c r="P207" s="170"/>
      <c r="Q207" s="170"/>
      <c r="R207" s="13"/>
    </row>
    <row r="208" spans="2:18">
      <c r="B208" s="13"/>
      <c r="C208" s="170"/>
      <c r="D208" s="170"/>
      <c r="E208" s="170"/>
      <c r="F208" s="170"/>
      <c r="G208" s="170"/>
      <c r="H208" s="170"/>
      <c r="I208" s="170"/>
      <c r="J208" s="170"/>
      <c r="K208" s="170"/>
      <c r="L208" s="170"/>
      <c r="M208" s="170"/>
      <c r="N208" s="170"/>
      <c r="O208" s="170"/>
      <c r="P208" s="170"/>
      <c r="Q208" s="170"/>
      <c r="R208" s="13"/>
    </row>
    <row r="209" spans="2:18">
      <c r="B209" s="13"/>
      <c r="C209" s="170"/>
      <c r="D209" s="170"/>
      <c r="E209" s="170"/>
      <c r="F209" s="170"/>
      <c r="G209" s="170"/>
      <c r="H209" s="170"/>
      <c r="I209" s="170"/>
      <c r="J209" s="170"/>
      <c r="K209" s="170"/>
      <c r="L209" s="170"/>
      <c r="M209" s="170"/>
      <c r="N209" s="170"/>
      <c r="O209" s="170"/>
      <c r="P209" s="170"/>
      <c r="Q209" s="170"/>
      <c r="R209" s="13"/>
    </row>
    <row r="210" spans="2:18">
      <c r="B210" s="13"/>
      <c r="C210" s="170"/>
      <c r="D210" s="170"/>
      <c r="E210" s="170"/>
      <c r="F210" s="170"/>
      <c r="G210" s="170"/>
      <c r="H210" s="170"/>
      <c r="I210" s="170"/>
      <c r="J210" s="170"/>
      <c r="K210" s="170"/>
      <c r="L210" s="170"/>
      <c r="M210" s="170"/>
      <c r="N210" s="170"/>
      <c r="O210" s="170"/>
      <c r="P210" s="170"/>
      <c r="Q210" s="170"/>
      <c r="R210" s="13"/>
    </row>
    <row r="211" spans="2:18">
      <c r="B211" s="13"/>
      <c r="C211" s="170"/>
      <c r="D211" s="170"/>
      <c r="E211" s="170"/>
      <c r="F211" s="170"/>
      <c r="G211" s="170"/>
      <c r="H211" s="170"/>
      <c r="I211" s="170"/>
      <c r="J211" s="170"/>
      <c r="K211" s="170"/>
      <c r="L211" s="170"/>
      <c r="M211" s="170"/>
      <c r="N211" s="170"/>
      <c r="O211" s="170"/>
      <c r="P211" s="170"/>
      <c r="Q211" s="170"/>
      <c r="R211" s="13"/>
    </row>
    <row r="212" spans="2:18">
      <c r="B212" s="13"/>
      <c r="C212" s="170"/>
      <c r="D212" s="170"/>
      <c r="E212" s="170"/>
      <c r="F212" s="170"/>
      <c r="G212" s="170"/>
      <c r="H212" s="170"/>
      <c r="I212" s="170"/>
      <c r="J212" s="170"/>
      <c r="K212" s="170"/>
      <c r="L212" s="170"/>
      <c r="M212" s="170"/>
      <c r="N212" s="170"/>
      <c r="O212" s="170"/>
      <c r="P212" s="170"/>
      <c r="Q212" s="170"/>
      <c r="R212" s="13"/>
    </row>
    <row r="213" spans="2:18">
      <c r="B213" s="13"/>
      <c r="C213" s="170"/>
      <c r="D213" s="170"/>
      <c r="E213" s="170"/>
      <c r="F213" s="170"/>
      <c r="G213" s="170"/>
      <c r="H213" s="170"/>
      <c r="I213" s="170"/>
      <c r="J213" s="170"/>
      <c r="K213" s="170"/>
      <c r="L213" s="170"/>
      <c r="M213" s="170"/>
      <c r="N213" s="170"/>
      <c r="O213" s="170"/>
      <c r="P213" s="170"/>
      <c r="Q213" s="170"/>
      <c r="R213" s="13"/>
    </row>
    <row r="214" spans="2:18">
      <c r="B214" s="13"/>
      <c r="C214" s="170"/>
      <c r="D214" s="170"/>
      <c r="E214" s="170"/>
      <c r="F214" s="170"/>
      <c r="G214" s="170"/>
      <c r="H214" s="170"/>
      <c r="I214" s="170"/>
      <c r="J214" s="170"/>
      <c r="K214" s="170"/>
      <c r="L214" s="170"/>
      <c r="M214" s="170"/>
      <c r="N214" s="170"/>
      <c r="O214" s="170"/>
      <c r="P214" s="170"/>
      <c r="Q214" s="170"/>
      <c r="R214" s="13"/>
    </row>
    <row r="215" spans="2:18">
      <c r="B215" s="13"/>
      <c r="C215" s="170"/>
      <c r="D215" s="170"/>
      <c r="E215" s="170"/>
      <c r="F215" s="170"/>
      <c r="G215" s="170"/>
      <c r="H215" s="170"/>
      <c r="I215" s="170"/>
      <c r="J215" s="170"/>
      <c r="K215" s="170"/>
      <c r="L215" s="170"/>
      <c r="M215" s="170"/>
      <c r="N215" s="170"/>
      <c r="O215" s="170"/>
      <c r="P215" s="170"/>
      <c r="Q215" s="170"/>
      <c r="R215" s="13"/>
    </row>
    <row r="216" spans="2:18">
      <c r="B216" s="13"/>
      <c r="C216" s="170"/>
      <c r="D216" s="170"/>
      <c r="E216" s="170"/>
      <c r="F216" s="170"/>
      <c r="G216" s="170"/>
      <c r="H216" s="170"/>
      <c r="I216" s="170"/>
      <c r="J216" s="170"/>
      <c r="K216" s="170"/>
      <c r="L216" s="170"/>
      <c r="M216" s="170"/>
      <c r="N216" s="170"/>
      <c r="O216" s="170"/>
      <c r="P216" s="170"/>
      <c r="Q216" s="170"/>
      <c r="R216" s="13"/>
    </row>
    <row r="217" spans="2:18">
      <c r="B217" s="13"/>
      <c r="C217" s="170"/>
      <c r="D217" s="170"/>
      <c r="E217" s="170"/>
      <c r="F217" s="170"/>
      <c r="G217" s="170"/>
      <c r="H217" s="170"/>
      <c r="I217" s="170"/>
      <c r="J217" s="170"/>
      <c r="K217" s="170"/>
      <c r="L217" s="170"/>
      <c r="M217" s="170"/>
      <c r="N217" s="170"/>
      <c r="O217" s="170"/>
      <c r="P217" s="170"/>
      <c r="Q217" s="170"/>
      <c r="R217" s="13"/>
    </row>
    <row r="218" spans="2:18">
      <c r="B218" s="13"/>
      <c r="C218" s="170"/>
      <c r="D218" s="170"/>
      <c r="E218" s="170"/>
      <c r="F218" s="170"/>
      <c r="G218" s="170"/>
      <c r="H218" s="170"/>
      <c r="I218" s="170"/>
      <c r="J218" s="170"/>
      <c r="K218" s="170"/>
      <c r="L218" s="170"/>
      <c r="M218" s="170"/>
      <c r="N218" s="170"/>
      <c r="O218" s="170"/>
      <c r="P218" s="170"/>
      <c r="Q218" s="170"/>
      <c r="R218" s="13"/>
    </row>
    <row r="219" spans="2:18">
      <c r="B219" s="13"/>
      <c r="C219" s="170"/>
      <c r="D219" s="170"/>
      <c r="E219" s="170"/>
      <c r="F219" s="170"/>
      <c r="G219" s="170"/>
      <c r="H219" s="170"/>
      <c r="I219" s="170"/>
      <c r="J219" s="170"/>
      <c r="K219" s="170"/>
      <c r="L219" s="170"/>
      <c r="M219" s="170"/>
      <c r="N219" s="170"/>
      <c r="O219" s="170"/>
      <c r="P219" s="170"/>
      <c r="Q219" s="170"/>
      <c r="R219" s="13"/>
    </row>
    <row r="220" spans="2:18">
      <c r="B220" s="13"/>
      <c r="C220" s="170"/>
      <c r="D220" s="170"/>
      <c r="E220" s="170"/>
      <c r="F220" s="170"/>
      <c r="G220" s="170"/>
      <c r="H220" s="170"/>
      <c r="I220" s="170"/>
      <c r="J220" s="170"/>
      <c r="K220" s="170"/>
      <c r="L220" s="170"/>
      <c r="M220" s="170"/>
      <c r="N220" s="170"/>
      <c r="O220" s="170"/>
      <c r="P220" s="170"/>
      <c r="Q220" s="170"/>
      <c r="R220" s="13"/>
    </row>
    <row r="221" spans="2:18">
      <c r="B221" s="13"/>
      <c r="C221" s="170"/>
      <c r="D221" s="170"/>
      <c r="E221" s="170"/>
      <c r="F221" s="170"/>
      <c r="G221" s="170"/>
      <c r="H221" s="170"/>
      <c r="I221" s="170"/>
      <c r="J221" s="170"/>
      <c r="K221" s="170"/>
      <c r="L221" s="170"/>
      <c r="M221" s="170"/>
      <c r="N221" s="170"/>
      <c r="O221" s="170"/>
      <c r="P221" s="170"/>
      <c r="Q221" s="170"/>
      <c r="R221" s="13"/>
    </row>
    <row r="222" spans="2:18">
      <c r="B222" s="13"/>
      <c r="C222" s="170"/>
      <c r="D222" s="170"/>
      <c r="E222" s="170"/>
      <c r="F222" s="170"/>
      <c r="G222" s="170"/>
      <c r="H222" s="170"/>
      <c r="I222" s="170"/>
      <c r="J222" s="170"/>
      <c r="K222" s="170"/>
      <c r="L222" s="170"/>
      <c r="M222" s="170"/>
      <c r="N222" s="170"/>
      <c r="O222" s="170"/>
      <c r="P222" s="170"/>
      <c r="Q222" s="170"/>
      <c r="R222" s="13"/>
    </row>
    <row r="223" spans="2:18">
      <c r="B223" s="13"/>
      <c r="C223" s="170"/>
      <c r="D223" s="170"/>
      <c r="E223" s="170"/>
      <c r="F223" s="170"/>
      <c r="G223" s="170"/>
      <c r="H223" s="170"/>
      <c r="I223" s="170"/>
      <c r="J223" s="170"/>
      <c r="K223" s="170"/>
      <c r="L223" s="170"/>
      <c r="M223" s="170"/>
      <c r="N223" s="170"/>
      <c r="O223" s="170"/>
      <c r="P223" s="170"/>
      <c r="Q223" s="170"/>
      <c r="R223" s="13"/>
    </row>
    <row r="224" spans="2:18">
      <c r="B224" s="13"/>
      <c r="C224" s="170"/>
      <c r="D224" s="170"/>
      <c r="E224" s="170"/>
      <c r="F224" s="170"/>
      <c r="G224" s="170"/>
      <c r="H224" s="170"/>
      <c r="I224" s="170"/>
      <c r="J224" s="170"/>
      <c r="K224" s="170"/>
      <c r="L224" s="170"/>
      <c r="M224" s="170"/>
      <c r="N224" s="170"/>
      <c r="O224" s="170"/>
      <c r="P224" s="170"/>
      <c r="Q224" s="170"/>
      <c r="R224" s="13"/>
    </row>
    <row r="225" spans="2:18">
      <c r="B225" s="13"/>
      <c r="C225" s="170"/>
      <c r="D225" s="170"/>
      <c r="E225" s="170"/>
      <c r="F225" s="170"/>
      <c r="G225" s="170"/>
      <c r="H225" s="170"/>
      <c r="I225" s="170"/>
      <c r="J225" s="170"/>
      <c r="K225" s="170"/>
      <c r="L225" s="170"/>
      <c r="M225" s="170"/>
      <c r="N225" s="170"/>
      <c r="O225" s="170"/>
      <c r="P225" s="170"/>
      <c r="Q225" s="170"/>
      <c r="R225" s="13"/>
    </row>
    <row r="226" spans="2:18">
      <c r="B226" s="13"/>
      <c r="C226" s="170"/>
      <c r="D226" s="170"/>
      <c r="E226" s="170"/>
      <c r="F226" s="170"/>
      <c r="G226" s="170"/>
      <c r="H226" s="170"/>
      <c r="I226" s="170"/>
      <c r="J226" s="170"/>
      <c r="K226" s="170"/>
      <c r="L226" s="170"/>
      <c r="M226" s="170"/>
      <c r="N226" s="170"/>
      <c r="O226" s="170"/>
      <c r="P226" s="170"/>
      <c r="Q226" s="170"/>
      <c r="R226" s="13"/>
    </row>
    <row r="227" spans="2:18">
      <c r="B227" s="13"/>
      <c r="C227" s="170"/>
      <c r="D227" s="170"/>
      <c r="E227" s="170"/>
      <c r="F227" s="170"/>
      <c r="G227" s="170"/>
      <c r="H227" s="170"/>
      <c r="I227" s="170"/>
      <c r="J227" s="170"/>
      <c r="K227" s="170"/>
      <c r="L227" s="170"/>
      <c r="M227" s="170"/>
      <c r="N227" s="170"/>
      <c r="O227" s="170"/>
      <c r="P227" s="170"/>
      <c r="Q227" s="170"/>
      <c r="R227" s="13"/>
    </row>
    <row r="228" spans="2:18">
      <c r="B228" s="13"/>
      <c r="C228" s="170"/>
      <c r="D228" s="170"/>
      <c r="E228" s="170"/>
      <c r="F228" s="170"/>
      <c r="G228" s="170"/>
      <c r="H228" s="170"/>
      <c r="I228" s="170"/>
      <c r="J228" s="170"/>
      <c r="K228" s="170"/>
      <c r="L228" s="170"/>
      <c r="M228" s="170"/>
      <c r="N228" s="170"/>
      <c r="O228" s="170"/>
      <c r="P228" s="170"/>
      <c r="Q228" s="170"/>
      <c r="R228" s="13"/>
    </row>
    <row r="229" spans="2:18">
      <c r="B229" s="13"/>
      <c r="C229" s="170"/>
      <c r="D229" s="170"/>
      <c r="E229" s="170"/>
      <c r="F229" s="170"/>
      <c r="G229" s="170"/>
      <c r="H229" s="170"/>
      <c r="I229" s="170"/>
      <c r="J229" s="170"/>
      <c r="K229" s="170"/>
      <c r="L229" s="170"/>
      <c r="M229" s="170"/>
      <c r="N229" s="170"/>
      <c r="O229" s="170"/>
      <c r="P229" s="170"/>
      <c r="Q229" s="170"/>
      <c r="R229" s="13"/>
    </row>
    <row r="230" spans="2:18">
      <c r="B230" s="13"/>
      <c r="C230" s="170"/>
      <c r="D230" s="170"/>
      <c r="E230" s="170"/>
      <c r="F230" s="170"/>
      <c r="G230" s="170"/>
      <c r="H230" s="170"/>
      <c r="I230" s="170"/>
      <c r="J230" s="170"/>
      <c r="K230" s="170"/>
      <c r="L230" s="170"/>
      <c r="M230" s="170"/>
      <c r="N230" s="170"/>
      <c r="O230" s="170"/>
      <c r="P230" s="170"/>
      <c r="Q230" s="170"/>
      <c r="R230" s="13"/>
    </row>
    <row r="231" spans="2:18">
      <c r="B231" s="13"/>
      <c r="C231" s="170"/>
      <c r="D231" s="170"/>
      <c r="E231" s="170"/>
      <c r="F231" s="170"/>
      <c r="G231" s="170"/>
      <c r="H231" s="170"/>
      <c r="I231" s="170"/>
      <c r="J231" s="170"/>
      <c r="K231" s="170"/>
      <c r="L231" s="170"/>
      <c r="M231" s="170"/>
      <c r="N231" s="170"/>
      <c r="O231" s="170"/>
      <c r="P231" s="170"/>
      <c r="Q231" s="170"/>
      <c r="R231" s="13"/>
    </row>
    <row r="232" spans="2:18">
      <c r="B232" s="13"/>
      <c r="C232" s="170"/>
      <c r="D232" s="170"/>
      <c r="E232" s="170"/>
      <c r="F232" s="170"/>
      <c r="G232" s="170"/>
      <c r="H232" s="170"/>
      <c r="I232" s="170"/>
      <c r="J232" s="170"/>
      <c r="K232" s="170"/>
      <c r="L232" s="170"/>
      <c r="M232" s="170"/>
      <c r="N232" s="170"/>
      <c r="O232" s="170"/>
      <c r="P232" s="170"/>
      <c r="Q232" s="170"/>
      <c r="R232" s="13"/>
    </row>
    <row r="233" spans="2:18">
      <c r="B233" s="13"/>
      <c r="C233" s="170"/>
      <c r="D233" s="170"/>
      <c r="E233" s="170"/>
      <c r="F233" s="170"/>
      <c r="G233" s="170"/>
      <c r="H233" s="170"/>
      <c r="I233" s="170"/>
      <c r="J233" s="170"/>
      <c r="K233" s="170"/>
      <c r="L233" s="170"/>
      <c r="M233" s="170"/>
      <c r="N233" s="170"/>
      <c r="O233" s="170"/>
      <c r="P233" s="170"/>
      <c r="Q233" s="170"/>
      <c r="R233" s="13"/>
    </row>
    <row r="234" spans="2:18">
      <c r="B234" s="13"/>
      <c r="C234" s="170"/>
      <c r="D234" s="170"/>
      <c r="E234" s="170"/>
      <c r="F234" s="170"/>
      <c r="G234" s="170"/>
      <c r="H234" s="170"/>
      <c r="I234" s="170"/>
      <c r="J234" s="170"/>
      <c r="K234" s="170"/>
      <c r="L234" s="170"/>
      <c r="M234" s="170"/>
      <c r="N234" s="170"/>
      <c r="O234" s="170"/>
      <c r="P234" s="170"/>
      <c r="Q234" s="170"/>
      <c r="R234" s="13"/>
    </row>
    <row r="235" spans="2:18">
      <c r="B235" s="13"/>
      <c r="C235" s="170"/>
      <c r="D235" s="170"/>
      <c r="E235" s="170"/>
      <c r="F235" s="170"/>
      <c r="G235" s="170"/>
      <c r="H235" s="170"/>
      <c r="I235" s="170"/>
      <c r="J235" s="170"/>
      <c r="K235" s="170"/>
      <c r="L235" s="170"/>
      <c r="M235" s="170"/>
      <c r="N235" s="170"/>
      <c r="O235" s="170"/>
      <c r="P235" s="170"/>
      <c r="Q235" s="170"/>
      <c r="R235" s="13"/>
    </row>
    <row r="236" spans="2:18">
      <c r="B236" s="13"/>
      <c r="C236" s="170"/>
      <c r="D236" s="170"/>
      <c r="E236" s="170"/>
      <c r="F236" s="170"/>
      <c r="G236" s="170"/>
      <c r="H236" s="170"/>
      <c r="I236" s="170"/>
      <c r="J236" s="170"/>
      <c r="K236" s="170"/>
      <c r="L236" s="170"/>
      <c r="M236" s="170"/>
      <c r="N236" s="170"/>
      <c r="O236" s="170"/>
      <c r="P236" s="170"/>
      <c r="Q236" s="170"/>
      <c r="R236" s="13"/>
    </row>
    <row r="237" spans="2:18">
      <c r="B237" s="13"/>
      <c r="C237" s="170"/>
      <c r="D237" s="170"/>
      <c r="E237" s="170"/>
      <c r="F237" s="170"/>
      <c r="G237" s="170"/>
      <c r="H237" s="170"/>
      <c r="I237" s="170"/>
      <c r="J237" s="170"/>
      <c r="K237" s="170"/>
      <c r="L237" s="170"/>
      <c r="M237" s="170"/>
      <c r="N237" s="170"/>
      <c r="O237" s="170"/>
      <c r="P237" s="170"/>
      <c r="Q237" s="170"/>
      <c r="R237" s="13"/>
    </row>
    <row r="238" spans="2:18">
      <c r="B238" s="13"/>
      <c r="C238" s="170"/>
      <c r="D238" s="170"/>
      <c r="E238" s="170"/>
      <c r="F238" s="170"/>
      <c r="G238" s="170"/>
      <c r="H238" s="170"/>
      <c r="I238" s="170"/>
      <c r="J238" s="170"/>
      <c r="K238" s="170"/>
      <c r="L238" s="170"/>
      <c r="M238" s="170"/>
      <c r="N238" s="170"/>
      <c r="O238" s="170"/>
      <c r="P238" s="170"/>
      <c r="Q238" s="170"/>
      <c r="R238" s="13"/>
    </row>
    <row r="239" spans="2:18">
      <c r="B239" s="13"/>
      <c r="C239" s="170"/>
      <c r="D239" s="170"/>
      <c r="E239" s="170"/>
      <c r="F239" s="170"/>
      <c r="G239" s="170"/>
      <c r="H239" s="170"/>
      <c r="I239" s="170"/>
      <c r="J239" s="170"/>
      <c r="K239" s="170"/>
      <c r="L239" s="170"/>
      <c r="M239" s="170"/>
      <c r="N239" s="170"/>
      <c r="O239" s="170"/>
      <c r="P239" s="170"/>
      <c r="Q239" s="170"/>
      <c r="R239" s="13"/>
    </row>
    <row r="240" spans="2:18">
      <c r="B240" s="13"/>
      <c r="C240" s="170"/>
      <c r="D240" s="170"/>
      <c r="E240" s="170"/>
      <c r="F240" s="170"/>
      <c r="G240" s="170"/>
      <c r="H240" s="170"/>
      <c r="I240" s="170"/>
      <c r="J240" s="170"/>
      <c r="K240" s="170"/>
      <c r="L240" s="170"/>
      <c r="M240" s="170"/>
      <c r="N240" s="170"/>
      <c r="O240" s="170"/>
      <c r="P240" s="170"/>
      <c r="Q240" s="170"/>
      <c r="R240" s="13"/>
    </row>
    <row r="241" spans="2:18">
      <c r="B241" s="13"/>
      <c r="C241" s="170"/>
      <c r="D241" s="170"/>
      <c r="E241" s="170"/>
      <c r="F241" s="170"/>
      <c r="G241" s="170"/>
      <c r="H241" s="170"/>
      <c r="I241" s="170"/>
      <c r="J241" s="170"/>
      <c r="K241" s="170"/>
      <c r="L241" s="170"/>
      <c r="M241" s="170"/>
      <c r="N241" s="170"/>
      <c r="O241" s="170"/>
      <c r="P241" s="170"/>
      <c r="Q241" s="170"/>
      <c r="R241" s="13"/>
    </row>
    <row r="242" spans="2:18">
      <c r="B242" s="13"/>
      <c r="C242" s="170"/>
      <c r="D242" s="170"/>
      <c r="E242" s="170"/>
      <c r="F242" s="170"/>
      <c r="G242" s="170"/>
      <c r="H242" s="170"/>
      <c r="I242" s="170"/>
      <c r="J242" s="170"/>
      <c r="K242" s="170"/>
      <c r="L242" s="170"/>
      <c r="M242" s="170"/>
      <c r="N242" s="170"/>
      <c r="O242" s="170"/>
      <c r="P242" s="170"/>
      <c r="Q242" s="170"/>
      <c r="R242" s="13"/>
    </row>
    <row r="243" spans="2:18">
      <c r="B243" s="13"/>
      <c r="C243" s="170"/>
      <c r="D243" s="170"/>
      <c r="E243" s="170"/>
      <c r="F243" s="170"/>
      <c r="G243" s="170"/>
      <c r="H243" s="170"/>
      <c r="I243" s="170"/>
      <c r="J243" s="170"/>
      <c r="K243" s="170"/>
      <c r="L243" s="170"/>
      <c r="M243" s="170"/>
      <c r="N243" s="170"/>
      <c r="O243" s="170"/>
      <c r="P243" s="170"/>
      <c r="Q243" s="170"/>
      <c r="R243" s="13"/>
    </row>
    <row r="244" spans="2:18">
      <c r="B244" s="13"/>
      <c r="C244" s="170"/>
      <c r="D244" s="170"/>
      <c r="E244" s="170"/>
      <c r="F244" s="170"/>
      <c r="G244" s="170"/>
      <c r="H244" s="170"/>
      <c r="I244" s="170"/>
      <c r="J244" s="170"/>
      <c r="K244" s="170"/>
      <c r="L244" s="170"/>
      <c r="M244" s="170"/>
      <c r="N244" s="170"/>
      <c r="O244" s="170"/>
      <c r="P244" s="170"/>
      <c r="Q244" s="170"/>
      <c r="R244" s="13"/>
    </row>
    <row r="245" spans="2:18">
      <c r="B245" s="13"/>
      <c r="C245" s="170"/>
      <c r="D245" s="170"/>
      <c r="E245" s="170"/>
      <c r="F245" s="170"/>
      <c r="G245" s="170"/>
      <c r="H245" s="170"/>
      <c r="I245" s="170"/>
      <c r="J245" s="170"/>
      <c r="K245" s="170"/>
      <c r="L245" s="170"/>
      <c r="M245" s="170"/>
      <c r="N245" s="170"/>
      <c r="O245" s="170"/>
      <c r="P245" s="170"/>
      <c r="Q245" s="170"/>
      <c r="R245" s="13"/>
    </row>
    <row r="246" spans="2:18">
      <c r="B246" s="13"/>
      <c r="C246" s="170"/>
      <c r="D246" s="170"/>
      <c r="E246" s="170"/>
      <c r="F246" s="170"/>
      <c r="G246" s="170"/>
      <c r="H246" s="170"/>
      <c r="I246" s="170"/>
      <c r="J246" s="170"/>
      <c r="K246" s="170"/>
      <c r="L246" s="170"/>
      <c r="M246" s="170"/>
      <c r="N246" s="170"/>
      <c r="O246" s="170"/>
      <c r="P246" s="170"/>
      <c r="Q246" s="170"/>
      <c r="R246" s="13"/>
    </row>
    <row r="247" spans="2:18">
      <c r="B247" s="13"/>
      <c r="C247" s="170"/>
      <c r="D247" s="170"/>
      <c r="E247" s="170"/>
      <c r="F247" s="170"/>
      <c r="G247" s="170"/>
      <c r="H247" s="170"/>
      <c r="I247" s="170"/>
      <c r="J247" s="170"/>
      <c r="K247" s="170"/>
      <c r="L247" s="170"/>
      <c r="M247" s="170"/>
      <c r="N247" s="170"/>
      <c r="O247" s="170"/>
      <c r="P247" s="170"/>
      <c r="Q247" s="170"/>
      <c r="R247" s="13"/>
    </row>
    <row r="248" spans="2:18">
      <c r="B248" s="13"/>
      <c r="C248" s="170"/>
      <c r="D248" s="170"/>
      <c r="E248" s="170"/>
      <c r="F248" s="170"/>
      <c r="G248" s="170"/>
      <c r="H248" s="170"/>
      <c r="I248" s="170"/>
      <c r="J248" s="170"/>
      <c r="K248" s="170"/>
      <c r="L248" s="170"/>
      <c r="M248" s="170"/>
      <c r="N248" s="170"/>
      <c r="O248" s="170"/>
      <c r="P248" s="170"/>
      <c r="Q248" s="170"/>
      <c r="R248" s="13"/>
    </row>
    <row r="249" spans="2:18">
      <c r="B249" s="13"/>
      <c r="C249" s="170"/>
      <c r="D249" s="170"/>
      <c r="E249" s="170"/>
      <c r="F249" s="170"/>
      <c r="G249" s="170"/>
      <c r="H249" s="170"/>
      <c r="I249" s="170"/>
      <c r="J249" s="170"/>
      <c r="K249" s="170"/>
      <c r="L249" s="170"/>
      <c r="M249" s="170"/>
      <c r="N249" s="170"/>
      <c r="O249" s="170"/>
      <c r="P249" s="170"/>
      <c r="Q249" s="170"/>
      <c r="R249" s="13"/>
    </row>
    <row r="250" spans="2:18">
      <c r="B250" s="13"/>
      <c r="C250" s="170"/>
      <c r="D250" s="170"/>
      <c r="E250" s="170"/>
      <c r="F250" s="170"/>
      <c r="G250" s="170"/>
      <c r="H250" s="170"/>
      <c r="I250" s="170"/>
      <c r="J250" s="170"/>
      <c r="K250" s="170"/>
      <c r="L250" s="170"/>
      <c r="M250" s="170"/>
      <c r="N250" s="170"/>
      <c r="O250" s="170"/>
      <c r="P250" s="170"/>
      <c r="Q250" s="170"/>
      <c r="R250" s="13"/>
    </row>
    <row r="251" spans="2:18">
      <c r="B251" s="13"/>
      <c r="C251" s="170"/>
      <c r="D251" s="170"/>
      <c r="E251" s="170"/>
      <c r="F251" s="170"/>
      <c r="G251" s="170"/>
      <c r="H251" s="170"/>
      <c r="I251" s="170"/>
      <c r="J251" s="170"/>
      <c r="K251" s="170"/>
      <c r="L251" s="170"/>
      <c r="M251" s="170"/>
      <c r="N251" s="170"/>
      <c r="O251" s="170"/>
      <c r="P251" s="170"/>
      <c r="Q251" s="170"/>
      <c r="R251" s="13"/>
    </row>
    <row r="252" spans="2:18">
      <c r="B252" s="13"/>
      <c r="C252" s="170"/>
      <c r="D252" s="170"/>
      <c r="E252" s="170"/>
      <c r="F252" s="170"/>
      <c r="G252" s="170"/>
      <c r="H252" s="170"/>
      <c r="I252" s="170"/>
      <c r="J252" s="170"/>
      <c r="K252" s="170"/>
      <c r="L252" s="170"/>
      <c r="M252" s="170"/>
      <c r="N252" s="170"/>
      <c r="O252" s="170"/>
      <c r="P252" s="170"/>
      <c r="Q252" s="170"/>
      <c r="R252" s="13"/>
    </row>
    <row r="253" spans="2:18">
      <c r="B253" s="13"/>
      <c r="C253" s="170"/>
      <c r="D253" s="170"/>
      <c r="E253" s="170"/>
      <c r="F253" s="170"/>
      <c r="G253" s="170"/>
      <c r="H253" s="170"/>
      <c r="I253" s="170"/>
      <c r="J253" s="170"/>
      <c r="K253" s="170"/>
      <c r="L253" s="170"/>
      <c r="M253" s="170"/>
      <c r="N253" s="170"/>
      <c r="O253" s="170"/>
      <c r="P253" s="170"/>
      <c r="Q253" s="170"/>
      <c r="R253" s="13"/>
    </row>
    <row r="254" spans="2:18">
      <c r="B254" s="13"/>
      <c r="C254" s="170"/>
      <c r="D254" s="170"/>
      <c r="E254" s="170"/>
      <c r="F254" s="170"/>
      <c r="G254" s="170"/>
      <c r="H254" s="170"/>
      <c r="I254" s="170"/>
      <c r="J254" s="170"/>
      <c r="K254" s="170"/>
      <c r="L254" s="170"/>
      <c r="M254" s="170"/>
      <c r="N254" s="170"/>
      <c r="O254" s="170"/>
      <c r="P254" s="170"/>
      <c r="Q254" s="170"/>
      <c r="R254" s="13"/>
    </row>
    <row r="255" spans="2:18">
      <c r="B255" s="13"/>
      <c r="C255" s="170"/>
      <c r="D255" s="170"/>
      <c r="E255" s="170"/>
      <c r="F255" s="170"/>
      <c r="G255" s="170"/>
      <c r="H255" s="170"/>
      <c r="I255" s="170"/>
      <c r="J255" s="170"/>
      <c r="K255" s="170"/>
      <c r="L255" s="170"/>
      <c r="M255" s="170"/>
      <c r="N255" s="170"/>
      <c r="O255" s="170"/>
      <c r="P255" s="170"/>
      <c r="Q255" s="170"/>
      <c r="R255" s="13"/>
    </row>
    <row r="256" spans="2:18">
      <c r="B256" s="13"/>
      <c r="C256" s="170"/>
      <c r="D256" s="170"/>
      <c r="E256" s="170"/>
      <c r="F256" s="170"/>
      <c r="G256" s="170"/>
      <c r="H256" s="170"/>
      <c r="I256" s="170"/>
      <c r="J256" s="170"/>
      <c r="K256" s="170"/>
      <c r="L256" s="170"/>
      <c r="M256" s="170"/>
      <c r="N256" s="170"/>
      <c r="O256" s="170"/>
      <c r="P256" s="170"/>
      <c r="Q256" s="170"/>
      <c r="R256" s="13"/>
    </row>
    <row r="257" spans="2:18">
      <c r="B257" s="13"/>
      <c r="C257" s="170"/>
      <c r="D257" s="170"/>
      <c r="E257" s="170"/>
      <c r="F257" s="170"/>
      <c r="G257" s="170"/>
      <c r="H257" s="170"/>
      <c r="I257" s="170"/>
      <c r="J257" s="170"/>
      <c r="K257" s="170"/>
      <c r="L257" s="170"/>
      <c r="M257" s="170"/>
      <c r="N257" s="170"/>
      <c r="O257" s="170"/>
      <c r="P257" s="170"/>
      <c r="Q257" s="170"/>
      <c r="R257" s="13"/>
    </row>
    <row r="258" spans="2:18">
      <c r="B258" s="13"/>
      <c r="C258" s="170"/>
      <c r="D258" s="170"/>
      <c r="E258" s="170"/>
      <c r="F258" s="170"/>
      <c r="G258" s="170"/>
      <c r="H258" s="170"/>
      <c r="I258" s="170"/>
      <c r="J258" s="170"/>
      <c r="K258" s="170"/>
      <c r="L258" s="170"/>
      <c r="M258" s="170"/>
      <c r="N258" s="170"/>
      <c r="O258" s="170"/>
      <c r="P258" s="170"/>
      <c r="Q258" s="170"/>
      <c r="R258" s="13"/>
    </row>
    <row r="259" spans="2:18">
      <c r="B259" s="13"/>
      <c r="C259" s="170"/>
      <c r="D259" s="170"/>
      <c r="E259" s="170"/>
      <c r="F259" s="170"/>
      <c r="G259" s="170"/>
      <c r="H259" s="170"/>
      <c r="I259" s="170"/>
      <c r="J259" s="170"/>
      <c r="K259" s="170"/>
      <c r="L259" s="170"/>
      <c r="M259" s="170"/>
      <c r="N259" s="170"/>
      <c r="O259" s="170"/>
      <c r="P259" s="170"/>
      <c r="Q259" s="170"/>
      <c r="R259" s="13"/>
    </row>
    <row r="260" spans="2:18">
      <c r="B260" s="13"/>
      <c r="C260" s="170"/>
      <c r="D260" s="170"/>
      <c r="E260" s="170"/>
      <c r="F260" s="170"/>
      <c r="G260" s="170"/>
      <c r="H260" s="170"/>
      <c r="I260" s="170"/>
      <c r="J260" s="170"/>
      <c r="K260" s="170"/>
      <c r="L260" s="170"/>
      <c r="M260" s="170"/>
      <c r="N260" s="170"/>
      <c r="O260" s="170"/>
      <c r="P260" s="170"/>
      <c r="Q260" s="170"/>
      <c r="R260" s="13"/>
    </row>
    <row r="261" spans="2:18">
      <c r="B261" s="13"/>
      <c r="C261" s="170"/>
      <c r="D261" s="170"/>
      <c r="E261" s="170"/>
      <c r="F261" s="170"/>
      <c r="G261" s="170"/>
      <c r="H261" s="170"/>
      <c r="I261" s="170"/>
      <c r="J261" s="170"/>
      <c r="K261" s="170"/>
      <c r="L261" s="170"/>
      <c r="M261" s="170"/>
      <c r="N261" s="170"/>
      <c r="O261" s="170"/>
      <c r="P261" s="170"/>
      <c r="Q261" s="170"/>
      <c r="R261" s="13"/>
    </row>
    <row r="262" spans="2:18">
      <c r="B262" s="13"/>
      <c r="C262" s="170"/>
      <c r="D262" s="170"/>
      <c r="E262" s="170"/>
      <c r="F262" s="170"/>
      <c r="G262" s="170"/>
      <c r="H262" s="170"/>
      <c r="I262" s="170"/>
      <c r="J262" s="170"/>
      <c r="K262" s="170"/>
      <c r="L262" s="170"/>
      <c r="M262" s="170"/>
      <c r="N262" s="170"/>
      <c r="O262" s="170"/>
      <c r="P262" s="170"/>
      <c r="Q262" s="170"/>
      <c r="R262" s="13"/>
    </row>
    <row r="263" spans="2:18">
      <c r="B263" s="13"/>
      <c r="C263" s="170"/>
      <c r="D263" s="170"/>
      <c r="E263" s="170"/>
      <c r="F263" s="170"/>
      <c r="G263" s="170"/>
      <c r="H263" s="170"/>
      <c r="I263" s="170"/>
      <c r="J263" s="170"/>
      <c r="K263" s="170"/>
      <c r="L263" s="170"/>
      <c r="M263" s="170"/>
      <c r="N263" s="170"/>
      <c r="O263" s="170"/>
      <c r="P263" s="170"/>
      <c r="Q263" s="170"/>
      <c r="R263" s="13"/>
    </row>
    <row r="264" spans="2:18">
      <c r="B264" s="13"/>
      <c r="C264" s="170"/>
      <c r="D264" s="170"/>
      <c r="E264" s="170"/>
      <c r="F264" s="170"/>
      <c r="G264" s="170"/>
      <c r="H264" s="170"/>
      <c r="I264" s="170"/>
      <c r="J264" s="170"/>
      <c r="K264" s="170"/>
      <c r="L264" s="170"/>
      <c r="M264" s="170"/>
      <c r="N264" s="170"/>
      <c r="O264" s="170"/>
      <c r="P264" s="170"/>
      <c r="Q264" s="170"/>
      <c r="R264" s="13"/>
    </row>
    <row r="265" spans="2:18">
      <c r="B265" s="13"/>
      <c r="C265" s="170"/>
      <c r="D265" s="170"/>
      <c r="E265" s="170"/>
      <c r="F265" s="170"/>
      <c r="G265" s="170"/>
      <c r="H265" s="170"/>
      <c r="I265" s="170"/>
      <c r="J265" s="170"/>
      <c r="K265" s="170"/>
      <c r="L265" s="170"/>
      <c r="M265" s="170"/>
      <c r="N265" s="170"/>
      <c r="O265" s="170"/>
      <c r="P265" s="170"/>
      <c r="Q265" s="170"/>
      <c r="R265" s="13"/>
    </row>
    <row r="266" spans="2:18">
      <c r="B266" s="13"/>
      <c r="C266" s="170"/>
      <c r="D266" s="170"/>
      <c r="E266" s="170"/>
      <c r="F266" s="170"/>
      <c r="G266" s="170"/>
      <c r="H266" s="170"/>
      <c r="I266" s="170"/>
      <c r="J266" s="170"/>
      <c r="K266" s="170"/>
      <c r="L266" s="170"/>
      <c r="M266" s="170"/>
      <c r="N266" s="170"/>
      <c r="O266" s="170"/>
      <c r="P266" s="170"/>
      <c r="Q266" s="170"/>
      <c r="R266" s="13"/>
    </row>
    <row r="267" spans="2:18">
      <c r="B267" s="13"/>
      <c r="C267" s="170"/>
      <c r="D267" s="170"/>
      <c r="E267" s="170"/>
      <c r="F267" s="170"/>
      <c r="G267" s="170"/>
      <c r="H267" s="170"/>
      <c r="I267" s="170"/>
      <c r="J267" s="170"/>
      <c r="K267" s="170"/>
      <c r="L267" s="170"/>
      <c r="M267" s="170"/>
      <c r="N267" s="170"/>
      <c r="O267" s="170"/>
      <c r="P267" s="170"/>
      <c r="Q267" s="170"/>
      <c r="R267" s="13"/>
    </row>
    <row r="268" spans="2:18">
      <c r="B268" s="13"/>
      <c r="C268" s="170"/>
      <c r="D268" s="170"/>
      <c r="E268" s="170"/>
      <c r="F268" s="170"/>
      <c r="G268" s="170"/>
      <c r="H268" s="170"/>
      <c r="I268" s="170"/>
      <c r="J268" s="170"/>
      <c r="K268" s="170"/>
      <c r="L268" s="170"/>
      <c r="M268" s="170"/>
      <c r="N268" s="170"/>
      <c r="O268" s="170"/>
      <c r="P268" s="170"/>
      <c r="Q268" s="170"/>
      <c r="R268" s="13"/>
    </row>
    <row r="269" spans="2:18">
      <c r="B269" s="13"/>
      <c r="C269" s="170"/>
      <c r="D269" s="170"/>
      <c r="E269" s="170"/>
      <c r="F269" s="170"/>
      <c r="G269" s="170"/>
      <c r="H269" s="170"/>
      <c r="I269" s="170"/>
      <c r="J269" s="170"/>
      <c r="K269" s="170"/>
      <c r="L269" s="170"/>
      <c r="M269" s="170"/>
      <c r="N269" s="170"/>
      <c r="O269" s="170"/>
      <c r="P269" s="170"/>
      <c r="Q269" s="170"/>
      <c r="R269" s="13"/>
    </row>
    <row r="270" spans="2:18">
      <c r="B270" s="13"/>
      <c r="C270" s="170"/>
      <c r="D270" s="170"/>
      <c r="E270" s="170"/>
      <c r="F270" s="170"/>
      <c r="G270" s="170"/>
      <c r="H270" s="170"/>
      <c r="I270" s="170"/>
      <c r="J270" s="170"/>
      <c r="K270" s="170"/>
      <c r="L270" s="170"/>
      <c r="M270" s="170"/>
      <c r="N270" s="170"/>
      <c r="O270" s="170"/>
      <c r="P270" s="170"/>
      <c r="Q270" s="170"/>
      <c r="R270" s="13"/>
    </row>
    <row r="271" spans="2:18">
      <c r="B271" s="13"/>
      <c r="C271" s="170"/>
      <c r="D271" s="170"/>
      <c r="E271" s="170"/>
      <c r="F271" s="170"/>
      <c r="G271" s="170"/>
      <c r="H271" s="170"/>
      <c r="I271" s="170"/>
      <c r="J271" s="170"/>
      <c r="K271" s="170"/>
      <c r="L271" s="170"/>
      <c r="M271" s="170"/>
      <c r="N271" s="170"/>
      <c r="O271" s="170"/>
      <c r="P271" s="170"/>
      <c r="Q271" s="170"/>
      <c r="R271" s="13"/>
    </row>
    <row r="272" spans="2:18">
      <c r="B272" s="13"/>
      <c r="C272" s="170"/>
      <c r="D272" s="170"/>
      <c r="E272" s="170"/>
      <c r="F272" s="170"/>
      <c r="G272" s="170"/>
      <c r="H272" s="170"/>
      <c r="I272" s="170"/>
      <c r="J272" s="170"/>
      <c r="K272" s="170"/>
      <c r="L272" s="170"/>
      <c r="M272" s="170"/>
      <c r="N272" s="170"/>
      <c r="O272" s="170"/>
      <c r="P272" s="170"/>
      <c r="Q272" s="170"/>
      <c r="R272" s="13"/>
    </row>
    <row r="273" spans="2:18">
      <c r="B273" s="13"/>
      <c r="C273" s="170"/>
      <c r="D273" s="170"/>
      <c r="E273" s="170"/>
      <c r="F273" s="170"/>
      <c r="G273" s="170"/>
      <c r="H273" s="170"/>
      <c r="I273" s="170"/>
      <c r="J273" s="170"/>
      <c r="K273" s="170"/>
      <c r="L273" s="170"/>
      <c r="M273" s="170"/>
      <c r="N273" s="170"/>
      <c r="O273" s="170"/>
      <c r="P273" s="170"/>
      <c r="Q273" s="170"/>
      <c r="R273" s="13"/>
    </row>
    <row r="274" spans="2:18">
      <c r="B274" s="13"/>
      <c r="C274" s="170"/>
      <c r="D274" s="170"/>
      <c r="E274" s="170"/>
      <c r="F274" s="170"/>
      <c r="G274" s="170"/>
      <c r="H274" s="170"/>
      <c r="I274" s="170"/>
      <c r="J274" s="170"/>
      <c r="K274" s="170"/>
      <c r="L274" s="170"/>
      <c r="M274" s="170"/>
      <c r="N274" s="170"/>
      <c r="O274" s="170"/>
      <c r="P274" s="170"/>
      <c r="Q274" s="170"/>
      <c r="R274" s="13"/>
    </row>
    <row r="275" spans="2:18">
      <c r="B275" s="13"/>
      <c r="C275" s="170"/>
      <c r="D275" s="170"/>
      <c r="E275" s="170"/>
      <c r="F275" s="170"/>
      <c r="G275" s="170"/>
      <c r="H275" s="170"/>
      <c r="I275" s="170"/>
      <c r="J275" s="170"/>
      <c r="K275" s="170"/>
      <c r="L275" s="170"/>
      <c r="M275" s="170"/>
      <c r="N275" s="170"/>
      <c r="O275" s="170"/>
      <c r="P275" s="170"/>
      <c r="Q275" s="170"/>
      <c r="R275" s="13"/>
    </row>
    <row r="276" spans="2:18">
      <c r="B276" s="13"/>
      <c r="C276" s="170"/>
      <c r="D276" s="170"/>
      <c r="E276" s="170"/>
      <c r="F276" s="170"/>
      <c r="G276" s="170"/>
      <c r="H276" s="170"/>
      <c r="I276" s="170"/>
      <c r="J276" s="170"/>
      <c r="K276" s="170"/>
      <c r="L276" s="170"/>
      <c r="M276" s="170"/>
      <c r="N276" s="170"/>
      <c r="O276" s="170"/>
      <c r="P276" s="170"/>
      <c r="Q276" s="170"/>
      <c r="R276" s="13"/>
    </row>
    <row r="277" spans="2:18">
      <c r="B277" s="13"/>
      <c r="C277" s="170"/>
      <c r="D277" s="170"/>
      <c r="E277" s="170"/>
      <c r="F277" s="170"/>
      <c r="G277" s="170"/>
      <c r="H277" s="170"/>
      <c r="I277" s="170"/>
      <c r="J277" s="170"/>
      <c r="K277" s="170"/>
      <c r="L277" s="170"/>
      <c r="M277" s="170"/>
      <c r="N277" s="170"/>
      <c r="O277" s="170"/>
      <c r="P277" s="170"/>
      <c r="Q277" s="170"/>
      <c r="R277" s="13"/>
    </row>
    <row r="278" spans="2:18">
      <c r="B278" s="13"/>
      <c r="C278" s="170"/>
      <c r="D278" s="170"/>
      <c r="E278" s="170"/>
      <c r="F278" s="170"/>
      <c r="G278" s="170"/>
      <c r="H278" s="170"/>
      <c r="I278" s="170"/>
      <c r="J278" s="170"/>
      <c r="K278" s="170"/>
      <c r="L278" s="170"/>
      <c r="M278" s="170"/>
      <c r="N278" s="170"/>
      <c r="O278" s="170"/>
      <c r="P278" s="170"/>
      <c r="Q278" s="170"/>
      <c r="R278" s="13"/>
    </row>
    <row r="279" spans="2:18">
      <c r="B279" s="13"/>
      <c r="C279" s="170"/>
      <c r="D279" s="170"/>
      <c r="E279" s="170"/>
      <c r="F279" s="170"/>
      <c r="G279" s="170"/>
      <c r="H279" s="170"/>
      <c r="I279" s="170"/>
      <c r="J279" s="170"/>
      <c r="K279" s="170"/>
      <c r="L279" s="170"/>
      <c r="M279" s="170"/>
      <c r="N279" s="170"/>
      <c r="O279" s="170"/>
      <c r="P279" s="170"/>
      <c r="Q279" s="170"/>
      <c r="R279" s="13"/>
    </row>
    <row r="280" spans="2:18">
      <c r="B280" s="13"/>
      <c r="C280" s="170"/>
      <c r="D280" s="170"/>
      <c r="E280" s="170"/>
      <c r="F280" s="170"/>
      <c r="G280" s="170"/>
      <c r="H280" s="170"/>
      <c r="I280" s="170"/>
      <c r="J280" s="170"/>
      <c r="K280" s="170"/>
      <c r="L280" s="170"/>
      <c r="M280" s="170"/>
      <c r="N280" s="170"/>
      <c r="O280" s="170"/>
      <c r="P280" s="170"/>
      <c r="Q280" s="170"/>
      <c r="R280" s="13"/>
    </row>
    <row r="281" spans="2:18">
      <c r="B281" s="13"/>
      <c r="C281" s="170"/>
      <c r="D281" s="170"/>
      <c r="E281" s="170"/>
      <c r="F281" s="170"/>
      <c r="G281" s="170"/>
      <c r="H281" s="170"/>
      <c r="I281" s="170"/>
      <c r="J281" s="170"/>
      <c r="K281" s="170"/>
      <c r="L281" s="170"/>
      <c r="M281" s="170"/>
      <c r="N281" s="170"/>
      <c r="O281" s="170"/>
      <c r="P281" s="170"/>
      <c r="Q281" s="170"/>
      <c r="R281" s="13"/>
    </row>
    <row r="282" spans="2:18">
      <c r="B282" s="13"/>
      <c r="C282" s="170"/>
      <c r="D282" s="170"/>
      <c r="E282" s="170"/>
      <c r="F282" s="170"/>
      <c r="G282" s="170"/>
      <c r="H282" s="170"/>
      <c r="I282" s="170"/>
      <c r="J282" s="170"/>
      <c r="K282" s="170"/>
      <c r="L282" s="170"/>
      <c r="M282" s="170"/>
      <c r="N282" s="170"/>
      <c r="O282" s="170"/>
      <c r="P282" s="170"/>
      <c r="Q282" s="170"/>
      <c r="R282" s="13"/>
    </row>
    <row r="283" spans="2:18">
      <c r="B283" s="13"/>
      <c r="C283" s="170"/>
      <c r="D283" s="170"/>
      <c r="E283" s="170"/>
      <c r="F283" s="170"/>
      <c r="G283" s="170"/>
      <c r="H283" s="170"/>
      <c r="I283" s="170"/>
      <c r="J283" s="170"/>
      <c r="K283" s="170"/>
      <c r="L283" s="170"/>
      <c r="M283" s="170"/>
      <c r="N283" s="170"/>
      <c r="O283" s="170"/>
      <c r="P283" s="170"/>
      <c r="Q283" s="170"/>
      <c r="R283" s="13"/>
    </row>
    <row r="284" spans="2:18">
      <c r="B284" s="13"/>
      <c r="C284" s="170"/>
      <c r="D284" s="170"/>
      <c r="E284" s="170"/>
      <c r="F284" s="170"/>
      <c r="G284" s="170"/>
      <c r="H284" s="170"/>
      <c r="I284" s="170"/>
      <c r="J284" s="170"/>
      <c r="K284" s="170"/>
      <c r="L284" s="170"/>
      <c r="M284" s="170"/>
      <c r="N284" s="170"/>
      <c r="O284" s="170"/>
      <c r="P284" s="170"/>
      <c r="Q284" s="170"/>
      <c r="R284" s="13"/>
    </row>
    <row r="285" spans="2:18">
      <c r="B285" s="13"/>
      <c r="C285" s="170"/>
      <c r="D285" s="170"/>
      <c r="E285" s="170"/>
      <c r="F285" s="170"/>
      <c r="G285" s="170"/>
      <c r="H285" s="170"/>
      <c r="I285" s="170"/>
      <c r="J285" s="170"/>
      <c r="K285" s="170"/>
      <c r="L285" s="170"/>
      <c r="M285" s="170"/>
      <c r="N285" s="170"/>
      <c r="O285" s="170"/>
      <c r="P285" s="170"/>
      <c r="Q285" s="170"/>
      <c r="R285" s="13"/>
    </row>
    <row r="286" spans="2:18">
      <c r="B286" s="13"/>
      <c r="C286" s="170"/>
      <c r="D286" s="170"/>
      <c r="E286" s="170"/>
      <c r="F286" s="170"/>
      <c r="G286" s="170"/>
      <c r="H286" s="170"/>
      <c r="I286" s="170"/>
      <c r="J286" s="170"/>
      <c r="K286" s="170"/>
      <c r="L286" s="170"/>
      <c r="M286" s="170"/>
      <c r="N286" s="170"/>
      <c r="O286" s="170"/>
      <c r="P286" s="170"/>
      <c r="Q286" s="170"/>
      <c r="R286" s="13"/>
    </row>
    <row r="287" spans="2:18">
      <c r="B287" s="13"/>
      <c r="C287" s="170"/>
      <c r="D287" s="170"/>
      <c r="E287" s="170"/>
      <c r="F287" s="170"/>
      <c r="G287" s="170"/>
      <c r="H287" s="170"/>
      <c r="I287" s="170"/>
      <c r="J287" s="170"/>
      <c r="K287" s="170"/>
      <c r="L287" s="170"/>
      <c r="M287" s="170"/>
      <c r="N287" s="170"/>
      <c r="O287" s="170"/>
      <c r="P287" s="170"/>
      <c r="Q287" s="170"/>
      <c r="R287" s="13"/>
    </row>
    <row r="288" spans="2:18">
      <c r="B288" s="13"/>
      <c r="C288" s="170"/>
      <c r="D288" s="170"/>
      <c r="E288" s="170"/>
      <c r="F288" s="170"/>
      <c r="G288" s="170"/>
      <c r="H288" s="170"/>
      <c r="I288" s="170"/>
      <c r="J288" s="170"/>
      <c r="K288" s="170"/>
      <c r="L288" s="170"/>
      <c r="M288" s="170"/>
      <c r="N288" s="170"/>
      <c r="O288" s="170"/>
      <c r="P288" s="170"/>
      <c r="Q288" s="170"/>
      <c r="R288" s="13"/>
    </row>
    <row r="289" spans="2:18">
      <c r="B289" s="13"/>
      <c r="C289" s="170"/>
      <c r="D289" s="170"/>
      <c r="E289" s="170"/>
      <c r="F289" s="170"/>
      <c r="G289" s="170"/>
      <c r="H289" s="170"/>
      <c r="I289" s="170"/>
      <c r="J289" s="170"/>
      <c r="K289" s="170"/>
      <c r="L289" s="170"/>
      <c r="M289" s="170"/>
      <c r="N289" s="170"/>
      <c r="O289" s="170"/>
      <c r="P289" s="170"/>
      <c r="Q289" s="170"/>
      <c r="R289" s="13"/>
    </row>
    <row r="290" spans="2:18">
      <c r="B290" s="13"/>
      <c r="C290" s="170"/>
      <c r="D290" s="170"/>
      <c r="E290" s="170"/>
      <c r="F290" s="170"/>
      <c r="G290" s="170"/>
      <c r="H290" s="170"/>
      <c r="I290" s="170"/>
      <c r="J290" s="170"/>
      <c r="K290" s="170"/>
      <c r="L290" s="170"/>
      <c r="M290" s="170"/>
      <c r="N290" s="170"/>
      <c r="O290" s="170"/>
      <c r="P290" s="170"/>
      <c r="Q290" s="170"/>
      <c r="R290" s="13"/>
    </row>
    <row r="291" spans="2:18">
      <c r="B291" s="13"/>
      <c r="C291" s="170"/>
      <c r="D291" s="170"/>
      <c r="E291" s="170"/>
      <c r="F291" s="170"/>
      <c r="G291" s="170"/>
      <c r="H291" s="170"/>
      <c r="I291" s="170"/>
      <c r="J291" s="170"/>
      <c r="K291" s="170"/>
      <c r="L291" s="170"/>
      <c r="M291" s="170"/>
      <c r="N291" s="170"/>
      <c r="O291" s="170"/>
      <c r="P291" s="170"/>
      <c r="Q291" s="170"/>
      <c r="R291" s="13"/>
    </row>
    <row r="292" spans="2:18">
      <c r="B292" s="13"/>
      <c r="C292" s="170"/>
      <c r="D292" s="170"/>
      <c r="E292" s="170"/>
      <c r="F292" s="170"/>
      <c r="G292" s="170"/>
      <c r="H292" s="170"/>
      <c r="I292" s="170"/>
      <c r="J292" s="170"/>
      <c r="K292" s="170"/>
      <c r="L292" s="170"/>
      <c r="M292" s="170"/>
      <c r="N292" s="170"/>
      <c r="O292" s="170"/>
      <c r="P292" s="170"/>
      <c r="Q292" s="170"/>
      <c r="R292" s="13"/>
    </row>
    <row r="293" spans="2:18">
      <c r="B293" s="13"/>
      <c r="C293" s="170"/>
      <c r="D293" s="170"/>
      <c r="E293" s="170"/>
      <c r="F293" s="170"/>
      <c r="G293" s="170"/>
      <c r="H293" s="170"/>
      <c r="I293" s="170"/>
      <c r="J293" s="170"/>
      <c r="K293" s="170"/>
      <c r="L293" s="170"/>
      <c r="M293" s="170"/>
      <c r="N293" s="170"/>
      <c r="O293" s="170"/>
      <c r="P293" s="170"/>
      <c r="Q293" s="170"/>
      <c r="R293" s="13"/>
    </row>
    <row r="294" spans="2:18">
      <c r="B294" s="13"/>
      <c r="C294" s="170"/>
      <c r="D294" s="170"/>
      <c r="E294" s="170"/>
      <c r="F294" s="170"/>
      <c r="G294" s="170"/>
      <c r="H294" s="170"/>
      <c r="I294" s="170"/>
      <c r="J294" s="170"/>
      <c r="K294" s="170"/>
      <c r="L294" s="170"/>
      <c r="M294" s="170"/>
      <c r="N294" s="170"/>
      <c r="O294" s="170"/>
      <c r="P294" s="170"/>
      <c r="Q294" s="170"/>
      <c r="R294" s="13"/>
    </row>
    <row r="295" spans="2:18">
      <c r="B295" s="13"/>
      <c r="C295" s="170"/>
      <c r="D295" s="170"/>
      <c r="E295" s="170"/>
      <c r="F295" s="170"/>
      <c r="G295" s="170"/>
      <c r="H295" s="170"/>
      <c r="I295" s="170"/>
      <c r="J295" s="170"/>
      <c r="K295" s="170"/>
      <c r="L295" s="170"/>
      <c r="M295" s="170"/>
      <c r="N295" s="170"/>
      <c r="O295" s="170"/>
      <c r="P295" s="170"/>
      <c r="Q295" s="170"/>
      <c r="R295" s="13"/>
    </row>
    <row r="296" spans="2:18">
      <c r="B296" s="13"/>
      <c r="C296" s="170"/>
      <c r="D296" s="170"/>
      <c r="E296" s="170"/>
      <c r="F296" s="170"/>
      <c r="G296" s="170"/>
      <c r="H296" s="170"/>
      <c r="I296" s="170"/>
      <c r="J296" s="170"/>
      <c r="K296" s="170"/>
      <c r="L296" s="170"/>
      <c r="M296" s="170"/>
      <c r="N296" s="170"/>
      <c r="O296" s="170"/>
      <c r="P296" s="170"/>
      <c r="Q296" s="170"/>
      <c r="R296" s="13"/>
    </row>
    <row r="297" spans="2:18">
      <c r="B297" s="13"/>
      <c r="C297" s="170"/>
      <c r="D297" s="170"/>
      <c r="E297" s="170"/>
      <c r="F297" s="170"/>
      <c r="G297" s="170"/>
      <c r="H297" s="170"/>
      <c r="I297" s="170"/>
      <c r="J297" s="170"/>
      <c r="K297" s="170"/>
      <c r="L297" s="170"/>
      <c r="M297" s="170"/>
      <c r="N297" s="170"/>
      <c r="O297" s="170"/>
      <c r="P297" s="170"/>
      <c r="Q297" s="170"/>
      <c r="R297" s="13"/>
    </row>
    <row r="298" spans="2:18">
      <c r="B298" s="13"/>
      <c r="C298" s="170"/>
      <c r="D298" s="170"/>
      <c r="E298" s="170"/>
      <c r="F298" s="170"/>
      <c r="G298" s="170"/>
      <c r="H298" s="170"/>
      <c r="I298" s="170"/>
      <c r="J298" s="170"/>
      <c r="K298" s="170"/>
      <c r="L298" s="170"/>
      <c r="M298" s="170"/>
      <c r="N298" s="170"/>
      <c r="O298" s="170"/>
      <c r="P298" s="170"/>
      <c r="Q298" s="170"/>
      <c r="R298" s="13"/>
    </row>
    <row r="299" spans="2:18">
      <c r="B299" s="13"/>
      <c r="C299" s="170"/>
      <c r="D299" s="170"/>
      <c r="E299" s="170"/>
      <c r="F299" s="170"/>
      <c r="G299" s="170"/>
      <c r="H299" s="170"/>
      <c r="I299" s="170"/>
      <c r="J299" s="170"/>
      <c r="K299" s="170"/>
      <c r="L299" s="170"/>
      <c r="M299" s="170"/>
      <c r="N299" s="170"/>
      <c r="O299" s="170"/>
      <c r="P299" s="170"/>
      <c r="Q299" s="170"/>
      <c r="R299" s="13"/>
    </row>
    <row r="300" spans="2:18">
      <c r="B300" s="13"/>
      <c r="C300" s="170"/>
      <c r="D300" s="170"/>
      <c r="E300" s="170"/>
      <c r="F300" s="170"/>
      <c r="G300" s="170"/>
      <c r="H300" s="170"/>
      <c r="I300" s="170"/>
      <c r="J300" s="170"/>
      <c r="K300" s="170"/>
      <c r="L300" s="170"/>
      <c r="M300" s="170"/>
      <c r="N300" s="170"/>
      <c r="O300" s="170"/>
      <c r="P300" s="170"/>
      <c r="Q300" s="170"/>
      <c r="R300" s="13"/>
    </row>
    <row r="301" spans="2:18">
      <c r="B301" s="13"/>
      <c r="C301" s="170"/>
      <c r="D301" s="170"/>
      <c r="E301" s="170"/>
      <c r="F301" s="170"/>
      <c r="G301" s="170"/>
      <c r="H301" s="170"/>
      <c r="I301" s="170"/>
      <c r="J301" s="170"/>
      <c r="K301" s="170"/>
      <c r="L301" s="170"/>
      <c r="M301" s="170"/>
      <c r="N301" s="170"/>
      <c r="O301" s="170"/>
      <c r="P301" s="170"/>
      <c r="Q301" s="170"/>
      <c r="R301" s="13"/>
    </row>
    <row r="302" spans="2:18">
      <c r="B302" s="13"/>
      <c r="C302" s="170"/>
      <c r="D302" s="170"/>
      <c r="E302" s="170"/>
      <c r="F302" s="170"/>
      <c r="G302" s="170"/>
      <c r="H302" s="170"/>
      <c r="I302" s="170"/>
      <c r="J302" s="170"/>
      <c r="K302" s="170"/>
      <c r="L302" s="170"/>
      <c r="M302" s="170"/>
      <c r="N302" s="170"/>
      <c r="O302" s="170"/>
      <c r="P302" s="170"/>
      <c r="Q302" s="170"/>
      <c r="R302" s="13"/>
    </row>
    <row r="303" spans="2:18">
      <c r="B303" s="13"/>
      <c r="C303" s="170"/>
      <c r="D303" s="170"/>
      <c r="E303" s="170"/>
      <c r="F303" s="170"/>
      <c r="G303" s="170"/>
      <c r="H303" s="170"/>
      <c r="I303" s="170"/>
      <c r="J303" s="170"/>
      <c r="K303" s="170"/>
      <c r="L303" s="170"/>
      <c r="M303" s="170"/>
      <c r="N303" s="170"/>
      <c r="O303" s="170"/>
      <c r="P303" s="170"/>
      <c r="Q303" s="170"/>
      <c r="R303" s="13"/>
    </row>
    <row r="304" spans="2:18">
      <c r="B304" s="13"/>
      <c r="C304" s="170"/>
      <c r="D304" s="170"/>
      <c r="E304" s="170"/>
      <c r="F304" s="170"/>
      <c r="G304" s="170"/>
      <c r="H304" s="170"/>
      <c r="I304" s="170"/>
      <c r="J304" s="170"/>
      <c r="K304" s="170"/>
      <c r="L304" s="170"/>
      <c r="M304" s="170"/>
      <c r="N304" s="170"/>
      <c r="O304" s="170"/>
      <c r="P304" s="170"/>
      <c r="Q304" s="170"/>
      <c r="R304" s="13"/>
    </row>
    <row r="305" spans="2:18">
      <c r="B305" s="13"/>
      <c r="C305" s="170"/>
      <c r="D305" s="170"/>
      <c r="E305" s="170"/>
      <c r="F305" s="170"/>
      <c r="G305" s="170"/>
      <c r="H305" s="170"/>
      <c r="I305" s="170"/>
      <c r="J305" s="170"/>
      <c r="K305" s="170"/>
      <c r="L305" s="170"/>
      <c r="M305" s="170"/>
      <c r="N305" s="170"/>
      <c r="O305" s="170"/>
      <c r="P305" s="170"/>
      <c r="Q305" s="170"/>
      <c r="R305" s="13"/>
    </row>
    <row r="306" spans="2:18">
      <c r="B306" s="13"/>
      <c r="C306" s="170"/>
      <c r="D306" s="170"/>
      <c r="E306" s="170"/>
      <c r="F306" s="170"/>
      <c r="G306" s="170"/>
      <c r="H306" s="170"/>
      <c r="I306" s="170"/>
      <c r="J306" s="170"/>
      <c r="K306" s="170"/>
      <c r="L306" s="170"/>
      <c r="M306" s="170"/>
      <c r="N306" s="170"/>
      <c r="O306" s="170"/>
      <c r="P306" s="170"/>
      <c r="Q306" s="170"/>
      <c r="R306" s="13"/>
    </row>
    <row r="307" spans="2:18">
      <c r="B307" s="13"/>
      <c r="C307" s="170"/>
      <c r="D307" s="170"/>
      <c r="E307" s="170"/>
      <c r="F307" s="170"/>
      <c r="G307" s="170"/>
      <c r="H307" s="170"/>
      <c r="I307" s="170"/>
      <c r="J307" s="170"/>
      <c r="K307" s="170"/>
      <c r="L307" s="170"/>
      <c r="M307" s="170"/>
      <c r="N307" s="170"/>
      <c r="O307" s="170"/>
      <c r="P307" s="170"/>
      <c r="Q307" s="170"/>
      <c r="R307" s="13"/>
    </row>
    <row r="308" spans="2:18">
      <c r="B308" s="13"/>
      <c r="C308" s="170"/>
      <c r="D308" s="170"/>
      <c r="E308" s="170"/>
      <c r="F308" s="170"/>
      <c r="G308" s="170"/>
      <c r="H308" s="170"/>
      <c r="I308" s="170"/>
      <c r="J308" s="170"/>
      <c r="K308" s="170"/>
      <c r="L308" s="170"/>
      <c r="M308" s="170"/>
      <c r="N308" s="170"/>
      <c r="O308" s="170"/>
      <c r="P308" s="170"/>
      <c r="Q308" s="170"/>
      <c r="R308" s="13"/>
    </row>
    <row r="309" spans="2:18">
      <c r="B309" s="13"/>
      <c r="C309" s="170"/>
      <c r="D309" s="170"/>
      <c r="E309" s="170"/>
      <c r="F309" s="170"/>
      <c r="G309" s="170"/>
      <c r="H309" s="170"/>
      <c r="I309" s="170"/>
      <c r="J309" s="170"/>
      <c r="K309" s="170"/>
      <c r="L309" s="170"/>
      <c r="M309" s="170"/>
      <c r="N309" s="170"/>
      <c r="O309" s="170"/>
      <c r="P309" s="170"/>
      <c r="Q309" s="170"/>
      <c r="R309" s="13"/>
    </row>
    <row r="310" spans="2:18">
      <c r="B310" s="13"/>
      <c r="C310" s="170"/>
      <c r="D310" s="170"/>
      <c r="E310" s="170"/>
      <c r="F310" s="170"/>
      <c r="G310" s="170"/>
      <c r="H310" s="170"/>
      <c r="I310" s="170"/>
      <c r="J310" s="170"/>
      <c r="K310" s="170"/>
      <c r="L310" s="170"/>
      <c r="M310" s="170"/>
      <c r="N310" s="170"/>
      <c r="O310" s="170"/>
      <c r="P310" s="170"/>
      <c r="Q310" s="170"/>
      <c r="R310" s="13"/>
    </row>
    <row r="311" spans="2:18">
      <c r="B311" s="13"/>
      <c r="C311" s="170"/>
      <c r="D311" s="170"/>
      <c r="E311" s="170"/>
      <c r="F311" s="170"/>
      <c r="G311" s="170"/>
      <c r="H311" s="170"/>
      <c r="I311" s="170"/>
      <c r="J311" s="170"/>
      <c r="K311" s="170"/>
      <c r="L311" s="170"/>
      <c r="M311" s="170"/>
      <c r="N311" s="170"/>
      <c r="O311" s="170"/>
      <c r="P311" s="170"/>
      <c r="Q311" s="170"/>
      <c r="R311" s="13"/>
    </row>
    <row r="312" spans="2:18">
      <c r="B312" s="13"/>
      <c r="C312" s="170"/>
      <c r="D312" s="170"/>
      <c r="E312" s="170"/>
      <c r="F312" s="170"/>
      <c r="G312" s="170"/>
      <c r="H312" s="170"/>
      <c r="I312" s="170"/>
      <c r="J312" s="170"/>
      <c r="K312" s="170"/>
      <c r="L312" s="170"/>
      <c r="M312" s="170"/>
      <c r="N312" s="170"/>
      <c r="O312" s="170"/>
      <c r="P312" s="170"/>
      <c r="Q312" s="170"/>
      <c r="R312" s="13"/>
    </row>
    <row r="313" spans="2:18">
      <c r="B313" s="13"/>
      <c r="C313" s="170"/>
      <c r="D313" s="170"/>
      <c r="E313" s="170"/>
      <c r="F313" s="170"/>
      <c r="G313" s="170"/>
      <c r="H313" s="170"/>
      <c r="I313" s="170"/>
      <c r="J313" s="170"/>
      <c r="K313" s="170"/>
      <c r="L313" s="170"/>
      <c r="M313" s="170"/>
      <c r="N313" s="170"/>
      <c r="O313" s="170"/>
      <c r="P313" s="170"/>
      <c r="Q313" s="170"/>
      <c r="R313" s="13"/>
    </row>
    <row r="314" spans="2:18">
      <c r="B314" s="13"/>
      <c r="C314" s="170"/>
      <c r="D314" s="170"/>
      <c r="E314" s="170"/>
      <c r="F314" s="170"/>
      <c r="G314" s="170"/>
      <c r="H314" s="170"/>
      <c r="I314" s="170"/>
      <c r="J314" s="170"/>
      <c r="K314" s="170"/>
      <c r="L314" s="170"/>
      <c r="M314" s="170"/>
      <c r="N314" s="170"/>
      <c r="O314" s="170"/>
      <c r="P314" s="170"/>
      <c r="Q314" s="170"/>
      <c r="R314" s="13"/>
    </row>
    <row r="315" spans="2:18">
      <c r="B315" s="13"/>
      <c r="C315" s="170"/>
      <c r="D315" s="170"/>
      <c r="E315" s="170"/>
      <c r="F315" s="170"/>
      <c r="G315" s="170"/>
      <c r="H315" s="170"/>
      <c r="I315" s="170"/>
      <c r="J315" s="170"/>
      <c r="K315" s="170"/>
      <c r="L315" s="170"/>
      <c r="M315" s="170"/>
      <c r="N315" s="170"/>
      <c r="O315" s="170"/>
      <c r="P315" s="170"/>
      <c r="Q315" s="170"/>
      <c r="R315" s="13"/>
    </row>
    <row r="316" spans="2:18">
      <c r="B316" s="13"/>
      <c r="C316" s="170"/>
      <c r="D316" s="170"/>
      <c r="E316" s="170"/>
      <c r="F316" s="170"/>
      <c r="G316" s="170"/>
      <c r="H316" s="170"/>
      <c r="I316" s="170"/>
      <c r="J316" s="170"/>
      <c r="K316" s="170"/>
      <c r="L316" s="170"/>
      <c r="M316" s="170"/>
      <c r="N316" s="170"/>
      <c r="O316" s="170"/>
      <c r="P316" s="170"/>
      <c r="Q316" s="170"/>
      <c r="R316" s="13"/>
    </row>
    <row r="317" spans="2:18">
      <c r="B317" s="13"/>
      <c r="C317" s="170"/>
      <c r="D317" s="170"/>
      <c r="E317" s="170"/>
      <c r="F317" s="170"/>
      <c r="G317" s="170"/>
      <c r="H317" s="170"/>
      <c r="I317" s="170"/>
      <c r="J317" s="170"/>
      <c r="K317" s="170"/>
      <c r="L317" s="170"/>
      <c r="M317" s="170"/>
      <c r="N317" s="170"/>
      <c r="O317" s="170"/>
      <c r="P317" s="170"/>
      <c r="Q317" s="170"/>
      <c r="R317" s="13"/>
    </row>
    <row r="318" spans="2:18">
      <c r="B318" s="13"/>
      <c r="C318" s="170"/>
      <c r="D318" s="170"/>
      <c r="E318" s="170"/>
      <c r="F318" s="170"/>
      <c r="G318" s="170"/>
      <c r="H318" s="170"/>
      <c r="I318" s="170"/>
      <c r="J318" s="170"/>
      <c r="K318" s="170"/>
      <c r="L318" s="170"/>
      <c r="M318" s="170"/>
      <c r="N318" s="170"/>
      <c r="O318" s="170"/>
      <c r="P318" s="170"/>
      <c r="Q318" s="170"/>
      <c r="R318" s="13"/>
    </row>
    <row r="319" spans="2:18">
      <c r="B319" s="13"/>
      <c r="C319" s="170"/>
      <c r="D319" s="170"/>
      <c r="E319" s="170"/>
      <c r="F319" s="170"/>
      <c r="G319" s="170"/>
      <c r="H319" s="170"/>
      <c r="I319" s="170"/>
      <c r="J319" s="170"/>
      <c r="K319" s="170"/>
      <c r="L319" s="170"/>
      <c r="M319" s="170"/>
      <c r="N319" s="170"/>
      <c r="O319" s="170"/>
      <c r="P319" s="170"/>
      <c r="Q319" s="170"/>
      <c r="R319" s="13"/>
    </row>
    <row r="320" spans="2:18">
      <c r="B320" s="13"/>
      <c r="C320" s="170"/>
      <c r="D320" s="170"/>
      <c r="E320" s="170"/>
      <c r="F320" s="170"/>
      <c r="G320" s="170"/>
      <c r="H320" s="170"/>
      <c r="I320" s="170"/>
      <c r="J320" s="170"/>
      <c r="K320" s="170"/>
      <c r="L320" s="170"/>
      <c r="M320" s="170"/>
      <c r="N320" s="170"/>
      <c r="O320" s="170"/>
      <c r="P320" s="170"/>
      <c r="Q320" s="170"/>
      <c r="R320" s="13"/>
    </row>
    <row r="321" spans="2:18">
      <c r="B321" s="13"/>
      <c r="C321" s="170"/>
      <c r="D321" s="170"/>
      <c r="E321" s="170"/>
      <c r="F321" s="170"/>
      <c r="G321" s="170"/>
      <c r="H321" s="170"/>
      <c r="I321" s="170"/>
      <c r="J321" s="170"/>
      <c r="K321" s="170"/>
      <c r="L321" s="170"/>
      <c r="M321" s="170"/>
      <c r="N321" s="170"/>
      <c r="O321" s="170"/>
      <c r="P321" s="170"/>
      <c r="Q321" s="170"/>
      <c r="R321" s="13"/>
    </row>
    <row r="322" spans="2:18">
      <c r="B322" s="13"/>
      <c r="C322" s="170"/>
      <c r="D322" s="170"/>
      <c r="E322" s="170"/>
      <c r="F322" s="170"/>
      <c r="G322" s="170"/>
      <c r="H322" s="170"/>
      <c r="I322" s="170"/>
      <c r="J322" s="170"/>
      <c r="K322" s="170"/>
      <c r="L322" s="170"/>
      <c r="M322" s="170"/>
      <c r="N322" s="170"/>
      <c r="O322" s="170"/>
      <c r="P322" s="170"/>
      <c r="Q322" s="170"/>
      <c r="R322" s="13"/>
    </row>
    <row r="323" spans="2:18">
      <c r="B323" s="13"/>
      <c r="C323" s="170"/>
      <c r="D323" s="170"/>
      <c r="E323" s="170"/>
      <c r="F323" s="170"/>
      <c r="G323" s="170"/>
      <c r="H323" s="170"/>
      <c r="I323" s="170"/>
      <c r="J323" s="170"/>
      <c r="K323" s="170"/>
      <c r="L323" s="170"/>
      <c r="M323" s="170"/>
      <c r="N323" s="170"/>
      <c r="O323" s="170"/>
      <c r="P323" s="170"/>
      <c r="Q323" s="170"/>
      <c r="R323" s="13"/>
    </row>
    <row r="324" spans="2:18">
      <c r="B324" s="13"/>
      <c r="C324" s="170"/>
      <c r="D324" s="170"/>
      <c r="E324" s="170"/>
      <c r="F324" s="170"/>
      <c r="G324" s="170"/>
      <c r="H324" s="170"/>
      <c r="I324" s="170"/>
      <c r="J324" s="170"/>
      <c r="K324" s="170"/>
      <c r="L324" s="170"/>
      <c r="M324" s="170"/>
      <c r="N324" s="170"/>
      <c r="O324" s="170"/>
      <c r="P324" s="170"/>
      <c r="Q324" s="170"/>
      <c r="R324" s="13"/>
    </row>
    <row r="325" spans="2:18">
      <c r="B325" s="13"/>
      <c r="C325" s="170"/>
      <c r="D325" s="170"/>
      <c r="E325" s="170"/>
      <c r="F325" s="170"/>
      <c r="G325" s="170"/>
      <c r="H325" s="170"/>
      <c r="I325" s="170"/>
      <c r="J325" s="170"/>
      <c r="K325" s="170"/>
      <c r="L325" s="170"/>
      <c r="M325" s="170"/>
      <c r="N325" s="170"/>
      <c r="O325" s="170"/>
      <c r="P325" s="170"/>
      <c r="Q325" s="170"/>
      <c r="R325" s="13"/>
    </row>
    <row r="326" spans="2:18">
      <c r="B326" s="13"/>
      <c r="C326" s="170"/>
      <c r="D326" s="170"/>
      <c r="E326" s="170"/>
      <c r="F326" s="170"/>
      <c r="G326" s="170"/>
      <c r="H326" s="170"/>
      <c r="I326" s="170"/>
      <c r="J326" s="170"/>
      <c r="K326" s="170"/>
      <c r="L326" s="170"/>
      <c r="M326" s="170"/>
      <c r="N326" s="170"/>
      <c r="O326" s="170"/>
      <c r="P326" s="170"/>
      <c r="Q326" s="170"/>
      <c r="R326" s="13"/>
    </row>
    <row r="327" spans="2:18">
      <c r="B327" s="13"/>
      <c r="C327" s="170"/>
      <c r="D327" s="170"/>
      <c r="E327" s="170"/>
      <c r="F327" s="170"/>
      <c r="G327" s="170"/>
      <c r="H327" s="170"/>
      <c r="I327" s="170"/>
      <c r="J327" s="170"/>
      <c r="K327" s="170"/>
      <c r="L327" s="170"/>
      <c r="M327" s="170"/>
      <c r="N327" s="170"/>
      <c r="O327" s="170"/>
      <c r="P327" s="170"/>
      <c r="Q327" s="170"/>
      <c r="R327" s="13"/>
    </row>
    <row r="328" spans="2:18">
      <c r="B328" s="13"/>
      <c r="C328" s="170"/>
      <c r="D328" s="170"/>
      <c r="E328" s="170"/>
      <c r="F328" s="170"/>
      <c r="G328" s="170"/>
      <c r="H328" s="170"/>
      <c r="I328" s="170"/>
      <c r="J328" s="170"/>
      <c r="K328" s="170"/>
      <c r="L328" s="170"/>
      <c r="M328" s="170"/>
      <c r="N328" s="170"/>
      <c r="O328" s="170"/>
      <c r="P328" s="170"/>
      <c r="Q328" s="170"/>
      <c r="R328" s="13"/>
    </row>
    <row r="329" spans="2:18">
      <c r="B329" s="13"/>
      <c r="C329" s="170"/>
      <c r="D329" s="170"/>
      <c r="E329" s="170"/>
      <c r="F329" s="170"/>
      <c r="G329" s="170"/>
      <c r="H329" s="170"/>
      <c r="I329" s="170"/>
      <c r="J329" s="170"/>
      <c r="K329" s="170"/>
      <c r="L329" s="170"/>
      <c r="M329" s="170"/>
      <c r="N329" s="170"/>
      <c r="O329" s="170"/>
      <c r="P329" s="170"/>
      <c r="Q329" s="170"/>
      <c r="R329" s="13"/>
    </row>
    <row r="330" spans="2:18">
      <c r="B330" s="13"/>
      <c r="C330" s="170"/>
      <c r="D330" s="170"/>
      <c r="E330" s="170"/>
      <c r="F330" s="170"/>
      <c r="G330" s="170"/>
      <c r="H330" s="170"/>
      <c r="I330" s="170"/>
      <c r="J330" s="170"/>
      <c r="K330" s="170"/>
      <c r="L330" s="170"/>
      <c r="M330" s="170"/>
      <c r="N330" s="170"/>
      <c r="O330" s="170"/>
      <c r="P330" s="170"/>
      <c r="Q330" s="170"/>
      <c r="R330" s="13"/>
    </row>
    <row r="331" spans="2:18">
      <c r="B331" s="13"/>
      <c r="C331" s="170"/>
      <c r="D331" s="170"/>
      <c r="E331" s="170"/>
      <c r="F331" s="170"/>
      <c r="G331" s="170"/>
      <c r="H331" s="170"/>
      <c r="I331" s="170"/>
      <c r="J331" s="170"/>
      <c r="K331" s="170"/>
      <c r="L331" s="170"/>
      <c r="M331" s="170"/>
      <c r="N331" s="170"/>
      <c r="O331" s="170"/>
      <c r="P331" s="170"/>
      <c r="Q331" s="170"/>
      <c r="R331" s="13"/>
    </row>
    <row r="332" spans="2:18">
      <c r="B332" s="13"/>
      <c r="C332" s="170"/>
      <c r="D332" s="170"/>
      <c r="E332" s="170"/>
      <c r="F332" s="170"/>
      <c r="G332" s="170"/>
      <c r="H332" s="170"/>
      <c r="I332" s="170"/>
      <c r="J332" s="170"/>
      <c r="K332" s="170"/>
      <c r="L332" s="170"/>
      <c r="M332" s="170"/>
      <c r="N332" s="170"/>
      <c r="O332" s="170"/>
      <c r="P332" s="170"/>
      <c r="Q332" s="170"/>
      <c r="R332" s="13"/>
    </row>
    <row r="333" spans="2:18">
      <c r="B333" s="13"/>
      <c r="C333" s="170"/>
      <c r="D333" s="170"/>
      <c r="E333" s="170"/>
      <c r="F333" s="170"/>
      <c r="G333" s="170"/>
      <c r="H333" s="170"/>
      <c r="I333" s="170"/>
      <c r="J333" s="170"/>
      <c r="K333" s="170"/>
      <c r="L333" s="170"/>
      <c r="M333" s="170"/>
      <c r="N333" s="170"/>
      <c r="O333" s="170"/>
      <c r="P333" s="170"/>
      <c r="Q333" s="170"/>
      <c r="R333" s="13"/>
    </row>
    <row r="334" spans="2:18">
      <c r="B334" s="13"/>
      <c r="C334" s="170"/>
      <c r="D334" s="170"/>
      <c r="E334" s="170"/>
      <c r="F334" s="170"/>
      <c r="G334" s="170"/>
      <c r="H334" s="170"/>
      <c r="I334" s="170"/>
      <c r="J334" s="170"/>
      <c r="K334" s="170"/>
      <c r="L334" s="170"/>
      <c r="M334" s="170"/>
      <c r="N334" s="170"/>
      <c r="O334" s="170"/>
      <c r="P334" s="170"/>
      <c r="Q334" s="170"/>
      <c r="R334" s="13"/>
    </row>
    <row r="335" spans="2:18">
      <c r="B335" s="13"/>
      <c r="C335" s="170"/>
      <c r="D335" s="170"/>
      <c r="E335" s="170"/>
      <c r="F335" s="170"/>
      <c r="G335" s="170"/>
      <c r="H335" s="170"/>
      <c r="I335" s="170"/>
      <c r="J335" s="170"/>
      <c r="K335" s="170"/>
      <c r="L335" s="170"/>
      <c r="M335" s="170"/>
      <c r="N335" s="170"/>
      <c r="O335" s="170"/>
      <c r="P335" s="170"/>
      <c r="Q335" s="170"/>
      <c r="R335" s="13"/>
    </row>
    <row r="336" spans="2:18">
      <c r="B336" s="13"/>
      <c r="C336" s="170"/>
      <c r="D336" s="170"/>
      <c r="E336" s="170"/>
      <c r="F336" s="170"/>
      <c r="G336" s="170"/>
      <c r="H336" s="170"/>
      <c r="I336" s="170"/>
      <c r="J336" s="170"/>
      <c r="K336" s="170"/>
      <c r="L336" s="170"/>
      <c r="M336" s="170"/>
      <c r="N336" s="170"/>
      <c r="O336" s="170"/>
      <c r="P336" s="170"/>
      <c r="Q336" s="170"/>
      <c r="R336" s="13"/>
    </row>
    <row r="337" spans="2:18">
      <c r="B337" s="13"/>
      <c r="C337" s="170"/>
      <c r="D337" s="170"/>
      <c r="E337" s="170"/>
      <c r="F337" s="170"/>
      <c r="G337" s="170"/>
      <c r="H337" s="170"/>
      <c r="I337" s="170"/>
      <c r="J337" s="170"/>
      <c r="K337" s="170"/>
      <c r="L337" s="170"/>
      <c r="M337" s="170"/>
      <c r="N337" s="170"/>
      <c r="O337" s="170"/>
      <c r="P337" s="170"/>
      <c r="Q337" s="170"/>
      <c r="R337" s="13"/>
    </row>
    <row r="338" spans="2:18">
      <c r="B338" s="13"/>
      <c r="C338" s="170"/>
      <c r="D338" s="170"/>
      <c r="E338" s="170"/>
      <c r="F338" s="170"/>
      <c r="G338" s="170"/>
      <c r="H338" s="170"/>
      <c r="I338" s="170"/>
      <c r="J338" s="170"/>
      <c r="K338" s="170"/>
      <c r="L338" s="170"/>
      <c r="M338" s="170"/>
      <c r="N338" s="170"/>
      <c r="O338" s="170"/>
      <c r="P338" s="170"/>
      <c r="Q338" s="170"/>
      <c r="R338" s="13"/>
    </row>
    <row r="339" spans="2:18">
      <c r="B339" s="13"/>
      <c r="C339" s="170"/>
      <c r="D339" s="170"/>
      <c r="E339" s="170"/>
      <c r="F339" s="170"/>
      <c r="G339" s="170"/>
      <c r="H339" s="170"/>
      <c r="I339" s="170"/>
      <c r="J339" s="170"/>
      <c r="K339" s="170"/>
      <c r="L339" s="170"/>
      <c r="M339" s="170"/>
      <c r="N339" s="170"/>
      <c r="O339" s="170"/>
      <c r="P339" s="170"/>
      <c r="Q339" s="170"/>
      <c r="R339" s="13"/>
    </row>
    <row r="340" spans="2:18">
      <c r="B340" s="13"/>
      <c r="C340" s="170"/>
      <c r="D340" s="170"/>
      <c r="E340" s="170"/>
      <c r="F340" s="170"/>
      <c r="G340" s="170"/>
      <c r="H340" s="170"/>
      <c r="I340" s="170"/>
      <c r="J340" s="170"/>
      <c r="K340" s="170"/>
      <c r="L340" s="170"/>
      <c r="M340" s="170"/>
      <c r="N340" s="170"/>
      <c r="O340" s="170"/>
      <c r="P340" s="170"/>
      <c r="Q340" s="170"/>
      <c r="R340" s="13"/>
    </row>
    <row r="341" spans="2:18">
      <c r="B341" s="13"/>
      <c r="C341" s="170"/>
      <c r="D341" s="170"/>
      <c r="E341" s="170"/>
      <c r="F341" s="170"/>
      <c r="G341" s="170"/>
      <c r="H341" s="170"/>
      <c r="I341" s="170"/>
      <c r="J341" s="170"/>
      <c r="K341" s="170"/>
      <c r="L341" s="170"/>
      <c r="M341" s="170"/>
      <c r="N341" s="170"/>
      <c r="O341" s="170"/>
      <c r="P341" s="170"/>
      <c r="Q341" s="170"/>
      <c r="R341" s="13"/>
    </row>
    <row r="342" spans="2:18">
      <c r="B342" s="13"/>
      <c r="C342" s="170"/>
      <c r="D342" s="170"/>
      <c r="E342" s="170"/>
      <c r="F342" s="170"/>
      <c r="G342" s="170"/>
      <c r="H342" s="170"/>
      <c r="I342" s="170"/>
      <c r="J342" s="170"/>
      <c r="K342" s="170"/>
      <c r="L342" s="170"/>
      <c r="M342" s="170"/>
      <c r="N342" s="170"/>
      <c r="O342" s="170"/>
      <c r="P342" s="170"/>
      <c r="Q342" s="170"/>
      <c r="R342" s="13"/>
    </row>
    <row r="343" spans="2:18">
      <c r="B343" s="13"/>
      <c r="C343" s="170"/>
      <c r="D343" s="170"/>
      <c r="E343" s="170"/>
      <c r="F343" s="170"/>
      <c r="G343" s="170"/>
      <c r="H343" s="170"/>
      <c r="I343" s="170"/>
      <c r="J343" s="170"/>
      <c r="K343" s="170"/>
      <c r="L343" s="170"/>
      <c r="M343" s="170"/>
      <c r="N343" s="170"/>
      <c r="O343" s="170"/>
      <c r="P343" s="170"/>
      <c r="Q343" s="170"/>
      <c r="R343" s="13"/>
    </row>
    <row r="344" spans="2:18">
      <c r="B344" s="13"/>
      <c r="C344" s="170"/>
      <c r="D344" s="170"/>
      <c r="E344" s="170"/>
      <c r="F344" s="170"/>
      <c r="G344" s="170"/>
      <c r="H344" s="170"/>
      <c r="I344" s="170"/>
      <c r="J344" s="170"/>
      <c r="K344" s="170"/>
      <c r="L344" s="170"/>
      <c r="M344" s="170"/>
      <c r="N344" s="170"/>
      <c r="O344" s="170"/>
      <c r="P344" s="170"/>
      <c r="Q344" s="170"/>
      <c r="R344" s="13"/>
    </row>
    <row r="345" spans="2:18">
      <c r="B345" s="13"/>
      <c r="C345" s="170"/>
      <c r="D345" s="170"/>
      <c r="E345" s="170"/>
      <c r="F345" s="170"/>
      <c r="G345" s="170"/>
      <c r="H345" s="170"/>
      <c r="I345" s="170"/>
      <c r="J345" s="170"/>
      <c r="K345" s="170"/>
      <c r="L345" s="170"/>
      <c r="M345" s="170"/>
      <c r="N345" s="170"/>
      <c r="O345" s="170"/>
      <c r="P345" s="170"/>
      <c r="Q345" s="170"/>
      <c r="R345" s="13"/>
    </row>
    <row r="346" spans="2:18">
      <c r="B346" s="13"/>
      <c r="C346" s="170"/>
      <c r="D346" s="170"/>
      <c r="E346" s="170"/>
      <c r="F346" s="170"/>
      <c r="G346" s="170"/>
      <c r="H346" s="170"/>
      <c r="I346" s="170"/>
      <c r="J346" s="170"/>
      <c r="K346" s="170"/>
      <c r="L346" s="170"/>
      <c r="M346" s="170"/>
      <c r="N346" s="170"/>
      <c r="O346" s="170"/>
      <c r="P346" s="170"/>
      <c r="Q346" s="170"/>
      <c r="R346" s="13"/>
    </row>
    <row r="347" spans="2:18">
      <c r="B347" s="13"/>
      <c r="C347" s="170"/>
      <c r="D347" s="170"/>
      <c r="E347" s="170"/>
      <c r="F347" s="170"/>
      <c r="G347" s="170"/>
      <c r="H347" s="170"/>
      <c r="I347" s="170"/>
      <c r="J347" s="170"/>
      <c r="K347" s="170"/>
      <c r="L347" s="170"/>
      <c r="M347" s="170"/>
      <c r="N347" s="170"/>
      <c r="O347" s="170"/>
      <c r="P347" s="170"/>
      <c r="Q347" s="170"/>
      <c r="R347" s="13"/>
    </row>
    <row r="348" spans="2:18">
      <c r="B348" s="13"/>
      <c r="C348" s="170"/>
      <c r="D348" s="170"/>
      <c r="E348" s="170"/>
      <c r="F348" s="170"/>
      <c r="G348" s="170"/>
      <c r="H348" s="170"/>
      <c r="I348" s="170"/>
      <c r="J348" s="170"/>
      <c r="K348" s="170"/>
      <c r="L348" s="170"/>
      <c r="M348" s="170"/>
      <c r="N348" s="170"/>
      <c r="O348" s="170"/>
      <c r="P348" s="170"/>
      <c r="Q348" s="170"/>
      <c r="R348" s="13"/>
    </row>
    <row r="349" spans="2:18">
      <c r="B349" s="13"/>
      <c r="C349" s="170"/>
      <c r="D349" s="170"/>
      <c r="E349" s="170"/>
      <c r="F349" s="170"/>
      <c r="G349" s="170"/>
      <c r="H349" s="170"/>
      <c r="I349" s="170"/>
      <c r="J349" s="170"/>
      <c r="K349" s="170"/>
      <c r="L349" s="170"/>
      <c r="M349" s="170"/>
      <c r="N349" s="170"/>
      <c r="O349" s="170"/>
      <c r="P349" s="170"/>
      <c r="Q349" s="170"/>
      <c r="R349" s="13"/>
    </row>
    <row r="350" spans="2:18">
      <c r="B350" s="13"/>
      <c r="C350" s="170"/>
      <c r="D350" s="170"/>
      <c r="E350" s="170"/>
      <c r="F350" s="170"/>
      <c r="G350" s="170"/>
      <c r="H350" s="170"/>
      <c r="I350" s="170"/>
      <c r="J350" s="170"/>
      <c r="K350" s="170"/>
      <c r="L350" s="170"/>
      <c r="M350" s="170"/>
      <c r="N350" s="170"/>
      <c r="O350" s="170"/>
      <c r="P350" s="170"/>
      <c r="Q350" s="170"/>
      <c r="R350" s="13"/>
    </row>
    <row r="351" spans="2:18">
      <c r="B351" s="13"/>
      <c r="C351" s="170"/>
      <c r="D351" s="170"/>
      <c r="E351" s="170"/>
      <c r="F351" s="170"/>
      <c r="G351" s="170"/>
      <c r="H351" s="170"/>
      <c r="I351" s="170"/>
      <c r="J351" s="170"/>
      <c r="K351" s="170"/>
      <c r="L351" s="170"/>
      <c r="M351" s="170"/>
      <c r="N351" s="170"/>
      <c r="O351" s="170"/>
      <c r="P351" s="170"/>
      <c r="Q351" s="170"/>
      <c r="R351" s="13"/>
    </row>
    <row r="352" spans="2:18">
      <c r="B352" s="13"/>
      <c r="C352" s="170"/>
      <c r="D352" s="170"/>
      <c r="E352" s="170"/>
      <c r="F352" s="170"/>
      <c r="G352" s="170"/>
      <c r="H352" s="170"/>
      <c r="I352" s="170"/>
      <c r="J352" s="170"/>
      <c r="K352" s="170"/>
      <c r="L352" s="170"/>
      <c r="M352" s="170"/>
      <c r="N352" s="170"/>
      <c r="O352" s="170"/>
      <c r="P352" s="170"/>
      <c r="Q352" s="170"/>
      <c r="R352" s="13"/>
    </row>
    <row r="353" spans="2:18">
      <c r="B353" s="13"/>
      <c r="C353" s="170"/>
      <c r="D353" s="170"/>
      <c r="E353" s="170"/>
      <c r="F353" s="170"/>
      <c r="G353" s="170"/>
      <c r="H353" s="170"/>
      <c r="I353" s="170"/>
      <c r="J353" s="170"/>
      <c r="K353" s="170"/>
      <c r="L353" s="170"/>
      <c r="M353" s="170"/>
      <c r="N353" s="170"/>
      <c r="O353" s="170"/>
      <c r="P353" s="170"/>
      <c r="Q353" s="170"/>
      <c r="R353" s="13"/>
    </row>
    <row r="354" spans="2:18">
      <c r="B354" s="13"/>
      <c r="C354" s="170"/>
      <c r="D354" s="170"/>
      <c r="E354" s="170"/>
      <c r="F354" s="170"/>
      <c r="G354" s="170"/>
      <c r="H354" s="170"/>
      <c r="I354" s="170"/>
      <c r="J354" s="170"/>
      <c r="K354" s="170"/>
      <c r="L354" s="170"/>
      <c r="M354" s="170"/>
      <c r="N354" s="170"/>
      <c r="O354" s="170"/>
      <c r="P354" s="170"/>
      <c r="Q354" s="170"/>
      <c r="R354" s="13"/>
    </row>
    <row r="355" spans="2:18">
      <c r="B355" s="13"/>
      <c r="C355" s="170"/>
      <c r="D355" s="170"/>
      <c r="E355" s="170"/>
      <c r="F355" s="170"/>
      <c r="G355" s="170"/>
      <c r="H355" s="170"/>
      <c r="I355" s="170"/>
      <c r="J355" s="170"/>
      <c r="K355" s="170"/>
      <c r="L355" s="170"/>
      <c r="M355" s="170"/>
      <c r="N355" s="170"/>
      <c r="O355" s="170"/>
      <c r="P355" s="170"/>
      <c r="Q355" s="170"/>
      <c r="R355" s="13"/>
    </row>
    <row r="356" spans="2:18">
      <c r="B356" s="13"/>
      <c r="C356" s="170"/>
      <c r="D356" s="170"/>
      <c r="E356" s="170"/>
      <c r="F356" s="170"/>
      <c r="G356" s="170"/>
      <c r="H356" s="170"/>
      <c r="I356" s="170"/>
      <c r="J356" s="170"/>
      <c r="K356" s="170"/>
      <c r="L356" s="170"/>
      <c r="M356" s="170"/>
      <c r="N356" s="170"/>
      <c r="O356" s="170"/>
      <c r="P356" s="170"/>
      <c r="Q356" s="170"/>
      <c r="R356" s="13"/>
    </row>
    <row r="357" spans="2:18">
      <c r="B357" s="13"/>
      <c r="C357" s="170"/>
      <c r="D357" s="170"/>
      <c r="E357" s="170"/>
      <c r="F357" s="170"/>
      <c r="G357" s="170"/>
      <c r="H357" s="170"/>
      <c r="I357" s="170"/>
      <c r="J357" s="170"/>
      <c r="K357" s="170"/>
      <c r="L357" s="170"/>
      <c r="M357" s="170"/>
      <c r="N357" s="170"/>
      <c r="O357" s="170"/>
      <c r="P357" s="170"/>
      <c r="Q357" s="170"/>
      <c r="R357" s="13"/>
    </row>
    <row r="358" spans="2:18">
      <c r="B358" s="13"/>
      <c r="C358" s="170"/>
      <c r="D358" s="170"/>
      <c r="E358" s="170"/>
      <c r="F358" s="170"/>
      <c r="G358" s="170"/>
      <c r="H358" s="170"/>
      <c r="I358" s="170"/>
      <c r="J358" s="170"/>
      <c r="K358" s="170"/>
      <c r="L358" s="170"/>
      <c r="M358" s="170"/>
      <c r="N358" s="170"/>
      <c r="O358" s="170"/>
      <c r="P358" s="170"/>
      <c r="Q358" s="170"/>
      <c r="R358" s="13"/>
    </row>
    <row r="359" spans="2:18">
      <c r="B359" s="13"/>
      <c r="C359" s="170"/>
      <c r="D359" s="170"/>
      <c r="E359" s="170"/>
      <c r="F359" s="170"/>
      <c r="G359" s="170"/>
      <c r="H359" s="170"/>
      <c r="I359" s="170"/>
      <c r="J359" s="170"/>
      <c r="K359" s="170"/>
      <c r="L359" s="170"/>
      <c r="M359" s="170"/>
      <c r="N359" s="170"/>
      <c r="O359" s="170"/>
      <c r="P359" s="170"/>
      <c r="Q359" s="170"/>
      <c r="R359" s="13"/>
    </row>
    <row r="360" spans="2:18">
      <c r="B360" s="13"/>
      <c r="C360" s="170"/>
      <c r="D360" s="170"/>
      <c r="E360" s="170"/>
      <c r="F360" s="170"/>
      <c r="G360" s="170"/>
      <c r="H360" s="170"/>
      <c r="I360" s="170"/>
      <c r="J360" s="170"/>
      <c r="K360" s="170"/>
      <c r="L360" s="170"/>
      <c r="M360" s="170"/>
      <c r="N360" s="170"/>
      <c r="O360" s="170"/>
      <c r="P360" s="170"/>
      <c r="Q360" s="170"/>
      <c r="R360" s="13"/>
    </row>
    <row r="361" spans="2:18">
      <c r="B361" s="13"/>
      <c r="C361" s="170"/>
      <c r="D361" s="170"/>
      <c r="E361" s="170"/>
      <c r="F361" s="170"/>
      <c r="G361" s="170"/>
      <c r="H361" s="170"/>
      <c r="I361" s="170"/>
      <c r="J361" s="170"/>
      <c r="K361" s="170"/>
      <c r="L361" s="170"/>
      <c r="M361" s="170"/>
      <c r="N361" s="170"/>
      <c r="O361" s="170"/>
      <c r="P361" s="170"/>
      <c r="Q361" s="170"/>
      <c r="R361" s="13"/>
    </row>
    <row r="362" spans="2:18">
      <c r="B362" s="13"/>
      <c r="C362" s="170"/>
      <c r="D362" s="170"/>
      <c r="E362" s="170"/>
      <c r="F362" s="170"/>
      <c r="G362" s="170"/>
      <c r="H362" s="170"/>
      <c r="I362" s="170"/>
      <c r="J362" s="170"/>
      <c r="K362" s="170"/>
      <c r="L362" s="170"/>
      <c r="M362" s="170"/>
      <c r="N362" s="170"/>
      <c r="O362" s="170"/>
      <c r="P362" s="170"/>
      <c r="Q362" s="170"/>
      <c r="R362" s="13"/>
    </row>
    <row r="363" spans="2:18">
      <c r="B363" s="13"/>
      <c r="C363" s="170"/>
      <c r="D363" s="170"/>
      <c r="E363" s="170"/>
      <c r="F363" s="170"/>
      <c r="G363" s="170"/>
      <c r="H363" s="170"/>
      <c r="I363" s="170"/>
      <c r="J363" s="170"/>
      <c r="K363" s="170"/>
      <c r="L363" s="170"/>
      <c r="M363" s="170"/>
      <c r="N363" s="170"/>
      <c r="O363" s="170"/>
      <c r="P363" s="170"/>
      <c r="Q363" s="170"/>
      <c r="R363" s="13"/>
    </row>
    <row r="364" spans="2:18">
      <c r="B364" s="13"/>
      <c r="C364" s="170"/>
      <c r="D364" s="170"/>
      <c r="E364" s="170"/>
      <c r="F364" s="170"/>
      <c r="G364" s="170"/>
      <c r="H364" s="170"/>
      <c r="I364" s="170"/>
      <c r="J364" s="170"/>
      <c r="K364" s="170"/>
      <c r="L364" s="170"/>
      <c r="M364" s="170"/>
      <c r="N364" s="170"/>
      <c r="O364" s="170"/>
      <c r="P364" s="170"/>
      <c r="Q364" s="170"/>
      <c r="R364" s="13"/>
    </row>
    <row r="365" spans="2:18">
      <c r="B365" s="13"/>
      <c r="C365" s="170"/>
      <c r="D365" s="170"/>
      <c r="E365" s="170"/>
      <c r="F365" s="170"/>
      <c r="G365" s="170"/>
      <c r="H365" s="170"/>
      <c r="I365" s="170"/>
      <c r="J365" s="170"/>
      <c r="K365" s="170"/>
      <c r="L365" s="170"/>
      <c r="M365" s="170"/>
      <c r="N365" s="170"/>
      <c r="O365" s="170"/>
      <c r="P365" s="170"/>
      <c r="Q365" s="170"/>
      <c r="R365" s="13"/>
    </row>
    <row r="366" spans="2:18">
      <c r="B366" s="13"/>
      <c r="C366" s="170"/>
      <c r="D366" s="170"/>
      <c r="E366" s="170"/>
      <c r="F366" s="170"/>
      <c r="G366" s="170"/>
      <c r="H366" s="170"/>
      <c r="I366" s="170"/>
      <c r="J366" s="170"/>
      <c r="K366" s="170"/>
      <c r="L366" s="170"/>
      <c r="M366" s="170"/>
      <c r="N366" s="170"/>
      <c r="O366" s="170"/>
      <c r="P366" s="170"/>
      <c r="Q366" s="170"/>
      <c r="R366" s="13"/>
    </row>
    <row r="367" spans="2:18">
      <c r="B367" s="13"/>
      <c r="C367" s="170"/>
      <c r="D367" s="170"/>
      <c r="E367" s="170"/>
      <c r="F367" s="170"/>
      <c r="G367" s="170"/>
      <c r="H367" s="170"/>
      <c r="I367" s="170"/>
      <c r="J367" s="170"/>
      <c r="K367" s="170"/>
      <c r="L367" s="170"/>
      <c r="M367" s="170"/>
      <c r="N367" s="170"/>
      <c r="O367" s="170"/>
      <c r="P367" s="170"/>
      <c r="Q367" s="170"/>
      <c r="R367" s="13"/>
    </row>
    <row r="368" spans="2:18">
      <c r="B368" s="13"/>
      <c r="C368" s="170"/>
      <c r="D368" s="170"/>
      <c r="E368" s="170"/>
      <c r="F368" s="170"/>
      <c r="G368" s="170"/>
      <c r="H368" s="170"/>
      <c r="I368" s="170"/>
      <c r="J368" s="170"/>
      <c r="K368" s="170"/>
      <c r="L368" s="170"/>
      <c r="M368" s="170"/>
      <c r="N368" s="170"/>
      <c r="O368" s="170"/>
      <c r="P368" s="170"/>
      <c r="Q368" s="170"/>
      <c r="R368" s="13"/>
    </row>
    <row r="369" spans="2:18">
      <c r="B369" s="13"/>
      <c r="C369" s="170"/>
      <c r="D369" s="170"/>
      <c r="E369" s="170"/>
      <c r="F369" s="170"/>
      <c r="G369" s="170"/>
      <c r="H369" s="170"/>
      <c r="I369" s="170"/>
      <c r="J369" s="170"/>
      <c r="K369" s="170"/>
      <c r="L369" s="170"/>
      <c r="M369" s="170"/>
      <c r="N369" s="170"/>
      <c r="O369" s="170"/>
      <c r="P369" s="170"/>
      <c r="Q369" s="170"/>
      <c r="R369" s="13"/>
    </row>
    <row r="370" spans="2:18">
      <c r="B370" s="13"/>
      <c r="C370" s="170"/>
      <c r="D370" s="170"/>
      <c r="E370" s="170"/>
      <c r="F370" s="170"/>
      <c r="G370" s="170"/>
      <c r="H370" s="170"/>
      <c r="I370" s="170"/>
      <c r="J370" s="170"/>
      <c r="K370" s="170"/>
      <c r="L370" s="170"/>
      <c r="M370" s="170"/>
      <c r="N370" s="170"/>
      <c r="O370" s="170"/>
      <c r="P370" s="170"/>
      <c r="Q370" s="170"/>
      <c r="R370" s="13"/>
    </row>
    <row r="371" spans="2:18">
      <c r="B371" s="13"/>
      <c r="C371" s="170"/>
      <c r="D371" s="170"/>
      <c r="E371" s="170"/>
      <c r="F371" s="170"/>
      <c r="G371" s="170"/>
      <c r="H371" s="170"/>
      <c r="I371" s="170"/>
      <c r="J371" s="170"/>
      <c r="K371" s="170"/>
      <c r="L371" s="170"/>
      <c r="M371" s="170"/>
      <c r="N371" s="170"/>
      <c r="O371" s="170"/>
      <c r="P371" s="170"/>
      <c r="Q371" s="170"/>
      <c r="R371" s="13"/>
    </row>
    <row r="372" spans="2:18">
      <c r="B372" s="13"/>
      <c r="C372" s="170"/>
      <c r="D372" s="170"/>
      <c r="E372" s="170"/>
      <c r="F372" s="170"/>
      <c r="G372" s="170"/>
      <c r="H372" s="170"/>
      <c r="I372" s="170"/>
      <c r="J372" s="170"/>
      <c r="K372" s="170"/>
      <c r="L372" s="170"/>
      <c r="M372" s="170"/>
      <c r="N372" s="170"/>
      <c r="O372" s="170"/>
      <c r="P372" s="170"/>
      <c r="Q372" s="170"/>
      <c r="R372" s="13"/>
    </row>
    <row r="373" spans="2:18">
      <c r="B373" s="13"/>
      <c r="C373" s="170"/>
      <c r="D373" s="170"/>
      <c r="E373" s="170"/>
      <c r="F373" s="170"/>
      <c r="G373" s="170"/>
      <c r="H373" s="170"/>
      <c r="I373" s="170"/>
      <c r="J373" s="170"/>
      <c r="K373" s="170"/>
      <c r="L373" s="170"/>
      <c r="M373" s="170"/>
      <c r="N373" s="170"/>
      <c r="O373" s="170"/>
      <c r="P373" s="170"/>
      <c r="Q373" s="170"/>
      <c r="R373" s="13"/>
    </row>
    <row r="374" spans="2:18">
      <c r="B374" s="13"/>
      <c r="C374" s="170"/>
      <c r="D374" s="170"/>
      <c r="E374" s="170"/>
      <c r="F374" s="170"/>
      <c r="G374" s="170"/>
      <c r="H374" s="170"/>
      <c r="I374" s="170"/>
      <c r="J374" s="170"/>
      <c r="K374" s="170"/>
      <c r="L374" s="170"/>
      <c r="M374" s="170"/>
      <c r="N374" s="170"/>
      <c r="O374" s="170"/>
      <c r="P374" s="170"/>
      <c r="Q374" s="170"/>
      <c r="R374" s="13"/>
    </row>
    <row r="375" spans="2:18">
      <c r="B375" s="13"/>
      <c r="C375" s="170"/>
      <c r="D375" s="170"/>
      <c r="E375" s="170"/>
      <c r="F375" s="170"/>
      <c r="G375" s="170"/>
      <c r="H375" s="170"/>
      <c r="I375" s="170"/>
      <c r="J375" s="170"/>
      <c r="K375" s="170"/>
      <c r="L375" s="170"/>
      <c r="M375" s="170"/>
      <c r="N375" s="170"/>
      <c r="O375" s="170"/>
      <c r="P375" s="170"/>
      <c r="Q375" s="170"/>
      <c r="R375" s="13"/>
    </row>
    <row r="376" spans="2:18">
      <c r="B376" s="13"/>
      <c r="C376" s="170"/>
      <c r="D376" s="170"/>
      <c r="E376" s="170"/>
      <c r="F376" s="170"/>
      <c r="G376" s="170"/>
      <c r="H376" s="170"/>
      <c r="I376" s="170"/>
      <c r="J376" s="170"/>
      <c r="K376" s="170"/>
      <c r="L376" s="170"/>
      <c r="M376" s="170"/>
      <c r="N376" s="170"/>
      <c r="O376" s="170"/>
      <c r="P376" s="170"/>
      <c r="Q376" s="170"/>
      <c r="R376" s="13"/>
    </row>
    <row r="377" spans="2:18">
      <c r="B377" s="13"/>
      <c r="C377" s="170"/>
      <c r="D377" s="170"/>
      <c r="E377" s="170"/>
      <c r="F377" s="170"/>
      <c r="G377" s="170"/>
      <c r="H377" s="170"/>
      <c r="I377" s="170"/>
      <c r="J377" s="170"/>
      <c r="K377" s="170"/>
      <c r="L377" s="170"/>
      <c r="M377" s="170"/>
      <c r="N377" s="170"/>
      <c r="O377" s="170"/>
      <c r="P377" s="170"/>
      <c r="Q377" s="170"/>
      <c r="R377" s="13"/>
    </row>
    <row r="378" spans="2:18">
      <c r="B378" s="13"/>
      <c r="C378" s="170"/>
      <c r="D378" s="170"/>
      <c r="E378" s="170"/>
      <c r="F378" s="170"/>
      <c r="G378" s="170"/>
      <c r="H378" s="170"/>
      <c r="I378" s="170"/>
      <c r="J378" s="170"/>
      <c r="K378" s="170"/>
      <c r="L378" s="170"/>
      <c r="M378" s="170"/>
      <c r="N378" s="170"/>
      <c r="O378" s="170"/>
      <c r="P378" s="170"/>
      <c r="Q378" s="170"/>
      <c r="R378" s="13"/>
    </row>
    <row r="379" spans="2:18">
      <c r="B379" s="13"/>
      <c r="C379" s="170"/>
      <c r="D379" s="170"/>
      <c r="E379" s="170"/>
      <c r="F379" s="170"/>
      <c r="G379" s="170"/>
      <c r="H379" s="170"/>
      <c r="I379" s="170"/>
      <c r="J379" s="170"/>
      <c r="K379" s="170"/>
      <c r="L379" s="170"/>
      <c r="M379" s="170"/>
      <c r="N379" s="170"/>
      <c r="O379" s="170"/>
      <c r="P379" s="170"/>
      <c r="Q379" s="170"/>
      <c r="R379" s="13"/>
    </row>
    <row r="380" spans="2:18">
      <c r="B380" s="13"/>
      <c r="C380" s="170"/>
      <c r="D380" s="170"/>
      <c r="E380" s="170"/>
      <c r="F380" s="170"/>
      <c r="G380" s="170"/>
      <c r="H380" s="170"/>
      <c r="I380" s="170"/>
      <c r="J380" s="170"/>
      <c r="K380" s="170"/>
      <c r="L380" s="170"/>
      <c r="M380" s="170"/>
      <c r="N380" s="170"/>
      <c r="O380" s="170"/>
      <c r="P380" s="170"/>
      <c r="Q380" s="170"/>
      <c r="R380" s="13"/>
    </row>
    <row r="381" spans="2:18">
      <c r="B381" s="13"/>
      <c r="C381" s="170"/>
      <c r="D381" s="170"/>
      <c r="E381" s="170"/>
      <c r="F381" s="170"/>
      <c r="G381" s="170"/>
      <c r="H381" s="170"/>
      <c r="I381" s="170"/>
      <c r="J381" s="170"/>
      <c r="K381" s="170"/>
      <c r="L381" s="170"/>
      <c r="M381" s="170"/>
      <c r="N381" s="170"/>
      <c r="O381" s="170"/>
      <c r="P381" s="170"/>
      <c r="Q381" s="170"/>
      <c r="R381" s="13"/>
    </row>
    <row r="382" spans="2:18">
      <c r="B382" s="13"/>
      <c r="C382" s="170"/>
      <c r="D382" s="170"/>
      <c r="E382" s="170"/>
      <c r="F382" s="170"/>
      <c r="G382" s="170"/>
      <c r="H382" s="170"/>
      <c r="I382" s="170"/>
      <c r="J382" s="170"/>
      <c r="K382" s="170"/>
      <c r="L382" s="170"/>
      <c r="M382" s="170"/>
      <c r="N382" s="170"/>
      <c r="O382" s="170"/>
      <c r="P382" s="170"/>
      <c r="Q382" s="170"/>
      <c r="R382" s="13"/>
    </row>
    <row r="383" spans="2:18">
      <c r="B383" s="13"/>
      <c r="C383" s="170"/>
      <c r="D383" s="170"/>
      <c r="E383" s="170"/>
      <c r="F383" s="170"/>
      <c r="G383" s="170"/>
      <c r="H383" s="170"/>
      <c r="I383" s="170"/>
      <c r="J383" s="170"/>
      <c r="K383" s="170"/>
      <c r="L383" s="170"/>
      <c r="M383" s="170"/>
      <c r="N383" s="170"/>
      <c r="O383" s="170"/>
      <c r="P383" s="170"/>
      <c r="Q383" s="170"/>
      <c r="R383" s="13"/>
    </row>
    <row r="384" spans="2:18">
      <c r="B384" s="13"/>
      <c r="C384" s="170"/>
      <c r="D384" s="170"/>
      <c r="E384" s="170"/>
      <c r="F384" s="170"/>
      <c r="G384" s="170"/>
      <c r="H384" s="170"/>
      <c r="I384" s="170"/>
      <c r="J384" s="170"/>
      <c r="K384" s="170"/>
      <c r="L384" s="170"/>
      <c r="M384" s="170"/>
      <c r="N384" s="170"/>
      <c r="O384" s="170"/>
      <c r="P384" s="170"/>
      <c r="Q384" s="170"/>
      <c r="R384" s="13"/>
    </row>
    <row r="385" spans="2:18">
      <c r="B385" s="13"/>
      <c r="C385" s="170"/>
      <c r="D385" s="170"/>
      <c r="E385" s="170"/>
      <c r="F385" s="170"/>
      <c r="G385" s="170"/>
      <c r="H385" s="170"/>
      <c r="I385" s="170"/>
      <c r="J385" s="170"/>
      <c r="K385" s="170"/>
      <c r="L385" s="170"/>
      <c r="M385" s="170"/>
      <c r="N385" s="170"/>
      <c r="O385" s="170"/>
      <c r="P385" s="170"/>
      <c r="Q385" s="170"/>
      <c r="R385" s="13"/>
    </row>
    <row r="386" spans="2:18">
      <c r="B386" s="13"/>
      <c r="C386" s="170"/>
      <c r="D386" s="170"/>
      <c r="E386" s="170"/>
      <c r="F386" s="170"/>
      <c r="G386" s="170"/>
      <c r="H386" s="170"/>
      <c r="I386" s="170"/>
      <c r="J386" s="170"/>
      <c r="K386" s="170"/>
      <c r="L386" s="170"/>
      <c r="M386" s="170"/>
      <c r="N386" s="170"/>
      <c r="O386" s="170"/>
      <c r="P386" s="170"/>
      <c r="Q386" s="170"/>
      <c r="R386" s="13"/>
    </row>
    <row r="387" spans="2:18">
      <c r="B387" s="13"/>
      <c r="C387" s="170"/>
      <c r="D387" s="170"/>
      <c r="E387" s="170"/>
      <c r="F387" s="170"/>
      <c r="G387" s="170"/>
      <c r="H387" s="170"/>
      <c r="I387" s="170"/>
      <c r="J387" s="170"/>
      <c r="K387" s="170"/>
      <c r="L387" s="170"/>
      <c r="M387" s="170"/>
      <c r="N387" s="170"/>
      <c r="O387" s="170"/>
      <c r="P387" s="170"/>
      <c r="Q387" s="170"/>
      <c r="R387" s="13"/>
    </row>
    <row r="388" spans="2:18">
      <c r="B388" s="13"/>
      <c r="C388" s="170"/>
      <c r="D388" s="170"/>
      <c r="E388" s="170"/>
      <c r="F388" s="170"/>
      <c r="G388" s="170"/>
      <c r="H388" s="170"/>
      <c r="I388" s="170"/>
      <c r="J388" s="170"/>
      <c r="K388" s="170"/>
      <c r="L388" s="170"/>
      <c r="M388" s="170"/>
      <c r="N388" s="170"/>
      <c r="O388" s="170"/>
      <c r="P388" s="170"/>
      <c r="Q388" s="170"/>
      <c r="R388" s="13"/>
    </row>
    <row r="389" spans="2:18">
      <c r="B389" s="13"/>
      <c r="C389" s="170"/>
      <c r="D389" s="170"/>
      <c r="E389" s="170"/>
      <c r="F389" s="170"/>
      <c r="G389" s="170"/>
      <c r="H389" s="170"/>
      <c r="I389" s="170"/>
      <c r="J389" s="170"/>
      <c r="K389" s="170"/>
      <c r="L389" s="170"/>
      <c r="M389" s="170"/>
      <c r="N389" s="170"/>
      <c r="O389" s="170"/>
      <c r="P389" s="170"/>
      <c r="Q389" s="170"/>
      <c r="R389" s="13"/>
    </row>
    <row r="390" spans="2:18">
      <c r="B390" s="13"/>
      <c r="C390" s="170"/>
      <c r="D390" s="170"/>
      <c r="E390" s="170"/>
      <c r="F390" s="170"/>
      <c r="G390" s="170"/>
      <c r="H390" s="170"/>
      <c r="I390" s="170"/>
      <c r="J390" s="170"/>
      <c r="K390" s="170"/>
      <c r="L390" s="170"/>
      <c r="M390" s="170"/>
      <c r="N390" s="170"/>
      <c r="O390" s="170"/>
      <c r="P390" s="170"/>
      <c r="Q390" s="170"/>
      <c r="R390" s="13"/>
    </row>
    <row r="391" spans="2:18">
      <c r="B391" s="13"/>
      <c r="C391" s="170"/>
      <c r="D391" s="170"/>
      <c r="E391" s="170"/>
      <c r="F391" s="170"/>
      <c r="G391" s="170"/>
      <c r="H391" s="170"/>
      <c r="I391" s="170"/>
      <c r="J391" s="170"/>
      <c r="K391" s="170"/>
      <c r="L391" s="170"/>
      <c r="M391" s="170"/>
      <c r="N391" s="170"/>
      <c r="O391" s="170"/>
      <c r="P391" s="170"/>
      <c r="Q391" s="170"/>
      <c r="R391" s="13"/>
    </row>
    <row r="392" spans="2:18">
      <c r="B392" s="13"/>
      <c r="C392" s="170"/>
      <c r="D392" s="170"/>
      <c r="E392" s="170"/>
      <c r="F392" s="170"/>
      <c r="G392" s="170"/>
      <c r="H392" s="170"/>
      <c r="I392" s="170"/>
      <c r="J392" s="170"/>
      <c r="K392" s="170"/>
      <c r="L392" s="170"/>
      <c r="M392" s="170"/>
      <c r="N392" s="170"/>
      <c r="O392" s="170"/>
      <c r="P392" s="170"/>
      <c r="Q392" s="170"/>
      <c r="R392" s="13"/>
    </row>
    <row r="393" spans="2:18">
      <c r="B393" s="13"/>
      <c r="C393" s="170"/>
      <c r="D393" s="170"/>
      <c r="E393" s="170"/>
      <c r="F393" s="170"/>
      <c r="G393" s="170"/>
      <c r="H393" s="170"/>
      <c r="I393" s="170"/>
      <c r="J393" s="170"/>
      <c r="K393" s="170"/>
      <c r="L393" s="170"/>
      <c r="M393" s="170"/>
      <c r="N393" s="170"/>
      <c r="O393" s="170"/>
      <c r="P393" s="170"/>
      <c r="Q393" s="170"/>
      <c r="R393" s="13"/>
    </row>
    <row r="394" spans="2:18">
      <c r="B394" s="13"/>
      <c r="C394" s="170"/>
      <c r="D394" s="170"/>
      <c r="E394" s="170"/>
      <c r="F394" s="170"/>
      <c r="G394" s="170"/>
      <c r="H394" s="170"/>
      <c r="I394" s="170"/>
      <c r="J394" s="170"/>
      <c r="K394" s="170"/>
      <c r="L394" s="170"/>
      <c r="M394" s="170"/>
      <c r="N394" s="170"/>
      <c r="O394" s="170"/>
      <c r="P394" s="170"/>
      <c r="Q394" s="170"/>
      <c r="R394" s="13"/>
    </row>
    <row r="395" spans="2:18">
      <c r="B395" s="13"/>
      <c r="C395" s="170"/>
      <c r="D395" s="170"/>
      <c r="E395" s="170"/>
      <c r="F395" s="170"/>
      <c r="G395" s="170"/>
      <c r="H395" s="170"/>
      <c r="I395" s="170"/>
      <c r="J395" s="170"/>
      <c r="K395" s="170"/>
      <c r="L395" s="170"/>
      <c r="M395" s="170"/>
      <c r="N395" s="170"/>
      <c r="O395" s="170"/>
      <c r="P395" s="170"/>
      <c r="Q395" s="170"/>
      <c r="R395" s="13"/>
    </row>
    <row r="396" spans="2:18">
      <c r="B396" s="13"/>
      <c r="C396" s="170"/>
      <c r="D396" s="170"/>
      <c r="E396" s="170"/>
      <c r="F396" s="170"/>
      <c r="G396" s="170"/>
      <c r="H396" s="170"/>
      <c r="I396" s="170"/>
      <c r="J396" s="170"/>
      <c r="K396" s="170"/>
      <c r="L396" s="170"/>
      <c r="M396" s="170"/>
      <c r="N396" s="170"/>
      <c r="O396" s="170"/>
      <c r="P396" s="170"/>
      <c r="Q396" s="170"/>
      <c r="R396" s="13"/>
    </row>
    <row r="397" spans="2:18">
      <c r="B397" s="13"/>
      <c r="C397" s="170"/>
      <c r="D397" s="170"/>
      <c r="E397" s="170"/>
      <c r="F397" s="170"/>
      <c r="G397" s="170"/>
      <c r="H397" s="170"/>
      <c r="I397" s="170"/>
      <c r="J397" s="170"/>
      <c r="K397" s="170"/>
      <c r="L397" s="170"/>
      <c r="M397" s="170"/>
      <c r="N397" s="170"/>
      <c r="O397" s="170"/>
      <c r="P397" s="170"/>
      <c r="Q397" s="170"/>
      <c r="R397" s="13"/>
    </row>
    <row r="398" spans="2:18">
      <c r="B398" s="13"/>
      <c r="C398" s="170"/>
      <c r="D398" s="170"/>
      <c r="E398" s="170"/>
      <c r="F398" s="170"/>
      <c r="G398" s="170"/>
      <c r="H398" s="170"/>
      <c r="I398" s="170"/>
      <c r="J398" s="170"/>
      <c r="K398" s="170"/>
      <c r="L398" s="170"/>
      <c r="M398" s="170"/>
      <c r="N398" s="170"/>
      <c r="O398" s="170"/>
      <c r="P398" s="170"/>
      <c r="Q398" s="170"/>
      <c r="R398" s="13"/>
    </row>
    <row r="399" spans="2:18">
      <c r="B399" s="13"/>
      <c r="C399" s="170"/>
      <c r="D399" s="170"/>
      <c r="E399" s="170"/>
      <c r="F399" s="170"/>
      <c r="G399" s="170"/>
      <c r="H399" s="170"/>
      <c r="I399" s="170"/>
      <c r="J399" s="170"/>
      <c r="K399" s="170"/>
      <c r="L399" s="170"/>
      <c r="M399" s="170"/>
      <c r="N399" s="170"/>
      <c r="O399" s="170"/>
      <c r="P399" s="170"/>
      <c r="Q399" s="170"/>
      <c r="R399" s="13"/>
    </row>
    <row r="400" spans="2:18">
      <c r="B400" s="13"/>
      <c r="C400" s="170"/>
      <c r="D400" s="170"/>
      <c r="E400" s="170"/>
      <c r="F400" s="170"/>
      <c r="G400" s="170"/>
      <c r="H400" s="170"/>
      <c r="I400" s="170"/>
      <c r="J400" s="170"/>
      <c r="K400" s="170"/>
      <c r="L400" s="170"/>
      <c r="M400" s="170"/>
      <c r="N400" s="170"/>
      <c r="O400" s="170"/>
      <c r="P400" s="170"/>
      <c r="Q400" s="170"/>
      <c r="R400" s="13"/>
    </row>
    <row r="401" spans="2:18">
      <c r="B401" s="13"/>
      <c r="C401" s="170"/>
      <c r="D401" s="170"/>
      <c r="E401" s="170"/>
      <c r="F401" s="170"/>
      <c r="G401" s="170"/>
      <c r="H401" s="170"/>
      <c r="I401" s="170"/>
      <c r="J401" s="170"/>
      <c r="K401" s="170"/>
      <c r="L401" s="170"/>
      <c r="M401" s="170"/>
      <c r="N401" s="170"/>
      <c r="O401" s="170"/>
      <c r="P401" s="170"/>
      <c r="Q401" s="170"/>
      <c r="R401" s="13"/>
    </row>
    <row r="402" spans="2:18">
      <c r="B402" s="13"/>
      <c r="C402" s="170"/>
      <c r="D402" s="170"/>
      <c r="E402" s="170"/>
      <c r="F402" s="170"/>
      <c r="G402" s="170"/>
      <c r="H402" s="170"/>
      <c r="I402" s="170"/>
      <c r="J402" s="170"/>
      <c r="K402" s="170"/>
      <c r="L402" s="170"/>
      <c r="M402" s="170"/>
      <c r="N402" s="170"/>
      <c r="O402" s="170"/>
      <c r="P402" s="170"/>
      <c r="Q402" s="170"/>
      <c r="R402" s="13"/>
    </row>
    <row r="403" spans="2:18">
      <c r="B403" s="13"/>
      <c r="C403" s="170"/>
      <c r="D403" s="170"/>
      <c r="E403" s="170"/>
      <c r="F403" s="170"/>
      <c r="G403" s="170"/>
      <c r="H403" s="170"/>
      <c r="I403" s="170"/>
      <c r="J403" s="170"/>
      <c r="K403" s="170"/>
      <c r="L403" s="170"/>
      <c r="M403" s="170"/>
      <c r="N403" s="170"/>
      <c r="O403" s="170"/>
      <c r="P403" s="170"/>
      <c r="Q403" s="170"/>
      <c r="R403" s="13"/>
    </row>
    <row r="404" spans="2:18">
      <c r="B404" s="13"/>
      <c r="C404" s="170"/>
      <c r="D404" s="170"/>
      <c r="E404" s="170"/>
      <c r="F404" s="170"/>
      <c r="G404" s="170"/>
      <c r="H404" s="170"/>
      <c r="I404" s="170"/>
      <c r="J404" s="170"/>
      <c r="K404" s="170"/>
      <c r="L404" s="170"/>
      <c r="M404" s="170"/>
      <c r="N404" s="170"/>
      <c r="O404" s="170"/>
      <c r="P404" s="170"/>
      <c r="Q404" s="170"/>
      <c r="R404" s="13"/>
    </row>
    <row r="405" spans="2:18">
      <c r="B405" s="13"/>
      <c r="C405" s="170"/>
      <c r="D405" s="170"/>
      <c r="E405" s="170"/>
      <c r="F405" s="170"/>
      <c r="G405" s="170"/>
      <c r="H405" s="170"/>
      <c r="I405" s="170"/>
      <c r="J405" s="170"/>
      <c r="K405" s="170"/>
      <c r="L405" s="170"/>
      <c r="M405" s="170"/>
      <c r="N405" s="170"/>
      <c r="O405" s="170"/>
      <c r="P405" s="170"/>
      <c r="Q405" s="170"/>
      <c r="R405" s="13"/>
    </row>
    <row r="406" spans="2:18">
      <c r="B406" s="13"/>
      <c r="C406" s="170"/>
      <c r="D406" s="170"/>
      <c r="E406" s="170"/>
      <c r="F406" s="170"/>
      <c r="G406" s="170"/>
      <c r="H406" s="170"/>
      <c r="I406" s="170"/>
      <c r="J406" s="170"/>
      <c r="K406" s="170"/>
      <c r="L406" s="170"/>
      <c r="M406" s="170"/>
      <c r="N406" s="170"/>
      <c r="O406" s="170"/>
      <c r="P406" s="170"/>
      <c r="Q406" s="170"/>
      <c r="R406" s="13"/>
    </row>
    <row r="407" spans="2:18">
      <c r="B407" s="13"/>
      <c r="C407" s="170"/>
      <c r="D407" s="170"/>
      <c r="E407" s="170"/>
      <c r="F407" s="170"/>
      <c r="G407" s="170"/>
      <c r="H407" s="170"/>
      <c r="I407" s="170"/>
      <c r="J407" s="170"/>
      <c r="K407" s="170"/>
      <c r="L407" s="170"/>
      <c r="M407" s="170"/>
      <c r="N407" s="170"/>
      <c r="O407" s="170"/>
      <c r="P407" s="170"/>
      <c r="Q407" s="170"/>
      <c r="R407" s="13"/>
    </row>
    <row r="408" spans="2:18">
      <c r="B408" s="13"/>
      <c r="C408" s="170"/>
      <c r="D408" s="170"/>
      <c r="E408" s="170"/>
      <c r="F408" s="170"/>
      <c r="G408" s="170"/>
      <c r="H408" s="170"/>
      <c r="I408" s="170"/>
      <c r="J408" s="170"/>
      <c r="K408" s="170"/>
      <c r="L408" s="170"/>
      <c r="M408" s="170"/>
      <c r="N408" s="170"/>
      <c r="O408" s="170"/>
      <c r="P408" s="170"/>
      <c r="Q408" s="170"/>
      <c r="R408" s="13"/>
    </row>
    <row r="409" spans="2:18">
      <c r="B409" s="13"/>
      <c r="C409" s="170"/>
      <c r="D409" s="170"/>
      <c r="E409" s="170"/>
      <c r="F409" s="170"/>
      <c r="G409" s="170"/>
      <c r="H409" s="170"/>
      <c r="I409" s="170"/>
      <c r="J409" s="170"/>
      <c r="K409" s="170"/>
      <c r="L409" s="170"/>
      <c r="M409" s="170"/>
      <c r="N409" s="170"/>
      <c r="O409" s="170"/>
      <c r="P409" s="170"/>
      <c r="Q409" s="170"/>
      <c r="R409" s="13"/>
    </row>
    <row r="410" spans="2:18">
      <c r="B410" s="13"/>
      <c r="C410" s="170"/>
      <c r="D410" s="170"/>
      <c r="E410" s="170"/>
      <c r="F410" s="170"/>
      <c r="G410" s="170"/>
      <c r="H410" s="170"/>
      <c r="I410" s="170"/>
      <c r="J410" s="170"/>
      <c r="K410" s="170"/>
      <c r="L410" s="170"/>
      <c r="M410" s="170"/>
      <c r="N410" s="170"/>
      <c r="O410" s="170"/>
      <c r="P410" s="170"/>
      <c r="Q410" s="170"/>
      <c r="R410" s="13"/>
    </row>
    <row r="411" spans="2:18">
      <c r="B411" s="13"/>
      <c r="C411" s="170"/>
      <c r="D411" s="170"/>
      <c r="E411" s="170"/>
      <c r="F411" s="170"/>
      <c r="G411" s="170"/>
      <c r="H411" s="170"/>
      <c r="I411" s="170"/>
      <c r="J411" s="170"/>
      <c r="K411" s="170"/>
      <c r="L411" s="170"/>
      <c r="M411" s="170"/>
      <c r="N411" s="170"/>
      <c r="O411" s="170"/>
      <c r="P411" s="170"/>
      <c r="Q411" s="170"/>
      <c r="R411" s="13"/>
    </row>
    <row r="412" spans="2:18">
      <c r="B412" s="13"/>
      <c r="C412" s="170"/>
      <c r="D412" s="170"/>
      <c r="E412" s="170"/>
      <c r="F412" s="170"/>
      <c r="G412" s="170"/>
      <c r="H412" s="170"/>
      <c r="I412" s="170"/>
      <c r="J412" s="170"/>
      <c r="K412" s="170"/>
      <c r="L412" s="170"/>
      <c r="M412" s="170"/>
      <c r="N412" s="170"/>
      <c r="O412" s="170"/>
      <c r="P412" s="170"/>
      <c r="Q412" s="170"/>
      <c r="R412" s="13"/>
    </row>
    <row r="413" spans="2:18">
      <c r="B413" s="13"/>
      <c r="C413" s="170"/>
      <c r="D413" s="170"/>
      <c r="E413" s="170"/>
      <c r="F413" s="170"/>
      <c r="G413" s="170"/>
      <c r="H413" s="170"/>
      <c r="I413" s="170"/>
      <c r="J413" s="170"/>
      <c r="K413" s="170"/>
      <c r="L413" s="170"/>
      <c r="M413" s="170"/>
      <c r="N413" s="170"/>
      <c r="O413" s="170"/>
      <c r="P413" s="170"/>
      <c r="Q413" s="170"/>
      <c r="R413" s="13"/>
    </row>
    <row r="414" spans="2:18">
      <c r="B414" s="13"/>
      <c r="C414" s="170"/>
      <c r="D414" s="170"/>
      <c r="E414" s="170"/>
      <c r="F414" s="170"/>
      <c r="G414" s="170"/>
      <c r="H414" s="170"/>
      <c r="I414" s="170"/>
      <c r="J414" s="170"/>
      <c r="K414" s="170"/>
      <c r="L414" s="170"/>
      <c r="M414" s="170"/>
      <c r="N414" s="170"/>
      <c r="O414" s="170"/>
      <c r="P414" s="170"/>
      <c r="Q414" s="170"/>
      <c r="R414" s="13"/>
    </row>
    <row r="415" spans="2:18">
      <c r="B415" s="13"/>
      <c r="C415" s="170"/>
      <c r="D415" s="170"/>
      <c r="E415" s="170"/>
      <c r="F415" s="170"/>
      <c r="G415" s="170"/>
      <c r="H415" s="170"/>
      <c r="I415" s="170"/>
      <c r="J415" s="170"/>
      <c r="K415" s="170"/>
      <c r="L415" s="170"/>
      <c r="M415" s="170"/>
      <c r="N415" s="170"/>
      <c r="O415" s="170"/>
      <c r="P415" s="170"/>
      <c r="Q415" s="170"/>
      <c r="R415" s="13"/>
    </row>
    <row r="416" spans="2:18">
      <c r="B416" s="13"/>
      <c r="C416" s="170"/>
      <c r="D416" s="170"/>
      <c r="E416" s="170"/>
      <c r="F416" s="170"/>
      <c r="G416" s="170"/>
      <c r="H416" s="170"/>
      <c r="I416" s="170"/>
      <c r="J416" s="170"/>
      <c r="K416" s="170"/>
      <c r="L416" s="170"/>
      <c r="M416" s="170"/>
      <c r="N416" s="170"/>
      <c r="O416" s="170"/>
      <c r="P416" s="170"/>
      <c r="Q416" s="170"/>
      <c r="R416" s="13"/>
    </row>
    <row r="417" spans="2:18">
      <c r="B417" s="13"/>
      <c r="C417" s="170"/>
      <c r="D417" s="170"/>
      <c r="E417" s="170"/>
      <c r="F417" s="170"/>
      <c r="G417" s="170"/>
      <c r="H417" s="170"/>
      <c r="I417" s="170"/>
      <c r="J417" s="170"/>
      <c r="K417" s="170"/>
      <c r="L417" s="170"/>
      <c r="M417" s="170"/>
      <c r="N417" s="170"/>
      <c r="O417" s="170"/>
      <c r="P417" s="170"/>
      <c r="Q417" s="170"/>
      <c r="R417" s="13"/>
    </row>
    <row r="418" spans="2:18">
      <c r="B418" s="13"/>
      <c r="C418" s="170"/>
      <c r="D418" s="170"/>
      <c r="E418" s="170"/>
      <c r="F418" s="170"/>
      <c r="G418" s="170"/>
      <c r="H418" s="170"/>
      <c r="I418" s="170"/>
      <c r="J418" s="170"/>
      <c r="K418" s="170"/>
      <c r="L418" s="170"/>
      <c r="M418" s="170"/>
      <c r="N418" s="170"/>
      <c r="O418" s="170"/>
      <c r="P418" s="170"/>
      <c r="Q418" s="170"/>
      <c r="R418" s="13"/>
    </row>
    <row r="419" spans="2:18">
      <c r="B419" s="13"/>
      <c r="C419" s="170"/>
      <c r="D419" s="170"/>
      <c r="E419" s="170"/>
      <c r="F419" s="170"/>
      <c r="G419" s="170"/>
      <c r="H419" s="170"/>
      <c r="I419" s="170"/>
      <c r="J419" s="170"/>
      <c r="K419" s="170"/>
      <c r="L419" s="170"/>
      <c r="M419" s="170"/>
      <c r="N419" s="170"/>
      <c r="O419" s="170"/>
      <c r="P419" s="170"/>
      <c r="Q419" s="170"/>
      <c r="R419" s="13"/>
    </row>
    <row r="420" spans="2:18">
      <c r="B420" s="13"/>
      <c r="C420" s="170"/>
      <c r="D420" s="170"/>
      <c r="E420" s="170"/>
      <c r="F420" s="170"/>
      <c r="G420" s="170"/>
      <c r="H420" s="170"/>
      <c r="I420" s="170"/>
      <c r="J420" s="170"/>
      <c r="K420" s="170"/>
      <c r="L420" s="170"/>
      <c r="M420" s="170"/>
      <c r="N420" s="170"/>
      <c r="O420" s="170"/>
      <c r="P420" s="170"/>
      <c r="Q420" s="170"/>
      <c r="R420" s="13"/>
    </row>
    <row r="421" spans="2:18">
      <c r="B421" s="13"/>
      <c r="C421" s="170"/>
      <c r="D421" s="170"/>
      <c r="E421" s="170"/>
      <c r="F421" s="170"/>
      <c r="G421" s="170"/>
      <c r="H421" s="170"/>
      <c r="I421" s="170"/>
      <c r="J421" s="170"/>
      <c r="K421" s="170"/>
      <c r="L421" s="170"/>
      <c r="M421" s="170"/>
      <c r="N421" s="170"/>
      <c r="O421" s="170"/>
      <c r="P421" s="170"/>
      <c r="Q421" s="170"/>
      <c r="R421" s="13"/>
    </row>
    <row r="422" spans="2:18">
      <c r="B422" s="13"/>
      <c r="C422" s="170"/>
      <c r="D422" s="170"/>
      <c r="E422" s="170"/>
      <c r="F422" s="170"/>
      <c r="G422" s="170"/>
      <c r="H422" s="170"/>
      <c r="I422" s="170"/>
      <c r="J422" s="170"/>
      <c r="K422" s="170"/>
      <c r="L422" s="170"/>
      <c r="M422" s="170"/>
      <c r="N422" s="170"/>
      <c r="O422" s="170"/>
      <c r="P422" s="170"/>
      <c r="Q422" s="170"/>
      <c r="R422" s="13"/>
    </row>
    <row r="423" spans="2:18">
      <c r="B423" s="13"/>
      <c r="C423" s="170"/>
      <c r="D423" s="170"/>
      <c r="E423" s="170"/>
      <c r="F423" s="170"/>
      <c r="G423" s="170"/>
      <c r="H423" s="170"/>
      <c r="I423" s="170"/>
      <c r="J423" s="170"/>
      <c r="K423" s="170"/>
      <c r="L423" s="170"/>
      <c r="M423" s="170"/>
      <c r="N423" s="170"/>
      <c r="O423" s="170"/>
      <c r="P423" s="170"/>
      <c r="Q423" s="170"/>
      <c r="R423" s="13"/>
    </row>
    <row r="424" spans="2:18">
      <c r="B424" s="13"/>
      <c r="C424" s="170"/>
      <c r="D424" s="170"/>
      <c r="E424" s="170"/>
      <c r="F424" s="170"/>
      <c r="G424" s="170"/>
      <c r="H424" s="170"/>
      <c r="I424" s="170"/>
      <c r="J424" s="170"/>
      <c r="K424" s="170"/>
      <c r="L424" s="170"/>
      <c r="M424" s="170"/>
      <c r="N424" s="170"/>
      <c r="O424" s="170"/>
      <c r="P424" s="170"/>
      <c r="Q424" s="170"/>
      <c r="R424" s="13"/>
    </row>
    <row r="425" spans="2:18">
      <c r="B425" s="13"/>
      <c r="C425" s="170"/>
      <c r="D425" s="170"/>
      <c r="E425" s="170"/>
      <c r="F425" s="170"/>
      <c r="G425" s="170"/>
      <c r="H425" s="170"/>
      <c r="I425" s="170"/>
      <c r="J425" s="170"/>
      <c r="K425" s="170"/>
      <c r="L425" s="170"/>
      <c r="M425" s="170"/>
      <c r="N425" s="170"/>
      <c r="O425" s="170"/>
      <c r="P425" s="170"/>
      <c r="Q425" s="170"/>
      <c r="R425" s="13"/>
    </row>
    <row r="426" spans="2:18">
      <c r="B426" s="13"/>
      <c r="C426" s="170"/>
      <c r="D426" s="170"/>
      <c r="E426" s="170"/>
      <c r="F426" s="170"/>
      <c r="G426" s="170"/>
      <c r="H426" s="170"/>
      <c r="I426" s="170"/>
      <c r="J426" s="170"/>
      <c r="K426" s="170"/>
      <c r="L426" s="170"/>
      <c r="M426" s="170"/>
      <c r="N426" s="170"/>
      <c r="O426" s="170"/>
      <c r="P426" s="170"/>
      <c r="Q426" s="170"/>
      <c r="R426" s="13"/>
    </row>
    <row r="427" spans="2:18">
      <c r="B427" s="13"/>
      <c r="C427" s="170"/>
      <c r="D427" s="170"/>
      <c r="E427" s="170"/>
      <c r="F427" s="170"/>
      <c r="G427" s="170"/>
      <c r="H427" s="170"/>
      <c r="I427" s="170"/>
      <c r="J427" s="170"/>
      <c r="K427" s="170"/>
      <c r="L427" s="170"/>
      <c r="M427" s="170"/>
      <c r="N427" s="170"/>
      <c r="O427" s="170"/>
      <c r="P427" s="170"/>
      <c r="Q427" s="170"/>
      <c r="R427" s="13"/>
    </row>
    <row r="428" spans="2:18">
      <c r="B428" s="13"/>
      <c r="C428" s="170"/>
      <c r="D428" s="170"/>
      <c r="E428" s="170"/>
      <c r="F428" s="170"/>
      <c r="G428" s="170"/>
      <c r="H428" s="170"/>
      <c r="I428" s="170"/>
      <c r="J428" s="170"/>
      <c r="K428" s="170"/>
      <c r="L428" s="170"/>
      <c r="M428" s="170"/>
      <c r="N428" s="170"/>
      <c r="O428" s="170"/>
      <c r="P428" s="170"/>
      <c r="Q428" s="170"/>
      <c r="R428" s="13"/>
    </row>
    <row r="429" spans="2:18">
      <c r="B429" s="13"/>
      <c r="C429" s="170"/>
      <c r="D429" s="170"/>
      <c r="E429" s="170"/>
      <c r="F429" s="170"/>
      <c r="G429" s="170"/>
      <c r="H429" s="170"/>
      <c r="I429" s="170"/>
      <c r="J429" s="170"/>
      <c r="K429" s="170"/>
      <c r="L429" s="170"/>
      <c r="M429" s="170"/>
      <c r="N429" s="170"/>
      <c r="O429" s="170"/>
      <c r="P429" s="170"/>
      <c r="Q429" s="170"/>
      <c r="R429" s="13"/>
    </row>
    <row r="430" spans="2:18">
      <c r="B430" s="13"/>
      <c r="C430" s="170"/>
      <c r="D430" s="170"/>
      <c r="E430" s="170"/>
      <c r="F430" s="170"/>
      <c r="G430" s="170"/>
      <c r="H430" s="170"/>
      <c r="I430" s="170"/>
      <c r="J430" s="170"/>
      <c r="K430" s="170"/>
      <c r="L430" s="170"/>
      <c r="M430" s="170"/>
      <c r="N430" s="170"/>
      <c r="O430" s="170"/>
      <c r="P430" s="170"/>
      <c r="Q430" s="170"/>
      <c r="R430" s="13"/>
    </row>
    <row r="431" spans="2:18">
      <c r="B431" s="13"/>
      <c r="C431" s="170"/>
      <c r="D431" s="170"/>
      <c r="E431" s="170"/>
      <c r="F431" s="170"/>
      <c r="G431" s="170"/>
      <c r="H431" s="170"/>
      <c r="I431" s="170"/>
      <c r="J431" s="170"/>
      <c r="K431" s="170"/>
      <c r="L431" s="170"/>
      <c r="M431" s="170"/>
      <c r="N431" s="170"/>
      <c r="O431" s="170"/>
      <c r="P431" s="170"/>
      <c r="Q431" s="170"/>
      <c r="R431" s="13"/>
    </row>
    <row r="432" spans="2:18">
      <c r="B432" s="13"/>
      <c r="C432" s="170"/>
      <c r="D432" s="170"/>
      <c r="E432" s="170"/>
      <c r="F432" s="170"/>
      <c r="G432" s="170"/>
      <c r="H432" s="170"/>
      <c r="I432" s="170"/>
      <c r="J432" s="170"/>
      <c r="K432" s="170"/>
      <c r="L432" s="170"/>
      <c r="M432" s="170"/>
      <c r="N432" s="170"/>
      <c r="O432" s="170"/>
      <c r="P432" s="170"/>
      <c r="Q432" s="170"/>
      <c r="R432" s="13"/>
    </row>
    <row r="433" spans="2:18">
      <c r="B433" s="13"/>
      <c r="C433" s="170"/>
      <c r="D433" s="170"/>
      <c r="E433" s="170"/>
      <c r="F433" s="170"/>
      <c r="G433" s="170"/>
      <c r="H433" s="170"/>
      <c r="I433" s="170"/>
      <c r="J433" s="170"/>
      <c r="K433" s="170"/>
      <c r="L433" s="170"/>
      <c r="M433" s="170"/>
      <c r="N433" s="170"/>
      <c r="O433" s="170"/>
      <c r="P433" s="170"/>
      <c r="Q433" s="170"/>
      <c r="R433" s="13"/>
    </row>
    <row r="434" spans="2:18">
      <c r="B434" s="13"/>
      <c r="C434" s="170"/>
      <c r="D434" s="170"/>
      <c r="E434" s="170"/>
      <c r="F434" s="170"/>
      <c r="G434" s="170"/>
      <c r="H434" s="170"/>
      <c r="I434" s="170"/>
      <c r="J434" s="170"/>
      <c r="K434" s="170"/>
      <c r="L434" s="170"/>
      <c r="M434" s="170"/>
      <c r="N434" s="170"/>
      <c r="O434" s="170"/>
      <c r="P434" s="170"/>
      <c r="Q434" s="170"/>
      <c r="R434" s="13"/>
    </row>
    <row r="435" spans="2:18">
      <c r="B435" s="13"/>
      <c r="C435" s="170"/>
      <c r="D435" s="170"/>
      <c r="E435" s="170"/>
      <c r="F435" s="170"/>
      <c r="G435" s="170"/>
      <c r="H435" s="170"/>
      <c r="I435" s="170"/>
      <c r="J435" s="170"/>
      <c r="K435" s="170"/>
      <c r="L435" s="170"/>
      <c r="M435" s="170"/>
      <c r="N435" s="170"/>
      <c r="O435" s="170"/>
      <c r="P435" s="170"/>
      <c r="Q435" s="170"/>
      <c r="R435" s="13"/>
    </row>
    <row r="436" spans="2:18">
      <c r="B436" s="13"/>
      <c r="C436" s="170"/>
      <c r="D436" s="170"/>
      <c r="E436" s="170"/>
      <c r="F436" s="170"/>
      <c r="G436" s="170"/>
      <c r="H436" s="170"/>
      <c r="I436" s="170"/>
      <c r="J436" s="170"/>
      <c r="K436" s="170"/>
      <c r="L436" s="170"/>
      <c r="M436" s="170"/>
      <c r="N436" s="170"/>
      <c r="O436" s="170"/>
      <c r="P436" s="170"/>
      <c r="Q436" s="170"/>
      <c r="R436" s="13"/>
    </row>
    <row r="437" spans="2:18">
      <c r="B437" s="13"/>
      <c r="C437" s="170"/>
      <c r="D437" s="170"/>
      <c r="E437" s="170"/>
      <c r="F437" s="170"/>
      <c r="G437" s="170"/>
      <c r="H437" s="170"/>
      <c r="I437" s="170"/>
      <c r="J437" s="170"/>
      <c r="K437" s="170"/>
      <c r="L437" s="170"/>
      <c r="M437" s="170"/>
      <c r="N437" s="170"/>
      <c r="O437" s="170"/>
      <c r="P437" s="170"/>
      <c r="Q437" s="170"/>
      <c r="R437" s="13"/>
    </row>
    <row r="438" spans="2:18">
      <c r="B438" s="13"/>
      <c r="C438" s="170"/>
      <c r="D438" s="170"/>
      <c r="E438" s="170"/>
      <c r="F438" s="170"/>
      <c r="G438" s="170"/>
      <c r="H438" s="170"/>
      <c r="I438" s="170"/>
      <c r="J438" s="170"/>
      <c r="K438" s="170"/>
      <c r="L438" s="170"/>
      <c r="M438" s="170"/>
      <c r="N438" s="170"/>
      <c r="O438" s="170"/>
      <c r="P438" s="170"/>
      <c r="Q438" s="170"/>
      <c r="R438" s="13"/>
    </row>
    <row r="439" spans="2:18">
      <c r="B439" s="13"/>
      <c r="C439" s="170"/>
      <c r="D439" s="170"/>
      <c r="E439" s="170"/>
      <c r="F439" s="170"/>
      <c r="G439" s="170"/>
      <c r="H439" s="170"/>
      <c r="I439" s="170"/>
      <c r="J439" s="170"/>
      <c r="K439" s="170"/>
      <c r="L439" s="170"/>
      <c r="M439" s="170"/>
      <c r="N439" s="170"/>
      <c r="O439" s="170"/>
      <c r="P439" s="170"/>
      <c r="Q439" s="170"/>
      <c r="R439" s="13"/>
    </row>
    <row r="440" spans="2:18">
      <c r="B440" s="13"/>
      <c r="C440" s="170"/>
      <c r="D440" s="170"/>
      <c r="E440" s="170"/>
      <c r="F440" s="170"/>
      <c r="G440" s="170"/>
      <c r="H440" s="170"/>
      <c r="I440" s="170"/>
      <c r="J440" s="170"/>
      <c r="K440" s="170"/>
      <c r="L440" s="170"/>
      <c r="M440" s="170"/>
      <c r="N440" s="170"/>
      <c r="O440" s="170"/>
      <c r="P440" s="170"/>
      <c r="Q440" s="170"/>
      <c r="R440" s="13"/>
    </row>
    <row r="441" spans="2:18">
      <c r="B441" s="13"/>
      <c r="C441" s="170"/>
      <c r="D441" s="170"/>
      <c r="E441" s="170"/>
      <c r="F441" s="170"/>
      <c r="G441" s="170"/>
      <c r="H441" s="170"/>
      <c r="I441" s="170"/>
      <c r="J441" s="170"/>
      <c r="K441" s="170"/>
      <c r="L441" s="170"/>
      <c r="M441" s="170"/>
      <c r="N441" s="170"/>
      <c r="O441" s="170"/>
      <c r="P441" s="170"/>
      <c r="Q441" s="170"/>
      <c r="R441" s="13"/>
    </row>
    <row r="442" spans="2:18">
      <c r="B442" s="13"/>
      <c r="C442" s="170"/>
      <c r="D442" s="170"/>
      <c r="E442" s="170"/>
      <c r="F442" s="170"/>
      <c r="G442" s="170"/>
      <c r="H442" s="170"/>
      <c r="I442" s="170"/>
      <c r="J442" s="170"/>
      <c r="K442" s="170"/>
      <c r="L442" s="170"/>
      <c r="M442" s="170"/>
      <c r="N442" s="170"/>
      <c r="O442" s="170"/>
      <c r="P442" s="170"/>
      <c r="Q442" s="170"/>
      <c r="R442" s="13"/>
    </row>
    <row r="443" spans="2:18">
      <c r="B443" s="13"/>
      <c r="C443" s="170"/>
      <c r="D443" s="170"/>
      <c r="E443" s="170"/>
      <c r="F443" s="170"/>
      <c r="G443" s="170"/>
      <c r="H443" s="170"/>
      <c r="I443" s="170"/>
      <c r="J443" s="170"/>
      <c r="K443" s="170"/>
      <c r="L443" s="170"/>
      <c r="M443" s="170"/>
      <c r="N443" s="170"/>
      <c r="O443" s="170"/>
      <c r="P443" s="170"/>
      <c r="Q443" s="170"/>
      <c r="R443" s="13"/>
    </row>
    <row r="444" spans="2:18">
      <c r="B444" s="13"/>
      <c r="C444" s="170"/>
      <c r="D444" s="170"/>
      <c r="E444" s="170"/>
      <c r="F444" s="170"/>
      <c r="G444" s="170"/>
      <c r="H444" s="170"/>
      <c r="I444" s="170"/>
      <c r="J444" s="170"/>
      <c r="K444" s="170"/>
      <c r="L444" s="170"/>
      <c r="M444" s="170"/>
      <c r="N444" s="170"/>
      <c r="O444" s="170"/>
      <c r="P444" s="170"/>
      <c r="Q444" s="170"/>
      <c r="R444" s="13"/>
    </row>
    <row r="445" spans="2:18">
      <c r="B445" s="13"/>
      <c r="C445" s="170"/>
      <c r="D445" s="170"/>
      <c r="E445" s="170"/>
      <c r="F445" s="170"/>
      <c r="G445" s="170"/>
      <c r="H445" s="170"/>
      <c r="I445" s="170"/>
      <c r="J445" s="170"/>
      <c r="K445" s="170"/>
      <c r="L445" s="170"/>
      <c r="M445" s="170"/>
      <c r="N445" s="170"/>
      <c r="O445" s="170"/>
      <c r="P445" s="170"/>
      <c r="Q445" s="170"/>
      <c r="R445" s="13"/>
    </row>
    <row r="446" spans="2:18">
      <c r="B446" s="13"/>
      <c r="C446" s="170"/>
      <c r="D446" s="170"/>
      <c r="E446" s="170"/>
      <c r="F446" s="170"/>
      <c r="G446" s="170"/>
      <c r="H446" s="170"/>
      <c r="I446" s="170"/>
      <c r="J446" s="170"/>
      <c r="K446" s="170"/>
      <c r="L446" s="170"/>
      <c r="M446" s="170"/>
      <c r="N446" s="170"/>
      <c r="O446" s="170"/>
      <c r="P446" s="170"/>
      <c r="Q446" s="170"/>
      <c r="R446" s="13"/>
    </row>
    <row r="447" spans="2:18">
      <c r="B447" s="13"/>
      <c r="C447" s="170"/>
      <c r="D447" s="170"/>
      <c r="E447" s="170"/>
      <c r="F447" s="170"/>
      <c r="G447" s="170"/>
      <c r="H447" s="170"/>
      <c r="I447" s="170"/>
      <c r="J447" s="170"/>
      <c r="K447" s="170"/>
      <c r="L447" s="170"/>
      <c r="M447" s="170"/>
      <c r="N447" s="170"/>
      <c r="O447" s="170"/>
      <c r="P447" s="170"/>
      <c r="Q447" s="170"/>
      <c r="R447" s="13"/>
    </row>
    <row r="448" spans="2:18">
      <c r="B448" s="13"/>
      <c r="C448" s="170"/>
      <c r="D448" s="170"/>
      <c r="E448" s="170"/>
      <c r="F448" s="170"/>
      <c r="G448" s="170"/>
      <c r="H448" s="170"/>
      <c r="I448" s="170"/>
      <c r="J448" s="170"/>
      <c r="K448" s="170"/>
      <c r="L448" s="170"/>
      <c r="M448" s="170"/>
      <c r="N448" s="170"/>
      <c r="O448" s="170"/>
      <c r="P448" s="170"/>
      <c r="Q448" s="170"/>
      <c r="R448" s="13"/>
    </row>
    <row r="449" spans="2:18">
      <c r="B449" s="13"/>
      <c r="C449" s="170"/>
      <c r="D449" s="170"/>
      <c r="E449" s="170"/>
      <c r="F449" s="170"/>
      <c r="G449" s="170"/>
      <c r="H449" s="170"/>
      <c r="I449" s="170"/>
      <c r="J449" s="170"/>
      <c r="K449" s="170"/>
      <c r="L449" s="170"/>
      <c r="M449" s="170"/>
      <c r="N449" s="170"/>
      <c r="O449" s="170"/>
      <c r="P449" s="170"/>
      <c r="Q449" s="170"/>
      <c r="R449" s="13"/>
    </row>
    <row r="450" spans="2:18">
      <c r="B450" s="13"/>
      <c r="C450" s="170"/>
      <c r="D450" s="170"/>
      <c r="E450" s="170"/>
      <c r="F450" s="170"/>
      <c r="G450" s="170"/>
      <c r="H450" s="170"/>
      <c r="I450" s="170"/>
      <c r="J450" s="170"/>
      <c r="K450" s="170"/>
      <c r="L450" s="170"/>
      <c r="M450" s="170"/>
      <c r="N450" s="170"/>
      <c r="O450" s="170"/>
      <c r="P450" s="170"/>
      <c r="Q450" s="170"/>
      <c r="R450" s="13"/>
    </row>
    <row r="451" spans="2:18">
      <c r="B451" s="13"/>
      <c r="C451" s="170"/>
      <c r="D451" s="170"/>
      <c r="E451" s="170"/>
      <c r="F451" s="170"/>
      <c r="G451" s="170"/>
      <c r="H451" s="170"/>
      <c r="I451" s="170"/>
      <c r="J451" s="170"/>
      <c r="K451" s="170"/>
      <c r="L451" s="170"/>
      <c r="M451" s="170"/>
      <c r="N451" s="170"/>
      <c r="O451" s="170"/>
      <c r="P451" s="170"/>
      <c r="Q451" s="170"/>
      <c r="R451" s="13"/>
    </row>
    <row r="452" spans="2:18">
      <c r="B452" s="13"/>
      <c r="C452" s="170"/>
      <c r="D452" s="170"/>
      <c r="E452" s="170"/>
      <c r="F452" s="170"/>
      <c r="G452" s="170"/>
      <c r="H452" s="170"/>
      <c r="I452" s="170"/>
      <c r="J452" s="170"/>
      <c r="K452" s="170"/>
      <c r="L452" s="170"/>
      <c r="M452" s="170"/>
      <c r="N452" s="170"/>
      <c r="O452" s="170"/>
      <c r="P452" s="170"/>
      <c r="Q452" s="170"/>
      <c r="R452" s="13"/>
    </row>
    <row r="453" spans="2:18">
      <c r="B453" s="13"/>
      <c r="C453" s="170"/>
      <c r="D453" s="170"/>
      <c r="E453" s="170"/>
      <c r="F453" s="170"/>
      <c r="G453" s="170"/>
      <c r="H453" s="170"/>
      <c r="I453" s="170"/>
      <c r="J453" s="170"/>
      <c r="K453" s="170"/>
      <c r="L453" s="170"/>
      <c r="M453" s="170"/>
      <c r="N453" s="170"/>
      <c r="O453" s="170"/>
      <c r="P453" s="170"/>
      <c r="Q453" s="170"/>
      <c r="R453" s="13"/>
    </row>
    <row r="454" spans="2:18">
      <c r="B454" s="13"/>
      <c r="C454" s="170"/>
      <c r="D454" s="170"/>
      <c r="E454" s="170"/>
      <c r="F454" s="170"/>
      <c r="G454" s="170"/>
      <c r="H454" s="170"/>
      <c r="I454" s="170"/>
      <c r="J454" s="170"/>
      <c r="K454" s="170"/>
      <c r="L454" s="170"/>
      <c r="M454" s="170"/>
      <c r="N454" s="170"/>
      <c r="O454" s="170"/>
      <c r="P454" s="170"/>
      <c r="Q454" s="170"/>
      <c r="R454" s="13"/>
    </row>
    <row r="455" spans="2:18">
      <c r="B455" s="13"/>
      <c r="C455" s="170"/>
      <c r="D455" s="170"/>
      <c r="E455" s="170"/>
      <c r="F455" s="170"/>
      <c r="G455" s="170"/>
      <c r="H455" s="170"/>
      <c r="I455" s="170"/>
      <c r="J455" s="170"/>
      <c r="K455" s="170"/>
      <c r="L455" s="170"/>
      <c r="M455" s="170"/>
      <c r="N455" s="170"/>
      <c r="O455" s="170"/>
      <c r="P455" s="170"/>
      <c r="Q455" s="170"/>
      <c r="R455" s="13"/>
    </row>
    <row r="456" spans="2:18">
      <c r="B456" s="13"/>
      <c r="C456" s="170"/>
      <c r="D456" s="170"/>
      <c r="E456" s="170"/>
      <c r="F456" s="170"/>
      <c r="G456" s="170"/>
      <c r="H456" s="170"/>
      <c r="I456" s="170"/>
      <c r="J456" s="170"/>
      <c r="K456" s="170"/>
      <c r="L456" s="170"/>
      <c r="M456" s="170"/>
      <c r="N456" s="170"/>
      <c r="O456" s="170"/>
      <c r="P456" s="170"/>
      <c r="Q456" s="170"/>
      <c r="R456" s="13"/>
    </row>
    <row r="457" spans="2:18">
      <c r="B457" s="13"/>
      <c r="C457" s="170"/>
      <c r="D457" s="170"/>
      <c r="E457" s="170"/>
      <c r="F457" s="170"/>
      <c r="G457" s="170"/>
      <c r="H457" s="170"/>
      <c r="I457" s="170"/>
      <c r="J457" s="170"/>
      <c r="K457" s="170"/>
      <c r="L457" s="170"/>
      <c r="M457" s="170"/>
      <c r="N457" s="170"/>
      <c r="O457" s="170"/>
      <c r="P457" s="170"/>
      <c r="Q457" s="170"/>
      <c r="R457" s="13"/>
    </row>
    <row r="458" spans="2:18">
      <c r="B458" s="13"/>
      <c r="C458" s="170"/>
      <c r="D458" s="170"/>
      <c r="E458" s="170"/>
      <c r="F458" s="170"/>
      <c r="G458" s="170"/>
      <c r="H458" s="170"/>
      <c r="I458" s="170"/>
      <c r="J458" s="170"/>
      <c r="K458" s="170"/>
      <c r="L458" s="170"/>
      <c r="M458" s="170"/>
      <c r="N458" s="170"/>
      <c r="O458" s="170"/>
      <c r="P458" s="170"/>
      <c r="Q458" s="170"/>
      <c r="R458" s="13"/>
    </row>
    <row r="459" spans="2:18">
      <c r="B459" s="13"/>
      <c r="C459" s="170"/>
      <c r="D459" s="170"/>
      <c r="E459" s="170"/>
      <c r="F459" s="170"/>
      <c r="G459" s="170"/>
      <c r="H459" s="170"/>
      <c r="I459" s="170"/>
      <c r="J459" s="170"/>
      <c r="K459" s="170"/>
      <c r="L459" s="170"/>
      <c r="M459" s="170"/>
      <c r="N459" s="170"/>
      <c r="O459" s="170"/>
      <c r="P459" s="170"/>
      <c r="Q459" s="170"/>
      <c r="R459" s="13"/>
    </row>
    <row r="460" spans="2:18">
      <c r="B460" s="13"/>
      <c r="C460" s="170"/>
      <c r="D460" s="170"/>
      <c r="E460" s="170"/>
      <c r="F460" s="170"/>
      <c r="G460" s="170"/>
      <c r="H460" s="170"/>
      <c r="I460" s="170"/>
      <c r="J460" s="170"/>
      <c r="K460" s="170"/>
      <c r="L460" s="170"/>
      <c r="M460" s="170"/>
      <c r="N460" s="170"/>
      <c r="O460" s="170"/>
      <c r="P460" s="170"/>
      <c r="Q460" s="170"/>
      <c r="R460" s="13"/>
    </row>
    <row r="461" spans="2:18">
      <c r="B461" s="13"/>
      <c r="C461" s="170"/>
      <c r="D461" s="170"/>
      <c r="E461" s="170"/>
      <c r="F461" s="170"/>
      <c r="G461" s="170"/>
      <c r="H461" s="170"/>
      <c r="I461" s="170"/>
      <c r="J461" s="170"/>
      <c r="K461" s="170"/>
      <c r="L461" s="170"/>
      <c r="M461" s="170"/>
      <c r="N461" s="170"/>
      <c r="O461" s="170"/>
      <c r="P461" s="170"/>
      <c r="Q461" s="170"/>
      <c r="R461" s="13"/>
    </row>
    <row r="462" spans="2:18">
      <c r="B462" s="13"/>
      <c r="C462" s="170"/>
      <c r="D462" s="170"/>
      <c r="E462" s="170"/>
      <c r="F462" s="170"/>
      <c r="G462" s="170"/>
      <c r="H462" s="170"/>
      <c r="I462" s="170"/>
      <c r="J462" s="170"/>
      <c r="K462" s="170"/>
      <c r="L462" s="170"/>
      <c r="M462" s="170"/>
      <c r="N462" s="170"/>
      <c r="O462" s="170"/>
      <c r="P462" s="170"/>
      <c r="Q462" s="170"/>
      <c r="R462" s="13"/>
    </row>
    <row r="463" spans="2:18">
      <c r="B463" s="13"/>
      <c r="C463" s="170"/>
      <c r="D463" s="170"/>
      <c r="E463" s="170"/>
      <c r="F463" s="170"/>
      <c r="G463" s="170"/>
      <c r="H463" s="170"/>
      <c r="I463" s="170"/>
      <c r="J463" s="170"/>
      <c r="K463" s="170"/>
      <c r="L463" s="170"/>
      <c r="M463" s="170"/>
      <c r="N463" s="170"/>
      <c r="O463" s="170"/>
      <c r="P463" s="170"/>
      <c r="Q463" s="170"/>
      <c r="R463" s="13"/>
    </row>
    <row r="464" spans="2:18">
      <c r="B464" s="13"/>
      <c r="C464" s="170"/>
      <c r="D464" s="170"/>
      <c r="E464" s="170"/>
      <c r="F464" s="170"/>
      <c r="G464" s="170"/>
      <c r="H464" s="170"/>
      <c r="I464" s="170"/>
      <c r="J464" s="170"/>
      <c r="K464" s="170"/>
      <c r="L464" s="170"/>
      <c r="M464" s="170"/>
      <c r="N464" s="170"/>
      <c r="O464" s="170"/>
      <c r="P464" s="170"/>
      <c r="Q464" s="170"/>
      <c r="R464" s="13"/>
    </row>
    <row r="465" spans="2:18">
      <c r="B465" s="13"/>
      <c r="C465" s="170"/>
      <c r="D465" s="170"/>
      <c r="E465" s="170"/>
      <c r="F465" s="170"/>
      <c r="G465" s="170"/>
      <c r="H465" s="170"/>
      <c r="I465" s="170"/>
      <c r="J465" s="170"/>
      <c r="K465" s="170"/>
      <c r="L465" s="170"/>
      <c r="M465" s="170"/>
      <c r="N465" s="170"/>
      <c r="O465" s="170"/>
      <c r="P465" s="170"/>
      <c r="Q465" s="170"/>
      <c r="R465" s="13"/>
    </row>
    <row r="466" spans="2:18">
      <c r="B466" s="13"/>
      <c r="C466" s="170"/>
      <c r="D466" s="170"/>
      <c r="E466" s="170"/>
      <c r="F466" s="170"/>
      <c r="G466" s="170"/>
      <c r="H466" s="170"/>
      <c r="I466" s="170"/>
      <c r="J466" s="170"/>
      <c r="K466" s="170"/>
      <c r="L466" s="170"/>
      <c r="M466" s="170"/>
      <c r="N466" s="170"/>
      <c r="O466" s="170"/>
      <c r="P466" s="170"/>
      <c r="Q466" s="170"/>
      <c r="R466" s="13"/>
    </row>
    <row r="467" spans="2:18">
      <c r="B467" s="13"/>
      <c r="C467" s="170"/>
      <c r="D467" s="170"/>
      <c r="E467" s="170"/>
      <c r="F467" s="170"/>
      <c r="G467" s="170"/>
      <c r="H467" s="170"/>
      <c r="I467" s="170"/>
      <c r="J467" s="170"/>
      <c r="K467" s="170"/>
      <c r="L467" s="170"/>
      <c r="M467" s="170"/>
      <c r="N467" s="170"/>
      <c r="O467" s="170"/>
      <c r="P467" s="170"/>
      <c r="Q467" s="170"/>
      <c r="R467" s="13"/>
    </row>
    <row r="468" spans="2:18">
      <c r="B468" s="13"/>
      <c r="C468" s="170"/>
      <c r="D468" s="170"/>
      <c r="E468" s="170"/>
      <c r="F468" s="170"/>
      <c r="G468" s="170"/>
      <c r="H468" s="170"/>
      <c r="I468" s="170"/>
      <c r="J468" s="170"/>
      <c r="K468" s="170"/>
      <c r="L468" s="170"/>
      <c r="M468" s="170"/>
      <c r="N468" s="170"/>
      <c r="O468" s="170"/>
      <c r="P468" s="170"/>
      <c r="Q468" s="170"/>
      <c r="R468" s="13"/>
    </row>
    <row r="469" spans="2:18">
      <c r="B469" s="13"/>
      <c r="C469" s="170"/>
      <c r="D469" s="170"/>
      <c r="E469" s="170"/>
      <c r="F469" s="170"/>
      <c r="G469" s="170"/>
      <c r="H469" s="170"/>
      <c r="I469" s="170"/>
      <c r="J469" s="170"/>
      <c r="K469" s="170"/>
      <c r="L469" s="170"/>
      <c r="M469" s="170"/>
      <c r="N469" s="170"/>
      <c r="O469" s="170"/>
      <c r="P469" s="170"/>
      <c r="Q469" s="170"/>
      <c r="R469" s="13"/>
    </row>
    <row r="470" spans="2:18">
      <c r="B470" s="13"/>
      <c r="C470" s="170"/>
      <c r="D470" s="170"/>
      <c r="E470" s="170"/>
      <c r="F470" s="170"/>
      <c r="G470" s="170"/>
      <c r="H470" s="170"/>
      <c r="I470" s="170"/>
      <c r="J470" s="170"/>
      <c r="K470" s="170"/>
      <c r="L470" s="170"/>
      <c r="M470" s="170"/>
      <c r="N470" s="170"/>
      <c r="O470" s="170"/>
      <c r="P470" s="170"/>
      <c r="Q470" s="170"/>
      <c r="R470" s="13"/>
    </row>
    <row r="471" spans="2:18">
      <c r="B471" s="13"/>
      <c r="C471" s="170"/>
      <c r="D471" s="170"/>
      <c r="E471" s="170"/>
      <c r="F471" s="170"/>
      <c r="G471" s="170"/>
      <c r="H471" s="170"/>
      <c r="I471" s="170"/>
      <c r="J471" s="170"/>
      <c r="K471" s="170"/>
      <c r="L471" s="170"/>
      <c r="M471" s="170"/>
      <c r="N471" s="170"/>
      <c r="O471" s="170"/>
      <c r="P471" s="170"/>
      <c r="Q471" s="170"/>
      <c r="R471" s="13"/>
    </row>
    <row r="472" spans="2:18">
      <c r="B472" s="13"/>
      <c r="C472" s="170"/>
      <c r="D472" s="170"/>
      <c r="E472" s="170"/>
      <c r="F472" s="170"/>
      <c r="G472" s="170"/>
      <c r="H472" s="170"/>
      <c r="I472" s="170"/>
      <c r="J472" s="170"/>
      <c r="K472" s="170"/>
      <c r="L472" s="170"/>
      <c r="M472" s="170"/>
      <c r="N472" s="170"/>
      <c r="O472" s="170"/>
      <c r="P472" s="170"/>
      <c r="Q472" s="170"/>
      <c r="R472" s="13"/>
    </row>
    <row r="473" spans="2:18">
      <c r="B473" s="13"/>
      <c r="C473" s="170"/>
      <c r="D473" s="170"/>
      <c r="E473" s="170"/>
      <c r="F473" s="170"/>
      <c r="G473" s="170"/>
      <c r="H473" s="170"/>
      <c r="I473" s="170"/>
      <c r="J473" s="170"/>
      <c r="K473" s="170"/>
      <c r="L473" s="170"/>
      <c r="M473" s="170"/>
      <c r="N473" s="170"/>
      <c r="O473" s="170"/>
      <c r="P473" s="170"/>
      <c r="Q473" s="170"/>
      <c r="R473" s="13"/>
    </row>
    <row r="474" spans="2:18">
      <c r="B474" s="13"/>
      <c r="C474" s="170"/>
      <c r="D474" s="170"/>
      <c r="E474" s="170"/>
      <c r="F474" s="170"/>
      <c r="G474" s="170"/>
      <c r="H474" s="170"/>
      <c r="I474" s="170"/>
      <c r="J474" s="170"/>
      <c r="K474" s="170"/>
      <c r="L474" s="170"/>
      <c r="M474" s="170"/>
      <c r="N474" s="170"/>
      <c r="O474" s="170"/>
      <c r="P474" s="170"/>
      <c r="Q474" s="170"/>
      <c r="R474" s="13"/>
    </row>
    <row r="475" spans="2:18">
      <c r="B475" s="13"/>
      <c r="C475" s="170"/>
      <c r="D475" s="170"/>
      <c r="E475" s="170"/>
      <c r="F475" s="170"/>
      <c r="G475" s="170"/>
      <c r="H475" s="170"/>
      <c r="I475" s="170"/>
      <c r="J475" s="170"/>
      <c r="K475" s="170"/>
      <c r="L475" s="170"/>
      <c r="M475" s="170"/>
      <c r="N475" s="170"/>
      <c r="O475" s="170"/>
      <c r="P475" s="170"/>
      <c r="Q475" s="170"/>
      <c r="R475" s="13"/>
    </row>
    <row r="476" spans="2:18">
      <c r="B476" s="13"/>
      <c r="C476" s="170"/>
      <c r="D476" s="170"/>
      <c r="E476" s="170"/>
      <c r="F476" s="170"/>
      <c r="G476" s="170"/>
      <c r="H476" s="170"/>
      <c r="I476" s="170"/>
      <c r="J476" s="170"/>
      <c r="K476" s="170"/>
      <c r="L476" s="170"/>
      <c r="M476" s="170"/>
      <c r="N476" s="170"/>
      <c r="O476" s="170"/>
      <c r="P476" s="170"/>
      <c r="Q476" s="170"/>
      <c r="R476" s="13"/>
    </row>
    <row r="477" spans="2:18">
      <c r="B477" s="13"/>
      <c r="C477" s="170"/>
      <c r="D477" s="170"/>
      <c r="E477" s="170"/>
      <c r="F477" s="170"/>
      <c r="G477" s="170"/>
      <c r="H477" s="170"/>
      <c r="I477" s="170"/>
      <c r="J477" s="170"/>
      <c r="K477" s="170"/>
      <c r="L477" s="170"/>
      <c r="M477" s="170"/>
      <c r="N477" s="170"/>
      <c r="O477" s="170"/>
      <c r="P477" s="170"/>
      <c r="Q477" s="170"/>
      <c r="R477" s="13"/>
    </row>
    <row r="478" spans="2:18">
      <c r="B478" s="13"/>
      <c r="C478" s="170"/>
      <c r="D478" s="170"/>
      <c r="E478" s="170"/>
      <c r="F478" s="170"/>
      <c r="G478" s="170"/>
      <c r="H478" s="170"/>
      <c r="I478" s="170"/>
      <c r="J478" s="170"/>
      <c r="K478" s="170"/>
      <c r="L478" s="170"/>
      <c r="M478" s="170"/>
      <c r="N478" s="170"/>
      <c r="O478" s="170"/>
      <c r="P478" s="170"/>
      <c r="Q478" s="170"/>
      <c r="R478" s="13"/>
    </row>
    <row r="479" spans="2:18">
      <c r="B479" s="13"/>
      <c r="C479" s="170"/>
      <c r="D479" s="170"/>
      <c r="E479" s="170"/>
      <c r="F479" s="170"/>
      <c r="G479" s="170"/>
      <c r="H479" s="170"/>
      <c r="I479" s="170"/>
      <c r="J479" s="170"/>
      <c r="K479" s="170"/>
      <c r="L479" s="170"/>
      <c r="M479" s="170"/>
      <c r="N479" s="170"/>
      <c r="O479" s="170"/>
      <c r="P479" s="170"/>
      <c r="Q479" s="170"/>
      <c r="R479" s="13"/>
    </row>
    <row r="480" spans="2:18">
      <c r="B480" s="13"/>
      <c r="C480" s="170"/>
      <c r="D480" s="170"/>
      <c r="E480" s="170"/>
      <c r="F480" s="170"/>
      <c r="G480" s="170"/>
      <c r="H480" s="170"/>
      <c r="I480" s="170"/>
      <c r="J480" s="170"/>
      <c r="K480" s="170"/>
      <c r="L480" s="170"/>
      <c r="M480" s="170"/>
      <c r="N480" s="170"/>
      <c r="O480" s="170"/>
      <c r="P480" s="170"/>
      <c r="Q480" s="170"/>
      <c r="R480" s="13"/>
    </row>
    <row r="481" spans="2:18">
      <c r="B481" s="13"/>
      <c r="C481" s="170"/>
      <c r="D481" s="170"/>
      <c r="E481" s="170"/>
      <c r="F481" s="170"/>
      <c r="G481" s="170"/>
      <c r="H481" s="170"/>
      <c r="I481" s="170"/>
      <c r="J481" s="170"/>
      <c r="K481" s="170"/>
      <c r="L481" s="170"/>
      <c r="M481" s="170"/>
      <c r="N481" s="170"/>
      <c r="O481" s="170"/>
      <c r="P481" s="170"/>
      <c r="Q481" s="170"/>
      <c r="R481" s="13"/>
    </row>
    <row r="482" spans="2:18">
      <c r="B482" s="13"/>
      <c r="C482" s="170"/>
      <c r="D482" s="170"/>
      <c r="E482" s="170"/>
      <c r="F482" s="170"/>
      <c r="G482" s="170"/>
      <c r="H482" s="170"/>
      <c r="I482" s="170"/>
      <c r="J482" s="170"/>
      <c r="K482" s="170"/>
      <c r="L482" s="170"/>
      <c r="M482" s="170"/>
      <c r="N482" s="170"/>
      <c r="O482" s="170"/>
      <c r="P482" s="170"/>
      <c r="Q482" s="170"/>
      <c r="R482" s="13"/>
    </row>
    <row r="483" spans="2:18">
      <c r="B483" s="13"/>
      <c r="C483" s="170"/>
      <c r="D483" s="170"/>
      <c r="E483" s="170"/>
      <c r="F483" s="170"/>
      <c r="G483" s="170"/>
      <c r="H483" s="170"/>
      <c r="I483" s="170"/>
      <c r="J483" s="170"/>
      <c r="K483" s="170"/>
      <c r="L483" s="170"/>
      <c r="M483" s="170"/>
      <c r="N483" s="170"/>
      <c r="O483" s="170"/>
      <c r="P483" s="170"/>
      <c r="Q483" s="170"/>
      <c r="R483" s="13"/>
    </row>
    <row r="484" spans="2:18">
      <c r="B484" s="13"/>
      <c r="C484" s="170"/>
      <c r="D484" s="170"/>
      <c r="E484" s="170"/>
      <c r="F484" s="170"/>
      <c r="G484" s="170"/>
      <c r="H484" s="170"/>
      <c r="I484" s="170"/>
      <c r="J484" s="170"/>
      <c r="K484" s="170"/>
      <c r="L484" s="170"/>
      <c r="M484" s="170"/>
      <c r="N484" s="170"/>
      <c r="O484" s="170"/>
      <c r="P484" s="170"/>
      <c r="Q484" s="170"/>
      <c r="R484" s="13"/>
    </row>
    <row r="485" spans="2:18">
      <c r="B485" s="13"/>
      <c r="C485" s="170"/>
      <c r="D485" s="170"/>
      <c r="E485" s="170"/>
      <c r="F485" s="170"/>
      <c r="G485" s="170"/>
      <c r="H485" s="170"/>
      <c r="I485" s="170"/>
      <c r="J485" s="170"/>
      <c r="K485" s="170"/>
      <c r="L485" s="170"/>
      <c r="M485" s="170"/>
      <c r="N485" s="170"/>
      <c r="O485" s="170"/>
      <c r="P485" s="170"/>
      <c r="Q485" s="170"/>
      <c r="R485" s="13"/>
    </row>
    <row r="486" spans="2:18">
      <c r="B486" s="13"/>
      <c r="C486" s="170"/>
      <c r="D486" s="170"/>
      <c r="E486" s="170"/>
      <c r="F486" s="170"/>
      <c r="G486" s="170"/>
      <c r="H486" s="170"/>
      <c r="I486" s="170"/>
      <c r="J486" s="170"/>
      <c r="K486" s="170"/>
      <c r="L486" s="170"/>
      <c r="M486" s="170"/>
      <c r="N486" s="170"/>
      <c r="O486" s="170"/>
      <c r="P486" s="170"/>
      <c r="Q486" s="170"/>
      <c r="R486" s="13"/>
    </row>
    <row r="487" spans="2:18">
      <c r="B487" s="13"/>
      <c r="C487" s="170"/>
      <c r="D487" s="170"/>
      <c r="E487" s="170"/>
      <c r="F487" s="170"/>
      <c r="G487" s="170"/>
      <c r="H487" s="170"/>
      <c r="I487" s="170"/>
      <c r="J487" s="170"/>
      <c r="K487" s="170"/>
      <c r="L487" s="170"/>
      <c r="M487" s="170"/>
      <c r="N487" s="170"/>
      <c r="O487" s="170"/>
      <c r="P487" s="170"/>
      <c r="Q487" s="170"/>
      <c r="R487" s="13"/>
    </row>
    <row r="488" spans="2:18">
      <c r="B488" s="13"/>
      <c r="C488" s="170"/>
      <c r="D488" s="170"/>
      <c r="E488" s="170"/>
      <c r="F488" s="170"/>
      <c r="G488" s="170"/>
      <c r="H488" s="170"/>
      <c r="I488" s="170"/>
      <c r="J488" s="170"/>
      <c r="K488" s="170"/>
      <c r="L488" s="170"/>
      <c r="M488" s="170"/>
      <c r="N488" s="170"/>
      <c r="O488" s="170"/>
      <c r="P488" s="170"/>
      <c r="Q488" s="170"/>
      <c r="R488" s="13"/>
    </row>
    <row r="489" spans="2:18">
      <c r="B489" s="13"/>
      <c r="C489" s="170"/>
      <c r="D489" s="170"/>
      <c r="E489" s="170"/>
      <c r="F489" s="170"/>
      <c r="G489" s="170"/>
      <c r="H489" s="170"/>
      <c r="I489" s="170"/>
      <c r="J489" s="170"/>
      <c r="K489" s="170"/>
      <c r="L489" s="170"/>
      <c r="M489" s="170"/>
      <c r="N489" s="170"/>
      <c r="O489" s="170"/>
      <c r="P489" s="170"/>
      <c r="Q489" s="170"/>
      <c r="R489" s="13"/>
    </row>
    <row r="490" spans="2:18">
      <c r="B490" s="13"/>
      <c r="C490" s="170"/>
      <c r="D490" s="170"/>
      <c r="E490" s="170"/>
      <c r="F490" s="170"/>
      <c r="G490" s="170"/>
      <c r="H490" s="170"/>
      <c r="I490" s="170"/>
      <c r="J490" s="170"/>
      <c r="K490" s="170"/>
      <c r="L490" s="170"/>
      <c r="M490" s="170"/>
      <c r="N490" s="170"/>
      <c r="O490" s="170"/>
      <c r="P490" s="170"/>
      <c r="Q490" s="170"/>
      <c r="R490" s="13"/>
    </row>
    <row r="491" spans="2:18">
      <c r="B491" s="13"/>
      <c r="C491" s="170"/>
      <c r="D491" s="170"/>
      <c r="E491" s="170"/>
      <c r="F491" s="170"/>
      <c r="G491" s="170"/>
      <c r="H491" s="170"/>
      <c r="I491" s="170"/>
      <c r="J491" s="170"/>
      <c r="K491" s="170"/>
      <c r="L491" s="170"/>
      <c r="M491" s="170"/>
      <c r="N491" s="170"/>
      <c r="O491" s="170"/>
      <c r="P491" s="170"/>
      <c r="Q491" s="170"/>
      <c r="R491" s="13"/>
    </row>
    <row r="492" spans="2:18">
      <c r="B492" s="13"/>
      <c r="C492" s="170"/>
      <c r="D492" s="170"/>
      <c r="E492" s="170"/>
      <c r="F492" s="170"/>
      <c r="G492" s="170"/>
      <c r="H492" s="170"/>
      <c r="I492" s="170"/>
      <c r="J492" s="170"/>
      <c r="K492" s="170"/>
      <c r="L492" s="170"/>
      <c r="M492" s="170"/>
      <c r="N492" s="170"/>
      <c r="O492" s="170"/>
      <c r="P492" s="170"/>
      <c r="Q492" s="170"/>
      <c r="R492" s="13"/>
    </row>
    <row r="493" spans="2:18">
      <c r="B493" s="13"/>
      <c r="C493" s="170"/>
      <c r="D493" s="170"/>
      <c r="E493" s="170"/>
      <c r="F493" s="170"/>
      <c r="G493" s="170"/>
      <c r="H493" s="170"/>
      <c r="I493" s="170"/>
      <c r="J493" s="170"/>
      <c r="K493" s="170"/>
      <c r="L493" s="170"/>
      <c r="M493" s="170"/>
      <c r="N493" s="170"/>
      <c r="O493" s="170"/>
      <c r="P493" s="170"/>
      <c r="Q493" s="170"/>
      <c r="R493" s="13"/>
    </row>
    <row r="494" spans="2:18">
      <c r="B494" s="13"/>
      <c r="C494" s="170"/>
      <c r="D494" s="170"/>
      <c r="E494" s="170"/>
      <c r="F494" s="170"/>
      <c r="G494" s="170"/>
      <c r="H494" s="170"/>
      <c r="I494" s="170"/>
      <c r="J494" s="170"/>
      <c r="K494" s="170"/>
      <c r="L494" s="170"/>
      <c r="M494" s="170"/>
      <c r="N494" s="170"/>
      <c r="O494" s="170"/>
      <c r="P494" s="170"/>
      <c r="Q494" s="170"/>
      <c r="R494" s="13"/>
    </row>
    <row r="495" spans="2:18">
      <c r="B495" s="13"/>
      <c r="C495" s="170"/>
      <c r="D495" s="170"/>
      <c r="E495" s="170"/>
      <c r="F495" s="170"/>
      <c r="G495" s="170"/>
      <c r="H495" s="170"/>
      <c r="I495" s="170"/>
      <c r="J495" s="170"/>
      <c r="K495" s="170"/>
      <c r="L495" s="170"/>
      <c r="M495" s="170"/>
      <c r="N495" s="170"/>
      <c r="O495" s="170"/>
      <c r="P495" s="170"/>
      <c r="Q495" s="170"/>
      <c r="R495" s="13"/>
    </row>
    <row r="496" spans="2:18">
      <c r="B496" s="13"/>
      <c r="C496" s="170"/>
      <c r="D496" s="170"/>
      <c r="E496" s="170"/>
      <c r="F496" s="170"/>
      <c r="G496" s="170"/>
      <c r="H496" s="170"/>
      <c r="I496" s="170"/>
      <c r="J496" s="170"/>
      <c r="K496" s="170"/>
      <c r="L496" s="170"/>
      <c r="M496" s="170"/>
      <c r="N496" s="170"/>
      <c r="O496" s="170"/>
      <c r="P496" s="170"/>
      <c r="Q496" s="170"/>
      <c r="R496" s="13"/>
    </row>
    <row r="497" spans="2:18">
      <c r="B497" s="13"/>
      <c r="C497" s="170"/>
      <c r="D497" s="170"/>
      <c r="E497" s="170"/>
      <c r="F497" s="170"/>
      <c r="G497" s="170"/>
      <c r="H497" s="170"/>
      <c r="I497" s="170"/>
      <c r="J497" s="170"/>
      <c r="K497" s="170"/>
      <c r="L497" s="170"/>
      <c r="M497" s="170"/>
      <c r="N497" s="170"/>
      <c r="O497" s="170"/>
      <c r="P497" s="170"/>
      <c r="Q497" s="170"/>
      <c r="R497" s="13"/>
    </row>
    <row r="498" spans="2:18">
      <c r="B498" s="13"/>
      <c r="C498" s="170"/>
      <c r="D498" s="170"/>
      <c r="E498" s="170"/>
      <c r="F498" s="170"/>
      <c r="G498" s="170"/>
      <c r="H498" s="170"/>
      <c r="I498" s="170"/>
      <c r="J498" s="170"/>
      <c r="K498" s="170"/>
      <c r="L498" s="170"/>
      <c r="M498" s="170"/>
      <c r="N498" s="170"/>
      <c r="O498" s="170"/>
      <c r="P498" s="170"/>
      <c r="Q498" s="170"/>
      <c r="R498" s="13"/>
    </row>
    <row r="499" spans="2:18">
      <c r="B499" s="13"/>
      <c r="C499" s="170"/>
      <c r="D499" s="170"/>
      <c r="E499" s="170"/>
      <c r="F499" s="170"/>
      <c r="G499" s="170"/>
      <c r="H499" s="170"/>
      <c r="I499" s="170"/>
      <c r="J499" s="170"/>
      <c r="K499" s="170"/>
      <c r="L499" s="170"/>
      <c r="M499" s="170"/>
      <c r="N499" s="170"/>
      <c r="O499" s="170"/>
      <c r="P499" s="170"/>
      <c r="Q499" s="170"/>
      <c r="R499" s="13"/>
    </row>
    <row r="500" spans="2:18">
      <c r="B500" s="13"/>
      <c r="C500" s="170"/>
      <c r="D500" s="170"/>
      <c r="E500" s="170"/>
      <c r="F500" s="170"/>
      <c r="G500" s="170"/>
      <c r="H500" s="170"/>
      <c r="I500" s="170"/>
      <c r="J500" s="170"/>
      <c r="K500" s="170"/>
      <c r="L500" s="170"/>
      <c r="M500" s="170"/>
      <c r="N500" s="170"/>
      <c r="O500" s="170"/>
      <c r="P500" s="170"/>
      <c r="Q500" s="170"/>
      <c r="R500" s="13"/>
    </row>
    <row r="501" spans="2:18">
      <c r="B501" s="13"/>
      <c r="C501" s="170"/>
      <c r="D501" s="170"/>
      <c r="E501" s="170"/>
      <c r="F501" s="170"/>
      <c r="G501" s="170"/>
      <c r="H501" s="170"/>
      <c r="I501" s="170"/>
      <c r="J501" s="170"/>
      <c r="K501" s="170"/>
      <c r="L501" s="170"/>
      <c r="M501" s="170"/>
      <c r="N501" s="170"/>
      <c r="O501" s="170"/>
      <c r="P501" s="170"/>
      <c r="Q501" s="170"/>
      <c r="R501" s="13"/>
    </row>
    <row r="502" spans="2:18">
      <c r="B502" s="13"/>
      <c r="C502" s="170"/>
      <c r="D502" s="170"/>
      <c r="E502" s="170"/>
      <c r="F502" s="170"/>
      <c r="G502" s="170"/>
      <c r="H502" s="170"/>
      <c r="I502" s="170"/>
      <c r="J502" s="170"/>
      <c r="K502" s="170"/>
      <c r="L502" s="170"/>
      <c r="M502" s="170"/>
      <c r="N502" s="170"/>
      <c r="O502" s="170"/>
      <c r="P502" s="170"/>
      <c r="Q502" s="170"/>
      <c r="R502" s="13"/>
    </row>
    <row r="503" spans="2:18">
      <c r="B503" s="13"/>
      <c r="C503" s="170"/>
      <c r="D503" s="170"/>
      <c r="E503" s="170"/>
      <c r="F503" s="170"/>
      <c r="G503" s="170"/>
      <c r="H503" s="170"/>
      <c r="I503" s="170"/>
      <c r="J503" s="170"/>
      <c r="K503" s="170"/>
      <c r="L503" s="170"/>
      <c r="M503" s="170"/>
      <c r="N503" s="170"/>
      <c r="O503" s="170"/>
      <c r="P503" s="170"/>
      <c r="Q503" s="170"/>
      <c r="R503" s="13"/>
    </row>
    <row r="504" spans="2:18">
      <c r="B504" s="13"/>
      <c r="C504" s="170"/>
      <c r="D504" s="170"/>
      <c r="E504" s="170"/>
      <c r="F504" s="170"/>
      <c r="G504" s="170"/>
      <c r="H504" s="170"/>
      <c r="I504" s="170"/>
      <c r="J504" s="170"/>
      <c r="K504" s="170"/>
      <c r="L504" s="170"/>
      <c r="M504" s="170"/>
      <c r="N504" s="170"/>
      <c r="O504" s="170"/>
      <c r="P504" s="170"/>
      <c r="Q504" s="170"/>
      <c r="R504" s="13"/>
    </row>
    <row r="505" spans="2:18">
      <c r="B505" s="13"/>
      <c r="C505" s="170"/>
      <c r="D505" s="170"/>
      <c r="E505" s="170"/>
      <c r="F505" s="170"/>
      <c r="G505" s="170"/>
      <c r="H505" s="170"/>
      <c r="I505" s="170"/>
      <c r="J505" s="170"/>
      <c r="K505" s="170"/>
      <c r="L505" s="170"/>
      <c r="M505" s="170"/>
      <c r="N505" s="170"/>
      <c r="O505" s="170"/>
      <c r="P505" s="170"/>
      <c r="Q505" s="170"/>
      <c r="R505" s="13"/>
    </row>
    <row r="506" spans="2:18">
      <c r="B506" s="13"/>
      <c r="C506" s="170"/>
      <c r="D506" s="170"/>
      <c r="E506" s="170"/>
      <c r="F506" s="170"/>
      <c r="G506" s="170"/>
      <c r="H506" s="170"/>
      <c r="I506" s="170"/>
      <c r="J506" s="170"/>
      <c r="K506" s="170"/>
      <c r="L506" s="170"/>
      <c r="M506" s="170"/>
      <c r="N506" s="170"/>
      <c r="O506" s="170"/>
      <c r="P506" s="170"/>
      <c r="Q506" s="170"/>
      <c r="R506" s="13"/>
    </row>
    <row r="507" spans="2:18">
      <c r="B507" s="13"/>
      <c r="C507" s="170"/>
      <c r="D507" s="170"/>
      <c r="E507" s="170"/>
      <c r="F507" s="170"/>
      <c r="G507" s="170"/>
      <c r="H507" s="170"/>
      <c r="I507" s="170"/>
      <c r="J507" s="170"/>
      <c r="K507" s="170"/>
      <c r="L507" s="170"/>
      <c r="M507" s="170"/>
      <c r="N507" s="170"/>
      <c r="O507" s="170"/>
      <c r="P507" s="170"/>
      <c r="Q507" s="170"/>
      <c r="R507" s="13"/>
    </row>
    <row r="508" spans="2:18">
      <c r="B508" s="13"/>
      <c r="C508" s="170"/>
      <c r="D508" s="170"/>
      <c r="E508" s="170"/>
      <c r="F508" s="170"/>
      <c r="G508" s="170"/>
      <c r="H508" s="170"/>
      <c r="I508" s="170"/>
      <c r="J508" s="170"/>
      <c r="K508" s="170"/>
      <c r="L508" s="170"/>
      <c r="M508" s="170"/>
      <c r="N508" s="170"/>
      <c r="O508" s="170"/>
      <c r="P508" s="170"/>
      <c r="Q508" s="170"/>
      <c r="R508" s="13"/>
    </row>
    <row r="509" spans="2:18">
      <c r="B509" s="13"/>
      <c r="C509" s="170"/>
      <c r="D509" s="170"/>
      <c r="E509" s="170"/>
      <c r="F509" s="170"/>
      <c r="G509" s="170"/>
      <c r="H509" s="170"/>
      <c r="I509" s="170"/>
      <c r="J509" s="170"/>
      <c r="K509" s="170"/>
      <c r="L509" s="170"/>
      <c r="M509" s="170"/>
      <c r="N509" s="170"/>
      <c r="O509" s="170"/>
      <c r="P509" s="170"/>
      <c r="Q509" s="170"/>
      <c r="R509" s="13"/>
    </row>
    <row r="510" spans="2:18">
      <c r="B510" s="13"/>
      <c r="C510" s="170"/>
      <c r="D510" s="170"/>
      <c r="E510" s="170"/>
      <c r="F510" s="170"/>
      <c r="G510" s="170"/>
      <c r="H510" s="170"/>
      <c r="I510" s="170"/>
      <c r="J510" s="170"/>
      <c r="K510" s="170"/>
      <c r="L510" s="170"/>
      <c r="M510" s="170"/>
      <c r="N510" s="170"/>
      <c r="O510" s="170"/>
      <c r="P510" s="170"/>
      <c r="Q510" s="170"/>
      <c r="R510" s="13"/>
    </row>
    <row r="511" spans="2:18">
      <c r="B511" s="13"/>
      <c r="C511" s="170"/>
      <c r="D511" s="170"/>
      <c r="E511" s="170"/>
      <c r="F511" s="170"/>
      <c r="G511" s="170"/>
      <c r="H511" s="170"/>
      <c r="I511" s="170"/>
      <c r="J511" s="170"/>
      <c r="K511" s="170"/>
      <c r="L511" s="170"/>
      <c r="M511" s="170"/>
      <c r="N511" s="170"/>
      <c r="O511" s="170"/>
      <c r="P511" s="170"/>
      <c r="Q511" s="170"/>
      <c r="R511" s="13"/>
    </row>
    <row r="512" spans="2:18">
      <c r="B512" s="13"/>
      <c r="C512" s="170"/>
      <c r="D512" s="170"/>
      <c r="E512" s="170"/>
      <c r="F512" s="170"/>
      <c r="G512" s="170"/>
      <c r="H512" s="170"/>
      <c r="I512" s="170"/>
      <c r="J512" s="170"/>
      <c r="K512" s="170"/>
      <c r="L512" s="170"/>
      <c r="M512" s="170"/>
      <c r="N512" s="170"/>
      <c r="O512" s="170"/>
      <c r="P512" s="170"/>
      <c r="Q512" s="170"/>
      <c r="R512" s="13"/>
    </row>
    <row r="513" spans="2:18">
      <c r="B513" s="13"/>
      <c r="C513" s="170"/>
      <c r="D513" s="170"/>
      <c r="E513" s="170"/>
      <c r="F513" s="170"/>
      <c r="G513" s="170"/>
      <c r="H513" s="170"/>
      <c r="I513" s="170"/>
      <c r="J513" s="170"/>
      <c r="K513" s="170"/>
      <c r="L513" s="170"/>
      <c r="M513" s="170"/>
      <c r="N513" s="170"/>
      <c r="O513" s="170"/>
      <c r="P513" s="170"/>
      <c r="Q513" s="170"/>
      <c r="R513" s="13"/>
    </row>
    <row r="514" spans="2:18">
      <c r="B514" s="13"/>
      <c r="C514" s="170"/>
      <c r="D514" s="170"/>
      <c r="E514" s="170"/>
      <c r="F514" s="170"/>
      <c r="G514" s="170"/>
      <c r="H514" s="170"/>
      <c r="I514" s="170"/>
      <c r="J514" s="170"/>
      <c r="K514" s="170"/>
      <c r="L514" s="170"/>
      <c r="M514" s="170"/>
      <c r="N514" s="170"/>
      <c r="O514" s="170"/>
      <c r="P514" s="170"/>
      <c r="Q514" s="170"/>
      <c r="R514" s="13"/>
    </row>
    <row r="515" spans="2:18">
      <c r="B515" s="13"/>
      <c r="C515" s="170"/>
      <c r="D515" s="170"/>
      <c r="E515" s="170"/>
      <c r="F515" s="170"/>
      <c r="G515" s="170"/>
      <c r="H515" s="170"/>
      <c r="I515" s="170"/>
      <c r="J515" s="170"/>
      <c r="K515" s="170"/>
      <c r="L515" s="170"/>
      <c r="M515" s="170"/>
      <c r="N515" s="170"/>
      <c r="O515" s="170"/>
      <c r="P515" s="170"/>
      <c r="Q515" s="170"/>
      <c r="R515" s="13"/>
    </row>
    <row r="516" spans="2:18">
      <c r="B516" s="13"/>
      <c r="C516" s="170"/>
      <c r="D516" s="170"/>
      <c r="E516" s="170"/>
      <c r="F516" s="170"/>
      <c r="G516" s="170"/>
      <c r="H516" s="170"/>
      <c r="I516" s="170"/>
      <c r="J516" s="170"/>
      <c r="K516" s="170"/>
      <c r="L516" s="170"/>
      <c r="M516" s="170"/>
      <c r="N516" s="170"/>
      <c r="O516" s="170"/>
      <c r="P516" s="170"/>
      <c r="Q516" s="170"/>
      <c r="R516" s="13"/>
    </row>
    <row r="517" spans="2:18">
      <c r="B517" s="13"/>
      <c r="C517" s="170"/>
      <c r="D517" s="170"/>
      <c r="E517" s="170"/>
      <c r="F517" s="170"/>
      <c r="G517" s="170"/>
      <c r="H517" s="170"/>
      <c r="I517" s="170"/>
      <c r="J517" s="170"/>
      <c r="K517" s="170"/>
      <c r="L517" s="170"/>
      <c r="M517" s="170"/>
      <c r="N517" s="170"/>
      <c r="O517" s="170"/>
      <c r="P517" s="170"/>
      <c r="Q517" s="170"/>
      <c r="R517" s="13"/>
    </row>
    <row r="518" spans="2:18">
      <c r="B518" s="13"/>
      <c r="C518" s="170"/>
      <c r="D518" s="170"/>
      <c r="E518" s="170"/>
      <c r="F518" s="170"/>
      <c r="G518" s="170"/>
      <c r="H518" s="170"/>
      <c r="I518" s="170"/>
      <c r="J518" s="170"/>
      <c r="K518" s="170"/>
      <c r="L518" s="170"/>
      <c r="M518" s="170"/>
      <c r="N518" s="170"/>
      <c r="O518" s="170"/>
      <c r="P518" s="170"/>
      <c r="Q518" s="170"/>
      <c r="R518" s="13"/>
    </row>
    <row r="519" spans="2:18">
      <c r="B519" s="13"/>
      <c r="C519" s="170"/>
      <c r="D519" s="170"/>
      <c r="E519" s="170"/>
      <c r="F519" s="170"/>
      <c r="G519" s="170"/>
      <c r="H519" s="170"/>
      <c r="I519" s="170"/>
      <c r="J519" s="170"/>
      <c r="K519" s="170"/>
      <c r="L519" s="170"/>
      <c r="M519" s="170"/>
      <c r="N519" s="170"/>
      <c r="O519" s="170"/>
      <c r="P519" s="170"/>
      <c r="Q519" s="170"/>
      <c r="R519" s="13"/>
    </row>
    <row r="520" spans="2:18">
      <c r="B520" s="13"/>
      <c r="C520" s="170"/>
      <c r="D520" s="170"/>
      <c r="E520" s="170"/>
      <c r="F520" s="170"/>
      <c r="G520" s="170"/>
      <c r="H520" s="170"/>
      <c r="I520" s="170"/>
      <c r="J520" s="170"/>
      <c r="K520" s="170"/>
      <c r="L520" s="170"/>
      <c r="M520" s="170"/>
      <c r="N520" s="170"/>
      <c r="O520" s="170"/>
      <c r="P520" s="170"/>
      <c r="Q520" s="170"/>
      <c r="R520" s="13"/>
    </row>
    <row r="521" spans="2:18">
      <c r="B521" s="13"/>
      <c r="C521" s="170"/>
      <c r="D521" s="170"/>
      <c r="E521" s="170"/>
      <c r="F521" s="170"/>
      <c r="G521" s="170"/>
      <c r="H521" s="170"/>
      <c r="I521" s="170"/>
      <c r="J521" s="170"/>
      <c r="K521" s="170"/>
      <c r="L521" s="170"/>
      <c r="M521" s="170"/>
      <c r="N521" s="170"/>
      <c r="O521" s="170"/>
      <c r="P521" s="170"/>
      <c r="Q521" s="170"/>
      <c r="R521" s="13"/>
    </row>
    <row r="522" spans="2:18">
      <c r="B522" s="13"/>
      <c r="C522" s="170"/>
      <c r="D522" s="170"/>
      <c r="E522" s="170"/>
      <c r="F522" s="170"/>
      <c r="G522" s="170"/>
      <c r="H522" s="170"/>
      <c r="I522" s="170"/>
      <c r="J522" s="170"/>
      <c r="K522" s="170"/>
      <c r="L522" s="170"/>
      <c r="M522" s="170"/>
      <c r="N522" s="170"/>
      <c r="O522" s="170"/>
      <c r="P522" s="170"/>
      <c r="Q522" s="170"/>
      <c r="R522" s="13"/>
    </row>
    <row r="523" spans="2:18">
      <c r="B523" s="13"/>
      <c r="C523" s="170"/>
      <c r="D523" s="170"/>
      <c r="E523" s="170"/>
      <c r="F523" s="170"/>
      <c r="G523" s="170"/>
      <c r="H523" s="170"/>
      <c r="I523" s="170"/>
      <c r="J523" s="170"/>
      <c r="K523" s="170"/>
      <c r="L523" s="170"/>
      <c r="M523" s="170"/>
      <c r="N523" s="170"/>
      <c r="O523" s="170"/>
      <c r="P523" s="170"/>
      <c r="Q523" s="170"/>
      <c r="R523" s="13"/>
    </row>
    <row r="524" spans="2:18">
      <c r="B524" s="13"/>
      <c r="C524" s="170"/>
      <c r="D524" s="170"/>
      <c r="E524" s="170"/>
      <c r="F524" s="170"/>
      <c r="G524" s="170"/>
      <c r="H524" s="170"/>
      <c r="I524" s="170"/>
      <c r="J524" s="170"/>
      <c r="K524" s="170"/>
      <c r="L524" s="170"/>
      <c r="M524" s="170"/>
      <c r="N524" s="170"/>
      <c r="O524" s="170"/>
      <c r="P524" s="170"/>
      <c r="Q524" s="170"/>
      <c r="R524" s="13"/>
    </row>
    <row r="525" spans="2:18">
      <c r="B525" s="13"/>
      <c r="C525" s="170"/>
      <c r="D525" s="170"/>
      <c r="E525" s="170"/>
      <c r="F525" s="170"/>
      <c r="G525" s="170"/>
      <c r="H525" s="170"/>
      <c r="I525" s="170"/>
      <c r="J525" s="170"/>
      <c r="K525" s="170"/>
      <c r="L525" s="170"/>
      <c r="M525" s="170"/>
      <c r="N525" s="170"/>
      <c r="O525" s="170"/>
      <c r="P525" s="170"/>
      <c r="Q525" s="170"/>
      <c r="R525" s="13"/>
    </row>
    <row r="526" spans="2:18">
      <c r="B526" s="13"/>
      <c r="C526" s="170"/>
      <c r="D526" s="170"/>
      <c r="E526" s="170"/>
      <c r="F526" s="170"/>
      <c r="G526" s="170"/>
      <c r="H526" s="170"/>
      <c r="I526" s="170"/>
      <c r="J526" s="170"/>
      <c r="K526" s="170"/>
      <c r="L526" s="170"/>
      <c r="M526" s="170"/>
      <c r="N526" s="170"/>
      <c r="O526" s="170"/>
      <c r="P526" s="170"/>
      <c r="Q526" s="170"/>
      <c r="R526" s="13"/>
    </row>
    <row r="527" spans="2:18">
      <c r="B527" s="13"/>
      <c r="C527" s="170"/>
      <c r="D527" s="170"/>
      <c r="E527" s="170"/>
      <c r="F527" s="170"/>
      <c r="G527" s="170"/>
      <c r="H527" s="170"/>
      <c r="I527" s="170"/>
      <c r="J527" s="170"/>
      <c r="K527" s="170"/>
      <c r="L527" s="170"/>
      <c r="M527" s="170"/>
      <c r="N527" s="170"/>
      <c r="O527" s="170"/>
      <c r="P527" s="170"/>
      <c r="Q527" s="170"/>
      <c r="R527" s="13"/>
    </row>
    <row r="528" spans="2:18">
      <c r="B528" s="13"/>
      <c r="C528" s="170"/>
      <c r="D528" s="170"/>
      <c r="E528" s="170"/>
      <c r="F528" s="170"/>
      <c r="G528" s="170"/>
      <c r="H528" s="170"/>
      <c r="I528" s="170"/>
      <c r="J528" s="170"/>
      <c r="K528" s="170"/>
      <c r="L528" s="170"/>
      <c r="M528" s="170"/>
      <c r="N528" s="170"/>
      <c r="O528" s="170"/>
      <c r="P528" s="170"/>
      <c r="Q528" s="170"/>
      <c r="R528" s="13"/>
    </row>
    <row r="529" spans="2:18">
      <c r="B529" s="13"/>
      <c r="C529" s="170"/>
      <c r="D529" s="170"/>
      <c r="E529" s="170"/>
      <c r="F529" s="170"/>
      <c r="G529" s="170"/>
      <c r="H529" s="170"/>
      <c r="I529" s="170"/>
      <c r="J529" s="170"/>
      <c r="K529" s="170"/>
      <c r="L529" s="170"/>
      <c r="M529" s="170"/>
      <c r="N529" s="170"/>
      <c r="O529" s="170"/>
      <c r="P529" s="170"/>
      <c r="Q529" s="170"/>
      <c r="R529" s="13"/>
    </row>
    <row r="530" spans="2:18">
      <c r="B530" s="13"/>
      <c r="C530" s="170"/>
      <c r="D530" s="170"/>
      <c r="E530" s="170"/>
      <c r="F530" s="170"/>
      <c r="G530" s="170"/>
      <c r="H530" s="170"/>
      <c r="I530" s="170"/>
      <c r="J530" s="170"/>
      <c r="K530" s="170"/>
      <c r="L530" s="170"/>
      <c r="M530" s="170"/>
      <c r="N530" s="170"/>
      <c r="O530" s="170"/>
      <c r="P530" s="170"/>
      <c r="Q530" s="170"/>
      <c r="R530" s="13"/>
    </row>
    <row r="531" spans="2:18">
      <c r="B531" s="13"/>
      <c r="C531" s="170"/>
      <c r="D531" s="170"/>
      <c r="E531" s="170"/>
      <c r="F531" s="170"/>
      <c r="G531" s="170"/>
      <c r="H531" s="170"/>
      <c r="I531" s="170"/>
      <c r="J531" s="170"/>
      <c r="K531" s="170"/>
      <c r="L531" s="170"/>
      <c r="M531" s="170"/>
      <c r="N531" s="170"/>
      <c r="O531" s="170"/>
      <c r="P531" s="170"/>
      <c r="Q531" s="170"/>
      <c r="R531" s="13"/>
    </row>
    <row r="532" spans="2:18">
      <c r="B532" s="13"/>
      <c r="C532" s="170"/>
      <c r="D532" s="170"/>
      <c r="E532" s="170"/>
      <c r="F532" s="170"/>
      <c r="G532" s="170"/>
      <c r="H532" s="170"/>
      <c r="I532" s="170"/>
      <c r="J532" s="170"/>
      <c r="K532" s="170"/>
      <c r="L532" s="170"/>
      <c r="M532" s="170"/>
      <c r="N532" s="170"/>
      <c r="O532" s="170"/>
      <c r="P532" s="170"/>
      <c r="Q532" s="170"/>
      <c r="R532" s="13"/>
    </row>
    <row r="533" spans="2:18">
      <c r="B533" s="13"/>
      <c r="C533" s="170"/>
      <c r="D533" s="170"/>
      <c r="E533" s="170"/>
      <c r="F533" s="170"/>
      <c r="G533" s="170"/>
      <c r="H533" s="170"/>
      <c r="I533" s="170"/>
      <c r="J533" s="170"/>
      <c r="K533" s="170"/>
      <c r="L533" s="170"/>
      <c r="M533" s="170"/>
      <c r="N533" s="170"/>
      <c r="O533" s="170"/>
      <c r="P533" s="170"/>
      <c r="Q533" s="170"/>
      <c r="R533" s="13"/>
    </row>
    <row r="534" spans="2:18">
      <c r="B534" s="13"/>
      <c r="C534" s="170"/>
      <c r="D534" s="170"/>
      <c r="E534" s="170"/>
      <c r="F534" s="170"/>
      <c r="G534" s="170"/>
      <c r="H534" s="170"/>
      <c r="I534" s="170"/>
      <c r="J534" s="170"/>
      <c r="K534" s="170"/>
      <c r="L534" s="170"/>
      <c r="M534" s="170"/>
      <c r="N534" s="170"/>
      <c r="O534" s="170"/>
      <c r="P534" s="170"/>
      <c r="Q534" s="170"/>
      <c r="R534" s="13"/>
    </row>
    <row r="535" spans="2:18">
      <c r="B535" s="13"/>
      <c r="C535" s="170"/>
      <c r="D535" s="170"/>
      <c r="E535" s="170"/>
      <c r="F535" s="170"/>
      <c r="G535" s="170"/>
      <c r="H535" s="170"/>
      <c r="I535" s="170"/>
      <c r="J535" s="170"/>
      <c r="K535" s="170"/>
      <c r="L535" s="170"/>
      <c r="M535" s="170"/>
      <c r="N535" s="170"/>
      <c r="O535" s="170"/>
      <c r="P535" s="170"/>
      <c r="Q535" s="170"/>
      <c r="R535" s="13"/>
    </row>
    <row r="536" spans="2:18">
      <c r="B536" s="13"/>
      <c r="C536" s="170"/>
      <c r="D536" s="170"/>
      <c r="E536" s="170"/>
      <c r="F536" s="170"/>
      <c r="G536" s="170"/>
      <c r="H536" s="170"/>
      <c r="I536" s="170"/>
      <c r="J536" s="170"/>
      <c r="K536" s="170"/>
      <c r="L536" s="170"/>
      <c r="M536" s="170"/>
      <c r="N536" s="170"/>
      <c r="O536" s="170"/>
      <c r="P536" s="170"/>
      <c r="Q536" s="170"/>
      <c r="R536" s="13"/>
    </row>
    <row r="537" spans="2:18">
      <c r="B537" s="13"/>
      <c r="C537" s="170"/>
      <c r="D537" s="170"/>
      <c r="E537" s="170"/>
      <c r="F537" s="170"/>
      <c r="G537" s="170"/>
      <c r="H537" s="170"/>
      <c r="I537" s="170"/>
      <c r="J537" s="170"/>
      <c r="K537" s="170"/>
      <c r="L537" s="170"/>
      <c r="M537" s="170"/>
      <c r="N537" s="170"/>
      <c r="O537" s="170"/>
      <c r="P537" s="170"/>
      <c r="Q537" s="170"/>
      <c r="R537" s="13"/>
    </row>
    <row r="538" spans="2:18">
      <c r="B538" s="13"/>
      <c r="C538" s="170"/>
      <c r="D538" s="170"/>
      <c r="E538" s="170"/>
      <c r="F538" s="170"/>
      <c r="G538" s="170"/>
      <c r="H538" s="170"/>
      <c r="I538" s="170"/>
      <c r="J538" s="170"/>
      <c r="K538" s="170"/>
      <c r="L538" s="170"/>
      <c r="M538" s="170"/>
      <c r="N538" s="170"/>
      <c r="O538" s="170"/>
      <c r="P538" s="170"/>
      <c r="Q538" s="170"/>
      <c r="R538" s="13"/>
    </row>
    <row r="539" spans="2:18">
      <c r="B539" s="13"/>
      <c r="C539" s="170"/>
      <c r="D539" s="170"/>
      <c r="E539" s="170"/>
      <c r="F539" s="170"/>
      <c r="G539" s="170"/>
      <c r="H539" s="170"/>
      <c r="I539" s="170"/>
      <c r="J539" s="170"/>
      <c r="K539" s="170"/>
      <c r="L539" s="170"/>
      <c r="M539" s="170"/>
      <c r="N539" s="170"/>
      <c r="O539" s="170"/>
      <c r="P539" s="170"/>
      <c r="Q539" s="170"/>
      <c r="R539" s="13"/>
    </row>
    <row r="540" spans="2:18">
      <c r="B540" s="13"/>
      <c r="C540" s="170"/>
      <c r="D540" s="170"/>
      <c r="E540" s="170"/>
      <c r="F540" s="170"/>
      <c r="G540" s="170"/>
      <c r="H540" s="170"/>
      <c r="I540" s="170"/>
      <c r="J540" s="170"/>
      <c r="K540" s="170"/>
      <c r="L540" s="170"/>
      <c r="M540" s="170"/>
      <c r="N540" s="170"/>
      <c r="O540" s="170"/>
      <c r="P540" s="170"/>
      <c r="Q540" s="170"/>
      <c r="R540" s="13"/>
    </row>
    <row r="541" spans="2:18">
      <c r="B541" s="13"/>
      <c r="C541" s="170"/>
      <c r="D541" s="170"/>
      <c r="E541" s="170"/>
      <c r="F541" s="170"/>
      <c r="G541" s="170"/>
      <c r="H541" s="170"/>
      <c r="I541" s="170"/>
      <c r="J541" s="170"/>
      <c r="K541" s="170"/>
      <c r="L541" s="170"/>
      <c r="M541" s="170"/>
      <c r="N541" s="170"/>
      <c r="O541" s="170"/>
      <c r="P541" s="170"/>
      <c r="Q541" s="170"/>
      <c r="R541" s="13"/>
    </row>
    <row r="542" spans="2:18">
      <c r="B542" s="13"/>
      <c r="C542" s="170"/>
      <c r="D542" s="170"/>
      <c r="E542" s="170"/>
      <c r="F542" s="170"/>
      <c r="G542" s="170"/>
      <c r="H542" s="170"/>
      <c r="I542" s="170"/>
      <c r="J542" s="170"/>
      <c r="K542" s="170"/>
      <c r="L542" s="170"/>
      <c r="M542" s="170"/>
      <c r="N542" s="170"/>
      <c r="O542" s="170"/>
      <c r="P542" s="170"/>
      <c r="Q542" s="170"/>
      <c r="R542" s="13"/>
    </row>
    <row r="543" spans="2:18">
      <c r="B543" s="13"/>
      <c r="C543" s="170"/>
      <c r="D543" s="170"/>
      <c r="E543" s="170"/>
      <c r="F543" s="170"/>
      <c r="G543" s="170"/>
      <c r="H543" s="170"/>
      <c r="I543" s="170"/>
      <c r="J543" s="170"/>
      <c r="K543" s="170"/>
      <c r="L543" s="170"/>
      <c r="M543" s="170"/>
      <c r="N543" s="170"/>
      <c r="O543" s="170"/>
      <c r="P543" s="170"/>
      <c r="Q543" s="170"/>
      <c r="R543" s="13"/>
    </row>
    <row r="544" spans="2:18">
      <c r="B544" s="13"/>
      <c r="C544" s="170"/>
      <c r="D544" s="170"/>
      <c r="E544" s="170"/>
      <c r="F544" s="170"/>
      <c r="G544" s="170"/>
      <c r="H544" s="170"/>
      <c r="I544" s="170"/>
      <c r="J544" s="170"/>
      <c r="K544" s="170"/>
      <c r="L544" s="170"/>
      <c r="M544" s="170"/>
      <c r="N544" s="170"/>
      <c r="O544" s="170"/>
      <c r="P544" s="170"/>
      <c r="Q544" s="170"/>
      <c r="R544" s="13"/>
    </row>
    <row r="545" spans="2:18">
      <c r="B545" s="13"/>
      <c r="C545" s="170"/>
      <c r="D545" s="170"/>
      <c r="E545" s="170"/>
      <c r="F545" s="170"/>
      <c r="G545" s="170"/>
      <c r="H545" s="170"/>
      <c r="I545" s="170"/>
      <c r="J545" s="170"/>
      <c r="K545" s="170"/>
      <c r="L545" s="170"/>
      <c r="M545" s="170"/>
      <c r="N545" s="170"/>
      <c r="O545" s="170"/>
      <c r="P545" s="170"/>
      <c r="Q545" s="170"/>
      <c r="R545" s="13"/>
    </row>
    <row r="546" spans="2:18">
      <c r="B546" s="13"/>
      <c r="C546" s="170"/>
      <c r="D546" s="170"/>
      <c r="E546" s="170"/>
      <c r="F546" s="170"/>
      <c r="G546" s="170"/>
      <c r="H546" s="170"/>
      <c r="I546" s="170"/>
      <c r="J546" s="170"/>
      <c r="K546" s="170"/>
      <c r="L546" s="170"/>
      <c r="M546" s="170"/>
      <c r="N546" s="170"/>
      <c r="O546" s="170"/>
      <c r="P546" s="170"/>
      <c r="Q546" s="170"/>
      <c r="R546" s="13"/>
    </row>
    <row r="547" spans="2:18">
      <c r="B547" s="13"/>
      <c r="C547" s="170"/>
      <c r="D547" s="170"/>
      <c r="E547" s="170"/>
      <c r="F547" s="170"/>
      <c r="G547" s="170"/>
      <c r="H547" s="170"/>
      <c r="I547" s="170"/>
      <c r="J547" s="170"/>
      <c r="K547" s="170"/>
      <c r="L547" s="170"/>
      <c r="M547" s="170"/>
      <c r="N547" s="170"/>
      <c r="O547" s="170"/>
      <c r="P547" s="170"/>
      <c r="Q547" s="170"/>
      <c r="R547" s="13"/>
    </row>
    <row r="548" spans="2:18">
      <c r="B548" s="13"/>
      <c r="C548" s="170"/>
      <c r="D548" s="170"/>
      <c r="E548" s="170"/>
      <c r="F548" s="170"/>
      <c r="G548" s="170"/>
      <c r="H548" s="170"/>
      <c r="I548" s="170"/>
      <c r="J548" s="170"/>
      <c r="K548" s="170"/>
      <c r="L548" s="170"/>
      <c r="M548" s="170"/>
      <c r="N548" s="170"/>
      <c r="O548" s="170"/>
      <c r="P548" s="170"/>
      <c r="Q548" s="170"/>
      <c r="R548" s="13"/>
    </row>
    <row r="549" spans="2:18">
      <c r="B549" s="13"/>
      <c r="C549" s="170"/>
      <c r="D549" s="170"/>
      <c r="E549" s="170"/>
      <c r="F549" s="170"/>
      <c r="G549" s="170"/>
      <c r="H549" s="170"/>
      <c r="I549" s="170"/>
      <c r="J549" s="170"/>
      <c r="K549" s="170"/>
      <c r="L549" s="170"/>
      <c r="M549" s="170"/>
      <c r="N549" s="170"/>
      <c r="O549" s="170"/>
      <c r="P549" s="170"/>
      <c r="Q549" s="170"/>
      <c r="R549" s="13"/>
    </row>
    <row r="550" spans="2:18">
      <c r="B550" s="13"/>
      <c r="C550" s="170"/>
      <c r="D550" s="170"/>
      <c r="E550" s="170"/>
      <c r="F550" s="170"/>
      <c r="G550" s="170"/>
      <c r="H550" s="170"/>
      <c r="I550" s="170"/>
      <c r="J550" s="170"/>
      <c r="K550" s="170"/>
      <c r="L550" s="170"/>
      <c r="M550" s="170"/>
      <c r="N550" s="170"/>
      <c r="O550" s="170"/>
      <c r="P550" s="170"/>
      <c r="Q550" s="170"/>
      <c r="R550" s="13"/>
    </row>
    <row r="551" spans="2:18">
      <c r="B551" s="13"/>
      <c r="C551" s="170"/>
      <c r="D551" s="170"/>
      <c r="E551" s="170"/>
      <c r="F551" s="170"/>
      <c r="G551" s="170"/>
      <c r="H551" s="170"/>
      <c r="I551" s="170"/>
      <c r="J551" s="170"/>
      <c r="K551" s="170"/>
      <c r="L551" s="170"/>
      <c r="M551" s="170"/>
      <c r="N551" s="170"/>
      <c r="O551" s="170"/>
      <c r="P551" s="170"/>
      <c r="Q551" s="170"/>
      <c r="R551" s="13"/>
    </row>
    <row r="552" spans="2:18">
      <c r="B552" s="13"/>
      <c r="C552" s="170"/>
      <c r="D552" s="170"/>
      <c r="E552" s="170"/>
      <c r="F552" s="170"/>
      <c r="G552" s="170"/>
      <c r="H552" s="170"/>
      <c r="I552" s="170"/>
      <c r="J552" s="170"/>
      <c r="K552" s="170"/>
      <c r="L552" s="170"/>
      <c r="M552" s="170"/>
      <c r="N552" s="170"/>
      <c r="O552" s="170"/>
      <c r="P552" s="170"/>
      <c r="Q552" s="170"/>
      <c r="R552" s="13"/>
    </row>
    <row r="553" spans="2:18">
      <c r="B553" s="13"/>
      <c r="C553" s="170"/>
      <c r="D553" s="170"/>
      <c r="E553" s="170"/>
      <c r="F553" s="170"/>
      <c r="G553" s="170"/>
      <c r="H553" s="170"/>
      <c r="I553" s="170"/>
      <c r="J553" s="170"/>
      <c r="K553" s="170"/>
      <c r="L553" s="170"/>
      <c r="M553" s="170"/>
      <c r="N553" s="170"/>
      <c r="O553" s="170"/>
      <c r="P553" s="170"/>
      <c r="Q553" s="170"/>
      <c r="R553" s="13"/>
    </row>
    <row r="554" spans="2:18">
      <c r="B554" s="13"/>
      <c r="C554" s="170"/>
      <c r="D554" s="170"/>
      <c r="E554" s="170"/>
      <c r="F554" s="170"/>
      <c r="G554" s="170"/>
      <c r="H554" s="170"/>
      <c r="I554" s="170"/>
      <c r="J554" s="170"/>
      <c r="K554" s="170"/>
      <c r="L554" s="170"/>
      <c r="M554" s="170"/>
      <c r="N554" s="170"/>
      <c r="O554" s="170"/>
      <c r="P554" s="170"/>
      <c r="Q554" s="170"/>
      <c r="R554" s="13"/>
    </row>
    <row r="555" spans="2:18">
      <c r="B555" s="13"/>
      <c r="C555" s="170"/>
      <c r="D555" s="170"/>
      <c r="E555" s="170"/>
      <c r="F555" s="170"/>
      <c r="G555" s="170"/>
      <c r="H555" s="170"/>
      <c r="I555" s="170"/>
      <c r="J555" s="170"/>
      <c r="K555" s="170"/>
      <c r="L555" s="170"/>
      <c r="M555" s="170"/>
      <c r="N555" s="170"/>
      <c r="O555" s="170"/>
      <c r="P555" s="170"/>
      <c r="Q555" s="170"/>
      <c r="R555" s="13"/>
    </row>
    <row r="556" spans="2:18">
      <c r="B556" s="13"/>
      <c r="C556" s="170"/>
      <c r="D556" s="170"/>
      <c r="E556" s="170"/>
      <c r="F556" s="170"/>
      <c r="G556" s="170"/>
      <c r="H556" s="170"/>
      <c r="I556" s="170"/>
      <c r="J556" s="170"/>
      <c r="K556" s="170"/>
      <c r="L556" s="170"/>
      <c r="M556" s="170"/>
      <c r="N556" s="170"/>
      <c r="O556" s="170"/>
      <c r="P556" s="170"/>
      <c r="Q556" s="170"/>
      <c r="R556" s="13"/>
    </row>
    <row r="557" spans="2:18">
      <c r="B557" s="13"/>
      <c r="C557" s="170"/>
      <c r="D557" s="170"/>
      <c r="E557" s="170"/>
      <c r="F557" s="170"/>
      <c r="G557" s="170"/>
      <c r="H557" s="170"/>
      <c r="I557" s="170"/>
      <c r="J557" s="170"/>
      <c r="K557" s="170"/>
      <c r="L557" s="170"/>
      <c r="M557" s="170"/>
      <c r="N557" s="170"/>
      <c r="O557" s="170"/>
      <c r="P557" s="170"/>
      <c r="Q557" s="170"/>
      <c r="R557" s="13"/>
    </row>
    <row r="558" spans="2:18">
      <c r="B558" s="13"/>
      <c r="C558" s="170"/>
      <c r="D558" s="170"/>
      <c r="E558" s="170"/>
      <c r="F558" s="170"/>
      <c r="G558" s="170"/>
      <c r="H558" s="170"/>
      <c r="I558" s="170"/>
      <c r="J558" s="170"/>
      <c r="K558" s="170"/>
      <c r="L558" s="170"/>
      <c r="M558" s="170"/>
      <c r="N558" s="170"/>
      <c r="O558" s="170"/>
      <c r="P558" s="170"/>
      <c r="Q558" s="170"/>
      <c r="R558" s="13"/>
    </row>
    <row r="559" spans="2:18">
      <c r="B559" s="13"/>
      <c r="C559" s="170"/>
      <c r="D559" s="170"/>
      <c r="E559" s="170"/>
      <c r="F559" s="170"/>
      <c r="G559" s="170"/>
      <c r="H559" s="170"/>
      <c r="I559" s="170"/>
      <c r="J559" s="170"/>
      <c r="K559" s="170"/>
      <c r="L559" s="170"/>
      <c r="M559" s="170"/>
      <c r="N559" s="170"/>
      <c r="O559" s="170"/>
      <c r="P559" s="170"/>
      <c r="Q559" s="170"/>
      <c r="R559" s="13"/>
    </row>
    <row r="560" spans="2:18">
      <c r="B560" s="13"/>
      <c r="C560" s="170"/>
      <c r="D560" s="170"/>
      <c r="E560" s="170"/>
      <c r="F560" s="170"/>
      <c r="G560" s="170"/>
      <c r="H560" s="170"/>
      <c r="I560" s="170"/>
      <c r="J560" s="170"/>
      <c r="K560" s="170"/>
      <c r="L560" s="170"/>
      <c r="M560" s="170"/>
      <c r="N560" s="170"/>
      <c r="O560" s="170"/>
      <c r="P560" s="170"/>
      <c r="Q560" s="170"/>
      <c r="R560" s="13"/>
    </row>
    <row r="561" spans="2:18">
      <c r="B561" s="13"/>
      <c r="C561" s="170"/>
      <c r="D561" s="170"/>
      <c r="E561" s="170"/>
      <c r="F561" s="170"/>
      <c r="G561" s="170"/>
      <c r="H561" s="170"/>
      <c r="I561" s="170"/>
      <c r="J561" s="170"/>
      <c r="K561" s="170"/>
      <c r="L561" s="170"/>
      <c r="M561" s="170"/>
      <c r="N561" s="170"/>
      <c r="O561" s="170"/>
      <c r="P561" s="170"/>
      <c r="Q561" s="170"/>
      <c r="R561" s="13"/>
    </row>
    <row r="562" spans="2:18">
      <c r="B562" s="13"/>
      <c r="C562" s="170"/>
      <c r="D562" s="170"/>
      <c r="E562" s="170"/>
      <c r="F562" s="170"/>
      <c r="G562" s="170"/>
      <c r="H562" s="170"/>
      <c r="I562" s="170"/>
      <c r="J562" s="170"/>
      <c r="K562" s="170"/>
      <c r="L562" s="170"/>
      <c r="M562" s="170"/>
      <c r="N562" s="170"/>
      <c r="O562" s="170"/>
      <c r="P562" s="170"/>
      <c r="Q562" s="170"/>
      <c r="R562" s="13"/>
    </row>
    <row r="563" spans="2:18">
      <c r="B563" s="13"/>
      <c r="C563" s="170"/>
      <c r="D563" s="170"/>
      <c r="E563" s="170"/>
      <c r="F563" s="170"/>
      <c r="G563" s="170"/>
      <c r="H563" s="170"/>
      <c r="I563" s="170"/>
      <c r="J563" s="170"/>
      <c r="K563" s="170"/>
      <c r="L563" s="170"/>
      <c r="M563" s="170"/>
      <c r="N563" s="170"/>
      <c r="O563" s="170"/>
      <c r="P563" s="170"/>
      <c r="Q563" s="170"/>
      <c r="R563" s="13"/>
    </row>
    <row r="564" spans="2:18">
      <c r="B564" s="13"/>
      <c r="C564" s="170"/>
      <c r="D564" s="170"/>
      <c r="E564" s="170"/>
      <c r="F564" s="170"/>
      <c r="G564" s="170"/>
      <c r="H564" s="170"/>
      <c r="I564" s="170"/>
      <c r="J564" s="170"/>
      <c r="K564" s="170"/>
      <c r="L564" s="170"/>
      <c r="M564" s="170"/>
      <c r="N564" s="170"/>
      <c r="O564" s="170"/>
      <c r="P564" s="170"/>
      <c r="Q564" s="170"/>
      <c r="R564" s="13"/>
    </row>
    <row r="565" spans="2:18">
      <c r="B565" s="13"/>
      <c r="C565" s="170"/>
      <c r="D565" s="170"/>
      <c r="E565" s="170"/>
      <c r="F565" s="170"/>
      <c r="G565" s="170"/>
      <c r="H565" s="170"/>
      <c r="I565" s="170"/>
      <c r="J565" s="170"/>
      <c r="K565" s="170"/>
      <c r="L565" s="170"/>
      <c r="M565" s="170"/>
      <c r="N565" s="170"/>
      <c r="O565" s="170"/>
      <c r="P565" s="170"/>
      <c r="Q565" s="170"/>
      <c r="R565" s="13"/>
    </row>
    <row r="566" spans="2:18">
      <c r="B566" s="13"/>
      <c r="C566" s="170"/>
      <c r="D566" s="170"/>
      <c r="E566" s="170"/>
      <c r="F566" s="170"/>
      <c r="G566" s="170"/>
      <c r="H566" s="170"/>
      <c r="I566" s="170"/>
      <c r="J566" s="170"/>
      <c r="K566" s="170"/>
      <c r="L566" s="170"/>
      <c r="M566" s="170"/>
      <c r="N566" s="170"/>
      <c r="O566" s="170"/>
      <c r="P566" s="170"/>
      <c r="Q566" s="170"/>
      <c r="R566" s="13"/>
    </row>
    <row r="567" spans="2:18">
      <c r="B567" s="13"/>
      <c r="C567" s="13"/>
      <c r="D567" s="13"/>
      <c r="E567" s="13"/>
      <c r="F567" s="13"/>
      <c r="G567" s="13"/>
      <c r="H567" s="13"/>
      <c r="I567" s="13"/>
      <c r="J567" s="13"/>
      <c r="K567" s="13"/>
      <c r="L567" s="13"/>
      <c r="M567" s="13"/>
      <c r="N567" s="13"/>
      <c r="O567" s="13"/>
      <c r="P567" s="13"/>
      <c r="Q567" s="13"/>
      <c r="R567" s="13"/>
    </row>
    <row r="568" spans="2:18">
      <c r="B568" s="13"/>
      <c r="C568" s="13"/>
      <c r="D568" s="13"/>
      <c r="E568" s="13"/>
      <c r="F568" s="13"/>
      <c r="G568" s="13"/>
      <c r="H568" s="13"/>
      <c r="I568" s="13"/>
      <c r="J568" s="13"/>
      <c r="K568" s="13"/>
      <c r="L568" s="13"/>
      <c r="M568" s="13"/>
      <c r="N568" s="13"/>
      <c r="O568" s="13"/>
      <c r="P568" s="13"/>
      <c r="Q568" s="13"/>
      <c r="R568" s="13"/>
    </row>
    <row r="569" spans="2:18">
      <c r="B569" s="13"/>
      <c r="C569" s="13"/>
      <c r="D569" s="13"/>
      <c r="E569" s="13"/>
      <c r="F569" s="13"/>
      <c r="G569" s="13"/>
      <c r="H569" s="13"/>
      <c r="I569" s="13"/>
      <c r="J569" s="13"/>
      <c r="K569" s="13"/>
      <c r="L569" s="13"/>
      <c r="M569" s="13"/>
      <c r="N569" s="13"/>
      <c r="O569" s="13"/>
      <c r="P569" s="13"/>
      <c r="Q569" s="13"/>
      <c r="R569" s="13"/>
    </row>
    <row r="570" spans="2:18">
      <c r="B570" s="13"/>
      <c r="C570" s="13"/>
      <c r="D570" s="13"/>
      <c r="E570" s="13"/>
      <c r="F570" s="13"/>
      <c r="G570" s="13"/>
      <c r="H570" s="13"/>
      <c r="I570" s="13"/>
      <c r="J570" s="13"/>
      <c r="K570" s="13"/>
      <c r="L570" s="13"/>
      <c r="M570" s="13"/>
      <c r="N570" s="13"/>
      <c r="O570" s="13"/>
      <c r="P570" s="13"/>
      <c r="Q570" s="13"/>
      <c r="R570" s="13"/>
    </row>
    <row r="571" spans="2:18">
      <c r="B571" s="13"/>
      <c r="C571" s="13"/>
      <c r="D571" s="13"/>
      <c r="E571" s="13"/>
      <c r="F571" s="13"/>
      <c r="G571" s="13"/>
      <c r="H571" s="13"/>
      <c r="I571" s="13"/>
      <c r="J571" s="13"/>
      <c r="K571" s="13"/>
      <c r="L571" s="13"/>
      <c r="M571" s="13"/>
      <c r="N571" s="13"/>
      <c r="O571" s="13"/>
      <c r="P571" s="13"/>
      <c r="Q571" s="13"/>
      <c r="R571" s="13"/>
    </row>
    <row r="572" spans="2:18">
      <c r="B572" s="13"/>
      <c r="C572" s="13"/>
      <c r="D572" s="13"/>
      <c r="E572" s="13"/>
      <c r="F572" s="13"/>
      <c r="G572" s="13"/>
      <c r="H572" s="13"/>
      <c r="I572" s="13"/>
      <c r="J572" s="13"/>
      <c r="K572" s="13"/>
      <c r="L572" s="13"/>
      <c r="M572" s="13"/>
      <c r="N572" s="13"/>
      <c r="O572" s="13"/>
      <c r="P572" s="13"/>
      <c r="Q572" s="13"/>
      <c r="R572" s="13"/>
    </row>
    <row r="573" spans="2:18">
      <c r="B573" s="13"/>
      <c r="C573" s="13"/>
      <c r="D573" s="13"/>
      <c r="E573" s="13"/>
      <c r="F573" s="13"/>
      <c r="G573" s="13"/>
      <c r="H573" s="13"/>
      <c r="I573" s="13"/>
      <c r="J573" s="13"/>
      <c r="K573" s="13"/>
      <c r="L573" s="13"/>
      <c r="M573" s="13"/>
      <c r="N573" s="13"/>
      <c r="O573" s="13"/>
      <c r="P573" s="13"/>
      <c r="Q573" s="13"/>
      <c r="R573" s="13"/>
    </row>
    <row r="574" spans="2:18">
      <c r="B574" s="13"/>
      <c r="C574" s="13"/>
      <c r="D574" s="13"/>
      <c r="E574" s="13"/>
      <c r="F574" s="13"/>
      <c r="G574" s="13"/>
      <c r="H574" s="13"/>
      <c r="I574" s="13"/>
      <c r="J574" s="13"/>
      <c r="K574" s="13"/>
      <c r="L574" s="13"/>
      <c r="M574" s="13"/>
      <c r="N574" s="13"/>
      <c r="O574" s="13"/>
      <c r="P574" s="13"/>
      <c r="Q574" s="13"/>
      <c r="R574" s="13"/>
    </row>
    <row r="575" spans="2:18">
      <c r="B575" s="13"/>
      <c r="C575" s="13"/>
      <c r="D575" s="13"/>
      <c r="E575" s="13"/>
      <c r="F575" s="13"/>
      <c r="G575" s="13"/>
      <c r="H575" s="13"/>
      <c r="I575" s="13"/>
      <c r="J575" s="13"/>
      <c r="K575" s="13"/>
      <c r="L575" s="13"/>
      <c r="M575" s="13"/>
      <c r="N575" s="13"/>
      <c r="O575" s="13"/>
      <c r="P575" s="13"/>
      <c r="Q575" s="13"/>
      <c r="R575" s="13"/>
    </row>
    <row r="576" spans="2:18">
      <c r="B576" s="13"/>
      <c r="C576" s="13"/>
      <c r="D576" s="13"/>
      <c r="E576" s="13"/>
      <c r="F576" s="13"/>
      <c r="G576" s="13"/>
      <c r="H576" s="13"/>
      <c r="I576" s="13"/>
      <c r="J576" s="13"/>
      <c r="K576" s="13"/>
      <c r="L576" s="13"/>
      <c r="M576" s="13"/>
      <c r="N576" s="13"/>
      <c r="O576" s="13"/>
      <c r="P576" s="13"/>
      <c r="Q576" s="13"/>
      <c r="R576" s="13"/>
    </row>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row r="599" s="13" customFormat="1"/>
    <row r="600" s="13" customFormat="1"/>
    <row r="601" s="13" customFormat="1"/>
    <row r="602" s="13" customFormat="1"/>
    <row r="603" s="13" customFormat="1"/>
    <row r="604" s="13" customFormat="1"/>
    <row r="605" s="13" customFormat="1"/>
    <row r="606" s="13" customFormat="1"/>
    <row r="607" s="13" customFormat="1"/>
    <row r="608" s="13" customFormat="1"/>
    <row r="609" s="13" customFormat="1"/>
    <row r="610" s="13" customFormat="1"/>
    <row r="611" s="13" customFormat="1"/>
    <row r="612" s="13" customFormat="1"/>
    <row r="613" s="13" customFormat="1"/>
    <row r="614" s="13" customFormat="1"/>
    <row r="615" s="13" customFormat="1"/>
    <row r="616" s="13" customFormat="1"/>
    <row r="617" s="13" customFormat="1"/>
    <row r="618" s="13" customFormat="1"/>
    <row r="619" s="13" customFormat="1"/>
    <row r="620" s="13" customFormat="1"/>
    <row r="621" s="13" customFormat="1"/>
    <row r="622" s="13" customFormat="1"/>
    <row r="623" s="13" customFormat="1"/>
    <row r="624" s="13" customFormat="1"/>
    <row r="625" s="13" customFormat="1"/>
    <row r="626" s="13" customFormat="1"/>
    <row r="627" s="13" customFormat="1"/>
    <row r="628" s="13" customFormat="1"/>
    <row r="629" s="13" customFormat="1"/>
    <row r="630" s="13" customFormat="1"/>
    <row r="631" s="13" customFormat="1"/>
    <row r="632" s="13" customFormat="1"/>
    <row r="633" s="13" customFormat="1"/>
    <row r="634" s="13" customFormat="1"/>
    <row r="635" s="13" customFormat="1"/>
    <row r="636" s="13" customFormat="1"/>
    <row r="637" s="13" customFormat="1"/>
    <row r="638" s="13" customFormat="1"/>
    <row r="639" s="13" customFormat="1"/>
    <row r="640" s="13" customFormat="1"/>
    <row r="641" s="13" customFormat="1"/>
    <row r="642" s="13" customFormat="1"/>
    <row r="643" s="13" customFormat="1"/>
    <row r="644" s="13" customFormat="1"/>
    <row r="645" s="13" customFormat="1"/>
    <row r="646" s="13" customFormat="1"/>
    <row r="647" s="13" customFormat="1"/>
    <row r="648" s="13" customFormat="1"/>
    <row r="649" s="13" customFormat="1"/>
    <row r="650" s="13" customFormat="1"/>
    <row r="651" s="13" customFormat="1"/>
    <row r="652" s="13" customFormat="1"/>
    <row r="653" s="13" customFormat="1"/>
    <row r="654" s="13" customFormat="1"/>
    <row r="655" s="13" customFormat="1"/>
    <row r="656" s="13" customFormat="1"/>
    <row r="657" s="13" customFormat="1"/>
    <row r="658" s="13" customFormat="1"/>
    <row r="659" s="13" customFormat="1"/>
    <row r="660" s="13" customFormat="1"/>
    <row r="661" s="13" customFormat="1"/>
    <row r="662" s="13" customFormat="1"/>
    <row r="663" s="13" customFormat="1"/>
    <row r="664" s="13" customFormat="1"/>
    <row r="665" s="13" customFormat="1"/>
    <row r="666" s="13" customFormat="1"/>
    <row r="667" s="13" customFormat="1"/>
    <row r="668" s="13" customFormat="1"/>
    <row r="669" s="13" customFormat="1"/>
    <row r="670" s="13" customFormat="1"/>
    <row r="671" s="13" customFormat="1"/>
    <row r="672" s="13" customFormat="1"/>
    <row r="673" s="13" customFormat="1"/>
    <row r="674" s="13" customFormat="1"/>
    <row r="675" s="13" customFormat="1"/>
    <row r="676" s="13" customFormat="1"/>
    <row r="677" s="13" customFormat="1"/>
    <row r="678" s="13" customFormat="1"/>
    <row r="679" s="13" customFormat="1"/>
    <row r="680" s="13" customFormat="1"/>
    <row r="681" s="13" customFormat="1"/>
    <row r="682" s="13" customFormat="1"/>
    <row r="683" s="13" customFormat="1"/>
    <row r="684" s="13" customFormat="1"/>
    <row r="685" s="13" customFormat="1"/>
    <row r="686" s="13" customFormat="1"/>
    <row r="687" s="13" customFormat="1"/>
    <row r="688" s="13" customFormat="1"/>
    <row r="689" s="13" customFormat="1"/>
    <row r="690" s="13" customFormat="1"/>
    <row r="691" s="13" customFormat="1"/>
    <row r="692" s="13" customFormat="1"/>
    <row r="693" s="13" customFormat="1"/>
    <row r="694" s="13" customFormat="1"/>
    <row r="695" s="13" customFormat="1"/>
    <row r="696" s="13" customFormat="1"/>
    <row r="697" s="13" customFormat="1"/>
    <row r="698" s="13" customFormat="1"/>
    <row r="699" s="13" customFormat="1"/>
    <row r="700" s="13" customFormat="1"/>
    <row r="701" s="13" customFormat="1"/>
    <row r="702" s="13" customFormat="1"/>
    <row r="703" s="13" customFormat="1"/>
    <row r="704" s="13" customFormat="1"/>
    <row r="705" s="13" customFormat="1"/>
    <row r="706" s="13" customFormat="1"/>
    <row r="707" s="13" customFormat="1"/>
    <row r="708" s="13" customFormat="1"/>
    <row r="709" s="13" customFormat="1"/>
    <row r="710" s="13" customFormat="1"/>
    <row r="711" s="13" customFormat="1"/>
    <row r="712" s="13" customFormat="1"/>
    <row r="713" s="13" customFormat="1"/>
    <row r="714" s="13" customFormat="1"/>
    <row r="715" s="13" customFormat="1"/>
    <row r="716" s="13" customFormat="1"/>
    <row r="717" s="13" customFormat="1"/>
    <row r="718" s="13" customFormat="1"/>
    <row r="719" s="13" customFormat="1"/>
    <row r="720" s="13" customFormat="1"/>
    <row r="721" s="13" customFormat="1"/>
    <row r="722" s="13" customFormat="1"/>
    <row r="723" s="13" customFormat="1"/>
    <row r="724" s="13" customFormat="1"/>
    <row r="725" s="13" customFormat="1"/>
    <row r="726" s="13" customFormat="1"/>
    <row r="727" s="13" customFormat="1"/>
    <row r="728" s="13" customFormat="1"/>
    <row r="729" s="13" customFormat="1"/>
    <row r="730" s="13" customFormat="1"/>
    <row r="731" s="13" customFormat="1"/>
    <row r="732" s="13" customFormat="1"/>
    <row r="733" s="13" customFormat="1"/>
    <row r="734" s="13" customFormat="1"/>
    <row r="735" s="13" customFormat="1"/>
    <row r="736" s="13" customFormat="1"/>
    <row r="737" s="13" customFormat="1"/>
    <row r="738" s="13" customFormat="1"/>
    <row r="739" s="13" customFormat="1"/>
    <row r="740" s="13" customFormat="1"/>
    <row r="741" s="13" customFormat="1"/>
    <row r="742" s="13" customFormat="1"/>
    <row r="743" s="13" customFormat="1"/>
    <row r="744" s="13" customFormat="1"/>
    <row r="745" s="13" customFormat="1"/>
    <row r="746" s="13" customFormat="1"/>
    <row r="747" s="13" customFormat="1"/>
    <row r="748" s="13" customFormat="1"/>
    <row r="749" s="13" customFormat="1"/>
    <row r="750" s="13" customFormat="1"/>
    <row r="751" s="13" customFormat="1"/>
    <row r="752" s="13" customFormat="1"/>
    <row r="753" s="13" customFormat="1"/>
    <row r="754" s="13" customFormat="1"/>
    <row r="755" s="13" customFormat="1"/>
    <row r="756" s="13" customFormat="1"/>
    <row r="757" s="13" customFormat="1"/>
    <row r="758" s="13" customFormat="1"/>
    <row r="759" s="13" customFormat="1"/>
    <row r="760" s="13" customFormat="1"/>
    <row r="761" s="13" customFormat="1"/>
    <row r="762" s="13" customFormat="1"/>
    <row r="763" s="13" customFormat="1"/>
    <row r="764" s="13" customFormat="1"/>
    <row r="765" s="13" customFormat="1"/>
    <row r="766" s="13" customFormat="1"/>
    <row r="767" s="13" customFormat="1"/>
    <row r="768" s="13" customFormat="1"/>
    <row r="769" s="13" customFormat="1"/>
    <row r="770" s="13" customFormat="1"/>
    <row r="771" s="13" customFormat="1"/>
    <row r="772" s="13" customFormat="1"/>
    <row r="773" s="13" customFormat="1"/>
    <row r="774" s="13" customFormat="1"/>
    <row r="775" s="13" customFormat="1"/>
    <row r="776" s="13" customFormat="1"/>
    <row r="777" s="13" customFormat="1"/>
    <row r="778" s="13" customFormat="1"/>
    <row r="779" s="13" customFormat="1"/>
    <row r="780" s="13" customFormat="1"/>
    <row r="781" s="13" customFormat="1"/>
    <row r="782" s="13" customFormat="1"/>
    <row r="783" s="13" customFormat="1"/>
    <row r="784" s="13" customFormat="1"/>
    <row r="785" s="13" customFormat="1"/>
    <row r="786" s="13" customFormat="1"/>
    <row r="787" s="13" customFormat="1"/>
    <row r="788" s="13" customFormat="1"/>
    <row r="789" s="13" customFormat="1"/>
    <row r="790" s="13" customFormat="1"/>
    <row r="791" s="13" customFormat="1"/>
    <row r="792" s="13" customFormat="1"/>
    <row r="793" s="13" customFormat="1"/>
    <row r="794" s="13" customFormat="1"/>
    <row r="795" s="13" customFormat="1"/>
    <row r="796" s="13" customFormat="1"/>
    <row r="797" s="13" customFormat="1"/>
    <row r="798" s="13" customFormat="1"/>
    <row r="799" s="13" customFormat="1"/>
    <row r="800" s="13" customFormat="1"/>
    <row r="801" s="13" customFormat="1"/>
    <row r="802" s="13" customFormat="1"/>
    <row r="803" s="13" customFormat="1"/>
    <row r="804" s="13" customFormat="1"/>
    <row r="805" s="13" customFormat="1"/>
    <row r="806" s="13" customFormat="1"/>
    <row r="807" s="13" customFormat="1"/>
    <row r="808" s="13" customFormat="1"/>
    <row r="809" s="13" customFormat="1"/>
    <row r="810" s="13" customFormat="1"/>
    <row r="811" s="13" customFormat="1"/>
    <row r="812" s="13" customFormat="1"/>
    <row r="813" s="13" customFormat="1"/>
    <row r="814" s="13" customFormat="1"/>
    <row r="815" s="13" customFormat="1"/>
    <row r="816" s="13" customFormat="1"/>
    <row r="817" s="13" customFormat="1"/>
    <row r="818" s="13" customFormat="1"/>
    <row r="819" s="13" customFormat="1"/>
    <row r="820" s="13" customFormat="1"/>
    <row r="821" s="13" customFormat="1"/>
    <row r="822" s="13" customFormat="1"/>
    <row r="823" s="13" customFormat="1"/>
    <row r="824" s="13" customFormat="1"/>
    <row r="825" s="13" customFormat="1"/>
    <row r="826" s="13" customFormat="1"/>
    <row r="827" s="13" customFormat="1"/>
    <row r="828" s="13" customFormat="1"/>
    <row r="829" s="13" customFormat="1"/>
    <row r="830" s="13" customFormat="1"/>
    <row r="831" s="13" customFormat="1"/>
    <row r="832" s="13" customFormat="1"/>
    <row r="833" s="13" customFormat="1"/>
    <row r="834" s="13" customFormat="1"/>
    <row r="835" s="13" customFormat="1"/>
    <row r="836" s="13" customFormat="1"/>
    <row r="837" s="13" customFormat="1"/>
    <row r="838" s="13" customFormat="1"/>
    <row r="839" s="13" customFormat="1"/>
    <row r="840" s="13" customFormat="1"/>
    <row r="841" s="13" customFormat="1"/>
    <row r="842" s="13" customFormat="1"/>
    <row r="843" s="13" customFormat="1"/>
    <row r="844" s="13" customFormat="1"/>
    <row r="845" s="13" customFormat="1"/>
    <row r="846" s="13" customFormat="1"/>
    <row r="847" s="13" customFormat="1"/>
    <row r="848" s="13" customFormat="1"/>
    <row r="849" s="13" customFormat="1"/>
    <row r="850" s="13" customFormat="1"/>
    <row r="851" s="13" customFormat="1"/>
    <row r="852" s="13" customFormat="1"/>
    <row r="853" s="13" customFormat="1"/>
    <row r="854" s="13" customFormat="1"/>
    <row r="855" s="13" customFormat="1"/>
    <row r="856" s="13" customFormat="1"/>
    <row r="857" s="13" customFormat="1"/>
    <row r="858" s="13" customFormat="1"/>
    <row r="859" s="13" customFormat="1"/>
    <row r="860" s="13" customFormat="1"/>
    <row r="861" s="13" customFormat="1"/>
    <row r="862" s="13" customFormat="1"/>
    <row r="863" s="13" customFormat="1"/>
    <row r="864" s="13" customFormat="1"/>
    <row r="865" s="13" customFormat="1"/>
    <row r="866" s="13" customFormat="1"/>
    <row r="867" s="13" customFormat="1"/>
    <row r="868" s="13" customFormat="1"/>
    <row r="869" s="13" customFormat="1"/>
    <row r="870" s="13" customFormat="1"/>
    <row r="871" s="13" customFormat="1"/>
    <row r="872" s="13" customFormat="1"/>
    <row r="873" s="13" customFormat="1"/>
    <row r="874" s="13" customFormat="1"/>
    <row r="875" s="13" customFormat="1"/>
    <row r="876" s="13" customFormat="1"/>
    <row r="877" s="13" customFormat="1"/>
    <row r="878" s="13" customFormat="1"/>
    <row r="879" s="13" customFormat="1"/>
    <row r="880" s="13" customFormat="1"/>
    <row r="881" s="13" customFormat="1"/>
    <row r="882" s="13" customFormat="1"/>
    <row r="883" s="13" customFormat="1"/>
    <row r="884" s="13" customFormat="1"/>
    <row r="885" s="13" customFormat="1"/>
    <row r="886" s="13" customFormat="1"/>
    <row r="887" s="13" customFormat="1"/>
    <row r="888" s="13" customFormat="1"/>
    <row r="889" s="13" customFormat="1"/>
    <row r="890" s="13" customFormat="1"/>
    <row r="891" s="13" customFormat="1"/>
    <row r="892" s="13" customFormat="1"/>
    <row r="893" s="13" customFormat="1"/>
    <row r="894" s="13" customFormat="1"/>
    <row r="895" s="13" customFormat="1"/>
    <row r="896" s="13" customFormat="1"/>
    <row r="897" s="13" customFormat="1"/>
    <row r="898" s="13" customFormat="1"/>
    <row r="899" s="13" customFormat="1"/>
    <row r="900" s="13" customFormat="1"/>
    <row r="901" s="13" customFormat="1"/>
    <row r="902" s="13" customFormat="1"/>
    <row r="903" s="13" customFormat="1"/>
    <row r="904" s="13" customFormat="1"/>
    <row r="905" s="13" customFormat="1"/>
    <row r="906" s="13" customFormat="1"/>
    <row r="907" s="13" customFormat="1"/>
    <row r="908" s="13" customFormat="1"/>
    <row r="909" s="13" customFormat="1"/>
    <row r="910" s="13" customFormat="1"/>
    <row r="911" s="13" customFormat="1"/>
    <row r="912" s="13" customFormat="1"/>
    <row r="913" s="13" customFormat="1"/>
    <row r="914" s="13" customFormat="1"/>
    <row r="915" s="13" customFormat="1"/>
    <row r="916" s="13" customFormat="1"/>
    <row r="917" s="13" customFormat="1"/>
    <row r="918" s="13" customFormat="1"/>
    <row r="919" s="13" customFormat="1"/>
    <row r="920" s="13" customFormat="1"/>
    <row r="921" s="13" customFormat="1"/>
    <row r="922" s="13" customFormat="1"/>
    <row r="923" s="13" customFormat="1"/>
    <row r="924" s="13" customFormat="1"/>
    <row r="925" s="13" customFormat="1"/>
    <row r="926" s="13" customFormat="1"/>
    <row r="927" s="13" customFormat="1"/>
    <row r="928" s="13" customFormat="1"/>
    <row r="929" s="13" customFormat="1"/>
    <row r="930" s="13" customFormat="1"/>
    <row r="931" s="13" customFormat="1"/>
    <row r="932" s="13" customFormat="1"/>
    <row r="933" s="13" customFormat="1"/>
    <row r="934" s="13" customFormat="1"/>
    <row r="935" s="13" customFormat="1"/>
    <row r="936" s="13" customFormat="1"/>
    <row r="937" s="13" customFormat="1"/>
    <row r="938" s="13" customFormat="1"/>
    <row r="939" s="13" customFormat="1"/>
    <row r="940" s="13" customFormat="1"/>
    <row r="941" s="13" customFormat="1"/>
    <row r="942" s="13" customFormat="1"/>
    <row r="943" s="13" customFormat="1"/>
    <row r="944" s="13" customFormat="1"/>
    <row r="945" s="13" customFormat="1"/>
    <row r="946" s="13" customFormat="1"/>
    <row r="947" s="13" customFormat="1"/>
    <row r="948" s="13" customFormat="1"/>
    <row r="949" s="13" customFormat="1"/>
    <row r="950" s="13" customFormat="1"/>
    <row r="951" s="13" customFormat="1"/>
    <row r="952" s="13" customFormat="1"/>
    <row r="953" s="13" customFormat="1"/>
    <row r="954" s="13" customFormat="1"/>
    <row r="955" s="13" customFormat="1"/>
    <row r="956" s="13" customFormat="1"/>
    <row r="957" s="13" customFormat="1"/>
    <row r="958" s="13" customFormat="1"/>
    <row r="959" s="13" customFormat="1"/>
    <row r="960" s="13" customFormat="1"/>
    <row r="961" s="13" customFormat="1"/>
    <row r="962" s="13" customFormat="1"/>
    <row r="963" s="13" customFormat="1"/>
    <row r="964" s="13" customFormat="1"/>
    <row r="965" s="13" customFormat="1"/>
    <row r="966" s="13" customFormat="1"/>
    <row r="967" s="13" customFormat="1"/>
    <row r="968" s="13" customFormat="1"/>
    <row r="969" s="13" customFormat="1"/>
    <row r="970" s="13" customFormat="1"/>
    <row r="971" s="13" customFormat="1"/>
    <row r="972" s="13" customFormat="1"/>
    <row r="973" s="13" customFormat="1"/>
    <row r="974" s="13" customFormat="1"/>
    <row r="975" s="13" customFormat="1"/>
    <row r="976" s="13" customFormat="1"/>
    <row r="977" s="13" customFormat="1"/>
    <row r="978" s="13" customFormat="1"/>
    <row r="979" s="13" customFormat="1"/>
    <row r="980" s="13" customFormat="1"/>
    <row r="981" s="13" customFormat="1"/>
    <row r="982" s="13" customFormat="1"/>
    <row r="983" s="13" customFormat="1"/>
    <row r="984" s="13" customFormat="1"/>
    <row r="985" s="13" customFormat="1"/>
    <row r="986" s="13" customFormat="1"/>
    <row r="987" s="13" customFormat="1"/>
    <row r="988" s="13" customFormat="1"/>
    <row r="989" s="13" customFormat="1"/>
    <row r="990" s="13" customFormat="1"/>
    <row r="991" s="13" customFormat="1"/>
    <row r="992" s="13" customFormat="1"/>
    <row r="993" s="13" customFormat="1"/>
    <row r="994" s="13" customFormat="1"/>
    <row r="995" s="13" customFormat="1"/>
    <row r="996" s="13" customFormat="1"/>
    <row r="997" s="13" customFormat="1"/>
    <row r="998" s="13" customFormat="1"/>
    <row r="999" s="13" customFormat="1"/>
    <row r="1000" s="13" customFormat="1"/>
    <row r="1001" s="13" customFormat="1"/>
    <row r="1002" s="13" customFormat="1"/>
    <row r="1003" s="13" customFormat="1"/>
    <row r="1004" s="13" customFormat="1"/>
    <row r="1005" s="13" customFormat="1"/>
    <row r="1006" s="13" customFormat="1"/>
    <row r="1007" s="13" customFormat="1"/>
    <row r="1008" s="13" customFormat="1"/>
    <row r="1009" s="13" customFormat="1"/>
    <row r="1010" s="13" customFormat="1"/>
    <row r="1011" s="13" customFormat="1"/>
    <row r="1012" s="13" customFormat="1"/>
    <row r="1013" s="13" customFormat="1"/>
    <row r="1014" s="13" customFormat="1"/>
    <row r="1015" s="13" customFormat="1"/>
    <row r="1016" s="13" customFormat="1"/>
    <row r="1017" s="13" customFormat="1"/>
    <row r="1018" s="13" customFormat="1"/>
    <row r="1019" s="13" customFormat="1"/>
    <row r="1020" s="13" customFormat="1"/>
    <row r="1021" s="13" customFormat="1"/>
    <row r="1022" s="13" customFormat="1"/>
    <row r="1023" s="13" customFormat="1"/>
    <row r="1024" s="13" customFormat="1"/>
    <row r="1025" s="13" customFormat="1"/>
    <row r="1026" s="13" customFormat="1"/>
    <row r="1027" s="13" customFormat="1"/>
    <row r="1028" s="13" customFormat="1"/>
    <row r="1029" s="13" customFormat="1"/>
    <row r="1030" s="13" customFormat="1"/>
    <row r="1031" s="13" customFormat="1"/>
    <row r="1032" s="13" customFormat="1"/>
    <row r="1033" s="13" customFormat="1"/>
    <row r="1034" s="13" customFormat="1"/>
    <row r="1035" s="13" customFormat="1"/>
    <row r="1036" s="13" customFormat="1"/>
    <row r="1037" s="13" customFormat="1"/>
    <row r="1038" s="13" customFormat="1"/>
    <row r="1039" s="13" customFormat="1"/>
    <row r="1040" s="13" customFormat="1"/>
    <row r="1041" s="13" customFormat="1"/>
    <row r="1042" s="13" customFormat="1"/>
    <row r="1043" s="13" customFormat="1"/>
    <row r="1044" s="13" customFormat="1"/>
    <row r="1045" s="13" customFormat="1"/>
    <row r="1046" s="13" customFormat="1"/>
    <row r="1047" s="13" customFormat="1"/>
    <row r="1048" s="13" customFormat="1"/>
    <row r="1049" s="13" customFormat="1"/>
    <row r="1050" s="13" customFormat="1"/>
    <row r="1051" s="13" customFormat="1"/>
    <row r="1052" s="13" customFormat="1"/>
    <row r="1053" s="13" customFormat="1"/>
    <row r="1054" s="13" customFormat="1"/>
    <row r="1055" s="13" customFormat="1"/>
    <row r="1056" s="13" customFormat="1"/>
    <row r="1057" s="13" customFormat="1"/>
    <row r="1058" s="13" customFormat="1"/>
    <row r="1059" s="13" customFormat="1"/>
    <row r="1060" s="13" customFormat="1"/>
    <row r="1061" s="13" customFormat="1"/>
    <row r="1062" s="13" customFormat="1"/>
    <row r="1063" s="13" customFormat="1"/>
    <row r="1064" s="13" customFormat="1"/>
    <row r="1065" s="13" customFormat="1"/>
    <row r="1066" s="13" customFormat="1"/>
    <row r="1067" s="13" customFormat="1"/>
    <row r="1068" s="13" customFormat="1"/>
    <row r="1069" s="13" customFormat="1"/>
    <row r="1070" s="13" customFormat="1"/>
    <row r="1071" s="13" customFormat="1"/>
    <row r="1072" s="13" customFormat="1"/>
    <row r="1073" s="13" customFormat="1"/>
    <row r="1074" s="13" customFormat="1"/>
    <row r="1075" s="13" customFormat="1"/>
    <row r="1076" s="13" customFormat="1"/>
    <row r="1077" s="13" customFormat="1"/>
    <row r="1078" s="13" customFormat="1"/>
    <row r="1079" s="13" customFormat="1"/>
    <row r="1080" s="13" customFormat="1"/>
    <row r="1081" s="13" customFormat="1"/>
    <row r="1082" s="13" customFormat="1"/>
    <row r="1083" s="13" customFormat="1"/>
    <row r="1084" s="13" customFormat="1"/>
    <row r="1085" s="13" customFormat="1"/>
    <row r="1086" s="13" customFormat="1"/>
    <row r="1087" s="13" customFormat="1"/>
    <row r="1088" s="13" customFormat="1"/>
    <row r="1089" s="13" customFormat="1"/>
    <row r="1090" s="13" customFormat="1"/>
    <row r="1091" s="13" customFormat="1"/>
    <row r="1092" s="13" customFormat="1"/>
    <row r="1093" s="13" customFormat="1"/>
    <row r="1094" s="13" customFormat="1"/>
    <row r="1095" s="13" customFormat="1"/>
    <row r="1096" s="13" customFormat="1"/>
    <row r="1097" s="13" customFormat="1"/>
    <row r="1098" s="13" customFormat="1"/>
    <row r="1099" s="13" customFormat="1"/>
    <row r="1100" s="13" customFormat="1"/>
    <row r="1101" s="13" customFormat="1"/>
    <row r="1102" s="13" customFormat="1"/>
    <row r="1103" s="13" customFormat="1"/>
    <row r="1104" s="13" customFormat="1"/>
    <row r="1105" s="13" customFormat="1"/>
    <row r="1106" s="13" customFormat="1"/>
    <row r="1107" s="13" customFormat="1"/>
    <row r="1108" s="13" customFormat="1"/>
    <row r="1109" s="13" customFormat="1"/>
    <row r="1110" s="13" customFormat="1"/>
    <row r="1111" s="13" customFormat="1"/>
    <row r="1112" s="13" customFormat="1"/>
    <row r="1113" s="13" customFormat="1"/>
    <row r="1114" s="13" customFormat="1"/>
    <row r="1115" s="13" customFormat="1"/>
    <row r="1116" s="13" customFormat="1"/>
    <row r="1117" s="13" customFormat="1"/>
    <row r="1118" s="13" customFormat="1"/>
    <row r="1119" s="13" customFormat="1"/>
    <row r="1120" s="13" customFormat="1"/>
    <row r="1121" s="13" customFormat="1"/>
    <row r="1122" s="13" customFormat="1"/>
    <row r="1123" s="13" customFormat="1"/>
    <row r="1124" s="13" customFormat="1"/>
    <row r="1125" s="13" customFormat="1"/>
    <row r="1126" s="13" customFormat="1"/>
    <row r="1127" s="13" customFormat="1"/>
    <row r="1128" s="13" customFormat="1"/>
    <row r="1129" s="13" customFormat="1"/>
    <row r="1130" s="13" customFormat="1"/>
    <row r="1131" s="13" customFormat="1"/>
    <row r="1132" s="13" customFormat="1"/>
    <row r="1133" s="13" customFormat="1"/>
    <row r="1134" s="13" customFormat="1"/>
    <row r="1135" s="13" customFormat="1"/>
    <row r="1136" s="13" customFormat="1"/>
    <row r="1137" s="13" customFormat="1"/>
    <row r="1138" s="13" customFormat="1"/>
    <row r="1139" s="13" customFormat="1"/>
    <row r="1140" s="13" customFormat="1"/>
    <row r="1141" s="13" customFormat="1"/>
    <row r="1142" s="13" customFormat="1"/>
    <row r="1143" s="13" customFormat="1"/>
    <row r="1144" s="13" customFormat="1"/>
    <row r="1145" s="13" customFormat="1"/>
    <row r="1146" s="13" customFormat="1"/>
    <row r="1147" s="13" customFormat="1"/>
    <row r="1148" s="13" customFormat="1"/>
    <row r="1149" s="13" customFormat="1"/>
    <row r="1150" s="13" customFormat="1"/>
    <row r="1151" s="13" customFormat="1"/>
    <row r="1152" s="13" customFormat="1"/>
    <row r="1153" s="13" customFormat="1"/>
    <row r="1154" s="13" customFormat="1"/>
    <row r="1155" s="13" customFormat="1"/>
    <row r="1156" s="13" customFormat="1"/>
    <row r="1157" s="13" customFormat="1"/>
    <row r="1158" s="13" customFormat="1"/>
    <row r="1159" s="13" customFormat="1"/>
    <row r="1160" s="13" customFormat="1"/>
    <row r="1161" s="13" customFormat="1"/>
    <row r="1162" s="13" customFormat="1"/>
    <row r="1163" s="13" customFormat="1"/>
    <row r="1164" s="13" customFormat="1"/>
    <row r="1165" s="13" customFormat="1"/>
    <row r="1166" s="13" customFormat="1"/>
    <row r="1167" s="13" customFormat="1"/>
    <row r="1168" s="13" customFormat="1"/>
    <row r="1169" s="13" customFormat="1"/>
    <row r="1170" s="13" customFormat="1"/>
    <row r="1171" s="13" customFormat="1"/>
    <row r="1172" s="13" customFormat="1"/>
    <row r="1173" s="13" customFormat="1"/>
    <row r="1174" s="13" customFormat="1"/>
    <row r="1175" s="13" customFormat="1"/>
    <row r="1176" s="13" customFormat="1"/>
    <row r="1177" s="13" customFormat="1"/>
    <row r="1178" s="13" customFormat="1"/>
    <row r="1179" s="13" customFormat="1"/>
    <row r="1180" s="13" customFormat="1"/>
    <row r="1181" s="13" customFormat="1"/>
    <row r="1182" s="13" customFormat="1"/>
    <row r="1183" s="13" customFormat="1"/>
    <row r="1184" s="13" customFormat="1"/>
    <row r="1185" s="13" customFormat="1"/>
    <row r="1186" s="13" customFormat="1"/>
    <row r="1187" s="13" customFormat="1"/>
    <row r="1188" s="13" customFormat="1"/>
    <row r="1189" s="13" customFormat="1"/>
    <row r="1190" s="13" customFormat="1"/>
    <row r="1191" s="13" customFormat="1"/>
    <row r="1192" s="13" customFormat="1"/>
    <row r="1193" s="13" customFormat="1"/>
    <row r="1194" s="13" customFormat="1"/>
    <row r="1195" s="13" customFormat="1"/>
    <row r="1196" s="13" customFormat="1"/>
    <row r="1197" s="13" customFormat="1"/>
    <row r="1198" s="13" customFormat="1"/>
    <row r="1199" s="13" customFormat="1"/>
    <row r="1200" s="13" customFormat="1"/>
    <row r="1201" s="13" customFormat="1"/>
    <row r="1202" s="13" customFormat="1"/>
    <row r="1203" s="13" customFormat="1"/>
    <row r="1204" s="13" customFormat="1"/>
    <row r="1205" s="13" customFormat="1"/>
    <row r="1206" s="13" customFormat="1"/>
    <row r="1207" s="13" customFormat="1"/>
    <row r="1208" s="13" customFormat="1"/>
    <row r="1209" s="13" customFormat="1"/>
    <row r="1210" s="13" customFormat="1"/>
    <row r="1211" s="13" customFormat="1"/>
    <row r="1212" s="13" customFormat="1"/>
    <row r="1213" s="13" customFormat="1"/>
    <row r="1214" s="13" customFormat="1"/>
    <row r="1215" s="13" customFormat="1"/>
    <row r="1216" s="13" customFormat="1"/>
    <row r="1217" s="13" customFormat="1"/>
    <row r="1218" s="13" customFormat="1"/>
    <row r="1219" s="13" customFormat="1"/>
    <row r="1220" s="13" customFormat="1"/>
    <row r="1221" s="13" customFormat="1"/>
    <row r="1222" s="13" customFormat="1"/>
    <row r="1223" s="13" customFormat="1"/>
    <row r="1224" s="13" customFormat="1"/>
    <row r="1225" s="13" customFormat="1"/>
    <row r="1226" s="13" customFormat="1"/>
    <row r="1227" s="13" customFormat="1"/>
    <row r="1228" s="13" customFormat="1"/>
    <row r="1229" s="13" customFormat="1"/>
    <row r="1230" s="13" customFormat="1"/>
    <row r="1231" s="13" customFormat="1"/>
    <row r="1232" s="13" customFormat="1"/>
    <row r="1233" s="13" customFormat="1"/>
    <row r="1234" s="13" customFormat="1"/>
    <row r="1235" s="13" customFormat="1"/>
    <row r="1236" s="13" customFormat="1"/>
    <row r="1237" s="13" customFormat="1"/>
    <row r="1238" s="13" customFormat="1"/>
    <row r="1239" s="13" customFormat="1"/>
    <row r="1240" s="13" customFormat="1"/>
    <row r="1241" s="13" customFormat="1"/>
    <row r="1242" s="13" customFormat="1"/>
    <row r="1243" s="13" customFormat="1"/>
    <row r="1244" s="13" customFormat="1"/>
    <row r="1245" s="13" customFormat="1"/>
    <row r="1246" s="13" customFormat="1"/>
    <row r="1247" s="13" customFormat="1"/>
    <row r="1248" s="13" customFormat="1"/>
    <row r="1249" s="13" customFormat="1"/>
    <row r="1250" s="13" customFormat="1"/>
    <row r="1251" s="13" customFormat="1"/>
    <row r="1252" s="13" customFormat="1"/>
    <row r="1253" s="13" customFormat="1"/>
    <row r="1254" s="13" customFormat="1"/>
    <row r="1255" s="13" customFormat="1"/>
    <row r="1256" s="13" customFormat="1"/>
    <row r="1257" s="13" customFormat="1"/>
    <row r="1258" s="13" customFormat="1"/>
    <row r="1259" s="13" customFormat="1"/>
    <row r="1260" s="13" customFormat="1"/>
    <row r="1261" s="13" customFormat="1"/>
    <row r="1262" s="13" customFormat="1"/>
    <row r="1263" s="13" customFormat="1"/>
    <row r="1264" s="13" customFormat="1"/>
    <row r="1265" s="13" customFormat="1"/>
    <row r="1266" s="13" customFormat="1"/>
    <row r="1267" s="13" customFormat="1"/>
    <row r="1268" s="13" customFormat="1"/>
    <row r="1269" s="13" customFormat="1"/>
    <row r="1270" s="13" customFormat="1"/>
    <row r="1271" s="13" customFormat="1"/>
    <row r="1272" s="13" customFormat="1"/>
    <row r="1273" s="13" customFormat="1"/>
    <row r="1274" s="13" customFormat="1"/>
    <row r="1275" s="13" customFormat="1"/>
    <row r="1276" s="13" customFormat="1"/>
    <row r="1277" s="13" customFormat="1"/>
    <row r="1278" s="13" customFormat="1"/>
    <row r="1279" s="13" customFormat="1"/>
    <row r="1280" s="13" customFormat="1"/>
    <row r="1281" s="13" customFormat="1"/>
    <row r="1282" s="13" customFormat="1"/>
    <row r="1283" s="13" customFormat="1"/>
    <row r="1284" s="13" customFormat="1"/>
    <row r="1285" s="13" customFormat="1"/>
    <row r="1286" s="13" customFormat="1"/>
    <row r="1287" s="13" customFormat="1"/>
    <row r="1288" s="13" customFormat="1"/>
    <row r="1289" s="13" customFormat="1"/>
    <row r="1290" s="13" customFormat="1"/>
    <row r="1291" s="13" customFormat="1"/>
    <row r="1292" s="13" customFormat="1"/>
    <row r="1293" s="13" customFormat="1"/>
    <row r="1294" s="13" customFormat="1"/>
    <row r="1295" s="13" customFormat="1"/>
    <row r="1296" s="13" customFormat="1"/>
    <row r="1297" s="13" customFormat="1"/>
    <row r="1298" s="13" customFormat="1"/>
    <row r="1299" s="13" customFormat="1"/>
    <row r="1300" s="13" customFormat="1"/>
    <row r="1301" s="13" customFormat="1"/>
    <row r="1302" s="13" customFormat="1"/>
    <row r="1303" s="13" customFormat="1"/>
    <row r="1304" s="13" customFormat="1"/>
    <row r="1305" s="13" customFormat="1"/>
    <row r="1306" s="13" customFormat="1"/>
    <row r="1307" s="13" customFormat="1"/>
    <row r="1308" s="13" customFormat="1"/>
    <row r="1309" s="13" customFormat="1"/>
    <row r="1310" s="13" customFormat="1"/>
    <row r="1311" s="13" customFormat="1"/>
    <row r="1312" s="13" customFormat="1"/>
    <row r="1313" s="13" customFormat="1"/>
    <row r="1314" s="13" customFormat="1"/>
    <row r="1315" s="13" customFormat="1"/>
    <row r="1316" s="13" customFormat="1"/>
    <row r="1317" s="13" customFormat="1"/>
    <row r="1318" s="13" customFormat="1"/>
    <row r="1319" s="13" customFormat="1"/>
    <row r="1320" s="13" customFormat="1"/>
    <row r="1321" s="13" customFormat="1"/>
    <row r="1322" s="13" customFormat="1"/>
    <row r="1323" s="13" customFormat="1"/>
    <row r="1324" s="13" customFormat="1"/>
    <row r="1325" s="13" customFormat="1"/>
    <row r="1326" s="13" customFormat="1"/>
    <row r="1327" s="13" customFormat="1"/>
    <row r="1328" s="13" customFormat="1"/>
    <row r="1329" s="13" customFormat="1"/>
    <row r="1330" s="13" customFormat="1"/>
    <row r="1331" s="13" customFormat="1"/>
    <row r="1332" s="13" customFormat="1"/>
    <row r="1333" s="13" customFormat="1"/>
    <row r="1334" s="13" customFormat="1"/>
    <row r="1335" s="13" customFormat="1"/>
    <row r="1336" s="13" customFormat="1"/>
    <row r="1337" s="13" customFormat="1"/>
    <row r="1338" s="13" customFormat="1"/>
    <row r="1339" s="13" customFormat="1"/>
    <row r="1340" s="13" customFormat="1"/>
    <row r="1341" s="13" customFormat="1"/>
    <row r="1342" s="13" customFormat="1"/>
    <row r="1343" s="13" customFormat="1"/>
    <row r="1344" s="13" customFormat="1"/>
    <row r="1345" s="13" customFormat="1"/>
    <row r="1346" s="13" customFormat="1"/>
    <row r="1347" s="13" customFormat="1"/>
    <row r="1348" s="13" customFormat="1"/>
    <row r="1349" s="13" customFormat="1"/>
    <row r="1350" s="13" customFormat="1"/>
    <row r="1351" s="13" customFormat="1"/>
    <row r="1352" s="13" customFormat="1"/>
    <row r="1353" s="13" customFormat="1"/>
    <row r="1354" s="13" customFormat="1"/>
    <row r="1355" s="13" customFormat="1"/>
    <row r="1356" s="13" customFormat="1"/>
    <row r="1357" s="13" customFormat="1"/>
    <row r="1358" s="13" customFormat="1"/>
    <row r="1359" s="13" customFormat="1"/>
    <row r="1360" s="13" customFormat="1"/>
    <row r="1361" s="13" customFormat="1"/>
    <row r="1362" s="13" customFormat="1"/>
    <row r="1363" s="13" customFormat="1"/>
    <row r="1364" s="13" customFormat="1"/>
    <row r="1365" s="13" customFormat="1"/>
    <row r="1366" s="13" customFormat="1"/>
    <row r="1367" s="13" customFormat="1"/>
    <row r="1368" s="13" customFormat="1"/>
    <row r="1369" s="13" customFormat="1"/>
    <row r="1370" s="13" customFormat="1"/>
    <row r="1371" s="13" customFormat="1"/>
    <row r="1372" s="13" customFormat="1"/>
    <row r="1373" s="13" customFormat="1"/>
    <row r="1374" s="13" customFormat="1"/>
    <row r="1375" s="13" customFormat="1"/>
    <row r="1376" s="13" customFormat="1"/>
    <row r="1377" s="13" customFormat="1"/>
    <row r="1378" s="13" customFormat="1"/>
    <row r="1379" s="13" customFormat="1"/>
    <row r="1380" s="13" customFormat="1"/>
    <row r="1381" s="13" customFormat="1"/>
    <row r="1382" s="13" customFormat="1"/>
    <row r="1383" s="13" customFormat="1"/>
    <row r="1384" s="13" customFormat="1"/>
    <row r="1385" s="13" customFormat="1"/>
    <row r="1386" s="13" customFormat="1"/>
    <row r="1387" s="13" customFormat="1"/>
    <row r="1388" s="13" customFormat="1"/>
    <row r="1389" s="13" customFormat="1"/>
    <row r="1390" s="13" customFormat="1"/>
    <row r="1391" s="13" customFormat="1"/>
    <row r="1392" s="13" customFormat="1"/>
    <row r="1393" s="13" customFormat="1"/>
    <row r="1394" s="13" customFormat="1"/>
    <row r="1395" s="13" customFormat="1"/>
    <row r="1396" s="13" customFormat="1"/>
    <row r="1397" s="13" customFormat="1"/>
    <row r="1398" s="13" customFormat="1"/>
    <row r="1399" s="13" customFormat="1"/>
    <row r="1400" s="13" customFormat="1"/>
    <row r="1401" s="13" customFormat="1"/>
    <row r="1402" s="13" customFormat="1"/>
    <row r="1403" s="13" customFormat="1"/>
    <row r="1404" s="13" customFormat="1"/>
    <row r="1405" s="13" customFormat="1"/>
    <row r="1406" s="13" customFormat="1"/>
    <row r="1407" s="13" customFormat="1"/>
    <row r="1408" s="13" customFormat="1"/>
    <row r="1409" s="13" customFormat="1"/>
    <row r="1410" s="13" customFormat="1"/>
    <row r="1411" s="13" customFormat="1"/>
    <row r="1412" s="13" customFormat="1"/>
    <row r="1413" s="13" customFormat="1"/>
    <row r="1414" s="13" customFormat="1"/>
    <row r="1415" s="13" customFormat="1"/>
    <row r="1416" s="13" customFormat="1"/>
    <row r="1417" s="13" customFormat="1"/>
    <row r="1418" s="13" customFormat="1"/>
    <row r="1419" s="13" customFormat="1"/>
    <row r="1420" s="13" customFormat="1"/>
    <row r="1421" s="13" customFormat="1"/>
    <row r="1422" s="13" customFormat="1"/>
    <row r="1423" s="13" customFormat="1"/>
    <row r="1424" s="13" customFormat="1"/>
    <row r="1425" s="13" customFormat="1"/>
    <row r="1426" s="13" customFormat="1"/>
    <row r="1427" s="13" customFormat="1"/>
    <row r="1428" s="13" customFormat="1"/>
    <row r="1429" s="13" customFormat="1"/>
    <row r="1430" s="13" customFormat="1"/>
    <row r="1431" s="13" customFormat="1"/>
    <row r="1432" s="13" customFormat="1"/>
    <row r="1433" s="13" customFormat="1"/>
    <row r="1434" s="13" customFormat="1"/>
    <row r="1435" s="13" customFormat="1"/>
    <row r="1436" s="13" customFormat="1"/>
    <row r="1437" s="13" customFormat="1"/>
    <row r="1438" s="13" customFormat="1"/>
    <row r="1439" s="13" customFormat="1"/>
    <row r="1440" s="13" customFormat="1"/>
    <row r="1441" s="13" customFormat="1"/>
    <row r="1442" s="13" customFormat="1"/>
    <row r="1443" s="13" customFormat="1"/>
    <row r="1444" s="13" customFormat="1"/>
    <row r="1445" s="13" customFormat="1"/>
    <row r="1446" s="13" customFormat="1"/>
    <row r="1447" s="13" customFormat="1"/>
    <row r="1448" s="13" customFormat="1"/>
    <row r="1449" s="13" customFormat="1"/>
    <row r="1450" s="13" customFormat="1"/>
    <row r="1451" s="13" customFormat="1"/>
    <row r="1452" s="13" customFormat="1"/>
    <row r="1453" s="13" customFormat="1"/>
    <row r="1454" s="13" customFormat="1"/>
    <row r="1455" s="13" customFormat="1"/>
    <row r="1456" s="13" customFormat="1"/>
    <row r="1457" s="13" customFormat="1"/>
    <row r="1458" s="13" customFormat="1"/>
    <row r="1459" s="13" customFormat="1"/>
    <row r="1460" s="13" customFormat="1"/>
    <row r="1461" s="13" customFormat="1"/>
    <row r="1462" s="13" customFormat="1"/>
    <row r="1463" s="13" customFormat="1"/>
    <row r="1464" s="13" customFormat="1"/>
    <row r="1465" s="13" customFormat="1"/>
    <row r="1466" s="13" customFormat="1"/>
    <row r="1467" s="13" customFormat="1"/>
    <row r="1468" s="13" customFormat="1"/>
    <row r="1469" s="13" customFormat="1"/>
    <row r="1470" s="13" customFormat="1"/>
    <row r="1471" s="13" customFormat="1"/>
    <row r="1472" s="13" customFormat="1"/>
    <row r="1473" s="13" customFormat="1"/>
    <row r="1474" s="13" customFormat="1"/>
    <row r="1475" s="13" customFormat="1"/>
    <row r="1476" s="13" customFormat="1"/>
    <row r="1477" s="13" customFormat="1"/>
    <row r="1478" s="13" customFormat="1"/>
    <row r="1479" s="13" customFormat="1"/>
    <row r="1480" s="13" customFormat="1"/>
    <row r="1481" s="13" customFormat="1"/>
    <row r="1482" s="13" customFormat="1"/>
    <row r="1483" s="13" customFormat="1"/>
    <row r="1484" s="13" customFormat="1"/>
    <row r="1485" s="13" customFormat="1"/>
    <row r="1486" s="13" customFormat="1"/>
    <row r="1487" s="13" customFormat="1"/>
    <row r="1488" s="13" customFormat="1"/>
    <row r="1489" s="13" customFormat="1"/>
    <row r="1490" s="13" customFormat="1"/>
    <row r="1491" s="13" customFormat="1"/>
    <row r="1492" s="13" customFormat="1"/>
    <row r="1493" s="13" customFormat="1"/>
    <row r="1494" s="13" customFormat="1"/>
    <row r="1495" s="13" customFormat="1"/>
    <row r="1496" s="13" customFormat="1"/>
    <row r="1497" s="13" customFormat="1"/>
    <row r="1498" s="13" customFormat="1"/>
    <row r="1499" s="13" customFormat="1"/>
    <row r="1500" s="13" customFormat="1"/>
    <row r="1501" s="13" customFormat="1"/>
    <row r="1502" s="13" customFormat="1"/>
    <row r="1503" s="13" customFormat="1"/>
    <row r="1504" s="13" customFormat="1"/>
    <row r="1505" s="13" customFormat="1"/>
    <row r="1506" s="13" customFormat="1"/>
    <row r="1507" s="13" customFormat="1"/>
    <row r="1508" s="13" customFormat="1"/>
    <row r="1509" s="13" customFormat="1"/>
    <row r="1510" s="13" customFormat="1"/>
    <row r="1511" s="13" customFormat="1"/>
    <row r="1512" s="13" customFormat="1"/>
    <row r="1513" s="13" customFormat="1"/>
    <row r="1514" s="13" customFormat="1"/>
    <row r="1515" s="13" customFormat="1"/>
    <row r="1516" s="13" customFormat="1"/>
    <row r="1517" s="13" customFormat="1"/>
    <row r="1518" s="13" customFormat="1"/>
    <row r="1519" s="13" customFormat="1"/>
    <row r="1520" s="13" customFormat="1"/>
    <row r="1521" s="13" customFormat="1"/>
    <row r="1522" s="13" customFormat="1"/>
    <row r="1523" s="13" customFormat="1"/>
    <row r="1524" s="13" customFormat="1"/>
    <row r="1525" s="13" customFormat="1"/>
    <row r="1526" s="13" customFormat="1"/>
    <row r="1527" s="13" customFormat="1"/>
    <row r="1528" s="13" customFormat="1"/>
    <row r="1529" s="13" customFormat="1"/>
    <row r="1530" s="13" customFormat="1"/>
    <row r="1531" s="13" customFormat="1"/>
    <row r="1532" s="13" customFormat="1"/>
    <row r="1533" s="13" customFormat="1"/>
    <row r="1534" s="13" customFormat="1"/>
    <row r="1535" s="13" customFormat="1"/>
    <row r="1536" s="13" customFormat="1"/>
    <row r="1537" s="13" customFormat="1"/>
    <row r="1538" s="13" customFormat="1"/>
    <row r="1539" s="13" customFormat="1"/>
    <row r="1540" s="13" customFormat="1"/>
    <row r="1541" s="13" customFormat="1"/>
    <row r="1542" s="13" customFormat="1"/>
    <row r="1543" s="13" customFormat="1"/>
    <row r="1544" s="13" customFormat="1"/>
    <row r="1545" s="13" customFormat="1"/>
    <row r="1546" s="13" customFormat="1"/>
    <row r="1547" s="13" customFormat="1"/>
    <row r="1548" s="13" customFormat="1"/>
    <row r="1549" s="13" customFormat="1"/>
    <row r="1550" s="13" customFormat="1"/>
    <row r="1551" s="13" customFormat="1"/>
    <row r="1552" s="13" customFormat="1"/>
    <row r="1553" s="13" customFormat="1"/>
    <row r="1554" s="13" customFormat="1"/>
    <row r="1555" s="13" customFormat="1"/>
    <row r="1556" s="13" customFormat="1"/>
    <row r="1557" s="13" customFormat="1"/>
    <row r="1558" s="13" customFormat="1"/>
    <row r="1559" s="13" customFormat="1"/>
    <row r="1560" s="13" customFormat="1"/>
    <row r="1561" s="13" customFormat="1"/>
    <row r="1562" s="13" customFormat="1"/>
    <row r="1563" s="13" customFormat="1"/>
    <row r="1564" s="13" customFormat="1"/>
    <row r="1565" s="13" customFormat="1"/>
    <row r="1566" s="13" customFormat="1"/>
    <row r="1567" s="13" customFormat="1"/>
    <row r="1568" s="13" customFormat="1"/>
    <row r="1569" s="13" customFormat="1"/>
    <row r="1570" s="13" customFormat="1"/>
    <row r="1571" s="13" customFormat="1"/>
    <row r="1572" s="13" customFormat="1"/>
    <row r="1573" s="13" customFormat="1"/>
    <row r="1574" s="13" customFormat="1"/>
    <row r="1575" s="13" customFormat="1"/>
    <row r="1576" s="13" customFormat="1"/>
    <row r="1577" s="13" customFormat="1"/>
    <row r="1578" s="13" customFormat="1"/>
    <row r="1579" s="13" customFormat="1"/>
    <row r="1580" s="13" customFormat="1"/>
    <row r="1581" s="13" customFormat="1"/>
    <row r="1582" s="13" customFormat="1"/>
    <row r="1583" s="13" customFormat="1"/>
    <row r="1584" s="13" customFormat="1"/>
    <row r="1585" s="13" customFormat="1"/>
    <row r="1586" s="13" customFormat="1"/>
    <row r="1587" s="13" customFormat="1"/>
    <row r="1588" s="13" customFormat="1"/>
    <row r="1589" s="13" customFormat="1"/>
    <row r="1590" s="13" customFormat="1"/>
    <row r="1591" s="13" customFormat="1"/>
    <row r="1592" s="13" customFormat="1"/>
    <row r="1593" s="13" customFormat="1"/>
    <row r="1594" s="13" customFormat="1"/>
    <row r="1595" s="13" customFormat="1"/>
    <row r="1596" s="13" customFormat="1"/>
    <row r="1597" s="13" customFormat="1"/>
    <row r="1598" s="13" customFormat="1"/>
    <row r="1599" s="13" customFormat="1"/>
    <row r="1600" s="13" customFormat="1"/>
    <row r="1601" s="13" customFormat="1"/>
    <row r="1602" s="13" customFormat="1"/>
    <row r="1603" s="13" customFormat="1"/>
    <row r="1604" s="13" customFormat="1"/>
    <row r="1605" s="13" customFormat="1"/>
    <row r="1606" s="13" customFormat="1"/>
    <row r="1607" s="13" customFormat="1"/>
    <row r="1608" s="13" customFormat="1"/>
    <row r="1609" s="13" customFormat="1"/>
    <row r="1610" s="13" customFormat="1"/>
    <row r="1611" s="13" customFormat="1"/>
    <row r="1612" s="13" customFormat="1"/>
    <row r="1613" s="13" customFormat="1"/>
    <row r="1614" s="13" customFormat="1"/>
    <row r="1615" s="13" customFormat="1"/>
    <row r="1616" s="13" customFormat="1"/>
    <row r="1617" s="13" customFormat="1"/>
    <row r="1618" s="13" customFormat="1"/>
    <row r="1619" s="13" customFormat="1"/>
    <row r="1620" s="13" customFormat="1"/>
    <row r="1621" s="13" customFormat="1"/>
    <row r="1622" s="13" customFormat="1"/>
    <row r="1623" s="13" customFormat="1"/>
    <row r="1624" s="13" customFormat="1"/>
    <row r="1625" s="13" customFormat="1"/>
    <row r="1626" s="13" customFormat="1"/>
    <row r="1627" s="13" customFormat="1"/>
    <row r="1628" s="13" customFormat="1"/>
    <row r="1629" s="13" customFormat="1"/>
    <row r="1630" s="13" customFormat="1"/>
    <row r="1631" s="13" customFormat="1"/>
    <row r="1632" s="13" customFormat="1"/>
    <row r="1633" s="13" customFormat="1"/>
    <row r="1634" s="13" customFormat="1"/>
    <row r="1635" s="13" customFormat="1"/>
    <row r="1636" s="13" customFormat="1"/>
    <row r="1637" s="13" customFormat="1"/>
    <row r="1638" s="13" customFormat="1"/>
    <row r="1639" s="13" customFormat="1"/>
    <row r="1640" s="13" customFormat="1"/>
    <row r="1641" s="13" customFormat="1"/>
    <row r="1642" s="13" customFormat="1"/>
    <row r="1643" s="13" customFormat="1"/>
    <row r="1644" s="13" customFormat="1"/>
    <row r="1645" s="13" customFormat="1"/>
    <row r="1646" s="13" customFormat="1"/>
    <row r="1647" s="13" customFormat="1"/>
    <row r="1648" s="13" customFormat="1"/>
    <row r="1649" s="13" customFormat="1"/>
    <row r="1650" s="13" customFormat="1"/>
    <row r="1651" s="13" customFormat="1"/>
    <row r="1652" s="13" customFormat="1"/>
    <row r="1653" s="13" customFormat="1"/>
    <row r="1654" s="13" customFormat="1"/>
    <row r="1655" s="13" customFormat="1"/>
    <row r="1656" s="13" customFormat="1"/>
    <row r="1657" s="13" customFormat="1"/>
    <row r="1658" s="13" customFormat="1"/>
    <row r="1659" s="13" customFormat="1"/>
    <row r="1660" s="13" customFormat="1"/>
    <row r="1661" s="13" customFormat="1"/>
    <row r="1662" s="13" customFormat="1"/>
    <row r="1663" s="13" customFormat="1"/>
    <row r="1664" s="13" customFormat="1"/>
    <row r="1665" s="13" customFormat="1"/>
    <row r="1666" s="13" customFormat="1"/>
    <row r="1667" s="13" customFormat="1"/>
    <row r="1668" s="13" customFormat="1"/>
    <row r="1669" s="13" customFormat="1"/>
    <row r="1670" s="13" customFormat="1"/>
    <row r="1671" s="13" customFormat="1"/>
    <row r="1672" s="13" customFormat="1"/>
    <row r="1673" s="13" customFormat="1"/>
    <row r="1674" s="13" customFormat="1"/>
    <row r="1675" s="13" customFormat="1"/>
    <row r="1676" s="13" customFormat="1"/>
    <row r="1677" s="13" customFormat="1"/>
    <row r="1678" s="13" customFormat="1"/>
    <row r="1679" s="13" customFormat="1"/>
    <row r="1680" s="13" customFormat="1"/>
    <row r="1681" s="13" customFormat="1"/>
    <row r="1682" s="13" customFormat="1"/>
    <row r="1683" s="13" customFormat="1"/>
    <row r="1684" s="13" customFormat="1"/>
    <row r="1685" s="13" customFormat="1"/>
    <row r="1686" s="13" customFormat="1"/>
    <row r="1687" s="13" customFormat="1"/>
    <row r="1688" s="13" customFormat="1"/>
    <row r="1689" s="13" customFormat="1"/>
    <row r="1690" s="13" customFormat="1"/>
    <row r="1691" s="13" customFormat="1"/>
    <row r="1692" s="13" customFormat="1"/>
    <row r="1693" s="13" customFormat="1"/>
    <row r="1694" s="13" customFormat="1"/>
    <row r="1695" s="13" customFormat="1"/>
    <row r="1696" s="13" customFormat="1"/>
    <row r="1697" s="13" customFormat="1"/>
    <row r="1698" s="13" customFormat="1"/>
    <row r="1699" s="13" customFormat="1"/>
    <row r="1700" s="13" customFormat="1"/>
    <row r="1701" s="13" customFormat="1"/>
    <row r="1702" s="13" customFormat="1"/>
    <row r="1703" s="13" customFormat="1"/>
    <row r="1704" s="13" customFormat="1"/>
    <row r="1705" s="13" customFormat="1"/>
    <row r="1706" s="13" customFormat="1"/>
    <row r="1707" s="13" customFormat="1"/>
    <row r="1708" s="13" customFormat="1"/>
    <row r="1709" s="13" customFormat="1"/>
    <row r="1710" s="13" customFormat="1"/>
    <row r="1711" s="13" customFormat="1"/>
    <row r="1712" s="13" customFormat="1"/>
    <row r="1713" s="13" customFormat="1"/>
    <row r="1714" s="13" customFormat="1"/>
    <row r="1715" s="13" customFormat="1"/>
    <row r="1716" s="13" customFormat="1"/>
    <row r="1717" s="13" customFormat="1"/>
    <row r="1718" s="13" customFormat="1"/>
    <row r="1719" s="13" customFormat="1"/>
    <row r="1720" s="13" customFormat="1"/>
    <row r="1721" s="13" customFormat="1"/>
    <row r="1722" s="13" customFormat="1"/>
    <row r="1723" s="13" customFormat="1"/>
    <row r="1724" s="13" customFormat="1"/>
    <row r="1725" s="13" customFormat="1"/>
    <row r="1726" s="13" customFormat="1"/>
    <row r="1727" s="13" customFormat="1"/>
    <row r="1728" s="13" customFormat="1"/>
    <row r="1729" s="13" customFormat="1"/>
    <row r="1730" s="13" customFormat="1"/>
    <row r="1731" s="13" customFormat="1"/>
    <row r="1732" s="13" customFormat="1"/>
    <row r="1733" s="13" customFormat="1"/>
    <row r="1734" s="13" customFormat="1"/>
    <row r="1735" s="13" customFormat="1"/>
    <row r="1736" s="13" customFormat="1"/>
    <row r="1737" s="13" customFormat="1"/>
    <row r="1738" s="13" customFormat="1"/>
    <row r="1739" s="13" customFormat="1"/>
    <row r="1740" s="13" customFormat="1"/>
    <row r="1741" s="13" customFormat="1"/>
    <row r="1742" s="13" customFormat="1"/>
    <row r="1743" s="13" customFormat="1"/>
    <row r="1744" s="13" customFormat="1"/>
    <row r="1745" s="13" customFormat="1"/>
    <row r="1746" s="13" customFormat="1"/>
    <row r="1747" s="13" customFormat="1"/>
    <row r="1748" s="13" customFormat="1"/>
    <row r="1749" s="13" customFormat="1"/>
    <row r="1750" s="13" customFormat="1"/>
    <row r="1751" s="13" customFormat="1"/>
    <row r="1752" s="13" customFormat="1"/>
    <row r="1753" s="13" customFormat="1"/>
    <row r="1754" s="13" customFormat="1"/>
    <row r="1755" s="13" customFormat="1"/>
    <row r="1756" s="13" customFormat="1"/>
    <row r="1757" s="13" customFormat="1"/>
    <row r="1758" s="13" customFormat="1"/>
    <row r="1759" s="13" customFormat="1"/>
    <row r="1760" s="13" customFormat="1"/>
    <row r="1761" s="13" customFormat="1"/>
    <row r="1762" s="13" customFormat="1"/>
    <row r="1763" s="13" customFormat="1"/>
    <row r="1764" s="13" customFormat="1"/>
    <row r="1765" s="13" customFormat="1"/>
    <row r="1766" s="13" customFormat="1"/>
    <row r="1767" s="13" customFormat="1"/>
    <row r="1768" s="13" customFormat="1"/>
    <row r="1769" s="13" customFormat="1"/>
    <row r="1770" s="13" customFormat="1"/>
    <row r="1771" s="13" customFormat="1"/>
    <row r="1772" s="13" customFormat="1"/>
    <row r="1773" s="13" customFormat="1"/>
    <row r="1774" s="13" customFormat="1"/>
    <row r="1775" s="13" customFormat="1"/>
    <row r="1776" s="13" customFormat="1"/>
    <row r="1777" s="13" customFormat="1"/>
    <row r="1778" s="13" customFormat="1"/>
    <row r="1779" s="13" customFormat="1"/>
    <row r="1780" s="13" customFormat="1"/>
    <row r="1781" s="13" customFormat="1"/>
    <row r="1782" s="13" customFormat="1"/>
    <row r="1783" s="13" customFormat="1"/>
    <row r="1784" s="13" customFormat="1"/>
    <row r="1785" s="13" customFormat="1"/>
    <row r="1786" s="13" customFormat="1"/>
    <row r="1787" s="13" customFormat="1"/>
    <row r="1788" s="13" customFormat="1"/>
    <row r="1789" s="13" customFormat="1"/>
    <row r="1790" s="13" customFormat="1"/>
    <row r="1791" s="13" customFormat="1"/>
    <row r="1792" s="13" customFormat="1"/>
    <row r="1793" s="13" customFormat="1"/>
    <row r="1794" s="13" customFormat="1"/>
    <row r="1795" s="13" customFormat="1"/>
    <row r="1796" s="13" customFormat="1"/>
    <row r="1797" s="13" customFormat="1"/>
    <row r="1798" s="13" customFormat="1"/>
    <row r="1799" s="13" customFormat="1"/>
    <row r="1800" s="13" customFormat="1"/>
    <row r="1801" s="13" customFormat="1"/>
    <row r="1802" s="13" customFormat="1"/>
    <row r="1803" s="13" customFormat="1"/>
    <row r="1804" s="13" customFormat="1"/>
    <row r="1805" s="13" customFormat="1"/>
    <row r="1806" s="13" customFormat="1"/>
    <row r="1807" s="13" customFormat="1"/>
    <row r="1808" s="13" customFormat="1"/>
    <row r="1809" s="13" customFormat="1"/>
    <row r="1810" s="13" customFormat="1"/>
    <row r="1811" s="13" customFormat="1"/>
    <row r="1812" s="13" customFormat="1"/>
    <row r="1813" s="13" customFormat="1"/>
    <row r="1814" s="13" customFormat="1"/>
    <row r="1815" s="13" customFormat="1"/>
    <row r="1816" s="13" customFormat="1"/>
    <row r="1817" s="13" customFormat="1"/>
    <row r="1818" s="13" customFormat="1"/>
    <row r="1819" s="13" customFormat="1"/>
    <row r="1820" s="13" customFormat="1"/>
    <row r="1821" s="13" customFormat="1"/>
    <row r="1822" s="13" customFormat="1"/>
    <row r="1823" s="13" customFormat="1"/>
    <row r="1824" s="13" customFormat="1"/>
    <row r="1825" s="13" customFormat="1"/>
    <row r="1826" s="13" customFormat="1"/>
    <row r="1827" s="13" customFormat="1"/>
    <row r="1828" s="13" customFormat="1"/>
    <row r="1829" s="13" customFormat="1"/>
    <row r="1830" s="13" customFormat="1"/>
    <row r="1831" s="13" customFormat="1"/>
    <row r="1832" s="13" customFormat="1"/>
    <row r="1833" s="13" customFormat="1"/>
    <row r="1834" s="13" customFormat="1"/>
    <row r="1835" s="13" customFormat="1"/>
    <row r="1836" s="13" customFormat="1"/>
    <row r="1837" s="13" customFormat="1"/>
    <row r="1838" s="13" customFormat="1"/>
    <row r="1839" s="13" customFormat="1"/>
    <row r="1840" s="13" customFormat="1"/>
    <row r="1841" s="13" customFormat="1"/>
    <row r="1842" s="13" customFormat="1"/>
    <row r="1843" s="13" customFormat="1"/>
    <row r="1844" s="13" customFormat="1"/>
    <row r="1845" s="13" customFormat="1"/>
    <row r="1846" s="13" customFormat="1"/>
    <row r="1847" s="13" customFormat="1"/>
    <row r="1848" s="13" customFormat="1"/>
    <row r="1849" s="13" customFormat="1"/>
    <row r="1850" s="13" customFormat="1"/>
    <row r="1851" s="13" customFormat="1"/>
    <row r="1852" s="13" customFormat="1"/>
    <row r="1853" s="13" customFormat="1"/>
    <row r="1854" s="13" customFormat="1"/>
    <row r="1855" s="13" customFormat="1"/>
    <row r="1856" s="13" customFormat="1"/>
    <row r="1857" s="13" customFormat="1"/>
    <row r="1858" s="13" customFormat="1"/>
    <row r="1859" s="13" customFormat="1"/>
    <row r="1860" s="13" customFormat="1"/>
    <row r="1861" s="13" customFormat="1"/>
    <row r="1862" s="13" customFormat="1"/>
    <row r="1863" s="13" customFormat="1"/>
    <row r="1864" s="13" customFormat="1"/>
    <row r="1865" s="13" customFormat="1"/>
    <row r="1866" s="13" customFormat="1"/>
    <row r="1867" s="13" customFormat="1"/>
    <row r="1868" s="13" customFormat="1"/>
    <row r="1869" s="13" customFormat="1"/>
    <row r="1870" s="13" customFormat="1"/>
    <row r="1871" s="13" customFormat="1"/>
    <row r="1872" s="13" customFormat="1"/>
    <row r="1873" s="13" customFormat="1"/>
    <row r="1874" s="13" customFormat="1"/>
    <row r="1875" s="13" customFormat="1"/>
    <row r="1876" s="13" customFormat="1"/>
    <row r="1877" s="13" customFormat="1"/>
    <row r="1878" s="13" customFormat="1"/>
    <row r="1879" s="13" customFormat="1"/>
    <row r="1880" s="13" customFormat="1"/>
    <row r="1881" s="13" customFormat="1"/>
    <row r="1882" s="13" customFormat="1"/>
    <row r="1883" s="13" customFormat="1"/>
    <row r="1884" s="13" customFormat="1"/>
    <row r="1885" s="13" customFormat="1"/>
    <row r="1886" s="13" customFormat="1"/>
    <row r="1887" s="13" customFormat="1"/>
    <row r="1888" s="13" customFormat="1"/>
    <row r="1889" s="13" customFormat="1"/>
    <row r="1890" s="13" customFormat="1"/>
    <row r="1891" s="13" customFormat="1"/>
    <row r="1892" s="13" customFormat="1"/>
    <row r="1893" s="13" customFormat="1"/>
    <row r="1894" s="13" customFormat="1"/>
    <row r="1895" s="13" customFormat="1"/>
    <row r="1896" s="13" customFormat="1"/>
    <row r="1897" s="13" customFormat="1"/>
    <row r="1898" s="13" customFormat="1"/>
    <row r="1899" s="13" customFormat="1"/>
    <row r="1900" s="13" customFormat="1"/>
    <row r="1901" s="13" customFormat="1"/>
    <row r="1902" s="13" customFormat="1"/>
    <row r="1903" s="13" customFormat="1"/>
    <row r="1904" s="13" customFormat="1"/>
    <row r="1905" s="13" customFormat="1"/>
    <row r="1906" s="13" customFormat="1"/>
    <row r="1907" s="13" customFormat="1"/>
    <row r="1908" s="13" customFormat="1"/>
    <row r="1909" s="13" customFormat="1"/>
    <row r="1910" s="13" customFormat="1"/>
    <row r="1911" s="13" customFormat="1"/>
    <row r="1912" s="13" customFormat="1"/>
    <row r="1913" s="13" customFormat="1"/>
    <row r="1914" s="13" customFormat="1"/>
    <row r="1915" s="13" customFormat="1"/>
    <row r="1916" s="13" customFormat="1"/>
    <row r="1917" s="13" customFormat="1"/>
    <row r="1918" s="13" customFormat="1"/>
    <row r="1919" s="13" customFormat="1"/>
    <row r="1920" s="13" customFormat="1"/>
    <row r="1921" s="13" customFormat="1"/>
    <row r="1922" s="13" customFormat="1"/>
    <row r="1923" s="13" customFormat="1"/>
    <row r="1924" s="13" customFormat="1"/>
    <row r="1925" s="13" customFormat="1"/>
    <row r="1926" s="13" customFormat="1"/>
    <row r="1927" s="13" customFormat="1"/>
    <row r="1928" s="13" customFormat="1"/>
    <row r="1929" s="13" customFormat="1"/>
    <row r="1930" s="13" customFormat="1"/>
    <row r="1931" s="13" customFormat="1"/>
    <row r="1932" s="13" customFormat="1"/>
    <row r="1933" s="13" customFormat="1"/>
    <row r="1934" s="13" customFormat="1"/>
    <row r="1935" s="13" customFormat="1"/>
    <row r="1936" s="13" customFormat="1"/>
    <row r="1937" s="13" customFormat="1"/>
    <row r="1938" s="13" customFormat="1"/>
    <row r="1939" s="13" customFormat="1"/>
    <row r="1940" s="13" customFormat="1"/>
    <row r="1941" s="13" customFormat="1"/>
    <row r="1942" s="13" customFormat="1"/>
    <row r="1943" s="13" customFormat="1"/>
    <row r="1944" s="13" customFormat="1"/>
    <row r="1945" s="13" customFormat="1"/>
    <row r="1946" s="13" customFormat="1"/>
    <row r="1947" s="13" customFormat="1"/>
    <row r="1948" s="13" customFormat="1"/>
    <row r="1949" s="13" customFormat="1"/>
    <row r="1950" s="13" customFormat="1"/>
    <row r="1951" s="13" customFormat="1"/>
    <row r="1952" s="13" customFormat="1"/>
    <row r="1953" s="13" customFormat="1"/>
    <row r="1954" s="13" customFormat="1"/>
    <row r="1955" s="13" customFormat="1"/>
    <row r="1956" s="13" customFormat="1"/>
    <row r="1957" s="13" customFormat="1"/>
    <row r="1958" s="13" customFormat="1"/>
    <row r="1959" s="13" customFormat="1"/>
    <row r="1960" s="13" customFormat="1"/>
    <row r="1961" s="13" customFormat="1"/>
    <row r="1962" s="13" customFormat="1"/>
    <row r="1963" s="13" customFormat="1"/>
    <row r="1964" s="13" customFormat="1"/>
    <row r="1965" s="13" customFormat="1"/>
    <row r="1966" s="13" customFormat="1"/>
    <row r="1967" s="13" customFormat="1"/>
    <row r="1968" s="13" customFormat="1"/>
    <row r="1969" s="13" customFormat="1"/>
    <row r="1970" s="13" customFormat="1"/>
    <row r="1971" s="13" customFormat="1"/>
    <row r="1972" s="13" customFormat="1"/>
    <row r="1973" s="13" customFormat="1"/>
    <row r="1974" s="13" customFormat="1"/>
    <row r="1975" s="13" customFormat="1"/>
    <row r="1976" s="13" customFormat="1"/>
    <row r="1977" s="13" customFormat="1"/>
    <row r="1978" s="13" customFormat="1"/>
    <row r="1979" s="13" customFormat="1"/>
    <row r="1980" s="13" customFormat="1"/>
    <row r="1981" s="13" customFormat="1"/>
    <row r="1982" s="13" customFormat="1"/>
    <row r="1983" s="13" customFormat="1"/>
    <row r="1984" s="13" customFormat="1"/>
    <row r="1985" s="13" customFormat="1"/>
    <row r="1986" s="13" customFormat="1"/>
    <row r="1987" s="13" customFormat="1"/>
    <row r="1988" s="13" customFormat="1"/>
    <row r="1989" s="13" customFormat="1"/>
    <row r="1990" s="13" customFormat="1"/>
    <row r="1991" s="13" customFormat="1"/>
    <row r="1992" s="13" customFormat="1"/>
    <row r="1993" s="13" customFormat="1"/>
    <row r="1994" s="13" customFormat="1"/>
    <row r="1995" s="13" customFormat="1"/>
    <row r="1996" s="13" customFormat="1"/>
    <row r="1997" s="13" customFormat="1"/>
    <row r="1998" s="13" customFormat="1"/>
    <row r="1999" s="13" customFormat="1"/>
    <row r="2000" s="13" customFormat="1"/>
    <row r="2001" s="13" customFormat="1"/>
    <row r="2002" s="13" customFormat="1"/>
    <row r="2003" s="13" customFormat="1"/>
    <row r="2004" s="13" customFormat="1"/>
    <row r="2005" s="13" customFormat="1"/>
    <row r="2006" s="13" customFormat="1"/>
    <row r="2007" s="13" customFormat="1"/>
    <row r="2008" s="13" customFormat="1"/>
    <row r="2009" s="13" customFormat="1"/>
    <row r="2010" s="13" customFormat="1"/>
    <row r="2011" s="13" customFormat="1"/>
    <row r="2012" s="13" customFormat="1"/>
    <row r="2013" s="13" customFormat="1"/>
    <row r="2014" s="13" customFormat="1"/>
    <row r="2015" s="13" customFormat="1"/>
    <row r="2016" s="13" customFormat="1"/>
    <row r="2017" s="13" customFormat="1"/>
    <row r="2018" s="13" customFormat="1"/>
    <row r="2019" s="13" customFormat="1"/>
    <row r="2020" s="13" customFormat="1"/>
    <row r="2021" s="13" customFormat="1"/>
    <row r="2022" s="13" customFormat="1"/>
    <row r="2023" s="13" customFormat="1"/>
    <row r="2024" s="13" customFormat="1"/>
    <row r="2025" s="13" customFormat="1"/>
    <row r="2026" s="13" customFormat="1"/>
    <row r="2027" s="13" customFormat="1"/>
    <row r="2028" s="13" customFormat="1"/>
    <row r="2029" s="13" customFormat="1"/>
    <row r="2030" s="13" customFormat="1"/>
    <row r="2031" s="13" customFormat="1"/>
    <row r="2032" s="13" customFormat="1"/>
    <row r="2033" s="13" customFormat="1"/>
    <row r="2034" s="13" customFormat="1"/>
    <row r="2035" s="13" customFormat="1"/>
    <row r="2036" s="13" customFormat="1"/>
    <row r="2037" s="13" customFormat="1"/>
    <row r="2038" s="13" customFormat="1"/>
    <row r="2039" s="13" customFormat="1"/>
    <row r="2040" s="13" customFormat="1"/>
    <row r="2041" s="13" customFormat="1"/>
    <row r="2042" s="13" customFormat="1"/>
    <row r="2043" s="13" customFormat="1"/>
    <row r="2044" s="13" customFormat="1"/>
    <row r="2045" s="13" customFormat="1"/>
    <row r="2046" s="13" customFormat="1"/>
    <row r="2047" s="13" customFormat="1"/>
    <row r="2048" s="13" customFormat="1"/>
    <row r="2049" s="13" customFormat="1"/>
    <row r="2050" s="13" customFormat="1"/>
    <row r="2051" s="13" customFormat="1"/>
    <row r="2052" s="13" customFormat="1"/>
    <row r="2053" s="13" customFormat="1"/>
    <row r="2054" s="13" customFormat="1"/>
    <row r="2055" s="13" customFormat="1"/>
    <row r="2056" s="13" customFormat="1"/>
    <row r="2057" s="13" customFormat="1"/>
    <row r="2058" s="13" customFormat="1"/>
    <row r="2059" s="13" customFormat="1"/>
    <row r="2060" s="13" customFormat="1"/>
    <row r="2061" s="13" customFormat="1"/>
    <row r="2062" s="13" customFormat="1"/>
    <row r="2063" s="13" customFormat="1"/>
    <row r="2064" s="13" customFormat="1"/>
    <row r="2065" s="13" customFormat="1"/>
    <row r="2066" s="13" customFormat="1"/>
    <row r="2067" s="13" customFormat="1"/>
    <row r="2068" s="13" customFormat="1"/>
    <row r="2069" s="13" customFormat="1"/>
    <row r="2070" s="13" customFormat="1"/>
    <row r="2071" s="13" customFormat="1"/>
    <row r="2072" s="13" customFormat="1"/>
    <row r="2073" s="13" customFormat="1"/>
    <row r="2074" s="13" customFormat="1"/>
    <row r="2075" s="13" customFormat="1"/>
    <row r="2076" s="13" customFormat="1"/>
    <row r="2077" s="13" customFormat="1"/>
    <row r="2078" s="13" customFormat="1"/>
    <row r="2079" s="13" customFormat="1"/>
    <row r="2080" s="13" customFormat="1"/>
    <row r="2081" s="13" customFormat="1"/>
    <row r="2082" s="13" customFormat="1"/>
    <row r="2083" s="13" customFormat="1"/>
    <row r="2084" s="13" customFormat="1"/>
    <row r="2085" s="13" customFormat="1"/>
    <row r="2086" s="13" customFormat="1"/>
    <row r="2087" s="13" customFormat="1"/>
    <row r="2088" s="13" customFormat="1"/>
    <row r="2089" s="13" customFormat="1"/>
    <row r="2090" s="13" customFormat="1"/>
    <row r="2091" s="13" customFormat="1"/>
    <row r="2092" s="13" customFormat="1"/>
    <row r="2093" s="13" customFormat="1"/>
    <row r="2094" s="13" customFormat="1"/>
    <row r="2095" s="13" customFormat="1"/>
    <row r="2096" s="13" customFormat="1"/>
    <row r="2097" s="13" customFormat="1"/>
    <row r="2098" s="13" customFormat="1"/>
    <row r="2099" s="13" customFormat="1"/>
    <row r="2100" s="13" customFormat="1"/>
    <row r="2101" s="13" customFormat="1"/>
    <row r="2102" s="13" customFormat="1"/>
    <row r="2103" s="13" customFormat="1"/>
    <row r="2104" s="13" customFormat="1"/>
    <row r="2105" s="13" customFormat="1"/>
    <row r="2106" s="13" customFormat="1"/>
    <row r="2107" s="13" customFormat="1"/>
    <row r="2108" s="13" customFormat="1"/>
    <row r="2109" s="13" customFormat="1"/>
    <row r="2110" s="13" customFormat="1"/>
    <row r="2111" s="13" customFormat="1"/>
    <row r="2112" s="13" customFormat="1"/>
    <row r="2113" s="13" customFormat="1"/>
    <row r="2114" s="13" customFormat="1"/>
    <row r="2115" s="13" customFormat="1"/>
    <row r="2116" s="13" customFormat="1"/>
    <row r="2117" s="13" customFormat="1"/>
    <row r="2118" s="13" customFormat="1"/>
    <row r="2119" s="13" customFormat="1"/>
    <row r="2120" s="13" customFormat="1"/>
    <row r="2121" s="13" customFormat="1"/>
    <row r="2122" s="13" customFormat="1"/>
    <row r="2123" s="13" customFormat="1"/>
    <row r="2124" s="13" customFormat="1"/>
    <row r="2125" s="13" customFormat="1"/>
    <row r="2126" s="13" customFormat="1"/>
    <row r="2127" s="13" customFormat="1"/>
    <row r="2128" s="13" customFormat="1"/>
    <row r="2129" s="13" customFormat="1"/>
    <row r="2130" s="13" customFormat="1"/>
    <row r="2131" s="13" customFormat="1"/>
    <row r="2132" s="13" customFormat="1"/>
    <row r="2133" s="13" customFormat="1"/>
    <row r="2134" s="13" customFormat="1"/>
    <row r="2135" s="13" customFormat="1"/>
    <row r="2136" s="13" customFormat="1"/>
    <row r="2137" s="13" customFormat="1"/>
    <row r="2138" s="13" customFormat="1"/>
    <row r="2139" s="13" customFormat="1"/>
    <row r="2140" s="13" customFormat="1"/>
    <row r="2141" s="13" customFormat="1"/>
    <row r="2142" s="13" customFormat="1"/>
    <row r="2143" s="13" customFormat="1"/>
    <row r="2144" s="13" customFormat="1"/>
    <row r="2145" s="13" customFormat="1"/>
    <row r="2146" s="13" customFormat="1"/>
    <row r="2147" s="13" customFormat="1"/>
    <row r="2148" s="13" customFormat="1"/>
    <row r="2149" s="13" customFormat="1"/>
    <row r="2150" s="13" customFormat="1"/>
    <row r="2151" s="13" customFormat="1"/>
    <row r="2152" s="13" customFormat="1"/>
    <row r="2153" s="13" customFormat="1"/>
    <row r="2154" s="13" customFormat="1"/>
    <row r="2155" s="13" customFormat="1"/>
    <row r="2156" s="13" customFormat="1"/>
    <row r="2157" s="13" customFormat="1"/>
    <row r="2158" s="13" customFormat="1"/>
    <row r="2159" s="13" customFormat="1"/>
    <row r="2160" s="13" customFormat="1"/>
    <row r="2161" s="13" customFormat="1"/>
    <row r="2162" s="13" customFormat="1"/>
    <row r="2163" s="13" customFormat="1"/>
    <row r="2164" s="13" customFormat="1"/>
    <row r="2165" s="13" customFormat="1"/>
    <row r="2166" s="13" customFormat="1"/>
    <row r="2167" s="13" customFormat="1"/>
    <row r="2168" s="13" customFormat="1"/>
    <row r="2169" s="13" customFormat="1"/>
    <row r="2170" s="13" customFormat="1"/>
    <row r="2171" s="13" customFormat="1"/>
    <row r="2172" s="13" customFormat="1"/>
    <row r="2173" s="13" customFormat="1"/>
    <row r="2174" s="13" customFormat="1"/>
    <row r="2175" s="13" customFormat="1"/>
    <row r="2176" s="13" customFormat="1"/>
    <row r="2177" s="13" customFormat="1"/>
    <row r="2178" s="13" customFormat="1"/>
    <row r="2179" s="13" customFormat="1"/>
    <row r="2180" s="13" customFormat="1"/>
    <row r="2181" s="13" customFormat="1"/>
    <row r="2182" s="13" customFormat="1"/>
    <row r="2183" s="13" customFormat="1"/>
    <row r="2184" s="13" customFormat="1"/>
    <row r="2185" s="13" customFormat="1"/>
    <row r="2186" s="13" customFormat="1"/>
    <row r="2187" s="13" customFormat="1"/>
    <row r="2188" s="13" customFormat="1"/>
    <row r="2189" s="13" customFormat="1"/>
    <row r="2190" s="13" customFormat="1"/>
    <row r="2191" s="13" customFormat="1"/>
    <row r="2192" s="13" customFormat="1"/>
    <row r="2193" s="13" customFormat="1"/>
    <row r="2194" s="13" customFormat="1"/>
    <row r="2195" s="13" customFormat="1"/>
    <row r="2196" s="13" customFormat="1"/>
    <row r="2197" s="13" customFormat="1"/>
    <row r="2198" s="13" customFormat="1"/>
    <row r="2199" s="13" customFormat="1"/>
    <row r="2200" s="13" customFormat="1"/>
    <row r="2201" s="13" customFormat="1"/>
    <row r="2202" s="13" customFormat="1"/>
    <row r="2203" s="13" customFormat="1"/>
    <row r="2204" s="13" customFormat="1"/>
    <row r="2205" s="13" customFormat="1"/>
    <row r="2206" s="13" customFormat="1"/>
    <row r="2207" s="13" customFormat="1"/>
    <row r="2208" s="13" customFormat="1"/>
    <row r="2209" s="13" customFormat="1"/>
    <row r="2210" s="13" customFormat="1"/>
    <row r="2211" s="13" customFormat="1"/>
    <row r="2212" s="13" customFormat="1"/>
    <row r="2213" s="13" customFormat="1"/>
    <row r="2214" s="13" customFormat="1"/>
    <row r="2215" s="13" customFormat="1"/>
    <row r="2216" s="13" customFormat="1"/>
    <row r="2217" s="13" customFormat="1"/>
    <row r="2218" s="13" customFormat="1"/>
    <row r="2219" s="13" customFormat="1"/>
    <row r="2220" s="13" customFormat="1"/>
    <row r="2221" s="13" customFormat="1"/>
    <row r="2222" s="13" customFormat="1"/>
    <row r="2223" s="13" customFormat="1"/>
    <row r="2224" s="13" customFormat="1"/>
    <row r="2225" s="13" customFormat="1"/>
    <row r="2226" s="13" customFormat="1"/>
    <row r="2227" s="13" customFormat="1"/>
    <row r="2228" s="13" customFormat="1"/>
    <row r="2229" s="13" customFormat="1"/>
    <row r="2230" s="13" customFormat="1"/>
    <row r="2231" s="13" customFormat="1"/>
    <row r="2232" s="13" customFormat="1"/>
    <row r="2233" s="13" customFormat="1"/>
    <row r="2234" s="13" customFormat="1"/>
    <row r="2235" s="13" customFormat="1"/>
    <row r="2236" s="13" customFormat="1"/>
    <row r="2237" s="13" customFormat="1"/>
    <row r="2238" s="13" customFormat="1"/>
    <row r="2239" s="13" customFormat="1"/>
    <row r="2240" s="13" customFormat="1"/>
    <row r="2241" s="13" customFormat="1"/>
    <row r="2242" s="13" customFormat="1"/>
    <row r="2243" s="13" customFormat="1"/>
    <row r="2244" s="13" customFormat="1"/>
    <row r="2245" s="13" customFormat="1"/>
    <row r="2246" s="13" customFormat="1"/>
    <row r="2247" s="13" customFormat="1"/>
    <row r="2248" s="13" customFormat="1"/>
    <row r="2249" s="13" customFormat="1"/>
    <row r="2250" s="13" customFormat="1"/>
    <row r="2251" s="13" customFormat="1"/>
    <row r="2252" s="13" customFormat="1"/>
    <row r="2253" s="13" customFormat="1"/>
    <row r="2254" s="13" customFormat="1"/>
    <row r="2255" s="13" customFormat="1"/>
    <row r="2256" s="13" customFormat="1"/>
    <row r="2257" s="13" customFormat="1"/>
    <row r="2258" s="13" customFormat="1"/>
    <row r="2259" s="13" customFormat="1"/>
    <row r="2260" s="13" customFormat="1"/>
    <row r="2261" s="13" customFormat="1"/>
    <row r="2262" s="13" customFormat="1"/>
    <row r="2263" s="13" customFormat="1"/>
    <row r="2264" s="13" customFormat="1"/>
    <row r="2265" s="13" customFormat="1"/>
    <row r="2266" s="13" customFormat="1"/>
    <row r="2267" s="13" customFormat="1"/>
    <row r="2268" s="13" customFormat="1"/>
    <row r="2269" s="13" customFormat="1"/>
    <row r="2270" s="13" customFormat="1"/>
    <row r="2271" s="13" customFormat="1"/>
    <row r="2272" s="13" customFormat="1"/>
    <row r="2273" s="13" customFormat="1"/>
    <row r="2274" s="13" customFormat="1"/>
    <row r="2275" s="13" customFormat="1"/>
    <row r="2276" s="13" customFormat="1"/>
    <row r="2277" s="13" customFormat="1"/>
    <row r="2278" s="13" customFormat="1"/>
    <row r="2279" s="13" customFormat="1"/>
    <row r="2280" s="13" customFormat="1"/>
    <row r="2281" s="13" customFormat="1"/>
    <row r="2282" s="13" customFormat="1"/>
    <row r="2283" s="13" customFormat="1"/>
    <row r="2284" s="13" customFormat="1"/>
    <row r="2285" s="13" customFormat="1"/>
    <row r="2286" s="13" customFormat="1"/>
    <row r="2287" s="13" customFormat="1"/>
    <row r="2288" s="13" customFormat="1"/>
    <row r="2289" s="13" customFormat="1"/>
    <row r="2290" s="13" customFormat="1"/>
    <row r="2291" s="13" customFormat="1"/>
    <row r="2292" s="13" customFormat="1"/>
    <row r="2293" s="13" customFormat="1"/>
    <row r="2294" s="13" customFormat="1"/>
    <row r="2295" s="13" customFormat="1"/>
    <row r="2296" s="13" customFormat="1"/>
    <row r="2297" s="13" customFormat="1"/>
    <row r="2298" s="13" customFormat="1"/>
    <row r="2299" s="13" customFormat="1"/>
    <row r="2300" s="13" customFormat="1"/>
    <row r="2301" s="13" customFormat="1"/>
    <row r="2302" s="13" customFormat="1"/>
    <row r="2303" s="13" customFormat="1"/>
    <row r="2304" s="13" customFormat="1"/>
    <row r="2305" s="13" customFormat="1"/>
    <row r="2306" s="13" customFormat="1"/>
    <row r="2307" s="13" customFormat="1"/>
    <row r="2308" s="13" customFormat="1"/>
    <row r="2309" s="13" customFormat="1"/>
    <row r="2310" s="13" customFormat="1"/>
    <row r="2311" s="13" customFormat="1"/>
    <row r="2312" s="13" customFormat="1"/>
    <row r="2313" s="13" customFormat="1"/>
    <row r="2314" s="13" customFormat="1"/>
    <row r="2315" s="13" customFormat="1"/>
    <row r="2316" s="13" customFormat="1"/>
    <row r="2317" s="13" customFormat="1"/>
    <row r="2318" s="13" customFormat="1"/>
    <row r="2319" s="13" customFormat="1"/>
    <row r="2320" s="13" customFormat="1"/>
    <row r="2321" s="13" customFormat="1"/>
    <row r="2322" s="13" customFormat="1"/>
    <row r="2323" s="13" customFormat="1"/>
    <row r="2324" s="13" customFormat="1"/>
    <row r="2325" s="13" customFormat="1"/>
    <row r="2326" s="13" customFormat="1"/>
    <row r="2327" s="13" customFormat="1"/>
    <row r="2328" s="13" customFormat="1"/>
    <row r="2329" s="13" customFormat="1"/>
    <row r="2330" s="13" customFormat="1"/>
    <row r="2331" s="13" customFormat="1"/>
    <row r="2332" s="13" customFormat="1"/>
    <row r="2333" s="13" customFormat="1"/>
    <row r="2334" s="13" customFormat="1"/>
    <row r="2335" s="13" customFormat="1"/>
    <row r="2336" s="13" customFormat="1"/>
    <row r="2337" s="13" customFormat="1"/>
    <row r="2338" s="13" customFormat="1"/>
    <row r="2339" s="13" customFormat="1"/>
    <row r="2340" s="13" customFormat="1"/>
    <row r="2341" s="13" customFormat="1"/>
    <row r="2342" s="13" customFormat="1"/>
    <row r="2343" s="13" customFormat="1"/>
    <row r="2344" s="13" customFormat="1"/>
    <row r="2345" s="13" customFormat="1"/>
    <row r="2346" s="13" customFormat="1"/>
    <row r="2347" s="13" customFormat="1"/>
    <row r="2348" s="13" customFormat="1"/>
    <row r="2349" s="13" customFormat="1"/>
    <row r="2350" s="13" customFormat="1"/>
    <row r="2351" s="13" customFormat="1"/>
    <row r="2352" s="13" customFormat="1"/>
    <row r="2353" s="13" customFormat="1"/>
    <row r="2354" s="13" customFormat="1"/>
    <row r="2355" s="13" customFormat="1"/>
    <row r="2356" s="13" customFormat="1"/>
    <row r="2357" s="13" customFormat="1"/>
    <row r="2358" s="13" customFormat="1"/>
    <row r="2359" s="13" customFormat="1"/>
    <row r="2360" s="13" customFormat="1"/>
    <row r="2361" s="13" customFormat="1"/>
    <row r="2362" s="13" customFormat="1"/>
    <row r="2363" s="13" customFormat="1"/>
    <row r="2364" s="13" customFormat="1"/>
    <row r="2365" s="13" customFormat="1"/>
    <row r="2366" s="13" customFormat="1"/>
    <row r="2367" s="13" customFormat="1"/>
    <row r="2368" s="13" customFormat="1"/>
    <row r="2369" s="13" customFormat="1"/>
    <row r="2370" s="13" customFormat="1"/>
    <row r="2371" s="13" customFormat="1"/>
    <row r="2372" s="13" customFormat="1"/>
    <row r="2373" s="13" customFormat="1"/>
    <row r="2374" s="13" customFormat="1"/>
    <row r="2375" s="13" customFormat="1"/>
    <row r="2376" s="13" customFormat="1"/>
    <row r="2377" s="13" customFormat="1"/>
    <row r="2378" s="13" customFormat="1"/>
    <row r="2379" s="13" customFormat="1"/>
    <row r="2380" s="13" customFormat="1"/>
    <row r="2381" s="13" customFormat="1"/>
    <row r="2382" s="13" customFormat="1"/>
    <row r="2383" s="13" customFormat="1"/>
    <row r="2384" s="13" customFormat="1"/>
    <row r="2385" s="13" customFormat="1"/>
    <row r="2386" s="13" customFormat="1"/>
    <row r="2387" s="13" customFormat="1"/>
    <row r="2388" s="13" customFormat="1"/>
    <row r="2389" s="13" customFormat="1"/>
    <row r="2390" s="13" customFormat="1"/>
    <row r="2391" s="13" customFormat="1"/>
    <row r="2392" s="13" customFormat="1"/>
    <row r="2393" s="13" customFormat="1"/>
    <row r="2394" s="13" customFormat="1"/>
    <row r="2395" s="13" customFormat="1"/>
    <row r="2396" s="13" customFormat="1"/>
    <row r="2397" s="13" customFormat="1"/>
    <row r="2398" s="13" customFormat="1"/>
    <row r="2399" s="13" customFormat="1"/>
    <row r="2400" s="13" customFormat="1"/>
    <row r="2401" s="13" customFormat="1"/>
    <row r="2402" s="13" customFormat="1"/>
    <row r="2403" s="13" customFormat="1"/>
    <row r="2404" s="13" customFormat="1"/>
    <row r="2405" s="13" customFormat="1"/>
    <row r="2406" s="13" customFormat="1"/>
    <row r="2407" s="13" customFormat="1"/>
    <row r="2408" s="13" customFormat="1"/>
    <row r="2409" s="13" customFormat="1"/>
    <row r="2410" s="13" customFormat="1"/>
    <row r="2411" s="13" customFormat="1"/>
    <row r="2412" s="13" customFormat="1"/>
    <row r="2413" s="13" customFormat="1"/>
    <row r="2414" s="13" customFormat="1"/>
    <row r="2415" s="13" customFormat="1"/>
    <row r="2416" s="13" customFormat="1"/>
    <row r="2417" s="13" customFormat="1"/>
    <row r="2418" s="13" customFormat="1"/>
    <row r="2419" s="13" customFormat="1"/>
    <row r="2420" s="13" customFormat="1"/>
    <row r="2421" s="13" customFormat="1"/>
    <row r="2422" s="13" customFormat="1"/>
    <row r="2423" s="13" customFormat="1"/>
    <row r="2424" s="13" customFormat="1"/>
    <row r="2425" s="13" customFormat="1"/>
    <row r="2426" s="13" customFormat="1"/>
    <row r="2427" s="13" customFormat="1"/>
    <row r="2428" s="13" customFormat="1"/>
    <row r="2429" s="13" customFormat="1"/>
    <row r="2430" s="13" customFormat="1"/>
    <row r="2431" s="13" customFormat="1"/>
    <row r="2432" s="13" customFormat="1"/>
    <row r="2433" s="13" customFormat="1"/>
    <row r="2434" s="13" customFormat="1"/>
    <row r="2435" s="13" customFormat="1"/>
    <row r="2436" s="13" customFormat="1"/>
    <row r="2437" s="13" customFormat="1"/>
    <row r="2438" s="13" customFormat="1"/>
    <row r="2439" s="13" customFormat="1"/>
    <row r="2440" s="13" customFormat="1"/>
    <row r="2441" s="13" customFormat="1"/>
    <row r="2442" s="13" customFormat="1"/>
    <row r="2443" s="13" customFormat="1"/>
    <row r="2444" s="13" customFormat="1"/>
    <row r="2445" s="13" customFormat="1"/>
    <row r="2446" s="13" customFormat="1"/>
    <row r="2447" s="13" customFormat="1"/>
    <row r="2448" s="13" customFormat="1"/>
    <row r="2449" s="13" customFormat="1"/>
    <row r="2450" s="13" customFormat="1"/>
    <row r="2451" s="13" customFormat="1"/>
    <row r="2452" s="13" customFormat="1"/>
    <row r="2453" s="13" customFormat="1"/>
    <row r="2454" s="13" customFormat="1"/>
    <row r="2455" s="13" customFormat="1"/>
    <row r="2456" s="13" customFormat="1"/>
    <row r="2457" s="13" customFormat="1"/>
    <row r="2458" s="13" customFormat="1"/>
    <row r="2459" s="13" customFormat="1"/>
    <row r="2460" s="13" customFormat="1"/>
    <row r="2461" s="13" customFormat="1"/>
    <row r="2462" s="13" customFormat="1"/>
    <row r="2463" s="13" customFormat="1"/>
    <row r="2464" s="13" customFormat="1"/>
    <row r="2465" s="13" customFormat="1"/>
    <row r="2466" s="13" customFormat="1"/>
    <row r="2467" s="13" customFormat="1"/>
    <row r="2468" s="13" customFormat="1"/>
    <row r="2469" s="13" customFormat="1"/>
    <row r="2470" s="13" customFormat="1"/>
    <row r="2471" s="13" customFormat="1"/>
    <row r="2472" s="13" customFormat="1"/>
    <row r="2473" s="13" customFormat="1"/>
    <row r="2474" s="13" customFormat="1"/>
    <row r="2475" s="13" customFormat="1"/>
    <row r="2476" s="13" customFormat="1"/>
    <row r="2477" s="13" customFormat="1"/>
    <row r="2478" s="13" customFormat="1"/>
    <row r="2479" s="13" customFormat="1"/>
    <row r="2480" s="13" customFormat="1"/>
    <row r="2481" s="13" customFormat="1"/>
    <row r="2482" s="13" customFormat="1"/>
    <row r="2483" s="13" customFormat="1"/>
    <row r="2484" s="13" customFormat="1"/>
    <row r="2485" s="13" customFormat="1"/>
    <row r="2486" s="13" customFormat="1"/>
    <row r="2487" s="13" customFormat="1"/>
    <row r="2488" s="13" customFormat="1"/>
    <row r="2489" s="13" customFormat="1"/>
    <row r="2490" s="13" customFormat="1"/>
    <row r="2491" s="13" customFormat="1"/>
    <row r="2492" s="13" customFormat="1"/>
    <row r="2493" s="13" customFormat="1"/>
    <row r="2494" s="13" customFormat="1"/>
    <row r="2495" s="13" customFormat="1"/>
    <row r="2496" s="13" customFormat="1"/>
    <row r="2497" s="13" customFormat="1"/>
    <row r="2498" s="13" customFormat="1"/>
    <row r="2499" s="13" customFormat="1"/>
    <row r="2500" s="13" customFormat="1"/>
    <row r="2501" s="13" customFormat="1"/>
    <row r="2502" s="13" customFormat="1"/>
    <row r="2503" s="13" customFormat="1"/>
    <row r="2504" s="13" customFormat="1"/>
    <row r="2505" s="13" customFormat="1"/>
    <row r="2506" s="13" customFormat="1"/>
    <row r="2507" s="13" customFormat="1"/>
    <row r="2508" s="13" customFormat="1"/>
    <row r="2509" s="13" customFormat="1"/>
    <row r="2510" s="13" customFormat="1"/>
    <row r="2511" s="13" customFormat="1"/>
    <row r="2512" s="13" customFormat="1"/>
    <row r="2513" s="13" customFormat="1"/>
    <row r="2514" s="13" customFormat="1"/>
    <row r="2515" s="13" customFormat="1"/>
    <row r="2516" s="13" customFormat="1"/>
    <row r="2517" s="13" customFormat="1"/>
    <row r="2518" s="13" customFormat="1"/>
    <row r="2519" s="13" customFormat="1"/>
    <row r="2520" s="13" customFormat="1"/>
    <row r="2521" s="13" customFormat="1"/>
    <row r="2522" s="13" customFormat="1"/>
    <row r="2523" s="13" customFormat="1"/>
    <row r="2524" s="13" customFormat="1"/>
    <row r="2525" s="13" customFormat="1"/>
    <row r="2526" s="13" customFormat="1"/>
    <row r="2527" s="13" customFormat="1"/>
    <row r="2528" s="13" customFormat="1"/>
    <row r="2529" s="13" customFormat="1"/>
    <row r="2530" s="13" customFormat="1"/>
    <row r="2531" s="13" customFormat="1"/>
    <row r="2532" s="13" customFormat="1"/>
    <row r="2533" s="13" customFormat="1"/>
    <row r="2534" s="13" customFormat="1"/>
    <row r="2535" s="13" customFormat="1"/>
    <row r="2536" s="13" customFormat="1"/>
    <row r="2537" s="13" customFormat="1"/>
    <row r="2538" s="13" customFormat="1"/>
    <row r="2539" s="13" customFormat="1"/>
    <row r="2540" s="13" customFormat="1"/>
    <row r="2541" s="13" customFormat="1"/>
    <row r="2542" s="13" customFormat="1"/>
    <row r="2543" s="13" customFormat="1"/>
    <row r="2544" s="13" customFormat="1"/>
    <row r="2545" s="13" customFormat="1"/>
    <row r="2546" s="13" customFormat="1"/>
    <row r="2547" s="13" customFormat="1"/>
    <row r="2548" s="13" customFormat="1"/>
    <row r="2549" s="13" customFormat="1"/>
    <row r="2550" s="13" customFormat="1"/>
    <row r="2551" s="13" customFormat="1"/>
    <row r="2552" s="13" customFormat="1"/>
    <row r="2553" s="13" customFormat="1"/>
    <row r="2554" s="13" customFormat="1"/>
    <row r="2555" s="13" customFormat="1"/>
    <row r="2556" s="13" customFormat="1"/>
    <row r="2557" s="13" customFormat="1"/>
    <row r="2558" s="13" customFormat="1"/>
    <row r="2559" s="13" customFormat="1"/>
    <row r="2560" s="13" customFormat="1"/>
    <row r="2561" s="13" customFormat="1"/>
    <row r="2562" s="13" customFormat="1"/>
    <row r="2563" s="13" customFormat="1"/>
    <row r="2564" s="13" customFormat="1"/>
    <row r="2565" s="13" customFormat="1"/>
    <row r="2566" s="13" customFormat="1"/>
    <row r="2567" s="13" customFormat="1"/>
    <row r="2568" s="13" customFormat="1"/>
    <row r="2569" s="13" customFormat="1"/>
    <row r="2570" s="13" customFormat="1"/>
    <row r="2571" s="13" customFormat="1"/>
    <row r="2572" s="13" customFormat="1"/>
    <row r="2573" s="13" customFormat="1"/>
    <row r="2574" s="13" customFormat="1"/>
    <row r="2575" s="13" customFormat="1"/>
    <row r="2576" s="13" customFormat="1"/>
    <row r="2577" s="13" customFormat="1"/>
    <row r="2578" s="13" customFormat="1"/>
    <row r="2579" s="13" customFormat="1"/>
    <row r="2580" s="13" customFormat="1"/>
    <row r="2581" s="13" customFormat="1"/>
    <row r="2582" s="13" customFormat="1"/>
    <row r="2583" s="13" customFormat="1"/>
    <row r="2584" s="13" customFormat="1"/>
    <row r="2585" s="13" customFormat="1"/>
    <row r="2586" s="13" customFormat="1"/>
    <row r="2587" s="13" customFormat="1"/>
    <row r="2588" s="13" customFormat="1"/>
    <row r="2589" s="13" customFormat="1"/>
    <row r="2590" s="13" customFormat="1"/>
    <row r="2591" s="13" customFormat="1"/>
    <row r="2592" s="13" customFormat="1"/>
    <row r="2593" s="13" customFormat="1"/>
    <row r="2594" s="13" customFormat="1"/>
    <row r="2595" s="13" customFormat="1"/>
    <row r="2596" s="13" customFormat="1"/>
    <row r="2597" s="13" customFormat="1"/>
    <row r="2598" s="13" customFormat="1"/>
    <row r="2599" s="13" customFormat="1"/>
    <row r="2600" s="13" customFormat="1"/>
    <row r="2601" s="13" customFormat="1"/>
    <row r="2602" s="13" customFormat="1"/>
    <row r="2603" s="13" customFormat="1"/>
    <row r="2604" s="13" customFormat="1"/>
    <row r="2605" s="13" customFormat="1"/>
    <row r="2606" s="13" customFormat="1"/>
    <row r="2607" s="13" customFormat="1"/>
    <row r="2608" s="13" customFormat="1"/>
    <row r="2609" s="13" customFormat="1"/>
    <row r="2610" s="13" customFormat="1"/>
    <row r="2611" s="13" customFormat="1"/>
    <row r="2612" s="13" customFormat="1"/>
    <row r="2613" s="13" customFormat="1"/>
    <row r="2614" s="13" customFormat="1"/>
    <row r="2615" s="13" customFormat="1"/>
    <row r="2616" s="13" customFormat="1"/>
    <row r="2617" s="13" customFormat="1"/>
    <row r="2618" s="13" customFormat="1"/>
    <row r="2619" s="13" customFormat="1"/>
    <row r="2620" s="13" customFormat="1"/>
    <row r="2621" s="13" customFormat="1"/>
    <row r="2622" s="13" customFormat="1"/>
    <row r="2623" s="13" customFormat="1"/>
    <row r="2624" s="13" customFormat="1"/>
    <row r="2625" s="13" customFormat="1"/>
    <row r="2626" s="13" customFormat="1"/>
    <row r="2627" s="13" customFormat="1"/>
    <row r="2628" s="13" customFormat="1"/>
    <row r="2629" s="13" customFormat="1"/>
    <row r="2630" s="13" customFormat="1"/>
    <row r="2631" s="13" customFormat="1"/>
    <row r="2632" s="13" customFormat="1"/>
    <row r="2633" s="13" customFormat="1"/>
    <row r="2634" s="13" customFormat="1"/>
    <row r="2635" s="13" customFormat="1"/>
    <row r="2636" s="13" customFormat="1"/>
    <row r="2637" s="13" customFormat="1"/>
    <row r="2638" s="13" customFormat="1"/>
    <row r="2639" s="13" customFormat="1"/>
    <row r="2640" s="13" customFormat="1"/>
    <row r="2641" s="13" customFormat="1"/>
    <row r="2642" s="13" customFormat="1"/>
    <row r="2643" s="13" customFormat="1"/>
    <row r="2644" s="13" customFormat="1"/>
    <row r="2645" s="13" customFormat="1"/>
    <row r="2646" s="13" customFormat="1"/>
    <row r="2647" s="13" customFormat="1"/>
    <row r="2648" s="13" customFormat="1"/>
    <row r="2649" s="13" customFormat="1"/>
    <row r="2650" s="13" customFormat="1"/>
    <row r="2651" s="13" customFormat="1"/>
    <row r="2652" s="13" customFormat="1"/>
    <row r="2653" s="13" customFormat="1"/>
    <row r="2654" s="13" customFormat="1"/>
    <row r="2655" s="13" customFormat="1"/>
    <row r="2656" s="13" customFormat="1"/>
    <row r="2657" s="13" customFormat="1"/>
    <row r="2658" s="13" customFormat="1"/>
    <row r="2659" s="13" customFormat="1"/>
    <row r="2660" s="13" customFormat="1"/>
    <row r="2661" s="13" customFormat="1"/>
    <row r="2662" s="13" customFormat="1"/>
    <row r="2663" s="13" customFormat="1"/>
    <row r="2664" s="13" customFormat="1"/>
    <row r="2665" s="13" customFormat="1"/>
    <row r="2666" s="13" customFormat="1"/>
    <row r="2667" s="13" customFormat="1"/>
    <row r="2668" s="13" customFormat="1"/>
    <row r="2669" s="13" customFormat="1"/>
    <row r="2670" s="13" customFormat="1"/>
    <row r="2671" s="13" customFormat="1"/>
    <row r="2672" s="13" customFormat="1"/>
    <row r="2673" s="13" customFormat="1"/>
    <row r="2674" s="13" customFormat="1"/>
    <row r="2675" s="13" customFormat="1"/>
    <row r="2676" s="13" customFormat="1"/>
    <row r="2677" s="13" customFormat="1"/>
    <row r="2678" s="13" customFormat="1"/>
    <row r="2679" s="13" customFormat="1"/>
    <row r="2680" s="13" customFormat="1"/>
    <row r="2681" s="13" customFormat="1"/>
    <row r="2682" s="13" customFormat="1"/>
    <row r="2683" s="13" customFormat="1"/>
    <row r="2684" s="13" customFormat="1"/>
    <row r="2685" s="13" customFormat="1"/>
    <row r="2686" s="13" customFormat="1"/>
    <row r="2687" s="13" customFormat="1"/>
    <row r="2688" s="13" customFormat="1"/>
    <row r="2689" s="13" customFormat="1"/>
    <row r="2690" s="13" customFormat="1"/>
    <row r="2691" s="13" customFormat="1"/>
    <row r="2692" s="13" customFormat="1"/>
    <row r="2693" s="13" customFormat="1"/>
    <row r="2694" s="13" customFormat="1"/>
    <row r="2695" s="13" customFormat="1"/>
    <row r="2696" s="13" customFormat="1"/>
    <row r="2697" s="13" customFormat="1"/>
    <row r="2698" s="13" customFormat="1"/>
    <row r="2699" s="13" customFormat="1"/>
    <row r="2700" s="13" customFormat="1"/>
    <row r="2701" s="13" customFormat="1"/>
    <row r="2702" s="13" customFormat="1"/>
    <row r="2703" s="13" customFormat="1"/>
    <row r="2704" s="13" customFormat="1"/>
    <row r="2705" s="13" customFormat="1"/>
    <row r="2706" s="13" customFormat="1"/>
    <row r="2707" s="13" customFormat="1"/>
    <row r="2708" s="13" customFormat="1"/>
    <row r="2709" s="13" customFormat="1"/>
    <row r="2710" s="13" customFormat="1"/>
    <row r="2711" s="13" customFormat="1"/>
    <row r="2712" s="13" customFormat="1"/>
    <row r="2713" s="13" customFormat="1"/>
    <row r="2714" s="13" customFormat="1"/>
    <row r="2715" s="13" customFormat="1"/>
    <row r="2716" s="13" customFormat="1"/>
    <row r="2717" s="13" customFormat="1"/>
    <row r="2718" s="13" customFormat="1"/>
    <row r="2719" s="13" customFormat="1"/>
    <row r="2720" s="13" customFormat="1"/>
    <row r="2721" s="13" customFormat="1"/>
    <row r="2722" s="13" customFormat="1"/>
    <row r="2723" s="13" customFormat="1"/>
    <row r="2724" s="13" customFormat="1"/>
    <row r="2725" s="13" customFormat="1"/>
    <row r="2726" s="13" customFormat="1"/>
    <row r="2727" s="13" customFormat="1"/>
    <row r="2728" s="13" customFormat="1"/>
    <row r="2729" s="13" customFormat="1"/>
    <row r="2730" s="13" customFormat="1"/>
    <row r="2731" s="13" customFormat="1"/>
    <row r="2732" s="13" customFormat="1"/>
    <row r="2733" s="13" customFormat="1"/>
    <row r="2734" s="13" customFormat="1"/>
    <row r="2735" s="13" customFormat="1"/>
    <row r="2736" s="13" customFormat="1"/>
    <row r="2737" s="13" customFormat="1"/>
    <row r="2738" s="13" customFormat="1"/>
    <row r="2739" s="13" customFormat="1"/>
    <row r="2740" s="13" customFormat="1"/>
    <row r="2741" s="13" customFormat="1"/>
    <row r="2742" s="13" customFormat="1"/>
    <row r="2743" s="13" customFormat="1"/>
    <row r="2744" s="13" customFormat="1"/>
    <row r="2745" s="13" customFormat="1"/>
    <row r="2746" s="13" customFormat="1"/>
    <row r="2747" s="13" customFormat="1"/>
    <row r="2748" s="13" customFormat="1"/>
    <row r="2749" s="13" customFormat="1"/>
    <row r="2750" s="13" customFormat="1"/>
    <row r="2751" s="13" customFormat="1"/>
    <row r="2752" s="13" customFormat="1"/>
    <row r="2753" s="13" customFormat="1"/>
    <row r="2754" s="13" customFormat="1"/>
    <row r="2755" s="13" customFormat="1"/>
    <row r="2756" s="13" customFormat="1"/>
    <row r="2757" s="13" customFormat="1"/>
    <row r="2758" s="13" customFormat="1"/>
    <row r="2759" s="13" customFormat="1"/>
    <row r="2760" s="13" customFormat="1"/>
    <row r="2761" s="13" customFormat="1"/>
    <row r="2762" s="13" customFormat="1"/>
    <row r="2763" s="13" customFormat="1"/>
    <row r="2764" s="13" customFormat="1"/>
    <row r="2765" s="13" customFormat="1"/>
    <row r="2766" s="13" customFormat="1"/>
    <row r="2767" s="13" customFormat="1"/>
    <row r="2768" s="13" customFormat="1"/>
    <row r="2769" s="13" customFormat="1"/>
    <row r="2770" s="13" customFormat="1"/>
    <row r="2771" s="13" customFormat="1"/>
    <row r="2772" s="13" customFormat="1"/>
    <row r="2773" s="13" customFormat="1"/>
    <row r="2774" s="13" customFormat="1"/>
    <row r="2775" s="13" customFormat="1"/>
    <row r="2776" s="13" customFormat="1"/>
    <row r="2777" s="13" customFormat="1"/>
    <row r="2778" s="13" customFormat="1"/>
    <row r="2779" s="13" customFormat="1"/>
    <row r="2780" s="13" customFormat="1"/>
    <row r="2781" s="13" customFormat="1"/>
    <row r="2782" s="13" customFormat="1"/>
    <row r="2783" s="13" customFormat="1"/>
    <row r="2784" s="13" customFormat="1"/>
    <row r="2785" s="13" customFormat="1"/>
    <row r="2786" s="13" customFormat="1"/>
    <row r="2787" s="13" customFormat="1"/>
    <row r="2788" s="13" customFormat="1"/>
    <row r="2789" s="13" customFormat="1"/>
    <row r="2790" s="13" customFormat="1"/>
    <row r="2791" s="13" customFormat="1"/>
    <row r="2792" s="13" customFormat="1"/>
    <row r="2793" s="13" customFormat="1"/>
    <row r="2794" s="13" customFormat="1"/>
    <row r="2795" s="13" customFormat="1"/>
    <row r="2796" s="13" customFormat="1"/>
    <row r="2797" s="13" customFormat="1"/>
    <row r="2798" s="13" customFormat="1"/>
    <row r="2799" s="13" customFormat="1"/>
    <row r="2800" s="13" customFormat="1"/>
    <row r="2801" s="13" customFormat="1"/>
    <row r="2802" s="13" customFormat="1"/>
    <row r="2803" s="13" customFormat="1"/>
    <row r="2804" s="13" customFormat="1"/>
    <row r="2805" s="13" customFormat="1"/>
    <row r="2806" s="13" customFormat="1"/>
    <row r="2807" s="13" customFormat="1"/>
    <row r="2808" s="13" customFormat="1"/>
    <row r="2809" s="13" customFormat="1"/>
    <row r="2810" s="13" customFormat="1"/>
    <row r="2811" s="13" customFormat="1"/>
    <row r="2812" s="13" customFormat="1"/>
    <row r="2813" s="13" customFormat="1"/>
    <row r="2814" s="13" customFormat="1"/>
    <row r="2815" s="13" customFormat="1"/>
    <row r="2816" s="13" customFormat="1"/>
    <row r="2817" s="13" customFormat="1"/>
    <row r="2818" s="13" customFormat="1"/>
    <row r="2819" s="13" customFormat="1"/>
    <row r="2820" s="13" customFormat="1"/>
    <row r="2821" s="13" customFormat="1"/>
    <row r="2822" s="13" customFormat="1"/>
    <row r="2823" s="13" customFormat="1"/>
    <row r="2824" s="13" customFormat="1"/>
    <row r="2825" s="13" customFormat="1"/>
    <row r="2826" s="13" customFormat="1"/>
    <row r="2827" s="13" customFormat="1"/>
    <row r="2828" s="13" customFormat="1"/>
    <row r="2829" s="13" customFormat="1"/>
    <row r="2830" s="13" customFormat="1"/>
    <row r="2831" s="13" customFormat="1"/>
    <row r="2832" s="13" customFormat="1"/>
    <row r="2833" s="13" customFormat="1"/>
    <row r="2834" s="13" customFormat="1"/>
    <row r="2835" s="13" customFormat="1"/>
    <row r="2836" s="13" customFormat="1"/>
    <row r="2837" s="13" customFormat="1"/>
    <row r="2838" s="13" customFormat="1"/>
    <row r="2839" s="13" customFormat="1"/>
    <row r="2840" s="13" customFormat="1"/>
    <row r="2841" s="13" customFormat="1"/>
    <row r="2842" s="13" customFormat="1"/>
    <row r="2843" s="13" customFormat="1"/>
    <row r="2844" s="13" customFormat="1"/>
    <row r="2845" s="13" customFormat="1"/>
    <row r="2846" s="13" customFormat="1"/>
    <row r="2847" s="13" customFormat="1"/>
    <row r="2848" s="13" customFormat="1"/>
    <row r="2849" s="13" customFormat="1"/>
    <row r="2850" s="13" customFormat="1"/>
    <row r="2851" s="13" customFormat="1"/>
    <row r="2852" s="13" customFormat="1"/>
    <row r="2853" s="13" customFormat="1"/>
    <row r="2854" s="13" customFormat="1"/>
    <row r="2855" s="13" customFormat="1"/>
    <row r="2856" s="13" customFormat="1"/>
    <row r="2857" s="13" customFormat="1"/>
    <row r="2858" s="13" customFormat="1"/>
    <row r="2859" s="13" customFormat="1"/>
    <row r="2860" s="13" customFormat="1"/>
    <row r="2861" s="13" customFormat="1"/>
    <row r="2862" s="13" customFormat="1"/>
    <row r="2863" s="13" customFormat="1"/>
    <row r="2864" s="13" customFormat="1"/>
    <row r="2865" s="13" customFormat="1"/>
    <row r="2866" s="13" customFormat="1"/>
    <row r="2867" s="13" customFormat="1"/>
    <row r="2868" s="13" customFormat="1"/>
    <row r="2869" s="13" customFormat="1"/>
    <row r="2870" s="13" customFormat="1"/>
    <row r="2871" s="13" customFormat="1"/>
    <row r="2872" s="13" customFormat="1"/>
    <row r="2873" s="13" customFormat="1"/>
    <row r="2874" s="13" customFormat="1"/>
    <row r="2875" s="13" customFormat="1"/>
    <row r="2876" s="13" customFormat="1"/>
    <row r="2877" s="13" customFormat="1"/>
    <row r="2878" s="13" customFormat="1"/>
    <row r="2879" s="13" customFormat="1"/>
    <row r="2880" s="13" customFormat="1"/>
    <row r="2881" s="13" customFormat="1"/>
    <row r="2882" s="13" customFormat="1"/>
    <row r="2883" s="13" customFormat="1"/>
    <row r="2884" s="13" customFormat="1"/>
    <row r="2885" s="13" customFormat="1"/>
    <row r="2886" s="13" customFormat="1"/>
    <row r="2887" s="13" customFormat="1"/>
    <row r="2888" s="13" customFormat="1"/>
    <row r="2889" s="13" customFormat="1"/>
    <row r="2890" s="13" customFormat="1"/>
    <row r="2891" s="13" customFormat="1"/>
    <row r="2892" s="13" customFormat="1"/>
    <row r="2893" s="13" customFormat="1"/>
    <row r="2894" s="13" customFormat="1"/>
    <row r="2895" s="13" customFormat="1"/>
    <row r="2896" s="13" customFormat="1"/>
    <row r="2897" s="13" customFormat="1"/>
    <row r="2898" s="13" customFormat="1"/>
    <row r="2899" s="13" customFormat="1"/>
    <row r="2900" s="13" customFormat="1"/>
    <row r="2901" s="13" customFormat="1"/>
    <row r="2902" s="13" customFormat="1"/>
    <row r="2903" s="13" customFormat="1"/>
    <row r="2904" s="13" customFormat="1"/>
    <row r="2905" s="13" customFormat="1"/>
    <row r="2906" s="13" customFormat="1"/>
    <row r="2907" s="13" customFormat="1"/>
    <row r="2908" s="13" customFormat="1"/>
    <row r="2909" s="13" customFormat="1"/>
    <row r="2910" s="13" customFormat="1"/>
    <row r="2911" s="13" customFormat="1"/>
    <row r="2912" s="13" customFormat="1"/>
    <row r="2913" s="13" customFormat="1"/>
    <row r="2914" s="13" customFormat="1"/>
    <row r="2915" s="13" customFormat="1"/>
    <row r="2916" s="13" customFormat="1"/>
    <row r="2917" s="13" customFormat="1"/>
    <row r="2918" s="13" customFormat="1"/>
    <row r="2919" s="13" customFormat="1"/>
    <row r="2920" s="13" customFormat="1"/>
    <row r="2921" s="13" customFormat="1"/>
    <row r="2922" s="13" customFormat="1"/>
    <row r="2923" s="13" customFormat="1"/>
    <row r="2924" s="13" customFormat="1"/>
    <row r="2925" s="13" customFormat="1"/>
    <row r="2926" s="13" customFormat="1"/>
    <row r="2927" s="13" customFormat="1"/>
    <row r="2928" s="13" customFormat="1"/>
    <row r="2929" s="13" customFormat="1"/>
    <row r="2930" s="13" customFormat="1"/>
    <row r="2931" s="13" customFormat="1"/>
    <row r="2932" s="13" customFormat="1"/>
    <row r="2933" s="13" customFormat="1"/>
    <row r="2934" s="13" customFormat="1"/>
    <row r="2935" s="13" customFormat="1"/>
    <row r="2936" s="13" customFormat="1"/>
    <row r="2937" s="13" customFormat="1"/>
    <row r="2938" s="13" customFormat="1"/>
    <row r="2939" s="13" customFormat="1"/>
    <row r="2940" s="13" customFormat="1"/>
    <row r="2941" s="13" customFormat="1"/>
    <row r="2942" s="13" customFormat="1"/>
    <row r="2943" s="13" customFormat="1"/>
    <row r="2944" s="13" customFormat="1"/>
    <row r="2945" s="13" customFormat="1"/>
    <row r="2946" s="13" customFormat="1"/>
    <row r="2947" s="13" customFormat="1"/>
    <row r="2948" s="13" customFormat="1"/>
    <row r="2949" s="13" customFormat="1"/>
    <row r="2950" s="13" customFormat="1"/>
    <row r="2951" s="13" customFormat="1"/>
    <row r="2952" s="13" customFormat="1"/>
    <row r="2953" s="13" customFormat="1"/>
    <row r="2954" s="13" customFormat="1"/>
    <row r="2955" s="13" customFormat="1"/>
    <row r="2956" s="13" customFormat="1"/>
    <row r="2957" s="13" customFormat="1"/>
    <row r="2958" s="13" customFormat="1"/>
    <row r="2959" s="13" customFormat="1"/>
    <row r="2960" s="13" customFormat="1"/>
    <row r="2961" s="13" customFormat="1"/>
    <row r="2962" s="13" customFormat="1"/>
    <row r="2963" s="13" customFormat="1"/>
    <row r="2964" s="13" customFormat="1"/>
    <row r="2965" s="13" customFormat="1"/>
    <row r="2966" s="13" customFormat="1"/>
    <row r="2967" s="13" customFormat="1"/>
    <row r="2968" s="13" customFormat="1"/>
    <row r="2969" s="13" customFormat="1"/>
    <row r="2970" s="13" customFormat="1"/>
    <row r="2971" s="13" customFormat="1"/>
    <row r="2972" s="13" customFormat="1"/>
    <row r="2973" s="13" customFormat="1"/>
    <row r="2974" s="13" customFormat="1"/>
    <row r="2975" s="13" customFormat="1"/>
    <row r="2976" s="13" customFormat="1"/>
    <row r="2977" s="13" customFormat="1"/>
    <row r="2978" s="13" customFormat="1"/>
    <row r="2979" s="13" customFormat="1"/>
    <row r="2980" s="13" customFormat="1"/>
    <row r="2981" s="13" customFormat="1"/>
    <row r="2982" s="13" customFormat="1"/>
    <row r="2983" s="13" customFormat="1"/>
    <row r="2984" s="13" customFormat="1"/>
    <row r="2985" s="13" customFormat="1"/>
    <row r="2986" s="13" customFormat="1"/>
    <row r="2987" s="13" customFormat="1"/>
    <row r="2988" s="13" customFormat="1"/>
    <row r="2989" s="13" customFormat="1"/>
    <row r="2990" s="13" customFormat="1"/>
    <row r="2991" s="13" customFormat="1"/>
    <row r="2992" s="13" customFormat="1"/>
    <row r="2993" s="13" customFormat="1"/>
    <row r="2994" s="13" customFormat="1"/>
    <row r="2995" s="13" customFormat="1"/>
    <row r="2996" s="13" customFormat="1"/>
    <row r="2997" s="13" customFormat="1"/>
    <row r="2998" s="13" customFormat="1"/>
    <row r="2999" s="13" customFormat="1"/>
    <row r="3000" s="13" customFormat="1"/>
    <row r="3001" s="13" customFormat="1"/>
    <row r="3002" s="13" customFormat="1"/>
    <row r="3003" s="13" customFormat="1"/>
    <row r="3004" s="13" customFormat="1"/>
    <row r="3005" s="13" customFormat="1"/>
    <row r="3006" s="13" customFormat="1"/>
    <row r="3007" s="13" customFormat="1"/>
    <row r="3008" s="13" customFormat="1"/>
    <row r="3009" s="13" customFormat="1"/>
    <row r="3010" s="13" customFormat="1"/>
    <row r="3011" s="13" customFormat="1"/>
    <row r="3012" s="13" customFormat="1"/>
    <row r="3013" s="13" customFormat="1"/>
    <row r="3014" s="13" customFormat="1"/>
    <row r="3015" s="13" customFormat="1"/>
    <row r="3016" s="13" customFormat="1"/>
    <row r="3017" s="13" customFormat="1"/>
    <row r="3018" s="13" customFormat="1"/>
    <row r="3019" s="13" customFormat="1"/>
    <row r="3020" s="13" customFormat="1"/>
    <row r="3021" s="13" customFormat="1"/>
    <row r="3022" s="13" customFormat="1"/>
    <row r="3023" s="13" customFormat="1"/>
    <row r="3024" s="13" customFormat="1"/>
    <row r="3025" s="13" customFormat="1"/>
    <row r="3026" s="13" customFormat="1"/>
    <row r="3027" s="13" customFormat="1"/>
    <row r="3028" s="13" customFormat="1"/>
    <row r="3029" s="13" customFormat="1"/>
    <row r="3030" s="13" customFormat="1"/>
    <row r="3031" s="13" customFormat="1"/>
    <row r="3032" s="13" customFormat="1"/>
    <row r="3033" s="13" customFormat="1"/>
    <row r="3034" s="13" customFormat="1"/>
    <row r="3035" s="13" customFormat="1"/>
    <row r="3036" s="13" customFormat="1"/>
    <row r="3037" s="13" customFormat="1"/>
    <row r="3038" s="13" customFormat="1"/>
    <row r="3039" s="13" customFormat="1"/>
    <row r="3040" s="13" customFormat="1"/>
    <row r="3041" s="13" customFormat="1"/>
    <row r="3042" s="13" customFormat="1"/>
    <row r="3043" s="13" customFormat="1"/>
    <row r="3044" s="13" customFormat="1"/>
    <row r="3045" s="13" customFormat="1"/>
    <row r="3046" s="13" customFormat="1"/>
    <row r="3047" s="13" customFormat="1"/>
    <row r="3048" s="13" customFormat="1"/>
    <row r="3049" s="13" customFormat="1"/>
    <row r="3050" s="13" customFormat="1"/>
    <row r="3051" s="13" customFormat="1"/>
    <row r="3052" s="13" customFormat="1"/>
    <row r="3053" s="13" customFormat="1"/>
    <row r="3054" s="13" customFormat="1"/>
    <row r="3055" s="13" customFormat="1"/>
    <row r="3056" s="13" customFormat="1"/>
    <row r="3057" s="13" customFormat="1"/>
    <row r="3058" s="13" customFormat="1"/>
    <row r="3059" s="13" customFormat="1"/>
    <row r="3060" s="13" customFormat="1"/>
    <row r="3061" s="13" customFormat="1"/>
    <row r="3062" s="13" customFormat="1"/>
    <row r="3063" s="13" customFormat="1"/>
    <row r="3064" s="13" customFormat="1"/>
    <row r="3065" s="13" customFormat="1"/>
    <row r="3066" s="13" customFormat="1"/>
    <row r="3067" s="13" customFormat="1"/>
    <row r="3068" s="13" customFormat="1"/>
    <row r="3069" s="13" customFormat="1"/>
    <row r="3070" s="13" customFormat="1"/>
    <row r="3071" s="13" customFormat="1"/>
    <row r="3072" s="13" customFormat="1"/>
    <row r="3073" s="13" customFormat="1"/>
    <row r="3074" s="13" customFormat="1"/>
    <row r="3075" s="13" customFormat="1"/>
    <row r="3076" s="13" customFormat="1"/>
    <row r="3077" s="13" customFormat="1"/>
    <row r="3078" s="13" customFormat="1"/>
    <row r="3079" s="13" customFormat="1"/>
    <row r="3080" s="13" customFormat="1"/>
    <row r="3081" s="13" customFormat="1"/>
    <row r="3082" s="13" customFormat="1"/>
    <row r="3083" s="13" customFormat="1"/>
    <row r="3084" s="13" customFormat="1"/>
    <row r="3085" s="13" customFormat="1"/>
    <row r="3086" s="13" customFormat="1"/>
    <row r="3087" s="13" customFormat="1"/>
    <row r="3088" s="13" customFormat="1"/>
    <row r="3089" s="13" customFormat="1"/>
    <row r="3090" s="13" customFormat="1"/>
    <row r="3091" s="13" customFormat="1"/>
    <row r="3092" s="13" customFormat="1"/>
    <row r="3093" s="13" customFormat="1"/>
    <row r="3094" s="13" customFormat="1"/>
    <row r="3095" s="13" customFormat="1"/>
    <row r="3096" s="13" customFormat="1"/>
    <row r="3097" s="13" customFormat="1"/>
    <row r="3098" s="13" customFormat="1"/>
    <row r="3099" s="13" customFormat="1"/>
    <row r="3100" s="13" customFormat="1"/>
    <row r="3101" s="13" customFormat="1"/>
    <row r="3102" s="13" customFormat="1"/>
    <row r="3103" s="13" customFormat="1"/>
    <row r="3104" s="13" customFormat="1"/>
    <row r="3105" s="13" customFormat="1"/>
    <row r="3106" s="13" customFormat="1"/>
    <row r="3107" s="13" customFormat="1"/>
    <row r="3108" s="13" customFormat="1"/>
    <row r="3109" s="13" customFormat="1"/>
    <row r="3110" s="13" customFormat="1"/>
    <row r="3111" s="13" customFormat="1"/>
    <row r="3112" s="13" customFormat="1"/>
    <row r="3113" s="13" customFormat="1"/>
    <row r="3114" s="13" customFormat="1"/>
    <row r="3115" s="13" customFormat="1"/>
    <row r="3116" s="13" customFormat="1"/>
    <row r="3117" s="13" customFormat="1"/>
    <row r="3118" s="13" customFormat="1"/>
    <row r="3119" s="13" customFormat="1"/>
    <row r="3120" s="13" customFormat="1"/>
    <row r="3121" s="13" customFormat="1"/>
    <row r="3122" s="13" customFormat="1"/>
    <row r="3123" s="13" customFormat="1"/>
    <row r="3124" s="13" customFormat="1"/>
    <row r="3125" s="13" customFormat="1"/>
    <row r="3126" s="13" customFormat="1"/>
    <row r="3127" s="13" customFormat="1"/>
    <row r="3128" s="13" customFormat="1"/>
    <row r="3129" s="13" customFormat="1"/>
    <row r="3130" s="13" customFormat="1"/>
    <row r="3131" s="13" customFormat="1"/>
    <row r="3132" s="13" customFormat="1"/>
    <row r="3133" s="13" customFormat="1"/>
    <row r="3134" s="13" customFormat="1"/>
    <row r="3135" s="13" customFormat="1"/>
    <row r="3136" s="13" customFormat="1"/>
    <row r="3137" s="13" customFormat="1"/>
    <row r="3138" s="13" customFormat="1"/>
    <row r="3139" s="13" customFormat="1"/>
    <row r="3140" s="13" customFormat="1"/>
    <row r="3141" s="13" customFormat="1"/>
    <row r="3142" s="13" customFormat="1"/>
    <row r="3143" s="13" customFormat="1"/>
    <row r="3144" s="13" customFormat="1"/>
    <row r="3145" s="13" customFormat="1"/>
    <row r="3146" s="13" customFormat="1"/>
    <row r="3147" s="13" customFormat="1"/>
    <row r="3148" s="13" customFormat="1"/>
    <row r="3149" s="13" customFormat="1"/>
    <row r="3150" s="13" customFormat="1"/>
    <row r="3151" s="13" customFormat="1"/>
    <row r="3152" s="13" customFormat="1"/>
    <row r="3153" s="13" customFormat="1"/>
    <row r="3154" s="13" customFormat="1"/>
    <row r="3155" s="13" customFormat="1"/>
    <row r="3156" s="13" customFormat="1"/>
    <row r="3157" s="13" customFormat="1"/>
    <row r="3158" s="13" customFormat="1"/>
    <row r="3159" s="13" customFormat="1"/>
    <row r="3160" s="13" customFormat="1"/>
    <row r="3161" s="13" customFormat="1"/>
    <row r="3162" s="13" customFormat="1"/>
    <row r="3163" s="13" customFormat="1"/>
    <row r="3164" s="13" customFormat="1"/>
    <row r="3165" s="13" customFormat="1"/>
    <row r="3166" s="13" customFormat="1"/>
    <row r="3167" s="13" customFormat="1"/>
    <row r="3168" s="13" customFormat="1"/>
    <row r="3169" s="13" customFormat="1"/>
    <row r="3170" s="13" customFormat="1"/>
    <row r="3171" s="13" customFormat="1"/>
    <row r="3172" s="13" customFormat="1"/>
    <row r="3173" s="13" customFormat="1"/>
    <row r="3174" s="13" customFormat="1"/>
    <row r="3175" s="13" customFormat="1"/>
    <row r="3176" s="13" customFormat="1"/>
    <row r="3177" s="13" customFormat="1"/>
    <row r="3178" s="13" customFormat="1"/>
    <row r="3179" s="13" customFormat="1"/>
    <row r="3180" s="13" customFormat="1"/>
    <row r="3181" s="13" customFormat="1"/>
    <row r="3182" s="13" customFormat="1"/>
    <row r="3183" s="13" customFormat="1"/>
    <row r="3184" s="13" customFormat="1"/>
    <row r="3185" s="13" customFormat="1"/>
    <row r="3186" s="13" customFormat="1"/>
    <row r="3187" s="13" customFormat="1"/>
    <row r="3188" s="13" customFormat="1"/>
    <row r="3189" s="13" customFormat="1"/>
    <row r="3190" s="13" customFormat="1"/>
    <row r="3191" s="13" customFormat="1"/>
    <row r="3192" s="13" customFormat="1"/>
    <row r="3193" s="13" customFormat="1"/>
    <row r="3194" s="13" customFormat="1"/>
    <row r="3195" s="13" customFormat="1"/>
    <row r="3196" s="13" customFormat="1"/>
    <row r="3197" s="13" customFormat="1"/>
    <row r="3198" s="13" customFormat="1"/>
    <row r="3199" s="13" customFormat="1"/>
    <row r="3200" s="13" customFormat="1"/>
    <row r="3201" s="13" customFormat="1"/>
    <row r="3202" s="13" customFormat="1"/>
    <row r="3203" s="13" customFormat="1"/>
    <row r="3204" s="13" customFormat="1"/>
    <row r="3205" s="13" customFormat="1"/>
    <row r="3206" s="13" customFormat="1"/>
    <row r="3207" s="13" customFormat="1"/>
    <row r="3208" s="13" customFormat="1"/>
    <row r="3209" s="13" customFormat="1"/>
    <row r="3210" s="13" customFormat="1"/>
    <row r="3211" s="13" customFormat="1"/>
    <row r="3212" s="13" customFormat="1"/>
    <row r="3213" s="13" customFormat="1"/>
    <row r="3214" s="13" customFormat="1"/>
    <row r="3215" s="13" customFormat="1"/>
    <row r="3216" s="13" customFormat="1"/>
    <row r="3217" s="13" customFormat="1"/>
    <row r="3218" s="13" customFormat="1"/>
    <row r="3219" s="13" customFormat="1"/>
    <row r="3220" s="13" customFormat="1"/>
    <row r="3221" s="13" customFormat="1"/>
    <row r="3222" s="13" customFormat="1"/>
    <row r="3223" s="13" customFormat="1"/>
    <row r="3224" s="13" customFormat="1"/>
    <row r="3225" s="13" customFormat="1"/>
    <row r="3226" s="13" customFormat="1"/>
    <row r="3227" s="13" customFormat="1"/>
    <row r="3228" s="13" customFormat="1"/>
    <row r="3229" s="13" customFormat="1"/>
    <row r="3230" s="13" customFormat="1"/>
    <row r="3231" s="13" customFormat="1"/>
    <row r="3232" s="13" customFormat="1"/>
    <row r="3233" s="13" customFormat="1"/>
    <row r="3234" s="13" customFormat="1"/>
    <row r="3235" s="13" customFormat="1"/>
    <row r="3236" s="13" customFormat="1"/>
    <row r="3237" s="13" customFormat="1"/>
    <row r="3238" s="13" customFormat="1"/>
    <row r="3239" s="13" customFormat="1"/>
    <row r="3240" s="13" customFormat="1"/>
    <row r="3241" s="13" customFormat="1"/>
    <row r="3242" s="13" customFormat="1"/>
    <row r="3243" s="13" customFormat="1"/>
    <row r="3244" s="13" customFormat="1"/>
    <row r="3245" s="13" customFormat="1"/>
    <row r="3246" s="13" customFormat="1"/>
    <row r="3247" s="13" customFormat="1"/>
    <row r="3248" s="13" customFormat="1"/>
    <row r="3249" s="13" customFormat="1"/>
    <row r="3250" s="13" customFormat="1"/>
    <row r="3251" s="13" customFormat="1"/>
    <row r="3252" s="13" customFormat="1"/>
    <row r="3253" s="13" customFormat="1"/>
    <row r="3254" s="13" customFormat="1"/>
    <row r="3255" s="13" customFormat="1"/>
    <row r="3256" s="13" customFormat="1"/>
    <row r="3257" s="13" customFormat="1"/>
    <row r="3258" s="13" customFormat="1"/>
    <row r="3259" s="13" customFormat="1"/>
    <row r="3260" s="13" customFormat="1"/>
    <row r="3261" s="13" customFormat="1"/>
    <row r="3262" s="13" customFormat="1"/>
    <row r="3263" s="13" customFormat="1"/>
    <row r="3264" s="13" customFormat="1"/>
    <row r="3265" s="13" customFormat="1"/>
    <row r="3266" s="13" customFormat="1"/>
    <row r="3267" s="13" customFormat="1"/>
    <row r="3268" s="13" customFormat="1"/>
    <row r="3269" s="13" customFormat="1"/>
    <row r="3270" s="13" customFormat="1"/>
    <row r="3271" s="13" customFormat="1"/>
    <row r="3272" s="13" customFormat="1"/>
    <row r="3273" s="13" customFormat="1"/>
    <row r="3274" s="13" customFormat="1"/>
    <row r="3275" s="13" customFormat="1"/>
    <row r="3276" s="13" customFormat="1"/>
    <row r="3277" s="13" customFormat="1"/>
    <row r="3278" s="13" customFormat="1"/>
    <row r="3279" s="13" customFormat="1"/>
    <row r="3280" s="13" customFormat="1"/>
    <row r="3281" s="13" customFormat="1"/>
    <row r="3282" s="13" customFormat="1"/>
    <row r="3283" s="13" customFormat="1"/>
    <row r="3284" s="13" customFormat="1"/>
    <row r="3285" s="13" customFormat="1"/>
    <row r="3286" s="13" customFormat="1"/>
    <row r="3287" s="13" customFormat="1"/>
    <row r="3288" s="13" customFormat="1"/>
    <row r="3289" s="13" customFormat="1"/>
    <row r="3290" s="13" customFormat="1"/>
    <row r="3291" s="13" customFormat="1"/>
    <row r="3292" s="13" customFormat="1"/>
    <row r="3293" s="13" customFormat="1"/>
    <row r="3294" s="13" customFormat="1"/>
    <row r="3295" s="13" customFormat="1"/>
    <row r="3296" s="13" customFormat="1"/>
    <row r="3297" s="13" customFormat="1"/>
    <row r="3298" s="13" customFormat="1"/>
    <row r="3299" s="13" customFormat="1"/>
    <row r="3300" s="13" customFormat="1"/>
    <row r="3301" s="13" customFormat="1"/>
    <row r="3302" s="13" customFormat="1"/>
    <row r="3303" s="13" customFormat="1"/>
    <row r="3304" s="13" customFormat="1"/>
    <row r="3305" s="13" customFormat="1"/>
    <row r="3306" s="13" customFormat="1"/>
    <row r="3307" s="13" customFormat="1"/>
    <row r="3308" s="13" customFormat="1"/>
    <row r="3309" s="13" customFormat="1"/>
    <row r="3310" s="13" customFormat="1"/>
    <row r="3311" s="13" customFormat="1"/>
    <row r="3312" s="13" customFormat="1"/>
    <row r="3313" s="13" customFormat="1"/>
    <row r="3314" s="13" customFormat="1"/>
    <row r="3315" s="13" customFormat="1"/>
    <row r="3316" s="13" customFormat="1"/>
    <row r="3317" s="13" customFormat="1"/>
    <row r="3318" s="13" customFormat="1"/>
    <row r="3319" s="13" customFormat="1"/>
    <row r="3320" s="13" customFormat="1"/>
    <row r="3321" s="13" customFormat="1"/>
    <row r="3322" s="13" customFormat="1"/>
    <row r="3323" s="13" customFormat="1"/>
    <row r="3324" s="13" customFormat="1"/>
    <row r="3325" s="13" customFormat="1"/>
    <row r="3326" s="13" customFormat="1"/>
    <row r="3327" s="13" customFormat="1"/>
    <row r="3328" s="13" customFormat="1"/>
    <row r="3329" s="13" customFormat="1"/>
    <row r="3330" s="13" customFormat="1"/>
    <row r="3331" s="13" customFormat="1"/>
    <row r="3332" s="13" customFormat="1"/>
    <row r="3333" s="13" customFormat="1"/>
    <row r="3334" s="13" customFormat="1"/>
    <row r="3335" s="13" customFormat="1"/>
    <row r="3336" s="13" customFormat="1"/>
    <row r="3337" s="13" customFormat="1"/>
    <row r="3338" s="13" customFormat="1"/>
    <row r="3339" s="13" customFormat="1"/>
    <row r="3340" s="13" customFormat="1"/>
    <row r="3341" s="13" customFormat="1"/>
    <row r="3342" s="13" customFormat="1"/>
    <row r="3343" s="13" customFormat="1"/>
    <row r="3344" s="13" customFormat="1"/>
    <row r="3345" s="13" customFormat="1"/>
    <row r="3346" s="13" customFormat="1"/>
    <row r="3347" s="13" customFormat="1"/>
    <row r="3348" s="13" customFormat="1"/>
    <row r="3349" s="13" customFormat="1"/>
    <row r="3350" s="13" customFormat="1"/>
    <row r="3351" s="13" customFormat="1"/>
    <row r="3352" s="13" customFormat="1"/>
    <row r="3353" s="13" customFormat="1"/>
    <row r="3354" s="13" customFormat="1"/>
    <row r="3355" s="13" customFormat="1"/>
    <row r="3356" s="13" customFormat="1"/>
    <row r="3357" s="13" customFormat="1"/>
    <row r="3358" s="13" customFormat="1"/>
    <row r="3359" s="13" customFormat="1"/>
    <row r="3360" s="13" customFormat="1"/>
    <row r="3361" s="13" customFormat="1"/>
    <row r="3362" s="13" customFormat="1"/>
    <row r="3363" s="13" customFormat="1"/>
    <row r="3364" s="13" customFormat="1"/>
    <row r="3365" s="13" customFormat="1"/>
    <row r="3366" s="13" customFormat="1"/>
    <row r="3367" s="13" customFormat="1"/>
    <row r="3368" s="13" customFormat="1"/>
    <row r="3369" s="13" customFormat="1"/>
    <row r="3370" s="13" customFormat="1"/>
    <row r="3371" s="13" customFormat="1"/>
    <row r="3372" s="13" customFormat="1"/>
    <row r="3373" s="13" customFormat="1"/>
    <row r="3374" s="13" customFormat="1"/>
    <row r="3375" s="13" customFormat="1"/>
    <row r="3376" s="13" customFormat="1"/>
    <row r="3377" s="13" customFormat="1"/>
    <row r="3378" s="13" customFormat="1"/>
    <row r="3379" s="13" customFormat="1"/>
    <row r="3380" s="13" customFormat="1"/>
    <row r="3381" s="13" customFormat="1"/>
    <row r="3382" s="13" customFormat="1"/>
    <row r="3383" s="13" customFormat="1"/>
    <row r="3384" s="13" customFormat="1"/>
    <row r="3385" s="13" customFormat="1"/>
    <row r="3386" s="13" customFormat="1"/>
    <row r="3387" s="13" customFormat="1"/>
    <row r="3388" s="13" customFormat="1"/>
    <row r="3389" s="13" customFormat="1"/>
    <row r="3390" s="13" customFormat="1"/>
    <row r="3391" s="13" customFormat="1"/>
    <row r="3392" s="13" customFormat="1"/>
    <row r="3393" s="13" customFormat="1"/>
    <row r="3394" s="13" customFormat="1"/>
    <row r="3395" s="13" customFormat="1"/>
    <row r="3396" s="13" customFormat="1"/>
    <row r="3397" s="13" customFormat="1"/>
    <row r="3398" s="13" customFormat="1"/>
    <row r="3399" s="13" customFormat="1"/>
    <row r="3400" s="13" customFormat="1"/>
    <row r="3401" s="13" customFormat="1"/>
    <row r="3402" s="13" customFormat="1"/>
    <row r="3403" s="13" customFormat="1"/>
    <row r="3404" s="13" customFormat="1"/>
    <row r="3405" s="13" customFormat="1"/>
    <row r="3406" s="13" customFormat="1"/>
    <row r="3407" s="13" customFormat="1"/>
    <row r="3408" s="13" customFormat="1"/>
    <row r="3409" s="13" customFormat="1"/>
    <row r="3410" s="13" customFormat="1"/>
    <row r="3411" s="13" customFormat="1"/>
    <row r="3412" s="13" customFormat="1"/>
    <row r="3413" s="13" customFormat="1"/>
    <row r="3414" s="13" customFormat="1"/>
    <row r="3415" s="13" customFormat="1"/>
    <row r="3416" s="13" customFormat="1"/>
    <row r="3417" s="13" customFormat="1"/>
    <row r="3418" s="13" customFormat="1"/>
    <row r="3419" s="13" customFormat="1"/>
    <row r="3420" s="13" customFormat="1"/>
    <row r="3421" s="13" customFormat="1"/>
    <row r="3422" s="13" customFormat="1"/>
    <row r="3423" s="13" customFormat="1"/>
    <row r="3424" s="13" customFormat="1"/>
    <row r="3425" s="13" customFormat="1"/>
    <row r="3426" s="13" customFormat="1"/>
    <row r="3427" s="13" customFormat="1"/>
    <row r="3428" s="13" customFormat="1"/>
    <row r="3429" s="13" customFormat="1"/>
    <row r="3430" s="13" customFormat="1"/>
    <row r="3431" s="13" customFormat="1"/>
    <row r="3432" s="13" customFormat="1"/>
    <row r="3433" s="13" customFormat="1"/>
    <row r="3434" s="13" customFormat="1"/>
    <row r="3435" s="13" customFormat="1"/>
    <row r="3436" s="13" customFormat="1"/>
    <row r="3437" s="13" customFormat="1"/>
    <row r="3438" s="13" customFormat="1"/>
    <row r="3439" s="13" customFormat="1"/>
    <row r="3440" s="13" customFormat="1"/>
    <row r="3441" s="13" customFormat="1"/>
    <row r="3442" s="13" customFormat="1"/>
    <row r="3443" s="13" customFormat="1"/>
    <row r="3444" s="13" customFormat="1"/>
    <row r="3445" s="13" customFormat="1"/>
    <row r="3446" s="13" customFormat="1"/>
    <row r="3447" s="13" customFormat="1"/>
    <row r="3448" s="13" customFormat="1"/>
    <row r="3449" s="13" customFormat="1"/>
    <row r="3450" s="13" customFormat="1"/>
    <row r="3451" s="13" customFormat="1"/>
    <row r="3452" s="13" customFormat="1"/>
    <row r="3453" s="13" customFormat="1"/>
    <row r="3454" s="13" customFormat="1"/>
    <row r="3455" s="13" customFormat="1"/>
    <row r="3456" s="13" customFormat="1"/>
    <row r="3457" s="13" customFormat="1"/>
    <row r="3458" s="13" customFormat="1"/>
    <row r="3459" s="13" customFormat="1"/>
    <row r="3460" s="13" customFormat="1"/>
    <row r="3461" s="13" customFormat="1"/>
    <row r="3462" s="13" customFormat="1"/>
    <row r="3463" s="13" customFormat="1"/>
    <row r="3464" s="13" customFormat="1"/>
    <row r="3465" s="13" customFormat="1"/>
    <row r="3466" s="13" customFormat="1"/>
    <row r="3467" s="13" customFormat="1"/>
    <row r="3468" s="13" customFormat="1"/>
    <row r="3469" s="13" customFormat="1"/>
    <row r="3470" s="13" customFormat="1"/>
    <row r="3471" s="13" customFormat="1"/>
    <row r="3472" s="13" customFormat="1"/>
    <row r="3473" s="13" customFormat="1"/>
    <row r="3474" s="13" customFormat="1"/>
    <row r="3475" s="13" customFormat="1"/>
    <row r="3476" s="13" customFormat="1"/>
    <row r="3477" s="13" customFormat="1"/>
    <row r="3478" s="13" customFormat="1"/>
    <row r="3479" s="13" customFormat="1"/>
    <row r="3480" s="13" customFormat="1"/>
    <row r="3481" s="13" customFormat="1"/>
    <row r="3482" s="13" customFormat="1"/>
    <row r="3483" s="13" customFormat="1"/>
    <row r="3484" s="13" customFormat="1"/>
    <row r="3485" s="13" customFormat="1"/>
    <row r="3486" s="13" customFormat="1"/>
    <row r="3487" s="13" customFormat="1"/>
    <row r="3488" s="13" customFormat="1"/>
    <row r="3489" s="13" customFormat="1"/>
    <row r="3490" s="13" customFormat="1"/>
    <row r="3491" s="13" customFormat="1"/>
    <row r="3492" s="13" customFormat="1"/>
    <row r="3493" s="13" customFormat="1"/>
    <row r="3494" s="13" customFormat="1"/>
    <row r="3495" s="13" customFormat="1"/>
    <row r="3496" s="13" customFormat="1"/>
    <row r="3497" s="13" customFormat="1"/>
    <row r="3498" s="13" customFormat="1"/>
    <row r="3499" s="13" customFormat="1"/>
    <row r="3500" s="13" customFormat="1"/>
    <row r="3501" s="13" customFormat="1"/>
    <row r="3502" s="13" customFormat="1"/>
    <row r="3503" s="13" customFormat="1"/>
    <row r="3504" s="13" customFormat="1"/>
    <row r="3505" s="13" customFormat="1"/>
    <row r="3506" s="13" customFormat="1"/>
    <row r="3507" s="13" customFormat="1"/>
    <row r="3508" s="13" customFormat="1"/>
    <row r="3509" s="13" customFormat="1"/>
    <row r="3510" s="13" customFormat="1"/>
    <row r="3511" s="13" customFormat="1"/>
    <row r="3512" s="13" customFormat="1"/>
    <row r="3513" s="13" customFormat="1"/>
    <row r="3514" s="13" customFormat="1"/>
    <row r="3515" s="13" customFormat="1"/>
    <row r="3516" s="13" customFormat="1"/>
    <row r="3517" s="13" customFormat="1"/>
    <row r="3518" s="13" customFormat="1"/>
    <row r="3519" s="13" customFormat="1"/>
    <row r="3520" s="13" customFormat="1"/>
    <row r="3521" s="13" customFormat="1"/>
    <row r="3522" s="13" customFormat="1"/>
    <row r="3523" s="13" customFormat="1"/>
    <row r="3524" s="13" customFormat="1"/>
    <row r="3525" s="13" customFormat="1"/>
    <row r="3526" s="13" customFormat="1"/>
    <row r="3527" s="13" customFormat="1"/>
    <row r="3528" s="13" customFormat="1"/>
    <row r="3529" s="13" customFormat="1"/>
    <row r="3530" s="13" customFormat="1"/>
    <row r="3531" s="13" customFormat="1"/>
    <row r="3532" s="13" customFormat="1"/>
    <row r="3533" s="13" customFormat="1"/>
    <row r="3534" s="13" customFormat="1"/>
    <row r="3535" s="13" customFormat="1"/>
    <row r="3536" s="13" customFormat="1"/>
    <row r="3537" s="13" customFormat="1"/>
    <row r="3538" s="13" customFormat="1"/>
    <row r="3539" s="13" customFormat="1"/>
    <row r="3540" s="13" customFormat="1"/>
    <row r="3541" s="13" customFormat="1"/>
    <row r="3542" s="13" customFormat="1"/>
    <row r="3543" s="13" customFormat="1"/>
    <row r="3544" s="13" customFormat="1"/>
    <row r="3545" s="13" customFormat="1"/>
    <row r="3546" s="13" customFormat="1"/>
    <row r="3547" s="13" customFormat="1"/>
    <row r="3548" s="13" customFormat="1"/>
    <row r="3549" s="13" customFormat="1"/>
    <row r="3550" s="13" customFormat="1"/>
    <row r="3551" s="13" customFormat="1"/>
    <row r="3552" s="13" customFormat="1"/>
    <row r="3553" s="13" customFormat="1"/>
    <row r="3554" s="13" customFormat="1"/>
    <row r="3555" s="13" customFormat="1"/>
    <row r="3556" s="13" customFormat="1"/>
    <row r="3557" s="13" customFormat="1"/>
    <row r="3558" s="13" customFormat="1"/>
    <row r="3559" s="13" customFormat="1"/>
    <row r="3560" s="13" customFormat="1"/>
    <row r="3561" s="13" customFormat="1"/>
    <row r="3562" s="13" customFormat="1"/>
    <row r="3563" s="13" customFormat="1"/>
    <row r="3564" s="13" customFormat="1"/>
    <row r="3565" s="13" customFormat="1"/>
    <row r="3566" s="13" customFormat="1"/>
    <row r="3567" s="13" customFormat="1"/>
    <row r="3568" s="13" customFormat="1"/>
    <row r="3569" s="13" customFormat="1"/>
    <row r="3570" s="13" customFormat="1"/>
    <row r="3571" s="13" customFormat="1"/>
    <row r="3572" s="13" customFormat="1"/>
    <row r="3573" s="13" customFormat="1"/>
    <row r="3574" s="13" customFormat="1"/>
    <row r="3575" s="13" customFormat="1"/>
    <row r="3576" s="13" customFormat="1"/>
    <row r="3577" s="13" customFormat="1"/>
    <row r="3578" s="13" customFormat="1"/>
    <row r="3579" s="13" customFormat="1"/>
    <row r="3580" s="13" customFormat="1"/>
    <row r="3581" s="13" customFormat="1"/>
    <row r="3582" s="13" customFormat="1"/>
    <row r="3583" s="13" customFormat="1"/>
    <row r="3584" s="13" customFormat="1"/>
    <row r="3585" s="13" customFormat="1"/>
    <row r="3586" s="13" customFormat="1"/>
    <row r="3587" s="13" customFormat="1"/>
    <row r="3588" s="13" customFormat="1"/>
    <row r="3589" s="13" customFormat="1"/>
    <row r="3590" s="13" customFormat="1"/>
    <row r="3591" s="13" customFormat="1"/>
    <row r="3592" s="13" customFormat="1"/>
    <row r="3593" s="13" customFormat="1"/>
    <row r="3594" s="13" customFormat="1"/>
    <row r="3595" s="13" customFormat="1"/>
    <row r="3596" s="13" customFormat="1"/>
    <row r="3597" s="13" customFormat="1"/>
    <row r="3598" s="13" customFormat="1"/>
    <row r="3599" s="13" customFormat="1"/>
    <row r="3600" s="13" customFormat="1"/>
    <row r="3601" s="13" customFormat="1"/>
    <row r="3602" s="13" customFormat="1"/>
    <row r="3603" s="13" customFormat="1"/>
    <row r="3604" s="13" customFormat="1"/>
    <row r="3605" s="13" customFormat="1"/>
    <row r="3606" s="13" customFormat="1"/>
    <row r="3607" s="13" customFormat="1"/>
    <row r="3608" s="13" customFormat="1"/>
    <row r="3609" s="13" customFormat="1"/>
    <row r="3610" s="13" customFormat="1"/>
    <row r="3611" s="13" customFormat="1"/>
    <row r="3612" s="13" customFormat="1"/>
    <row r="3613" s="13" customFormat="1"/>
    <row r="3614" s="13" customFormat="1"/>
    <row r="3615" s="13" customFormat="1"/>
    <row r="3616" s="13" customFormat="1"/>
    <row r="3617" s="13" customFormat="1"/>
    <row r="3618" s="13" customFormat="1"/>
    <row r="3619" s="13" customFormat="1"/>
    <row r="3620" s="13" customFormat="1"/>
    <row r="3621" s="13" customFormat="1"/>
    <row r="3622" s="13" customFormat="1"/>
    <row r="3623" s="13" customFormat="1"/>
    <row r="3624" s="13" customFormat="1"/>
    <row r="3625" s="13" customFormat="1"/>
    <row r="3626" s="13" customFormat="1"/>
    <row r="3627" s="13" customFormat="1"/>
    <row r="3628" s="13" customFormat="1"/>
    <row r="3629" s="13" customFormat="1"/>
    <row r="3630" s="13" customFormat="1"/>
    <row r="3631" s="13" customFormat="1"/>
    <row r="3632" s="13" customFormat="1"/>
    <row r="3633" s="13" customFormat="1"/>
    <row r="3634" s="13" customFormat="1"/>
    <row r="3635" s="13" customFormat="1"/>
    <row r="3636" s="13" customFormat="1"/>
    <row r="3637" s="13" customFormat="1"/>
    <row r="3638" s="13" customFormat="1"/>
    <row r="3639" s="13" customFormat="1"/>
    <row r="3640" s="13" customFormat="1"/>
    <row r="3641" s="13" customFormat="1"/>
    <row r="3642" s="13" customFormat="1"/>
    <row r="3643" s="13" customFormat="1"/>
    <row r="3644" s="13" customFormat="1"/>
    <row r="3645" s="13" customFormat="1"/>
    <row r="3646" s="13" customFormat="1"/>
    <row r="3647" s="13" customFormat="1"/>
    <row r="3648" s="13" customFormat="1"/>
    <row r="3649" s="13" customFormat="1"/>
    <row r="3650" s="13" customFormat="1"/>
    <row r="3651" s="13" customFormat="1"/>
    <row r="3652" s="13" customFormat="1"/>
    <row r="3653" s="13" customFormat="1"/>
    <row r="3654" s="13" customFormat="1"/>
    <row r="3655" s="13" customFormat="1"/>
    <row r="3656" s="13" customFormat="1"/>
    <row r="3657" s="13" customFormat="1"/>
    <row r="3658" s="13" customFormat="1"/>
    <row r="3659" s="13" customFormat="1"/>
    <row r="3660" s="13" customFormat="1"/>
    <row r="3661" s="13" customFormat="1"/>
    <row r="3662" s="13" customFormat="1"/>
    <row r="3663" s="13" customFormat="1"/>
    <row r="3664" s="13" customFormat="1"/>
    <row r="3665" s="13" customFormat="1"/>
    <row r="3666" s="13" customFormat="1"/>
    <row r="3667" s="13" customFormat="1"/>
    <row r="3668" s="13" customFormat="1"/>
    <row r="3669" s="13" customFormat="1"/>
    <row r="3670" s="13" customFormat="1"/>
    <row r="3671" s="13" customFormat="1"/>
    <row r="3672" s="13" customFormat="1"/>
    <row r="3673" s="13" customFormat="1"/>
    <row r="3674" s="13" customFormat="1"/>
    <row r="3675" s="13" customFormat="1"/>
    <row r="3676" s="13" customFormat="1"/>
    <row r="3677" s="13" customFormat="1"/>
    <row r="3678" s="13" customFormat="1"/>
    <row r="3679" s="13" customFormat="1"/>
    <row r="3680" s="13" customFormat="1"/>
    <row r="3681" s="13" customFormat="1"/>
    <row r="3682" s="13" customFormat="1"/>
    <row r="3683" s="13" customFormat="1"/>
    <row r="3684" s="13" customFormat="1"/>
    <row r="3685" s="13" customFormat="1"/>
    <row r="3686" s="13" customFormat="1"/>
    <row r="3687" s="13" customFormat="1"/>
    <row r="3688" s="13" customFormat="1"/>
    <row r="3689" s="13" customFormat="1"/>
    <row r="3690" s="13" customFormat="1"/>
    <row r="3691" s="13" customFormat="1"/>
    <row r="3692" s="13" customFormat="1"/>
    <row r="3693" s="13" customFormat="1"/>
    <row r="3694" s="13" customFormat="1"/>
    <row r="3695" s="13" customFormat="1"/>
    <row r="3696" s="13" customFormat="1"/>
    <row r="3697" s="13" customFormat="1"/>
    <row r="3698" s="13" customFormat="1"/>
    <row r="3699" s="13" customFormat="1"/>
    <row r="3700" s="13" customFormat="1"/>
    <row r="3701" s="13" customFormat="1"/>
    <row r="3702" s="13" customFormat="1"/>
    <row r="3703" s="13" customFormat="1"/>
    <row r="3704" s="13" customFormat="1"/>
    <row r="3705" s="13" customFormat="1"/>
    <row r="3706" s="13" customFormat="1"/>
    <row r="3707" s="13" customFormat="1"/>
    <row r="3708" s="13" customFormat="1"/>
    <row r="3709" s="13" customFormat="1"/>
    <row r="3710" s="13" customFormat="1"/>
    <row r="3711" s="13" customFormat="1"/>
    <row r="3712" s="13" customFormat="1"/>
    <row r="3713" s="13" customFormat="1"/>
    <row r="3714" s="13" customFormat="1"/>
    <row r="3715" s="13" customFormat="1"/>
    <row r="3716" s="13" customFormat="1"/>
    <row r="3717" s="13" customFormat="1"/>
    <row r="3718" s="13" customFormat="1"/>
    <row r="3719" s="13" customFormat="1"/>
    <row r="3720" s="13" customFormat="1"/>
    <row r="3721" s="13" customFormat="1"/>
    <row r="3722" s="13" customFormat="1"/>
    <row r="3723" s="13" customFormat="1"/>
    <row r="3724" s="13" customFormat="1"/>
    <row r="3725" s="13" customFormat="1"/>
    <row r="3726" s="13" customFormat="1"/>
    <row r="3727" s="13" customFormat="1"/>
    <row r="3728" s="13" customFormat="1"/>
    <row r="3729" s="13" customFormat="1"/>
    <row r="3730" s="13" customFormat="1"/>
    <row r="3731" s="13" customFormat="1"/>
    <row r="3732" s="13" customFormat="1"/>
    <row r="3733" s="13" customFormat="1"/>
    <row r="3734" s="13" customFormat="1"/>
    <row r="3735" s="13" customFormat="1"/>
    <row r="3736" s="13" customFormat="1"/>
    <row r="3737" s="13" customFormat="1"/>
    <row r="3738" s="13" customFormat="1"/>
    <row r="3739" s="13" customFormat="1"/>
    <row r="3740" s="13" customFormat="1"/>
    <row r="3741" s="13" customFormat="1"/>
    <row r="3742" s="13" customFormat="1"/>
    <row r="3743" s="13" customFormat="1"/>
    <row r="3744" s="13" customFormat="1"/>
    <row r="3745" s="13" customFormat="1"/>
    <row r="3746" s="13" customFormat="1"/>
    <row r="3747" s="13" customFormat="1"/>
    <row r="3748" s="13" customFormat="1"/>
    <row r="3749" s="13" customFormat="1"/>
    <row r="3750" s="13" customFormat="1"/>
    <row r="3751" s="13" customFormat="1"/>
    <row r="3752" s="13" customFormat="1"/>
    <row r="3753" s="13" customFormat="1"/>
    <row r="3754" s="13" customFormat="1"/>
    <row r="3755" s="13" customFormat="1"/>
    <row r="3756" s="13" customFormat="1"/>
    <row r="3757" s="13" customFormat="1"/>
    <row r="3758" s="13" customFormat="1"/>
    <row r="3759" s="13" customFormat="1"/>
    <row r="3760" s="13" customFormat="1"/>
    <row r="3761" s="13" customFormat="1"/>
    <row r="3762" s="13" customFormat="1"/>
    <row r="3763" s="13" customFormat="1"/>
    <row r="3764" s="13" customFormat="1"/>
    <row r="3765" s="13" customFormat="1"/>
    <row r="3766" s="13" customFormat="1"/>
    <row r="3767" s="13" customFormat="1"/>
    <row r="3768" s="13" customFormat="1"/>
    <row r="3769" s="13" customFormat="1"/>
    <row r="3770" s="13" customFormat="1"/>
    <row r="3771" s="13" customFormat="1"/>
    <row r="3772" s="13" customFormat="1"/>
    <row r="3773" s="13" customFormat="1"/>
    <row r="3774" s="13" customFormat="1"/>
    <row r="3775" s="13" customFormat="1"/>
    <row r="3776" s="13" customFormat="1"/>
    <row r="3777" s="13" customFormat="1"/>
    <row r="3778" s="13" customFormat="1"/>
    <row r="3779" s="13" customFormat="1"/>
    <row r="3780" s="13" customFormat="1"/>
    <row r="3781" s="13" customFormat="1"/>
    <row r="3782" s="13" customFormat="1"/>
    <row r="3783" s="13" customFormat="1"/>
    <row r="3784" s="13" customFormat="1"/>
    <row r="3785" s="13" customFormat="1"/>
    <row r="3786" s="13" customFormat="1"/>
    <row r="3787" s="13" customFormat="1"/>
    <row r="3788" s="13" customFormat="1"/>
    <row r="3789" s="13" customFormat="1"/>
    <row r="3790" s="13" customFormat="1"/>
    <row r="3791" s="13" customFormat="1"/>
    <row r="3792" s="13" customFormat="1"/>
    <row r="3793" s="13" customFormat="1"/>
    <row r="3794" s="13" customFormat="1"/>
    <row r="3795" s="13" customFormat="1"/>
    <row r="3796" s="13" customFormat="1"/>
    <row r="3797" s="13" customFormat="1"/>
    <row r="3798" s="13" customFormat="1"/>
    <row r="3799" s="13" customFormat="1"/>
    <row r="3800" s="13" customFormat="1"/>
    <row r="3801" s="13" customFormat="1"/>
    <row r="3802" s="13" customFormat="1"/>
    <row r="3803" s="13" customFormat="1"/>
    <row r="3804" s="13" customFormat="1"/>
    <row r="3805" s="13" customFormat="1"/>
    <row r="3806" s="13" customFormat="1"/>
    <row r="3807" s="13" customFormat="1"/>
    <row r="3808" s="13" customFormat="1"/>
    <row r="3809" s="13" customFormat="1"/>
    <row r="3810" s="13" customFormat="1"/>
    <row r="3811" s="13" customFormat="1"/>
    <row r="3812" s="13" customFormat="1"/>
    <row r="3813" s="13" customFormat="1"/>
    <row r="3814" s="13" customFormat="1"/>
    <row r="3815" s="13" customFormat="1"/>
    <row r="3816" s="13" customFormat="1"/>
    <row r="3817" s="13" customFormat="1"/>
    <row r="3818" s="13" customFormat="1"/>
    <row r="3819" s="13" customFormat="1"/>
    <row r="3820" s="13" customFormat="1"/>
    <row r="3821" s="13" customFormat="1"/>
    <row r="3822" s="13" customFormat="1"/>
    <row r="3823" s="13" customFormat="1"/>
    <row r="3824" s="13" customFormat="1"/>
    <row r="3825" s="13" customFormat="1"/>
    <row r="3826" s="13" customFormat="1"/>
    <row r="3827" s="13" customFormat="1"/>
    <row r="3828" s="13" customFormat="1"/>
    <row r="3829" s="13" customFormat="1"/>
    <row r="3830" s="13" customFormat="1"/>
    <row r="3831" s="13" customFormat="1"/>
    <row r="3832" s="13" customFormat="1"/>
    <row r="3833" s="13" customFormat="1"/>
    <row r="3834" s="13" customFormat="1"/>
    <row r="3835" s="13" customFormat="1"/>
    <row r="3836" s="13" customFormat="1"/>
    <row r="3837" s="13" customFormat="1"/>
    <row r="3838" s="13" customFormat="1"/>
    <row r="3839" s="13" customFormat="1"/>
    <row r="3840" s="13" customFormat="1"/>
    <row r="3841" s="13" customFormat="1"/>
    <row r="3842" s="13" customFormat="1"/>
    <row r="3843" s="13" customFormat="1"/>
    <row r="3844" s="13" customFormat="1"/>
    <row r="3845" s="13" customFormat="1"/>
    <row r="3846" s="13" customFormat="1"/>
    <row r="3847" s="13" customFormat="1"/>
    <row r="3848" s="13" customFormat="1"/>
    <row r="3849" s="13" customFormat="1"/>
    <row r="3850" s="13" customFormat="1"/>
    <row r="3851" s="13" customFormat="1"/>
    <row r="3852" s="13" customFormat="1"/>
    <row r="3853" s="13" customFormat="1"/>
    <row r="3854" s="13" customFormat="1"/>
    <row r="3855" s="13" customFormat="1"/>
    <row r="3856" s="13" customFormat="1"/>
    <row r="3857" s="13" customFormat="1"/>
    <row r="3858" s="13" customFormat="1"/>
    <row r="3859" s="13" customFormat="1"/>
    <row r="3860" s="13" customFormat="1"/>
    <row r="3861" s="13" customFormat="1"/>
    <row r="3862" s="13" customFormat="1"/>
    <row r="3863" s="13" customFormat="1"/>
    <row r="3864" s="13" customFormat="1"/>
    <row r="3865" s="13" customFormat="1"/>
    <row r="3866" s="13" customFormat="1"/>
    <row r="3867" s="13" customFormat="1"/>
    <row r="3868" s="13" customFormat="1"/>
    <row r="3869" s="13" customFormat="1"/>
    <row r="3870" s="13" customFormat="1"/>
    <row r="3871" s="13" customFormat="1"/>
    <row r="3872" s="13" customFormat="1"/>
    <row r="3873" s="13" customFormat="1"/>
    <row r="3874" s="13" customFormat="1"/>
    <row r="3875" s="13" customFormat="1"/>
    <row r="3876" s="13" customFormat="1"/>
    <row r="3877" s="13" customFormat="1"/>
    <row r="3878" s="13" customFormat="1"/>
    <row r="3879" s="13" customFormat="1"/>
    <row r="3880" s="13" customFormat="1"/>
    <row r="3881" s="13" customFormat="1"/>
    <row r="3882" s="13" customFormat="1"/>
    <row r="3883" s="13" customFormat="1"/>
    <row r="3884" s="13" customFormat="1"/>
    <row r="3885" s="13" customFormat="1"/>
    <row r="3886" s="13" customFormat="1"/>
    <row r="3887" s="13" customFormat="1"/>
    <row r="3888" s="13" customFormat="1"/>
    <row r="3889" s="13" customFormat="1"/>
    <row r="3890" s="13" customFormat="1"/>
    <row r="3891" s="13" customFormat="1"/>
    <row r="3892" s="13" customFormat="1"/>
    <row r="3893" s="13" customFormat="1"/>
    <row r="3894" s="13" customFormat="1"/>
    <row r="3895" s="13" customFormat="1"/>
    <row r="3896" s="13" customFormat="1"/>
    <row r="3897" s="13" customFormat="1"/>
    <row r="3898" s="13" customFormat="1"/>
    <row r="3899" s="13" customFormat="1"/>
    <row r="3900" s="13" customFormat="1"/>
    <row r="3901" s="13" customFormat="1"/>
    <row r="3902" s="13" customFormat="1"/>
    <row r="3903" s="13" customFormat="1"/>
    <row r="3904" s="13" customFormat="1"/>
    <row r="3905" s="13" customFormat="1"/>
    <row r="3906" s="13" customFormat="1"/>
    <row r="3907" s="13" customFormat="1"/>
    <row r="3908" s="13" customFormat="1"/>
    <row r="3909" s="13" customFormat="1"/>
    <row r="3910" s="13" customFormat="1"/>
    <row r="3911" s="13" customFormat="1"/>
    <row r="3912" s="13" customFormat="1"/>
    <row r="3913" s="13" customFormat="1"/>
    <row r="3914" s="13" customFormat="1"/>
    <row r="3915" s="13" customFormat="1"/>
    <row r="3916" s="13" customFormat="1"/>
    <row r="3917" s="13" customFormat="1"/>
    <row r="3918" s="13" customFormat="1"/>
    <row r="3919" s="13" customFormat="1"/>
    <row r="3920" s="13" customFormat="1"/>
    <row r="3921" s="13" customFormat="1"/>
    <row r="3922" s="13" customFormat="1"/>
    <row r="3923" s="13" customFormat="1"/>
    <row r="3924" s="13" customFormat="1"/>
    <row r="3925" s="13" customFormat="1"/>
    <row r="3926" s="13" customFormat="1"/>
    <row r="3927" s="13" customFormat="1"/>
    <row r="3928" s="13" customFormat="1"/>
    <row r="3929" s="13" customFormat="1"/>
    <row r="3930" s="13" customFormat="1"/>
    <row r="3931" s="13" customFormat="1"/>
    <row r="3932" s="13" customFormat="1"/>
    <row r="3933" s="13" customFormat="1"/>
    <row r="3934" s="13" customFormat="1"/>
    <row r="3935" s="13" customFormat="1"/>
    <row r="3936" s="13" customFormat="1"/>
    <row r="3937" s="13" customFormat="1"/>
    <row r="3938" s="13" customFormat="1"/>
    <row r="3939" s="13" customFormat="1"/>
    <row r="3940" s="13" customFormat="1"/>
    <row r="3941" s="13" customFormat="1"/>
    <row r="3942" s="13" customFormat="1"/>
    <row r="3943" s="13" customFormat="1"/>
    <row r="3944" s="13" customFormat="1"/>
    <row r="3945" s="13" customFormat="1"/>
    <row r="3946" s="13" customFormat="1"/>
    <row r="3947" s="13" customFormat="1"/>
    <row r="3948" s="13" customFormat="1"/>
    <row r="3949" s="13" customFormat="1"/>
    <row r="3950" s="13" customFormat="1"/>
    <row r="3951" s="13" customFormat="1"/>
    <row r="3952" s="13" customFormat="1"/>
    <row r="3953" s="13" customFormat="1"/>
    <row r="3954" s="13" customFormat="1"/>
    <row r="3955" s="13" customFormat="1"/>
    <row r="3956" s="13" customFormat="1"/>
    <row r="3957" s="13" customFormat="1"/>
    <row r="3958" s="13" customFormat="1"/>
    <row r="3959" s="13" customFormat="1"/>
    <row r="3960" s="13" customFormat="1"/>
    <row r="3961" s="13" customFormat="1"/>
    <row r="3962" s="13" customFormat="1"/>
    <row r="3963" s="13" customFormat="1"/>
    <row r="3964" s="13" customFormat="1"/>
    <row r="3965" s="13" customFormat="1"/>
    <row r="3966" s="13" customFormat="1"/>
    <row r="3967" s="13" customFormat="1"/>
    <row r="3968" s="13" customFormat="1"/>
    <row r="3969" s="13" customFormat="1"/>
    <row r="3970" s="13" customFormat="1"/>
    <row r="3971" s="13" customFormat="1"/>
    <row r="3972" s="13" customFormat="1"/>
    <row r="3973" s="13" customFormat="1"/>
    <row r="3974" s="13" customFormat="1"/>
    <row r="3975" s="13" customFormat="1"/>
    <row r="3976" s="13" customFormat="1"/>
    <row r="3977" s="13" customFormat="1"/>
    <row r="3978" s="13" customFormat="1"/>
    <row r="3979" s="13" customFormat="1"/>
    <row r="3980" s="13" customFormat="1"/>
    <row r="3981" s="13" customFormat="1"/>
    <row r="3982" s="13" customFormat="1"/>
    <row r="3983" s="13" customFormat="1"/>
    <row r="3984" s="13" customFormat="1"/>
    <row r="3985" s="13" customFormat="1"/>
    <row r="3986" s="13" customFormat="1"/>
    <row r="3987" s="13" customFormat="1"/>
    <row r="3988" s="13" customFormat="1"/>
    <row r="3989" s="13" customFormat="1"/>
    <row r="3990" s="13" customFormat="1"/>
    <row r="3991" s="13" customFormat="1"/>
    <row r="3992" s="13" customFormat="1"/>
    <row r="3993" s="13" customFormat="1"/>
    <row r="3994" s="13" customFormat="1"/>
    <row r="3995" s="13" customFormat="1"/>
    <row r="3996" s="13" customFormat="1"/>
    <row r="3997" s="13" customFormat="1"/>
    <row r="3998" s="13" customFormat="1"/>
    <row r="3999" s="13" customFormat="1"/>
    <row r="4000" s="13" customFormat="1"/>
    <row r="4001" s="13" customFormat="1"/>
    <row r="4002" s="13" customFormat="1"/>
    <row r="4003" s="13" customFormat="1"/>
    <row r="4004" s="13" customFormat="1"/>
    <row r="4005" s="13" customFormat="1"/>
    <row r="4006" s="13" customFormat="1"/>
    <row r="4007" s="13" customFormat="1"/>
    <row r="4008" s="13" customFormat="1"/>
    <row r="4009" s="13" customFormat="1"/>
    <row r="4010" s="13" customFormat="1"/>
    <row r="4011" s="13" customFormat="1"/>
    <row r="4012" s="13" customFormat="1"/>
    <row r="4013" s="13" customFormat="1"/>
    <row r="4014" s="13" customFormat="1"/>
    <row r="4015" s="13" customFormat="1"/>
    <row r="4016" s="13" customFormat="1"/>
    <row r="4017" s="13" customFormat="1"/>
    <row r="4018" s="13" customFormat="1"/>
    <row r="4019" s="13" customFormat="1"/>
    <row r="4020" s="13" customFormat="1"/>
    <row r="4021" s="13" customFormat="1"/>
    <row r="4022" s="13" customFormat="1"/>
    <row r="4023" s="13" customFormat="1"/>
    <row r="4024" s="13" customFormat="1"/>
    <row r="4025" s="13" customFormat="1"/>
    <row r="4026" s="13" customFormat="1"/>
    <row r="4027" s="13" customFormat="1"/>
    <row r="4028" s="13" customFormat="1"/>
    <row r="4029" s="13" customFormat="1"/>
    <row r="4030" s="13" customFormat="1"/>
    <row r="4031" s="13" customFormat="1"/>
    <row r="4032" s="13" customFormat="1"/>
    <row r="4033" s="13" customFormat="1"/>
    <row r="4034" s="13" customFormat="1"/>
    <row r="4035" s="13" customFormat="1"/>
    <row r="4036" s="13" customFormat="1"/>
    <row r="4037" s="13" customFormat="1"/>
    <row r="4038" s="13" customFormat="1"/>
    <row r="4039" s="13" customFormat="1"/>
    <row r="4040" s="13" customFormat="1"/>
    <row r="4041" s="13" customFormat="1"/>
    <row r="4042" s="13" customFormat="1"/>
    <row r="4043" s="13" customFormat="1"/>
    <row r="4044" s="13" customFormat="1"/>
    <row r="4045" s="13" customFormat="1"/>
    <row r="4046" s="13" customFormat="1"/>
    <row r="4047" s="13" customFormat="1"/>
    <row r="4048" s="13" customFormat="1"/>
    <row r="4049" s="13" customFormat="1"/>
    <row r="4050" s="13" customFormat="1"/>
    <row r="4051" s="13" customFormat="1"/>
    <row r="4052" s="13" customFormat="1"/>
    <row r="4053" s="13" customFormat="1"/>
    <row r="4054" s="13" customFormat="1"/>
    <row r="4055" s="13" customFormat="1"/>
    <row r="4056" s="13" customFormat="1"/>
    <row r="4057" s="13" customFormat="1"/>
    <row r="4058" s="13" customFormat="1"/>
    <row r="4059" s="13" customFormat="1"/>
    <row r="4060" s="13" customFormat="1"/>
    <row r="4061" s="13" customFormat="1"/>
    <row r="4062" s="13" customFormat="1"/>
    <row r="4063" s="13" customFormat="1"/>
    <row r="4064" s="13" customFormat="1"/>
    <row r="4065" s="13" customFormat="1"/>
    <row r="4066" s="13" customFormat="1"/>
    <row r="4067" s="13" customFormat="1"/>
    <row r="4068" s="13" customFormat="1"/>
    <row r="4069" s="13" customFormat="1"/>
    <row r="4070" s="13" customFormat="1"/>
    <row r="4071" s="13" customFormat="1"/>
    <row r="4072" s="13" customFormat="1"/>
    <row r="4073" s="13" customFormat="1"/>
    <row r="4074" s="13" customFormat="1"/>
    <row r="4075" s="13" customFormat="1"/>
    <row r="4076" s="13" customFormat="1"/>
    <row r="4077" s="13" customFormat="1"/>
    <row r="4078" s="13" customFormat="1"/>
    <row r="4079" s="13" customFormat="1"/>
    <row r="4080" s="13" customFormat="1"/>
    <row r="4081" s="13" customFormat="1"/>
    <row r="4082" s="13" customFormat="1"/>
    <row r="4083" s="13" customFormat="1"/>
    <row r="4084" s="13" customFormat="1"/>
    <row r="4085" s="13" customFormat="1"/>
    <row r="4086" s="13" customFormat="1"/>
    <row r="4087" s="13" customFormat="1"/>
    <row r="4088" s="13" customFormat="1"/>
    <row r="4089" s="13" customFormat="1"/>
    <row r="4090" s="13" customFormat="1"/>
    <row r="4091" s="13" customFormat="1"/>
    <row r="4092" s="13" customFormat="1"/>
    <row r="4093" s="13" customFormat="1"/>
    <row r="4094" s="13" customFormat="1"/>
    <row r="4095" s="13" customFormat="1"/>
    <row r="4096" s="13" customFormat="1"/>
    <row r="4097" s="13" customFormat="1"/>
    <row r="4098" s="13" customFormat="1"/>
    <row r="4099" s="13" customFormat="1"/>
    <row r="4100" s="13" customFormat="1"/>
    <row r="4101" s="13" customFormat="1"/>
    <row r="4102" s="13" customFormat="1"/>
    <row r="4103" s="13" customFormat="1"/>
    <row r="4104" s="13" customFormat="1"/>
    <row r="4105" s="13" customFormat="1"/>
    <row r="4106" s="13" customFormat="1"/>
    <row r="4107" s="13" customFormat="1"/>
    <row r="4108" s="13" customFormat="1"/>
    <row r="4109" s="13" customFormat="1"/>
    <row r="4110" s="13" customFormat="1"/>
    <row r="4111" s="13" customFormat="1"/>
    <row r="4112" s="13" customFormat="1"/>
    <row r="4113" s="13" customFormat="1"/>
    <row r="4114" s="13" customFormat="1"/>
    <row r="4115" s="13" customFormat="1"/>
    <row r="4116" s="13" customFormat="1"/>
    <row r="4117" s="13" customFormat="1"/>
    <row r="4118" s="13" customFormat="1"/>
    <row r="4119" s="13" customFormat="1"/>
    <row r="4120" s="13" customFormat="1"/>
    <row r="4121" s="13" customFormat="1"/>
    <row r="4122" s="13" customFormat="1"/>
    <row r="4123" s="13" customFormat="1"/>
    <row r="4124" s="13" customFormat="1"/>
    <row r="4125" s="13" customFormat="1"/>
    <row r="4126" s="13" customFormat="1"/>
    <row r="4127" s="13" customFormat="1"/>
    <row r="4128" s="13" customFormat="1"/>
    <row r="4129" s="13" customFormat="1"/>
    <row r="4130" s="13" customFormat="1"/>
    <row r="4131" s="13" customFormat="1"/>
    <row r="4132" s="13" customFormat="1"/>
    <row r="4133" s="13" customFormat="1"/>
    <row r="4134" s="13" customFormat="1"/>
    <row r="4135" s="13" customFormat="1"/>
    <row r="4136" s="13" customFormat="1"/>
    <row r="4137" s="13" customFormat="1"/>
    <row r="4138" s="13" customFormat="1"/>
    <row r="4139" s="13" customFormat="1"/>
    <row r="4140" s="13" customFormat="1"/>
    <row r="4141" s="13" customFormat="1"/>
    <row r="4142" s="13" customFormat="1"/>
    <row r="4143" s="13" customFormat="1"/>
    <row r="4144" s="13" customFormat="1"/>
    <row r="4145" s="13" customFormat="1"/>
    <row r="4146" s="13" customFormat="1"/>
    <row r="4147" s="13" customFormat="1"/>
    <row r="4148" s="13" customFormat="1"/>
    <row r="4149" s="13" customFormat="1"/>
    <row r="4150" s="13" customFormat="1"/>
    <row r="4151" s="13" customFormat="1"/>
    <row r="4152" s="13" customFormat="1"/>
    <row r="4153" s="13" customFormat="1"/>
    <row r="4154" s="13" customFormat="1"/>
    <row r="4155" s="13" customFormat="1"/>
    <row r="4156" s="13" customFormat="1"/>
    <row r="4157" s="13" customFormat="1"/>
    <row r="4158" s="13" customFormat="1"/>
    <row r="4159" s="13" customFormat="1"/>
    <row r="4160" s="13" customFormat="1"/>
    <row r="4161" s="13" customFormat="1"/>
    <row r="4162" s="13" customFormat="1"/>
    <row r="4163" s="13" customFormat="1"/>
    <row r="4164" s="13" customFormat="1"/>
    <row r="4165" s="13" customFormat="1"/>
    <row r="4166" s="13" customFormat="1"/>
    <row r="4167" s="13" customFormat="1"/>
    <row r="4168" s="13" customFormat="1"/>
    <row r="4169" s="13" customFormat="1"/>
    <row r="4170" s="13" customFormat="1"/>
    <row r="4171" s="13" customFormat="1"/>
    <row r="4172" s="13" customFormat="1"/>
    <row r="4173" s="13" customFormat="1"/>
    <row r="4174" s="13" customFormat="1"/>
    <row r="4175" s="13" customFormat="1"/>
    <row r="4176" s="13" customFormat="1"/>
    <row r="4177" s="13" customFormat="1"/>
    <row r="4178" s="13" customFormat="1"/>
    <row r="4179" s="13" customFormat="1"/>
    <row r="4180" s="13" customFormat="1"/>
    <row r="4181" s="13" customFormat="1"/>
    <row r="4182" s="13" customFormat="1"/>
    <row r="4183" s="13" customFormat="1"/>
    <row r="4184" s="13" customFormat="1"/>
    <row r="4185" s="13" customFormat="1"/>
    <row r="4186" s="13" customFormat="1"/>
    <row r="4187" s="13" customFormat="1"/>
    <row r="4188" s="13" customFormat="1"/>
    <row r="4189" s="13" customFormat="1"/>
    <row r="4190" s="13" customFormat="1"/>
    <row r="4191" s="13" customFormat="1"/>
    <row r="4192" s="13" customFormat="1"/>
    <row r="4193" s="13" customFormat="1"/>
    <row r="4194" s="13" customFormat="1"/>
    <row r="4195" s="13" customFormat="1"/>
    <row r="4196" s="13" customFormat="1"/>
    <row r="4197" s="13" customFormat="1"/>
    <row r="4198" s="13" customFormat="1"/>
    <row r="4199" s="13" customFormat="1"/>
    <row r="4200" s="13" customFormat="1"/>
    <row r="4201" s="13" customFormat="1"/>
    <row r="4202" s="13" customFormat="1"/>
    <row r="4203" s="13" customFormat="1"/>
    <row r="4204" s="13" customFormat="1"/>
    <row r="4205" s="13" customFormat="1"/>
    <row r="4206" s="13" customFormat="1"/>
    <row r="4207" s="13" customFormat="1"/>
    <row r="4208" s="13" customFormat="1"/>
    <row r="4209" s="13" customFormat="1"/>
    <row r="4210" s="13" customFormat="1"/>
    <row r="4211" s="13" customFormat="1"/>
    <row r="4212" s="13" customFormat="1"/>
    <row r="4213" s="13" customFormat="1"/>
    <row r="4214" s="13" customFormat="1"/>
    <row r="4215" s="13" customFormat="1"/>
    <row r="4216" s="13" customFormat="1"/>
    <row r="4217" s="13" customFormat="1"/>
    <row r="4218" s="13" customFormat="1"/>
    <row r="4219" s="13" customFormat="1"/>
    <row r="4220" s="13" customFormat="1"/>
    <row r="4221" s="13" customFormat="1"/>
    <row r="4222" s="13" customFormat="1"/>
    <row r="4223" s="13" customFormat="1"/>
    <row r="4224" s="13" customFormat="1"/>
    <row r="4225" s="13" customFormat="1"/>
    <row r="4226" s="13" customFormat="1"/>
    <row r="4227" s="13" customFormat="1"/>
    <row r="4228" s="13" customFormat="1"/>
    <row r="4229" s="13" customFormat="1"/>
    <row r="4230" s="13" customFormat="1"/>
    <row r="4231" s="13" customFormat="1"/>
    <row r="4232" s="13" customFormat="1"/>
    <row r="4233" s="13" customFormat="1"/>
    <row r="4234" s="13" customFormat="1"/>
    <row r="4235" s="13" customFormat="1"/>
    <row r="4236" s="13" customFormat="1"/>
    <row r="4237" s="13" customFormat="1"/>
    <row r="4238" s="13" customFormat="1"/>
    <row r="4239" s="13" customFormat="1"/>
    <row r="4240" s="13" customFormat="1"/>
    <row r="4241" s="13" customFormat="1"/>
    <row r="4242" s="13" customFormat="1"/>
    <row r="4243" s="13" customFormat="1"/>
    <row r="4244" s="13" customFormat="1"/>
    <row r="4245" s="13" customFormat="1"/>
    <row r="4246" s="13" customFormat="1"/>
    <row r="4247" s="13" customFormat="1"/>
    <row r="4248" s="13" customFormat="1"/>
    <row r="4249" s="13" customFormat="1"/>
    <row r="4250" s="13" customFormat="1"/>
    <row r="4251" s="13" customFormat="1"/>
    <row r="4252" s="13" customFormat="1"/>
    <row r="4253" s="13" customFormat="1"/>
    <row r="4254" s="13" customFormat="1"/>
    <row r="4255" s="13" customFormat="1"/>
    <row r="4256" s="13" customFormat="1"/>
    <row r="4257" s="13" customFormat="1"/>
    <row r="4258" s="13" customFormat="1"/>
    <row r="4259" s="13" customFormat="1"/>
    <row r="4260" s="13" customFormat="1"/>
    <row r="4261" s="13" customFormat="1"/>
    <row r="4262" s="13" customFormat="1"/>
    <row r="4263" s="13" customFormat="1"/>
    <row r="4264" s="13" customFormat="1"/>
    <row r="4265" s="13" customFormat="1"/>
    <row r="4266" s="13" customFormat="1"/>
    <row r="4267" s="13" customFormat="1"/>
    <row r="4268" s="13" customFormat="1"/>
    <row r="4269" s="13" customFormat="1"/>
    <row r="4270" s="13" customFormat="1"/>
    <row r="4271" s="13" customFormat="1"/>
    <row r="4272" s="13" customFormat="1"/>
    <row r="4273" s="13" customFormat="1"/>
    <row r="4274" s="13" customFormat="1"/>
    <row r="4275" s="13" customFormat="1"/>
    <row r="4276" s="13" customFormat="1"/>
    <row r="4277" s="13" customFormat="1"/>
    <row r="4278" s="13" customFormat="1"/>
    <row r="4279" s="13" customFormat="1"/>
    <row r="4280" s="13" customFormat="1"/>
    <row r="4281" s="13" customFormat="1"/>
    <row r="4282" s="13" customFormat="1"/>
    <row r="4283" s="13" customFormat="1"/>
    <row r="4284" s="13" customFormat="1"/>
    <row r="4285" s="13" customFormat="1"/>
    <row r="4286" s="13" customFormat="1"/>
    <row r="4287" s="13" customFormat="1"/>
    <row r="4288" s="13" customFormat="1"/>
    <row r="4289" s="13" customFormat="1"/>
    <row r="4290" s="13" customFormat="1"/>
    <row r="4291" s="13" customFormat="1"/>
    <row r="4292" s="13" customFormat="1"/>
    <row r="4293" s="13" customFormat="1"/>
    <row r="4294" s="13" customFormat="1"/>
    <row r="4295" s="13" customFormat="1"/>
    <row r="4296" s="13" customFormat="1"/>
    <row r="4297" s="13" customFormat="1"/>
    <row r="4298" s="13" customFormat="1"/>
    <row r="4299" s="13" customFormat="1"/>
    <row r="4300" s="13" customFormat="1"/>
    <row r="4301" s="13" customFormat="1"/>
    <row r="4302" s="13" customFormat="1"/>
    <row r="4303" s="13" customFormat="1"/>
    <row r="4304" s="13" customFormat="1"/>
    <row r="4305" s="13" customFormat="1"/>
    <row r="4306" s="13" customFormat="1"/>
    <row r="4307" s="13" customFormat="1"/>
    <row r="4308" s="13" customFormat="1"/>
    <row r="4309" s="13" customFormat="1"/>
    <row r="4310" s="13" customFormat="1"/>
    <row r="4311" s="13" customFormat="1"/>
    <row r="4312" s="13" customFormat="1"/>
    <row r="4313" s="13" customFormat="1"/>
    <row r="4314" s="13" customFormat="1"/>
    <row r="4315" s="13" customFormat="1"/>
    <row r="4316" s="13" customFormat="1"/>
    <row r="4317" s="13" customFormat="1"/>
    <row r="4318" s="13" customFormat="1"/>
    <row r="4319" s="13" customFormat="1"/>
    <row r="4320" s="13" customFormat="1"/>
    <row r="4321" s="13" customFormat="1"/>
    <row r="4322" s="13" customFormat="1"/>
    <row r="4323" s="13" customFormat="1"/>
    <row r="4324" s="13" customFormat="1"/>
    <row r="4325" s="13" customFormat="1"/>
    <row r="4326" s="13" customFormat="1"/>
    <row r="4327" s="13" customFormat="1"/>
    <row r="4328" s="13" customFormat="1"/>
    <row r="4329" s="13" customFormat="1"/>
    <row r="4330" s="13" customFormat="1"/>
    <row r="4331" s="13" customFormat="1"/>
    <row r="4332" s="13" customFormat="1"/>
    <row r="4333" s="13" customFormat="1"/>
    <row r="4334" s="13" customFormat="1"/>
    <row r="4335" s="13" customFormat="1"/>
    <row r="4336" s="13" customFormat="1"/>
    <row r="4337" s="13" customFormat="1"/>
    <row r="4338" s="13" customFormat="1"/>
    <row r="4339" s="13" customFormat="1"/>
    <row r="4340" s="13" customFormat="1"/>
    <row r="4341" s="13" customFormat="1"/>
    <row r="4342" s="13" customFormat="1"/>
    <row r="4343" s="13" customFormat="1"/>
    <row r="4344" s="13" customFormat="1"/>
    <row r="4345" s="13" customFormat="1"/>
    <row r="4346" s="13" customFormat="1"/>
    <row r="4347" s="13" customFormat="1"/>
    <row r="4348" s="13" customFormat="1"/>
    <row r="4349" s="13" customFormat="1"/>
    <row r="4350" s="13" customFormat="1"/>
    <row r="4351" s="13" customFormat="1"/>
    <row r="4352" s="13" customFormat="1"/>
    <row r="4353" s="13" customFormat="1"/>
    <row r="4354" s="13" customFormat="1"/>
    <row r="4355" s="13" customFormat="1"/>
    <row r="4356" s="13" customFormat="1"/>
    <row r="4357" s="13" customFormat="1"/>
    <row r="4358" s="13" customFormat="1"/>
    <row r="4359" s="13" customFormat="1"/>
    <row r="4360" s="13" customFormat="1"/>
    <row r="4361" s="13" customFormat="1"/>
    <row r="4362" s="13" customFormat="1"/>
    <row r="4363" s="13" customFormat="1"/>
    <row r="4364" s="13" customFormat="1"/>
    <row r="4365" s="13" customFormat="1"/>
    <row r="4366" s="13" customFormat="1"/>
    <row r="4367" s="13" customFormat="1"/>
    <row r="4368" s="13" customFormat="1"/>
    <row r="4369" s="13" customFormat="1"/>
    <row r="4370" s="13" customFormat="1"/>
    <row r="4371" s="13" customFormat="1"/>
    <row r="4372" s="13" customFormat="1"/>
    <row r="4373" s="13" customFormat="1"/>
    <row r="4374" s="13" customFormat="1"/>
    <row r="4375" s="13" customFormat="1"/>
    <row r="4376" s="13" customFormat="1"/>
    <row r="4377" s="13" customFormat="1"/>
    <row r="4378" s="13" customFormat="1"/>
    <row r="4379" s="13" customFormat="1"/>
    <row r="4380" s="13" customFormat="1"/>
    <row r="4381" s="13" customFormat="1"/>
    <row r="4382" s="13" customFormat="1"/>
    <row r="4383" s="13" customFormat="1"/>
    <row r="4384" s="13" customFormat="1"/>
    <row r="4385" s="13" customFormat="1"/>
    <row r="4386" s="13" customFormat="1"/>
    <row r="4387" s="13" customFormat="1"/>
    <row r="4388" s="13" customFormat="1"/>
    <row r="4389" s="13" customFormat="1"/>
    <row r="4390" s="13" customFormat="1"/>
    <row r="4391" s="13" customFormat="1"/>
    <row r="4392" s="13" customFormat="1"/>
    <row r="4393" s="13" customFormat="1"/>
    <row r="4394" s="13" customFormat="1"/>
    <row r="4395" s="13" customFormat="1"/>
    <row r="4396" s="13" customFormat="1"/>
    <row r="4397" s="13" customFormat="1"/>
    <row r="4398" s="13" customFormat="1"/>
    <row r="4399" s="13" customFormat="1"/>
    <row r="4400" s="13" customFormat="1"/>
    <row r="4401" s="13" customFormat="1"/>
    <row r="4402" s="13" customFormat="1"/>
    <row r="4403" s="13" customFormat="1"/>
    <row r="4404" s="13" customFormat="1"/>
    <row r="4405" s="13" customFormat="1"/>
    <row r="4406" s="13" customFormat="1"/>
    <row r="4407" s="13" customFormat="1"/>
    <row r="4408" s="13" customFormat="1"/>
    <row r="4409" s="13" customFormat="1"/>
    <row r="4410" s="13" customFormat="1"/>
    <row r="4411" s="13" customFormat="1"/>
    <row r="4412" s="13" customFormat="1"/>
    <row r="4413" s="13" customFormat="1"/>
    <row r="4414" s="13" customFormat="1"/>
    <row r="4415" s="13" customFormat="1"/>
    <row r="4416" s="13" customFormat="1"/>
    <row r="4417" s="13" customFormat="1"/>
    <row r="4418" s="13" customFormat="1"/>
    <row r="4419" s="13" customFormat="1"/>
    <row r="4420" s="13" customFormat="1"/>
    <row r="4421" s="13" customFormat="1"/>
    <row r="4422" s="13" customFormat="1"/>
    <row r="4423" s="13" customFormat="1"/>
    <row r="4424" s="13" customFormat="1"/>
    <row r="4425" s="13" customFormat="1"/>
    <row r="4426" s="13" customFormat="1"/>
    <row r="4427" s="13" customFormat="1"/>
    <row r="4428" s="13" customFormat="1"/>
    <row r="4429" s="13" customFormat="1"/>
    <row r="4430" s="13" customFormat="1"/>
    <row r="4431" s="13" customFormat="1"/>
    <row r="4432" s="13" customFormat="1"/>
    <row r="4433" s="13" customFormat="1"/>
    <row r="4434" s="13" customFormat="1"/>
    <row r="4435" s="13" customFormat="1"/>
    <row r="4436" s="13" customFormat="1"/>
    <row r="4437" s="13" customFormat="1"/>
    <row r="4438" s="13" customFormat="1"/>
    <row r="4439" s="13" customFormat="1"/>
    <row r="4440" s="13" customFormat="1"/>
    <row r="4441" s="13" customFormat="1"/>
    <row r="4442" s="13" customFormat="1"/>
    <row r="4443" s="13" customFormat="1"/>
    <row r="4444" s="13" customFormat="1"/>
    <row r="4445" s="13" customFormat="1"/>
    <row r="4446" s="13" customFormat="1"/>
    <row r="4447" s="13" customFormat="1"/>
    <row r="4448" s="13" customFormat="1"/>
    <row r="4449" s="13" customFormat="1"/>
    <row r="4450" s="13" customFormat="1"/>
    <row r="4451" s="13" customFormat="1"/>
    <row r="4452" s="13" customFormat="1"/>
    <row r="4453" s="13" customFormat="1"/>
    <row r="4454" s="13" customFormat="1"/>
    <row r="4455" s="13" customFormat="1"/>
    <row r="4456" s="13" customFormat="1"/>
    <row r="4457" s="13" customFormat="1"/>
    <row r="4458" s="13" customFormat="1"/>
    <row r="4459" s="13" customFormat="1"/>
    <row r="4460" s="13" customFormat="1"/>
    <row r="4461" s="13" customFormat="1"/>
    <row r="4462" s="13" customFormat="1"/>
    <row r="4463" s="13" customFormat="1"/>
    <row r="4464" s="13" customFormat="1"/>
    <row r="4465" s="13" customFormat="1"/>
    <row r="4466" s="13" customFormat="1"/>
    <row r="4467" s="13" customFormat="1"/>
    <row r="4468" s="13" customFormat="1"/>
    <row r="4469" s="13" customFormat="1"/>
    <row r="4470" s="13" customFormat="1"/>
    <row r="4471" s="13" customFormat="1"/>
    <row r="4472" s="13" customFormat="1"/>
    <row r="4473" s="13" customFormat="1"/>
    <row r="4474" s="13" customFormat="1"/>
    <row r="4475" s="13" customFormat="1"/>
    <row r="4476" s="13" customFormat="1"/>
    <row r="4477" s="13" customFormat="1"/>
    <row r="4478" s="13" customFormat="1"/>
    <row r="4479" s="13" customFormat="1"/>
    <row r="4480" s="13" customFormat="1"/>
    <row r="4481" s="13" customFormat="1"/>
    <row r="4482" s="13" customFormat="1"/>
    <row r="4483" s="13" customFormat="1"/>
    <row r="4484" s="13" customFormat="1"/>
    <row r="4485" s="13" customFormat="1"/>
    <row r="4486" s="13" customFormat="1"/>
    <row r="4487" s="13" customFormat="1"/>
    <row r="4488" s="13" customFormat="1"/>
    <row r="4489" s="13" customFormat="1"/>
    <row r="4490" s="13" customFormat="1"/>
    <row r="4491" s="13" customFormat="1"/>
    <row r="4492" s="13" customFormat="1"/>
    <row r="4493" s="13" customFormat="1"/>
    <row r="4494" s="13" customFormat="1"/>
    <row r="4495" s="13" customFormat="1"/>
    <row r="4496" s="13" customFormat="1"/>
    <row r="4497" s="13" customFormat="1"/>
    <row r="4498" s="13" customFormat="1"/>
    <row r="4499" s="13" customFormat="1"/>
    <row r="4500" s="13" customFormat="1"/>
    <row r="4501" s="13" customFormat="1"/>
    <row r="4502" s="13" customFormat="1"/>
    <row r="4503" s="13" customFormat="1"/>
    <row r="4504" s="13" customFormat="1"/>
    <row r="4505" s="13" customFormat="1"/>
    <row r="4506" s="13" customFormat="1"/>
    <row r="4507" s="13" customFormat="1"/>
    <row r="4508" s="13" customFormat="1"/>
    <row r="4509" s="13" customFormat="1"/>
    <row r="4510" s="13" customFormat="1"/>
    <row r="4511" s="13" customFormat="1"/>
    <row r="4512" s="13" customFormat="1"/>
    <row r="4513" s="13" customFormat="1"/>
    <row r="4514" s="13" customFormat="1"/>
    <row r="4515" s="13" customFormat="1"/>
    <row r="4516" s="13" customFormat="1"/>
    <row r="4517" s="13" customFormat="1"/>
    <row r="4518" s="13" customFormat="1"/>
    <row r="4519" s="13" customFormat="1"/>
    <row r="4520" s="13" customFormat="1"/>
    <row r="4521" s="13" customFormat="1"/>
    <row r="4522" s="13" customFormat="1"/>
    <row r="4523" s="13" customFormat="1"/>
    <row r="4524" s="13" customFormat="1"/>
    <row r="4525" s="13" customFormat="1"/>
    <row r="4526" s="13" customFormat="1"/>
    <row r="4527" s="13" customFormat="1"/>
    <row r="4528" s="13" customFormat="1"/>
    <row r="4529" s="13" customFormat="1"/>
    <row r="4530" s="13" customFormat="1"/>
    <row r="4531" s="13" customFormat="1"/>
    <row r="4532" s="13" customFormat="1"/>
    <row r="4533" s="13" customFormat="1"/>
    <row r="4534" s="13" customFormat="1"/>
    <row r="4535" s="13" customFormat="1"/>
    <row r="4536" s="13" customFormat="1"/>
    <row r="4537" s="13" customFormat="1"/>
    <row r="4538" s="13" customFormat="1"/>
    <row r="4539" s="13" customFormat="1"/>
    <row r="4540" s="13" customFormat="1"/>
    <row r="4541" s="13" customFormat="1"/>
    <row r="4542" s="13" customFormat="1"/>
    <row r="4543" s="13" customFormat="1"/>
    <row r="4544" s="13" customFormat="1"/>
    <row r="4545" s="13" customFormat="1"/>
    <row r="4546" s="13" customFormat="1"/>
    <row r="4547" s="13" customFormat="1"/>
    <row r="4548" s="13" customFormat="1"/>
    <row r="4549" s="13" customFormat="1"/>
    <row r="4550" s="13" customFormat="1"/>
    <row r="4551" s="13" customFormat="1"/>
    <row r="4552" s="13" customFormat="1"/>
    <row r="4553" s="13" customFormat="1"/>
    <row r="4554" s="13" customFormat="1"/>
    <row r="4555" s="13" customFormat="1"/>
    <row r="4556" s="13" customFormat="1"/>
    <row r="4557" s="13" customFormat="1"/>
    <row r="4558" s="13" customFormat="1"/>
    <row r="4559" s="13" customFormat="1"/>
    <row r="4560" s="13" customFormat="1"/>
    <row r="4561" s="13" customFormat="1"/>
    <row r="4562" s="13" customFormat="1"/>
    <row r="4563" s="13" customFormat="1"/>
    <row r="4564" s="13" customFormat="1"/>
    <row r="4565" s="13" customFormat="1"/>
    <row r="4566" s="13" customFormat="1"/>
    <row r="4567" s="13" customFormat="1"/>
    <row r="4568" s="13" customFormat="1"/>
    <row r="4569" s="13" customFormat="1"/>
    <row r="4570" s="13" customFormat="1"/>
    <row r="4571" s="13" customFormat="1"/>
    <row r="4572" s="13" customFormat="1"/>
    <row r="4573" s="13" customFormat="1"/>
    <row r="4574" s="13" customFormat="1"/>
    <row r="4575" s="13" customFormat="1"/>
    <row r="4576" s="13" customFormat="1"/>
    <row r="4577" s="13" customFormat="1"/>
    <row r="4578" s="13" customFormat="1"/>
    <row r="4579" s="13" customFormat="1"/>
    <row r="4580" s="13" customFormat="1"/>
    <row r="4581" s="13" customFormat="1"/>
    <row r="4582" s="13" customFormat="1"/>
    <row r="4583" s="13" customFormat="1"/>
    <row r="4584" s="13" customFormat="1"/>
    <row r="4585" s="13" customFormat="1"/>
    <row r="4586" s="13" customFormat="1"/>
    <row r="4587" s="13" customFormat="1"/>
    <row r="4588" s="13" customFormat="1"/>
    <row r="4589" s="13" customFormat="1"/>
    <row r="4590" s="13" customFormat="1"/>
    <row r="4591" s="13" customFormat="1"/>
    <row r="4592" s="13" customFormat="1"/>
    <row r="4593" s="13" customFormat="1"/>
    <row r="4594" s="13" customFormat="1"/>
    <row r="4595" s="13" customFormat="1"/>
    <row r="4596" s="13" customFormat="1"/>
    <row r="4597" s="13" customFormat="1"/>
    <row r="4598" s="13" customFormat="1"/>
    <row r="4599" s="13" customFormat="1"/>
    <row r="4600" s="13" customFormat="1"/>
    <row r="4601" s="13" customFormat="1"/>
    <row r="4602" s="13" customFormat="1"/>
    <row r="4603" s="13" customFormat="1"/>
    <row r="4604" s="13" customFormat="1"/>
    <row r="4605" s="13" customFormat="1"/>
    <row r="4606" s="13" customFormat="1"/>
    <row r="4607" s="13" customFormat="1"/>
    <row r="4608" s="13" customFormat="1"/>
    <row r="4609" s="13" customFormat="1"/>
    <row r="4610" s="13" customFormat="1"/>
    <row r="4611" s="13" customFormat="1"/>
    <row r="4612" s="13" customFormat="1"/>
    <row r="4613" s="13" customFormat="1"/>
    <row r="4614" s="13" customFormat="1"/>
    <row r="4615" s="13" customFormat="1"/>
    <row r="4616" s="13" customFormat="1"/>
    <row r="4617" s="13" customFormat="1"/>
    <row r="4618" s="13" customFormat="1"/>
    <row r="4619" s="13" customFormat="1"/>
    <row r="4620" s="13" customFormat="1"/>
    <row r="4621" s="13" customFormat="1"/>
    <row r="4622" s="13" customFormat="1"/>
    <row r="4623" s="13" customFormat="1"/>
    <row r="4624" s="13" customFormat="1"/>
    <row r="4625" s="13" customFormat="1"/>
    <row r="4626" s="13" customFormat="1"/>
    <row r="4627" s="13" customFormat="1"/>
    <row r="4628" s="13" customFormat="1"/>
    <row r="4629" s="13" customFormat="1"/>
    <row r="4630" s="13" customFormat="1"/>
    <row r="4631" s="13" customFormat="1"/>
    <row r="4632" s="13" customFormat="1"/>
    <row r="4633" s="13" customFormat="1"/>
    <row r="4634" s="13" customFormat="1"/>
    <row r="4635" s="13" customFormat="1"/>
    <row r="4636" s="13" customFormat="1"/>
    <row r="4637" s="13" customFormat="1"/>
    <row r="4638" s="13" customFormat="1"/>
    <row r="4639" s="13" customFormat="1"/>
    <row r="4640" s="13" customFormat="1"/>
    <row r="4641" s="13" customFormat="1"/>
    <row r="4642" s="13" customFormat="1"/>
    <row r="4643" s="13" customFormat="1"/>
    <row r="4644" s="13" customFormat="1"/>
    <row r="4645" s="13" customFormat="1"/>
    <row r="4646" s="13" customFormat="1"/>
    <row r="4647" s="13" customFormat="1"/>
    <row r="4648" s="13" customFormat="1"/>
    <row r="4649" s="13" customFormat="1"/>
    <row r="4650" s="13" customFormat="1"/>
    <row r="4651" s="13" customFormat="1"/>
    <row r="4652" s="13" customFormat="1"/>
    <row r="4653" s="13" customFormat="1"/>
    <row r="4654" s="13" customFormat="1"/>
    <row r="4655" s="13" customFormat="1"/>
    <row r="4656" s="13" customFormat="1"/>
    <row r="4657" s="13" customFormat="1"/>
    <row r="4658" s="13" customFormat="1"/>
    <row r="4659" s="13" customFormat="1"/>
    <row r="4660" s="13" customFormat="1"/>
    <row r="4661" s="13" customFormat="1"/>
    <row r="4662" s="13" customFormat="1"/>
    <row r="4663" s="13" customFormat="1"/>
    <row r="4664" s="13" customFormat="1"/>
    <row r="4665" s="13" customFormat="1"/>
    <row r="4666" s="13" customFormat="1"/>
    <row r="4667" s="13" customFormat="1"/>
    <row r="4668" s="13" customFormat="1"/>
    <row r="4669" s="13" customFormat="1"/>
    <row r="4670" s="13" customFormat="1"/>
    <row r="4671" s="13" customFormat="1"/>
    <row r="4672" s="13" customFormat="1"/>
    <row r="4673" s="13" customFormat="1"/>
    <row r="4674" s="13" customFormat="1"/>
    <row r="4675" s="13" customFormat="1"/>
    <row r="4676" s="13" customFormat="1"/>
    <row r="4677" s="13" customFormat="1"/>
    <row r="4678" s="13" customFormat="1"/>
    <row r="4679" s="13" customFormat="1"/>
    <row r="4680" s="13" customFormat="1"/>
    <row r="4681" s="13" customFormat="1"/>
    <row r="4682" s="13" customFormat="1"/>
    <row r="4683" s="13" customFormat="1"/>
    <row r="4684" s="13" customFormat="1"/>
    <row r="4685" s="13" customFormat="1"/>
    <row r="4686" s="13" customFormat="1"/>
    <row r="4687" s="13" customFormat="1"/>
    <row r="4688" s="13" customFormat="1"/>
    <row r="4689" s="13" customFormat="1"/>
    <row r="4690" s="13" customFormat="1"/>
    <row r="4691" s="13" customFormat="1"/>
    <row r="4692" s="13" customFormat="1"/>
    <row r="4693" s="13" customFormat="1"/>
    <row r="4694" s="13" customFormat="1"/>
    <row r="4695" s="13" customFormat="1"/>
    <row r="4696" s="13" customFormat="1"/>
    <row r="4697" s="13" customFormat="1"/>
    <row r="4698" s="13" customFormat="1"/>
    <row r="4699" s="13" customFormat="1"/>
    <row r="4700" s="13" customFormat="1"/>
    <row r="4701" s="13" customFormat="1"/>
    <row r="4702" s="13" customFormat="1"/>
    <row r="4703" s="13" customFormat="1"/>
    <row r="4704" s="13" customFormat="1"/>
    <row r="4705" s="13" customFormat="1"/>
    <row r="4706" s="13" customFormat="1"/>
    <row r="4707" s="13" customFormat="1"/>
    <row r="4708" s="13" customFormat="1"/>
    <row r="4709" s="13" customFormat="1"/>
    <row r="4710" s="13" customFormat="1"/>
    <row r="4711" s="13" customFormat="1"/>
    <row r="4712" s="13" customFormat="1"/>
    <row r="4713" s="13" customFormat="1"/>
    <row r="4714" s="13" customFormat="1"/>
    <row r="4715" s="13" customFormat="1"/>
    <row r="4716" s="13" customFormat="1"/>
    <row r="4717" s="13" customFormat="1"/>
    <row r="4718" s="13" customFormat="1"/>
    <row r="4719" s="13" customFormat="1"/>
    <row r="4720" s="13" customFormat="1"/>
    <row r="4721" s="13" customFormat="1"/>
    <row r="4722" s="13" customFormat="1"/>
    <row r="4723" s="13" customFormat="1"/>
    <row r="4724" s="13" customFormat="1"/>
    <row r="4725" s="13" customFormat="1"/>
    <row r="4726" s="13" customFormat="1"/>
    <row r="4727" s="13" customFormat="1"/>
    <row r="4728" s="13" customFormat="1"/>
    <row r="4729" s="13" customFormat="1"/>
    <row r="4730" s="13" customFormat="1"/>
    <row r="4731" s="13" customFormat="1"/>
    <row r="4732" s="13" customFormat="1"/>
    <row r="4733" s="13" customFormat="1"/>
    <row r="4734" s="13" customFormat="1"/>
    <row r="4735" s="13" customFormat="1"/>
    <row r="4736" s="13" customFormat="1"/>
    <row r="4737" s="13" customFormat="1"/>
    <row r="4738" s="13" customFormat="1"/>
    <row r="4739" s="13" customFormat="1"/>
    <row r="4740" s="13" customFormat="1"/>
    <row r="4741" s="13" customFormat="1"/>
    <row r="4742" s="13" customFormat="1"/>
    <row r="4743" s="13" customFormat="1"/>
    <row r="4744" s="13" customFormat="1"/>
    <row r="4745" s="13" customFormat="1"/>
    <row r="4746" s="13" customFormat="1"/>
    <row r="4747" s="13" customFormat="1"/>
    <row r="4748" s="13" customFormat="1"/>
    <row r="4749" s="13" customFormat="1"/>
    <row r="4750" s="13" customFormat="1"/>
    <row r="4751" s="13" customFormat="1"/>
    <row r="4752" s="13" customFormat="1"/>
    <row r="4753" s="13" customFormat="1"/>
    <row r="4754" s="13" customFormat="1"/>
    <row r="4755" s="13" customFormat="1"/>
    <row r="4756" s="13" customFormat="1"/>
    <row r="4757" s="13" customFormat="1"/>
    <row r="4758" s="13" customFormat="1"/>
    <row r="4759" s="13" customFormat="1"/>
    <row r="4760" s="13" customFormat="1"/>
    <row r="4761" s="13" customFormat="1"/>
    <row r="4762" s="13" customFormat="1"/>
    <row r="4763" s="13" customFormat="1"/>
    <row r="4764" s="13" customFormat="1"/>
    <row r="4765" s="13" customFormat="1"/>
    <row r="4766" s="13" customFormat="1"/>
    <row r="4767" s="13" customFormat="1"/>
    <row r="4768" s="13" customFormat="1"/>
    <row r="4769" s="13" customFormat="1"/>
    <row r="4770" s="13" customFormat="1"/>
    <row r="4771" s="13" customFormat="1"/>
    <row r="4772" s="13" customFormat="1"/>
    <row r="4773" s="13" customFormat="1"/>
    <row r="4774" s="13" customFormat="1"/>
    <row r="4775" s="13" customFormat="1"/>
    <row r="4776" s="13" customFormat="1"/>
    <row r="4777" s="13" customFormat="1"/>
    <row r="4778" s="13" customFormat="1"/>
    <row r="4779" s="13" customFormat="1"/>
    <row r="4780" s="13" customFormat="1"/>
    <row r="4781" s="13" customFormat="1"/>
    <row r="4782" s="13" customFormat="1"/>
    <row r="4783" s="13" customFormat="1"/>
    <row r="4784" s="13" customFormat="1"/>
    <row r="4785" s="13" customFormat="1"/>
    <row r="4786" s="13" customFormat="1"/>
    <row r="4787" s="13" customFormat="1"/>
    <row r="4788" s="13" customFormat="1"/>
    <row r="4789" s="13" customFormat="1"/>
    <row r="4790" s="13" customFormat="1"/>
    <row r="4791" s="13" customFormat="1"/>
    <row r="4792" s="13" customFormat="1"/>
    <row r="4793" s="13" customFormat="1"/>
    <row r="4794" s="13" customFormat="1"/>
    <row r="4795" s="13" customFormat="1"/>
    <row r="4796" s="13" customFormat="1"/>
    <row r="4797" s="13" customFormat="1"/>
    <row r="4798" s="13" customFormat="1"/>
    <row r="4799" s="13" customFormat="1"/>
    <row r="4800" s="13" customFormat="1"/>
    <row r="4801" s="13" customFormat="1"/>
    <row r="4802" s="13" customFormat="1"/>
    <row r="4803" s="13" customFormat="1"/>
    <row r="4804" s="13" customFormat="1"/>
    <row r="4805" s="13" customFormat="1"/>
    <row r="4806" s="13" customFormat="1"/>
    <row r="4807" s="13" customFormat="1"/>
    <row r="4808" s="13" customFormat="1"/>
    <row r="4809" s="13" customFormat="1"/>
    <row r="4810" s="13" customFormat="1"/>
    <row r="4811" s="13" customFormat="1"/>
    <row r="4812" s="13" customFormat="1"/>
    <row r="4813" s="13" customFormat="1"/>
    <row r="4814" s="13" customFormat="1"/>
    <row r="4815" s="13" customFormat="1"/>
    <row r="4816" s="13" customFormat="1"/>
    <row r="4817" s="13" customFormat="1"/>
    <row r="4818" s="13" customFormat="1"/>
    <row r="4819" s="13" customFormat="1"/>
    <row r="4820" s="13" customFormat="1"/>
    <row r="4821" s="13" customFormat="1"/>
    <row r="4822" s="13" customFormat="1"/>
    <row r="4823" s="13" customFormat="1"/>
    <row r="4824" s="13" customFormat="1"/>
    <row r="4825" s="13" customFormat="1"/>
    <row r="4826" s="13" customFormat="1"/>
    <row r="4827" s="13" customFormat="1"/>
    <row r="4828" s="13" customFormat="1"/>
    <row r="4829" s="13" customFormat="1"/>
    <row r="4830" s="13" customFormat="1"/>
    <row r="4831" s="13" customFormat="1"/>
    <row r="4832" s="13" customFormat="1"/>
    <row r="4833" s="13" customFormat="1"/>
    <row r="4834" s="13" customFormat="1"/>
    <row r="4835" s="13" customFormat="1"/>
    <row r="4836" s="13" customFormat="1"/>
    <row r="4837" s="13" customFormat="1"/>
    <row r="4838" s="13" customFormat="1"/>
    <row r="4839" s="13" customFormat="1"/>
    <row r="4840" s="13" customFormat="1"/>
    <row r="4841" s="13" customFormat="1"/>
    <row r="4842" s="13" customFormat="1"/>
    <row r="4843" s="13" customFormat="1"/>
    <row r="4844" s="13" customFormat="1"/>
    <row r="4845" s="13" customFormat="1"/>
    <row r="4846" s="13" customFormat="1"/>
    <row r="4847" s="13" customFormat="1"/>
    <row r="4848" s="13" customFormat="1"/>
    <row r="4849" s="13" customFormat="1"/>
    <row r="4850" s="13" customFormat="1"/>
    <row r="4851" s="13" customFormat="1"/>
    <row r="4852" s="13" customFormat="1"/>
    <row r="4853" s="13" customFormat="1"/>
    <row r="4854" s="13" customFormat="1"/>
    <row r="4855" s="13" customFormat="1"/>
    <row r="4856" s="13" customFormat="1"/>
    <row r="4857" s="13" customFormat="1"/>
    <row r="4858" s="13" customFormat="1"/>
    <row r="4859" s="13" customFormat="1"/>
    <row r="4860" s="13" customFormat="1"/>
    <row r="4861" s="13" customFormat="1"/>
    <row r="4862" s="13" customFormat="1"/>
    <row r="4863" s="13" customFormat="1"/>
    <row r="4864" s="13" customFormat="1"/>
    <row r="4865" s="13" customFormat="1"/>
    <row r="4866" s="13" customFormat="1"/>
    <row r="4867" s="13" customFormat="1"/>
    <row r="4868" s="13" customFormat="1"/>
    <row r="4869" s="13" customFormat="1"/>
    <row r="4870" s="13" customFormat="1"/>
    <row r="4871" s="13" customFormat="1"/>
    <row r="4872" s="13" customFormat="1"/>
    <row r="4873" s="13" customFormat="1"/>
    <row r="4874" s="13" customFormat="1"/>
    <row r="4875" s="13" customFormat="1"/>
    <row r="4876" s="13" customFormat="1"/>
    <row r="4877" s="13" customFormat="1"/>
    <row r="4878" s="13" customFormat="1"/>
    <row r="4879" s="13" customFormat="1"/>
    <row r="4880" s="13" customFormat="1"/>
    <row r="4881" s="13" customFormat="1"/>
    <row r="4882" s="13" customFormat="1"/>
    <row r="4883" s="13" customFormat="1"/>
    <row r="4884" s="13" customFormat="1"/>
    <row r="4885" s="13" customFormat="1"/>
    <row r="4886" s="13" customFormat="1"/>
    <row r="4887" s="13" customFormat="1"/>
    <row r="4888" s="13" customFormat="1"/>
    <row r="4889" s="13" customFormat="1"/>
    <row r="4890" s="13" customFormat="1"/>
    <row r="4891" s="13" customFormat="1"/>
    <row r="4892" s="13" customFormat="1"/>
    <row r="4893" s="13" customFormat="1"/>
    <row r="4894" s="13" customFormat="1"/>
    <row r="4895" s="13" customFormat="1"/>
    <row r="4896" s="13" customFormat="1"/>
    <row r="4897" s="13" customFormat="1"/>
    <row r="4898" s="13" customFormat="1"/>
    <row r="4899" s="13" customFormat="1"/>
    <row r="4900" s="13" customFormat="1"/>
    <row r="4901" s="13" customFormat="1"/>
    <row r="4902" s="13" customFormat="1"/>
    <row r="4903" s="13" customFormat="1"/>
    <row r="4904" s="13" customFormat="1"/>
    <row r="4905" s="13" customFormat="1"/>
    <row r="4906" s="13" customFormat="1"/>
    <row r="4907" s="13" customFormat="1"/>
    <row r="4908" s="13" customFormat="1"/>
    <row r="4909" s="13" customFormat="1"/>
    <row r="4910" s="13" customFormat="1"/>
    <row r="4911" s="13" customFormat="1"/>
    <row r="4912" s="13" customFormat="1"/>
    <row r="4913" s="13" customFormat="1"/>
    <row r="4914" s="13" customFormat="1"/>
    <row r="4915" s="13" customFormat="1"/>
    <row r="4916" s="13" customFormat="1"/>
    <row r="4917" s="13" customFormat="1"/>
    <row r="4918" s="13" customFormat="1"/>
    <row r="4919" s="13" customFormat="1"/>
    <row r="4920" s="13" customFormat="1"/>
    <row r="4921" s="13" customFormat="1"/>
    <row r="4922" s="13" customFormat="1"/>
    <row r="4923" s="13" customFormat="1"/>
    <row r="4924" s="13" customFormat="1"/>
    <row r="4925" s="13" customFormat="1"/>
    <row r="4926" s="13" customFormat="1"/>
    <row r="4927" s="13" customFormat="1"/>
    <row r="4928" s="13" customFormat="1"/>
    <row r="4929" s="13" customFormat="1"/>
    <row r="4930" s="13" customFormat="1"/>
    <row r="4931" s="13" customFormat="1"/>
    <row r="4932" s="13" customFormat="1"/>
    <row r="4933" s="13" customFormat="1"/>
    <row r="4934" s="13" customFormat="1"/>
    <row r="4935" s="13" customFormat="1"/>
    <row r="4936" s="13" customFormat="1"/>
    <row r="4937" s="13" customFormat="1"/>
    <row r="4938" s="13" customFormat="1"/>
    <row r="4939" s="13" customFormat="1"/>
    <row r="4940" s="13" customFormat="1"/>
    <row r="4941" s="13" customFormat="1"/>
    <row r="4942" s="13" customFormat="1"/>
    <row r="4943" s="13" customFormat="1"/>
    <row r="4944" s="13" customFormat="1"/>
    <row r="4945" s="13" customFormat="1"/>
    <row r="4946" s="13" customFormat="1"/>
    <row r="4947" s="13" customFormat="1"/>
    <row r="4948" s="13" customFormat="1"/>
    <row r="4949" s="13" customFormat="1"/>
    <row r="4950" s="13" customFormat="1"/>
    <row r="4951" s="13" customFormat="1"/>
    <row r="4952" s="13" customFormat="1"/>
    <row r="4953" s="13" customFormat="1"/>
    <row r="4954" s="13" customFormat="1"/>
    <row r="4955" s="13" customFormat="1"/>
    <row r="4956" s="13" customFormat="1"/>
    <row r="4957" s="13" customFormat="1"/>
    <row r="4958" s="13" customFormat="1"/>
    <row r="4959" s="13" customFormat="1"/>
    <row r="4960" s="13" customFormat="1"/>
    <row r="4961" s="13" customFormat="1"/>
    <row r="4962" s="13" customFormat="1"/>
    <row r="4963" s="13" customFormat="1"/>
    <row r="4964" s="13" customFormat="1"/>
    <row r="4965" s="13" customFormat="1"/>
    <row r="4966" s="13" customFormat="1"/>
    <row r="4967" s="13" customFormat="1"/>
    <row r="4968" s="13" customFormat="1"/>
    <row r="4969" s="13" customFormat="1"/>
    <row r="4970" s="13" customFormat="1"/>
    <row r="4971" s="13" customFormat="1"/>
    <row r="4972" s="13" customFormat="1"/>
    <row r="4973" s="13" customFormat="1"/>
    <row r="4974" s="13" customFormat="1"/>
    <row r="4975" s="13" customFormat="1"/>
    <row r="4976" s="13" customFormat="1"/>
    <row r="4977" s="13" customFormat="1"/>
    <row r="4978" s="13" customFormat="1"/>
    <row r="4979" s="13" customFormat="1"/>
    <row r="4980" s="13" customFormat="1"/>
    <row r="4981" s="13" customFormat="1"/>
    <row r="4982" s="13" customFormat="1"/>
    <row r="4983" s="13" customFormat="1"/>
    <row r="4984" s="13" customFormat="1"/>
    <row r="4985" s="13" customFormat="1"/>
    <row r="4986" s="13" customFormat="1"/>
    <row r="4987" s="13" customFormat="1"/>
    <row r="4988" s="13" customFormat="1"/>
    <row r="4989" s="13" customFormat="1"/>
    <row r="4990" s="13" customFormat="1"/>
    <row r="4991" s="13" customFormat="1"/>
    <row r="4992" s="13" customFormat="1"/>
    <row r="4993" s="13" customFormat="1"/>
    <row r="4994" s="13" customFormat="1"/>
    <row r="4995" s="13" customFormat="1"/>
    <row r="4996" s="13" customFormat="1"/>
    <row r="4997" s="13" customFormat="1"/>
    <row r="4998" s="13" customFormat="1"/>
    <row r="4999" s="13" customFormat="1"/>
    <row r="5000" s="13" customFormat="1"/>
    <row r="5001" s="13" customFormat="1"/>
    <row r="5002" s="13" customFormat="1"/>
    <row r="5003" s="13" customFormat="1"/>
    <row r="5004" s="13" customFormat="1"/>
    <row r="5005" s="13" customFormat="1"/>
    <row r="5006" s="13" customFormat="1"/>
    <row r="5007" s="13" customFormat="1"/>
    <row r="5008" s="13" customFormat="1"/>
    <row r="5009" s="13" customFormat="1"/>
    <row r="5010" s="13" customFormat="1"/>
    <row r="5011" s="13" customFormat="1"/>
    <row r="5012" s="13" customFormat="1"/>
    <row r="5013" s="13" customFormat="1"/>
    <row r="5014" s="13" customFormat="1"/>
    <row r="5015" s="13" customFormat="1"/>
    <row r="5016" s="13" customFormat="1"/>
    <row r="5017" s="13" customFormat="1"/>
    <row r="5018" s="13" customFormat="1"/>
    <row r="5019" s="13" customFormat="1"/>
    <row r="5020" s="13" customFormat="1"/>
    <row r="5021" s="13" customFormat="1"/>
    <row r="5022" s="13" customFormat="1"/>
    <row r="5023" s="13" customFormat="1"/>
    <row r="5024" s="13" customFormat="1"/>
    <row r="5025" s="13" customFormat="1"/>
    <row r="5026" s="13" customFormat="1"/>
    <row r="5027" s="13" customFormat="1"/>
    <row r="5028" s="13" customFormat="1"/>
    <row r="5029" s="13" customFormat="1"/>
    <row r="5030" s="13" customFormat="1"/>
    <row r="5031" s="13" customFormat="1"/>
    <row r="5032" s="13" customFormat="1"/>
    <row r="5033" s="13" customFormat="1"/>
    <row r="5034" s="13" customFormat="1"/>
    <row r="5035" s="13" customFormat="1"/>
    <row r="5036" s="13" customFormat="1"/>
    <row r="5037" s="13" customFormat="1"/>
    <row r="5038" s="13" customFormat="1"/>
    <row r="5039" s="13" customFormat="1"/>
    <row r="5040" s="13" customFormat="1"/>
    <row r="5041" s="13" customFormat="1"/>
    <row r="5042" s="13" customFormat="1"/>
    <row r="5043" s="13" customFormat="1"/>
    <row r="5044" s="13" customFormat="1"/>
    <row r="5045" s="13" customFormat="1"/>
    <row r="5046" s="13" customFormat="1"/>
    <row r="5047" s="13" customFormat="1"/>
    <row r="5048" s="13" customFormat="1"/>
    <row r="5049" s="13" customFormat="1"/>
    <row r="5050" s="13" customFormat="1"/>
    <row r="5051" s="13" customFormat="1"/>
    <row r="5052" s="13" customFormat="1"/>
    <row r="5053" s="13" customFormat="1"/>
    <row r="5054" s="13" customFormat="1"/>
    <row r="5055" s="13" customFormat="1"/>
    <row r="5056" s="13" customFormat="1"/>
    <row r="5057" s="13" customFormat="1"/>
    <row r="5058" s="13" customFormat="1"/>
    <row r="5059" s="13" customFormat="1"/>
    <row r="5060" s="13" customFormat="1"/>
    <row r="5061" s="13" customFormat="1"/>
    <row r="5062" s="13" customFormat="1"/>
    <row r="5063" s="13" customFormat="1"/>
    <row r="5064" s="13" customFormat="1"/>
    <row r="5065" s="13" customFormat="1"/>
    <row r="5066" s="13" customFormat="1"/>
    <row r="5067" s="13" customFormat="1"/>
    <row r="5068" s="13" customFormat="1"/>
    <row r="5069" s="13" customFormat="1"/>
    <row r="5070" s="13" customFormat="1"/>
    <row r="5071" s="13" customFormat="1"/>
    <row r="5072" s="13" customFormat="1"/>
    <row r="5073" s="13" customFormat="1"/>
    <row r="5074" s="13" customFormat="1"/>
    <row r="5075" s="13" customFormat="1"/>
    <row r="5076" s="13" customFormat="1"/>
    <row r="5077" s="13" customFormat="1"/>
    <row r="5078" s="13" customFormat="1"/>
    <row r="5079" s="13" customFormat="1"/>
    <row r="5080" s="13" customFormat="1"/>
    <row r="5081" s="13" customFormat="1"/>
    <row r="5082" s="13" customFormat="1"/>
    <row r="5083" s="13" customFormat="1"/>
    <row r="5084" s="13" customFormat="1"/>
    <row r="5085" s="13" customFormat="1"/>
    <row r="5086" s="13" customFormat="1"/>
    <row r="5087" s="13" customFormat="1"/>
    <row r="5088" s="13" customFormat="1"/>
    <row r="5089" s="13" customFormat="1"/>
    <row r="5090" s="13" customFormat="1"/>
    <row r="5091" s="13" customFormat="1"/>
    <row r="5092" s="13" customFormat="1"/>
    <row r="5093" s="13" customFormat="1"/>
    <row r="5094" s="13" customFormat="1"/>
    <row r="5095" s="13" customFormat="1"/>
    <row r="5096" s="13" customFormat="1"/>
    <row r="5097" s="13" customFormat="1"/>
    <row r="5098" s="13" customFormat="1"/>
    <row r="5099" s="13" customFormat="1"/>
    <row r="5100" s="13" customFormat="1"/>
    <row r="5101" s="13" customFormat="1"/>
    <row r="5102" s="13" customFormat="1"/>
    <row r="5103" s="13" customFormat="1"/>
    <row r="5104" s="13" customFormat="1"/>
    <row r="5105" s="13" customFormat="1"/>
    <row r="5106" s="13" customFormat="1"/>
    <row r="5107" s="13" customFormat="1"/>
    <row r="5108" s="13" customFormat="1"/>
    <row r="5109" s="13" customFormat="1"/>
    <row r="5110" s="13" customFormat="1"/>
    <row r="5111" s="13" customFormat="1"/>
    <row r="5112" s="13" customFormat="1"/>
    <row r="5113" s="13" customFormat="1"/>
    <row r="5114" s="13" customFormat="1"/>
    <row r="5115" s="13" customFormat="1"/>
    <row r="5116" s="13" customFormat="1"/>
    <row r="5117" s="13" customFormat="1"/>
    <row r="5118" s="13" customFormat="1"/>
    <row r="5119" s="13" customFormat="1"/>
    <row r="5120" s="13" customFormat="1"/>
    <row r="5121" s="13" customFormat="1"/>
    <row r="5122" s="13" customFormat="1"/>
    <row r="5123" s="13" customFormat="1"/>
    <row r="5124" s="13" customFormat="1"/>
    <row r="5125" s="13" customFormat="1"/>
    <row r="5126" s="13" customFormat="1"/>
    <row r="5127" s="13" customFormat="1"/>
    <row r="5128" s="13" customFormat="1"/>
    <row r="5129" s="13" customFormat="1"/>
    <row r="5130" s="13" customFormat="1"/>
    <row r="5131" s="13" customFormat="1"/>
    <row r="5132" s="13" customFormat="1"/>
    <row r="5133" s="13" customFormat="1"/>
    <row r="5134" s="13" customFormat="1"/>
    <row r="5135" s="13" customFormat="1"/>
    <row r="5136" s="13" customFormat="1"/>
    <row r="5137" s="13" customFormat="1"/>
    <row r="5138" s="13" customFormat="1"/>
    <row r="5139" s="13" customFormat="1"/>
    <row r="5140" s="13" customFormat="1"/>
    <row r="5141" s="13" customFormat="1"/>
    <row r="5142" s="13" customFormat="1"/>
    <row r="5143" s="13" customFormat="1"/>
    <row r="5144" s="13" customFormat="1"/>
    <row r="5145" s="13" customFormat="1"/>
    <row r="5146" s="13" customFormat="1"/>
    <row r="5147" s="13" customFormat="1"/>
    <row r="5148" s="13" customFormat="1"/>
    <row r="5149" s="13" customFormat="1"/>
    <row r="5150" s="13" customFormat="1"/>
    <row r="5151" s="13" customFormat="1"/>
    <row r="5152" s="13" customFormat="1"/>
    <row r="5153" s="13" customFormat="1"/>
    <row r="5154" s="13" customFormat="1"/>
    <row r="5155" s="13" customFormat="1"/>
    <row r="5156" s="13" customFormat="1"/>
    <row r="5157" s="13" customFormat="1"/>
    <row r="5158" s="13" customFormat="1"/>
    <row r="5159" s="13" customFormat="1"/>
    <row r="5160" s="13" customFormat="1"/>
    <row r="5161" s="13" customFormat="1"/>
    <row r="5162" s="13" customFormat="1"/>
    <row r="5163" s="13" customFormat="1"/>
    <row r="5164" s="13" customFormat="1"/>
    <row r="5165" s="13" customFormat="1"/>
    <row r="5166" s="13" customFormat="1"/>
    <row r="5167" s="13" customFormat="1"/>
    <row r="5168" s="13" customFormat="1"/>
    <row r="5169" s="13" customFormat="1"/>
    <row r="5170" s="13" customFormat="1"/>
    <row r="5171" s="13" customFormat="1"/>
    <row r="5172" s="13" customFormat="1"/>
    <row r="5173" s="13" customFormat="1"/>
    <row r="5174" s="13" customFormat="1"/>
    <row r="5175" s="13" customFormat="1"/>
    <row r="5176" s="13" customFormat="1"/>
    <row r="5177" s="13" customFormat="1"/>
    <row r="5178" s="13" customFormat="1"/>
    <row r="5179" s="13" customFormat="1"/>
    <row r="5180" s="13" customFormat="1"/>
    <row r="5181" s="13" customFormat="1"/>
    <row r="5182" s="13" customFormat="1"/>
    <row r="5183" s="13" customFormat="1"/>
    <row r="5184" s="13" customFormat="1"/>
    <row r="5185" s="13" customFormat="1"/>
    <row r="5186" s="13" customFormat="1"/>
    <row r="5187" s="13" customFormat="1"/>
    <row r="5188" s="13" customFormat="1"/>
    <row r="5189" s="13" customFormat="1"/>
    <row r="5190" s="13" customFormat="1"/>
    <row r="5191" s="13" customFormat="1"/>
    <row r="5192" s="13" customFormat="1"/>
    <row r="5193" s="13" customFormat="1"/>
    <row r="5194" s="13" customFormat="1"/>
    <row r="5195" s="13" customFormat="1"/>
    <row r="5196" s="13" customFormat="1"/>
    <row r="5197" s="13" customFormat="1"/>
    <row r="5198" s="13" customFormat="1"/>
    <row r="5199" s="13" customFormat="1"/>
    <row r="5200" s="13" customFormat="1"/>
    <row r="5201" s="13" customFormat="1"/>
    <row r="5202" s="13" customFormat="1"/>
    <row r="5203" s="13" customFormat="1"/>
    <row r="5204" s="13" customFormat="1"/>
    <row r="5205" s="13" customFormat="1"/>
    <row r="5206" s="13" customFormat="1"/>
    <row r="5207" s="13" customFormat="1"/>
    <row r="5208" s="13" customFormat="1"/>
    <row r="5209" s="13" customFormat="1"/>
    <row r="5210" s="13" customFormat="1"/>
    <row r="5211" s="13" customFormat="1"/>
    <row r="5212" s="13" customFormat="1"/>
    <row r="5213" s="13" customFormat="1"/>
    <row r="5214" s="13" customFormat="1"/>
    <row r="5215" s="13" customFormat="1"/>
    <row r="5216" s="13" customFormat="1"/>
    <row r="5217" s="13" customFormat="1"/>
    <row r="5218" s="13" customFormat="1"/>
    <row r="5219" s="13" customFormat="1"/>
    <row r="5220" s="13" customFormat="1"/>
    <row r="5221" s="13" customFormat="1"/>
    <row r="5222" s="13" customFormat="1"/>
    <row r="5223" s="13" customFormat="1"/>
    <row r="5224" s="13" customFormat="1"/>
    <row r="5225" s="13" customFormat="1"/>
    <row r="5226" s="13" customFormat="1"/>
    <row r="5227" s="13" customFormat="1"/>
    <row r="5228" s="13" customFormat="1"/>
    <row r="5229" s="13" customFormat="1"/>
    <row r="5230" s="13" customFormat="1"/>
    <row r="5231" s="13" customFormat="1"/>
    <row r="5232" s="13" customFormat="1"/>
    <row r="5233" s="13" customFormat="1"/>
    <row r="5234" s="13" customFormat="1"/>
    <row r="5235" s="13" customFormat="1"/>
    <row r="5236" s="13" customFormat="1"/>
    <row r="5237" s="13" customFormat="1"/>
    <row r="5238" s="13" customFormat="1"/>
    <row r="5239" s="13" customFormat="1"/>
    <row r="5240" s="13" customFormat="1"/>
    <row r="5241" s="13" customFormat="1"/>
    <row r="5242" s="13" customFormat="1"/>
    <row r="5243" s="13" customFormat="1"/>
    <row r="5244" s="13" customFormat="1"/>
    <row r="5245" s="13" customFormat="1"/>
    <row r="5246" s="13" customFormat="1"/>
    <row r="5247" s="13" customFormat="1"/>
    <row r="5248" s="13" customFormat="1"/>
    <row r="5249" s="13" customFormat="1"/>
    <row r="5250" s="13" customFormat="1"/>
    <row r="5251" s="13" customFormat="1"/>
    <row r="5252" s="13" customFormat="1"/>
    <row r="5253" s="13" customFormat="1"/>
    <row r="5254" s="13" customFormat="1"/>
    <row r="5255" s="13" customFormat="1"/>
    <row r="5256" s="13" customFormat="1"/>
    <row r="5257" s="13" customFormat="1"/>
    <row r="5258" s="13" customFormat="1"/>
    <row r="5259" s="13" customFormat="1"/>
    <row r="5260" s="13" customFormat="1"/>
    <row r="5261" s="13" customFormat="1"/>
    <row r="5262" s="13" customFormat="1"/>
    <row r="5263" s="13" customFormat="1"/>
    <row r="5264" s="13" customFormat="1"/>
    <row r="5265" s="13" customFormat="1"/>
    <row r="5266" s="13" customFormat="1"/>
    <row r="5267" s="13" customFormat="1"/>
    <row r="5268" s="13" customFormat="1"/>
    <row r="5269" s="13" customFormat="1"/>
    <row r="5270" s="13" customFormat="1"/>
    <row r="5271" s="13" customFormat="1"/>
    <row r="5272" s="13" customFormat="1"/>
    <row r="5273" s="13" customFormat="1"/>
    <row r="5274" s="13" customFormat="1"/>
    <row r="5275" s="13" customFormat="1"/>
    <row r="5276" s="13" customFormat="1"/>
    <row r="5277" s="13" customFormat="1"/>
    <row r="5278" s="13" customFormat="1"/>
    <row r="5279" s="13" customFormat="1"/>
    <row r="5280" s="13" customFormat="1"/>
    <row r="5281" s="13" customFormat="1"/>
    <row r="5282" s="13" customFormat="1"/>
    <row r="5283" s="13" customFormat="1"/>
    <row r="5284" s="13" customFormat="1"/>
    <row r="5285" s="13" customFormat="1"/>
    <row r="5286" s="13" customFormat="1"/>
    <row r="5287" s="13" customFormat="1"/>
    <row r="5288" s="13" customFormat="1"/>
    <row r="5289" s="13" customFormat="1"/>
    <row r="5290" s="13" customFormat="1"/>
    <row r="5291" s="13" customFormat="1"/>
    <row r="5292" s="13" customFormat="1"/>
    <row r="5293" s="13" customFormat="1"/>
    <row r="5294" s="13" customFormat="1"/>
    <row r="5295" s="13" customFormat="1"/>
    <row r="5296" s="13" customFormat="1"/>
    <row r="5297" s="13" customFormat="1"/>
    <row r="5298" s="13" customFormat="1"/>
    <row r="5299" s="13" customFormat="1"/>
    <row r="5300" s="13" customFormat="1"/>
    <row r="5301" s="13" customFormat="1"/>
    <row r="5302" s="13" customFormat="1"/>
    <row r="5303" s="13" customFormat="1"/>
    <row r="5304" s="13" customFormat="1"/>
    <row r="5305" s="13" customFormat="1"/>
    <row r="5306" s="13" customFormat="1"/>
    <row r="5307" s="13" customFormat="1"/>
    <row r="5308" s="13" customFormat="1"/>
    <row r="5309" s="13" customFormat="1"/>
    <row r="5310" s="13" customFormat="1"/>
    <row r="5311" s="13" customFormat="1"/>
    <row r="5312" s="13" customFormat="1"/>
    <row r="5313" s="13" customFormat="1"/>
    <row r="5314" s="13" customFormat="1"/>
    <row r="5315" s="13" customFormat="1"/>
    <row r="5316" s="13" customFormat="1"/>
    <row r="5317" s="13" customFormat="1"/>
    <row r="5318" s="13" customFormat="1"/>
    <row r="5319" s="13" customFormat="1"/>
    <row r="5320" s="13" customFormat="1"/>
    <row r="5321" s="13" customFormat="1"/>
    <row r="5322" s="13" customFormat="1"/>
    <row r="5323" s="13" customFormat="1"/>
    <row r="5324" s="13" customFormat="1"/>
    <row r="5325" s="13" customFormat="1"/>
    <row r="5326" s="13" customFormat="1"/>
    <row r="5327" s="13" customFormat="1"/>
    <row r="5328" s="13" customFormat="1"/>
    <row r="5329" s="13" customFormat="1"/>
    <row r="5330" s="13" customFormat="1"/>
    <row r="5331" s="13" customFormat="1"/>
    <row r="5332" s="13" customFormat="1"/>
    <row r="5333" s="13" customFormat="1"/>
    <row r="5334" s="13" customFormat="1"/>
    <row r="5335" s="13" customFormat="1"/>
    <row r="5336" s="13" customFormat="1"/>
    <row r="5337" s="13" customFormat="1"/>
    <row r="5338" s="13" customFormat="1"/>
    <row r="5339" s="13" customFormat="1"/>
    <row r="5340" s="13" customFormat="1"/>
    <row r="5341" s="13" customFormat="1"/>
    <row r="5342" s="13" customFormat="1"/>
    <row r="5343" s="13" customFormat="1"/>
    <row r="5344" s="13" customFormat="1"/>
    <row r="5345" s="13" customFormat="1"/>
    <row r="5346" s="13" customFormat="1"/>
    <row r="5347" s="13" customFormat="1"/>
    <row r="5348" s="13" customFormat="1"/>
    <row r="5349" s="13" customFormat="1"/>
    <row r="5350" s="13" customFormat="1"/>
    <row r="5351" s="13" customFormat="1"/>
    <row r="5352" s="13" customFormat="1"/>
    <row r="5353" s="13" customFormat="1"/>
    <row r="5354" s="13" customFormat="1"/>
    <row r="5355" s="13" customFormat="1"/>
    <row r="5356" s="13" customFormat="1"/>
    <row r="5357" s="13" customFormat="1"/>
    <row r="5358" s="13" customFormat="1"/>
    <row r="5359" s="13" customFormat="1"/>
    <row r="5360" s="13" customFormat="1"/>
    <row r="5361" s="13" customFormat="1"/>
    <row r="5362" s="13" customFormat="1"/>
    <row r="5363" s="13" customFormat="1"/>
    <row r="5364" s="13" customFormat="1"/>
    <row r="5365" s="13" customFormat="1"/>
    <row r="5366" s="13" customFormat="1"/>
    <row r="5367" s="13" customFormat="1"/>
    <row r="5368" s="13" customFormat="1"/>
    <row r="5369" s="13" customFormat="1"/>
    <row r="5370" s="13" customFormat="1"/>
    <row r="5371" s="13" customFormat="1"/>
    <row r="5372" s="13" customFormat="1"/>
    <row r="5373" s="13" customFormat="1"/>
    <row r="5374" s="13" customFormat="1"/>
    <row r="5375" s="13" customFormat="1"/>
    <row r="5376" s="13" customFormat="1"/>
    <row r="5377" s="13" customFormat="1"/>
    <row r="5378" s="13" customFormat="1"/>
    <row r="5379" s="13" customFormat="1"/>
    <row r="5380" s="13" customFormat="1"/>
    <row r="5381" s="13" customFormat="1"/>
    <row r="5382" s="13" customFormat="1"/>
    <row r="5383" s="13" customFormat="1"/>
    <row r="5384" s="13" customFormat="1"/>
    <row r="5385" s="13" customFormat="1"/>
    <row r="5386" s="13" customFormat="1"/>
    <row r="5387" s="13" customFormat="1"/>
    <row r="5388" s="13" customFormat="1"/>
    <row r="5389" s="13" customFormat="1"/>
    <row r="5390" s="13" customFormat="1"/>
    <row r="5391" s="13" customFormat="1"/>
    <row r="5392" s="13" customFormat="1"/>
    <row r="5393" s="13" customFormat="1"/>
    <row r="5394" s="13" customFormat="1"/>
    <row r="5395" s="13" customFormat="1"/>
    <row r="5396" s="13" customFormat="1"/>
    <row r="5397" s="13" customFormat="1"/>
    <row r="5398" s="13" customFormat="1"/>
    <row r="5399" s="13" customFormat="1"/>
    <row r="5400" s="13" customFormat="1"/>
    <row r="5401" s="13" customFormat="1"/>
    <row r="5402" s="13" customFormat="1"/>
    <row r="5403" s="13" customFormat="1"/>
    <row r="5404" s="13" customFormat="1"/>
    <row r="5405" s="13" customFormat="1"/>
    <row r="5406" s="13" customFormat="1"/>
    <row r="5407" s="13" customFormat="1"/>
    <row r="5408" s="13" customFormat="1"/>
    <row r="5409" s="13" customFormat="1"/>
    <row r="5410" s="13" customFormat="1"/>
    <row r="5411" s="13" customFormat="1"/>
    <row r="5412" s="13" customFormat="1"/>
    <row r="5413" s="13" customFormat="1"/>
    <row r="5414" s="13" customFormat="1"/>
    <row r="5415" s="13" customFormat="1"/>
    <row r="5416" s="13" customFormat="1"/>
    <row r="5417" s="13" customFormat="1"/>
    <row r="5418" s="13" customFormat="1"/>
    <row r="5419" s="13" customFormat="1"/>
    <row r="5420" s="13" customFormat="1"/>
    <row r="5421" s="13" customFormat="1"/>
    <row r="5422" s="13" customFormat="1"/>
    <row r="5423" s="13" customFormat="1"/>
    <row r="5424" s="13" customFormat="1"/>
    <row r="5425" s="13" customFormat="1"/>
    <row r="5426" s="13" customFormat="1"/>
    <row r="5427" s="13" customFormat="1"/>
    <row r="5428" s="13" customFormat="1"/>
    <row r="5429" s="13" customFormat="1"/>
    <row r="5430" s="13" customFormat="1"/>
    <row r="5431" s="13" customFormat="1"/>
    <row r="5432" s="13" customFormat="1"/>
    <row r="5433" s="13" customFormat="1"/>
    <row r="5434" s="13" customFormat="1"/>
    <row r="5435" s="13" customFormat="1"/>
    <row r="5436" s="13" customFormat="1"/>
    <row r="5437" s="13" customFormat="1"/>
    <row r="5438" s="13" customFormat="1"/>
    <row r="5439" s="13" customFormat="1"/>
    <row r="5440" s="13" customFormat="1"/>
    <row r="5441" s="13" customFormat="1"/>
    <row r="5442" s="13" customFormat="1"/>
    <row r="5443" s="13" customFormat="1"/>
    <row r="5444" s="13" customFormat="1"/>
    <row r="5445" s="13" customFormat="1"/>
    <row r="5446" s="13" customFormat="1"/>
    <row r="5447" s="13" customFormat="1"/>
    <row r="5448" s="13" customFormat="1"/>
    <row r="5449" s="13" customFormat="1"/>
    <row r="5450" s="13" customFormat="1"/>
    <row r="5451" s="13" customFormat="1"/>
    <row r="5452" s="13" customFormat="1"/>
    <row r="5453" s="13" customFormat="1"/>
    <row r="5454" s="13" customFormat="1"/>
    <row r="5455" s="13" customFormat="1"/>
    <row r="5456" s="13" customFormat="1"/>
    <row r="5457" s="13" customFormat="1"/>
    <row r="5458" s="13" customFormat="1"/>
    <row r="5459" s="13" customFormat="1"/>
    <row r="5460" s="13" customFormat="1"/>
    <row r="5461" s="13" customFormat="1"/>
    <row r="5462" s="13" customFormat="1"/>
    <row r="5463" s="13" customFormat="1"/>
    <row r="5464" s="13" customFormat="1"/>
    <row r="5465" s="13" customFormat="1"/>
    <row r="5466" s="13" customFormat="1"/>
    <row r="5467" s="13" customFormat="1"/>
    <row r="5468" s="13" customFormat="1"/>
    <row r="5469" s="13" customFormat="1"/>
    <row r="5470" s="13" customFormat="1"/>
    <row r="5471" s="13" customFormat="1"/>
    <row r="5472" s="13" customFormat="1"/>
    <row r="5473" s="13" customFormat="1"/>
    <row r="5474" s="13" customFormat="1"/>
    <row r="5475" s="13" customFormat="1"/>
    <row r="5476" s="13" customFormat="1"/>
    <row r="5477" s="13" customFormat="1"/>
    <row r="5478" s="13" customFormat="1"/>
    <row r="5479" s="13" customFormat="1"/>
    <row r="5480" s="13" customFormat="1"/>
    <row r="5481" s="13" customFormat="1"/>
    <row r="5482" s="13" customFormat="1"/>
    <row r="5483" s="13" customFormat="1"/>
    <row r="5484" s="13" customFormat="1"/>
    <row r="5485" s="13" customFormat="1"/>
    <row r="5486" s="13" customFormat="1"/>
    <row r="5487" s="13" customFormat="1"/>
    <row r="5488" s="13" customFormat="1"/>
    <row r="5489" s="13" customFormat="1"/>
    <row r="5490" s="13" customFormat="1"/>
    <row r="5491" s="13" customFormat="1"/>
    <row r="5492" s="13" customFormat="1"/>
    <row r="5493" s="13" customFormat="1"/>
    <row r="5494" s="13" customFormat="1"/>
    <row r="5495" s="13" customFormat="1"/>
    <row r="5496" s="13" customFormat="1"/>
    <row r="5497" s="13" customFormat="1"/>
    <row r="5498" s="13" customFormat="1"/>
    <row r="5499" s="13" customFormat="1"/>
    <row r="5500" s="13" customFormat="1"/>
    <row r="5501" s="13" customFormat="1"/>
    <row r="5502" s="13" customFormat="1"/>
    <row r="5503" s="13" customFormat="1"/>
    <row r="5504" s="13" customFormat="1"/>
    <row r="5505" s="13" customFormat="1"/>
    <row r="5506" s="13" customFormat="1"/>
    <row r="5507" s="13" customFormat="1"/>
    <row r="5508" s="13" customFormat="1"/>
    <row r="5509" s="13" customFormat="1"/>
    <row r="5510" s="13" customFormat="1"/>
    <row r="5511" s="13" customFormat="1"/>
    <row r="5512" s="13" customFormat="1"/>
    <row r="5513" s="13" customFormat="1"/>
    <row r="5514" s="13" customFormat="1"/>
    <row r="5515" s="13" customFormat="1"/>
    <row r="5516" s="13" customFormat="1"/>
    <row r="5517" s="13" customFormat="1"/>
    <row r="5518" s="13" customFormat="1"/>
    <row r="5519" s="13" customFormat="1"/>
    <row r="5520" s="13" customFormat="1"/>
    <row r="5521" s="13" customFormat="1"/>
    <row r="5522" s="13" customFormat="1"/>
    <row r="5523" s="13" customFormat="1"/>
    <row r="5524" s="13" customFormat="1"/>
    <row r="5525" s="13" customFormat="1"/>
    <row r="5526" s="13" customFormat="1"/>
    <row r="5527" s="13" customFormat="1"/>
    <row r="5528" s="13" customFormat="1"/>
    <row r="5529" s="13" customFormat="1"/>
    <row r="5530" s="13" customFormat="1"/>
    <row r="5531" s="13" customFormat="1"/>
    <row r="5532" s="13" customFormat="1"/>
    <row r="5533" s="13" customFormat="1"/>
    <row r="5534" s="13" customFormat="1"/>
    <row r="5535" s="13" customFormat="1"/>
    <row r="5536" s="13" customFormat="1"/>
    <row r="5537" s="13" customFormat="1"/>
    <row r="5538" s="13" customFormat="1"/>
    <row r="5539" s="13" customFormat="1"/>
    <row r="5540" s="13" customFormat="1"/>
    <row r="5541" s="13" customFormat="1"/>
    <row r="5542" s="13" customFormat="1"/>
    <row r="5543" s="13" customFormat="1"/>
    <row r="5544" s="13" customFormat="1"/>
    <row r="5545" s="13" customFormat="1"/>
    <row r="5546" s="13" customFormat="1"/>
    <row r="5547" s="13" customFormat="1"/>
    <row r="5548" s="13" customFormat="1"/>
    <row r="5549" s="13" customFormat="1"/>
    <row r="5550" s="13" customFormat="1"/>
    <row r="5551" s="13" customFormat="1"/>
    <row r="5552" s="13" customFormat="1"/>
    <row r="5553" s="13" customFormat="1"/>
    <row r="5554" s="13" customFormat="1"/>
    <row r="5555" s="13" customFormat="1"/>
    <row r="5556" s="13" customFormat="1"/>
    <row r="5557" s="13" customFormat="1"/>
    <row r="5558" s="13" customFormat="1"/>
    <row r="5559" s="13" customFormat="1"/>
    <row r="5560" s="13" customFormat="1"/>
    <row r="5561" s="13" customFormat="1"/>
    <row r="5562" s="13" customFormat="1"/>
    <row r="5563" s="13" customFormat="1"/>
    <row r="5564" s="13" customFormat="1"/>
    <row r="5565" s="13" customFormat="1"/>
    <row r="5566" s="13" customFormat="1"/>
    <row r="5567" s="13" customFormat="1"/>
    <row r="5568" s="13" customFormat="1"/>
    <row r="5569" s="13" customFormat="1"/>
    <row r="5570" s="13" customFormat="1"/>
    <row r="5571" s="13" customFormat="1"/>
    <row r="5572" s="13" customFormat="1"/>
    <row r="5573" s="13" customFormat="1"/>
    <row r="5574" s="13" customFormat="1"/>
    <row r="5575" s="13" customFormat="1"/>
    <row r="5576" s="13" customFormat="1"/>
    <row r="5577" s="13" customFormat="1"/>
    <row r="5578" s="13" customFormat="1"/>
    <row r="5579" s="13" customFormat="1"/>
    <row r="5580" s="13" customFormat="1"/>
    <row r="5581" s="13" customFormat="1"/>
    <row r="5582" s="13" customFormat="1"/>
    <row r="5583" s="13" customFormat="1"/>
    <row r="5584" s="13" customFormat="1"/>
    <row r="5585" s="13" customFormat="1"/>
    <row r="5586" s="13" customFormat="1"/>
    <row r="5587" s="13" customFormat="1"/>
    <row r="5588" s="13" customFormat="1"/>
    <row r="5589" s="13" customFormat="1"/>
    <row r="5590" s="13" customFormat="1"/>
    <row r="5591" s="13" customFormat="1"/>
    <row r="5592" s="13" customFormat="1"/>
    <row r="5593" s="13" customFormat="1"/>
    <row r="5594" s="13" customFormat="1"/>
    <row r="5595" s="13" customFormat="1"/>
    <row r="5596" s="13" customFormat="1"/>
    <row r="5597" s="13" customFormat="1"/>
    <row r="5598" s="13" customFormat="1"/>
    <row r="5599" s="13" customFormat="1"/>
    <row r="5600" s="13" customFormat="1"/>
    <row r="5601" s="13" customFormat="1"/>
    <row r="5602" s="13" customFormat="1"/>
    <row r="5603" s="13" customFormat="1"/>
    <row r="5604" s="13" customFormat="1"/>
    <row r="5605" s="13" customFormat="1"/>
    <row r="5606" s="13" customFormat="1"/>
    <row r="5607" s="13" customFormat="1"/>
    <row r="5608" s="13" customFormat="1"/>
    <row r="5609" s="13" customFormat="1"/>
    <row r="5610" s="13" customFormat="1"/>
    <row r="5611" s="13" customFormat="1"/>
    <row r="5612" s="13" customFormat="1"/>
    <row r="5613" s="13" customFormat="1"/>
    <row r="5614" s="13" customFormat="1"/>
    <row r="5615" s="13" customFormat="1"/>
    <row r="5616" s="13" customFormat="1"/>
    <row r="5617" s="13" customFormat="1"/>
    <row r="5618" s="13" customFormat="1"/>
    <row r="5619" s="13" customFormat="1"/>
    <row r="5620" s="13" customFormat="1"/>
    <row r="5621" s="13" customFormat="1"/>
    <row r="5622" s="13" customFormat="1"/>
    <row r="5623" s="13" customFormat="1"/>
    <row r="5624" s="13" customFormat="1"/>
    <row r="5625" s="13" customFormat="1"/>
    <row r="5626" s="13" customFormat="1"/>
    <row r="5627" s="13" customFormat="1"/>
    <row r="5628" s="13" customFormat="1"/>
    <row r="5629" s="13" customFormat="1"/>
    <row r="5630" s="13" customFormat="1"/>
    <row r="5631" s="13" customFormat="1"/>
    <row r="5632" s="13" customFormat="1"/>
    <row r="5633" s="13" customFormat="1"/>
    <row r="5634" s="13" customFormat="1"/>
    <row r="5635" s="13" customFormat="1"/>
    <row r="5636" s="13" customFormat="1"/>
    <row r="5637" s="13" customFormat="1"/>
    <row r="5638" s="13" customFormat="1"/>
    <row r="5639" s="13" customFormat="1"/>
    <row r="5640" s="13" customFormat="1"/>
    <row r="5641" s="13" customFormat="1"/>
    <row r="5642" s="13" customFormat="1"/>
    <row r="5643" s="13" customFormat="1"/>
    <row r="5644" s="13" customFormat="1"/>
    <row r="5645" s="13" customFormat="1"/>
    <row r="5646" s="13" customFormat="1"/>
    <row r="5647" s="13" customFormat="1"/>
    <row r="5648" s="13" customFormat="1"/>
    <row r="5649" s="13" customFormat="1"/>
    <row r="5650" s="13" customFormat="1"/>
    <row r="5651" s="13" customFormat="1"/>
    <row r="5652" s="13" customFormat="1"/>
    <row r="5653" s="13" customFormat="1"/>
    <row r="5654" s="13" customFormat="1"/>
    <row r="5655" s="13" customFormat="1"/>
    <row r="5656" s="13" customFormat="1"/>
    <row r="5657" s="13" customFormat="1"/>
    <row r="5658" s="13" customFormat="1"/>
    <row r="5659" s="13" customFormat="1"/>
    <row r="5660" s="13" customFormat="1"/>
    <row r="5661" s="13" customFormat="1"/>
    <row r="5662" s="13" customFormat="1"/>
    <row r="5663" s="13" customFormat="1"/>
    <row r="5664" s="13" customFormat="1"/>
    <row r="5665" s="13" customFormat="1"/>
    <row r="5666" s="13" customFormat="1"/>
    <row r="5667" s="13" customFormat="1"/>
    <row r="5668" s="13" customFormat="1"/>
    <row r="5669" s="13" customFormat="1"/>
    <row r="5670" s="13" customFormat="1"/>
    <row r="5671" s="13" customFormat="1"/>
    <row r="5672" s="13" customFormat="1"/>
    <row r="5673" s="13" customFormat="1"/>
    <row r="5674" s="13" customFormat="1"/>
    <row r="5675" s="13" customFormat="1"/>
    <row r="5676" s="13" customFormat="1"/>
    <row r="5677" s="13" customFormat="1"/>
    <row r="5678" s="13" customFormat="1"/>
    <row r="5679" s="13" customFormat="1"/>
    <row r="5680" s="13" customFormat="1"/>
    <row r="5681" s="13" customFormat="1"/>
    <row r="5682" s="13" customFormat="1"/>
    <row r="5683" s="13" customFormat="1"/>
    <row r="5684" s="13" customFormat="1"/>
    <row r="5685" s="13" customFormat="1"/>
    <row r="5686" s="13" customFormat="1"/>
    <row r="5687" s="13" customFormat="1"/>
    <row r="5688" s="13" customFormat="1"/>
    <row r="5689" s="13" customFormat="1"/>
    <row r="5690" s="13" customFormat="1"/>
    <row r="5691" s="13" customFormat="1"/>
    <row r="5692" s="13" customFormat="1"/>
    <row r="5693" s="13" customFormat="1"/>
    <row r="5694" s="13" customFormat="1"/>
    <row r="5695" s="13" customFormat="1"/>
    <row r="5696" s="13" customFormat="1"/>
    <row r="5697" s="13" customFormat="1"/>
    <row r="5698" s="13" customFormat="1"/>
    <row r="5699" s="13" customFormat="1"/>
    <row r="5700" s="13" customFormat="1"/>
    <row r="5701" s="13" customFormat="1"/>
    <row r="5702" s="13" customFormat="1"/>
    <row r="5703" s="13" customFormat="1"/>
    <row r="5704" s="13" customFormat="1"/>
    <row r="5705" s="13" customFormat="1"/>
    <row r="5706" s="13" customFormat="1"/>
    <row r="5707" s="13" customFormat="1"/>
    <row r="5708" s="13" customFormat="1"/>
    <row r="5709" s="13" customFormat="1"/>
    <row r="5710" s="13" customFormat="1"/>
    <row r="5711" s="13" customFormat="1"/>
    <row r="5712" s="13" customFormat="1"/>
    <row r="5713" s="13" customFormat="1"/>
    <row r="5714" s="13" customFormat="1"/>
    <row r="5715" s="13" customFormat="1"/>
    <row r="5716" s="13" customFormat="1"/>
    <row r="5717" s="13" customFormat="1"/>
    <row r="5718" s="13" customFormat="1"/>
    <row r="5719" s="13" customFormat="1"/>
    <row r="5720" s="13" customFormat="1"/>
    <row r="5721" s="13" customFormat="1"/>
    <row r="5722" s="13" customFormat="1"/>
    <row r="5723" s="13" customFormat="1"/>
    <row r="5724" s="13" customFormat="1"/>
    <row r="5725" s="13" customFormat="1"/>
    <row r="5726" s="13" customFormat="1"/>
    <row r="5727" s="13" customFormat="1"/>
    <row r="5728" s="13" customFormat="1"/>
    <row r="5729" s="13" customFormat="1"/>
    <row r="5730" s="13" customFormat="1"/>
    <row r="5731" s="13" customFormat="1"/>
    <row r="5732" s="13" customFormat="1"/>
    <row r="5733" s="13" customFormat="1"/>
    <row r="5734" s="13" customFormat="1"/>
    <row r="5735" s="13" customFormat="1"/>
    <row r="5736" s="13" customFormat="1"/>
    <row r="5737" s="13" customFormat="1"/>
    <row r="5738" s="13" customFormat="1"/>
    <row r="5739" s="13" customFormat="1"/>
    <row r="5740" s="13" customFormat="1"/>
    <row r="5741" s="13" customFormat="1"/>
    <row r="5742" s="13" customFormat="1"/>
    <row r="5743" s="13" customFormat="1"/>
    <row r="5744" s="13" customFormat="1"/>
    <row r="5745" s="13" customFormat="1"/>
    <row r="5746" s="13" customFormat="1"/>
    <row r="5747" s="13" customFormat="1"/>
    <row r="5748" s="13" customFormat="1"/>
    <row r="5749" s="13" customFormat="1"/>
    <row r="5750" s="13" customFormat="1"/>
    <row r="5751" s="13" customFormat="1"/>
    <row r="5752" s="13" customFormat="1"/>
    <row r="5753" s="13" customFormat="1"/>
    <row r="5754" s="13" customFormat="1"/>
    <row r="5755" s="13" customFormat="1"/>
    <row r="5756" s="13" customFormat="1"/>
    <row r="5757" s="13" customFormat="1"/>
    <row r="5758" s="13" customFormat="1"/>
    <row r="5759" s="13" customFormat="1"/>
    <row r="5760" s="13" customFormat="1"/>
    <row r="5761" s="13" customFormat="1"/>
    <row r="5762" s="13" customFormat="1"/>
    <row r="5763" s="13" customFormat="1"/>
    <row r="5764" s="13" customFormat="1"/>
    <row r="5765" s="13" customFormat="1"/>
    <row r="5766" s="13" customFormat="1"/>
    <row r="5767" s="13" customFormat="1"/>
    <row r="5768" s="13" customFormat="1"/>
    <row r="5769" s="13" customFormat="1"/>
    <row r="5770" s="13" customFormat="1"/>
    <row r="5771" s="13" customFormat="1"/>
    <row r="5772" s="13" customFormat="1"/>
    <row r="5773" s="13" customFormat="1"/>
    <row r="5774" s="13" customFormat="1"/>
    <row r="5775" s="13" customFormat="1"/>
    <row r="5776" s="13" customFormat="1"/>
    <row r="5777" s="13" customFormat="1"/>
    <row r="5778" s="13" customFormat="1"/>
    <row r="5779" s="13" customFormat="1"/>
    <row r="5780" s="13" customFormat="1"/>
    <row r="5781" s="13" customFormat="1"/>
    <row r="5782" s="13" customFormat="1"/>
    <row r="5783" s="13" customFormat="1"/>
    <row r="5784" s="13" customFormat="1"/>
    <row r="5785" s="13" customFormat="1"/>
    <row r="5786" s="13" customFormat="1"/>
    <row r="5787" s="13" customFormat="1"/>
    <row r="5788" s="13" customFormat="1"/>
    <row r="5789" s="13" customFormat="1"/>
    <row r="5790" s="13" customFormat="1"/>
    <row r="5791" s="13" customFormat="1"/>
    <row r="5792" s="13" customFormat="1"/>
    <row r="5793" s="13" customFormat="1"/>
    <row r="5794" s="13" customFormat="1"/>
    <row r="5795" s="13" customFormat="1"/>
    <row r="5796" s="13" customFormat="1"/>
    <row r="5797" s="13" customFormat="1"/>
    <row r="5798" s="13" customFormat="1"/>
    <row r="5799" s="13" customFormat="1"/>
    <row r="5800" s="13" customFormat="1"/>
    <row r="5801" s="13" customFormat="1"/>
    <row r="5802" s="13" customFormat="1"/>
    <row r="5803" s="13" customFormat="1"/>
    <row r="5804" s="13" customFormat="1"/>
    <row r="5805" s="13" customFormat="1"/>
    <row r="5806" s="13" customFormat="1"/>
    <row r="5807" s="13" customFormat="1"/>
    <row r="5808" s="13" customFormat="1"/>
    <row r="5809" s="13" customFormat="1"/>
    <row r="5810" s="13" customFormat="1"/>
    <row r="5811" s="13" customFormat="1"/>
    <row r="5812" s="13" customFormat="1"/>
    <row r="5813" s="13" customFormat="1"/>
    <row r="5814" s="13" customFormat="1"/>
    <row r="5815" s="13" customFormat="1"/>
    <row r="5816" s="13" customFormat="1"/>
    <row r="5817" s="13" customFormat="1"/>
    <row r="5818" s="13" customFormat="1"/>
    <row r="5819" s="13" customFormat="1"/>
    <row r="5820" s="13" customFormat="1"/>
    <row r="5821" s="13" customFormat="1"/>
    <row r="5822" s="13" customFormat="1"/>
    <row r="5823" s="13" customFormat="1"/>
    <row r="5824" s="13" customFormat="1"/>
    <row r="5825" s="13" customFormat="1"/>
    <row r="5826" s="13" customFormat="1"/>
    <row r="5827" s="13" customFormat="1"/>
    <row r="5828" s="13" customFormat="1"/>
    <row r="5829" s="13" customFormat="1"/>
    <row r="5830" s="13" customFormat="1"/>
    <row r="5831" s="13" customFormat="1"/>
    <row r="5832" s="13" customFormat="1"/>
    <row r="5833" s="13" customFormat="1"/>
    <row r="5834" s="13" customFormat="1"/>
    <row r="5835" s="13" customFormat="1"/>
    <row r="5836" s="13" customFormat="1"/>
    <row r="5837" s="13" customFormat="1"/>
    <row r="5838" s="13" customFormat="1"/>
    <row r="5839" s="13" customFormat="1"/>
    <row r="5840" s="13" customFormat="1"/>
    <row r="5841" s="13" customFormat="1"/>
    <row r="5842" s="13" customFormat="1"/>
    <row r="5843" s="13" customFormat="1"/>
    <row r="5844" s="13" customFormat="1"/>
    <row r="5845" s="13" customFormat="1"/>
    <row r="5846" s="13" customFormat="1"/>
    <row r="5847" s="13" customFormat="1"/>
    <row r="5848" s="13" customFormat="1"/>
    <row r="5849" s="13" customFormat="1"/>
    <row r="5850" s="13" customFormat="1"/>
    <row r="5851" s="13" customFormat="1"/>
    <row r="5852" s="13" customFormat="1"/>
    <row r="5853" s="13" customFormat="1"/>
    <row r="5854" s="13" customFormat="1"/>
    <row r="5855" s="13" customFormat="1"/>
    <row r="5856" s="13" customFormat="1"/>
    <row r="5857" s="13" customFormat="1"/>
    <row r="5858" s="13" customFormat="1"/>
    <row r="5859" s="13" customFormat="1"/>
    <row r="5860" s="13" customFormat="1"/>
    <row r="5861" s="13" customFormat="1"/>
    <row r="5862" s="13" customFormat="1"/>
    <row r="5863" s="13" customFormat="1"/>
    <row r="5864" s="13" customFormat="1"/>
    <row r="5865" s="13" customFormat="1"/>
    <row r="5866" s="13" customFormat="1"/>
    <row r="5867" s="13" customFormat="1"/>
    <row r="5868" s="13" customFormat="1"/>
    <row r="5869" s="13" customFormat="1"/>
    <row r="5870" s="13" customFormat="1"/>
    <row r="5871" s="13" customFormat="1"/>
    <row r="5872" s="13" customFormat="1"/>
    <row r="5873" s="13" customFormat="1"/>
    <row r="5874" s="13" customFormat="1"/>
    <row r="5875" s="13" customFormat="1"/>
    <row r="5876" s="13" customFormat="1"/>
    <row r="5877" s="13" customFormat="1"/>
    <row r="5878" s="13" customFormat="1"/>
    <row r="5879" s="13" customFormat="1"/>
    <row r="5880" s="13" customFormat="1"/>
    <row r="5881" s="13" customFormat="1"/>
    <row r="5882" s="13" customFormat="1"/>
    <row r="5883" s="13" customFormat="1"/>
    <row r="5884" s="13" customFormat="1"/>
    <row r="5885" s="13" customFormat="1"/>
    <row r="5886" s="13" customFormat="1"/>
    <row r="5887" s="13" customFormat="1"/>
    <row r="5888" s="13" customFormat="1"/>
    <row r="5889" s="13" customFormat="1"/>
    <row r="5890" s="13" customFormat="1"/>
    <row r="5891" s="13" customFormat="1"/>
    <row r="5892" s="13" customFormat="1"/>
    <row r="5893" s="13" customFormat="1"/>
    <row r="5894" s="13" customFormat="1"/>
    <row r="5895" s="13" customFormat="1"/>
    <row r="5896" s="13" customFormat="1"/>
    <row r="5897" s="13" customFormat="1"/>
    <row r="5898" s="13" customFormat="1"/>
    <row r="5899" s="13" customFormat="1"/>
    <row r="5900" s="13" customFormat="1"/>
    <row r="5901" s="13" customFormat="1"/>
    <row r="5902" s="13" customFormat="1"/>
    <row r="5903" s="13" customFormat="1"/>
    <row r="5904" s="13" customFormat="1"/>
    <row r="5905" s="13" customFormat="1"/>
    <row r="5906" s="13" customFormat="1"/>
    <row r="5907" s="13" customFormat="1"/>
    <row r="5908" s="13" customFormat="1"/>
    <row r="5909" s="13" customFormat="1"/>
    <row r="5910" s="13" customFormat="1"/>
    <row r="5911" s="13" customFormat="1"/>
    <row r="5912" s="13" customFormat="1"/>
    <row r="5913" s="13" customFormat="1"/>
    <row r="5914" s="13" customFormat="1"/>
    <row r="5915" s="13" customFormat="1"/>
    <row r="5916" s="13" customFormat="1"/>
    <row r="5917" s="13" customFormat="1"/>
    <row r="5918" s="13" customFormat="1"/>
    <row r="5919" s="13" customFormat="1"/>
    <row r="5920" s="13" customFormat="1"/>
    <row r="5921" s="13" customFormat="1"/>
    <row r="5922" s="13" customFormat="1"/>
    <row r="5923" s="13" customFormat="1"/>
    <row r="5924" s="13" customFormat="1"/>
    <row r="5925" s="13" customFormat="1"/>
    <row r="5926" s="13" customFormat="1"/>
    <row r="5927" s="13" customFormat="1"/>
    <row r="5928" s="13" customFormat="1"/>
    <row r="5929" s="13" customFormat="1"/>
    <row r="5930" s="13" customFormat="1"/>
    <row r="5931" s="13" customFormat="1"/>
    <row r="5932" s="13" customFormat="1"/>
    <row r="5933" s="13" customFormat="1"/>
    <row r="5934" s="13" customFormat="1"/>
    <row r="5935" s="13" customFormat="1"/>
    <row r="5936" s="13" customFormat="1"/>
    <row r="5937" s="13" customFormat="1"/>
    <row r="5938" s="13" customFormat="1"/>
    <row r="5939" s="13" customFormat="1"/>
    <row r="5940" s="13" customFormat="1"/>
    <row r="5941" s="13" customFormat="1"/>
    <row r="5942" s="13" customFormat="1"/>
    <row r="5943" s="13" customFormat="1"/>
    <row r="5944" s="13" customFormat="1"/>
    <row r="5945" s="13" customFormat="1"/>
    <row r="5946" s="13" customFormat="1"/>
    <row r="5947" s="13" customFormat="1"/>
    <row r="5948" s="13" customFormat="1"/>
    <row r="5949" s="13" customFormat="1"/>
    <row r="5950" s="13" customFormat="1"/>
    <row r="5951" s="13" customFormat="1"/>
    <row r="5952" s="13" customFormat="1"/>
    <row r="5953" s="13" customFormat="1"/>
    <row r="5954" s="13" customFormat="1"/>
    <row r="5955" s="13" customFormat="1"/>
    <row r="5956" s="13" customFormat="1"/>
    <row r="5957" s="13" customFormat="1"/>
    <row r="5958" s="13" customFormat="1"/>
    <row r="5959" s="13" customFormat="1"/>
    <row r="5960" s="13" customFormat="1"/>
    <row r="5961" s="13" customFormat="1"/>
    <row r="5962" s="13" customFormat="1"/>
    <row r="5963" s="13" customFormat="1"/>
    <row r="5964" s="13" customFormat="1"/>
    <row r="5965" s="13" customFormat="1"/>
    <row r="5966" s="13" customFormat="1"/>
    <row r="5967" s="13" customFormat="1"/>
    <row r="5968" s="13" customFormat="1"/>
    <row r="5969" s="13" customFormat="1"/>
    <row r="5970" s="13" customFormat="1"/>
    <row r="5971" s="13" customFormat="1"/>
    <row r="5972" s="13" customFormat="1"/>
    <row r="5973" s="13" customFormat="1"/>
    <row r="5974" s="13" customFormat="1"/>
    <row r="5975" s="13" customFormat="1"/>
    <row r="5976" s="13" customFormat="1"/>
    <row r="5977" s="13" customFormat="1"/>
    <row r="5978" s="13" customFormat="1"/>
    <row r="5979" s="13" customFormat="1"/>
    <row r="5980" s="13" customFormat="1"/>
    <row r="5981" s="13" customFormat="1"/>
    <row r="5982" s="13" customFormat="1"/>
    <row r="5983" s="13" customFormat="1"/>
    <row r="5984" s="13" customFormat="1"/>
    <row r="5985" s="13" customFormat="1"/>
    <row r="5986" s="13" customFormat="1"/>
    <row r="5987" s="13" customFormat="1"/>
    <row r="5988" s="13" customFormat="1"/>
    <row r="5989" s="13" customFormat="1"/>
    <row r="5990" s="13" customFormat="1"/>
    <row r="5991" s="13" customFormat="1"/>
    <row r="5992" s="13" customFormat="1"/>
    <row r="5993" s="13" customFormat="1"/>
    <row r="5994" s="13" customFormat="1"/>
    <row r="5995" s="13" customFormat="1"/>
    <row r="5996" s="13" customFormat="1"/>
    <row r="5997" s="13" customFormat="1"/>
    <row r="5998" s="13" customFormat="1"/>
    <row r="5999" s="13" customFormat="1"/>
    <row r="6000" s="13" customFormat="1"/>
    <row r="6001" s="13" customFormat="1"/>
    <row r="6002" s="13" customFormat="1"/>
    <row r="6003" s="13" customFormat="1"/>
    <row r="6004" s="13" customFormat="1"/>
    <row r="6005" s="13" customFormat="1"/>
    <row r="6006" s="13" customFormat="1"/>
    <row r="6007" s="13" customFormat="1"/>
    <row r="6008" s="13" customFormat="1"/>
    <row r="6009" s="13" customFormat="1"/>
    <row r="6010" s="13" customFormat="1"/>
    <row r="6011" s="13" customFormat="1"/>
    <row r="6012" s="13" customFormat="1"/>
    <row r="6013" s="13" customFormat="1"/>
    <row r="6014" s="13" customFormat="1"/>
    <row r="6015" s="13" customFormat="1"/>
    <row r="6016" s="13" customFormat="1"/>
    <row r="6017" s="13" customFormat="1"/>
    <row r="6018" s="13" customFormat="1"/>
    <row r="6019" s="13" customFormat="1"/>
    <row r="6020" s="13" customFormat="1"/>
    <row r="6021" s="13" customFormat="1"/>
    <row r="6022" s="13" customFormat="1"/>
    <row r="6023" s="13" customFormat="1"/>
    <row r="6024" s="13" customFormat="1"/>
    <row r="6025" s="13" customFormat="1"/>
    <row r="6026" s="13" customFormat="1"/>
    <row r="6027" s="13" customFormat="1"/>
    <row r="6028" s="13" customFormat="1"/>
    <row r="6029" s="13" customFormat="1"/>
    <row r="6030" s="13" customFormat="1"/>
    <row r="6031" s="13" customFormat="1"/>
    <row r="6032" s="13" customFormat="1"/>
    <row r="6033" s="13" customFormat="1"/>
    <row r="6034" s="13" customFormat="1"/>
    <row r="6035" s="13" customFormat="1"/>
    <row r="6036" s="13" customFormat="1"/>
    <row r="6037" s="13" customFormat="1"/>
    <row r="6038" s="13" customFormat="1"/>
    <row r="6039" s="13" customFormat="1"/>
    <row r="6040" s="13" customFormat="1"/>
    <row r="6041" s="13" customFormat="1"/>
    <row r="6042" s="13" customFormat="1"/>
    <row r="6043" s="13" customFormat="1"/>
    <row r="6044" s="13" customFormat="1"/>
    <row r="6045" s="13" customFormat="1"/>
    <row r="6046" s="13" customFormat="1"/>
    <row r="6047" s="13" customFormat="1"/>
    <row r="6048" s="13" customFormat="1"/>
    <row r="6049" s="13" customFormat="1"/>
    <row r="6050" s="13" customFormat="1"/>
    <row r="6051" s="13" customFormat="1"/>
    <row r="6052" s="13" customFormat="1"/>
    <row r="6053" s="13" customFormat="1"/>
    <row r="6054" s="13" customFormat="1"/>
    <row r="6055" s="13" customFormat="1"/>
    <row r="6056" s="13" customFormat="1"/>
    <row r="6057" s="13" customFormat="1"/>
    <row r="6058" s="13" customFormat="1"/>
    <row r="6059" s="13" customFormat="1"/>
    <row r="6060" s="13" customFormat="1"/>
    <row r="6061" s="13" customFormat="1"/>
    <row r="6062" s="13" customFormat="1"/>
    <row r="6063" s="13" customFormat="1"/>
    <row r="6064" s="13" customFormat="1"/>
    <row r="6065" s="13" customFormat="1"/>
    <row r="6066" s="13" customFormat="1"/>
    <row r="6067" s="13" customFormat="1"/>
    <row r="6068" s="13" customFormat="1"/>
    <row r="6069" s="13" customFormat="1"/>
    <row r="6070" s="13" customFormat="1"/>
    <row r="6071" s="13" customFormat="1"/>
    <row r="6072" s="13" customFormat="1"/>
    <row r="6073" s="13" customFormat="1"/>
    <row r="6074" s="13" customFormat="1"/>
    <row r="6075" s="13" customFormat="1"/>
    <row r="6076" s="13" customFormat="1"/>
    <row r="6077" s="13" customFormat="1"/>
    <row r="6078" s="13" customFormat="1"/>
    <row r="6079" s="13" customFormat="1"/>
    <row r="6080" s="13" customFormat="1"/>
    <row r="6081" s="13" customFormat="1"/>
    <row r="6082" s="13" customFormat="1"/>
    <row r="6083" s="13" customFormat="1"/>
    <row r="6084" s="13" customFormat="1"/>
    <row r="6085" s="13" customFormat="1"/>
    <row r="6086" s="13" customFormat="1"/>
    <row r="6087" s="13" customFormat="1"/>
    <row r="6088" s="13" customFormat="1"/>
    <row r="6089" s="13" customFormat="1"/>
    <row r="6090" s="13" customFormat="1"/>
    <row r="6091" s="13" customFormat="1"/>
    <row r="6092" s="13" customFormat="1"/>
    <row r="6093" s="13" customFormat="1"/>
    <row r="6094" s="13" customFormat="1"/>
    <row r="6095" s="13" customFormat="1"/>
    <row r="6096" s="13" customFormat="1"/>
    <row r="6097" s="13" customFormat="1"/>
    <row r="6098" s="13" customFormat="1"/>
    <row r="6099" s="13" customFormat="1"/>
    <row r="6100" s="13" customFormat="1"/>
    <row r="6101" s="13" customFormat="1"/>
    <row r="6102" s="13" customFormat="1"/>
    <row r="6103" s="13" customFormat="1"/>
    <row r="6104" s="13" customFormat="1"/>
    <row r="6105" s="13" customFormat="1"/>
    <row r="6106" s="13" customFormat="1"/>
    <row r="6107" s="13" customFormat="1"/>
    <row r="6108" s="13" customFormat="1"/>
    <row r="6109" s="13" customFormat="1"/>
    <row r="6110" s="13" customFormat="1"/>
    <row r="6111" s="13" customFormat="1"/>
    <row r="6112" s="13" customFormat="1"/>
    <row r="6113" s="13" customFormat="1"/>
    <row r="6114" s="13" customFormat="1"/>
    <row r="6115" s="13" customFormat="1"/>
    <row r="6116" s="13" customFormat="1"/>
    <row r="6117" s="13" customFormat="1"/>
    <row r="6118" s="13" customFormat="1"/>
    <row r="6119" s="13" customFormat="1"/>
    <row r="6120" s="13" customFormat="1"/>
    <row r="6121" s="13" customFormat="1"/>
    <row r="6122" s="13" customFormat="1"/>
    <row r="6123" s="13" customFormat="1"/>
    <row r="6124" s="13" customFormat="1"/>
    <row r="6125" s="13" customFormat="1"/>
    <row r="6126" s="13" customFormat="1"/>
    <row r="6127" s="13" customFormat="1"/>
    <row r="6128" s="13" customFormat="1"/>
    <row r="6129" s="13" customFormat="1"/>
    <row r="6130" s="13" customFormat="1"/>
    <row r="6131" s="13" customFormat="1"/>
    <row r="6132" s="13" customFormat="1"/>
    <row r="6133" s="13" customFormat="1"/>
    <row r="6134" s="13" customFormat="1"/>
    <row r="6135" s="13" customFormat="1"/>
    <row r="6136" s="13" customFormat="1"/>
    <row r="6137" s="13" customFormat="1"/>
    <row r="6138" s="13" customFormat="1"/>
    <row r="6139" s="13" customFormat="1"/>
    <row r="6140" s="13" customFormat="1"/>
    <row r="6141" s="13" customFormat="1"/>
    <row r="6142" s="13" customFormat="1"/>
    <row r="6143" s="13" customFormat="1"/>
    <row r="6144" s="13" customFormat="1"/>
    <row r="6145" s="13" customFormat="1"/>
    <row r="6146" s="13" customFormat="1"/>
    <row r="6147" s="13" customFormat="1"/>
    <row r="6148" s="13" customFormat="1"/>
    <row r="6149" s="13" customFormat="1"/>
    <row r="6150" s="13" customFormat="1"/>
    <row r="6151" s="13" customFormat="1"/>
    <row r="6152" s="13" customFormat="1"/>
    <row r="6153" s="13" customFormat="1"/>
    <row r="6154" s="13" customFormat="1"/>
    <row r="6155" s="13" customFormat="1"/>
    <row r="6156" s="13" customFormat="1"/>
    <row r="6157" s="13" customFormat="1"/>
    <row r="6158" s="13" customFormat="1"/>
    <row r="6159" s="13" customFormat="1"/>
    <row r="6160" s="13" customFormat="1"/>
    <row r="6161" s="13" customFormat="1"/>
    <row r="6162" s="13" customFormat="1"/>
    <row r="6163" s="13" customFormat="1"/>
    <row r="6164" s="13" customFormat="1"/>
    <row r="6165" s="13" customFormat="1"/>
    <row r="6166" s="13" customFormat="1"/>
    <row r="6167" s="13" customFormat="1"/>
    <row r="6168" s="13" customFormat="1"/>
    <row r="6169" s="13" customFormat="1"/>
    <row r="6170" s="13" customFormat="1"/>
    <row r="6171" s="13" customFormat="1"/>
    <row r="6172" s="13" customFormat="1"/>
    <row r="6173" s="13" customFormat="1"/>
    <row r="6174" s="13" customFormat="1"/>
    <row r="6175" s="13" customFormat="1"/>
    <row r="6176" s="13" customFormat="1"/>
    <row r="6177" s="13" customFormat="1"/>
    <row r="6178" s="13" customFormat="1"/>
    <row r="6179" s="13" customFormat="1"/>
    <row r="6180" s="13" customFormat="1"/>
    <row r="6181" s="13" customFormat="1"/>
    <row r="6182" s="13" customFormat="1"/>
    <row r="6183" s="13" customFormat="1"/>
    <row r="6184" s="13" customFormat="1"/>
    <row r="6185" s="13" customFormat="1"/>
    <row r="6186" s="13" customFormat="1"/>
    <row r="6187" s="13" customFormat="1"/>
    <row r="6188" s="13" customFormat="1"/>
    <row r="6189" s="13" customFormat="1"/>
    <row r="6190" s="13" customFormat="1"/>
    <row r="6191" s="13" customFormat="1"/>
    <row r="6192" s="13" customFormat="1"/>
    <row r="6193" s="13" customFormat="1"/>
    <row r="6194" s="13" customFormat="1"/>
    <row r="6195" s="13" customFormat="1"/>
    <row r="6196" s="13" customFormat="1"/>
    <row r="6197" s="13" customFormat="1"/>
    <row r="6198" s="13" customFormat="1"/>
    <row r="6199" s="13" customFormat="1"/>
    <row r="6200" s="13" customFormat="1"/>
    <row r="6201" s="13" customFormat="1"/>
    <row r="6202" s="13" customFormat="1"/>
    <row r="6203" s="13" customFormat="1"/>
    <row r="6204" s="13" customFormat="1"/>
    <row r="6205" s="13" customFormat="1"/>
    <row r="6206" s="13" customFormat="1"/>
    <row r="6207" s="13" customFormat="1"/>
    <row r="6208" s="13" customFormat="1"/>
    <row r="6209" s="13" customFormat="1"/>
    <row r="6210" s="13" customFormat="1"/>
    <row r="6211" s="13" customFormat="1"/>
    <row r="6212" s="13" customFormat="1"/>
    <row r="6213" s="13" customFormat="1"/>
    <row r="6214" s="13" customFormat="1"/>
    <row r="6215" s="13" customFormat="1"/>
    <row r="6216" s="13" customFormat="1"/>
    <row r="6217" s="13" customFormat="1"/>
    <row r="6218" s="13" customFormat="1"/>
    <row r="6219" s="13" customFormat="1"/>
    <row r="6220" s="13" customFormat="1"/>
    <row r="6221" s="13" customFormat="1"/>
    <row r="6222" s="13" customFormat="1"/>
    <row r="6223" s="13" customFormat="1"/>
    <row r="6224" s="13" customFormat="1"/>
    <row r="6225" s="13" customFormat="1"/>
    <row r="6226" s="13" customFormat="1"/>
    <row r="6227" s="13" customFormat="1"/>
    <row r="6228" s="13" customFormat="1"/>
    <row r="6229" s="13" customFormat="1"/>
    <row r="6230" s="13" customFormat="1"/>
    <row r="6231" s="13" customFormat="1"/>
    <row r="6232" s="13" customFormat="1"/>
    <row r="6233" s="13" customFormat="1"/>
    <row r="6234" s="13" customFormat="1"/>
    <row r="6235" s="13" customFormat="1"/>
    <row r="6236" s="13" customFormat="1"/>
    <row r="6237" s="13" customFormat="1"/>
    <row r="6238" s="13" customFormat="1"/>
    <row r="6239" s="13" customFormat="1"/>
    <row r="6240" s="13" customFormat="1"/>
    <row r="6241" s="13" customFormat="1"/>
    <row r="6242" s="13" customFormat="1"/>
    <row r="6243" s="13" customFormat="1"/>
    <row r="6244" s="13" customFormat="1"/>
    <row r="6245" s="13" customFormat="1"/>
    <row r="6246" s="13" customFormat="1"/>
    <row r="6247" s="13" customFormat="1"/>
    <row r="6248" s="13" customFormat="1"/>
    <row r="6249" s="13" customFormat="1"/>
    <row r="6250" s="13" customFormat="1"/>
    <row r="6251" s="13" customFormat="1"/>
    <row r="6252" s="13" customFormat="1"/>
    <row r="6253" s="13" customFormat="1"/>
    <row r="6254" s="13" customFormat="1"/>
    <row r="6255" s="13" customFormat="1"/>
    <row r="6256" s="13" customFormat="1"/>
    <row r="6257" s="13" customFormat="1"/>
    <row r="6258" s="13" customFormat="1"/>
    <row r="6259" s="13" customFormat="1"/>
    <row r="6260" s="13" customFormat="1"/>
    <row r="6261" s="13" customFormat="1"/>
    <row r="6262" s="13" customFormat="1"/>
    <row r="6263" s="13" customFormat="1"/>
    <row r="6264" s="13" customFormat="1"/>
    <row r="6265" s="13" customFormat="1"/>
    <row r="6266" s="13" customFormat="1"/>
    <row r="6267" s="13" customFormat="1"/>
    <row r="6268" s="13" customFormat="1"/>
    <row r="6269" s="13" customFormat="1"/>
    <row r="6270" s="13" customFormat="1"/>
    <row r="6271" s="13" customFormat="1"/>
    <row r="6272" s="13" customFormat="1"/>
    <row r="6273" s="13" customFormat="1"/>
    <row r="6274" s="13" customFormat="1"/>
    <row r="6275" s="13" customFormat="1"/>
    <row r="6276" s="13" customFormat="1"/>
    <row r="6277" s="13" customFormat="1"/>
    <row r="6278" s="13" customFormat="1"/>
    <row r="6279" s="13" customFormat="1"/>
    <row r="6280" s="13" customFormat="1"/>
    <row r="6281" s="13" customFormat="1"/>
    <row r="6282" s="13" customFormat="1"/>
    <row r="6283" s="13" customFormat="1"/>
    <row r="6284" s="13" customFormat="1"/>
    <row r="6285" s="13" customFormat="1"/>
    <row r="6286" s="13" customFormat="1"/>
    <row r="6287" s="13" customFormat="1"/>
    <row r="6288" s="13" customFormat="1"/>
    <row r="6289" s="13" customFormat="1"/>
    <row r="6290" s="13" customFormat="1"/>
    <row r="6291" s="13" customFormat="1"/>
    <row r="6292" s="13" customFormat="1"/>
    <row r="6293" s="13" customFormat="1"/>
    <row r="6294" s="13" customFormat="1"/>
    <row r="6295" s="13" customFormat="1"/>
    <row r="6296" s="13" customFormat="1"/>
    <row r="6297" s="13" customFormat="1"/>
    <row r="6298" s="13" customFormat="1"/>
    <row r="6299" s="13" customFormat="1"/>
    <row r="6300" s="13" customFormat="1"/>
    <row r="6301" s="13" customFormat="1"/>
    <row r="6302" s="13" customFormat="1"/>
    <row r="6303" s="13" customFormat="1"/>
    <row r="6304" s="13" customFormat="1"/>
    <row r="6305" s="13" customFormat="1"/>
    <row r="6306" s="13" customFormat="1"/>
    <row r="6307" s="13" customFormat="1"/>
    <row r="6308" s="13" customFormat="1"/>
    <row r="6309" s="13" customFormat="1"/>
    <row r="6310" s="13" customFormat="1"/>
    <row r="6311" s="13" customFormat="1"/>
    <row r="6312" s="13" customFormat="1"/>
    <row r="6313" s="13" customFormat="1"/>
    <row r="6314" s="13" customFormat="1"/>
    <row r="6315" s="13" customFormat="1"/>
    <row r="6316" s="13" customFormat="1"/>
    <row r="6317" s="13" customFormat="1"/>
    <row r="6318" s="13" customFormat="1"/>
    <row r="6319" s="13" customFormat="1"/>
    <row r="6320" s="13" customFormat="1"/>
    <row r="6321" s="13" customFormat="1"/>
    <row r="6322" s="13" customFormat="1"/>
    <row r="6323" s="13" customFormat="1"/>
    <row r="6324" s="13" customFormat="1"/>
    <row r="6325" s="13" customFormat="1"/>
    <row r="6326" s="13" customFormat="1"/>
    <row r="6327" s="13" customFormat="1"/>
    <row r="6328" s="13" customFormat="1"/>
    <row r="6329" s="13" customFormat="1"/>
    <row r="6330" s="13" customFormat="1"/>
    <row r="6331" s="13" customFormat="1"/>
    <row r="6332" s="13" customFormat="1"/>
    <row r="6333" s="13" customFormat="1"/>
    <row r="6334" s="13" customFormat="1"/>
    <row r="6335" s="13" customFormat="1"/>
    <row r="6336" s="13" customFormat="1"/>
    <row r="6337" s="13" customFormat="1"/>
    <row r="6338" s="13" customFormat="1"/>
    <row r="6339" s="13" customFormat="1"/>
    <row r="6340" s="13" customFormat="1"/>
    <row r="6341" s="13" customFormat="1"/>
    <row r="6342" s="13" customFormat="1"/>
    <row r="6343" s="13" customFormat="1"/>
    <row r="6344" s="13" customFormat="1"/>
    <row r="6345" s="13" customFormat="1"/>
    <row r="6346" s="13" customFormat="1"/>
    <row r="6347" s="13" customFormat="1"/>
    <row r="6348" s="13" customFormat="1"/>
    <row r="6349" s="13" customFormat="1"/>
    <row r="6350" s="13" customFormat="1"/>
    <row r="6351" s="13" customFormat="1"/>
    <row r="6352" s="13" customFormat="1"/>
    <row r="6353" s="13" customFormat="1"/>
    <row r="6354" s="13" customFormat="1"/>
    <row r="6355" s="13" customFormat="1"/>
    <row r="6356" s="13" customFormat="1"/>
    <row r="6357" s="13" customFormat="1"/>
    <row r="6358" s="13" customFormat="1"/>
    <row r="6359" s="13" customFormat="1"/>
    <row r="6360" s="13" customFormat="1"/>
    <row r="6361" s="13" customFormat="1"/>
    <row r="6362" s="13" customFormat="1"/>
    <row r="6363" s="13" customFormat="1"/>
    <row r="6364" s="13" customFormat="1"/>
    <row r="6365" s="13" customFormat="1"/>
    <row r="6366" s="13" customFormat="1"/>
    <row r="6367" s="13" customFormat="1"/>
    <row r="6368" s="13" customFormat="1"/>
    <row r="6369" s="13" customFormat="1"/>
    <row r="6370" s="13" customFormat="1"/>
    <row r="6371" s="13" customFormat="1"/>
    <row r="6372" s="13" customFormat="1"/>
    <row r="6373" s="13" customFormat="1"/>
    <row r="6374" s="13" customFormat="1"/>
    <row r="6375" s="13" customFormat="1"/>
    <row r="6376" s="13" customFormat="1"/>
    <row r="6377" s="13" customFormat="1"/>
    <row r="6378" s="13" customFormat="1"/>
    <row r="6379" s="13" customFormat="1"/>
    <row r="6380" s="13" customFormat="1"/>
    <row r="6381" s="13" customFormat="1"/>
    <row r="6382" s="13" customFormat="1"/>
    <row r="6383" s="13" customFormat="1"/>
    <row r="6384" s="13" customFormat="1"/>
    <row r="6385" s="13" customFormat="1"/>
    <row r="6386" s="13" customFormat="1"/>
    <row r="6387" s="13" customFormat="1"/>
    <row r="6388" s="13" customFormat="1"/>
    <row r="6389" s="13" customFormat="1"/>
    <row r="6390" s="13" customFormat="1"/>
    <row r="6391" s="13" customFormat="1"/>
    <row r="6392" s="13" customFormat="1"/>
    <row r="6393" s="13" customFormat="1"/>
    <row r="6394" s="13" customFormat="1"/>
    <row r="6395" s="13" customFormat="1"/>
    <row r="6396" s="13" customFormat="1"/>
    <row r="6397" s="13" customFormat="1"/>
    <row r="6398" s="13" customFormat="1"/>
    <row r="6399" s="13" customFormat="1"/>
    <row r="6400" s="13" customFormat="1"/>
    <row r="6401" s="13" customFormat="1"/>
    <row r="6402" s="13" customFormat="1"/>
    <row r="6403" s="13" customFormat="1"/>
    <row r="6404" s="13" customFormat="1"/>
    <row r="6405" s="13" customFormat="1"/>
    <row r="6406" s="13" customFormat="1"/>
    <row r="6407" s="13" customFormat="1"/>
    <row r="6408" s="13" customFormat="1"/>
    <row r="6409" s="13" customFormat="1"/>
    <row r="6410" s="13" customFormat="1"/>
    <row r="6411" s="13" customFormat="1"/>
    <row r="6412" s="13" customFormat="1"/>
    <row r="6413" s="13" customFormat="1"/>
    <row r="6414" s="13" customFormat="1"/>
    <row r="6415" s="13" customFormat="1"/>
    <row r="6416" s="13" customFormat="1"/>
    <row r="6417" s="13" customFormat="1"/>
    <row r="6418" s="13" customFormat="1"/>
    <row r="6419" s="13" customFormat="1"/>
    <row r="6420" s="13" customFormat="1"/>
    <row r="6421" s="13" customFormat="1"/>
    <row r="6422" s="13" customFormat="1"/>
    <row r="6423" s="13" customFormat="1"/>
    <row r="6424" s="13" customFormat="1"/>
    <row r="6425" s="13" customFormat="1"/>
    <row r="6426" s="13" customFormat="1"/>
    <row r="6427" s="13" customFormat="1"/>
    <row r="6428" s="13" customFormat="1"/>
    <row r="6429" s="13" customFormat="1"/>
    <row r="6430" s="13" customFormat="1"/>
    <row r="6431" s="13" customFormat="1"/>
    <row r="6432" s="13" customFormat="1"/>
    <row r="6433" s="13" customFormat="1"/>
    <row r="6434" s="13" customFormat="1"/>
    <row r="6435" s="13" customFormat="1"/>
    <row r="6436" s="13" customFormat="1"/>
    <row r="6437" s="13" customFormat="1"/>
    <row r="6438" s="13" customFormat="1"/>
    <row r="6439" s="13" customFormat="1"/>
    <row r="6440" s="13" customFormat="1"/>
    <row r="6441" s="13" customFormat="1"/>
    <row r="6442" s="13" customFormat="1"/>
    <row r="6443" s="13" customFormat="1"/>
    <row r="6444" s="13" customFormat="1"/>
    <row r="6445" s="13" customFormat="1"/>
    <row r="6446" s="13" customFormat="1"/>
    <row r="6447" s="13" customFormat="1"/>
    <row r="6448" s="13" customFormat="1"/>
    <row r="6449" s="13" customFormat="1"/>
    <row r="6450" s="13" customFormat="1"/>
    <row r="6451" s="13" customFormat="1"/>
    <row r="6452" s="13" customFormat="1"/>
    <row r="6453" s="13" customFormat="1"/>
    <row r="6454" s="13" customFormat="1"/>
    <row r="6455" s="13" customFormat="1"/>
    <row r="6456" s="13" customFormat="1"/>
    <row r="6457" s="13" customFormat="1"/>
    <row r="6458" s="13" customFormat="1"/>
    <row r="6459" s="13" customFormat="1"/>
    <row r="6460" s="13" customFormat="1"/>
    <row r="6461" s="13" customFormat="1"/>
    <row r="6462" s="13" customFormat="1"/>
    <row r="6463" s="13" customFormat="1"/>
    <row r="6464" s="13" customFormat="1"/>
    <row r="6465" s="13" customFormat="1"/>
    <row r="6466" s="13" customFormat="1"/>
    <row r="6467" s="13" customFormat="1"/>
    <row r="6468" s="13" customFormat="1"/>
    <row r="6469" s="13" customFormat="1"/>
    <row r="6470" s="13" customFormat="1"/>
    <row r="6471" s="13" customFormat="1"/>
    <row r="6472" s="13" customFormat="1"/>
    <row r="6473" s="13" customFormat="1"/>
    <row r="6474" s="13" customFormat="1"/>
    <row r="6475" s="13" customFormat="1"/>
    <row r="6476" s="13" customFormat="1"/>
    <row r="6477" s="13" customFormat="1"/>
    <row r="6478" s="13" customFormat="1"/>
    <row r="6479" s="13" customFormat="1"/>
    <row r="6480" s="13" customFormat="1"/>
    <row r="6481" s="13" customFormat="1"/>
    <row r="6482" s="13" customFormat="1"/>
    <row r="6483" s="13" customFormat="1"/>
    <row r="6484" s="13" customFormat="1"/>
    <row r="6485" s="13" customFormat="1"/>
    <row r="6486" s="13" customFormat="1"/>
    <row r="6487" s="13" customFormat="1"/>
    <row r="6488" s="13" customFormat="1"/>
    <row r="6489" s="13" customFormat="1"/>
    <row r="6490" s="13" customFormat="1"/>
    <row r="6491" s="13" customFormat="1"/>
    <row r="6492" s="13" customFormat="1"/>
    <row r="6493" s="13" customFormat="1"/>
    <row r="6494" s="13" customFormat="1"/>
    <row r="6495" s="13" customFormat="1"/>
    <row r="6496" s="13" customFormat="1"/>
    <row r="6497" s="13" customFormat="1"/>
    <row r="6498" s="13" customFormat="1"/>
    <row r="6499" s="13" customFormat="1"/>
    <row r="6500" s="13" customFormat="1"/>
    <row r="6501" s="13" customFormat="1"/>
    <row r="6502" s="13" customFormat="1"/>
    <row r="6503" s="13" customFormat="1"/>
    <row r="6504" s="13" customFormat="1"/>
    <row r="6505" s="13" customFormat="1"/>
    <row r="6506" s="13" customFormat="1"/>
    <row r="6507" s="13" customFormat="1"/>
    <row r="6508" s="13" customFormat="1"/>
    <row r="6509" s="13" customFormat="1"/>
    <row r="6510" s="13" customFormat="1"/>
    <row r="6511" s="13" customFormat="1"/>
    <row r="6512" s="13" customFormat="1"/>
    <row r="6513" s="13" customFormat="1"/>
    <row r="6514" s="13" customFormat="1"/>
    <row r="6515" s="13" customFormat="1"/>
    <row r="6516" s="13" customFormat="1"/>
    <row r="6517" s="13" customFormat="1"/>
    <row r="6518" s="13" customFormat="1"/>
    <row r="6519" s="13" customFormat="1"/>
    <row r="6520" s="13" customFormat="1"/>
    <row r="6521" s="13" customFormat="1"/>
    <row r="6522" s="13" customFormat="1"/>
    <row r="6523" s="13" customFormat="1"/>
    <row r="6524" s="13" customFormat="1"/>
    <row r="6525" s="13" customFormat="1"/>
    <row r="6526" s="13" customFormat="1"/>
    <row r="6527" s="13" customFormat="1"/>
    <row r="6528" s="13" customFormat="1"/>
    <row r="6529" s="13" customFormat="1"/>
    <row r="6530" s="13" customFormat="1"/>
    <row r="6531" s="13" customFormat="1"/>
    <row r="6532" s="13" customFormat="1"/>
    <row r="6533" s="13" customFormat="1"/>
    <row r="6534" s="13" customFormat="1"/>
    <row r="6535" s="13" customFormat="1"/>
    <row r="6536" s="13" customFormat="1"/>
    <row r="6537" s="13" customFormat="1"/>
    <row r="6538" s="13" customFormat="1"/>
    <row r="6539" s="13" customFormat="1"/>
    <row r="6540" s="13" customFormat="1"/>
    <row r="6541" s="13" customFormat="1"/>
    <row r="6542" s="13" customFormat="1"/>
    <row r="6543" s="13" customFormat="1"/>
    <row r="6544" s="13" customFormat="1"/>
    <row r="6545" s="13" customFormat="1"/>
    <row r="6546" s="13" customFormat="1"/>
    <row r="6547" s="13" customFormat="1"/>
    <row r="6548" s="13" customFormat="1"/>
    <row r="6549" s="13" customFormat="1"/>
    <row r="6550" s="13" customFormat="1"/>
    <row r="6551" s="13" customFormat="1"/>
    <row r="6552" s="13" customFormat="1"/>
    <row r="6553" s="13" customFormat="1"/>
    <row r="6554" s="13" customFormat="1"/>
    <row r="6555" s="13" customFormat="1"/>
    <row r="6556" s="13" customFormat="1"/>
    <row r="6557" s="13" customFormat="1"/>
    <row r="6558" s="13" customFormat="1"/>
    <row r="6559" s="13" customFormat="1"/>
    <row r="6560" s="13" customFormat="1"/>
    <row r="6561" s="13" customFormat="1"/>
    <row r="6562" s="13" customFormat="1"/>
    <row r="6563" s="13" customFormat="1"/>
    <row r="6564" s="13" customFormat="1"/>
    <row r="6565" s="13" customFormat="1"/>
    <row r="6566" s="13" customFormat="1"/>
    <row r="6567" s="13" customFormat="1"/>
    <row r="6568" s="13" customFormat="1"/>
    <row r="6569" s="13" customFormat="1"/>
    <row r="6570" s="13" customFormat="1"/>
    <row r="6571" s="13" customFormat="1"/>
    <row r="6572" s="13" customFormat="1"/>
    <row r="6573" s="13" customFormat="1"/>
    <row r="6574" s="13" customFormat="1"/>
    <row r="6575" s="13" customFormat="1"/>
    <row r="6576" s="13" customFormat="1"/>
    <row r="6577" s="13" customFormat="1"/>
    <row r="6578" s="13" customFormat="1"/>
    <row r="6579" s="13" customFormat="1"/>
    <row r="6580" s="13" customFormat="1"/>
    <row r="6581" s="13" customFormat="1"/>
    <row r="6582" s="13" customFormat="1"/>
    <row r="6583" s="13" customFormat="1"/>
    <row r="6584" s="13" customFormat="1"/>
    <row r="6585" s="13" customFormat="1"/>
    <row r="6586" s="13" customFormat="1"/>
    <row r="6587" s="13" customFormat="1"/>
    <row r="6588" s="13" customFormat="1"/>
    <row r="6589" s="13" customFormat="1"/>
    <row r="6590" s="13" customFormat="1"/>
    <row r="6591" s="13" customFormat="1"/>
    <row r="6592" s="13" customFormat="1"/>
    <row r="6593" s="13" customFormat="1"/>
    <row r="6594" s="13" customFormat="1"/>
    <row r="6595" s="13" customFormat="1"/>
    <row r="6596" s="13" customFormat="1"/>
    <row r="6597" s="13" customFormat="1"/>
    <row r="6598" s="13" customFormat="1"/>
    <row r="6599" s="13" customFormat="1"/>
    <row r="6600" s="13" customFormat="1"/>
    <row r="6601" s="13" customFormat="1"/>
    <row r="6602" s="13" customFormat="1"/>
    <row r="6603" s="13" customFormat="1"/>
    <row r="6604" s="13" customFormat="1"/>
    <row r="6605" s="13" customFormat="1"/>
    <row r="6606" s="13" customFormat="1"/>
    <row r="6607" s="13" customFormat="1"/>
    <row r="6608" s="13" customFormat="1"/>
    <row r="6609" s="13" customFormat="1"/>
    <row r="6610" s="13" customFormat="1"/>
    <row r="6611" s="13" customFormat="1"/>
    <row r="6612" s="13" customFormat="1"/>
    <row r="6613" s="13" customFormat="1"/>
    <row r="6614" s="13" customFormat="1"/>
    <row r="6615" s="13" customFormat="1"/>
    <row r="6616" s="13" customFormat="1"/>
    <row r="6617" s="13" customFormat="1"/>
    <row r="6618" s="13" customFormat="1"/>
    <row r="6619" s="13" customFormat="1"/>
    <row r="6620" s="13" customFormat="1"/>
    <row r="6621" s="13" customFormat="1"/>
    <row r="6622" s="13" customFormat="1"/>
    <row r="6623" s="13" customFormat="1"/>
    <row r="6624" s="13" customFormat="1"/>
    <row r="6625" s="13" customFormat="1"/>
    <row r="6626" s="13" customFormat="1"/>
    <row r="6627" s="13" customFormat="1"/>
    <row r="6628" s="13" customFormat="1"/>
    <row r="6629" s="13" customFormat="1"/>
    <row r="6630" s="13" customFormat="1"/>
    <row r="6631" s="13" customFormat="1"/>
    <row r="6632" s="13" customFormat="1"/>
    <row r="6633" s="13" customFormat="1"/>
    <row r="6634" s="13" customFormat="1"/>
    <row r="6635" s="13" customFormat="1"/>
    <row r="6636" s="13" customFormat="1"/>
    <row r="6637" s="13" customFormat="1"/>
    <row r="6638" s="13" customFormat="1"/>
    <row r="6639" s="13" customFormat="1"/>
    <row r="6640" s="13" customFormat="1"/>
    <row r="6641" s="13" customFormat="1"/>
    <row r="6642" s="13" customFormat="1"/>
    <row r="6643" s="13" customFormat="1"/>
    <row r="6644" s="13" customFormat="1"/>
    <row r="6645" s="13" customFormat="1"/>
    <row r="6646" s="13" customFormat="1"/>
    <row r="6647" s="13" customFormat="1"/>
    <row r="6648" s="13" customFormat="1"/>
    <row r="6649" s="13" customFormat="1"/>
    <row r="6650" s="13" customFormat="1"/>
    <row r="6651" s="13" customFormat="1"/>
    <row r="6652" s="13" customFormat="1"/>
    <row r="6653" s="13" customFormat="1"/>
    <row r="6654" s="13" customFormat="1"/>
    <row r="6655" s="13" customFormat="1"/>
    <row r="6656" s="13" customFormat="1"/>
    <row r="6657" s="13" customFormat="1"/>
    <row r="6658" s="13" customFormat="1"/>
    <row r="6659" s="13" customFormat="1"/>
    <row r="6660" s="13" customFormat="1"/>
    <row r="6661" s="13" customFormat="1"/>
    <row r="6662" s="13" customFormat="1"/>
    <row r="6663" s="13" customFormat="1"/>
    <row r="6664" s="13" customFormat="1"/>
    <row r="6665" s="13" customFormat="1"/>
    <row r="6666" s="13" customFormat="1"/>
    <row r="6667" s="13" customFormat="1"/>
    <row r="6668" s="13" customFormat="1"/>
    <row r="6669" s="13" customFormat="1"/>
    <row r="6670" s="13" customFormat="1"/>
    <row r="6671" s="13" customFormat="1"/>
    <row r="6672" s="13" customFormat="1"/>
    <row r="6673" s="13" customFormat="1"/>
    <row r="6674" s="13" customFormat="1"/>
    <row r="6675" s="13" customFormat="1"/>
    <row r="6676" s="13" customFormat="1"/>
    <row r="6677" s="13" customFormat="1"/>
    <row r="6678" s="13" customFormat="1"/>
    <row r="6679" s="13" customFormat="1"/>
    <row r="6680" s="13" customFormat="1"/>
    <row r="6681" s="13" customFormat="1"/>
    <row r="6682" s="13" customFormat="1"/>
    <row r="6683" s="13" customFormat="1"/>
    <row r="6684" s="13" customFormat="1"/>
    <row r="6685" s="13" customFormat="1"/>
    <row r="6686" s="13" customFormat="1"/>
    <row r="6687" s="13" customFormat="1"/>
    <row r="6688" s="13" customFormat="1"/>
    <row r="6689" s="13" customFormat="1"/>
    <row r="6690" s="13" customFormat="1"/>
    <row r="6691" s="13" customFormat="1"/>
    <row r="6692" s="13" customFormat="1"/>
    <row r="6693" s="13" customFormat="1"/>
    <row r="6694" s="13" customFormat="1"/>
    <row r="6695" s="13" customFormat="1"/>
    <row r="6696" s="13" customFormat="1"/>
    <row r="6697" s="13" customFormat="1"/>
    <row r="6698" s="13" customFormat="1"/>
    <row r="6699" s="13" customFormat="1"/>
    <row r="6700" s="13" customFormat="1"/>
    <row r="6701" s="13" customFormat="1"/>
    <row r="6702" s="13" customFormat="1"/>
    <row r="6703" s="13" customFormat="1"/>
    <row r="6704" s="13" customFormat="1"/>
    <row r="6705" s="13" customFormat="1"/>
    <row r="6706" s="13" customFormat="1"/>
    <row r="6707" s="13" customFormat="1"/>
    <row r="6708" s="13" customFormat="1"/>
    <row r="6709" s="13" customFormat="1"/>
    <row r="6710" s="13" customFormat="1"/>
    <row r="6711" s="13" customFormat="1"/>
    <row r="6712" s="13" customFormat="1"/>
    <row r="6713" s="13" customFormat="1"/>
    <row r="6714" s="13" customFormat="1"/>
    <row r="6715" s="13" customFormat="1"/>
    <row r="6716" s="13" customFormat="1"/>
    <row r="6717" s="13" customFormat="1"/>
    <row r="6718" s="13" customFormat="1"/>
    <row r="6719" s="13" customFormat="1"/>
    <row r="6720" s="13" customFormat="1"/>
    <row r="6721" s="13" customFormat="1"/>
    <row r="6722" s="13" customFormat="1"/>
    <row r="6723" s="13" customFormat="1"/>
    <row r="6724" s="13" customFormat="1"/>
    <row r="6725" s="13" customFormat="1"/>
    <row r="6726" s="13" customFormat="1"/>
    <row r="6727" s="13" customFormat="1"/>
    <row r="6728" s="13" customFormat="1"/>
    <row r="6729" s="13" customFormat="1"/>
    <row r="6730" s="13" customFormat="1"/>
    <row r="6731" s="13" customFormat="1"/>
    <row r="6732" s="13" customFormat="1"/>
    <row r="6733" s="13" customFormat="1"/>
    <row r="6734" s="13" customFormat="1"/>
    <row r="6735" s="13" customFormat="1"/>
    <row r="6736" s="13" customFormat="1"/>
    <row r="6737" s="13" customFormat="1"/>
    <row r="6738" s="13" customFormat="1"/>
    <row r="6739" s="13" customFormat="1"/>
    <row r="6740" s="13" customFormat="1"/>
    <row r="6741" s="13" customFormat="1"/>
    <row r="6742" s="13" customFormat="1"/>
    <row r="6743" s="13" customFormat="1"/>
    <row r="6744" s="13" customFormat="1"/>
    <row r="6745" s="13" customFormat="1"/>
    <row r="6746" s="13" customFormat="1"/>
    <row r="6747" s="13" customFormat="1"/>
    <row r="6748" s="13" customFormat="1"/>
    <row r="6749" s="13" customFormat="1"/>
    <row r="6750" s="13" customFormat="1"/>
    <row r="6751" s="13" customFormat="1"/>
    <row r="6752" s="13" customFormat="1"/>
    <row r="6753" s="13" customFormat="1"/>
    <row r="6754" s="13" customFormat="1"/>
    <row r="6755" s="13" customFormat="1"/>
    <row r="6756" s="13" customFormat="1"/>
    <row r="6757" s="13" customFormat="1"/>
    <row r="6758" s="13" customFormat="1"/>
    <row r="6759" s="13" customFormat="1"/>
    <row r="6760" s="13" customFormat="1"/>
    <row r="6761" s="13" customFormat="1"/>
    <row r="6762" s="13" customFormat="1"/>
    <row r="6763" s="13" customFormat="1"/>
    <row r="6764" s="13" customFormat="1"/>
    <row r="6765" s="13" customFormat="1"/>
    <row r="6766" s="13" customFormat="1"/>
    <row r="6767" s="13" customFormat="1"/>
    <row r="6768" s="13" customFormat="1"/>
    <row r="6769" s="13" customFormat="1"/>
    <row r="6770" s="13" customFormat="1"/>
    <row r="6771" s="13" customFormat="1"/>
    <row r="6772" s="13" customFormat="1"/>
    <row r="6773" s="13" customFormat="1"/>
    <row r="6774" s="13" customFormat="1"/>
    <row r="6775" s="13" customFormat="1"/>
    <row r="6776" s="13" customFormat="1"/>
    <row r="6777" s="13" customFormat="1"/>
    <row r="6778" s="13" customFormat="1"/>
    <row r="6779" s="13" customFormat="1"/>
    <row r="6780" s="13" customFormat="1"/>
    <row r="6781" s="13" customFormat="1"/>
    <row r="6782" s="13" customFormat="1"/>
    <row r="6783" s="13" customFormat="1"/>
    <row r="6784" s="13" customFormat="1"/>
    <row r="6785" s="13" customFormat="1"/>
    <row r="6786" s="13" customFormat="1"/>
    <row r="6787" s="13" customFormat="1"/>
    <row r="6788" s="13" customFormat="1"/>
    <row r="6789" s="13" customFormat="1"/>
    <row r="6790" s="13" customFormat="1"/>
    <row r="6791" s="13" customFormat="1"/>
    <row r="6792" s="13" customFormat="1"/>
    <row r="6793" s="13" customFormat="1"/>
    <row r="6794" s="13" customFormat="1"/>
    <row r="6795" s="13" customFormat="1"/>
    <row r="6796" s="13" customFormat="1"/>
    <row r="6797" s="13" customFormat="1"/>
    <row r="6798" s="13" customFormat="1"/>
    <row r="6799" s="13" customFormat="1"/>
    <row r="6800" s="13" customFormat="1"/>
    <row r="6801" s="13" customFormat="1"/>
    <row r="6802" s="13" customFormat="1"/>
    <row r="6803" s="13" customFormat="1"/>
    <row r="6804" s="13" customFormat="1"/>
    <row r="6805" s="13" customFormat="1"/>
    <row r="6806" s="13" customFormat="1"/>
    <row r="6807" s="13" customFormat="1"/>
    <row r="6808" s="13" customFormat="1"/>
    <row r="6809" s="13" customFormat="1"/>
    <row r="6810" s="13" customFormat="1"/>
    <row r="6811" s="13" customFormat="1"/>
    <row r="6812" s="13" customFormat="1"/>
    <row r="6813" s="13" customFormat="1"/>
    <row r="6814" s="13" customFormat="1"/>
    <row r="6815" s="13" customFormat="1"/>
    <row r="6816" s="13" customFormat="1"/>
    <row r="6817" s="13" customFormat="1"/>
    <row r="6818" s="13" customFormat="1"/>
    <row r="6819" s="13" customFormat="1"/>
    <row r="6820" s="13" customFormat="1"/>
    <row r="6821" s="13" customFormat="1"/>
    <row r="6822" s="13" customFormat="1"/>
    <row r="6823" s="13" customFormat="1"/>
    <row r="6824" s="13" customFormat="1"/>
    <row r="6825" s="13" customFormat="1"/>
    <row r="6826" s="13" customFormat="1"/>
    <row r="6827" s="13" customFormat="1"/>
    <row r="6828" s="13" customFormat="1"/>
    <row r="6829" s="13" customFormat="1"/>
    <row r="6830" s="13" customFormat="1"/>
    <row r="6831" s="13" customFormat="1"/>
    <row r="6832" s="13" customFormat="1"/>
    <row r="6833" s="13" customFormat="1"/>
    <row r="6834" s="13" customFormat="1"/>
    <row r="6835" s="13" customFormat="1"/>
    <row r="6836" s="13" customFormat="1"/>
    <row r="6837" s="13" customFormat="1"/>
    <row r="6838" s="13" customFormat="1"/>
    <row r="6839" s="13" customFormat="1"/>
    <row r="6840" s="13" customFormat="1"/>
    <row r="6841" s="13" customFormat="1"/>
    <row r="6842" s="13" customFormat="1"/>
    <row r="6843" s="13" customFormat="1"/>
    <row r="6844" s="13" customFormat="1"/>
    <row r="6845" s="13" customFormat="1"/>
    <row r="6846" s="13" customFormat="1"/>
    <row r="6847" s="13" customFormat="1"/>
    <row r="6848" s="13" customFormat="1"/>
    <row r="6849" s="13" customFormat="1"/>
    <row r="6850" s="13" customFormat="1"/>
    <row r="6851" s="13" customFormat="1"/>
    <row r="6852" s="13" customFormat="1"/>
    <row r="6853" s="13" customFormat="1"/>
    <row r="6854" s="13" customFormat="1"/>
    <row r="6855" s="13" customFormat="1"/>
    <row r="6856" s="13" customFormat="1"/>
    <row r="6857" s="13" customFormat="1"/>
    <row r="6858" s="13" customFormat="1"/>
    <row r="6859" s="13" customFormat="1"/>
    <row r="6860" s="13" customFormat="1"/>
    <row r="6861" s="13" customFormat="1"/>
    <row r="6862" s="13" customFormat="1"/>
    <row r="6863" s="13" customFormat="1"/>
    <row r="6864" s="13" customFormat="1"/>
    <row r="6865" s="13" customFormat="1"/>
    <row r="6866" s="13" customFormat="1"/>
    <row r="6867" s="13" customFormat="1"/>
    <row r="6868" s="13" customFormat="1"/>
    <row r="6869" s="13" customFormat="1"/>
    <row r="6870" s="13" customFormat="1"/>
    <row r="6871" s="13" customFormat="1"/>
    <row r="6872" s="13" customFormat="1"/>
    <row r="6873" s="13" customFormat="1"/>
    <row r="6874" s="13" customFormat="1"/>
    <row r="6875" s="13" customFormat="1"/>
    <row r="6876" s="13" customFormat="1"/>
    <row r="6877" s="13" customFormat="1"/>
    <row r="6878" s="13" customFormat="1"/>
    <row r="6879" s="13" customFormat="1"/>
    <row r="6880" s="13" customFormat="1"/>
    <row r="6881" s="13" customFormat="1"/>
    <row r="6882" s="13" customFormat="1"/>
    <row r="6883" s="13" customFormat="1"/>
    <row r="6884" s="13" customFormat="1"/>
    <row r="6885" s="13" customFormat="1"/>
    <row r="6886" s="13" customFormat="1"/>
    <row r="6887" s="13" customFormat="1"/>
    <row r="6888" s="13" customFormat="1"/>
    <row r="6889" s="13" customFormat="1"/>
    <row r="6890" s="13" customFormat="1"/>
    <row r="6891" s="13" customFormat="1"/>
    <row r="6892" s="13" customFormat="1"/>
    <row r="6893" s="13" customFormat="1"/>
    <row r="6894" s="13" customFormat="1"/>
    <row r="6895" s="13" customFormat="1"/>
    <row r="6896" s="13" customFormat="1"/>
    <row r="6897" s="13" customFormat="1"/>
    <row r="6898" s="13" customFormat="1"/>
    <row r="6899" s="13" customFormat="1"/>
    <row r="6900" s="13" customFormat="1"/>
    <row r="6901" s="13" customFormat="1"/>
    <row r="6902" s="13" customFormat="1"/>
    <row r="6903" s="13" customFormat="1"/>
    <row r="6904" s="13" customFormat="1"/>
    <row r="6905" s="13" customFormat="1"/>
    <row r="6906" s="13" customFormat="1"/>
    <row r="6907" s="13" customFormat="1"/>
    <row r="6908" s="13" customFormat="1"/>
    <row r="6909" s="13" customFormat="1"/>
    <row r="6910" s="13" customFormat="1"/>
    <row r="6911" s="13" customFormat="1"/>
    <row r="6912" s="13" customFormat="1"/>
    <row r="6913" s="13" customFormat="1"/>
    <row r="6914" s="13" customFormat="1"/>
    <row r="6915" s="13" customFormat="1"/>
    <row r="6916" s="13" customFormat="1"/>
    <row r="6917" s="13" customFormat="1"/>
    <row r="6918" s="13" customFormat="1"/>
    <row r="6919" s="13" customFormat="1"/>
    <row r="6920" s="13" customFormat="1"/>
    <row r="6921" s="13" customFormat="1"/>
    <row r="6922" s="13" customFormat="1"/>
    <row r="6923" s="13" customFormat="1"/>
    <row r="6924" s="13" customFormat="1"/>
    <row r="6925" s="13" customFormat="1"/>
    <row r="6926" s="13" customFormat="1"/>
    <row r="6927" s="13" customFormat="1"/>
    <row r="6928" s="13" customFormat="1"/>
    <row r="6929" s="13" customFormat="1"/>
    <row r="6930" s="13" customFormat="1"/>
    <row r="6931" s="13" customFormat="1"/>
    <row r="6932" s="13" customFormat="1"/>
    <row r="6933" s="13" customFormat="1"/>
    <row r="6934" s="13" customFormat="1"/>
    <row r="6935" s="13" customFormat="1"/>
    <row r="6936" s="13" customFormat="1"/>
    <row r="6937" s="13" customFormat="1"/>
    <row r="6938" s="13" customFormat="1"/>
    <row r="6939" s="13" customFormat="1"/>
    <row r="6940" s="13" customFormat="1"/>
    <row r="6941" s="13" customFormat="1"/>
    <row r="6942" s="13" customFormat="1"/>
    <row r="6943" s="13" customFormat="1"/>
    <row r="6944" s="13" customFormat="1"/>
    <row r="6945" s="13" customFormat="1"/>
    <row r="6946" s="13" customFormat="1"/>
    <row r="6947" s="13" customFormat="1"/>
    <row r="6948" s="13" customFormat="1"/>
    <row r="6949" s="13" customFormat="1"/>
    <row r="6950" s="13" customFormat="1"/>
    <row r="6951" s="13" customFormat="1"/>
    <row r="6952" s="13" customFormat="1"/>
    <row r="6953" s="13" customFormat="1"/>
    <row r="6954" s="13" customFormat="1"/>
    <row r="6955" s="13" customFormat="1"/>
    <row r="6956" s="13" customFormat="1"/>
    <row r="6957" s="13" customFormat="1"/>
    <row r="6958" s="13" customFormat="1"/>
    <row r="6959" s="13" customFormat="1"/>
    <row r="6960" s="13" customFormat="1"/>
    <row r="6961" s="13" customFormat="1"/>
    <row r="6962" s="13" customFormat="1"/>
    <row r="6963" s="13" customFormat="1"/>
    <row r="6964" s="13" customFormat="1"/>
    <row r="6965" s="13" customFormat="1"/>
    <row r="6966" s="13" customFormat="1"/>
    <row r="6967" s="13" customFormat="1"/>
    <row r="6968" s="13" customFormat="1"/>
    <row r="6969" s="13" customFormat="1"/>
    <row r="6970" s="13" customFormat="1"/>
    <row r="6971" s="13" customFormat="1"/>
    <row r="6972" s="13" customFormat="1"/>
    <row r="6973" s="13" customFormat="1"/>
    <row r="6974" s="13" customFormat="1"/>
    <row r="6975" s="13" customFormat="1"/>
    <row r="6976" s="13" customFormat="1"/>
    <row r="6977" s="13" customFormat="1"/>
    <row r="6978" s="13" customFormat="1"/>
    <row r="6979" s="13" customFormat="1"/>
    <row r="6980" s="13" customFormat="1"/>
    <row r="6981" s="13" customFormat="1"/>
    <row r="6982" s="13" customFormat="1"/>
    <row r="6983" s="13" customFormat="1"/>
    <row r="6984" s="13" customFormat="1"/>
    <row r="6985" s="13" customFormat="1"/>
    <row r="6986" s="13" customFormat="1"/>
    <row r="6987" s="13" customFormat="1"/>
    <row r="6988" s="13" customFormat="1"/>
    <row r="6989" s="13" customFormat="1"/>
    <row r="6990" s="13" customFormat="1"/>
    <row r="6991" s="13" customFormat="1"/>
    <row r="6992" s="13" customFormat="1"/>
    <row r="6993" s="13" customFormat="1"/>
    <row r="6994" s="13" customFormat="1"/>
    <row r="6995" s="13" customFormat="1"/>
    <row r="6996" s="13" customFormat="1"/>
    <row r="6997" s="13" customFormat="1"/>
    <row r="6998" s="13" customFormat="1"/>
    <row r="6999" s="13" customFormat="1"/>
    <row r="7000" s="13" customFormat="1"/>
    <row r="7001" s="13" customFormat="1"/>
    <row r="7002" s="13" customFormat="1"/>
    <row r="7003" s="13" customFormat="1"/>
    <row r="7004" s="13" customFormat="1"/>
    <row r="7005" s="13" customFormat="1"/>
    <row r="7006" s="13" customFormat="1"/>
    <row r="7007" s="13" customFormat="1"/>
    <row r="7008" s="13" customFormat="1"/>
    <row r="7009" s="13" customFormat="1"/>
    <row r="7010" s="13" customFormat="1"/>
    <row r="7011" s="13" customFormat="1"/>
    <row r="7012" s="13" customFormat="1"/>
    <row r="7013" s="13" customFormat="1"/>
    <row r="7014" s="13" customFormat="1"/>
    <row r="7015" s="13" customFormat="1"/>
    <row r="7016" s="13" customFormat="1"/>
    <row r="7017" s="13" customFormat="1"/>
    <row r="7018" s="13" customFormat="1"/>
    <row r="7019" s="13" customFormat="1"/>
    <row r="7020" s="13" customFormat="1"/>
    <row r="7021" s="13" customFormat="1"/>
    <row r="7022" s="13" customFormat="1"/>
    <row r="7023" s="13" customFormat="1"/>
    <row r="7024" s="13" customFormat="1"/>
    <row r="7025" s="13" customFormat="1"/>
    <row r="7026" s="13" customFormat="1"/>
    <row r="7027" s="13" customFormat="1"/>
    <row r="7028" s="13" customFormat="1"/>
    <row r="7029" s="13" customFormat="1"/>
    <row r="7030" s="13" customFormat="1"/>
    <row r="7031" s="13" customFormat="1"/>
    <row r="7032" s="13" customFormat="1"/>
    <row r="7033" s="13" customFormat="1"/>
    <row r="7034" s="13" customFormat="1"/>
    <row r="7035" s="13" customFormat="1"/>
    <row r="7036" s="13" customFormat="1"/>
    <row r="7037" s="13" customFormat="1"/>
    <row r="7038" s="13" customFormat="1"/>
    <row r="7039" s="13" customFormat="1"/>
    <row r="7040" s="13" customFormat="1"/>
    <row r="7041" s="13" customFormat="1"/>
    <row r="7042" s="13" customFormat="1"/>
    <row r="7043" s="13" customFormat="1"/>
    <row r="7044" s="13" customFormat="1"/>
    <row r="7045" s="13" customFormat="1"/>
    <row r="7046" s="13" customFormat="1"/>
    <row r="7047" s="13" customFormat="1"/>
    <row r="7048" s="13" customFormat="1"/>
    <row r="7049" s="13" customFormat="1"/>
    <row r="7050" s="13" customFormat="1"/>
    <row r="7051" s="13" customFormat="1"/>
    <row r="7052" s="13" customFormat="1"/>
    <row r="7053" s="13" customFormat="1"/>
    <row r="7054" s="13" customFormat="1"/>
    <row r="7055" s="13" customFormat="1"/>
    <row r="7056" s="13" customFormat="1"/>
    <row r="7057" s="13" customFormat="1"/>
    <row r="7058" s="13" customFormat="1"/>
    <row r="7059" s="13" customFormat="1"/>
    <row r="7060" s="13" customFormat="1"/>
    <row r="7061" s="13" customFormat="1"/>
    <row r="7062" s="13" customFormat="1"/>
    <row r="7063" s="13" customFormat="1"/>
    <row r="7064" s="13" customFormat="1"/>
    <row r="7065" s="13" customFormat="1"/>
    <row r="7066" s="13" customFormat="1"/>
    <row r="7067" s="13" customFormat="1"/>
    <row r="7068" s="13" customFormat="1"/>
    <row r="7069" s="13" customFormat="1"/>
    <row r="7070" s="13" customFormat="1"/>
    <row r="7071" s="13" customFormat="1"/>
    <row r="7072" s="13" customFormat="1"/>
    <row r="7073" s="13" customFormat="1"/>
    <row r="7074" s="13" customFormat="1"/>
    <row r="7075" s="13" customFormat="1"/>
    <row r="7076" s="13" customFormat="1"/>
    <row r="7077" s="13" customFormat="1"/>
    <row r="7078" s="13" customFormat="1"/>
    <row r="7079" s="13" customFormat="1"/>
    <row r="7080" s="13" customFormat="1"/>
    <row r="7081" s="13" customFormat="1"/>
    <row r="7082" s="13" customFormat="1"/>
    <row r="7083" s="13" customFormat="1"/>
    <row r="7084" s="13" customFormat="1"/>
    <row r="7085" s="13" customFormat="1"/>
    <row r="7086" s="13" customFormat="1"/>
    <row r="7087" s="13" customFormat="1"/>
    <row r="7088" s="13" customFormat="1"/>
    <row r="7089" s="13" customFormat="1"/>
    <row r="7090" s="13" customFormat="1"/>
    <row r="7091" s="13" customFormat="1"/>
    <row r="7092" s="13" customFormat="1"/>
    <row r="7093" s="13" customFormat="1"/>
    <row r="7094" s="13" customFormat="1"/>
    <row r="7095" s="13" customFormat="1"/>
    <row r="7096" s="13" customFormat="1"/>
    <row r="7097" s="13" customFormat="1"/>
    <row r="7098" s="13" customFormat="1"/>
    <row r="7099" s="13" customFormat="1"/>
    <row r="7100" s="13" customFormat="1"/>
    <row r="7101" s="13" customFormat="1"/>
    <row r="7102" s="13" customFormat="1"/>
    <row r="7103" s="13" customFormat="1"/>
    <row r="7104" s="13" customFormat="1"/>
    <row r="7105" s="13" customFormat="1"/>
    <row r="7106" s="13" customFormat="1"/>
    <row r="7107" s="13" customFormat="1"/>
    <row r="7108" s="13" customFormat="1"/>
    <row r="7109" s="13" customFormat="1"/>
    <row r="7110" s="13" customFormat="1"/>
    <row r="7111" s="13" customFormat="1"/>
    <row r="7112" s="13" customFormat="1"/>
    <row r="7113" s="13" customFormat="1"/>
    <row r="7114" s="13" customFormat="1"/>
    <row r="7115" s="13" customFormat="1"/>
    <row r="7116" s="13" customFormat="1"/>
    <row r="7117" s="13" customFormat="1"/>
    <row r="7118" s="13" customFormat="1"/>
    <row r="7119" s="13" customFormat="1"/>
    <row r="7120" s="13" customFormat="1"/>
    <row r="7121" s="13" customFormat="1"/>
    <row r="7122" s="13" customFormat="1"/>
    <row r="7123" s="13" customFormat="1"/>
    <row r="7124" s="13" customFormat="1"/>
    <row r="7125" s="13" customFormat="1"/>
    <row r="7126" s="13" customFormat="1"/>
    <row r="7127" s="13" customFormat="1"/>
    <row r="7128" s="13" customFormat="1"/>
    <row r="7129" s="13" customFormat="1"/>
    <row r="7130" s="13" customFormat="1"/>
    <row r="7131" s="13" customFormat="1"/>
    <row r="7132" s="13" customFormat="1"/>
    <row r="7133" s="13" customFormat="1"/>
    <row r="7134" s="13" customFormat="1"/>
    <row r="7135" s="13" customFormat="1"/>
    <row r="7136" s="13" customFormat="1"/>
    <row r="7137" s="13" customFormat="1"/>
    <row r="7138" s="13" customFormat="1"/>
    <row r="7139" s="13" customFormat="1"/>
    <row r="7140" s="13" customFormat="1"/>
    <row r="7141" s="13" customFormat="1"/>
    <row r="7142" s="13" customFormat="1"/>
    <row r="7143" s="13" customFormat="1"/>
    <row r="7144" s="13" customFormat="1"/>
    <row r="7145" s="13" customFormat="1"/>
    <row r="7146" s="13" customFormat="1"/>
    <row r="7147" s="13" customFormat="1"/>
    <row r="7148" s="13" customFormat="1"/>
    <row r="7149" s="13" customFormat="1"/>
    <row r="7150" s="13" customFormat="1"/>
    <row r="7151" s="13" customFormat="1"/>
    <row r="7152" s="13" customFormat="1"/>
    <row r="7153" s="13" customFormat="1"/>
    <row r="7154" s="13" customFormat="1"/>
    <row r="7155" s="13" customFormat="1"/>
    <row r="7156" s="13" customFormat="1"/>
    <row r="7157" s="13" customFormat="1"/>
    <row r="7158" s="13" customFormat="1"/>
    <row r="7159" s="13" customFormat="1"/>
    <row r="7160" s="13" customFormat="1"/>
    <row r="7161" s="13" customFormat="1"/>
    <row r="7162" s="13" customFormat="1"/>
    <row r="7163" s="13" customFormat="1"/>
    <row r="7164" s="13" customFormat="1"/>
    <row r="7165" s="13" customFormat="1"/>
    <row r="7166" s="13" customFormat="1"/>
    <row r="7167" s="13" customFormat="1"/>
    <row r="7168" s="13" customFormat="1"/>
    <row r="7169" s="13" customFormat="1"/>
    <row r="7170" s="13" customFormat="1"/>
    <row r="7171" s="13" customFormat="1"/>
    <row r="7172" s="13" customFormat="1"/>
    <row r="7173" s="13" customFormat="1"/>
    <row r="7174" s="13" customFormat="1"/>
    <row r="7175" s="13" customFormat="1"/>
    <row r="7176" s="13" customFormat="1"/>
    <row r="7177" s="13" customFormat="1"/>
    <row r="7178" s="13" customFormat="1"/>
    <row r="7179" s="13" customFormat="1"/>
    <row r="7180" s="13" customFormat="1"/>
    <row r="7181" s="13" customFormat="1"/>
    <row r="7182" s="13" customFormat="1"/>
    <row r="7183" s="13" customFormat="1"/>
    <row r="7184" s="13" customFormat="1"/>
    <row r="7185" s="13" customFormat="1"/>
    <row r="7186" s="13" customFormat="1"/>
    <row r="7187" s="13" customFormat="1"/>
    <row r="7188" s="13" customFormat="1"/>
    <row r="7189" s="13" customFormat="1"/>
    <row r="7190" s="13" customFormat="1"/>
    <row r="7191" s="13" customFormat="1"/>
    <row r="7192" s="13" customFormat="1"/>
    <row r="7193" s="13" customFormat="1"/>
    <row r="7194" s="13" customFormat="1"/>
    <row r="7195" s="13" customFormat="1"/>
    <row r="7196" s="13" customFormat="1"/>
    <row r="7197" s="13" customFormat="1"/>
    <row r="7198" s="13" customFormat="1"/>
    <row r="7199" s="13" customFormat="1"/>
    <row r="7200" s="13" customFormat="1"/>
    <row r="7201" s="13" customFormat="1"/>
    <row r="7202" s="13" customFormat="1"/>
    <row r="7203" s="13" customFormat="1"/>
    <row r="7204" s="13" customFormat="1"/>
    <row r="7205" s="13" customFormat="1"/>
    <row r="7206" s="13" customFormat="1"/>
    <row r="7207" s="13" customFormat="1"/>
    <row r="7208" s="13" customFormat="1"/>
    <row r="7209" s="13" customFormat="1"/>
    <row r="7210" s="13" customFormat="1"/>
    <row r="7211" s="13" customFormat="1"/>
    <row r="7212" s="13" customFormat="1"/>
    <row r="7213" s="13" customFormat="1"/>
    <row r="7214" s="13" customFormat="1"/>
    <row r="7215" s="13" customFormat="1"/>
    <row r="7216" s="13" customFormat="1"/>
    <row r="7217" s="13" customFormat="1"/>
    <row r="7218" s="13" customFormat="1"/>
    <row r="7219" s="13" customFormat="1"/>
    <row r="7220" s="13" customFormat="1"/>
    <row r="7221" s="13" customFormat="1"/>
    <row r="7222" s="13" customFormat="1"/>
    <row r="7223" s="13" customFormat="1"/>
    <row r="7224" s="13" customFormat="1"/>
    <row r="7225" s="13" customFormat="1"/>
    <row r="7226" s="13" customFormat="1"/>
    <row r="7227" s="13" customFormat="1"/>
    <row r="7228" s="13" customFormat="1"/>
    <row r="7229" s="13" customFormat="1"/>
    <row r="7230" s="13" customFormat="1"/>
    <row r="7231" s="13" customFormat="1"/>
    <row r="7232" s="13" customFormat="1"/>
    <row r="7233" s="13" customFormat="1"/>
    <row r="7234" s="13" customFormat="1"/>
    <row r="7235" s="13" customFormat="1"/>
    <row r="7236" s="13" customFormat="1"/>
    <row r="7237" s="13" customFormat="1"/>
    <row r="7238" s="13" customFormat="1"/>
    <row r="7239" s="13" customFormat="1"/>
    <row r="7240" s="13" customFormat="1"/>
    <row r="7241" s="13" customFormat="1"/>
    <row r="7242" s="13" customFormat="1"/>
    <row r="7243" s="13" customFormat="1"/>
    <row r="7244" s="13" customFormat="1"/>
    <row r="7245" s="13" customFormat="1"/>
    <row r="7246" s="13" customFormat="1"/>
    <row r="7247" s="13" customFormat="1"/>
    <row r="7248" s="13" customFormat="1"/>
    <row r="7249" s="13" customFormat="1"/>
    <row r="7250" s="13" customFormat="1"/>
    <row r="7251" s="13" customFormat="1"/>
    <row r="7252" s="13" customFormat="1"/>
    <row r="7253" s="13" customFormat="1"/>
    <row r="7254" s="13" customFormat="1"/>
    <row r="7255" s="13" customFormat="1"/>
    <row r="7256" s="13" customFormat="1"/>
    <row r="7257" s="13" customFormat="1"/>
    <row r="7258" s="13" customFormat="1"/>
    <row r="7259" s="13" customFormat="1"/>
    <row r="7260" s="13" customFormat="1"/>
    <row r="7261" s="13" customFormat="1"/>
    <row r="7262" s="13" customFormat="1"/>
    <row r="7263" s="13" customFormat="1"/>
    <row r="7264" s="13" customFormat="1"/>
    <row r="7265" s="13" customFormat="1"/>
    <row r="7266" s="13" customFormat="1"/>
    <row r="7267" s="13" customFormat="1"/>
    <row r="7268" s="13" customFormat="1"/>
    <row r="7269" s="13" customFormat="1"/>
    <row r="7270" s="13" customFormat="1"/>
    <row r="7271" s="13" customFormat="1"/>
    <row r="7272" s="13" customFormat="1"/>
    <row r="7273" s="13" customFormat="1"/>
    <row r="7274" s="13" customFormat="1"/>
    <row r="7275" s="13" customFormat="1"/>
    <row r="7276" s="13" customFormat="1"/>
    <row r="7277" s="13" customFormat="1"/>
    <row r="7278" s="13" customFormat="1"/>
    <row r="7279" s="13" customFormat="1"/>
    <row r="7280" s="13" customFormat="1"/>
    <row r="7281" s="13" customFormat="1"/>
    <row r="7282" s="13" customFormat="1"/>
    <row r="7283" s="13" customFormat="1"/>
    <row r="7284" s="13" customFormat="1"/>
    <row r="7285" s="13" customFormat="1"/>
    <row r="7286" s="13" customFormat="1"/>
    <row r="7287" s="13" customFormat="1"/>
    <row r="7288" s="13" customFormat="1"/>
    <row r="7289" s="13" customFormat="1"/>
    <row r="7290" s="13" customFormat="1"/>
    <row r="7291" s="13" customFormat="1"/>
    <row r="7292" s="13" customFormat="1"/>
    <row r="7293" s="13" customFormat="1"/>
    <row r="7294" s="13" customFormat="1"/>
    <row r="7295" s="13" customFormat="1"/>
    <row r="7296" s="13" customFormat="1"/>
    <row r="7297" s="13" customFormat="1"/>
    <row r="7298" s="13" customFormat="1"/>
    <row r="7299" s="13" customFormat="1"/>
    <row r="7300" s="13" customFormat="1"/>
    <row r="7301" s="13" customFormat="1"/>
    <row r="7302" s="13" customFormat="1"/>
    <row r="7303" s="13" customFormat="1"/>
    <row r="7304" s="13" customFormat="1"/>
    <row r="7305" s="13" customFormat="1"/>
    <row r="7306" s="13" customFormat="1"/>
    <row r="7307" s="13" customFormat="1"/>
    <row r="7308" s="13" customFormat="1"/>
    <row r="7309" s="13" customFormat="1"/>
    <row r="7310" s="13" customFormat="1"/>
    <row r="7311" s="13" customFormat="1"/>
    <row r="7312" s="13" customFormat="1"/>
    <row r="7313" s="13" customFormat="1"/>
    <row r="7314" s="13" customFormat="1"/>
    <row r="7315" s="13" customFormat="1"/>
    <row r="7316" s="13" customFormat="1"/>
    <row r="7317" s="13" customFormat="1"/>
    <row r="7318" s="13" customFormat="1"/>
    <row r="7319" s="13" customFormat="1"/>
    <row r="7320" s="13" customFormat="1"/>
    <row r="7321" s="13" customFormat="1"/>
    <row r="7322" s="13" customFormat="1"/>
    <row r="7323" s="13" customFormat="1"/>
    <row r="7324" s="13" customFormat="1"/>
    <row r="7325" s="13" customFormat="1"/>
    <row r="7326" s="13" customFormat="1"/>
    <row r="7327" s="13" customFormat="1"/>
    <row r="7328" s="13" customFormat="1"/>
    <row r="7329" s="13" customFormat="1"/>
    <row r="7330" s="13" customFormat="1"/>
    <row r="7331" s="13" customFormat="1"/>
    <row r="7332" s="13" customFormat="1"/>
    <row r="7333" s="13" customFormat="1"/>
    <row r="7334" s="13" customFormat="1"/>
    <row r="7335" s="13" customFormat="1"/>
    <row r="7336" s="13" customFormat="1"/>
    <row r="7337" s="13" customFormat="1"/>
    <row r="7338" s="13" customFormat="1"/>
    <row r="7339" s="13" customFormat="1"/>
    <row r="7340" s="13" customFormat="1"/>
    <row r="7341" s="13" customFormat="1"/>
    <row r="7342" s="13" customFormat="1"/>
    <row r="7343" s="13" customFormat="1"/>
    <row r="7344" s="13" customFormat="1"/>
    <row r="7345" s="13" customFormat="1"/>
    <row r="7346" s="13" customFormat="1"/>
    <row r="7347" s="13" customFormat="1"/>
    <row r="7348" s="13" customFormat="1"/>
    <row r="7349" s="13" customFormat="1"/>
    <row r="7350" s="13" customFormat="1"/>
    <row r="7351" s="13" customFormat="1"/>
    <row r="7352" s="13" customFormat="1"/>
    <row r="7353" s="13" customFormat="1"/>
    <row r="7354" s="13" customFormat="1"/>
    <row r="7355" s="13" customFormat="1"/>
    <row r="7356" s="13" customFormat="1"/>
    <row r="7357" s="13" customFormat="1"/>
    <row r="7358" s="13" customFormat="1"/>
    <row r="7359" s="13" customFormat="1"/>
    <row r="7360" s="13" customFormat="1"/>
    <row r="7361" s="13" customFormat="1"/>
    <row r="7362" s="13" customFormat="1"/>
    <row r="7363" s="13" customFormat="1"/>
    <row r="7364" s="13" customFormat="1"/>
    <row r="7365" s="13" customFormat="1"/>
    <row r="7366" s="13" customFormat="1"/>
    <row r="7367" s="13" customFormat="1"/>
    <row r="7368" s="13" customFormat="1"/>
    <row r="7369" s="13" customFormat="1"/>
    <row r="7370" s="13" customFormat="1"/>
    <row r="7371" s="13" customFormat="1"/>
    <row r="7372" s="13" customFormat="1"/>
    <row r="7373" s="13" customFormat="1"/>
    <row r="7374" s="13" customFormat="1"/>
    <row r="7375" s="13" customFormat="1"/>
    <row r="7376" s="13" customFormat="1"/>
    <row r="7377" s="13" customFormat="1"/>
    <row r="7378" s="13" customFormat="1"/>
    <row r="7379" s="13" customFormat="1"/>
    <row r="7380" s="13" customFormat="1"/>
    <row r="7381" s="13" customFormat="1"/>
    <row r="7382" s="13" customFormat="1"/>
    <row r="7383" s="13" customFormat="1"/>
    <row r="7384" s="13" customFormat="1"/>
    <row r="7385" s="13" customFormat="1"/>
    <row r="7386" s="13" customFormat="1"/>
    <row r="7387" s="13" customFormat="1"/>
    <row r="7388" s="13" customFormat="1"/>
    <row r="7389" s="13" customFormat="1"/>
    <row r="7390" s="13" customFormat="1"/>
    <row r="7391" s="13" customFormat="1"/>
    <row r="7392" s="13" customFormat="1"/>
    <row r="7393" s="13" customFormat="1"/>
    <row r="7394" s="13" customFormat="1"/>
    <row r="7395" s="13" customFormat="1"/>
    <row r="7396" s="13" customFormat="1"/>
    <row r="7397" s="13" customFormat="1"/>
    <row r="7398" s="13" customFormat="1"/>
    <row r="7399" s="13" customFormat="1"/>
    <row r="7400" s="13" customFormat="1"/>
    <row r="7401" s="13" customFormat="1"/>
    <row r="7402" s="13" customFormat="1"/>
    <row r="7403" s="13" customFormat="1"/>
    <row r="7404" s="13" customFormat="1"/>
    <row r="7405" s="13" customFormat="1"/>
    <row r="7406" s="13" customFormat="1"/>
    <row r="7407" s="13" customFormat="1"/>
    <row r="7408" s="13" customFormat="1"/>
    <row r="7409" s="13" customFormat="1"/>
    <row r="7410" s="13" customFormat="1"/>
    <row r="7411" s="13" customFormat="1"/>
    <row r="7412" s="13" customFormat="1"/>
    <row r="7413" s="13" customFormat="1"/>
    <row r="7414" s="13" customFormat="1"/>
    <row r="7415" s="13" customFormat="1"/>
    <row r="7416" s="13" customFormat="1"/>
    <row r="7417" s="13" customFormat="1"/>
    <row r="7418" s="13" customFormat="1"/>
    <row r="7419" s="13" customFormat="1"/>
    <row r="7420" s="13" customFormat="1"/>
    <row r="7421" s="13" customFormat="1"/>
    <row r="7422" s="13" customFormat="1"/>
    <row r="7423" s="13" customFormat="1"/>
    <row r="7424" s="13" customFormat="1"/>
    <row r="7425" s="13" customFormat="1"/>
    <row r="7426" s="13" customFormat="1"/>
    <row r="7427" s="13" customFormat="1"/>
    <row r="7428" s="13" customFormat="1"/>
    <row r="7429" s="13" customFormat="1"/>
    <row r="7430" s="13" customFormat="1"/>
    <row r="7431" s="13" customFormat="1"/>
    <row r="7432" s="13" customFormat="1"/>
    <row r="7433" s="13" customFormat="1"/>
    <row r="7434" s="13" customFormat="1"/>
    <row r="7435" s="13" customFormat="1"/>
    <row r="7436" s="13" customFormat="1"/>
    <row r="7437" s="13" customFormat="1"/>
    <row r="7438" s="13" customFormat="1"/>
    <row r="7439" s="13" customFormat="1"/>
    <row r="7440" s="13" customFormat="1"/>
    <row r="7441" s="13" customFormat="1"/>
    <row r="7442" s="13" customFormat="1"/>
    <row r="7443" s="13" customFormat="1"/>
    <row r="7444" s="13" customFormat="1"/>
    <row r="7445" s="13" customFormat="1"/>
    <row r="7446" s="13" customFormat="1"/>
    <row r="7447" s="13" customFormat="1"/>
    <row r="7448" s="13" customFormat="1"/>
    <row r="7449" s="13" customFormat="1"/>
    <row r="7450" s="13" customFormat="1"/>
    <row r="7451" s="13" customFormat="1"/>
    <row r="7452" s="13" customFormat="1"/>
    <row r="7453" s="13" customFormat="1"/>
    <row r="7454" s="13" customFormat="1"/>
    <row r="7455" s="13" customFormat="1"/>
    <row r="7456" s="13" customFormat="1"/>
    <row r="7457" s="13" customFormat="1"/>
    <row r="7458" s="13" customFormat="1"/>
    <row r="7459" s="13" customFormat="1"/>
    <row r="7460" s="13" customFormat="1"/>
    <row r="7461" s="13" customFormat="1"/>
    <row r="7462" s="13" customFormat="1"/>
    <row r="7463" s="13" customFormat="1"/>
    <row r="7464" s="13" customFormat="1"/>
    <row r="7465" s="13" customFormat="1"/>
    <row r="7466" s="13" customFormat="1"/>
    <row r="7467" s="13" customFormat="1"/>
    <row r="7468" s="13" customFormat="1"/>
    <row r="7469" s="13" customFormat="1"/>
    <row r="7470" s="13" customFormat="1"/>
    <row r="7471" s="13" customFormat="1"/>
    <row r="7472" s="13" customFormat="1"/>
    <row r="7473" s="13" customFormat="1"/>
    <row r="7474" s="13" customFormat="1"/>
    <row r="7475" s="13" customFormat="1"/>
    <row r="7476" s="13" customFormat="1"/>
    <row r="7477" s="13" customFormat="1"/>
    <row r="7478" s="13" customFormat="1"/>
    <row r="7479" s="13" customFormat="1"/>
    <row r="7480" s="13" customFormat="1"/>
    <row r="7481" s="13" customFormat="1"/>
    <row r="7482" s="13" customFormat="1"/>
    <row r="7483" s="13" customFormat="1"/>
    <row r="7484" s="13" customFormat="1"/>
    <row r="7485" s="13" customFormat="1"/>
    <row r="7486" s="13" customFormat="1"/>
    <row r="7487" s="13" customFormat="1"/>
    <row r="7488" s="13" customFormat="1"/>
    <row r="7489" s="13" customFormat="1"/>
    <row r="7490" s="13" customFormat="1"/>
    <row r="7491" s="13" customFormat="1"/>
    <row r="7492" s="13" customFormat="1"/>
    <row r="7493" s="13" customFormat="1"/>
    <row r="7494" s="13" customFormat="1"/>
    <row r="7495" s="13" customFormat="1"/>
    <row r="7496" s="13" customFormat="1"/>
    <row r="7497" s="13" customFormat="1"/>
    <row r="7498" s="13" customFormat="1"/>
    <row r="7499" s="13" customFormat="1"/>
    <row r="7500" s="13" customFormat="1"/>
    <row r="7501" s="13" customFormat="1"/>
    <row r="7502" s="13" customFormat="1"/>
    <row r="7503" s="13" customFormat="1"/>
    <row r="7504" s="13" customFormat="1"/>
    <row r="7505" s="13" customFormat="1"/>
    <row r="7506" s="13" customFormat="1"/>
    <row r="7507" s="13" customFormat="1"/>
    <row r="7508" s="13" customFormat="1"/>
    <row r="7509" s="13" customFormat="1"/>
    <row r="7510" s="13" customFormat="1"/>
    <row r="7511" s="13" customFormat="1"/>
    <row r="7512" s="13" customFormat="1"/>
    <row r="7513" s="13" customFormat="1"/>
    <row r="7514" s="13" customFormat="1"/>
    <row r="7515" s="13" customFormat="1"/>
    <row r="7516" s="13" customFormat="1"/>
    <row r="7517" s="13" customFormat="1"/>
    <row r="7518" s="13" customFormat="1"/>
    <row r="7519" s="13" customFormat="1"/>
    <row r="7520" s="13" customFormat="1"/>
    <row r="7521" s="13" customFormat="1"/>
    <row r="7522" s="13" customFormat="1"/>
    <row r="7523" s="13" customFormat="1"/>
    <row r="7524" s="13" customFormat="1"/>
    <row r="7525" s="13" customFormat="1"/>
    <row r="7526" s="13" customFormat="1"/>
    <row r="7527" s="13" customFormat="1"/>
    <row r="7528" s="13" customFormat="1"/>
    <row r="7529" s="13" customFormat="1"/>
    <row r="7530" s="13" customFormat="1"/>
    <row r="7531" s="13" customFormat="1"/>
    <row r="7532" s="13" customFormat="1"/>
    <row r="7533" s="13" customFormat="1"/>
    <row r="7534" s="13" customFormat="1"/>
    <row r="7535" s="13" customFormat="1"/>
    <row r="7536" s="13" customFormat="1"/>
    <row r="7537" s="13" customFormat="1"/>
    <row r="7538" s="13" customFormat="1"/>
    <row r="7539" s="13" customFormat="1"/>
    <row r="7540" s="13" customFormat="1"/>
    <row r="7541" s="13" customFormat="1"/>
    <row r="7542" s="13" customFormat="1"/>
    <row r="7543" s="13" customFormat="1"/>
    <row r="7544" s="13" customFormat="1"/>
    <row r="7545" s="13" customFormat="1"/>
    <row r="7546" s="13" customFormat="1"/>
    <row r="7547" s="13" customFormat="1"/>
    <row r="7548" s="13" customFormat="1"/>
    <row r="7549" s="13" customFormat="1"/>
    <row r="7550" s="13" customFormat="1"/>
    <row r="7551" s="13" customFormat="1"/>
    <row r="7552" s="13" customFormat="1"/>
    <row r="7553" s="13" customFormat="1"/>
    <row r="7554" s="13" customFormat="1"/>
    <row r="7555" s="13" customFormat="1"/>
    <row r="7556" s="13" customFormat="1"/>
    <row r="7557" s="13" customFormat="1"/>
    <row r="7558" s="13" customFormat="1"/>
    <row r="7559" s="13" customFormat="1"/>
    <row r="7560" s="13" customFormat="1"/>
    <row r="7561" s="13" customFormat="1"/>
    <row r="7562" s="13" customFormat="1"/>
    <row r="7563" s="13" customFormat="1"/>
    <row r="7564" s="13" customFormat="1"/>
    <row r="7565" s="13" customFormat="1"/>
    <row r="7566" s="13" customFormat="1"/>
    <row r="7567" s="13" customFormat="1"/>
    <row r="7568" s="13" customFormat="1"/>
    <row r="7569" s="13" customFormat="1"/>
    <row r="7570" s="13" customFormat="1"/>
    <row r="7571" s="13" customFormat="1"/>
    <row r="7572" s="13" customFormat="1"/>
    <row r="7573" s="13" customFormat="1"/>
    <row r="7574" s="13" customFormat="1"/>
    <row r="7575" s="13" customFormat="1"/>
    <row r="7576" s="13" customFormat="1"/>
    <row r="7577" s="13" customFormat="1"/>
    <row r="7578" s="13" customFormat="1"/>
    <row r="7579" s="13" customFormat="1"/>
    <row r="7580" s="13" customFormat="1"/>
    <row r="7581" s="13" customFormat="1"/>
    <row r="7582" s="13" customFormat="1"/>
    <row r="7583" s="13" customFormat="1"/>
    <row r="7584" s="13" customFormat="1"/>
    <row r="7585" s="13" customFormat="1"/>
    <row r="7586" s="13" customFormat="1"/>
    <row r="7587" s="13" customFormat="1"/>
    <row r="7588" s="13" customFormat="1"/>
    <row r="7589" s="13" customFormat="1"/>
    <row r="7590" s="13" customFormat="1"/>
    <row r="7591" s="13" customFormat="1"/>
    <row r="7592" s="13" customFormat="1"/>
    <row r="7593" s="13" customFormat="1"/>
    <row r="7594" s="13" customFormat="1"/>
    <row r="7595" s="13" customFormat="1"/>
    <row r="7596" s="13" customFormat="1"/>
    <row r="7597" s="13" customFormat="1"/>
    <row r="7598" s="13" customFormat="1"/>
    <row r="7599" s="13" customFormat="1"/>
    <row r="7600" s="13" customFormat="1"/>
    <row r="7601" s="13" customFormat="1"/>
    <row r="7602" s="13" customFormat="1"/>
    <row r="7603" s="13" customFormat="1"/>
    <row r="7604" s="13" customFormat="1"/>
    <row r="7605" s="13" customFormat="1"/>
    <row r="7606" s="13" customFormat="1"/>
    <row r="7607" s="13" customFormat="1"/>
    <row r="7608" s="13" customFormat="1"/>
    <row r="7609" s="13" customFormat="1"/>
    <row r="7610" s="13" customFormat="1"/>
    <row r="7611" s="13" customFormat="1"/>
    <row r="7612" s="13" customFormat="1"/>
    <row r="7613" s="13" customFormat="1"/>
    <row r="7614" s="13" customFormat="1"/>
    <row r="7615" s="13" customFormat="1"/>
    <row r="7616" s="13" customFormat="1"/>
    <row r="7617" s="13" customFormat="1"/>
    <row r="7618" s="13" customFormat="1"/>
    <row r="7619" s="13" customFormat="1"/>
    <row r="7620" s="13" customFormat="1"/>
    <row r="7621" s="13" customFormat="1"/>
    <row r="7622" s="13" customFormat="1"/>
    <row r="7623" s="13" customFormat="1"/>
    <row r="7624" s="13" customFormat="1"/>
    <row r="7625" s="13" customFormat="1"/>
    <row r="7626" s="13" customFormat="1"/>
    <row r="7627" s="13" customFormat="1"/>
    <row r="7628" s="13" customFormat="1"/>
    <row r="7629" s="13" customFormat="1"/>
    <row r="7630" s="13" customFormat="1"/>
    <row r="7631" s="13" customFormat="1"/>
    <row r="7632" s="13" customFormat="1"/>
    <row r="7633" s="13" customFormat="1"/>
    <row r="7634" s="13" customFormat="1"/>
    <row r="7635" s="13" customFormat="1"/>
    <row r="7636" s="13" customFormat="1"/>
    <row r="7637" s="13" customFormat="1"/>
    <row r="7638" s="13" customFormat="1"/>
    <row r="7639" s="13" customFormat="1"/>
    <row r="7640" s="13" customFormat="1"/>
    <row r="7641" s="13" customFormat="1"/>
    <row r="7642" s="13" customFormat="1"/>
    <row r="7643" s="13" customFormat="1"/>
    <row r="7644" s="13" customFormat="1"/>
    <row r="7645" s="13" customFormat="1"/>
    <row r="7646" s="13" customFormat="1"/>
    <row r="7647" s="13" customFormat="1"/>
    <row r="7648" s="13" customFormat="1"/>
    <row r="7649" s="13" customFormat="1"/>
    <row r="7650" s="13" customFormat="1"/>
    <row r="7651" s="13" customFormat="1"/>
    <row r="7652" s="13" customFormat="1"/>
    <row r="7653" s="13" customFormat="1"/>
    <row r="7654" s="13" customFormat="1"/>
    <row r="7655" s="13" customFormat="1"/>
    <row r="7656" s="13" customFormat="1"/>
    <row r="7657" s="13" customFormat="1"/>
    <row r="7658" s="13" customFormat="1"/>
    <row r="7659" s="13" customFormat="1"/>
    <row r="7660" s="13" customFormat="1"/>
    <row r="7661" s="13" customFormat="1"/>
    <row r="7662" s="13" customFormat="1"/>
    <row r="7663" s="13" customFormat="1"/>
    <row r="7664" s="13" customFormat="1"/>
    <row r="7665" s="13" customFormat="1"/>
    <row r="7666" s="13" customFormat="1"/>
    <row r="7667" s="13" customFormat="1"/>
    <row r="7668" s="13" customFormat="1"/>
    <row r="7669" s="13" customFormat="1"/>
    <row r="7670" s="13" customFormat="1"/>
    <row r="7671" s="13" customFormat="1"/>
    <row r="7672" s="13" customFormat="1"/>
    <row r="7673" s="13" customFormat="1"/>
    <row r="7674" s="13" customFormat="1"/>
    <row r="7675" s="13" customFormat="1"/>
    <row r="7676" s="13" customFormat="1"/>
    <row r="7677" s="13" customFormat="1"/>
    <row r="7678" s="13" customFormat="1"/>
    <row r="7679" s="13" customFormat="1"/>
    <row r="7680" s="13" customFormat="1"/>
    <row r="7681" s="13" customFormat="1"/>
    <row r="7682" s="13" customFormat="1"/>
    <row r="7683" s="13" customFormat="1"/>
    <row r="7684" s="13" customFormat="1"/>
    <row r="7685" s="13" customFormat="1"/>
    <row r="7686" s="13" customFormat="1"/>
    <row r="7687" s="13" customFormat="1"/>
    <row r="7688" s="13" customFormat="1"/>
    <row r="7689" s="13" customFormat="1"/>
    <row r="7690" s="13" customFormat="1"/>
    <row r="7691" s="13" customFormat="1"/>
    <row r="7692" s="13" customFormat="1"/>
    <row r="7693" s="13" customFormat="1"/>
    <row r="7694" s="13" customFormat="1"/>
    <row r="7695" s="13" customFormat="1"/>
    <row r="7696" s="13" customFormat="1"/>
    <row r="7697" s="13" customFormat="1"/>
    <row r="7698" s="13" customFormat="1"/>
    <row r="7699" s="13" customFormat="1"/>
    <row r="7700" s="13" customFormat="1"/>
    <row r="7701" s="13" customFormat="1"/>
    <row r="7702" s="13" customFormat="1"/>
    <row r="7703" s="13" customFormat="1"/>
    <row r="7704" s="13" customFormat="1"/>
    <row r="7705" s="13" customFormat="1"/>
    <row r="7706" s="13" customFormat="1"/>
    <row r="7707" s="13" customFormat="1"/>
    <row r="7708" s="13" customFormat="1"/>
    <row r="7709" s="13" customFormat="1"/>
    <row r="7710" s="13" customFormat="1"/>
    <row r="7711" s="13" customFormat="1"/>
    <row r="7712" s="13" customFormat="1"/>
    <row r="7713" s="13" customFormat="1"/>
    <row r="7714" s="13" customFormat="1"/>
    <row r="7715" s="13" customFormat="1"/>
    <row r="7716" s="13" customFormat="1"/>
    <row r="7717" s="13" customFormat="1"/>
    <row r="7718" s="13" customFormat="1"/>
    <row r="7719" s="13" customFormat="1"/>
    <row r="7720" s="13" customFormat="1"/>
    <row r="7721" s="13" customFormat="1"/>
    <row r="7722" s="13" customFormat="1"/>
    <row r="7723" s="13" customFormat="1"/>
    <row r="7724" s="13" customFormat="1"/>
    <row r="7725" s="13" customFormat="1"/>
    <row r="7726" s="13" customFormat="1"/>
    <row r="7727" s="13" customFormat="1"/>
    <row r="7728" s="13" customFormat="1"/>
    <row r="7729" s="13" customFormat="1"/>
    <row r="7730" s="13" customFormat="1"/>
    <row r="7731" s="13" customFormat="1"/>
    <row r="7732" s="13" customFormat="1"/>
    <row r="7733" s="13" customFormat="1"/>
    <row r="7734" s="13" customFormat="1"/>
    <row r="7735" s="13" customFormat="1"/>
    <row r="7736" s="13" customFormat="1"/>
    <row r="7737" s="13" customFormat="1"/>
    <row r="7738" s="13" customFormat="1"/>
    <row r="7739" s="13" customFormat="1"/>
    <row r="7740" s="13" customFormat="1"/>
    <row r="7741" s="13" customFormat="1"/>
    <row r="7742" s="13" customFormat="1"/>
    <row r="7743" s="13" customFormat="1"/>
    <row r="7744" s="13" customFormat="1"/>
    <row r="7745" s="13" customFormat="1"/>
    <row r="7746" s="13" customFormat="1"/>
    <row r="7747" s="13" customFormat="1"/>
    <row r="7748" s="13" customFormat="1"/>
    <row r="7749" s="13" customFormat="1"/>
    <row r="7750" s="13" customFormat="1"/>
    <row r="7751" s="13" customFormat="1"/>
    <row r="7752" s="13" customFormat="1"/>
    <row r="7753" s="13" customFormat="1"/>
    <row r="7754" s="13" customFormat="1"/>
    <row r="7755" s="13" customFormat="1"/>
    <row r="7756" s="13" customFormat="1"/>
    <row r="7757" s="13" customFormat="1"/>
    <row r="7758" s="13" customFormat="1"/>
    <row r="7759" s="13" customFormat="1"/>
    <row r="7760" s="13" customFormat="1"/>
    <row r="7761" s="13" customFormat="1"/>
    <row r="7762" s="13" customFormat="1"/>
    <row r="7763" s="13" customFormat="1"/>
    <row r="7764" s="13" customFormat="1"/>
    <row r="7765" s="13" customFormat="1"/>
    <row r="7766" s="13" customFormat="1"/>
    <row r="7767" s="13" customFormat="1"/>
    <row r="7768" s="13" customFormat="1"/>
    <row r="7769" s="13" customFormat="1"/>
    <row r="7770" s="13" customFormat="1"/>
    <row r="7771" s="13" customFormat="1"/>
    <row r="7772" s="13" customFormat="1"/>
    <row r="7773" s="13" customFormat="1"/>
    <row r="7774" s="13" customFormat="1"/>
    <row r="7775" s="13" customFormat="1"/>
    <row r="7776" s="13" customFormat="1"/>
    <row r="7777" s="13" customFormat="1"/>
    <row r="7778" s="13" customFormat="1"/>
    <row r="7779" s="13" customFormat="1"/>
    <row r="7780" s="13" customFormat="1"/>
    <row r="7781" s="13" customFormat="1"/>
    <row r="7782" s="13" customFormat="1"/>
    <row r="7783" s="13" customFormat="1"/>
    <row r="7784" s="13" customFormat="1"/>
    <row r="7785" s="13" customFormat="1"/>
    <row r="7786" s="13" customFormat="1"/>
    <row r="7787" s="13" customFormat="1"/>
    <row r="7788" s="13" customFormat="1"/>
    <row r="7789" s="13" customFormat="1"/>
    <row r="7790" s="13" customFormat="1"/>
    <row r="7791" s="13" customFormat="1"/>
    <row r="7792" s="13" customFormat="1"/>
    <row r="7793" s="13" customFormat="1"/>
    <row r="7794" s="13" customFormat="1"/>
    <row r="7795" s="13" customFormat="1"/>
    <row r="7796" s="13" customFormat="1"/>
    <row r="7797" s="13" customFormat="1"/>
    <row r="7798" s="13" customFormat="1"/>
    <row r="7799" s="13" customFormat="1"/>
    <row r="7800" s="13" customFormat="1"/>
    <row r="7801" s="13" customFormat="1"/>
    <row r="7802" s="13" customFormat="1"/>
    <row r="7803" s="13" customFormat="1"/>
    <row r="7804" s="13" customFormat="1"/>
    <row r="7805" s="13" customFormat="1"/>
    <row r="7806" s="13" customFormat="1"/>
    <row r="7807" s="13" customFormat="1"/>
    <row r="7808" s="13" customFormat="1"/>
    <row r="7809" s="13" customFormat="1"/>
    <row r="7810" s="13" customFormat="1"/>
    <row r="7811" s="13" customFormat="1"/>
    <row r="7812" s="13" customFormat="1"/>
    <row r="7813" s="13" customFormat="1"/>
    <row r="7814" s="13" customFormat="1"/>
    <row r="7815" s="13" customFormat="1"/>
    <row r="7816" s="13" customFormat="1"/>
    <row r="7817" s="13" customFormat="1"/>
    <row r="7818" s="13" customFormat="1"/>
    <row r="7819" s="13" customFormat="1"/>
    <row r="7820" s="13" customFormat="1"/>
    <row r="7821" s="13" customFormat="1"/>
    <row r="7822" s="13" customFormat="1"/>
    <row r="7823" s="13" customFormat="1"/>
    <row r="7824" s="13" customFormat="1"/>
    <row r="7825" s="13" customFormat="1"/>
    <row r="7826" s="13" customFormat="1"/>
    <row r="7827" s="13" customFormat="1"/>
    <row r="7828" s="13" customFormat="1"/>
    <row r="7829" s="13" customFormat="1"/>
    <row r="7830" s="13" customFormat="1"/>
    <row r="7831" s="13" customFormat="1"/>
    <row r="7832" s="13" customFormat="1"/>
    <row r="7833" s="13" customFormat="1"/>
    <row r="7834" s="13" customFormat="1"/>
    <row r="7835" s="13" customFormat="1"/>
    <row r="7836" s="13" customFormat="1"/>
    <row r="7837" s="13" customFormat="1"/>
    <row r="7838" s="13" customFormat="1"/>
    <row r="7839" s="13" customFormat="1"/>
    <row r="7840" s="13" customFormat="1"/>
    <row r="7841" s="13" customFormat="1"/>
    <row r="7842" s="13" customFormat="1"/>
    <row r="7843" s="13" customFormat="1"/>
    <row r="7844" s="13" customFormat="1"/>
    <row r="7845" s="13" customFormat="1"/>
    <row r="7846" s="13" customFormat="1"/>
    <row r="7847" s="13" customFormat="1"/>
    <row r="7848" s="13" customFormat="1"/>
    <row r="7849" s="13" customFormat="1"/>
    <row r="7850" s="13" customFormat="1"/>
    <row r="7851" s="13" customFormat="1"/>
    <row r="7852" s="13" customFormat="1"/>
    <row r="7853" s="13" customFormat="1"/>
    <row r="7854" s="13" customFormat="1"/>
    <row r="7855" s="13" customFormat="1"/>
    <row r="7856" s="13" customFormat="1"/>
    <row r="7857" s="13" customFormat="1"/>
    <row r="7858" s="13" customFormat="1"/>
    <row r="7859" s="13" customFormat="1"/>
    <row r="7860" s="13" customFormat="1"/>
    <row r="7861" s="13" customFormat="1"/>
    <row r="7862" s="13" customFormat="1"/>
    <row r="7863" s="13" customFormat="1"/>
    <row r="7864" s="13" customFormat="1"/>
    <row r="7865" s="13" customFormat="1"/>
    <row r="7866" s="13" customFormat="1"/>
    <row r="7867" s="13" customFormat="1"/>
    <row r="7868" s="13" customFormat="1"/>
    <row r="7869" s="13" customFormat="1"/>
    <row r="7870" s="13" customFormat="1"/>
    <row r="7871" s="13" customFormat="1"/>
    <row r="7872" s="13" customFormat="1"/>
    <row r="7873" s="13" customFormat="1"/>
    <row r="7874" s="13" customFormat="1"/>
    <row r="7875" s="13" customFormat="1"/>
    <row r="7876" s="13" customFormat="1"/>
    <row r="7877" s="13" customFormat="1"/>
    <row r="7878" s="13" customFormat="1"/>
    <row r="7879" s="13" customFormat="1"/>
    <row r="7880" s="13" customFormat="1"/>
    <row r="7881" s="13" customFormat="1"/>
    <row r="7882" s="13" customFormat="1"/>
    <row r="7883" s="13" customFormat="1"/>
    <row r="7884" s="13" customFormat="1"/>
    <row r="7885" s="13" customFormat="1"/>
    <row r="7886" s="13" customFormat="1"/>
    <row r="7887" s="13" customFormat="1"/>
    <row r="7888" s="13" customFormat="1"/>
    <row r="7889" s="13" customFormat="1"/>
    <row r="7890" s="13" customFormat="1"/>
    <row r="7891" s="13" customFormat="1"/>
    <row r="7892" s="13" customFormat="1"/>
    <row r="7893" s="13" customFormat="1"/>
    <row r="7894" s="13" customFormat="1"/>
    <row r="7895" s="13" customFormat="1"/>
    <row r="7896" s="13" customFormat="1"/>
    <row r="7897" s="13" customFormat="1"/>
    <row r="7898" s="13" customFormat="1"/>
    <row r="7899" s="13" customFormat="1"/>
    <row r="7900" s="13" customFormat="1"/>
    <row r="7901" s="13" customFormat="1"/>
    <row r="7902" s="13" customFormat="1"/>
    <row r="7903" s="13" customFormat="1"/>
    <row r="7904" s="13" customFormat="1"/>
    <row r="7905" s="13" customFormat="1"/>
    <row r="7906" s="13" customFormat="1"/>
    <row r="7907" s="13" customFormat="1"/>
    <row r="7908" s="13" customFormat="1"/>
    <row r="7909" s="13" customFormat="1"/>
    <row r="7910" s="13" customFormat="1"/>
    <row r="7911" s="13" customFormat="1"/>
    <row r="7912" s="13" customFormat="1"/>
    <row r="7913" s="13" customFormat="1"/>
    <row r="7914" s="13" customFormat="1"/>
    <row r="7915" s="13" customFormat="1"/>
    <row r="7916" s="13" customFormat="1"/>
    <row r="7917" s="13" customFormat="1"/>
    <row r="7918" s="13" customFormat="1"/>
    <row r="7919" s="13" customFormat="1"/>
    <row r="7920" s="13" customFormat="1"/>
    <row r="7921" s="13" customFormat="1"/>
    <row r="7922" s="13" customFormat="1"/>
    <row r="7923" s="13" customFormat="1"/>
    <row r="7924" s="13" customFormat="1"/>
    <row r="7925" s="13" customFormat="1"/>
    <row r="7926" s="13" customFormat="1"/>
    <row r="7927" s="13" customFormat="1"/>
    <row r="7928" s="13" customFormat="1"/>
    <row r="7929" s="13" customFormat="1"/>
    <row r="7930" s="13" customFormat="1"/>
    <row r="7931" s="13" customFormat="1"/>
    <row r="7932" s="13" customFormat="1"/>
    <row r="7933" s="13" customFormat="1"/>
    <row r="7934" s="13" customFormat="1"/>
    <row r="7935" s="13" customFormat="1"/>
    <row r="7936" s="13" customFormat="1"/>
    <row r="7937" s="13" customFormat="1"/>
    <row r="7938" s="13" customFormat="1"/>
    <row r="7939" s="13" customFormat="1"/>
    <row r="7940" s="13" customFormat="1"/>
    <row r="7941" s="13" customFormat="1"/>
    <row r="7942" s="13" customFormat="1"/>
    <row r="7943" s="13" customFormat="1"/>
    <row r="7944" s="13" customFormat="1"/>
    <row r="7945" s="13" customFormat="1"/>
    <row r="7946" s="13" customFormat="1"/>
    <row r="7947" s="13" customFormat="1"/>
    <row r="7948" s="13" customFormat="1"/>
    <row r="7949" s="13" customFormat="1"/>
    <row r="7950" s="13" customFormat="1"/>
    <row r="7951" s="13" customFormat="1"/>
    <row r="7952" s="13" customFormat="1"/>
    <row r="7953" s="13" customFormat="1"/>
    <row r="7954" s="13" customFormat="1"/>
    <row r="7955" s="13" customFormat="1"/>
    <row r="7956" s="13" customFormat="1"/>
    <row r="7957" s="13" customFormat="1"/>
    <row r="7958" s="13" customFormat="1"/>
    <row r="7959" s="13" customFormat="1"/>
    <row r="7960" s="13" customFormat="1"/>
    <row r="7961" s="13" customFormat="1"/>
    <row r="7962" s="13" customFormat="1"/>
    <row r="7963" s="13" customFormat="1"/>
    <row r="7964" s="13" customFormat="1"/>
    <row r="7965" s="13" customFormat="1"/>
    <row r="7966" s="13" customFormat="1"/>
    <row r="7967" s="13" customFormat="1"/>
    <row r="7968" s="13" customFormat="1"/>
    <row r="7969" s="13" customFormat="1"/>
    <row r="7970" s="13" customFormat="1"/>
    <row r="7971" s="13" customFormat="1"/>
    <row r="7972" s="13" customFormat="1"/>
    <row r="7973" s="13" customFormat="1"/>
    <row r="7974" s="13" customFormat="1"/>
    <row r="7975" s="13" customFormat="1"/>
    <row r="7976" s="13" customFormat="1"/>
    <row r="7977" s="13" customFormat="1"/>
    <row r="7978" s="13" customFormat="1"/>
    <row r="7979" s="13" customFormat="1"/>
    <row r="7980" s="13" customFormat="1"/>
    <row r="7981" s="13" customFormat="1"/>
    <row r="7982" s="13" customFormat="1"/>
    <row r="7983" s="13" customFormat="1"/>
    <row r="7984" s="13" customFormat="1"/>
    <row r="7985" s="13" customFormat="1"/>
    <row r="7986" s="13" customFormat="1"/>
    <row r="7987" s="13" customFormat="1"/>
    <row r="7988" s="13" customFormat="1"/>
    <row r="7989" s="13" customFormat="1"/>
    <row r="7990" s="13" customFormat="1"/>
    <row r="7991" s="13" customFormat="1"/>
    <row r="7992" s="13" customFormat="1"/>
    <row r="7993" s="13" customFormat="1"/>
    <row r="7994" s="13" customFormat="1"/>
    <row r="7995" s="13" customFormat="1"/>
    <row r="7996" s="13" customFormat="1"/>
    <row r="7997" s="13" customFormat="1"/>
    <row r="7998" s="13" customFormat="1"/>
    <row r="7999" s="13" customFormat="1"/>
    <row r="8000" s="13" customFormat="1"/>
    <row r="8001" s="13" customFormat="1"/>
    <row r="8002" s="13" customFormat="1"/>
    <row r="8003" s="13" customFormat="1"/>
    <row r="8004" s="13" customFormat="1"/>
    <row r="8005" s="13" customFormat="1"/>
    <row r="8006" s="13" customFormat="1"/>
    <row r="8007" s="13" customFormat="1"/>
    <row r="8008" s="13" customFormat="1"/>
    <row r="8009" s="13" customFormat="1"/>
    <row r="8010" s="13" customFormat="1"/>
    <row r="8011" s="13" customFormat="1"/>
    <row r="8012" s="13" customFormat="1"/>
    <row r="8013" s="13" customFormat="1"/>
    <row r="8014" s="13" customFormat="1"/>
    <row r="8015" s="13" customFormat="1"/>
    <row r="8016" s="13" customFormat="1"/>
    <row r="8017" s="13" customFormat="1"/>
    <row r="8018" s="13" customFormat="1"/>
    <row r="8019" s="13" customFormat="1"/>
    <row r="8020" s="13" customFormat="1"/>
    <row r="8021" s="13" customFormat="1"/>
    <row r="8022" s="13" customFormat="1"/>
    <row r="8023" s="13" customFormat="1"/>
    <row r="8024" s="13" customFormat="1"/>
    <row r="8025" s="13" customFormat="1"/>
    <row r="8026" s="13" customFormat="1"/>
    <row r="8027" s="13" customFormat="1"/>
    <row r="8028" s="13" customFormat="1"/>
    <row r="8029" s="13" customFormat="1"/>
    <row r="8030" s="13" customFormat="1"/>
    <row r="8031" s="13" customFormat="1"/>
    <row r="8032" s="13" customFormat="1"/>
    <row r="8033" s="13" customFormat="1"/>
    <row r="8034" s="13" customFormat="1"/>
    <row r="8035" s="13" customFormat="1"/>
    <row r="8036" s="13" customFormat="1"/>
    <row r="8037" s="13" customFormat="1"/>
    <row r="8038" s="13" customFormat="1"/>
    <row r="8039" s="13" customFormat="1"/>
    <row r="8040" s="13" customFormat="1"/>
    <row r="8041" s="13" customFormat="1"/>
    <row r="8042" s="13" customFormat="1"/>
    <row r="8043" s="13" customFormat="1"/>
    <row r="8044" s="13" customFormat="1"/>
    <row r="8045" s="13" customFormat="1"/>
    <row r="8046" s="13" customFormat="1"/>
    <row r="8047" s="13" customFormat="1"/>
    <row r="8048" s="13" customFormat="1"/>
    <row r="8049" s="13" customFormat="1"/>
    <row r="8050" s="13" customFormat="1"/>
    <row r="8051" s="13" customFormat="1"/>
    <row r="8052" s="13" customFormat="1"/>
    <row r="8053" s="13" customFormat="1"/>
    <row r="8054" s="13" customFormat="1"/>
    <row r="8055" s="13" customFormat="1"/>
    <row r="8056" s="13" customFormat="1"/>
    <row r="8057" s="13" customFormat="1"/>
    <row r="8058" s="13" customFormat="1"/>
    <row r="8059" s="13" customFormat="1"/>
    <row r="8060" s="13" customFormat="1"/>
    <row r="8061" s="13" customFormat="1"/>
    <row r="8062" s="13" customFormat="1"/>
    <row r="8063" s="13" customFormat="1"/>
    <row r="8064" s="13" customFormat="1"/>
    <row r="8065" s="13" customFormat="1"/>
    <row r="8066" s="13" customFormat="1"/>
    <row r="8067" s="13" customFormat="1"/>
    <row r="8068" s="13" customFormat="1"/>
    <row r="8069" s="13" customFormat="1"/>
    <row r="8070" s="13" customFormat="1"/>
    <row r="8071" s="13" customFormat="1"/>
    <row r="8072" s="13" customFormat="1"/>
    <row r="8073" s="13" customFormat="1"/>
    <row r="8074" s="13" customFormat="1"/>
    <row r="8075" s="13" customFormat="1"/>
    <row r="8076" s="13" customFormat="1"/>
    <row r="8077" s="13" customFormat="1"/>
    <row r="8078" s="13" customFormat="1"/>
    <row r="8079" s="13" customFormat="1"/>
    <row r="8080" s="13" customFormat="1"/>
    <row r="8081" s="13" customFormat="1"/>
    <row r="8082" s="13" customFormat="1"/>
    <row r="8083" s="13" customFormat="1"/>
    <row r="8084" s="13" customFormat="1"/>
    <row r="8085" s="13" customFormat="1"/>
    <row r="8086" s="13" customFormat="1"/>
    <row r="8087" s="13" customFormat="1"/>
    <row r="8088" s="13" customFormat="1"/>
    <row r="8089" s="13" customFormat="1"/>
    <row r="8090" s="13" customFormat="1"/>
    <row r="8091" s="13" customFormat="1"/>
    <row r="8092" s="13" customFormat="1"/>
    <row r="8093" s="13" customFormat="1"/>
    <row r="8094" s="13" customFormat="1"/>
    <row r="8095" s="13" customFormat="1"/>
    <row r="8096" s="13" customFormat="1"/>
    <row r="8097" s="13" customFormat="1"/>
    <row r="8098" s="13" customFormat="1"/>
    <row r="8099" s="13" customFormat="1"/>
    <row r="8100" s="13" customFormat="1"/>
    <row r="8101" s="13" customFormat="1"/>
    <row r="8102" s="13" customFormat="1"/>
    <row r="8103" s="13" customFormat="1"/>
    <row r="8104" s="13" customFormat="1"/>
    <row r="8105" s="13" customFormat="1"/>
    <row r="8106" s="13" customFormat="1"/>
    <row r="8107" s="13" customFormat="1"/>
    <row r="8108" s="13" customFormat="1"/>
    <row r="8109" s="13" customFormat="1"/>
    <row r="8110" s="13" customFormat="1"/>
    <row r="8111" s="13" customFormat="1"/>
    <row r="8112" s="13" customFormat="1"/>
    <row r="8113" s="13" customFormat="1"/>
    <row r="8114" s="13" customFormat="1"/>
    <row r="8115" s="13" customFormat="1"/>
    <row r="8116" s="13" customFormat="1"/>
    <row r="8117" s="13" customFormat="1"/>
    <row r="8118" s="13" customFormat="1"/>
    <row r="8119" s="13" customFormat="1"/>
    <row r="8120" s="13" customFormat="1"/>
    <row r="8121" s="13" customFormat="1"/>
    <row r="8122" s="13" customFormat="1"/>
    <row r="8123" s="13" customFormat="1"/>
    <row r="8124" s="13" customFormat="1"/>
    <row r="8125" s="13" customFormat="1"/>
    <row r="8126" s="13" customFormat="1"/>
    <row r="8127" s="13" customFormat="1"/>
    <row r="8128" s="13" customFormat="1"/>
    <row r="8129" s="13" customFormat="1"/>
    <row r="8130" s="13" customFormat="1"/>
    <row r="8131" s="13" customFormat="1"/>
    <row r="8132" s="13" customFormat="1"/>
    <row r="8133" s="13" customFormat="1"/>
    <row r="8134" s="13" customFormat="1"/>
    <row r="8135" s="13" customFormat="1"/>
    <row r="8136" s="13" customFormat="1"/>
    <row r="8137" s="13" customFormat="1"/>
    <row r="8138" s="13" customFormat="1"/>
    <row r="8139" s="13" customFormat="1"/>
    <row r="8140" s="13" customFormat="1"/>
    <row r="8141" s="13" customFormat="1"/>
    <row r="8142" s="13" customFormat="1"/>
    <row r="8143" s="13" customFormat="1"/>
    <row r="8144" s="13" customFormat="1"/>
    <row r="8145" s="13" customFormat="1"/>
    <row r="8146" s="13" customFormat="1"/>
    <row r="8147" s="13" customFormat="1"/>
    <row r="8148" s="13" customFormat="1"/>
    <row r="8149" s="13" customFormat="1"/>
    <row r="8150" s="13" customFormat="1"/>
    <row r="8151" s="13" customFormat="1"/>
    <row r="8152" s="13" customFormat="1"/>
    <row r="8153" s="13" customFormat="1"/>
    <row r="8154" s="13" customFormat="1"/>
    <row r="8155" s="13" customFormat="1"/>
    <row r="8156" s="13" customFormat="1"/>
    <row r="8157" s="13" customFormat="1"/>
    <row r="8158" s="13" customFormat="1"/>
    <row r="8159" s="13" customFormat="1"/>
    <row r="8160" s="13" customFormat="1"/>
    <row r="8161" s="13" customFormat="1"/>
    <row r="8162" s="13" customFormat="1"/>
    <row r="8163" s="13" customFormat="1"/>
    <row r="8164" s="13" customFormat="1"/>
    <row r="8165" s="13" customFormat="1"/>
    <row r="8166" s="13" customFormat="1"/>
    <row r="8167" s="13" customFormat="1"/>
    <row r="8168" s="13" customFormat="1"/>
    <row r="8169" s="13" customFormat="1"/>
    <row r="8170" s="13" customFormat="1"/>
    <row r="8171" s="13" customFormat="1"/>
    <row r="8172" s="13" customFormat="1"/>
    <row r="8173" s="13" customFormat="1"/>
    <row r="8174" s="13" customFormat="1"/>
    <row r="8175" s="13" customFormat="1"/>
    <row r="8176" s="13" customFormat="1"/>
    <row r="8177" s="13" customFormat="1"/>
    <row r="8178" s="13" customFormat="1"/>
    <row r="8179" s="13" customFormat="1"/>
    <row r="8180" s="13" customFormat="1"/>
    <row r="8181" s="13" customFormat="1"/>
    <row r="8182" s="13" customFormat="1"/>
    <row r="8183" s="13" customFormat="1"/>
    <row r="8184" s="13" customFormat="1"/>
    <row r="8185" s="13" customFormat="1"/>
    <row r="8186" s="13" customFormat="1"/>
    <row r="8187" s="13" customFormat="1"/>
    <row r="8188" s="13" customFormat="1"/>
    <row r="8189" s="13" customFormat="1"/>
    <row r="8190" s="13" customFormat="1"/>
    <row r="8191" s="13" customFormat="1"/>
    <row r="8192" s="13" customFormat="1"/>
    <row r="8193" s="13" customFormat="1"/>
    <row r="8194" s="13" customFormat="1"/>
    <row r="8195" s="13" customFormat="1"/>
    <row r="8196" s="13" customFormat="1"/>
    <row r="8197" s="13" customFormat="1"/>
    <row r="8198" s="13" customFormat="1"/>
    <row r="8199" s="13" customFormat="1"/>
    <row r="8200" s="13" customFormat="1"/>
    <row r="8201" s="13" customFormat="1"/>
    <row r="8202" s="13" customFormat="1"/>
    <row r="8203" s="13" customFormat="1"/>
    <row r="8204" s="13" customFormat="1"/>
    <row r="8205" s="13" customFormat="1"/>
    <row r="8206" s="13" customFormat="1"/>
    <row r="8207" s="13" customFormat="1"/>
    <row r="8208" s="13" customFormat="1"/>
    <row r="8209" s="13" customFormat="1"/>
    <row r="8210" s="13" customFormat="1"/>
    <row r="8211" s="13" customFormat="1"/>
    <row r="8212" s="13" customFormat="1"/>
    <row r="8213" s="13" customFormat="1"/>
    <row r="8214" s="13" customFormat="1"/>
    <row r="8215" s="13" customFormat="1"/>
    <row r="8216" s="13" customFormat="1"/>
    <row r="8217" s="13" customFormat="1"/>
    <row r="8218" s="13" customFormat="1"/>
    <row r="8219" s="13" customFormat="1"/>
    <row r="8220" s="13" customFormat="1"/>
    <row r="8221" s="13" customFormat="1"/>
    <row r="8222" s="13" customFormat="1"/>
    <row r="8223" s="13" customFormat="1"/>
    <row r="8224" s="13" customFormat="1"/>
    <row r="8225" s="13" customFormat="1"/>
    <row r="8226" s="13" customFormat="1"/>
    <row r="8227" s="13" customFormat="1"/>
    <row r="8228" s="13" customFormat="1"/>
    <row r="8229" s="13" customFormat="1"/>
    <row r="8230" s="13" customFormat="1"/>
    <row r="8231" s="13" customFormat="1"/>
    <row r="8232" s="13" customFormat="1"/>
    <row r="8233" s="13" customFormat="1"/>
    <row r="8234" s="13" customFormat="1"/>
    <row r="8235" s="13" customFormat="1"/>
    <row r="8236" s="13" customFormat="1"/>
    <row r="8237" s="13" customFormat="1"/>
    <row r="8238" s="13" customFormat="1"/>
    <row r="8239" s="13" customFormat="1"/>
    <row r="8240" s="13" customFormat="1"/>
    <row r="8241" s="13" customFormat="1"/>
    <row r="8242" s="13" customFormat="1"/>
    <row r="8243" s="13" customFormat="1"/>
    <row r="8244" s="13" customFormat="1"/>
    <row r="8245" s="13" customFormat="1"/>
    <row r="8246" s="13" customFormat="1"/>
    <row r="8247" s="13" customFormat="1"/>
    <row r="8248" s="13" customFormat="1"/>
    <row r="8249" s="13" customFormat="1"/>
    <row r="8250" s="13" customFormat="1"/>
    <row r="8251" s="13" customFormat="1"/>
    <row r="8252" s="13" customFormat="1"/>
    <row r="8253" s="13" customFormat="1"/>
    <row r="8254" s="13" customFormat="1"/>
    <row r="8255" s="13" customFormat="1"/>
    <row r="8256" s="13" customFormat="1"/>
    <row r="8257" s="13" customFormat="1"/>
    <row r="8258" s="13" customFormat="1"/>
    <row r="8259" s="13" customFormat="1"/>
    <row r="8260" s="13" customFormat="1"/>
    <row r="8261" s="13" customFormat="1"/>
    <row r="8262" s="13" customFormat="1"/>
    <row r="8263" s="13" customFormat="1"/>
    <row r="8264" s="13" customFormat="1"/>
    <row r="8265" s="13" customFormat="1"/>
    <row r="8266" s="13" customFormat="1"/>
    <row r="8267" s="13" customFormat="1"/>
    <row r="8268" s="13" customFormat="1"/>
    <row r="8269" s="13" customFormat="1"/>
    <row r="8270" s="13" customFormat="1"/>
    <row r="8271" s="13" customFormat="1"/>
    <row r="8272" s="13" customFormat="1"/>
    <row r="8273" s="13" customFormat="1"/>
    <row r="8274" s="13" customFormat="1"/>
    <row r="8275" s="13" customFormat="1"/>
    <row r="8276" s="13" customFormat="1"/>
    <row r="8277" s="13" customFormat="1"/>
    <row r="8278" s="13" customFormat="1"/>
    <row r="8279" s="13" customFormat="1"/>
    <row r="8280" s="13" customFormat="1"/>
    <row r="8281" s="13" customFormat="1"/>
    <row r="8282" s="13" customFormat="1"/>
    <row r="8283" s="13" customFormat="1"/>
    <row r="8284" s="13" customFormat="1"/>
    <row r="8285" s="13" customFormat="1"/>
    <row r="8286" s="13" customFormat="1"/>
    <row r="8287" s="13" customFormat="1"/>
    <row r="8288" s="13" customFormat="1"/>
    <row r="8289" s="13" customFormat="1"/>
    <row r="8290" s="13" customFormat="1"/>
    <row r="8291" s="13" customFormat="1"/>
    <row r="8292" s="13" customFormat="1"/>
    <row r="8293" s="13" customFormat="1"/>
    <row r="8294" s="13" customFormat="1"/>
    <row r="8295" s="13" customFormat="1"/>
    <row r="8296" s="13" customFormat="1"/>
    <row r="8297" s="13" customFormat="1"/>
    <row r="8298" s="13" customFormat="1"/>
    <row r="8299" s="13" customFormat="1"/>
    <row r="8300" s="13" customFormat="1"/>
    <row r="8301" s="13" customFormat="1"/>
    <row r="8302" s="13" customFormat="1"/>
    <row r="8303" s="13" customFormat="1"/>
    <row r="8304" s="13" customFormat="1"/>
    <row r="8305" s="13" customFormat="1"/>
    <row r="8306" s="13" customFormat="1"/>
    <row r="8307" s="13" customFormat="1"/>
    <row r="8308" s="13" customFormat="1"/>
    <row r="8309" s="13" customFormat="1"/>
    <row r="8310" s="13" customFormat="1"/>
    <row r="8311" s="13" customFormat="1"/>
    <row r="8312" s="13" customFormat="1"/>
    <row r="8313" s="13" customFormat="1"/>
    <row r="8314" s="13" customFormat="1"/>
    <row r="8315" s="13" customFormat="1"/>
    <row r="8316" s="13" customFormat="1"/>
    <row r="8317" s="13" customFormat="1"/>
    <row r="8318" s="13" customFormat="1"/>
    <row r="8319" s="13" customFormat="1"/>
    <row r="8320" s="13" customFormat="1"/>
    <row r="8321" s="13" customFormat="1"/>
    <row r="8322" s="13" customFormat="1"/>
    <row r="8323" s="13" customFormat="1"/>
    <row r="8324" s="13" customFormat="1"/>
    <row r="8325" s="13" customFormat="1"/>
    <row r="8326" s="13" customFormat="1"/>
    <row r="8327" s="13" customFormat="1"/>
    <row r="8328" s="13" customFormat="1"/>
    <row r="8329" s="13" customFormat="1"/>
    <row r="8330" s="13" customFormat="1"/>
    <row r="8331" s="13" customFormat="1"/>
    <row r="8332" s="13" customFormat="1"/>
    <row r="8333" s="13" customFormat="1"/>
    <row r="8334" s="13" customFormat="1"/>
    <row r="8335" s="13" customFormat="1"/>
    <row r="8336" s="13" customFormat="1"/>
    <row r="8337" s="13" customFormat="1"/>
    <row r="8338" s="13" customFormat="1"/>
    <row r="8339" s="13" customFormat="1"/>
    <row r="8340" s="13" customFormat="1"/>
    <row r="8341" s="13" customFormat="1"/>
    <row r="8342" s="13" customFormat="1"/>
    <row r="8343" s="13" customFormat="1"/>
    <row r="8344" s="13" customFormat="1"/>
    <row r="8345" s="13" customFormat="1"/>
    <row r="8346" s="13" customFormat="1"/>
    <row r="8347" s="13" customFormat="1"/>
    <row r="8348" s="13" customFormat="1"/>
    <row r="8349" s="13" customFormat="1"/>
    <row r="8350" s="13" customFormat="1"/>
    <row r="8351" s="13" customFormat="1"/>
    <row r="8352" s="13" customFormat="1"/>
    <row r="8353" s="13" customFormat="1"/>
    <row r="8354" s="13" customFormat="1"/>
    <row r="8355" s="13" customFormat="1"/>
    <row r="8356" s="13" customFormat="1"/>
    <row r="8357" s="13" customFormat="1"/>
    <row r="8358" s="13" customFormat="1"/>
    <row r="8359" s="13" customFormat="1"/>
    <row r="8360" s="13" customFormat="1"/>
    <row r="8361" s="13" customFormat="1"/>
    <row r="8362" s="13" customFormat="1"/>
    <row r="8363" s="13" customFormat="1"/>
    <row r="8364" s="13" customFormat="1"/>
    <row r="8365" s="13" customFormat="1"/>
    <row r="8366" s="13" customFormat="1"/>
    <row r="8367" s="13" customFormat="1"/>
    <row r="8368" s="13" customFormat="1"/>
    <row r="8369" s="13" customFormat="1"/>
    <row r="8370" s="13" customFormat="1"/>
    <row r="8371" s="13" customFormat="1"/>
    <row r="8372" s="13" customFormat="1"/>
    <row r="8373" s="13" customFormat="1"/>
    <row r="8374" s="13" customFormat="1"/>
    <row r="8375" s="13" customFormat="1"/>
    <row r="8376" s="13" customFormat="1"/>
    <row r="8377" s="13" customFormat="1"/>
    <row r="8378" s="13" customFormat="1"/>
    <row r="8379" s="13" customFormat="1"/>
    <row r="8380" s="13" customFormat="1"/>
    <row r="8381" s="13" customFormat="1"/>
    <row r="8382" s="13" customFormat="1"/>
    <row r="8383" s="13" customFormat="1"/>
    <row r="8384" s="13" customFormat="1"/>
    <row r="8385" s="13" customFormat="1"/>
    <row r="8386" s="13" customFormat="1"/>
    <row r="8387" s="13" customFormat="1"/>
    <row r="8388" s="13" customFormat="1"/>
    <row r="8389" s="13" customFormat="1"/>
    <row r="8390" s="13" customFormat="1"/>
    <row r="8391" s="13" customFormat="1"/>
    <row r="8392" s="13" customFormat="1"/>
    <row r="8393" s="13" customFormat="1"/>
    <row r="8394" s="13" customFormat="1"/>
    <row r="8395" s="13" customFormat="1"/>
    <row r="8396" s="13" customFormat="1"/>
    <row r="8397" s="13" customFormat="1"/>
    <row r="8398" s="13" customFormat="1"/>
    <row r="8399" s="13" customFormat="1"/>
    <row r="8400" s="13" customFormat="1"/>
    <row r="8401" s="13" customFormat="1"/>
    <row r="8402" s="13" customFormat="1"/>
    <row r="8403" s="13" customFormat="1"/>
    <row r="8404" s="13" customFormat="1"/>
    <row r="8405" s="13" customFormat="1"/>
    <row r="8406" s="13" customFormat="1"/>
    <row r="8407" s="13" customFormat="1"/>
    <row r="8408" s="13" customFormat="1"/>
    <row r="8409" s="13" customFormat="1"/>
    <row r="8410" s="13" customFormat="1"/>
    <row r="8411" s="13" customFormat="1"/>
    <row r="8412" s="13" customFormat="1"/>
    <row r="8413" s="13" customFormat="1"/>
    <row r="8414" s="13" customFormat="1"/>
    <row r="8415" s="13" customFormat="1"/>
    <row r="8416" s="13" customFormat="1"/>
    <row r="8417" s="13" customFormat="1"/>
    <row r="8418" s="13" customFormat="1"/>
    <row r="8419" s="13" customFormat="1"/>
    <row r="8420" s="13" customFormat="1"/>
    <row r="8421" s="13" customFormat="1"/>
    <row r="8422" s="13" customFormat="1"/>
    <row r="8423" s="13" customFormat="1"/>
    <row r="8424" s="13" customFormat="1"/>
    <row r="8425" s="13" customFormat="1"/>
    <row r="8426" s="13" customFormat="1"/>
    <row r="8427" s="13" customFormat="1"/>
    <row r="8428" s="13" customFormat="1"/>
    <row r="8429" s="13" customFormat="1"/>
    <row r="8430" s="13" customFormat="1"/>
    <row r="8431" s="13" customFormat="1"/>
    <row r="8432" s="13" customFormat="1"/>
    <row r="8433" s="13" customFormat="1"/>
    <row r="8434" s="13" customFormat="1"/>
    <row r="8435" s="13" customFormat="1"/>
    <row r="8436" s="13" customFormat="1"/>
    <row r="8437" s="13" customFormat="1"/>
    <row r="8438" s="13" customFormat="1"/>
    <row r="8439" s="13" customFormat="1"/>
    <row r="8440" s="13" customFormat="1"/>
    <row r="8441" s="13" customFormat="1"/>
    <row r="8442" s="13" customFormat="1"/>
    <row r="8443" s="13" customFormat="1"/>
    <row r="8444" s="13" customFormat="1"/>
    <row r="8445" s="13" customFormat="1"/>
    <row r="8446" s="13" customFormat="1"/>
    <row r="8447" s="13" customFormat="1"/>
    <row r="8448" s="13" customFormat="1"/>
    <row r="8449" s="13" customFormat="1"/>
    <row r="8450" s="13" customFormat="1"/>
    <row r="8451" s="13" customFormat="1"/>
    <row r="8452" s="13" customFormat="1"/>
    <row r="8453" s="13" customFormat="1"/>
    <row r="8454" s="13" customFormat="1"/>
    <row r="8455" s="13" customFormat="1"/>
    <row r="8456" s="13" customFormat="1"/>
    <row r="8457" s="13" customFormat="1"/>
    <row r="8458" s="13" customFormat="1"/>
    <row r="8459" s="13" customFormat="1"/>
    <row r="8460" s="13" customFormat="1"/>
    <row r="8461" s="13" customFormat="1"/>
    <row r="8462" s="13" customFormat="1"/>
    <row r="8463" s="13" customFormat="1"/>
    <row r="8464" s="13" customFormat="1"/>
    <row r="8465" s="13" customFormat="1"/>
    <row r="8466" s="13" customFormat="1"/>
    <row r="8467" s="13" customFormat="1"/>
    <row r="8468" s="13" customFormat="1"/>
    <row r="8469" s="13" customFormat="1"/>
    <row r="8470" s="13" customFormat="1"/>
    <row r="8471" s="13" customFormat="1"/>
    <row r="8472" s="13" customFormat="1"/>
    <row r="8473" s="13" customFormat="1"/>
    <row r="8474" s="13" customFormat="1"/>
    <row r="8475" s="13" customFormat="1"/>
    <row r="8476" s="13" customFormat="1"/>
    <row r="8477" s="13" customFormat="1"/>
    <row r="8478" s="13" customFormat="1"/>
    <row r="8479" s="13" customFormat="1"/>
    <row r="8480" s="13" customFormat="1"/>
    <row r="8481" s="13" customFormat="1"/>
    <row r="8482" s="13" customFormat="1"/>
    <row r="8483" s="13" customFormat="1"/>
    <row r="8484" s="13" customFormat="1"/>
    <row r="8485" s="13" customFormat="1"/>
    <row r="8486" s="13" customFormat="1"/>
    <row r="8487" s="13" customFormat="1"/>
    <row r="8488" s="13" customFormat="1"/>
    <row r="8489" s="13" customFormat="1"/>
    <row r="8490" s="13" customFormat="1"/>
    <row r="8491" s="13" customFormat="1"/>
    <row r="8492" s="13" customFormat="1"/>
    <row r="8493" s="13" customFormat="1"/>
    <row r="8494" s="13" customFormat="1"/>
    <row r="8495" s="13" customFormat="1"/>
    <row r="8496" s="13" customFormat="1"/>
    <row r="8497" s="13" customFormat="1"/>
    <row r="8498" s="13" customFormat="1"/>
    <row r="8499" s="13" customFormat="1"/>
    <row r="8500" s="13" customFormat="1"/>
    <row r="8501" s="13" customFormat="1"/>
    <row r="8502" s="13" customFormat="1"/>
    <row r="8503" s="13" customFormat="1"/>
    <row r="8504" s="13" customFormat="1"/>
    <row r="8505" s="13" customFormat="1"/>
    <row r="8506" s="13" customFormat="1"/>
    <row r="8507" s="13" customFormat="1"/>
    <row r="8508" s="13" customFormat="1"/>
    <row r="8509" s="13" customFormat="1"/>
    <row r="8510" s="13" customFormat="1"/>
    <row r="8511" s="13" customFormat="1"/>
    <row r="8512" s="13" customFormat="1"/>
    <row r="8513" s="13" customFormat="1"/>
    <row r="8514" s="13" customFormat="1"/>
    <row r="8515" s="13" customFormat="1"/>
    <row r="8516" s="13" customFormat="1"/>
    <row r="8517" s="13" customFormat="1"/>
    <row r="8518" s="13" customFormat="1"/>
    <row r="8519" s="13" customFormat="1"/>
    <row r="8520" s="13" customFormat="1"/>
    <row r="8521" s="13" customFormat="1"/>
    <row r="8522" s="13" customFormat="1"/>
    <row r="8523" s="13" customFormat="1"/>
    <row r="8524" s="13" customFormat="1"/>
    <row r="8525" s="13" customFormat="1"/>
    <row r="8526" s="13" customFormat="1"/>
    <row r="8527" s="13" customFormat="1"/>
    <row r="8528" s="13" customFormat="1"/>
    <row r="8529" s="13" customFormat="1"/>
    <row r="8530" s="13" customFormat="1"/>
    <row r="8531" s="13" customFormat="1"/>
    <row r="8532" s="13" customFormat="1"/>
    <row r="8533" s="13" customFormat="1"/>
    <row r="8534" s="13" customFormat="1"/>
    <row r="8535" s="13" customFormat="1"/>
    <row r="8536" s="13" customFormat="1"/>
    <row r="8537" s="13" customFormat="1"/>
    <row r="8538" s="13" customFormat="1"/>
    <row r="8539" s="13" customFormat="1"/>
    <row r="8540" s="13" customFormat="1"/>
    <row r="8541" s="13" customFormat="1"/>
    <row r="8542" s="13" customFormat="1"/>
    <row r="8543" s="13" customFormat="1"/>
    <row r="8544" s="13" customFormat="1"/>
    <row r="8545" s="13" customFormat="1"/>
    <row r="8546" s="13" customFormat="1"/>
    <row r="8547" s="13" customFormat="1"/>
    <row r="8548" s="13" customFormat="1"/>
    <row r="8549" s="13" customFormat="1"/>
    <row r="8550" s="13" customFormat="1"/>
    <row r="8551" s="13" customFormat="1"/>
    <row r="8552" s="13" customFormat="1"/>
    <row r="8553" s="13" customFormat="1"/>
    <row r="8554" s="13" customFormat="1"/>
    <row r="8555" s="13" customFormat="1"/>
    <row r="8556" s="13" customFormat="1"/>
    <row r="8557" s="13" customFormat="1"/>
    <row r="8558" s="13" customFormat="1"/>
    <row r="8559" s="13" customFormat="1"/>
    <row r="8560" s="13" customFormat="1"/>
    <row r="8561" s="13" customFormat="1"/>
    <row r="8562" s="13" customFormat="1"/>
    <row r="8563" s="13" customFormat="1"/>
    <row r="8564" s="13" customFormat="1"/>
    <row r="8565" s="13" customFormat="1"/>
    <row r="8566" s="13" customFormat="1"/>
    <row r="8567" s="13" customFormat="1"/>
    <row r="8568" s="13" customFormat="1"/>
    <row r="8569" s="13" customFormat="1"/>
    <row r="8570" s="13" customFormat="1"/>
    <row r="8571" s="13" customFormat="1"/>
    <row r="8572" s="13" customFormat="1"/>
    <row r="8573" s="13" customFormat="1"/>
    <row r="8574" s="13" customFormat="1"/>
    <row r="8575" s="13" customFormat="1"/>
    <row r="8576" s="13" customFormat="1"/>
    <row r="8577" s="13" customFormat="1"/>
    <row r="8578" s="13" customFormat="1"/>
    <row r="8579" s="13" customFormat="1"/>
    <row r="8580" s="13" customFormat="1"/>
    <row r="8581" s="13" customFormat="1"/>
    <row r="8582" s="13" customFormat="1"/>
    <row r="8583" s="13" customFormat="1"/>
    <row r="8584" s="13" customFormat="1"/>
    <row r="8585" s="13" customFormat="1"/>
    <row r="8586" s="13" customFormat="1"/>
    <row r="8587" s="13" customFormat="1"/>
    <row r="8588" s="13" customFormat="1"/>
    <row r="8589" s="13" customFormat="1"/>
    <row r="8590" s="13" customFormat="1"/>
    <row r="8591" s="13" customFormat="1"/>
    <row r="8592" s="13" customFormat="1"/>
    <row r="8593" s="13" customFormat="1"/>
    <row r="8594" s="13" customFormat="1"/>
    <row r="8595" s="13" customFormat="1"/>
    <row r="8596" s="13" customFormat="1"/>
    <row r="8597" s="13" customFormat="1"/>
    <row r="8598" s="13" customFormat="1"/>
    <row r="8599" s="13" customFormat="1"/>
    <row r="8600" s="13" customFormat="1"/>
    <row r="8601" s="13" customFormat="1"/>
    <row r="8602" s="13" customFormat="1"/>
    <row r="8603" s="13" customFormat="1"/>
    <row r="8604" s="13" customFormat="1"/>
    <row r="8605" s="13" customFormat="1"/>
    <row r="8606" s="13" customFormat="1"/>
    <row r="8607" s="13" customFormat="1"/>
    <row r="8608" s="13" customFormat="1"/>
    <row r="8609" s="13" customFormat="1"/>
    <row r="8610" s="13" customFormat="1"/>
    <row r="8611" s="13" customFormat="1"/>
    <row r="8612" s="13" customFormat="1"/>
    <row r="8613" s="13" customFormat="1"/>
    <row r="8614" s="13" customFormat="1"/>
    <row r="8615" s="13" customFormat="1"/>
    <row r="8616" s="13" customFormat="1"/>
    <row r="8617" s="13" customFormat="1"/>
    <row r="8618" s="13" customFormat="1"/>
    <row r="8619" s="13" customFormat="1"/>
    <row r="8620" s="13" customFormat="1"/>
    <row r="8621" s="13" customFormat="1"/>
    <row r="8622" s="13" customFormat="1"/>
    <row r="8623" s="13" customFormat="1"/>
    <row r="8624" s="13" customFormat="1"/>
    <row r="8625" s="13" customFormat="1"/>
    <row r="8626" s="13" customFormat="1"/>
    <row r="8627" s="13" customFormat="1"/>
    <row r="8628" s="13" customFormat="1"/>
    <row r="8629" s="13" customFormat="1"/>
    <row r="8630" s="13" customFormat="1"/>
    <row r="8631" s="13" customFormat="1"/>
    <row r="8632" s="13" customFormat="1"/>
    <row r="8633" s="13" customFormat="1"/>
    <row r="8634" s="13" customFormat="1"/>
    <row r="8635" s="13" customFormat="1"/>
    <row r="8636" s="13" customFormat="1"/>
    <row r="8637" s="13" customFormat="1"/>
    <row r="8638" s="13" customFormat="1"/>
    <row r="8639" s="13" customFormat="1"/>
    <row r="8640" s="13" customFormat="1"/>
    <row r="8641" s="13" customFormat="1"/>
    <row r="8642" s="13" customFormat="1"/>
    <row r="8643" s="13" customFormat="1"/>
    <row r="8644" s="13" customFormat="1"/>
    <row r="8645" s="13" customFormat="1"/>
    <row r="8646" s="13" customFormat="1"/>
    <row r="8647" s="13" customFormat="1"/>
    <row r="8648" s="13" customFormat="1"/>
    <row r="8649" s="13" customFormat="1"/>
    <row r="8650" s="13" customFormat="1"/>
    <row r="8651" s="13" customFormat="1"/>
    <row r="8652" s="13" customFormat="1"/>
    <row r="8653" s="13" customFormat="1"/>
    <row r="8654" s="13" customFormat="1"/>
    <row r="8655" s="13" customFormat="1"/>
    <row r="8656" s="13" customFormat="1"/>
    <row r="8657" s="13" customFormat="1"/>
    <row r="8658" s="13" customFormat="1"/>
    <row r="8659" s="13" customFormat="1"/>
    <row r="8660" s="13" customFormat="1"/>
    <row r="8661" s="13" customFormat="1"/>
    <row r="8662" s="13" customFormat="1"/>
    <row r="8663" s="13" customFormat="1"/>
    <row r="8664" s="13" customFormat="1"/>
    <row r="8665" s="13" customFormat="1"/>
    <row r="8666" s="13" customFormat="1"/>
    <row r="8667" s="13" customFormat="1"/>
    <row r="8668" s="13" customFormat="1"/>
    <row r="8669" s="13" customFormat="1"/>
    <row r="8670" s="13" customFormat="1"/>
    <row r="8671" s="13" customFormat="1"/>
    <row r="8672" s="13" customFormat="1"/>
    <row r="8673" s="13" customFormat="1"/>
    <row r="8674" s="13" customFormat="1"/>
    <row r="8675" s="13" customFormat="1"/>
    <row r="8676" s="13" customFormat="1"/>
    <row r="8677" s="13" customFormat="1"/>
    <row r="8678" s="13" customFormat="1"/>
    <row r="8679" s="13" customFormat="1"/>
    <row r="8680" s="13" customFormat="1"/>
    <row r="8681" s="13" customFormat="1"/>
    <row r="8682" s="13" customFormat="1"/>
    <row r="8683" s="13" customFormat="1"/>
    <row r="8684" s="13" customFormat="1"/>
    <row r="8685" s="13" customFormat="1"/>
    <row r="8686" s="13" customFormat="1"/>
    <row r="8687" s="13" customFormat="1"/>
    <row r="8688" s="13" customFormat="1"/>
    <row r="8689" s="13" customFormat="1"/>
    <row r="8690" s="13" customFormat="1"/>
    <row r="8691" s="13" customFormat="1"/>
    <row r="8692" s="13" customFormat="1"/>
    <row r="8693" s="13" customFormat="1"/>
    <row r="8694" s="13" customFormat="1"/>
    <row r="8695" s="13" customFormat="1"/>
    <row r="8696" s="13" customFormat="1"/>
    <row r="8697" s="13" customFormat="1"/>
    <row r="8698" s="13" customFormat="1"/>
    <row r="8699" s="13" customFormat="1"/>
    <row r="8700" s="13" customFormat="1"/>
    <row r="8701" s="13" customFormat="1"/>
    <row r="8702" s="13" customFormat="1"/>
    <row r="8703" s="13" customFormat="1"/>
    <row r="8704" s="13" customFormat="1"/>
    <row r="8705" s="13" customFormat="1"/>
    <row r="8706" s="13" customFormat="1"/>
    <row r="8707" s="13" customFormat="1"/>
    <row r="8708" s="13" customFormat="1"/>
    <row r="8709" s="13" customFormat="1"/>
    <row r="8710" s="13" customFormat="1"/>
    <row r="8711" s="13" customFormat="1"/>
    <row r="8712" s="13" customFormat="1"/>
    <row r="8713" s="13" customFormat="1"/>
    <row r="8714" s="13" customFormat="1"/>
    <row r="8715" s="13" customFormat="1"/>
    <row r="8716" s="13" customFormat="1"/>
    <row r="8717" s="13" customFormat="1"/>
    <row r="8718" s="13" customFormat="1"/>
    <row r="8719" s="13" customFormat="1"/>
    <row r="8720" s="13" customFormat="1"/>
    <row r="8721" s="13" customFormat="1"/>
    <row r="8722" s="13" customFormat="1"/>
    <row r="8723" s="13" customFormat="1"/>
    <row r="8724" s="13" customFormat="1"/>
    <row r="8725" s="13" customFormat="1"/>
    <row r="8726" s="13" customFormat="1"/>
    <row r="8727" s="13" customFormat="1"/>
    <row r="8728" s="13" customFormat="1"/>
    <row r="8729" s="13" customFormat="1"/>
    <row r="8730" s="13" customFormat="1"/>
    <row r="8731" s="13" customFormat="1"/>
    <row r="8732" s="13" customFormat="1"/>
    <row r="8733" s="13" customFormat="1"/>
    <row r="8734" s="13" customFormat="1"/>
    <row r="8735" s="13" customFormat="1"/>
    <row r="8736" s="13" customFormat="1"/>
    <row r="8737" s="13" customFormat="1"/>
    <row r="8738" s="13" customFormat="1"/>
    <row r="8739" s="13" customFormat="1"/>
    <row r="8740" s="13" customFormat="1"/>
    <row r="8741" s="13" customFormat="1"/>
    <row r="8742" s="13" customFormat="1"/>
    <row r="8743" s="13" customFormat="1"/>
    <row r="8744" s="13" customFormat="1"/>
    <row r="8745" s="13" customFormat="1"/>
    <row r="8746" s="13" customFormat="1"/>
    <row r="8747" s="13" customFormat="1"/>
    <row r="8748" s="13" customFormat="1"/>
    <row r="8749" s="13" customFormat="1"/>
    <row r="8750" s="13" customFormat="1"/>
    <row r="8751" s="13" customFormat="1"/>
    <row r="8752" s="13" customFormat="1"/>
    <row r="8753" s="13" customFormat="1"/>
    <row r="8754" s="13" customFormat="1"/>
    <row r="8755" s="13" customFormat="1"/>
    <row r="8756" s="13" customFormat="1"/>
    <row r="8757" s="13" customFormat="1"/>
    <row r="8758" s="13" customFormat="1"/>
    <row r="8759" s="13" customFormat="1"/>
    <row r="8760" s="13" customFormat="1"/>
    <row r="8761" s="13" customFormat="1"/>
    <row r="8762" s="13" customFormat="1"/>
    <row r="8763" s="13" customFormat="1"/>
    <row r="8764" s="13" customFormat="1"/>
    <row r="8765" s="13" customFormat="1"/>
    <row r="8766" s="13" customFormat="1"/>
    <row r="8767" s="13" customFormat="1"/>
    <row r="8768" s="13" customFormat="1"/>
    <row r="8769" s="13" customFormat="1"/>
    <row r="8770" s="13" customFormat="1"/>
    <row r="8771" s="13" customFormat="1"/>
    <row r="8772" s="13" customFormat="1"/>
    <row r="8773" s="13" customFormat="1"/>
    <row r="8774" s="13" customFormat="1"/>
    <row r="8775" s="13" customFormat="1"/>
    <row r="8776" s="13" customFormat="1"/>
    <row r="8777" s="13" customFormat="1"/>
    <row r="8778" s="13" customFormat="1"/>
    <row r="8779" s="13" customFormat="1"/>
    <row r="8780" s="13" customFormat="1"/>
    <row r="8781" s="13" customFormat="1"/>
    <row r="8782" s="13" customFormat="1"/>
    <row r="8783" s="13" customFormat="1"/>
    <row r="8784" s="13" customFormat="1"/>
    <row r="8785" s="13" customFormat="1"/>
    <row r="8786" s="13" customFormat="1"/>
    <row r="8787" s="13" customFormat="1"/>
    <row r="8788" s="13" customFormat="1"/>
    <row r="8789" s="13" customFormat="1"/>
    <row r="8790" s="13" customFormat="1"/>
    <row r="8791" s="13" customFormat="1"/>
    <row r="8792" s="13" customFormat="1"/>
    <row r="8793" s="13" customFormat="1"/>
    <row r="8794" s="13" customFormat="1"/>
    <row r="8795" s="13" customFormat="1"/>
    <row r="8796" s="13" customFormat="1"/>
    <row r="8797" s="13" customFormat="1"/>
    <row r="8798" s="13" customFormat="1"/>
    <row r="8799" s="13" customFormat="1"/>
    <row r="8800" s="13" customFormat="1"/>
    <row r="8801" s="13" customFormat="1"/>
    <row r="8802" s="13" customFormat="1"/>
    <row r="8803" s="13" customFormat="1"/>
    <row r="8804" s="13" customFormat="1"/>
    <row r="8805" s="13" customFormat="1"/>
    <row r="8806" s="13" customFormat="1"/>
    <row r="8807" s="13" customFormat="1"/>
    <row r="8808" s="13" customFormat="1"/>
    <row r="8809" s="13" customFormat="1"/>
    <row r="8810" s="13" customFormat="1"/>
    <row r="8811" s="13" customFormat="1"/>
    <row r="8812" s="13" customFormat="1"/>
    <row r="8813" s="13" customFormat="1"/>
    <row r="8814" s="13" customFormat="1"/>
    <row r="8815" s="13" customFormat="1"/>
    <row r="8816" s="13" customFormat="1"/>
    <row r="8817" s="13" customFormat="1"/>
    <row r="8818" s="13" customFormat="1"/>
    <row r="8819" s="13" customFormat="1"/>
    <row r="8820" s="13" customFormat="1"/>
    <row r="8821" s="13" customFormat="1"/>
    <row r="8822" s="13" customFormat="1"/>
    <row r="8823" s="13" customFormat="1"/>
    <row r="8824" s="13" customFormat="1"/>
    <row r="8825" s="13" customFormat="1"/>
    <row r="8826" s="13" customFormat="1"/>
    <row r="8827" s="13" customFormat="1"/>
    <row r="8828" s="13" customFormat="1"/>
    <row r="8829" s="13" customFormat="1"/>
    <row r="8830" s="13" customFormat="1"/>
    <row r="8831" s="13" customFormat="1"/>
    <row r="8832" s="13" customFormat="1"/>
    <row r="8833" s="13" customFormat="1"/>
    <row r="8834" s="13" customFormat="1"/>
    <row r="8835" s="13" customFormat="1"/>
    <row r="8836" s="13" customFormat="1"/>
    <row r="8837" s="13" customFormat="1"/>
    <row r="8838" s="13" customFormat="1"/>
    <row r="8839" s="13" customFormat="1"/>
    <row r="8840" s="13" customFormat="1"/>
    <row r="8841" s="13" customFormat="1"/>
    <row r="8842" s="13" customFormat="1"/>
    <row r="8843" s="13" customFormat="1"/>
    <row r="8844" s="13" customFormat="1"/>
    <row r="8845" s="13" customFormat="1"/>
    <row r="8846" s="13" customFormat="1"/>
    <row r="8847" s="13" customFormat="1"/>
    <row r="8848" s="13" customFormat="1"/>
    <row r="8849" s="13" customFormat="1"/>
    <row r="8850" s="13" customFormat="1"/>
    <row r="8851" s="13" customFormat="1"/>
    <row r="8852" s="13" customFormat="1"/>
    <row r="8853" s="13" customFormat="1"/>
    <row r="8854" s="13" customFormat="1"/>
    <row r="8855" s="13" customFormat="1"/>
    <row r="8856" s="13" customFormat="1"/>
    <row r="8857" s="13" customFormat="1"/>
    <row r="8858" s="13" customFormat="1"/>
    <row r="8859" s="13" customFormat="1"/>
    <row r="8860" s="13" customFormat="1"/>
    <row r="8861" s="13" customFormat="1"/>
    <row r="8862" s="13" customFormat="1"/>
    <row r="8863" s="13" customFormat="1"/>
    <row r="8864" s="13" customFormat="1"/>
    <row r="8865" s="13" customFormat="1"/>
    <row r="8866" s="13" customFormat="1"/>
    <row r="8867" s="13" customFormat="1"/>
    <row r="8868" s="13" customFormat="1"/>
    <row r="8869" s="13" customFormat="1"/>
    <row r="8870" s="13" customFormat="1"/>
    <row r="8871" s="13" customFormat="1"/>
    <row r="8872" s="13" customFormat="1"/>
    <row r="8873" s="13" customFormat="1"/>
    <row r="8874" s="13" customFormat="1"/>
    <row r="8875" s="13" customFormat="1"/>
    <row r="8876" s="13" customFormat="1"/>
    <row r="8877" s="13" customFormat="1"/>
    <row r="8878" s="13" customFormat="1"/>
    <row r="8879" s="13" customFormat="1"/>
    <row r="8880" s="13" customFormat="1"/>
    <row r="8881" s="13" customFormat="1"/>
    <row r="8882" s="13" customFormat="1"/>
    <row r="8883" s="13" customFormat="1"/>
    <row r="8884" s="13" customFormat="1"/>
    <row r="8885" s="13" customFormat="1"/>
    <row r="8886" s="13" customFormat="1"/>
    <row r="8887" s="13" customFormat="1"/>
    <row r="8888" s="13" customFormat="1"/>
    <row r="8889" s="13" customFormat="1"/>
    <row r="8890" s="13" customFormat="1"/>
    <row r="8891" s="13" customFormat="1"/>
    <row r="8892" s="13" customFormat="1"/>
    <row r="8893" s="13" customFormat="1"/>
    <row r="8894" s="13" customFormat="1"/>
    <row r="8895" s="13" customFormat="1"/>
    <row r="8896" s="13" customFormat="1"/>
    <row r="8897" s="13" customFormat="1"/>
    <row r="8898" s="13" customFormat="1"/>
    <row r="8899" s="13" customFormat="1"/>
    <row r="8900" s="13" customFormat="1"/>
    <row r="8901" s="13" customFormat="1"/>
    <row r="8902" s="13" customFormat="1"/>
    <row r="8903" s="13" customFormat="1"/>
    <row r="8904" s="13" customFormat="1"/>
    <row r="8905" s="13" customFormat="1"/>
    <row r="8906" s="13" customFormat="1"/>
    <row r="8907" s="13" customFormat="1"/>
    <row r="8908" s="13" customFormat="1"/>
    <row r="8909" s="13" customFormat="1"/>
    <row r="8910" s="13" customFormat="1"/>
    <row r="8911" s="13" customFormat="1"/>
    <row r="8912" s="13" customFormat="1"/>
    <row r="8913" s="13" customFormat="1"/>
    <row r="8914" s="13" customFormat="1"/>
    <row r="8915" s="13" customFormat="1"/>
    <row r="8916" s="13" customFormat="1"/>
    <row r="8917" s="13" customFormat="1"/>
    <row r="8918" s="13" customFormat="1"/>
    <row r="8919" s="13" customFormat="1"/>
    <row r="8920" s="13" customFormat="1"/>
    <row r="8921" s="13" customFormat="1"/>
    <row r="8922" s="13" customFormat="1"/>
    <row r="8923" s="13" customFormat="1"/>
    <row r="8924" s="13" customFormat="1"/>
    <row r="8925" s="13" customFormat="1"/>
    <row r="8926" s="13" customFormat="1"/>
    <row r="8927" s="13" customFormat="1"/>
    <row r="8928" s="13" customFormat="1"/>
    <row r="8929" s="13" customFormat="1"/>
    <row r="8930" s="13" customFormat="1"/>
    <row r="8931" s="13" customFormat="1"/>
    <row r="8932" s="13" customFormat="1"/>
    <row r="8933" s="13" customFormat="1"/>
    <row r="8934" s="13" customFormat="1"/>
    <row r="8935" s="13" customFormat="1"/>
    <row r="8936" s="13" customFormat="1"/>
    <row r="8937" s="13" customFormat="1"/>
    <row r="8938" s="13" customFormat="1"/>
    <row r="8939" s="13" customFormat="1"/>
    <row r="8940" s="13" customFormat="1"/>
    <row r="8941" s="13" customFormat="1"/>
    <row r="8942" s="13" customFormat="1"/>
    <row r="8943" s="13" customFormat="1"/>
    <row r="8944" s="13" customFormat="1"/>
    <row r="8945" s="13" customFormat="1"/>
    <row r="8946" s="13" customFormat="1"/>
    <row r="8947" s="13" customFormat="1"/>
    <row r="8948" s="13" customFormat="1"/>
    <row r="8949" s="13" customFormat="1"/>
    <row r="8950" s="13" customFormat="1"/>
    <row r="8951" s="13" customFormat="1"/>
    <row r="8952" s="13" customFormat="1"/>
    <row r="8953" s="13" customFormat="1"/>
    <row r="8954" s="13" customFormat="1"/>
    <row r="8955" s="13" customFormat="1"/>
    <row r="8956" s="13" customFormat="1"/>
    <row r="8957" s="13" customFormat="1"/>
    <row r="8958" s="13" customFormat="1"/>
    <row r="8959" s="13" customFormat="1"/>
    <row r="8960" s="13" customFormat="1"/>
    <row r="8961" s="13" customFormat="1"/>
    <row r="8962" s="13" customFormat="1"/>
    <row r="8963" s="13" customFormat="1"/>
    <row r="8964" s="13" customFormat="1"/>
    <row r="8965" s="13" customFormat="1"/>
    <row r="8966" s="13" customFormat="1"/>
    <row r="8967" s="13" customFormat="1"/>
    <row r="8968" s="13" customFormat="1"/>
    <row r="8969" s="13" customFormat="1"/>
    <row r="8970" s="13" customFormat="1"/>
    <row r="8971" s="13" customFormat="1"/>
    <row r="8972" s="13" customFormat="1"/>
    <row r="8973" s="13" customFormat="1"/>
    <row r="8974" s="13" customFormat="1"/>
    <row r="8975" s="13" customFormat="1"/>
    <row r="8976" s="13" customFormat="1"/>
    <row r="8977" s="13" customFormat="1"/>
    <row r="8978" s="13" customFormat="1"/>
    <row r="8979" s="13" customFormat="1"/>
    <row r="8980" s="13" customFormat="1"/>
    <row r="8981" s="13" customFormat="1"/>
    <row r="8982" s="13" customFormat="1"/>
    <row r="8983" s="13" customFormat="1"/>
    <row r="8984" s="13" customFormat="1"/>
    <row r="8985" s="13" customFormat="1"/>
    <row r="8986" s="13" customFormat="1"/>
    <row r="8987" s="13" customFormat="1"/>
    <row r="8988" s="13" customFormat="1"/>
    <row r="8989" s="13" customFormat="1"/>
    <row r="8990" s="13" customFormat="1"/>
    <row r="8991" s="13" customFormat="1"/>
    <row r="8992" s="13" customFormat="1"/>
    <row r="8993" s="13" customFormat="1"/>
    <row r="8994" s="13" customFormat="1"/>
    <row r="8995" s="13" customFormat="1"/>
    <row r="8996" s="13" customFormat="1"/>
    <row r="8997" s="13" customFormat="1"/>
    <row r="8998" s="13" customFormat="1"/>
    <row r="8999" s="13" customFormat="1"/>
    <row r="9000" s="13" customFormat="1"/>
    <row r="9001" s="13" customFormat="1"/>
    <row r="9002" s="13" customFormat="1"/>
    <row r="9003" s="13" customFormat="1"/>
    <row r="9004" s="13" customFormat="1"/>
    <row r="9005" s="13" customFormat="1"/>
    <row r="9006" s="13" customFormat="1"/>
    <row r="9007" s="13" customFormat="1"/>
    <row r="9008" s="13" customFormat="1"/>
    <row r="9009" s="13" customFormat="1"/>
    <row r="9010" s="13" customFormat="1"/>
    <row r="9011" s="13" customFormat="1"/>
    <row r="9012" s="13" customFormat="1"/>
    <row r="9013" s="13" customFormat="1"/>
    <row r="9014" s="13" customFormat="1"/>
    <row r="9015" s="13" customFormat="1"/>
    <row r="9016" s="13" customFormat="1"/>
    <row r="9017" s="13" customFormat="1"/>
    <row r="9018" s="13" customFormat="1"/>
    <row r="9019" s="13" customFormat="1"/>
    <row r="9020" s="13" customFormat="1"/>
    <row r="9021" s="13" customFormat="1"/>
    <row r="9022" s="13" customFormat="1"/>
    <row r="9023" s="13" customFormat="1"/>
    <row r="9024" s="13" customFormat="1"/>
    <row r="9025" s="13" customFormat="1"/>
    <row r="9026" s="13" customFormat="1"/>
    <row r="9027" s="13" customFormat="1"/>
    <row r="9028" s="13" customFormat="1"/>
    <row r="9029" s="13" customFormat="1"/>
    <row r="9030" s="13" customFormat="1"/>
    <row r="9031" s="13" customFormat="1"/>
    <row r="9032" s="13" customFormat="1"/>
    <row r="9033" s="13" customFormat="1"/>
    <row r="9034" s="13" customFormat="1"/>
    <row r="9035" s="13" customFormat="1"/>
    <row r="9036" s="13" customFormat="1"/>
    <row r="9037" s="13" customFormat="1"/>
    <row r="9038" s="13" customFormat="1"/>
    <row r="9039" s="13" customFormat="1"/>
    <row r="9040" s="13" customFormat="1"/>
    <row r="9041" s="13" customFormat="1"/>
    <row r="9042" s="13" customFormat="1"/>
    <row r="9043" s="13" customFormat="1"/>
    <row r="9044" s="13" customFormat="1"/>
    <row r="9045" s="13" customFormat="1"/>
    <row r="9046" s="13" customFormat="1"/>
    <row r="9047" s="13" customFormat="1"/>
    <row r="9048" s="13" customFormat="1"/>
    <row r="9049" s="13" customFormat="1"/>
    <row r="9050" s="13" customFormat="1"/>
    <row r="9051" s="13" customFormat="1"/>
    <row r="9052" s="13" customFormat="1"/>
    <row r="9053" s="13" customFormat="1"/>
    <row r="9054" s="13" customFormat="1"/>
    <row r="9055" s="13" customFormat="1"/>
    <row r="9056" s="13" customFormat="1"/>
    <row r="9057" s="13" customFormat="1"/>
    <row r="9058" s="13" customFormat="1"/>
    <row r="9059" s="13" customFormat="1"/>
    <row r="9060" s="13" customFormat="1"/>
    <row r="9061" s="13" customFormat="1"/>
    <row r="9062" s="13" customFormat="1"/>
    <row r="9063" s="13" customFormat="1"/>
    <row r="9064" s="13" customFormat="1"/>
    <row r="9065" s="13" customFormat="1"/>
    <row r="9066" s="13" customFormat="1"/>
    <row r="9067" s="13" customFormat="1"/>
    <row r="9068" s="13" customFormat="1"/>
    <row r="9069" s="13" customFormat="1"/>
    <row r="9070" s="13" customFormat="1"/>
    <row r="9071" s="13" customFormat="1"/>
    <row r="9072" s="13" customFormat="1"/>
    <row r="9073" s="13" customFormat="1"/>
    <row r="9074" s="13" customFormat="1"/>
    <row r="9075" s="13" customFormat="1"/>
    <row r="9076" s="13" customFormat="1"/>
    <row r="9077" s="13" customFormat="1"/>
    <row r="9078" s="13" customFormat="1"/>
    <row r="9079" s="13" customFormat="1"/>
    <row r="9080" s="13" customFormat="1"/>
    <row r="9081" s="13" customFormat="1"/>
    <row r="9082" s="13" customFormat="1"/>
    <row r="9083" s="13" customFormat="1"/>
    <row r="9084" s="13" customFormat="1"/>
    <row r="9085" s="13" customFormat="1"/>
    <row r="9086" s="13" customFormat="1"/>
    <row r="9087" s="13" customFormat="1"/>
    <row r="9088" s="13" customFormat="1"/>
    <row r="9089" s="13" customFormat="1"/>
    <row r="9090" s="13" customFormat="1"/>
    <row r="9091" s="13" customFormat="1"/>
    <row r="9092" s="13" customFormat="1"/>
    <row r="9093" s="13" customFormat="1"/>
    <row r="9094" s="13" customFormat="1"/>
    <row r="9095" s="13" customFormat="1"/>
    <row r="9096" s="13" customFormat="1"/>
    <row r="9097" s="13" customFormat="1"/>
    <row r="9098" s="13" customFormat="1"/>
    <row r="9099" s="13" customFormat="1"/>
    <row r="9100" s="13" customFormat="1"/>
    <row r="9101" s="13" customFormat="1"/>
    <row r="9102" s="13" customFormat="1"/>
    <row r="9103" s="13" customFormat="1"/>
    <row r="9104" s="13" customFormat="1"/>
    <row r="9105" s="13" customFormat="1"/>
    <row r="9106" s="13" customFormat="1"/>
    <row r="9107" s="13" customFormat="1"/>
    <row r="9108" s="13" customFormat="1"/>
    <row r="9109" s="13" customFormat="1"/>
    <row r="9110" s="13" customFormat="1"/>
    <row r="9111" s="13" customFormat="1"/>
    <row r="9112" s="13" customFormat="1"/>
    <row r="9113" s="13" customFormat="1"/>
    <row r="9114" s="13" customFormat="1"/>
    <row r="9115" s="13" customFormat="1"/>
    <row r="9116" s="13" customFormat="1"/>
    <row r="9117" s="13" customFormat="1"/>
    <row r="9118" s="13" customFormat="1"/>
    <row r="9119" s="13" customFormat="1"/>
    <row r="9120" s="13" customFormat="1"/>
    <row r="9121" s="13" customFormat="1"/>
    <row r="9122" s="13" customFormat="1"/>
    <row r="9123" s="13" customFormat="1"/>
    <row r="9124" s="13" customFormat="1"/>
    <row r="9125" s="13" customFormat="1"/>
    <row r="9126" s="13" customFormat="1"/>
    <row r="9127" s="13" customFormat="1"/>
    <row r="9128" s="13" customFormat="1"/>
    <row r="9129" s="13" customFormat="1"/>
    <row r="9130" s="13" customFormat="1"/>
    <row r="9131" s="13" customFormat="1"/>
    <row r="9132" s="13" customFormat="1"/>
    <row r="9133" s="13" customFormat="1"/>
    <row r="9134" s="13" customFormat="1"/>
    <row r="9135" s="13" customFormat="1"/>
    <row r="9136" s="13" customFormat="1"/>
    <row r="9137" s="13" customFormat="1"/>
    <row r="9138" s="13" customFormat="1"/>
    <row r="9139" s="13" customFormat="1"/>
    <row r="9140" s="13" customFormat="1"/>
    <row r="9141" s="13" customFormat="1"/>
    <row r="9142" s="13" customFormat="1"/>
    <row r="9143" s="13" customFormat="1"/>
    <row r="9144" s="13" customFormat="1"/>
    <row r="9145" s="13" customFormat="1"/>
    <row r="9146" s="13" customFormat="1"/>
    <row r="9147" s="13" customFormat="1"/>
    <row r="9148" s="13" customFormat="1"/>
    <row r="9149" s="13" customFormat="1"/>
    <row r="9150" s="13" customFormat="1"/>
    <row r="9151" s="13" customFormat="1"/>
    <row r="9152" s="13" customFormat="1"/>
    <row r="9153" s="13" customFormat="1"/>
    <row r="9154" s="13" customFormat="1"/>
    <row r="9155" s="13" customFormat="1"/>
    <row r="9156" s="13" customFormat="1"/>
    <row r="9157" s="13" customFormat="1"/>
    <row r="9158" s="13" customFormat="1"/>
    <row r="9159" s="13" customFormat="1"/>
    <row r="9160" s="13" customFormat="1"/>
    <row r="9161" s="13" customFormat="1"/>
    <row r="9162" s="13" customFormat="1"/>
    <row r="9163" s="13" customFormat="1"/>
    <row r="9164" s="13" customFormat="1"/>
    <row r="9165" s="13" customFormat="1"/>
    <row r="9166" s="13" customFormat="1"/>
    <row r="9167" s="13" customFormat="1"/>
    <row r="9168" s="13" customFormat="1"/>
    <row r="9169" s="13" customFormat="1"/>
    <row r="9170" s="13" customFormat="1"/>
    <row r="9171" s="13" customFormat="1"/>
    <row r="9172" s="13" customFormat="1"/>
    <row r="9173" s="13" customFormat="1"/>
    <row r="9174" s="13" customFormat="1"/>
    <row r="9175" s="13" customFormat="1"/>
    <row r="9176" s="13" customFormat="1"/>
    <row r="9177" s="13" customFormat="1"/>
    <row r="9178" s="13" customFormat="1"/>
    <row r="9179" s="13" customFormat="1"/>
    <row r="9180" s="13" customFormat="1"/>
    <row r="9181" s="13" customFormat="1"/>
    <row r="9182" s="13" customFormat="1"/>
    <row r="9183" s="13" customFormat="1"/>
    <row r="9184" s="13" customFormat="1"/>
    <row r="9185" s="13" customFormat="1"/>
    <row r="9186" s="13" customFormat="1"/>
    <row r="9187" s="13" customFormat="1"/>
    <row r="9188" s="13" customFormat="1"/>
    <row r="9189" s="13" customFormat="1"/>
    <row r="9190" s="13" customFormat="1"/>
    <row r="9191" s="13" customFormat="1"/>
    <row r="9192" s="13" customFormat="1"/>
    <row r="9193" s="13" customFormat="1"/>
    <row r="9194" s="13" customFormat="1"/>
    <row r="9195" s="13" customFormat="1"/>
    <row r="9196" s="13" customFormat="1"/>
    <row r="9197" s="13" customFormat="1"/>
    <row r="9198" s="13" customFormat="1"/>
    <row r="9199" s="13" customFormat="1"/>
    <row r="9200" s="13" customFormat="1"/>
    <row r="9201" s="13" customFormat="1"/>
    <row r="9202" s="13" customFormat="1"/>
    <row r="9203" s="13" customFormat="1"/>
    <row r="9204" s="13" customFormat="1"/>
    <row r="9205" s="13" customFormat="1"/>
    <row r="9206" s="13" customFormat="1"/>
    <row r="9207" s="13" customFormat="1"/>
    <row r="9208" s="13" customFormat="1"/>
    <row r="9209" s="13" customFormat="1"/>
    <row r="9210" s="13" customFormat="1"/>
    <row r="9211" s="13" customFormat="1"/>
    <row r="9212" s="13" customFormat="1"/>
    <row r="9213" s="13" customFormat="1"/>
    <row r="9214" s="13" customFormat="1"/>
    <row r="9215" s="13" customFormat="1"/>
    <row r="9216" s="13" customFormat="1"/>
    <row r="9217" s="13" customFormat="1"/>
    <row r="9218" s="13" customFormat="1"/>
    <row r="9219" s="13" customFormat="1"/>
    <row r="9220" s="13" customFormat="1"/>
    <row r="9221" s="13" customFormat="1"/>
    <row r="9222" s="13" customFormat="1"/>
    <row r="9223" s="13" customFormat="1"/>
    <row r="9224" s="13" customFormat="1"/>
    <row r="9225" s="13" customFormat="1"/>
    <row r="9226" s="13" customFormat="1"/>
    <row r="9227" s="13" customFormat="1"/>
    <row r="9228" s="13" customFormat="1"/>
    <row r="9229" s="13" customFormat="1"/>
    <row r="9230" s="13" customFormat="1"/>
    <row r="9231" s="13" customFormat="1"/>
    <row r="9232" s="13" customFormat="1"/>
    <row r="9233" s="13" customFormat="1"/>
    <row r="9234" s="13" customFormat="1"/>
    <row r="9235" s="13" customFormat="1"/>
    <row r="9236" s="13" customFormat="1"/>
    <row r="9237" s="13" customFormat="1"/>
    <row r="9238" s="13" customFormat="1"/>
    <row r="9239" s="13" customFormat="1"/>
    <row r="9240" s="13" customFormat="1"/>
    <row r="9241" s="13" customFormat="1"/>
    <row r="9242" s="13" customFormat="1"/>
    <row r="9243" s="13" customFormat="1"/>
    <row r="9244" s="13" customFormat="1"/>
    <row r="9245" s="13" customFormat="1"/>
    <row r="9246" s="13" customFormat="1"/>
    <row r="9247" s="13" customFormat="1"/>
    <row r="9248" s="13" customFormat="1"/>
    <row r="9249" s="13" customFormat="1"/>
    <row r="9250" s="13" customFormat="1"/>
    <row r="9251" s="13" customFormat="1"/>
    <row r="9252" s="13" customFormat="1"/>
    <row r="9253" s="13" customFormat="1"/>
    <row r="9254" s="13" customFormat="1"/>
    <row r="9255" s="13" customFormat="1"/>
    <row r="9256" s="13" customFormat="1"/>
    <row r="9257" s="13" customFormat="1"/>
    <row r="9258" s="13" customFormat="1"/>
    <row r="9259" s="13" customFormat="1"/>
    <row r="9260" s="13" customFormat="1"/>
    <row r="9261" s="13" customFormat="1"/>
    <row r="9262" s="13" customFormat="1"/>
    <row r="9263" s="13" customFormat="1"/>
    <row r="9264" s="13" customFormat="1"/>
    <row r="9265" s="13" customFormat="1"/>
    <row r="9266" s="13" customFormat="1"/>
    <row r="9267" s="13" customFormat="1"/>
    <row r="9268" s="13" customFormat="1"/>
    <row r="9269" s="13" customFormat="1"/>
    <row r="9270" s="13" customFormat="1"/>
    <row r="9271" s="13" customFormat="1"/>
    <row r="9272" s="13" customFormat="1"/>
    <row r="9273" s="13" customFormat="1"/>
    <row r="9274" s="13" customFormat="1"/>
    <row r="9275" s="13" customFormat="1"/>
    <row r="9276" s="13" customFormat="1"/>
    <row r="9277" s="13" customFormat="1"/>
    <row r="9278" s="13" customFormat="1"/>
    <row r="9279" s="13" customFormat="1"/>
    <row r="9280" s="13" customFormat="1"/>
    <row r="9281" s="13" customFormat="1"/>
    <row r="9282" s="13" customFormat="1"/>
    <row r="9283" s="13" customFormat="1"/>
    <row r="9284" s="13" customFormat="1"/>
    <row r="9285" s="13" customFormat="1"/>
    <row r="9286" s="13" customFormat="1"/>
    <row r="9287" s="13" customFormat="1"/>
    <row r="9288" s="13" customFormat="1"/>
    <row r="9289" s="13" customFormat="1"/>
    <row r="9290" s="13" customFormat="1"/>
    <row r="9291" s="13" customFormat="1"/>
    <row r="9292" s="13" customFormat="1"/>
    <row r="9293" s="13" customFormat="1"/>
    <row r="9294" s="13" customFormat="1"/>
    <row r="9295" s="13" customFormat="1"/>
    <row r="9296" s="13" customFormat="1"/>
    <row r="9297" s="13" customFormat="1"/>
    <row r="9298" s="13" customFormat="1"/>
    <row r="9299" s="13" customFormat="1"/>
    <row r="9300" s="13" customFormat="1"/>
    <row r="9301" s="13" customFormat="1"/>
    <row r="9302" s="13" customFormat="1"/>
    <row r="9303" s="13" customFormat="1"/>
    <row r="9304" s="13" customFormat="1"/>
    <row r="9305" s="13" customFormat="1"/>
    <row r="9306" s="13" customFormat="1"/>
    <row r="9307" s="13" customFormat="1"/>
    <row r="9308" s="13" customFormat="1"/>
    <row r="9309" s="13" customFormat="1"/>
    <row r="9310" s="13" customFormat="1"/>
    <row r="9311" s="13" customFormat="1"/>
    <row r="9312" s="13" customFormat="1"/>
    <row r="9313" s="13" customFormat="1"/>
    <row r="9314" s="13" customFormat="1"/>
    <row r="9315" s="13" customFormat="1"/>
    <row r="9316" s="13" customFormat="1"/>
    <row r="9317" s="13" customFormat="1"/>
    <row r="9318" s="13" customFormat="1"/>
    <row r="9319" s="13" customFormat="1"/>
    <row r="9320" s="13" customFormat="1"/>
    <row r="9321" s="13" customFormat="1"/>
    <row r="9322" s="13" customFormat="1"/>
    <row r="9323" s="13" customFormat="1"/>
    <row r="9324" s="13" customFormat="1"/>
    <row r="9325" s="13" customFormat="1"/>
    <row r="9326" s="13" customFormat="1"/>
    <row r="9327" s="13" customFormat="1"/>
    <row r="9328" s="13" customFormat="1"/>
    <row r="9329" s="13" customFormat="1"/>
    <row r="9330" s="13" customFormat="1"/>
    <row r="9331" s="13" customFormat="1"/>
    <row r="9332" s="13" customFormat="1"/>
    <row r="9333" s="13" customFormat="1"/>
    <row r="9334" s="13" customFormat="1"/>
    <row r="9335" s="13" customFormat="1"/>
    <row r="9336" s="13" customFormat="1"/>
    <row r="9337" s="13" customFormat="1"/>
    <row r="9338" s="13" customFormat="1"/>
    <row r="9339" s="13" customFormat="1"/>
    <row r="9340" s="13" customFormat="1"/>
    <row r="9341" s="13" customFormat="1"/>
    <row r="9342" s="13" customFormat="1"/>
    <row r="9343" s="13" customFormat="1"/>
    <row r="9344" s="13" customFormat="1"/>
    <row r="9345" s="13" customFormat="1"/>
    <row r="9346" s="13" customFormat="1"/>
    <row r="9347" s="13" customFormat="1"/>
    <row r="9348" s="13" customFormat="1"/>
    <row r="9349" s="13" customFormat="1"/>
    <row r="9350" s="13" customFormat="1"/>
    <row r="9351" s="13" customFormat="1"/>
    <row r="9352" s="13" customFormat="1"/>
    <row r="9353" s="13" customFormat="1"/>
    <row r="9354" s="13" customFormat="1"/>
    <row r="9355" s="13" customFormat="1"/>
    <row r="9356" s="13" customFormat="1"/>
    <row r="9357" s="13" customFormat="1"/>
    <row r="9358" s="13" customFormat="1"/>
    <row r="9359" s="13" customFormat="1"/>
    <row r="9360" s="13" customFormat="1"/>
    <row r="9361" s="13" customFormat="1"/>
    <row r="9362" s="13" customFormat="1"/>
    <row r="9363" s="13" customFormat="1"/>
    <row r="9364" s="13" customFormat="1"/>
    <row r="9365" s="13" customFormat="1"/>
    <row r="9366" s="13" customFormat="1"/>
    <row r="9367" s="13" customFormat="1"/>
    <row r="9368" s="13" customFormat="1"/>
    <row r="9369" s="13" customFormat="1"/>
    <row r="9370" s="13" customFormat="1"/>
    <row r="9371" s="13" customFormat="1"/>
    <row r="9372" s="13" customFormat="1"/>
    <row r="9373" s="13" customFormat="1"/>
    <row r="9374" s="13" customFormat="1"/>
    <row r="9375" s="13" customFormat="1"/>
    <row r="9376" s="13" customFormat="1"/>
    <row r="9377" s="13" customFormat="1"/>
    <row r="9378" s="13" customFormat="1"/>
    <row r="9379" s="13" customFormat="1"/>
    <row r="9380" s="13" customFormat="1"/>
    <row r="9381" s="13" customFormat="1"/>
    <row r="9382" s="13" customFormat="1"/>
    <row r="9383" s="13" customFormat="1"/>
    <row r="9384" s="13" customFormat="1"/>
    <row r="9385" s="13" customFormat="1"/>
    <row r="9386" s="13" customFormat="1"/>
    <row r="9387" s="13" customFormat="1"/>
    <row r="9388" s="13" customFormat="1"/>
    <row r="9389" s="13" customFormat="1"/>
    <row r="9390" s="13" customFormat="1"/>
    <row r="9391" s="13" customFormat="1"/>
    <row r="9392" s="13" customFormat="1"/>
    <row r="9393" s="13" customFormat="1"/>
    <row r="9394" s="13" customFormat="1"/>
    <row r="9395" s="13" customFormat="1"/>
    <row r="9396" s="13" customFormat="1"/>
    <row r="9397" s="13" customFormat="1"/>
    <row r="9398" s="13" customFormat="1"/>
    <row r="9399" s="13" customFormat="1"/>
    <row r="9400" s="13" customFormat="1"/>
    <row r="9401" s="13" customFormat="1"/>
    <row r="9402" s="13" customFormat="1"/>
    <row r="9403" s="13" customFormat="1"/>
    <row r="9404" s="13" customFormat="1"/>
    <row r="9405" s="13" customFormat="1"/>
    <row r="9406" s="13" customFormat="1"/>
    <row r="9407" s="13" customFormat="1"/>
    <row r="9408" s="13" customFormat="1"/>
    <row r="9409" s="13" customFormat="1"/>
    <row r="9410" s="13" customFormat="1"/>
    <row r="9411" s="13" customFormat="1"/>
    <row r="9412" s="13" customFormat="1"/>
    <row r="9413" s="13" customFormat="1"/>
    <row r="9414" s="13" customFormat="1"/>
    <row r="9415" s="13" customFormat="1"/>
    <row r="9416" s="13" customFormat="1"/>
    <row r="9417" s="13" customFormat="1"/>
    <row r="9418" s="13" customFormat="1"/>
    <row r="9419" s="13" customFormat="1"/>
    <row r="9420" s="13" customFormat="1"/>
    <row r="9421" s="13" customFormat="1"/>
    <row r="9422" s="13" customFormat="1"/>
    <row r="9423" s="13" customFormat="1"/>
    <row r="9424" s="13" customFormat="1"/>
    <row r="9425" s="13" customFormat="1"/>
    <row r="9426" s="13" customFormat="1"/>
    <row r="9427" s="13" customFormat="1"/>
    <row r="9428" s="13" customFormat="1"/>
    <row r="9429" s="13" customFormat="1"/>
    <row r="9430" s="13" customFormat="1"/>
    <row r="9431" s="13" customFormat="1"/>
    <row r="9432" s="13" customFormat="1"/>
    <row r="9433" s="13" customFormat="1"/>
    <row r="9434" s="13" customFormat="1"/>
    <row r="9435" s="13" customFormat="1"/>
    <row r="9436" s="13" customFormat="1"/>
    <row r="9437" s="13" customFormat="1"/>
    <row r="9438" s="13" customFormat="1"/>
    <row r="9439" s="13" customFormat="1"/>
    <row r="9440" s="13" customFormat="1"/>
    <row r="9441" s="13" customFormat="1"/>
    <row r="9442" s="13" customFormat="1"/>
    <row r="9443" s="13" customFormat="1"/>
    <row r="9444" s="13" customFormat="1"/>
    <row r="9445" s="13" customFormat="1"/>
    <row r="9446" s="13" customFormat="1"/>
    <row r="9447" s="13" customFormat="1"/>
    <row r="9448" s="13" customFormat="1"/>
    <row r="9449" s="13" customFormat="1"/>
    <row r="9450" s="13" customFormat="1"/>
    <row r="9451" s="13" customFormat="1"/>
    <row r="9452" s="13" customFormat="1"/>
    <row r="9453" s="13" customFormat="1"/>
    <row r="9454" s="13" customFormat="1"/>
    <row r="9455" s="13" customFormat="1"/>
    <row r="9456" s="13" customFormat="1"/>
    <row r="9457" s="13" customFormat="1"/>
    <row r="9458" s="13" customFormat="1"/>
    <row r="9459" s="13" customFormat="1"/>
    <row r="9460" s="13" customFormat="1"/>
    <row r="9461" s="13" customFormat="1"/>
    <row r="9462" s="13" customFormat="1"/>
    <row r="9463" s="13" customFormat="1"/>
    <row r="9464" s="13" customFormat="1"/>
    <row r="9465" s="13" customFormat="1"/>
    <row r="9466" s="13" customFormat="1"/>
    <row r="9467" s="13" customFormat="1"/>
    <row r="9468" s="13" customFormat="1"/>
    <row r="9469" s="13" customFormat="1"/>
    <row r="9470" s="13" customFormat="1"/>
    <row r="9471" s="13" customFormat="1"/>
    <row r="9472" s="13" customFormat="1"/>
    <row r="9473" s="13" customFormat="1"/>
    <row r="9474" s="13" customFormat="1"/>
    <row r="9475" s="13" customFormat="1"/>
    <row r="9476" s="13" customFormat="1"/>
    <row r="9477" s="13" customFormat="1"/>
    <row r="9478" s="13" customFormat="1"/>
    <row r="9479" s="13" customFormat="1"/>
    <row r="9480" s="13" customFormat="1"/>
    <row r="9481" s="13" customFormat="1"/>
    <row r="9482" s="13" customFormat="1"/>
    <row r="9483" s="13" customFormat="1"/>
    <row r="9484" s="13" customFormat="1"/>
    <row r="9485" s="13" customFormat="1"/>
    <row r="9486" s="13" customFormat="1"/>
    <row r="9487" s="13" customFormat="1"/>
    <row r="9488" s="13" customFormat="1"/>
    <row r="9489" s="13" customFormat="1"/>
    <row r="9490" s="13" customFormat="1"/>
    <row r="9491" s="13" customFormat="1"/>
    <row r="9492" s="13" customFormat="1"/>
    <row r="9493" s="13" customFormat="1"/>
    <row r="9494" s="13" customFormat="1"/>
    <row r="9495" s="13" customFormat="1"/>
    <row r="9496" s="13" customFormat="1"/>
    <row r="9497" s="13" customFormat="1"/>
    <row r="9498" s="13" customFormat="1"/>
    <row r="9499" s="13" customFormat="1"/>
    <row r="9500" s="13" customFormat="1"/>
    <row r="9501" s="13" customFormat="1"/>
    <row r="9502" s="13" customFormat="1"/>
    <row r="9503" s="13" customFormat="1"/>
    <row r="9504" s="13" customFormat="1"/>
    <row r="9505" s="13" customFormat="1"/>
    <row r="9506" s="13" customFormat="1"/>
    <row r="9507" s="13" customFormat="1"/>
    <row r="9508" s="13" customFormat="1"/>
    <row r="9509" s="13" customFormat="1"/>
    <row r="9510" s="13" customFormat="1"/>
    <row r="9511" s="13" customFormat="1"/>
    <row r="9512" s="13" customFormat="1"/>
    <row r="9513" s="13" customFormat="1"/>
    <row r="9514" s="13" customFormat="1"/>
    <row r="9515" s="13" customFormat="1"/>
    <row r="9516" s="13" customFormat="1"/>
    <row r="9517" s="13" customFormat="1"/>
    <row r="9518" s="13" customFormat="1"/>
    <row r="9519" s="13" customFormat="1"/>
    <row r="9520" s="13" customFormat="1"/>
    <row r="9521" s="13" customFormat="1"/>
    <row r="9522" s="13" customFormat="1"/>
    <row r="9523" s="13" customFormat="1"/>
    <row r="9524" s="13" customFormat="1"/>
    <row r="9525" s="13" customFormat="1"/>
    <row r="9526" s="13" customFormat="1"/>
    <row r="9527" s="13" customFormat="1"/>
    <row r="9528" s="13" customFormat="1"/>
    <row r="9529" s="13" customFormat="1"/>
    <row r="9530" s="13" customFormat="1"/>
    <row r="9531" s="13" customFormat="1"/>
    <row r="9532" s="13" customFormat="1"/>
    <row r="9533" s="13" customFormat="1"/>
    <row r="9534" s="13" customFormat="1"/>
    <row r="9535" s="13" customFormat="1"/>
    <row r="9536" s="13" customFormat="1"/>
    <row r="9537" s="13" customFormat="1"/>
    <row r="9538" s="13" customFormat="1"/>
    <row r="9539" s="13" customFormat="1"/>
    <row r="9540" s="13" customFormat="1"/>
    <row r="9541" s="13" customFormat="1"/>
    <row r="9542" s="13" customFormat="1"/>
    <row r="9543" s="13" customFormat="1"/>
    <row r="9544" s="13" customFormat="1"/>
    <row r="9545" s="13" customFormat="1"/>
    <row r="9546" s="13" customFormat="1"/>
    <row r="9547" s="13" customFormat="1"/>
    <row r="9548" s="13" customFormat="1"/>
    <row r="9549" s="13" customFormat="1"/>
    <row r="9550" s="13" customFormat="1"/>
    <row r="9551" s="13" customFormat="1"/>
    <row r="9552" s="13" customFormat="1"/>
    <row r="9553" s="13" customFormat="1"/>
    <row r="9554" s="13" customFormat="1"/>
    <row r="9555" s="13" customFormat="1"/>
    <row r="9556" s="13" customFormat="1"/>
    <row r="9557" s="13" customFormat="1"/>
    <row r="9558" s="13" customFormat="1"/>
    <row r="9559" s="13" customFormat="1"/>
    <row r="9560" s="13" customFormat="1"/>
    <row r="9561" s="13" customFormat="1"/>
    <row r="9562" s="13" customFormat="1"/>
    <row r="9563" s="13" customFormat="1"/>
    <row r="9564" s="13" customFormat="1"/>
    <row r="9565" s="13" customFormat="1"/>
    <row r="9566" s="13" customFormat="1"/>
    <row r="9567" s="13" customFormat="1"/>
    <row r="9568" s="13" customFormat="1"/>
    <row r="9569" s="13" customFormat="1"/>
    <row r="9570" s="13" customFormat="1"/>
    <row r="9571" s="13" customFormat="1"/>
    <row r="9572" s="13" customFormat="1"/>
    <row r="9573" s="13" customFormat="1"/>
    <row r="9574" s="13" customFormat="1"/>
    <row r="9575" s="13" customFormat="1"/>
    <row r="9576" s="13" customFormat="1"/>
    <row r="9577" s="13" customFormat="1"/>
    <row r="9578" s="13" customFormat="1"/>
    <row r="9579" s="13" customFormat="1"/>
    <row r="9580" s="13" customFormat="1"/>
    <row r="9581" s="13" customFormat="1"/>
    <row r="9582" s="13" customFormat="1"/>
    <row r="9583" s="13" customFormat="1"/>
    <row r="9584" s="13" customFormat="1"/>
    <row r="9585" s="13" customFormat="1"/>
    <row r="9586" s="13" customFormat="1"/>
    <row r="9587" s="13" customFormat="1"/>
    <row r="9588" s="13" customFormat="1"/>
    <row r="9589" s="13" customFormat="1"/>
    <row r="9590" s="13" customFormat="1"/>
    <row r="9591" s="13" customFormat="1"/>
    <row r="9592" s="13" customFormat="1"/>
    <row r="9593" s="13" customFormat="1"/>
    <row r="9594" s="13" customFormat="1"/>
    <row r="9595" s="13" customFormat="1"/>
    <row r="9596" s="13" customFormat="1"/>
    <row r="9597" s="13" customFormat="1"/>
    <row r="9598" s="13" customFormat="1"/>
    <row r="9599" s="13" customFormat="1"/>
    <row r="9600" s="13" customFormat="1"/>
    <row r="9601" s="13" customFormat="1"/>
    <row r="9602" s="13" customFormat="1"/>
    <row r="9603" s="13" customFormat="1"/>
    <row r="9604" s="13" customFormat="1"/>
    <row r="9605" s="13" customFormat="1"/>
    <row r="9606" s="13" customFormat="1"/>
    <row r="9607" s="13" customFormat="1"/>
    <row r="9608" s="13" customFormat="1"/>
    <row r="9609" s="13" customFormat="1"/>
    <row r="9610" s="13" customFormat="1"/>
    <row r="9611" s="13" customFormat="1"/>
    <row r="9612" s="13" customFormat="1"/>
    <row r="9613" s="13" customFormat="1"/>
    <row r="9614" s="13" customFormat="1"/>
    <row r="9615" s="13" customFormat="1"/>
    <row r="9616" s="13" customFormat="1"/>
    <row r="9617" s="13" customFormat="1"/>
    <row r="9618" s="13" customFormat="1"/>
    <row r="9619" s="13" customFormat="1"/>
    <row r="9620" s="13" customFormat="1"/>
    <row r="9621" s="13" customFormat="1"/>
    <row r="9622" s="13" customFormat="1"/>
    <row r="9623" s="13" customFormat="1"/>
    <row r="9624" s="13" customFormat="1"/>
    <row r="9625" s="13" customFormat="1"/>
    <row r="9626" s="13" customFormat="1"/>
    <row r="9627" s="13" customFormat="1"/>
    <row r="9628" s="13" customFormat="1"/>
    <row r="9629" s="13" customFormat="1"/>
    <row r="9630" s="13" customFormat="1"/>
    <row r="9631" s="13" customFormat="1"/>
    <row r="9632" s="13" customFormat="1"/>
    <row r="9633" s="13" customFormat="1"/>
    <row r="9634" s="13" customFormat="1"/>
    <row r="9635" s="13" customFormat="1"/>
    <row r="9636" s="13" customFormat="1"/>
    <row r="9637" s="13" customFormat="1"/>
    <row r="9638" s="13" customFormat="1"/>
    <row r="9639" s="13" customFormat="1"/>
    <row r="9640" s="13" customFormat="1"/>
    <row r="9641" s="13" customFormat="1"/>
    <row r="9642" s="13" customFormat="1"/>
    <row r="9643" s="13" customFormat="1"/>
    <row r="9644" s="13" customFormat="1"/>
    <row r="9645" s="13" customFormat="1"/>
    <row r="9646" s="13" customFormat="1"/>
    <row r="9647" s="13" customFormat="1"/>
    <row r="9648" s="13" customFormat="1"/>
    <row r="9649" s="13" customFormat="1"/>
    <row r="9650" s="13" customFormat="1"/>
    <row r="9651" s="13" customFormat="1"/>
    <row r="9652" s="13" customFormat="1"/>
    <row r="9653" s="13" customFormat="1"/>
    <row r="9654" s="13" customFormat="1"/>
    <row r="9655" s="13" customFormat="1"/>
    <row r="9656" s="13" customFormat="1"/>
    <row r="9657" s="13" customFormat="1"/>
    <row r="9658" s="13" customFormat="1"/>
    <row r="9659" s="13" customFormat="1"/>
    <row r="9660" s="13" customFormat="1"/>
    <row r="9661" s="13" customFormat="1"/>
    <row r="9662" s="13" customFormat="1"/>
    <row r="9663" s="13" customFormat="1"/>
    <row r="9664" s="13" customFormat="1"/>
    <row r="9665" s="13" customFormat="1"/>
    <row r="9666" s="13" customFormat="1"/>
    <row r="9667" s="13" customFormat="1"/>
    <row r="9668" s="13" customFormat="1"/>
    <row r="9669" s="13" customFormat="1"/>
    <row r="9670" s="13" customFormat="1"/>
    <row r="9671" s="13" customFormat="1"/>
    <row r="9672" s="13" customFormat="1"/>
    <row r="9673" s="13" customFormat="1"/>
    <row r="9674" s="13" customFormat="1"/>
    <row r="9675" s="13" customFormat="1"/>
    <row r="9676" s="13" customFormat="1"/>
    <row r="9677" s="13" customFormat="1"/>
    <row r="9678" s="13" customFormat="1"/>
    <row r="9679" s="13" customFormat="1"/>
    <row r="9680" s="13" customFormat="1"/>
    <row r="9681" s="13" customFormat="1"/>
    <row r="9682" s="13" customFormat="1"/>
    <row r="9683" s="13" customFormat="1"/>
    <row r="9684" s="13" customFormat="1"/>
    <row r="9685" s="13" customFormat="1"/>
    <row r="9686" s="13" customFormat="1"/>
    <row r="9687" s="13" customFormat="1"/>
    <row r="9688" s="13" customFormat="1"/>
    <row r="9689" s="13" customFormat="1"/>
    <row r="9690" s="13" customFormat="1"/>
    <row r="9691" s="13" customFormat="1"/>
    <row r="9692" s="13" customFormat="1"/>
    <row r="9693" s="13" customFormat="1"/>
    <row r="9694" s="13" customFormat="1"/>
    <row r="9695" s="13" customFormat="1"/>
    <row r="9696" s="13" customFormat="1"/>
    <row r="9697" s="13" customFormat="1"/>
    <row r="9698" s="13" customFormat="1"/>
    <row r="9699" s="13" customFormat="1"/>
    <row r="9700" s="13" customFormat="1"/>
    <row r="9701" s="13" customFormat="1"/>
    <row r="9702" s="13" customFormat="1"/>
    <row r="9703" s="13" customFormat="1"/>
    <row r="9704" s="13" customFormat="1"/>
    <row r="9705" s="13" customFormat="1"/>
    <row r="9706" s="13" customFormat="1"/>
    <row r="9707" s="13" customFormat="1"/>
    <row r="9708" s="13" customFormat="1"/>
    <row r="9709" s="13" customFormat="1"/>
    <row r="9710" s="13" customFormat="1"/>
    <row r="9711" s="13" customFormat="1"/>
    <row r="9712" s="13" customFormat="1"/>
    <row r="9713" s="13" customFormat="1"/>
    <row r="9714" s="13" customFormat="1"/>
    <row r="9715" s="13" customFormat="1"/>
    <row r="9716" s="13" customFormat="1"/>
    <row r="9717" s="13" customFormat="1"/>
    <row r="9718" s="13" customFormat="1"/>
    <row r="9719" s="13" customFormat="1"/>
    <row r="9720" s="13" customFormat="1"/>
    <row r="9721" s="13" customFormat="1"/>
    <row r="9722" s="13" customFormat="1"/>
    <row r="9723" s="13" customFormat="1"/>
    <row r="9724" s="13" customFormat="1"/>
    <row r="9725" s="13" customFormat="1"/>
    <row r="9726" s="13" customFormat="1"/>
    <row r="9727" s="13" customFormat="1"/>
    <row r="9728" s="13" customFormat="1"/>
    <row r="9729" s="13" customFormat="1"/>
    <row r="9730" s="13" customFormat="1"/>
    <row r="9731" s="13" customFormat="1"/>
    <row r="9732" s="13" customFormat="1"/>
    <row r="9733" s="13" customFormat="1"/>
    <row r="9734" s="13" customFormat="1"/>
    <row r="9735" s="13" customFormat="1"/>
    <row r="9736" s="13" customFormat="1"/>
    <row r="9737" s="13" customFormat="1"/>
    <row r="9738" s="13" customFormat="1"/>
    <row r="9739" s="13" customFormat="1"/>
    <row r="9740" s="13" customFormat="1"/>
    <row r="9741" s="13" customFormat="1"/>
    <row r="9742" s="13" customFormat="1"/>
    <row r="9743" s="13" customFormat="1"/>
    <row r="9744" s="13" customFormat="1"/>
    <row r="9745" s="13" customFormat="1"/>
    <row r="9746" s="13" customFormat="1"/>
    <row r="9747" s="13" customFormat="1"/>
    <row r="9748" s="13" customFormat="1"/>
    <row r="9749" s="13" customFormat="1"/>
    <row r="9750" s="13" customFormat="1"/>
    <row r="9751" s="13" customFormat="1"/>
    <row r="9752" s="13" customFormat="1"/>
    <row r="9753" s="13" customFormat="1"/>
    <row r="9754" s="13" customFormat="1"/>
    <row r="9755" s="13" customFormat="1"/>
    <row r="9756" s="13" customFormat="1"/>
    <row r="9757" s="13" customFormat="1"/>
    <row r="9758" s="13" customFormat="1"/>
    <row r="9759" s="13" customFormat="1"/>
    <row r="9760" s="13" customFormat="1"/>
    <row r="9761" s="13" customFormat="1"/>
    <row r="9762" s="13" customFormat="1"/>
    <row r="9763" s="13" customFormat="1"/>
    <row r="9764" s="13" customFormat="1"/>
    <row r="9765" s="13" customFormat="1"/>
    <row r="9766" s="13" customFormat="1"/>
    <row r="9767" s="13" customFormat="1"/>
    <row r="9768" s="13" customFormat="1"/>
    <row r="9769" s="13" customFormat="1"/>
    <row r="9770" s="13" customFormat="1"/>
    <row r="9771" s="13" customFormat="1"/>
    <row r="9772" s="13" customFormat="1"/>
    <row r="9773" s="13" customFormat="1"/>
    <row r="9774" s="13" customFormat="1"/>
    <row r="9775" s="13" customFormat="1"/>
    <row r="9776" s="13" customFormat="1"/>
    <row r="9777" s="13" customFormat="1"/>
    <row r="9778" s="13" customFormat="1"/>
    <row r="9779" s="13" customFormat="1"/>
    <row r="9780" s="13" customFormat="1"/>
    <row r="9781" s="13" customFormat="1"/>
    <row r="9782" s="13" customFormat="1"/>
    <row r="9783" s="13" customFormat="1"/>
    <row r="9784" s="13" customFormat="1"/>
    <row r="9785" s="13" customFormat="1"/>
    <row r="9786" s="13" customFormat="1"/>
    <row r="9787" s="13" customFormat="1"/>
    <row r="9788" s="13" customFormat="1"/>
    <row r="9789" s="13" customFormat="1"/>
    <row r="9790" s="13" customFormat="1"/>
    <row r="9791" s="13" customFormat="1"/>
    <row r="9792" s="13" customFormat="1"/>
    <row r="9793" s="13" customFormat="1"/>
    <row r="9794" s="13" customFormat="1"/>
    <row r="9795" s="13" customFormat="1"/>
    <row r="9796" s="13" customFormat="1"/>
    <row r="9797" s="13" customFormat="1"/>
    <row r="9798" s="13" customFormat="1"/>
    <row r="9799" s="13" customFormat="1"/>
    <row r="9800" s="13" customFormat="1"/>
    <row r="9801" s="13" customFormat="1"/>
    <row r="9802" s="13" customFormat="1"/>
    <row r="9803" s="13" customFormat="1"/>
    <row r="9804" s="13" customFormat="1"/>
    <row r="9805" s="13" customFormat="1"/>
    <row r="9806" s="13" customFormat="1"/>
    <row r="9807" s="13" customFormat="1"/>
    <row r="9808" s="13" customFormat="1"/>
    <row r="9809" s="13" customFormat="1"/>
    <row r="9810" s="13" customFormat="1"/>
    <row r="9811" s="13" customFormat="1"/>
    <row r="9812" s="13" customFormat="1"/>
    <row r="9813" s="13" customFormat="1"/>
    <row r="9814" s="13" customFormat="1"/>
    <row r="9815" s="13" customFormat="1"/>
    <row r="9816" s="13" customFormat="1"/>
    <row r="9817" s="13" customFormat="1"/>
    <row r="9818" s="13" customFormat="1"/>
    <row r="9819" s="13" customFormat="1"/>
    <row r="9820" s="13" customFormat="1"/>
    <row r="9821" s="13" customFormat="1"/>
    <row r="9822" s="13" customFormat="1"/>
    <row r="9823" s="13" customFormat="1"/>
    <row r="9824" s="13" customFormat="1"/>
    <row r="9825" s="13" customFormat="1"/>
    <row r="9826" s="13" customFormat="1"/>
    <row r="9827" s="13" customFormat="1"/>
    <row r="9828" s="13" customFormat="1"/>
    <row r="9829" s="13" customFormat="1"/>
    <row r="9830" s="13" customFormat="1"/>
    <row r="9831" s="13" customFormat="1"/>
    <row r="9832" s="13" customFormat="1"/>
    <row r="9833" s="13" customFormat="1"/>
    <row r="9834" s="13" customFormat="1"/>
    <row r="9835" s="13" customFormat="1"/>
    <row r="9836" s="13" customFormat="1"/>
    <row r="9837" s="13" customFormat="1"/>
    <row r="9838" s="13" customFormat="1"/>
    <row r="9839" s="13" customFormat="1"/>
    <row r="9840" s="13" customFormat="1"/>
    <row r="9841" s="13" customFormat="1"/>
    <row r="9842" s="13" customFormat="1"/>
    <row r="9843" s="13" customFormat="1"/>
    <row r="9844" s="13" customFormat="1"/>
    <row r="9845" s="13" customFormat="1"/>
    <row r="9846" s="13" customFormat="1"/>
    <row r="9847" s="13" customFormat="1"/>
    <row r="9848" s="13" customFormat="1"/>
    <row r="9849" s="13" customFormat="1"/>
    <row r="9850" s="13" customFormat="1"/>
    <row r="9851" s="13" customFormat="1"/>
    <row r="9852" s="13" customFormat="1"/>
    <row r="9853" s="13" customFormat="1"/>
    <row r="9854" s="13" customFormat="1"/>
    <row r="9855" s="13" customFormat="1"/>
    <row r="9856" s="13" customFormat="1"/>
    <row r="9857" s="13" customFormat="1"/>
    <row r="9858" s="13" customFormat="1"/>
    <row r="9859" s="13" customFormat="1"/>
    <row r="9860" s="13" customFormat="1"/>
    <row r="9861" s="13" customFormat="1"/>
    <row r="9862" s="13" customFormat="1"/>
    <row r="9863" s="13" customFormat="1"/>
    <row r="9864" s="13" customFormat="1"/>
    <row r="9865" s="13" customFormat="1"/>
    <row r="9866" s="13" customFormat="1"/>
    <row r="9867" s="13" customFormat="1"/>
    <row r="9868" s="13" customFormat="1"/>
    <row r="9869" s="13" customFormat="1"/>
    <row r="9870" s="13" customFormat="1"/>
    <row r="9871" s="13" customFormat="1"/>
    <row r="9872" s="13" customFormat="1"/>
    <row r="9873" s="13" customFormat="1"/>
    <row r="9874" s="13" customFormat="1"/>
    <row r="9875" s="13" customFormat="1"/>
    <row r="9876" s="13" customFormat="1"/>
    <row r="9877" s="13" customFormat="1"/>
    <row r="9878" s="13" customFormat="1"/>
    <row r="9879" s="13" customFormat="1"/>
    <row r="9880" s="13" customFormat="1"/>
    <row r="9881" s="13" customFormat="1"/>
    <row r="9882" s="13" customFormat="1"/>
    <row r="9883" s="13" customFormat="1"/>
    <row r="9884" s="13" customFormat="1"/>
    <row r="9885" s="13" customFormat="1"/>
    <row r="9886" s="13" customFormat="1"/>
    <row r="9887" s="13" customFormat="1"/>
    <row r="9888" s="13" customFormat="1"/>
    <row r="9889" s="13" customFormat="1"/>
    <row r="9890" s="13" customFormat="1"/>
    <row r="9891" s="13" customFormat="1"/>
    <row r="9892" s="13" customFormat="1"/>
    <row r="9893" s="13" customFormat="1"/>
    <row r="9894" s="13" customFormat="1"/>
    <row r="9895" s="13" customFormat="1"/>
    <row r="9896" s="13" customFormat="1"/>
    <row r="9897" s="13" customFormat="1"/>
    <row r="9898" s="13" customFormat="1"/>
    <row r="9899" s="13" customFormat="1"/>
    <row r="9900" s="13" customFormat="1"/>
    <row r="9901" s="13" customFormat="1"/>
    <row r="9902" s="13" customFormat="1"/>
    <row r="9903" s="13" customFormat="1"/>
    <row r="9904" s="13" customFormat="1"/>
    <row r="9905" s="13" customFormat="1"/>
    <row r="9906" s="13" customFormat="1"/>
    <row r="9907" s="13" customFormat="1"/>
    <row r="9908" s="13" customFormat="1"/>
    <row r="9909" s="13" customFormat="1"/>
    <row r="9910" s="13" customFormat="1"/>
    <row r="9911" s="13" customFormat="1"/>
    <row r="9912" s="13" customFormat="1"/>
    <row r="9913" s="13" customFormat="1"/>
    <row r="9914" s="13" customFormat="1"/>
    <row r="9915" s="13" customFormat="1"/>
    <row r="9916" s="13" customFormat="1"/>
    <row r="9917" s="13" customFormat="1"/>
    <row r="9918" s="13" customFormat="1"/>
    <row r="9919" s="13" customFormat="1"/>
    <row r="9920" s="13" customFormat="1"/>
    <row r="9921" s="13" customFormat="1"/>
    <row r="9922" s="13" customFormat="1"/>
    <row r="9923" s="13" customFormat="1"/>
    <row r="9924" s="13" customFormat="1"/>
    <row r="9925" s="13" customFormat="1"/>
    <row r="9926" s="13" customFormat="1"/>
    <row r="9927" s="13" customFormat="1"/>
    <row r="9928" s="13" customFormat="1"/>
    <row r="9929" s="13" customFormat="1"/>
    <row r="9930" s="13" customFormat="1"/>
    <row r="9931" s="13" customFormat="1"/>
    <row r="9932" s="13" customFormat="1"/>
    <row r="9933" s="13" customFormat="1"/>
    <row r="9934" s="13" customFormat="1"/>
    <row r="9935" s="13" customFormat="1"/>
    <row r="9936" s="13" customFormat="1"/>
    <row r="9937" s="13" customFormat="1"/>
    <row r="9938" s="13" customFormat="1"/>
    <row r="9939" s="13" customFormat="1"/>
    <row r="9940" s="13" customFormat="1"/>
    <row r="9941" s="13" customFormat="1"/>
    <row r="9942" s="13" customFormat="1"/>
    <row r="9943" s="13" customFormat="1"/>
    <row r="9944" s="13" customFormat="1"/>
    <row r="9945" s="13" customFormat="1"/>
    <row r="9946" s="13" customFormat="1"/>
    <row r="9947" s="13" customFormat="1"/>
    <row r="9948" s="13" customFormat="1"/>
    <row r="9949" s="13" customFormat="1"/>
    <row r="9950" s="13" customFormat="1"/>
    <row r="9951" s="13" customFormat="1"/>
    <row r="9952" s="13" customFormat="1"/>
    <row r="9953" s="13" customFormat="1"/>
    <row r="9954" s="13" customFormat="1"/>
    <row r="9955" s="13" customFormat="1"/>
    <row r="9956" s="13" customFormat="1"/>
    <row r="9957" s="13" customFormat="1"/>
    <row r="9958" s="13" customFormat="1"/>
    <row r="9959" s="13" customFormat="1"/>
    <row r="9960" s="13" customFormat="1"/>
    <row r="9961" s="13" customFormat="1"/>
    <row r="9962" s="13" customFormat="1"/>
    <row r="9963" s="13" customFormat="1"/>
    <row r="9964" s="13" customFormat="1"/>
    <row r="9965" s="13" customFormat="1"/>
    <row r="9966" s="13" customFormat="1"/>
    <row r="9967" s="13" customFormat="1"/>
    <row r="9968" s="13" customFormat="1"/>
    <row r="9969" s="13" customFormat="1"/>
    <row r="9970" s="13" customFormat="1"/>
    <row r="9971" s="13" customFormat="1"/>
    <row r="9972" s="13" customFormat="1"/>
    <row r="9973" s="13" customFormat="1"/>
    <row r="9974" s="13" customFormat="1"/>
    <row r="9975" s="13" customFormat="1"/>
    <row r="9976" s="13" customFormat="1"/>
    <row r="9977" s="13" customFormat="1"/>
    <row r="9978" s="13" customFormat="1"/>
    <row r="9979" s="13" customFormat="1"/>
    <row r="9980" s="13" customFormat="1"/>
    <row r="9981" s="13" customFormat="1"/>
    <row r="9982" s="13" customFormat="1"/>
    <row r="9983" s="13" customFormat="1"/>
    <row r="9984" s="13" customFormat="1"/>
    <row r="9985" s="13" customFormat="1"/>
    <row r="9986" s="13" customFormat="1"/>
    <row r="9987" s="13" customFormat="1"/>
    <row r="9988" s="13" customFormat="1"/>
    <row r="9989" s="13" customFormat="1"/>
    <row r="9990" s="13" customFormat="1"/>
    <row r="9991" s="13" customFormat="1"/>
    <row r="9992" s="13" customFormat="1"/>
    <row r="9993" s="13" customFormat="1"/>
    <row r="9994" s="13" customFormat="1"/>
    <row r="9995" s="13" customFormat="1"/>
    <row r="9996" s="13" customFormat="1"/>
    <row r="9997" s="13" customFormat="1"/>
    <row r="9998" s="13" customFormat="1"/>
    <row r="9999" s="13" customFormat="1"/>
    <row r="10000" s="13" customFormat="1"/>
    <row r="10001" s="13" customFormat="1"/>
    <row r="10002" s="13" customFormat="1"/>
    <row r="10003" s="13" customFormat="1"/>
    <row r="10004" s="13" customFormat="1"/>
    <row r="10005" s="13" customFormat="1"/>
    <row r="10006" s="13" customFormat="1"/>
    <row r="10007" s="13" customFormat="1"/>
    <row r="10008" s="13" customFormat="1"/>
    <row r="10009" s="13" customFormat="1"/>
    <row r="10010" s="13" customFormat="1"/>
    <row r="10011" s="13" customFormat="1"/>
    <row r="10012" s="13" customFormat="1"/>
    <row r="10013" s="13" customFormat="1"/>
    <row r="10014" s="13" customFormat="1"/>
    <row r="10015" s="13" customFormat="1"/>
    <row r="10016" s="13" customFormat="1"/>
    <row r="10017" s="13" customFormat="1"/>
    <row r="10018" s="13" customFormat="1"/>
    <row r="10019" s="13" customFormat="1"/>
    <row r="10020" s="13" customFormat="1"/>
    <row r="10021" s="13" customFormat="1"/>
    <row r="10022" s="13" customFormat="1"/>
    <row r="10023" s="13" customFormat="1"/>
    <row r="10024" s="13" customFormat="1"/>
    <row r="10025" s="13" customFormat="1"/>
    <row r="10026" s="13" customFormat="1"/>
    <row r="10027" s="13" customFormat="1"/>
    <row r="10028" s="13" customFormat="1"/>
    <row r="10029" s="13" customFormat="1"/>
    <row r="10030" s="13" customFormat="1"/>
    <row r="10031" s="13" customFormat="1"/>
    <row r="10032" s="13" customFormat="1"/>
    <row r="10033" s="13" customFormat="1"/>
    <row r="10034" s="13" customFormat="1"/>
    <row r="10035" s="13" customFormat="1"/>
    <row r="10036" s="13" customFormat="1"/>
    <row r="10037" s="13" customFormat="1"/>
    <row r="10038" s="13" customFormat="1"/>
    <row r="10039" s="13" customFormat="1"/>
    <row r="10040" s="13" customFormat="1"/>
    <row r="10041" s="13" customFormat="1"/>
    <row r="10042" s="13" customFormat="1"/>
    <row r="10043" s="13" customFormat="1"/>
    <row r="10044" s="13" customFormat="1"/>
    <row r="10045" s="13" customFormat="1"/>
    <row r="10046" s="13" customFormat="1"/>
    <row r="10047" s="13" customFormat="1"/>
    <row r="10048" s="13" customFormat="1"/>
    <row r="10049" s="13" customFormat="1"/>
    <row r="10050" s="13" customFormat="1"/>
    <row r="10051" s="13" customFormat="1"/>
    <row r="10052" s="13" customFormat="1"/>
    <row r="10053" s="13" customFormat="1"/>
    <row r="10054" s="13" customFormat="1"/>
    <row r="10055" s="13" customFormat="1"/>
    <row r="10056" s="13" customFormat="1"/>
    <row r="10057" s="13" customFormat="1"/>
    <row r="10058" s="13" customFormat="1"/>
    <row r="10059" s="13" customFormat="1"/>
    <row r="10060" s="13" customFormat="1"/>
    <row r="10061" s="13" customFormat="1"/>
    <row r="10062" s="13" customFormat="1"/>
    <row r="10063" s="13" customFormat="1"/>
    <row r="10064" s="13" customFormat="1"/>
    <row r="10065" s="13" customFormat="1"/>
    <row r="10066" s="13" customFormat="1"/>
    <row r="10067" s="13" customFormat="1"/>
    <row r="10068" s="13" customFormat="1"/>
    <row r="10069" s="13" customFormat="1"/>
    <row r="10070" s="13" customFormat="1"/>
    <row r="10071" s="13" customFormat="1"/>
    <row r="10072" s="13" customFormat="1"/>
    <row r="10073" s="13" customFormat="1"/>
    <row r="10074" s="13" customFormat="1"/>
    <row r="10075" s="13" customFormat="1"/>
    <row r="10076" s="13" customFormat="1"/>
    <row r="10077" s="13" customFormat="1"/>
    <row r="10078" s="13" customFormat="1"/>
    <row r="10079" s="13" customFormat="1"/>
    <row r="10080" s="13" customFormat="1"/>
    <row r="10081" s="13" customFormat="1"/>
    <row r="10082" s="13" customFormat="1"/>
    <row r="10083" s="13" customFormat="1"/>
    <row r="10084" s="13" customFormat="1"/>
    <row r="10085" s="13" customFormat="1"/>
    <row r="10086" s="13" customFormat="1"/>
    <row r="10087" s="13" customFormat="1"/>
    <row r="10088" s="13" customFormat="1"/>
    <row r="10089" s="13" customFormat="1"/>
    <row r="10090" s="13" customFormat="1"/>
    <row r="10091" s="13" customFormat="1"/>
    <row r="10092" s="13" customFormat="1"/>
    <row r="10093" s="13" customFormat="1"/>
    <row r="10094" s="13" customFormat="1"/>
    <row r="10095" s="13" customFormat="1"/>
    <row r="10096" s="13" customFormat="1"/>
    <row r="10097" s="13" customFormat="1"/>
    <row r="10098" s="13" customFormat="1"/>
    <row r="10099" s="13" customFormat="1"/>
    <row r="10100" s="13" customFormat="1"/>
    <row r="10101" s="13" customFormat="1"/>
    <row r="10102" s="13" customFormat="1"/>
    <row r="10103" s="13" customFormat="1"/>
    <row r="10104" s="13" customFormat="1"/>
    <row r="10105" s="13" customFormat="1"/>
    <row r="10106" s="13" customFormat="1"/>
    <row r="10107" s="13" customFormat="1"/>
    <row r="10108" s="13" customFormat="1"/>
    <row r="10109" s="13" customFormat="1"/>
    <row r="10110" s="13" customFormat="1"/>
    <row r="10111" s="13" customFormat="1"/>
    <row r="10112" s="13" customFormat="1"/>
    <row r="10113" s="13" customFormat="1"/>
    <row r="10114" s="13" customFormat="1"/>
    <row r="10115" s="13" customFormat="1"/>
    <row r="10116" s="13" customFormat="1"/>
    <row r="10117" s="13" customFormat="1"/>
    <row r="10118" s="13" customFormat="1"/>
    <row r="10119" s="13" customFormat="1"/>
    <row r="10120" s="13" customFormat="1"/>
    <row r="10121" s="13" customFormat="1"/>
    <row r="10122" s="13" customFormat="1"/>
    <row r="10123" s="13" customFormat="1"/>
    <row r="10124" s="13" customFormat="1"/>
    <row r="10125" s="13" customFormat="1"/>
    <row r="10126" s="13" customFormat="1"/>
    <row r="10127" s="13" customFormat="1"/>
    <row r="10128" s="13" customFormat="1"/>
    <row r="10129" s="13" customFormat="1"/>
    <row r="10130" s="13" customFormat="1"/>
    <row r="10131" s="13" customFormat="1"/>
    <row r="10132" s="13" customFormat="1"/>
    <row r="10133" s="13" customFormat="1"/>
    <row r="10134" s="13" customFormat="1"/>
    <row r="10135" s="13" customFormat="1"/>
    <row r="10136" s="13" customFormat="1"/>
    <row r="10137" s="13" customFormat="1"/>
    <row r="10138" s="13" customFormat="1"/>
    <row r="10139" s="13" customFormat="1"/>
    <row r="10140" s="13" customFormat="1"/>
    <row r="10141" s="13" customFormat="1"/>
    <row r="10142" s="13" customFormat="1"/>
    <row r="10143" s="13" customFormat="1"/>
    <row r="10144" s="13" customFormat="1"/>
    <row r="10145" s="13" customFormat="1"/>
    <row r="10146" s="13" customFormat="1"/>
    <row r="10147" s="13" customFormat="1"/>
    <row r="10148" s="13" customFormat="1"/>
    <row r="10149" s="13" customFormat="1"/>
    <row r="10150" s="13" customFormat="1"/>
    <row r="10151" s="13" customFormat="1"/>
    <row r="10152" s="13" customFormat="1"/>
    <row r="10153" s="13" customFormat="1"/>
    <row r="10154" s="13" customFormat="1"/>
    <row r="10155" s="13" customFormat="1"/>
    <row r="10156" s="13" customFormat="1"/>
    <row r="10157" s="13" customFormat="1"/>
    <row r="10158" s="13" customFormat="1"/>
    <row r="10159" s="13" customFormat="1"/>
    <row r="10160" s="13" customFormat="1"/>
    <row r="10161" s="13" customFormat="1"/>
    <row r="10162" s="13" customFormat="1"/>
    <row r="10163" s="13" customFormat="1"/>
    <row r="10164" s="13" customFormat="1"/>
    <row r="10165" s="13" customFormat="1"/>
    <row r="10166" s="13" customFormat="1"/>
    <row r="10167" s="13" customFormat="1"/>
    <row r="10168" s="13" customFormat="1"/>
    <row r="10169" s="13" customFormat="1"/>
    <row r="10170" s="13" customFormat="1"/>
    <row r="10171" s="13" customFormat="1"/>
    <row r="10172" s="13" customFormat="1"/>
    <row r="10173" s="13" customFormat="1"/>
    <row r="10174" s="13" customFormat="1"/>
    <row r="10175" s="13" customFormat="1"/>
    <row r="10176" s="13" customFormat="1"/>
    <row r="10177" s="13" customFormat="1"/>
    <row r="10178" s="13" customFormat="1"/>
    <row r="10179" s="13" customFormat="1"/>
    <row r="10180" s="13" customFormat="1"/>
    <row r="10181" s="13" customFormat="1"/>
    <row r="10182" s="13" customFormat="1"/>
    <row r="10183" s="13" customFormat="1"/>
    <row r="10184" s="13" customFormat="1"/>
    <row r="10185" s="13" customFormat="1"/>
    <row r="10186" s="13" customFormat="1"/>
    <row r="10187" s="13" customFormat="1"/>
    <row r="10188" s="13" customFormat="1"/>
    <row r="10189" s="13" customFormat="1"/>
    <row r="10190" s="13" customFormat="1"/>
    <row r="10191" s="13" customFormat="1"/>
    <row r="10192" s="13" customFormat="1"/>
    <row r="10193" s="13" customFormat="1"/>
    <row r="10194" s="13" customFormat="1"/>
    <row r="10195" s="13" customFormat="1"/>
    <row r="10196" s="13" customFormat="1"/>
    <row r="10197" s="13" customFormat="1"/>
    <row r="10198" s="13" customFormat="1"/>
    <row r="10199" s="13" customFormat="1"/>
    <row r="10200" s="13" customFormat="1"/>
    <row r="10201" s="13" customFormat="1"/>
    <row r="10202" s="13" customFormat="1"/>
    <row r="10203" s="13" customFormat="1"/>
    <row r="10204" s="13" customFormat="1"/>
    <row r="10205" s="13" customFormat="1"/>
    <row r="10206" s="13" customFormat="1"/>
    <row r="10207" s="13" customFormat="1"/>
    <row r="10208" s="13" customFormat="1"/>
    <row r="10209" s="13" customFormat="1"/>
    <row r="10210" s="13" customFormat="1"/>
    <row r="10211" s="13" customFormat="1"/>
    <row r="10212" s="13" customFormat="1"/>
    <row r="10213" s="13" customFormat="1"/>
    <row r="10214" s="13" customFormat="1"/>
    <row r="10215" s="13" customFormat="1"/>
    <row r="10216" s="13" customFormat="1"/>
    <row r="10217" s="13" customFormat="1"/>
    <row r="10218" s="13" customFormat="1"/>
    <row r="10219" s="13" customFormat="1"/>
    <row r="10220" s="13" customFormat="1"/>
    <row r="10221" s="13" customFormat="1"/>
    <row r="10222" s="13" customFormat="1"/>
    <row r="10223" s="13" customFormat="1"/>
    <row r="10224" s="13" customFormat="1"/>
    <row r="10225" s="13" customFormat="1"/>
    <row r="10226" s="13" customFormat="1"/>
    <row r="10227" s="13" customFormat="1"/>
    <row r="10228" s="13" customFormat="1"/>
    <row r="10229" s="13" customFormat="1"/>
    <row r="10230" s="13" customFormat="1"/>
    <row r="10231" s="13" customFormat="1"/>
    <row r="10232" s="13" customFormat="1"/>
    <row r="10233" s="13" customFormat="1"/>
    <row r="10234" s="13" customFormat="1"/>
    <row r="10235" s="13" customFormat="1"/>
    <row r="10236" s="13" customFormat="1"/>
    <row r="10237" s="13" customFormat="1"/>
    <row r="10238" s="13" customFormat="1"/>
    <row r="10239" s="13" customFormat="1"/>
    <row r="10240" s="13" customFormat="1"/>
    <row r="10241" s="13" customFormat="1"/>
    <row r="10242" s="13" customFormat="1"/>
    <row r="10243" s="13" customFormat="1"/>
    <row r="10244" s="13" customFormat="1"/>
    <row r="10245" s="13" customFormat="1"/>
    <row r="10246" s="13" customFormat="1"/>
    <row r="10247" s="13" customFormat="1"/>
    <row r="10248" s="13" customFormat="1"/>
    <row r="10249" s="13" customFormat="1"/>
    <row r="10250" s="13" customFormat="1"/>
    <row r="10251" s="13" customFormat="1"/>
    <row r="10252" s="13" customFormat="1"/>
    <row r="10253" s="13" customFormat="1"/>
    <row r="10254" s="13" customFormat="1"/>
    <row r="10255" s="13" customFormat="1"/>
    <row r="10256" s="13" customFormat="1"/>
    <row r="10257" s="13" customFormat="1"/>
    <row r="10258" s="13" customFormat="1"/>
    <row r="10259" s="13" customFormat="1"/>
    <row r="10260" s="13" customFormat="1"/>
    <row r="10261" s="13" customFormat="1"/>
    <row r="10262" s="13" customFormat="1"/>
    <row r="10263" s="13" customFormat="1"/>
    <row r="10264" s="13" customFormat="1"/>
    <row r="10265" s="13" customFormat="1"/>
    <row r="10266" s="13" customFormat="1"/>
    <row r="10267" s="13" customFormat="1"/>
    <row r="10268" s="13" customFormat="1"/>
    <row r="10269" s="13" customFormat="1"/>
    <row r="10270" s="13" customFormat="1"/>
    <row r="10271" s="13" customFormat="1"/>
    <row r="10272" s="13" customFormat="1"/>
    <row r="10273" s="13" customFormat="1"/>
    <row r="10274" s="13" customFormat="1"/>
    <row r="10275" s="13" customFormat="1"/>
    <row r="10276" s="13" customFormat="1"/>
    <row r="10277" s="13" customFormat="1"/>
    <row r="10278" s="13" customFormat="1"/>
    <row r="10279" s="13" customFormat="1"/>
    <row r="10280" s="13" customFormat="1"/>
    <row r="10281" s="13" customFormat="1"/>
    <row r="10282" s="13" customFormat="1"/>
    <row r="10283" s="13" customFormat="1"/>
    <row r="10284" s="13" customFormat="1"/>
    <row r="10285" s="13" customFormat="1"/>
    <row r="10286" s="13" customFormat="1"/>
    <row r="10287" s="13" customFormat="1"/>
    <row r="10288" s="13" customFormat="1"/>
    <row r="10289" s="13" customFormat="1"/>
    <row r="10290" s="13" customFormat="1"/>
    <row r="10291" s="13" customFormat="1"/>
    <row r="10292" s="13" customFormat="1"/>
    <row r="10293" s="13" customFormat="1"/>
    <row r="10294" s="13" customFormat="1"/>
    <row r="10295" s="13" customFormat="1"/>
    <row r="10296" s="13" customFormat="1"/>
    <row r="10297" s="13" customFormat="1"/>
    <row r="10298" s="13" customFormat="1"/>
    <row r="10299" s="13" customFormat="1"/>
    <row r="10300" s="13" customFormat="1"/>
    <row r="10301" s="13" customFormat="1"/>
    <row r="10302" s="13" customFormat="1"/>
    <row r="10303" s="13" customFormat="1"/>
    <row r="10304" s="13" customFormat="1"/>
    <row r="10305" s="13" customFormat="1"/>
    <row r="10306" s="13" customFormat="1"/>
    <row r="10307" s="13" customFormat="1"/>
    <row r="10308" s="13" customFormat="1"/>
    <row r="10309" s="13" customFormat="1"/>
    <row r="10310" s="13" customFormat="1"/>
    <row r="10311" s="13" customFormat="1"/>
    <row r="10312" s="13" customFormat="1"/>
    <row r="10313" s="13" customFormat="1"/>
    <row r="10314" s="13" customFormat="1"/>
    <row r="10315" s="13" customFormat="1"/>
    <row r="10316" s="13" customFormat="1"/>
    <row r="10317" s="13" customFormat="1"/>
    <row r="10318" s="13" customFormat="1"/>
    <row r="10319" s="13" customFormat="1"/>
    <row r="10320" s="13" customFormat="1"/>
    <row r="10321" s="13" customFormat="1"/>
    <row r="10322" s="13" customFormat="1"/>
    <row r="10323" s="13" customFormat="1"/>
    <row r="10324" s="13" customFormat="1"/>
    <row r="10325" s="13" customFormat="1"/>
    <row r="10326" s="13" customFormat="1"/>
    <row r="10327" s="13" customFormat="1"/>
    <row r="10328" s="13" customFormat="1"/>
    <row r="10329" s="13" customFormat="1"/>
    <row r="10330" s="13" customFormat="1"/>
    <row r="10331" s="13" customFormat="1"/>
    <row r="10332" s="13" customFormat="1"/>
    <row r="10333" s="13" customFormat="1"/>
    <row r="10334" s="13" customFormat="1"/>
    <row r="10335" s="13" customFormat="1"/>
    <row r="10336" s="13" customFormat="1"/>
    <row r="10337" s="13" customFormat="1"/>
    <row r="10338" s="13" customFormat="1"/>
    <row r="10339" s="13" customFormat="1"/>
    <row r="10340" s="13" customFormat="1"/>
    <row r="10341" s="13" customFormat="1"/>
    <row r="10342" s="13" customFormat="1"/>
    <row r="10343" s="13" customFormat="1"/>
    <row r="10344" s="13" customFormat="1"/>
    <row r="10345" s="13" customFormat="1"/>
    <row r="10346" s="13" customFormat="1"/>
    <row r="10347" s="13" customFormat="1"/>
    <row r="10348" s="13" customFormat="1"/>
    <row r="10349" s="13" customFormat="1"/>
    <row r="10350" s="13" customFormat="1"/>
    <row r="10351" s="13" customFormat="1"/>
    <row r="10352" s="13" customFormat="1"/>
    <row r="10353" s="13" customFormat="1"/>
    <row r="10354" s="13" customFormat="1"/>
    <row r="10355" s="13" customFormat="1"/>
    <row r="10356" s="13" customFormat="1"/>
    <row r="10357" s="13" customFormat="1"/>
    <row r="10358" s="13" customFormat="1"/>
    <row r="10359" s="13" customFormat="1"/>
    <row r="10360" s="13" customFormat="1"/>
    <row r="10361" s="13" customFormat="1"/>
    <row r="10362" s="13" customFormat="1"/>
    <row r="10363" s="13" customFormat="1"/>
    <row r="10364" s="13" customFormat="1"/>
    <row r="10365" s="13" customFormat="1"/>
    <row r="10366" s="13" customFormat="1"/>
    <row r="10367" s="13" customFormat="1"/>
    <row r="10368" s="13" customFormat="1"/>
    <row r="10369" s="13" customFormat="1"/>
    <row r="10370" s="13" customFormat="1"/>
    <row r="10371" s="13" customFormat="1"/>
    <row r="10372" s="13" customFormat="1"/>
    <row r="10373" s="13" customFormat="1"/>
    <row r="10374" s="13" customFormat="1"/>
    <row r="10375" s="13" customFormat="1"/>
    <row r="10376" s="13" customFormat="1"/>
    <row r="10377" s="13" customFormat="1"/>
    <row r="10378" s="13" customFormat="1"/>
    <row r="10379" s="13" customFormat="1"/>
    <row r="10380" s="13" customFormat="1"/>
    <row r="10381" s="13" customFormat="1"/>
    <row r="10382" s="13" customFormat="1"/>
    <row r="10383" s="13" customFormat="1"/>
    <row r="10384" s="13" customFormat="1"/>
    <row r="10385" s="13" customFormat="1"/>
    <row r="10386" s="13" customFormat="1"/>
    <row r="10387" s="13" customFormat="1"/>
    <row r="10388" s="13" customFormat="1"/>
    <row r="10389" s="13" customFormat="1"/>
    <row r="10390" s="13" customFormat="1"/>
    <row r="10391" s="13" customFormat="1"/>
    <row r="10392" s="13" customFormat="1"/>
    <row r="10393" s="13" customFormat="1"/>
    <row r="10394" s="13" customFormat="1"/>
    <row r="10395" s="13" customFormat="1"/>
    <row r="10396" s="13" customFormat="1"/>
    <row r="10397" s="13" customFormat="1"/>
    <row r="10398" s="13" customFormat="1"/>
    <row r="10399" s="13" customFormat="1"/>
    <row r="10400" s="13" customFormat="1"/>
    <row r="10401" s="13" customFormat="1"/>
    <row r="10402" s="13" customFormat="1"/>
    <row r="10403" s="13" customFormat="1"/>
    <row r="10404" s="13" customFormat="1"/>
    <row r="10405" s="13" customFormat="1"/>
    <row r="10406" s="13" customFormat="1"/>
    <row r="10407" s="13" customFormat="1"/>
    <row r="10408" s="13" customFormat="1"/>
    <row r="10409" s="13" customFormat="1"/>
    <row r="10410" s="13" customFormat="1"/>
    <row r="10411" s="13" customFormat="1"/>
    <row r="10412" s="13" customFormat="1"/>
    <row r="10413" s="13" customFormat="1"/>
    <row r="10414" s="13" customFormat="1"/>
    <row r="10415" s="13" customFormat="1"/>
    <row r="10416" s="13" customFormat="1"/>
    <row r="10417" s="13" customFormat="1"/>
    <row r="10418" s="13" customFormat="1"/>
    <row r="10419" s="13" customFormat="1"/>
    <row r="10420" s="13" customFormat="1"/>
    <row r="10421" s="13" customFormat="1"/>
    <row r="10422" s="13" customFormat="1"/>
    <row r="10423" s="13" customFormat="1"/>
    <row r="10424" s="13" customFormat="1"/>
    <row r="10425" s="13" customFormat="1"/>
    <row r="10426" s="13" customFormat="1"/>
    <row r="10427" s="13" customFormat="1"/>
    <row r="10428" s="13" customFormat="1"/>
    <row r="10429" s="13" customFormat="1"/>
    <row r="10430" s="13" customFormat="1"/>
    <row r="10431" s="13" customFormat="1"/>
    <row r="10432" s="13" customFormat="1"/>
    <row r="10433" s="13" customFormat="1"/>
    <row r="10434" s="13" customFormat="1"/>
    <row r="10435" s="13" customFormat="1"/>
    <row r="10436" s="13" customFormat="1"/>
    <row r="10437" s="13" customFormat="1"/>
    <row r="10438" s="13" customFormat="1"/>
    <row r="10439" s="13" customFormat="1"/>
    <row r="10440" s="13" customFormat="1"/>
    <row r="10441" s="13" customFormat="1"/>
    <row r="10442" s="13" customFormat="1"/>
    <row r="10443" s="13" customFormat="1"/>
    <row r="10444" s="13" customFormat="1"/>
    <row r="10445" s="13" customFormat="1"/>
    <row r="10446" s="13" customFormat="1"/>
    <row r="10447" s="13" customFormat="1"/>
    <row r="10448" s="13" customFormat="1"/>
    <row r="10449" s="13" customFormat="1"/>
    <row r="10450" s="13" customFormat="1"/>
    <row r="10451" s="13" customFormat="1"/>
    <row r="10452" s="13" customFormat="1"/>
    <row r="10453" s="13" customFormat="1"/>
    <row r="10454" s="13" customFormat="1"/>
    <row r="10455" s="13" customFormat="1"/>
    <row r="10456" s="13" customFormat="1"/>
    <row r="10457" s="13" customFormat="1"/>
    <row r="10458" s="13" customFormat="1"/>
    <row r="10459" s="13" customFormat="1"/>
    <row r="10460" s="13" customFormat="1"/>
    <row r="10461" s="13" customFormat="1"/>
    <row r="10462" s="13" customFormat="1"/>
    <row r="10463" s="13" customFormat="1"/>
    <row r="10464" s="13" customFormat="1"/>
    <row r="10465" s="13" customFormat="1"/>
    <row r="10466" s="13" customFormat="1"/>
    <row r="10467" s="13" customFormat="1"/>
    <row r="10468" s="13" customFormat="1"/>
    <row r="10469" s="13" customFormat="1"/>
    <row r="10470" s="13" customFormat="1"/>
    <row r="10471" s="13" customFormat="1"/>
    <row r="10472" s="13" customFormat="1"/>
    <row r="10473" s="13" customFormat="1"/>
    <row r="10474" s="13" customFormat="1"/>
    <row r="10475" s="13" customFormat="1"/>
    <row r="10476" s="13" customFormat="1"/>
    <row r="10477" s="13" customFormat="1"/>
    <row r="10478" s="13" customFormat="1"/>
    <row r="10479" s="13" customFormat="1"/>
    <row r="10480" s="13" customFormat="1"/>
    <row r="10481" s="13" customFormat="1"/>
    <row r="10482" s="13" customFormat="1"/>
    <row r="10483" s="13" customFormat="1"/>
    <row r="10484" s="13" customFormat="1"/>
    <row r="10485" s="13" customFormat="1"/>
    <row r="10486" s="13" customFormat="1"/>
    <row r="10487" s="13" customFormat="1"/>
    <row r="10488" s="13" customFormat="1"/>
    <row r="10489" s="13" customFormat="1"/>
    <row r="10490" s="13" customFormat="1"/>
    <row r="10491" s="13" customFormat="1"/>
    <row r="10492" s="13" customFormat="1"/>
    <row r="10493" s="13" customFormat="1"/>
    <row r="10494" s="13" customFormat="1"/>
    <row r="10495" s="13" customFormat="1"/>
    <row r="10496" s="13" customFormat="1"/>
    <row r="10497" s="13" customFormat="1"/>
    <row r="10498" s="13" customFormat="1"/>
    <row r="10499" s="13" customFormat="1"/>
    <row r="10500" s="13" customFormat="1"/>
    <row r="10501" s="13" customFormat="1"/>
    <row r="10502" s="13" customFormat="1"/>
    <row r="10503" s="13" customFormat="1"/>
    <row r="10504" s="13" customFormat="1"/>
    <row r="10505" s="13" customFormat="1"/>
    <row r="10506" s="13" customFormat="1"/>
    <row r="10507" s="13" customFormat="1"/>
    <row r="10508" s="13" customFormat="1"/>
    <row r="10509" s="13" customFormat="1"/>
    <row r="10510" s="13" customFormat="1"/>
    <row r="10511" s="13" customFormat="1"/>
    <row r="10512" s="13" customFormat="1"/>
    <row r="10513" s="13" customFormat="1"/>
    <row r="10514" s="13" customFormat="1"/>
    <row r="10515" s="13" customFormat="1"/>
    <row r="10516" s="13" customFormat="1"/>
    <row r="10517" s="13" customFormat="1"/>
    <row r="10518" s="13" customFormat="1"/>
    <row r="10519" s="13" customFormat="1"/>
    <row r="10520" s="13" customFormat="1"/>
    <row r="10521" s="13" customFormat="1"/>
    <row r="10522" s="13" customFormat="1"/>
    <row r="10523" s="13" customFormat="1"/>
    <row r="10524" s="13" customFormat="1"/>
    <row r="10525" s="13" customFormat="1"/>
    <row r="10526" s="13" customFormat="1"/>
    <row r="10527" s="13" customFormat="1"/>
    <row r="10528" s="13" customFormat="1"/>
    <row r="10529" s="13" customFormat="1"/>
    <row r="10530" s="13" customFormat="1"/>
    <row r="10531" s="13" customFormat="1"/>
    <row r="10532" s="13" customFormat="1"/>
    <row r="10533" s="13" customFormat="1"/>
    <row r="10534" s="13" customFormat="1"/>
    <row r="10535" s="13" customFormat="1"/>
    <row r="10536" s="13" customFormat="1"/>
    <row r="10537" s="13" customFormat="1"/>
    <row r="10538" s="13" customFormat="1"/>
    <row r="10539" s="13" customFormat="1"/>
    <row r="10540" s="13" customFormat="1"/>
    <row r="10541" s="13" customFormat="1"/>
    <row r="10542" s="13" customFormat="1"/>
    <row r="10543" s="13" customFormat="1"/>
    <row r="10544" s="13" customFormat="1"/>
    <row r="10545" s="13" customFormat="1"/>
    <row r="10546" s="13" customFormat="1"/>
    <row r="10547" s="13" customFormat="1"/>
    <row r="10548" s="13" customFormat="1"/>
    <row r="10549" s="13" customFormat="1"/>
    <row r="10550" s="13" customFormat="1"/>
    <row r="10551" s="13" customFormat="1"/>
    <row r="10552" s="13" customFormat="1"/>
    <row r="10553" s="13" customFormat="1"/>
    <row r="10554" s="13" customFormat="1"/>
    <row r="10555" s="13" customFormat="1"/>
    <row r="10556" s="13" customFormat="1"/>
    <row r="10557" s="13" customFormat="1"/>
    <row r="10558" s="13" customFormat="1"/>
    <row r="10559" s="13" customFormat="1"/>
    <row r="10560" s="13" customFormat="1"/>
    <row r="10561" s="13" customFormat="1"/>
    <row r="10562" s="13" customFormat="1"/>
    <row r="10563" s="13" customFormat="1"/>
    <row r="10564" s="13" customFormat="1"/>
    <row r="10565" s="13" customFormat="1"/>
    <row r="10566" s="13" customFormat="1"/>
    <row r="10567" s="13" customFormat="1"/>
    <row r="10568" s="13" customFormat="1"/>
    <row r="10569" s="13" customFormat="1"/>
    <row r="10570" s="13" customFormat="1"/>
    <row r="10571" s="13" customFormat="1"/>
    <row r="10572" s="13" customFormat="1"/>
    <row r="10573" s="13" customFormat="1"/>
    <row r="10574" s="13" customFormat="1"/>
    <row r="10575" s="13" customFormat="1"/>
    <row r="10576" s="13" customFormat="1"/>
    <row r="10577" s="13" customFormat="1"/>
    <row r="10578" s="13" customFormat="1"/>
    <row r="10579" s="13" customFormat="1"/>
    <row r="10580" s="13" customFormat="1"/>
    <row r="10581" s="13" customFormat="1"/>
    <row r="10582" s="13" customFormat="1"/>
    <row r="10583" s="13" customFormat="1"/>
    <row r="10584" s="13" customFormat="1"/>
    <row r="10585" s="13" customFormat="1"/>
    <row r="10586" s="13" customFormat="1"/>
    <row r="10587" s="13" customFormat="1"/>
    <row r="10588" s="13" customFormat="1"/>
    <row r="10589" s="13" customFormat="1"/>
    <row r="10590" s="13" customFormat="1"/>
    <row r="10591" s="13" customFormat="1"/>
    <row r="10592" s="13" customFormat="1"/>
    <row r="10593" s="13" customFormat="1"/>
    <row r="10594" s="13" customFormat="1"/>
    <row r="10595" s="13" customFormat="1"/>
    <row r="10596" s="13" customFormat="1"/>
    <row r="10597" s="13" customFormat="1"/>
    <row r="10598" s="13" customFormat="1"/>
    <row r="10599" s="13" customFormat="1"/>
    <row r="10600" s="13" customFormat="1"/>
    <row r="10601" s="13" customFormat="1"/>
    <row r="10602" s="13" customFormat="1"/>
    <row r="10603" s="13" customFormat="1"/>
    <row r="10604" s="13" customFormat="1"/>
    <row r="10605" s="13" customFormat="1"/>
    <row r="10606" s="13" customFormat="1"/>
    <row r="10607" s="13" customFormat="1"/>
    <row r="10608" s="13" customFormat="1"/>
    <row r="10609" s="13" customFormat="1"/>
    <row r="10610" s="13" customFormat="1"/>
    <row r="10611" s="13" customFormat="1"/>
    <row r="10612" s="13" customFormat="1"/>
    <row r="10613" s="13" customFormat="1"/>
    <row r="10614" s="13" customFormat="1"/>
    <row r="10615" s="13" customFormat="1"/>
    <row r="10616" s="13" customFormat="1"/>
    <row r="10617" s="13" customFormat="1"/>
    <row r="10618" s="13" customFormat="1"/>
    <row r="10619" s="13" customFormat="1"/>
    <row r="10620" s="13" customFormat="1"/>
    <row r="10621" s="13" customFormat="1"/>
    <row r="10622" s="13" customFormat="1"/>
    <row r="10623" s="13" customFormat="1"/>
    <row r="10624" s="13" customFormat="1"/>
    <row r="10625" s="13" customFormat="1"/>
    <row r="10626" s="13" customFormat="1"/>
    <row r="10627" s="13" customFormat="1"/>
    <row r="10628" s="13" customFormat="1"/>
    <row r="10629" s="13" customFormat="1"/>
    <row r="10630" s="13" customFormat="1"/>
    <row r="10631" s="13" customFormat="1"/>
    <row r="10632" s="13" customFormat="1"/>
    <row r="10633" s="13" customFormat="1"/>
    <row r="10634" s="13" customFormat="1"/>
    <row r="10635" s="13" customFormat="1"/>
    <row r="10636" s="13" customFormat="1"/>
    <row r="10637" s="13" customFormat="1"/>
    <row r="10638" s="13" customFormat="1"/>
    <row r="10639" s="13" customFormat="1"/>
    <row r="10640" s="13" customFormat="1"/>
    <row r="10641" s="13" customFormat="1"/>
    <row r="10642" s="13" customFormat="1"/>
    <row r="10643" s="13" customFormat="1"/>
    <row r="10644" s="13" customFormat="1"/>
    <row r="10645" s="13" customFormat="1"/>
    <row r="10646" s="13" customFormat="1"/>
    <row r="10647" s="13" customFormat="1"/>
    <row r="10648" s="13" customFormat="1"/>
    <row r="10649" s="13" customFormat="1"/>
    <row r="10650" s="13" customFormat="1"/>
    <row r="10651" s="13" customFormat="1"/>
    <row r="10652" s="13" customFormat="1"/>
    <row r="10653" s="13" customFormat="1"/>
    <row r="10654" s="13" customFormat="1"/>
    <row r="10655" s="13" customFormat="1"/>
    <row r="10656" s="13" customFormat="1"/>
    <row r="10657" s="13" customFormat="1"/>
    <row r="10658" s="13" customFormat="1"/>
    <row r="10659" s="13" customFormat="1"/>
    <row r="10660" s="13" customFormat="1"/>
    <row r="10661" s="13" customFormat="1"/>
    <row r="10662" s="13" customFormat="1"/>
    <row r="10663" s="13" customFormat="1"/>
    <row r="10664" s="13" customFormat="1"/>
    <row r="10665" s="13" customFormat="1"/>
    <row r="10666" s="13" customFormat="1"/>
    <row r="10667" s="13" customFormat="1"/>
    <row r="10668" s="13" customFormat="1"/>
    <row r="10669" s="13" customFormat="1"/>
    <row r="10670" s="13" customFormat="1"/>
    <row r="10671" s="13" customFormat="1"/>
    <row r="10672" s="13" customFormat="1"/>
    <row r="10673" s="13" customFormat="1"/>
    <row r="10674" s="13" customFormat="1"/>
    <row r="10675" s="13" customFormat="1"/>
    <row r="10676" s="13" customFormat="1"/>
    <row r="10677" s="13" customFormat="1"/>
    <row r="10678" s="13" customFormat="1"/>
    <row r="10679" s="13" customFormat="1"/>
    <row r="10680" s="13" customFormat="1"/>
    <row r="10681" s="13" customFormat="1"/>
    <row r="10682" s="13" customFormat="1"/>
    <row r="10683" s="13" customFormat="1"/>
    <row r="10684" s="13" customFormat="1"/>
    <row r="10685" s="13" customFormat="1"/>
    <row r="10686" s="13" customFormat="1"/>
    <row r="10687" s="13" customFormat="1"/>
    <row r="10688" s="13" customFormat="1"/>
    <row r="10689" s="13" customFormat="1"/>
    <row r="10690" s="13" customFormat="1"/>
    <row r="10691" s="13" customFormat="1"/>
    <row r="10692" s="13" customFormat="1"/>
    <row r="10693" s="13" customFormat="1"/>
    <row r="10694" s="13" customFormat="1"/>
    <row r="10695" s="13" customFormat="1"/>
    <row r="10696" s="13" customFormat="1"/>
    <row r="10697" s="13" customFormat="1"/>
    <row r="10698" s="13" customFormat="1"/>
    <row r="10699" s="13" customFormat="1"/>
    <row r="10700" s="13" customFormat="1"/>
    <row r="10701" s="13" customFormat="1"/>
    <row r="10702" s="13" customFormat="1"/>
    <row r="10703" s="13" customFormat="1"/>
    <row r="10704" s="13" customFormat="1"/>
    <row r="10705" s="13" customFormat="1"/>
    <row r="10706" s="13" customFormat="1"/>
    <row r="10707" s="13" customFormat="1"/>
    <row r="10708" s="13" customFormat="1"/>
    <row r="10709" s="13" customFormat="1"/>
    <row r="10710" s="13" customFormat="1"/>
    <row r="10711" s="13" customFormat="1"/>
    <row r="10712" s="13" customFormat="1"/>
    <row r="10713" s="13" customFormat="1"/>
    <row r="10714" s="13" customFormat="1"/>
    <row r="10715" s="13" customFormat="1"/>
    <row r="10716" s="13" customFormat="1"/>
    <row r="10717" s="13" customFormat="1"/>
    <row r="10718" s="13" customFormat="1"/>
    <row r="10719" s="13" customFormat="1"/>
    <row r="10720" s="13" customFormat="1"/>
    <row r="10721" s="13" customFormat="1"/>
    <row r="10722" s="13" customFormat="1"/>
    <row r="10723" s="13" customFormat="1"/>
    <row r="10724" s="13" customFormat="1"/>
    <row r="10725" s="13" customFormat="1"/>
    <row r="10726" s="13" customFormat="1"/>
    <row r="10727" s="13" customFormat="1"/>
    <row r="10728" s="13" customFormat="1"/>
    <row r="10729" s="13" customFormat="1"/>
    <row r="10730" s="13" customFormat="1"/>
    <row r="10731" s="13" customFormat="1"/>
    <row r="10732" s="13" customFormat="1"/>
    <row r="10733" s="13" customFormat="1"/>
    <row r="10734" s="13" customFormat="1"/>
    <row r="10735" s="13" customFormat="1"/>
    <row r="10736" s="13" customFormat="1"/>
    <row r="10737" s="13" customFormat="1"/>
    <row r="10738" s="13" customFormat="1"/>
    <row r="10739" s="13" customFormat="1"/>
    <row r="10740" s="13" customFormat="1"/>
    <row r="10741" s="13" customFormat="1"/>
    <row r="10742" s="13" customFormat="1"/>
    <row r="10743" s="13" customFormat="1"/>
    <row r="10744" s="13" customFormat="1"/>
    <row r="10745" s="13" customFormat="1"/>
    <row r="10746" s="13" customFormat="1"/>
    <row r="10747" s="13" customFormat="1"/>
    <row r="10748" s="13" customFormat="1"/>
    <row r="10749" s="13" customFormat="1"/>
    <row r="10750" s="13" customFormat="1"/>
    <row r="10751" s="13" customFormat="1"/>
    <row r="10752" s="13" customFormat="1"/>
    <row r="10753" s="13" customFormat="1"/>
    <row r="10754" s="13" customFormat="1"/>
    <row r="10755" s="13" customFormat="1"/>
    <row r="10756" s="13" customFormat="1"/>
    <row r="10757" s="13" customFormat="1"/>
    <row r="10758" s="13" customFormat="1"/>
    <row r="10759" s="13" customFormat="1"/>
    <row r="10760" s="13" customFormat="1"/>
    <row r="10761" s="13" customFormat="1"/>
    <row r="10762" s="13" customFormat="1"/>
    <row r="10763" s="13" customFormat="1"/>
    <row r="10764" s="13" customFormat="1"/>
    <row r="10765" s="13" customFormat="1"/>
    <row r="10766" s="13" customFormat="1"/>
    <row r="10767" s="13" customFormat="1"/>
    <row r="10768" s="13" customFormat="1"/>
    <row r="10769" s="13" customFormat="1"/>
    <row r="10770" s="13" customFormat="1"/>
    <row r="10771" s="13" customFormat="1"/>
    <row r="10772" s="13" customFormat="1"/>
    <row r="10773" s="13" customFormat="1"/>
    <row r="10774" s="13" customFormat="1"/>
    <row r="10775" s="13" customFormat="1"/>
    <row r="10776" s="13" customFormat="1"/>
    <row r="10777" s="13" customFormat="1"/>
    <row r="10778" s="13" customFormat="1"/>
    <row r="10779" s="13" customFormat="1"/>
    <row r="10780" s="13" customFormat="1"/>
    <row r="10781" s="13" customFormat="1"/>
    <row r="10782" s="13" customFormat="1"/>
    <row r="10783" s="13" customFormat="1"/>
    <row r="10784" s="13" customFormat="1"/>
    <row r="10785" s="13" customFormat="1"/>
    <row r="10786" s="13" customFormat="1"/>
    <row r="10787" s="13" customFormat="1"/>
    <row r="10788" s="13" customFormat="1"/>
    <row r="10789" s="13" customFormat="1"/>
    <row r="10790" s="13" customFormat="1"/>
    <row r="10791" s="13" customFormat="1"/>
    <row r="10792" s="13" customFormat="1"/>
    <row r="10793" s="13" customFormat="1"/>
    <row r="10794" s="13" customFormat="1"/>
    <row r="10795" s="13" customFormat="1"/>
    <row r="10796" s="13" customFormat="1"/>
    <row r="10797" s="13" customFormat="1"/>
    <row r="10798" s="13" customFormat="1"/>
    <row r="10799" s="13" customFormat="1"/>
    <row r="10800" s="13" customFormat="1"/>
    <row r="10801" s="13" customFormat="1"/>
    <row r="10802" s="13" customFormat="1"/>
    <row r="10803" s="13" customFormat="1"/>
    <row r="10804" s="13" customFormat="1"/>
    <row r="10805" s="13" customFormat="1"/>
    <row r="10806" s="13" customFormat="1"/>
    <row r="10807" s="13" customFormat="1"/>
    <row r="10808" s="13" customFormat="1"/>
    <row r="10809" s="13" customFormat="1"/>
    <row r="10810" s="13" customFormat="1"/>
    <row r="10811" s="13" customFormat="1"/>
    <row r="10812" s="13" customFormat="1"/>
    <row r="10813" s="13" customFormat="1"/>
    <row r="10814" s="13" customFormat="1"/>
    <row r="10815" s="13" customFormat="1"/>
    <row r="10816" s="13" customFormat="1"/>
    <row r="10817" s="13" customFormat="1"/>
    <row r="10818" s="13" customFormat="1"/>
    <row r="10819" s="13" customFormat="1"/>
    <row r="10820" s="13" customFormat="1"/>
    <row r="10821" s="13" customFormat="1"/>
    <row r="10822" s="13" customFormat="1"/>
    <row r="10823" s="13" customFormat="1"/>
    <row r="10824" s="13" customFormat="1"/>
    <row r="10825" s="13" customFormat="1"/>
    <row r="10826" s="13" customFormat="1"/>
    <row r="10827" s="13" customFormat="1"/>
    <row r="10828" s="13" customFormat="1"/>
    <row r="10829" s="13" customFormat="1"/>
    <row r="10830" s="13" customFormat="1"/>
    <row r="10831" s="13" customFormat="1"/>
    <row r="10832" s="13" customFormat="1"/>
    <row r="10833" s="13" customFormat="1"/>
    <row r="10834" s="13" customFormat="1"/>
    <row r="10835" s="13" customFormat="1"/>
    <row r="10836" s="13" customFormat="1"/>
    <row r="10837" s="13" customFormat="1"/>
    <row r="10838" s="13" customFormat="1"/>
    <row r="10839" s="13" customFormat="1"/>
    <row r="10840" s="13" customFormat="1"/>
    <row r="10841" s="13" customFormat="1"/>
    <row r="10842" s="13" customFormat="1"/>
    <row r="10843" s="13" customFormat="1"/>
    <row r="10844" s="13" customFormat="1"/>
    <row r="10845" s="13" customFormat="1"/>
    <row r="10846" s="13" customFormat="1"/>
    <row r="10847" s="13" customFormat="1"/>
    <row r="10848" s="13" customFormat="1"/>
    <row r="10849" s="13" customFormat="1"/>
    <row r="10850" s="13" customFormat="1"/>
    <row r="10851" s="13" customFormat="1"/>
    <row r="10852" s="13" customFormat="1"/>
    <row r="10853" s="13" customFormat="1"/>
    <row r="10854" s="13" customFormat="1"/>
    <row r="10855" s="13" customFormat="1"/>
    <row r="10856" s="13" customFormat="1"/>
    <row r="10857" s="13" customFormat="1"/>
    <row r="10858" s="13" customFormat="1"/>
    <row r="10859" s="13" customFormat="1"/>
    <row r="10860" s="13" customFormat="1"/>
    <row r="10861" s="13" customFormat="1"/>
    <row r="10862" s="13" customFormat="1"/>
    <row r="10863" s="13" customFormat="1"/>
    <row r="10864" s="13" customFormat="1"/>
    <row r="10865" s="13" customFormat="1"/>
    <row r="10866" s="13" customFormat="1"/>
    <row r="10867" s="13" customFormat="1"/>
    <row r="10868" s="13" customFormat="1"/>
    <row r="10869" s="13" customFormat="1"/>
    <row r="10870" s="13" customFormat="1"/>
    <row r="10871" s="13" customFormat="1"/>
    <row r="10872" s="13" customFormat="1"/>
    <row r="10873" s="13" customFormat="1"/>
    <row r="10874" s="13" customFormat="1"/>
    <row r="10875" s="13" customFormat="1"/>
    <row r="10876" s="13" customFormat="1"/>
    <row r="10877" s="13" customFormat="1"/>
    <row r="10878" s="13" customFormat="1"/>
    <row r="10879" s="13" customFormat="1"/>
    <row r="10880" s="13" customFormat="1"/>
    <row r="10881" s="13" customFormat="1"/>
    <row r="10882" s="13" customFormat="1"/>
    <row r="10883" s="13" customFormat="1"/>
    <row r="10884" s="13" customFormat="1"/>
    <row r="10885" s="13" customFormat="1"/>
    <row r="10886" s="13" customFormat="1"/>
    <row r="10887" s="13" customFormat="1"/>
    <row r="10888" s="13" customFormat="1"/>
    <row r="10889" s="13" customFormat="1"/>
    <row r="10890" s="13" customFormat="1"/>
    <row r="10891" s="13" customFormat="1"/>
    <row r="10892" s="13" customFormat="1"/>
    <row r="10893" s="13" customFormat="1"/>
    <row r="10894" s="13" customFormat="1"/>
    <row r="10895" s="13" customFormat="1"/>
    <row r="10896" s="13" customFormat="1"/>
    <row r="10897" s="13" customFormat="1"/>
    <row r="10898" s="13" customFormat="1"/>
    <row r="10899" s="13" customFormat="1"/>
    <row r="10900" s="13" customFormat="1"/>
    <row r="10901" s="13" customFormat="1"/>
    <row r="10902" s="13" customFormat="1"/>
    <row r="10903" s="13" customFormat="1"/>
    <row r="10904" s="13" customFormat="1"/>
    <row r="10905" s="13" customFormat="1"/>
    <row r="10906" s="13" customFormat="1"/>
    <row r="10907" s="13" customFormat="1"/>
    <row r="10908" s="13" customFormat="1"/>
    <row r="10909" s="13" customFormat="1"/>
    <row r="10910" s="13" customFormat="1"/>
    <row r="10911" s="13" customFormat="1"/>
    <row r="10912" s="13" customFormat="1"/>
    <row r="10913" s="13" customFormat="1"/>
    <row r="10914" s="13" customFormat="1"/>
    <row r="10915" s="13" customFormat="1"/>
    <row r="10916" s="13" customFormat="1"/>
    <row r="10917" s="13" customFormat="1"/>
    <row r="10918" s="13" customFormat="1"/>
    <row r="10919" s="13" customFormat="1"/>
    <row r="10920" s="13" customFormat="1"/>
    <row r="10921" s="13" customFormat="1"/>
    <row r="10922" s="13" customFormat="1"/>
    <row r="10923" s="13" customFormat="1"/>
    <row r="10924" s="13" customFormat="1"/>
    <row r="10925" s="13" customFormat="1"/>
    <row r="10926" s="13" customFormat="1"/>
    <row r="10927" s="13" customFormat="1"/>
    <row r="10928" s="13" customFormat="1"/>
    <row r="10929" s="13" customFormat="1"/>
    <row r="10930" s="13" customFormat="1"/>
    <row r="10931" s="13" customFormat="1"/>
    <row r="10932" s="13" customFormat="1"/>
    <row r="10933" s="13" customFormat="1"/>
    <row r="10934" s="13" customFormat="1"/>
    <row r="10935" s="13" customFormat="1"/>
    <row r="10936" s="13" customFormat="1"/>
    <row r="10937" s="13" customFormat="1"/>
    <row r="10938" s="13" customFormat="1"/>
    <row r="10939" s="13" customFormat="1"/>
    <row r="10940" s="13" customFormat="1"/>
    <row r="10941" s="13" customFormat="1"/>
    <row r="10942" s="13" customFormat="1"/>
    <row r="10943" s="13" customFormat="1"/>
    <row r="10944" s="13" customFormat="1"/>
    <row r="10945" s="13" customFormat="1"/>
    <row r="10946" s="13" customFormat="1"/>
    <row r="10947" s="13" customFormat="1"/>
    <row r="10948" s="13" customFormat="1"/>
    <row r="10949" s="13" customFormat="1"/>
    <row r="10950" s="13" customFormat="1"/>
    <row r="10951" s="13" customFormat="1"/>
    <row r="10952" s="13" customFormat="1"/>
    <row r="10953" s="13" customFormat="1"/>
    <row r="10954" s="13" customFormat="1"/>
    <row r="10955" s="13" customFormat="1"/>
    <row r="10956" s="13" customFormat="1"/>
    <row r="10957" s="13" customFormat="1"/>
    <row r="10958" s="13" customFormat="1"/>
    <row r="10959" s="13" customFormat="1"/>
    <row r="10960" s="13" customFormat="1"/>
    <row r="10961" s="13" customFormat="1"/>
    <row r="10962" s="13" customFormat="1"/>
    <row r="10963" s="13" customFormat="1"/>
    <row r="10964" s="13" customFormat="1"/>
    <row r="10965" s="13" customFormat="1"/>
    <row r="10966" s="13" customFormat="1"/>
    <row r="10967" s="13" customFormat="1"/>
    <row r="10968" s="13" customFormat="1"/>
    <row r="10969" s="13" customFormat="1"/>
    <row r="10970" s="13" customFormat="1"/>
    <row r="10971" s="13" customFormat="1"/>
    <row r="10972" s="13" customFormat="1"/>
    <row r="10973" s="13" customFormat="1"/>
    <row r="10974" s="13" customFormat="1"/>
    <row r="10975" s="13" customFormat="1"/>
    <row r="10976" s="13" customFormat="1"/>
    <row r="10977" s="13" customFormat="1"/>
    <row r="10978" s="13" customFormat="1"/>
    <row r="10979" s="13" customFormat="1"/>
    <row r="10980" s="13" customFormat="1"/>
    <row r="10981" s="13" customFormat="1"/>
    <row r="10982" s="13" customFormat="1"/>
    <row r="10983" s="13" customFormat="1"/>
    <row r="10984" s="13" customFormat="1"/>
    <row r="10985" s="13" customFormat="1"/>
    <row r="10986" s="13" customFormat="1"/>
    <row r="10987" s="13" customFormat="1"/>
    <row r="10988" s="13" customFormat="1"/>
    <row r="10989" s="13" customFormat="1"/>
    <row r="10990" s="13" customFormat="1"/>
    <row r="10991" s="13" customFormat="1"/>
    <row r="10992" s="13" customFormat="1"/>
    <row r="10993" s="13" customFormat="1"/>
    <row r="10994" s="13" customFormat="1"/>
    <row r="10995" s="13" customFormat="1"/>
    <row r="10996" s="13" customFormat="1"/>
    <row r="10997" s="13" customFormat="1"/>
    <row r="10998" s="13" customFormat="1"/>
    <row r="10999" s="13" customFormat="1"/>
    <row r="11000" s="13" customFormat="1"/>
    <row r="11001" s="13" customFormat="1"/>
    <row r="11002" s="13" customFormat="1"/>
    <row r="11003" s="13" customFormat="1"/>
    <row r="11004" s="13" customFormat="1"/>
    <row r="11005" s="13" customFormat="1"/>
    <row r="11006" s="13" customFormat="1"/>
    <row r="11007" s="13" customFormat="1"/>
    <row r="11008" s="13" customFormat="1"/>
    <row r="11009" s="13" customFormat="1"/>
    <row r="11010" s="13" customFormat="1"/>
    <row r="11011" s="13" customFormat="1"/>
    <row r="11012" s="13" customFormat="1"/>
    <row r="11013" s="13" customFormat="1"/>
    <row r="11014" s="13" customFormat="1"/>
    <row r="11015" s="13" customFormat="1"/>
    <row r="11016" s="13" customFormat="1"/>
    <row r="11017" s="13" customFormat="1"/>
    <row r="11018" s="13" customFormat="1"/>
    <row r="11019" s="13" customFormat="1"/>
    <row r="11020" s="13" customFormat="1"/>
    <row r="11021" s="13" customFormat="1"/>
    <row r="11022" s="13" customFormat="1"/>
    <row r="11023" s="13" customFormat="1"/>
    <row r="11024" s="13" customFormat="1"/>
    <row r="11025" s="13" customFormat="1"/>
    <row r="11026" s="13" customFormat="1"/>
    <row r="11027" s="13" customFormat="1"/>
    <row r="11028" s="13" customFormat="1"/>
    <row r="11029" s="13" customFormat="1"/>
    <row r="11030" s="13" customFormat="1"/>
    <row r="11031" s="13" customFormat="1"/>
    <row r="11032" s="13" customFormat="1"/>
    <row r="11033" s="13" customFormat="1"/>
    <row r="11034" s="13" customFormat="1"/>
    <row r="11035" s="13" customFormat="1"/>
    <row r="11036" s="13" customFormat="1"/>
    <row r="11037" s="13" customFormat="1"/>
    <row r="11038" s="13" customFormat="1"/>
    <row r="11039" s="13" customFormat="1"/>
    <row r="11040" s="13" customFormat="1"/>
    <row r="11041" s="13" customFormat="1"/>
    <row r="11042" s="13" customFormat="1"/>
    <row r="11043" s="13" customFormat="1"/>
    <row r="11044" s="13" customFormat="1"/>
    <row r="11045" s="13" customFormat="1"/>
    <row r="11046" s="13" customFormat="1"/>
    <row r="11047" s="13" customFormat="1"/>
    <row r="11048" s="13" customFormat="1"/>
    <row r="11049" s="13" customFormat="1"/>
    <row r="11050" s="13" customFormat="1"/>
    <row r="11051" s="13" customFormat="1"/>
    <row r="11052" s="13" customFormat="1"/>
    <row r="11053" s="13" customFormat="1"/>
    <row r="11054" s="13" customFormat="1"/>
    <row r="11055" s="13" customFormat="1"/>
    <row r="11056" s="13" customFormat="1"/>
    <row r="11057" s="13" customFormat="1"/>
    <row r="11058" s="13" customFormat="1"/>
    <row r="11059" s="13" customFormat="1"/>
    <row r="11060" s="13" customFormat="1"/>
    <row r="11061" s="13" customFormat="1"/>
    <row r="11062" s="13" customFormat="1"/>
    <row r="11063" s="13" customFormat="1"/>
    <row r="11064" s="13" customFormat="1"/>
    <row r="11065" s="13" customFormat="1"/>
    <row r="11066" s="13" customFormat="1"/>
    <row r="11067" s="13" customFormat="1"/>
    <row r="11068" s="13" customFormat="1"/>
    <row r="11069" s="13" customFormat="1"/>
    <row r="11070" s="13" customFormat="1"/>
    <row r="11071" s="13" customFormat="1"/>
    <row r="11072" s="13" customFormat="1"/>
    <row r="11073" s="13" customFormat="1"/>
    <row r="11074" s="13" customFormat="1"/>
    <row r="11075" s="13" customFormat="1"/>
    <row r="11076" s="13" customFormat="1"/>
    <row r="11077" s="13" customFormat="1"/>
    <row r="11078" s="13" customFormat="1"/>
    <row r="11079" s="13" customFormat="1"/>
    <row r="11080" s="13" customFormat="1"/>
    <row r="11081" s="13" customFormat="1"/>
    <row r="11082" s="13" customFormat="1"/>
    <row r="11083" s="13" customFormat="1"/>
    <row r="11084" s="13" customFormat="1"/>
    <row r="11085" s="13" customFormat="1"/>
    <row r="11086" s="13" customFormat="1"/>
    <row r="11087" s="13" customFormat="1"/>
    <row r="11088" s="13" customFormat="1"/>
    <row r="11089" s="13" customFormat="1"/>
    <row r="11090" s="13" customFormat="1"/>
    <row r="11091" s="13" customFormat="1"/>
    <row r="11092" s="13" customFormat="1"/>
    <row r="11093" s="13" customFormat="1"/>
    <row r="11094" s="13" customFormat="1"/>
    <row r="11095" s="13" customFormat="1"/>
    <row r="11096" s="13" customFormat="1"/>
    <row r="11097" s="13" customFormat="1"/>
    <row r="11098" s="13" customFormat="1"/>
    <row r="11099" s="13" customFormat="1"/>
    <row r="11100" s="13" customFormat="1"/>
    <row r="11101" s="13" customFormat="1"/>
    <row r="11102" s="13" customFormat="1"/>
    <row r="11103" s="13" customFormat="1"/>
    <row r="11104" s="13" customFormat="1"/>
    <row r="11105" s="13" customFormat="1"/>
    <row r="11106" s="13" customFormat="1"/>
    <row r="11107" s="13" customFormat="1"/>
    <row r="11108" s="13" customFormat="1"/>
    <row r="11109" s="13" customFormat="1"/>
    <row r="11110" s="13" customFormat="1"/>
    <row r="11111" s="13" customFormat="1"/>
    <row r="11112" s="13" customFormat="1"/>
    <row r="11113" s="13" customFormat="1"/>
    <row r="11114" s="13" customFormat="1"/>
    <row r="11115" s="13" customFormat="1"/>
    <row r="11116" s="13" customFormat="1"/>
    <row r="11117" s="13" customFormat="1"/>
    <row r="11118" s="13" customFormat="1"/>
    <row r="11119" s="13" customFormat="1"/>
    <row r="11120" s="13" customFormat="1"/>
    <row r="11121" s="13" customFormat="1"/>
    <row r="11122" s="13" customFormat="1"/>
    <row r="11123" s="13" customFormat="1"/>
    <row r="11124" s="13" customFormat="1"/>
    <row r="11125" s="13" customFormat="1"/>
    <row r="11126" s="13" customFormat="1"/>
    <row r="11127" s="13" customFormat="1"/>
    <row r="11128" s="13" customFormat="1"/>
    <row r="11129" s="13" customFormat="1"/>
    <row r="11130" s="13" customFormat="1"/>
    <row r="11131" s="13" customFormat="1"/>
    <row r="11132" s="13" customFormat="1"/>
    <row r="11133" s="13" customFormat="1"/>
    <row r="11134" s="13" customFormat="1"/>
    <row r="11135" s="13" customFormat="1"/>
    <row r="11136" s="13" customFormat="1"/>
    <row r="11137" s="13" customFormat="1"/>
    <row r="11138" s="13" customFormat="1"/>
    <row r="11139" s="13" customFormat="1"/>
    <row r="11140" s="13" customFormat="1"/>
    <row r="11141" s="13" customFormat="1"/>
    <row r="11142" s="13" customFormat="1"/>
    <row r="11143" s="13" customFormat="1"/>
    <row r="11144" s="13" customFormat="1"/>
    <row r="11145" s="13" customFormat="1"/>
    <row r="11146" s="13" customFormat="1"/>
    <row r="11147" s="13" customFormat="1"/>
    <row r="11148" s="13" customFormat="1"/>
    <row r="11149" s="13" customFormat="1"/>
    <row r="11150" s="13" customFormat="1"/>
    <row r="11151" s="13" customFormat="1"/>
    <row r="11152" s="13" customFormat="1"/>
    <row r="11153" s="13" customFormat="1"/>
    <row r="11154" s="13" customFormat="1"/>
    <row r="11155" s="13" customFormat="1"/>
    <row r="11156" s="13" customFormat="1"/>
    <row r="11157" s="13" customFormat="1"/>
    <row r="11158" s="13" customFormat="1"/>
    <row r="11159" s="13" customFormat="1"/>
    <row r="11160" s="13" customFormat="1"/>
    <row r="11161" s="13" customFormat="1"/>
    <row r="11162" s="13" customFormat="1"/>
    <row r="11163" s="13" customFormat="1"/>
    <row r="11164" s="13" customFormat="1"/>
    <row r="11165" s="13" customFormat="1"/>
    <row r="11166" s="13" customFormat="1"/>
    <row r="11167" s="13" customFormat="1"/>
    <row r="11168" s="13" customFormat="1"/>
    <row r="11169" s="13" customFormat="1"/>
    <row r="11170" s="13" customFormat="1"/>
    <row r="11171" s="13" customFormat="1"/>
    <row r="11172" s="13" customFormat="1"/>
    <row r="11173" s="13" customFormat="1"/>
    <row r="11174" s="13" customFormat="1"/>
    <row r="11175" s="13" customFormat="1"/>
    <row r="11176" s="13" customFormat="1"/>
    <row r="11177" s="13" customFormat="1"/>
    <row r="11178" s="13" customFormat="1"/>
    <row r="11179" s="13" customFormat="1"/>
    <row r="11180" s="13" customFormat="1"/>
    <row r="11181" s="13" customFormat="1"/>
    <row r="11182" s="13" customFormat="1"/>
    <row r="11183" s="13" customFormat="1"/>
    <row r="11184" s="13" customFormat="1"/>
    <row r="11185" s="13" customFormat="1"/>
    <row r="11186" s="13" customFormat="1"/>
    <row r="11187" s="13" customFormat="1"/>
    <row r="11188" s="13" customFormat="1"/>
    <row r="11189" s="13" customFormat="1"/>
    <row r="11190" s="13" customFormat="1"/>
    <row r="11191" s="13" customFormat="1"/>
    <row r="11192" s="13" customFormat="1"/>
    <row r="11193" s="13" customFormat="1"/>
    <row r="11194" s="13" customFormat="1"/>
    <row r="11195" s="13" customFormat="1"/>
    <row r="11196" s="13" customFormat="1"/>
    <row r="11197" s="13" customFormat="1"/>
    <row r="11198" s="13" customFormat="1"/>
    <row r="11199" s="13" customFormat="1"/>
    <row r="11200" s="13" customFormat="1"/>
    <row r="11201" s="13" customFormat="1"/>
    <row r="11202" s="13" customFormat="1"/>
    <row r="11203" s="13" customFormat="1"/>
    <row r="11204" s="13" customFormat="1"/>
    <row r="11205" s="13" customFormat="1"/>
    <row r="11206" s="13" customFormat="1"/>
    <row r="11207" s="13" customFormat="1"/>
    <row r="11208" s="13" customFormat="1"/>
    <row r="11209" s="13" customFormat="1"/>
    <row r="11210" s="13" customFormat="1"/>
    <row r="11211" s="13" customFormat="1"/>
    <row r="11212" s="13" customFormat="1"/>
    <row r="11213" s="13" customFormat="1"/>
    <row r="11214" s="13" customFormat="1"/>
    <row r="11215" s="13" customFormat="1"/>
    <row r="11216" s="13" customFormat="1"/>
    <row r="11217" s="13" customFormat="1"/>
    <row r="11218" s="13" customFormat="1"/>
    <row r="11219" s="13" customFormat="1"/>
    <row r="11220" s="13" customFormat="1"/>
    <row r="11221" s="13" customFormat="1"/>
    <row r="11222" s="13" customFormat="1"/>
    <row r="11223" s="13" customFormat="1"/>
    <row r="11224" s="13" customFormat="1"/>
    <row r="11225" s="13" customFormat="1"/>
    <row r="11226" s="13" customFormat="1"/>
    <row r="11227" s="13" customFormat="1"/>
    <row r="11228" s="13" customFormat="1"/>
    <row r="11229" s="13" customFormat="1"/>
    <row r="11230" s="13" customFormat="1"/>
    <row r="11231" s="13" customFormat="1"/>
    <row r="11232" s="13" customFormat="1"/>
    <row r="11233" s="13" customFormat="1"/>
    <row r="11234" s="13" customFormat="1"/>
    <row r="11235" s="13" customFormat="1"/>
    <row r="11236" s="13" customFormat="1"/>
    <row r="11237" s="13" customFormat="1"/>
    <row r="11238" s="13" customFormat="1"/>
    <row r="11239" s="13" customFormat="1"/>
    <row r="11240" s="13" customFormat="1"/>
    <row r="11241" s="13" customFormat="1"/>
    <row r="11242" s="13" customFormat="1"/>
    <row r="11243" s="13" customFormat="1"/>
    <row r="11244" s="13" customFormat="1"/>
    <row r="11245" s="13" customFormat="1"/>
    <row r="11246" s="13" customFormat="1"/>
    <row r="11247" s="13" customFormat="1"/>
    <row r="11248" s="13" customFormat="1"/>
    <row r="11249" s="13" customFormat="1"/>
    <row r="11250" s="13" customFormat="1"/>
    <row r="11251" s="13" customFormat="1"/>
    <row r="11252" s="13" customFormat="1"/>
    <row r="11253" s="13" customFormat="1"/>
    <row r="11254" s="13" customFormat="1"/>
    <row r="11255" s="13" customFormat="1"/>
    <row r="11256" s="13" customFormat="1"/>
    <row r="11257" s="13" customFormat="1"/>
    <row r="11258" s="13" customFormat="1"/>
    <row r="11259" s="13" customFormat="1"/>
    <row r="11260" s="13" customFormat="1"/>
    <row r="11261" s="13" customFormat="1"/>
    <row r="11262" s="13" customFormat="1"/>
    <row r="11263" s="13" customFormat="1"/>
    <row r="11264" s="13" customFormat="1"/>
    <row r="11265" s="13" customFormat="1"/>
    <row r="11266" s="13" customFormat="1"/>
    <row r="11267" s="13" customFormat="1"/>
    <row r="11268" s="13" customFormat="1"/>
    <row r="11269" s="13" customFormat="1"/>
    <row r="11270" s="13" customFormat="1"/>
    <row r="11271" s="13" customFormat="1"/>
    <row r="11272" s="13" customFormat="1"/>
    <row r="11273" s="13" customFormat="1"/>
    <row r="11274" s="13" customFormat="1"/>
    <row r="11275" s="13" customFormat="1"/>
    <row r="11276" s="13" customFormat="1"/>
    <row r="11277" s="13" customFormat="1"/>
    <row r="11278" s="13" customFormat="1"/>
    <row r="11279" s="13" customFormat="1"/>
    <row r="11280" s="13" customFormat="1"/>
    <row r="11281" s="13" customFormat="1"/>
    <row r="11282" s="13" customFormat="1"/>
    <row r="11283" s="13" customFormat="1"/>
    <row r="11284" s="13" customFormat="1"/>
    <row r="11285" s="13" customFormat="1"/>
    <row r="11286" s="13" customFormat="1"/>
    <row r="11287" s="13" customFormat="1"/>
    <row r="11288" s="13" customFormat="1"/>
    <row r="11289" s="13" customFormat="1"/>
    <row r="11290" s="13" customFormat="1"/>
    <row r="11291" s="13" customFormat="1"/>
    <row r="11292" s="13" customFormat="1"/>
    <row r="11293" s="13" customFormat="1"/>
    <row r="11294" s="13" customFormat="1"/>
    <row r="11295" s="13" customFormat="1"/>
    <row r="11296" s="13" customFormat="1"/>
    <row r="11297" s="13" customFormat="1"/>
    <row r="11298" s="13" customFormat="1"/>
    <row r="11299" s="13" customFormat="1"/>
    <row r="11300" s="13" customFormat="1"/>
    <row r="11301" s="13" customFormat="1"/>
    <row r="11302" s="13" customFormat="1"/>
    <row r="11303" s="13" customFormat="1"/>
    <row r="11304" s="13" customFormat="1"/>
    <row r="11305" s="13" customFormat="1"/>
    <row r="11306" s="13" customFormat="1"/>
    <row r="11307" s="13" customFormat="1"/>
    <row r="11308" s="13" customFormat="1"/>
    <row r="11309" s="13" customFormat="1"/>
    <row r="11310" s="13" customFormat="1"/>
    <row r="11311" s="13" customFormat="1"/>
    <row r="11312" s="13" customFormat="1"/>
    <row r="11313" s="13" customFormat="1"/>
    <row r="11314" s="13" customFormat="1"/>
    <row r="11315" s="13" customFormat="1"/>
    <row r="11316" s="13" customFormat="1"/>
    <row r="11317" s="13" customFormat="1"/>
    <row r="11318" s="13" customFormat="1"/>
    <row r="11319" s="13" customFormat="1"/>
    <row r="11320" s="13" customFormat="1"/>
    <row r="11321" s="13" customFormat="1"/>
    <row r="11322" s="13" customFormat="1"/>
    <row r="11323" s="13" customFormat="1"/>
    <row r="11324" s="13" customFormat="1"/>
    <row r="11325" s="13" customFormat="1"/>
    <row r="11326" s="13" customFormat="1"/>
    <row r="11327" s="13" customFormat="1"/>
    <row r="11328" s="13" customFormat="1"/>
    <row r="11329" s="13" customFormat="1"/>
    <row r="11330" s="13" customFormat="1"/>
    <row r="11331" s="13" customFormat="1"/>
    <row r="11332" s="13" customFormat="1"/>
    <row r="11333" s="13" customFormat="1"/>
    <row r="11334" s="13" customFormat="1"/>
    <row r="11335" s="13" customFormat="1"/>
    <row r="11336" s="13" customFormat="1"/>
    <row r="11337" s="13" customFormat="1"/>
    <row r="11338" s="13" customFormat="1"/>
    <row r="11339" s="13" customFormat="1"/>
    <row r="11340" s="13" customFormat="1"/>
    <row r="11341" s="13" customFormat="1"/>
    <row r="11342" s="13" customFormat="1"/>
    <row r="11343" s="13" customFormat="1"/>
    <row r="11344" s="13" customFormat="1"/>
    <row r="11345" s="13" customFormat="1"/>
    <row r="11346" s="13" customFormat="1"/>
    <row r="11347" s="13" customFormat="1"/>
    <row r="11348" s="13" customFormat="1"/>
    <row r="11349" s="13" customFormat="1"/>
    <row r="11350" s="13" customFormat="1"/>
    <row r="11351" s="13" customFormat="1"/>
    <row r="11352" s="13" customFormat="1"/>
    <row r="11353" s="13" customFormat="1"/>
    <row r="11354" s="13" customFormat="1"/>
    <row r="11355" s="13" customFormat="1"/>
    <row r="11356" s="13" customFormat="1"/>
    <row r="11357" s="13" customFormat="1"/>
    <row r="11358" s="13" customFormat="1"/>
    <row r="11359" s="13" customFormat="1"/>
    <row r="11360" s="13" customFormat="1"/>
    <row r="11361" s="13" customFormat="1"/>
    <row r="11362" s="13" customFormat="1"/>
    <row r="11363" s="13" customFormat="1"/>
    <row r="11364" s="13" customFormat="1"/>
    <row r="11365" s="13" customFormat="1"/>
    <row r="11366" s="13" customFormat="1"/>
    <row r="11367" s="13" customFormat="1"/>
    <row r="11368" s="13" customFormat="1"/>
    <row r="11369" s="13" customFormat="1"/>
    <row r="11370" s="13" customFormat="1"/>
    <row r="11371" s="13" customFormat="1"/>
    <row r="11372" s="13" customFormat="1"/>
    <row r="11373" s="13" customFormat="1"/>
    <row r="11374" s="13" customFormat="1"/>
    <row r="11375" s="13" customFormat="1"/>
    <row r="11376" s="13" customFormat="1"/>
    <row r="11377" s="13" customFormat="1"/>
    <row r="11378" s="13" customFormat="1"/>
    <row r="11379" s="13" customFormat="1"/>
    <row r="11380" s="13" customFormat="1"/>
    <row r="11381" s="13" customFormat="1"/>
    <row r="11382" s="13" customFormat="1"/>
    <row r="11383" s="13" customFormat="1"/>
    <row r="11384" s="13" customFormat="1"/>
    <row r="11385" s="13" customFormat="1"/>
    <row r="11386" s="13" customFormat="1"/>
    <row r="11387" s="13" customFormat="1"/>
    <row r="11388" s="13" customFormat="1"/>
    <row r="11389" s="13" customFormat="1"/>
    <row r="11390" s="13" customFormat="1"/>
    <row r="11391" s="13" customFormat="1"/>
    <row r="11392" s="13" customFormat="1"/>
    <row r="11393" s="13" customFormat="1"/>
    <row r="11394" s="13" customFormat="1"/>
    <row r="11395" s="13" customFormat="1"/>
    <row r="11396" s="13" customFormat="1"/>
    <row r="11397" s="13" customFormat="1"/>
    <row r="11398" s="13" customFormat="1"/>
    <row r="11399" s="13" customFormat="1"/>
    <row r="11400" s="13" customFormat="1"/>
    <row r="11401" s="13" customFormat="1"/>
    <row r="11402" s="13" customFormat="1"/>
    <row r="11403" s="13" customFormat="1"/>
    <row r="11404" s="13" customFormat="1"/>
    <row r="11405" s="13" customFormat="1"/>
    <row r="11406" s="13" customFormat="1"/>
    <row r="11407" s="13" customFormat="1"/>
    <row r="11408" s="13" customFormat="1"/>
    <row r="11409" s="13" customFormat="1"/>
    <row r="11410" s="13" customFormat="1"/>
    <row r="11411" s="13" customFormat="1"/>
    <row r="11412" s="13" customFormat="1"/>
    <row r="11413" s="13" customFormat="1"/>
    <row r="11414" s="13" customFormat="1"/>
    <row r="11415" s="13" customFormat="1"/>
    <row r="11416" s="13" customFormat="1"/>
    <row r="11417" s="13" customFormat="1"/>
    <row r="11418" s="13" customFormat="1"/>
    <row r="11419" s="13" customFormat="1"/>
    <row r="11420" s="13" customFormat="1"/>
    <row r="11421" s="13" customFormat="1"/>
    <row r="11422" s="13" customFormat="1"/>
    <row r="11423" s="13" customFormat="1"/>
    <row r="11424" s="13" customFormat="1"/>
    <row r="11425" s="13" customFormat="1"/>
    <row r="11426" s="13" customFormat="1"/>
    <row r="11427" s="13" customFormat="1"/>
    <row r="11428" s="13" customFormat="1"/>
    <row r="11429" s="13" customFormat="1"/>
    <row r="11430" s="13" customFormat="1"/>
    <row r="11431" s="13" customFormat="1"/>
    <row r="11432" s="13" customFormat="1"/>
    <row r="11433" s="13" customFormat="1"/>
    <row r="11434" s="13" customFormat="1"/>
    <row r="11435" s="13" customFormat="1"/>
    <row r="11436" s="13" customFormat="1"/>
    <row r="11437" s="13" customFormat="1"/>
    <row r="11438" s="13" customFormat="1"/>
    <row r="11439" s="13" customFormat="1"/>
    <row r="11440" s="13" customFormat="1"/>
    <row r="11441" s="13" customFormat="1"/>
    <row r="11442" s="13" customFormat="1"/>
    <row r="11443" s="13" customFormat="1"/>
    <row r="11444" s="13" customFormat="1"/>
    <row r="11445" s="13" customFormat="1"/>
    <row r="11446" s="13" customFormat="1"/>
    <row r="11447" s="13" customFormat="1"/>
    <row r="11448" s="13" customFormat="1"/>
    <row r="11449" s="13" customFormat="1"/>
    <row r="11450" s="13" customFormat="1"/>
    <row r="11451" s="13" customFormat="1"/>
    <row r="11452" s="13" customFormat="1"/>
    <row r="11453" s="13" customFormat="1"/>
    <row r="11454" s="13" customFormat="1"/>
    <row r="11455" s="13" customFormat="1"/>
    <row r="11456" s="13" customFormat="1"/>
    <row r="11457" s="13" customFormat="1"/>
    <row r="11458" s="13" customFormat="1"/>
    <row r="11459" s="13" customFormat="1"/>
    <row r="11460" s="13" customFormat="1"/>
    <row r="11461" s="13" customFormat="1"/>
    <row r="11462" s="13" customFormat="1"/>
    <row r="11463" s="13" customFormat="1"/>
    <row r="11464" s="13" customFormat="1"/>
    <row r="11465" s="13" customFormat="1"/>
    <row r="11466" s="13" customFormat="1"/>
    <row r="11467" s="13" customFormat="1"/>
    <row r="11468" s="13" customFormat="1"/>
    <row r="11469" s="13" customFormat="1"/>
    <row r="11470" s="13" customFormat="1"/>
    <row r="11471" s="13" customFormat="1"/>
    <row r="11472" s="13" customFormat="1"/>
    <row r="11473" s="13" customFormat="1"/>
    <row r="11474" s="13" customFormat="1"/>
    <row r="11475" s="13" customFormat="1"/>
    <row r="11476" s="13" customFormat="1"/>
    <row r="11477" s="13" customFormat="1"/>
    <row r="11478" s="13" customFormat="1"/>
    <row r="11479" s="13" customFormat="1"/>
    <row r="11480" s="13" customFormat="1"/>
    <row r="11481" s="13" customFormat="1"/>
    <row r="11482" s="13" customFormat="1"/>
    <row r="11483" s="13" customFormat="1"/>
    <row r="11484" s="13" customFormat="1"/>
    <row r="11485" s="13" customFormat="1"/>
    <row r="11486" s="13" customFormat="1"/>
    <row r="11487" s="13" customFormat="1"/>
    <row r="11488" s="13" customFormat="1"/>
    <row r="11489" s="13" customFormat="1"/>
    <row r="11490" s="13" customFormat="1"/>
    <row r="11491" s="13" customFormat="1"/>
    <row r="11492" s="13" customFormat="1"/>
    <row r="11493" s="13" customFormat="1"/>
    <row r="11494" s="13" customFormat="1"/>
    <row r="11495" s="13" customFormat="1"/>
    <row r="11496" s="13" customFormat="1"/>
    <row r="11497" s="13" customFormat="1"/>
    <row r="11498" s="13" customFormat="1"/>
    <row r="11499" s="13" customFormat="1"/>
    <row r="11500" s="13" customFormat="1"/>
    <row r="11501" s="13" customFormat="1"/>
    <row r="11502" s="13" customFormat="1"/>
    <row r="11503" s="13" customFormat="1"/>
    <row r="11504" s="13" customFormat="1"/>
    <row r="11505" s="13" customFormat="1"/>
    <row r="11506" s="13" customFormat="1"/>
    <row r="11507" s="13" customFormat="1"/>
    <row r="11508" s="13" customFormat="1"/>
    <row r="11509" s="13" customFormat="1"/>
    <row r="11510" s="13" customFormat="1"/>
    <row r="11511" s="13" customFormat="1"/>
    <row r="11512" s="13" customFormat="1"/>
    <row r="11513" s="13" customFormat="1"/>
    <row r="11514" s="13" customFormat="1"/>
    <row r="11515" s="13" customFormat="1"/>
    <row r="11516" s="13" customFormat="1"/>
    <row r="11517" s="13" customFormat="1"/>
    <row r="11518" s="13" customFormat="1"/>
    <row r="11519" s="13" customFormat="1"/>
    <row r="11520" s="13" customFormat="1"/>
    <row r="11521" s="13" customFormat="1"/>
    <row r="11522" s="13" customFormat="1"/>
    <row r="11523" s="13" customFormat="1"/>
    <row r="11524" s="13" customFormat="1"/>
    <row r="11525" s="13" customFormat="1"/>
    <row r="11526" s="13" customFormat="1"/>
    <row r="11527" s="13" customFormat="1"/>
    <row r="11528" s="13" customFormat="1"/>
    <row r="11529" s="13" customFormat="1"/>
    <row r="11530" s="13" customFormat="1"/>
    <row r="11531" s="13" customFormat="1"/>
    <row r="11532" s="13" customFormat="1"/>
    <row r="11533" s="13" customFormat="1"/>
    <row r="11534" s="13" customFormat="1"/>
    <row r="11535" s="13" customFormat="1"/>
    <row r="11536" s="13" customFormat="1"/>
    <row r="11537" s="13" customFormat="1"/>
    <row r="11538" s="13" customFormat="1"/>
    <row r="11539" s="13" customFormat="1"/>
    <row r="11540" s="13" customFormat="1"/>
    <row r="11541" s="13" customFormat="1"/>
    <row r="11542" s="13" customFormat="1"/>
    <row r="11543" s="13" customFormat="1"/>
    <row r="11544" s="13" customFormat="1"/>
    <row r="11545" s="13" customFormat="1"/>
    <row r="11546" s="13" customFormat="1"/>
    <row r="11547" s="13" customFormat="1"/>
    <row r="11548" s="13" customFormat="1"/>
    <row r="11549" s="13" customFormat="1"/>
    <row r="11550" s="13" customFormat="1"/>
    <row r="11551" s="13" customFormat="1"/>
    <row r="11552" s="13" customFormat="1"/>
    <row r="11553" s="13" customFormat="1"/>
    <row r="11554" s="13" customFormat="1"/>
    <row r="11555" s="13" customFormat="1"/>
    <row r="11556" s="13" customFormat="1"/>
    <row r="11557" s="13" customFormat="1"/>
    <row r="11558" s="13" customFormat="1"/>
    <row r="11559" s="13" customFormat="1"/>
    <row r="11560" s="13" customFormat="1"/>
    <row r="11561" s="13" customFormat="1"/>
    <row r="11562" s="13" customFormat="1"/>
    <row r="11563" s="13" customFormat="1"/>
    <row r="11564" s="13" customFormat="1"/>
    <row r="11565" s="13" customFormat="1"/>
    <row r="11566" s="13" customFormat="1"/>
    <row r="11567" s="13" customFormat="1"/>
    <row r="11568" s="13" customFormat="1"/>
    <row r="11569" s="13" customFormat="1"/>
    <row r="11570" s="13" customFormat="1"/>
    <row r="11571" s="13" customFormat="1"/>
    <row r="11572" s="13" customFormat="1"/>
    <row r="11573" s="13" customFormat="1"/>
    <row r="11574" s="13" customFormat="1"/>
    <row r="11575" s="13" customFormat="1"/>
    <row r="11576" s="13" customFormat="1"/>
    <row r="11577" s="13" customFormat="1"/>
    <row r="11578" s="13" customFormat="1"/>
    <row r="11579" s="13" customFormat="1"/>
    <row r="11580" s="13" customFormat="1"/>
    <row r="11581" s="13" customFormat="1"/>
    <row r="11582" s="13" customFormat="1"/>
    <row r="11583" s="13" customFormat="1"/>
    <row r="11584" s="13" customFormat="1"/>
    <row r="11585" s="13" customFormat="1"/>
    <row r="11586" s="13" customFormat="1"/>
    <row r="11587" s="13" customFormat="1"/>
    <row r="11588" s="13" customFormat="1"/>
    <row r="11589" s="13" customFormat="1"/>
    <row r="11590" s="13" customFormat="1"/>
    <row r="11591" s="13" customFormat="1"/>
    <row r="11592" s="13" customFormat="1"/>
    <row r="11593" s="13" customFormat="1"/>
    <row r="11594" s="13" customFormat="1"/>
    <row r="11595" s="13" customFormat="1"/>
    <row r="11596" s="13" customFormat="1"/>
    <row r="11597" s="13" customFormat="1"/>
    <row r="11598" s="13" customFormat="1"/>
    <row r="11599" s="13" customFormat="1"/>
    <row r="11600" s="13" customFormat="1"/>
    <row r="11601" s="13" customFormat="1"/>
    <row r="11602" s="13" customFormat="1"/>
    <row r="11603" s="13" customFormat="1"/>
    <row r="11604" s="13" customFormat="1"/>
    <row r="11605" s="13" customFormat="1"/>
    <row r="11606" s="13" customFormat="1"/>
    <row r="11607" s="13" customFormat="1"/>
    <row r="11608" s="13" customFormat="1"/>
    <row r="11609" s="13" customFormat="1"/>
    <row r="11610" s="13" customFormat="1"/>
    <row r="11611" s="13" customFormat="1"/>
    <row r="11612" s="13" customFormat="1"/>
    <row r="11613" s="13" customFormat="1"/>
    <row r="11614" s="13" customFormat="1"/>
    <row r="11615" s="13" customFormat="1"/>
    <row r="11616" s="13" customFormat="1"/>
    <row r="11617" s="13" customFormat="1"/>
    <row r="11618" s="13" customFormat="1"/>
    <row r="11619" s="13" customFormat="1"/>
    <row r="11620" s="13" customFormat="1"/>
    <row r="11621" s="13" customFormat="1"/>
    <row r="11622" s="13" customFormat="1"/>
    <row r="11623" s="13" customFormat="1"/>
    <row r="11624" s="13" customFormat="1"/>
    <row r="11625" s="13" customFormat="1"/>
    <row r="11626" s="13" customFormat="1"/>
    <row r="11627" s="13" customFormat="1"/>
    <row r="11628" s="13" customFormat="1"/>
    <row r="11629" s="13" customFormat="1"/>
    <row r="11630" s="13" customFormat="1"/>
    <row r="11631" s="13" customFormat="1"/>
    <row r="11632" s="13" customFormat="1"/>
    <row r="11633" s="13" customFormat="1"/>
    <row r="11634" s="13" customFormat="1"/>
    <row r="11635" s="13" customFormat="1"/>
    <row r="11636" s="13" customFormat="1"/>
    <row r="11637" s="13" customFormat="1"/>
    <row r="11638" s="13" customFormat="1"/>
    <row r="11639" s="13" customFormat="1"/>
    <row r="11640" s="13" customFormat="1"/>
    <row r="11641" s="13" customFormat="1"/>
    <row r="11642" s="13" customFormat="1"/>
    <row r="11643" s="13" customFormat="1"/>
    <row r="11644" s="13" customFormat="1"/>
    <row r="11645" s="13" customFormat="1"/>
    <row r="11646" s="13" customFormat="1"/>
    <row r="11647" s="13" customFormat="1"/>
    <row r="11648" s="13" customFormat="1"/>
    <row r="11649" s="13" customFormat="1"/>
    <row r="11650" s="13" customFormat="1"/>
    <row r="11651" s="13" customFormat="1"/>
    <row r="11652" s="13" customFormat="1"/>
    <row r="11653" s="13" customFormat="1"/>
    <row r="11654" s="13" customFormat="1"/>
    <row r="11655" s="13" customFormat="1"/>
    <row r="11656" s="13" customFormat="1"/>
    <row r="11657" s="13" customFormat="1"/>
    <row r="11658" s="13" customFormat="1"/>
    <row r="11659" s="13" customFormat="1"/>
    <row r="11660" s="13" customFormat="1"/>
    <row r="11661" s="13" customFormat="1"/>
    <row r="11662" s="13" customFormat="1"/>
    <row r="11663" s="13" customFormat="1"/>
    <row r="11664" s="13" customFormat="1"/>
    <row r="11665" s="13" customFormat="1"/>
    <row r="11666" s="13" customFormat="1"/>
    <row r="11667" s="13" customFormat="1"/>
    <row r="11668" s="13" customFormat="1"/>
    <row r="11669" s="13" customFormat="1"/>
    <row r="11670" s="13" customFormat="1"/>
    <row r="11671" s="13" customFormat="1"/>
    <row r="11672" s="13" customFormat="1"/>
    <row r="11673" s="13" customFormat="1"/>
    <row r="11674" s="13" customFormat="1"/>
    <row r="11675" s="13" customFormat="1"/>
    <row r="11676" s="13" customFormat="1"/>
    <row r="11677" s="13" customFormat="1"/>
    <row r="11678" s="13" customFormat="1"/>
    <row r="11679" s="13" customFormat="1"/>
    <row r="11680" s="13" customFormat="1"/>
    <row r="11681" s="13" customFormat="1"/>
    <row r="11682" s="13" customFormat="1"/>
    <row r="11683" s="13" customFormat="1"/>
    <row r="11684" s="13" customFormat="1"/>
    <row r="11685" s="13" customFormat="1"/>
    <row r="11686" s="13" customFormat="1"/>
    <row r="11687" s="13" customFormat="1"/>
    <row r="11688" s="13" customFormat="1"/>
    <row r="11689" s="13" customFormat="1"/>
    <row r="11690" s="13" customFormat="1"/>
    <row r="11691" s="13" customFormat="1"/>
    <row r="11692" s="13" customFormat="1"/>
    <row r="11693" s="13" customFormat="1"/>
    <row r="11694" s="13" customFormat="1"/>
    <row r="11695" s="13" customFormat="1"/>
    <row r="11696" s="13" customFormat="1"/>
    <row r="11697" s="13" customFormat="1"/>
    <row r="11698" s="13" customFormat="1"/>
    <row r="11699" s="13" customFormat="1"/>
    <row r="11700" s="13" customFormat="1"/>
    <row r="11701" s="13" customFormat="1"/>
    <row r="11702" s="13" customFormat="1"/>
    <row r="11703" s="13" customFormat="1"/>
    <row r="11704" s="13" customFormat="1"/>
    <row r="11705" s="13" customFormat="1"/>
    <row r="11706" s="13" customFormat="1"/>
    <row r="11707" s="13" customFormat="1"/>
    <row r="11708" s="13" customFormat="1"/>
    <row r="11709" s="13" customFormat="1"/>
    <row r="11710" s="13" customFormat="1"/>
    <row r="11711" s="13" customFormat="1"/>
    <row r="11712" s="13" customFormat="1"/>
    <row r="11713" s="13" customFormat="1"/>
    <row r="11714" s="13" customFormat="1"/>
    <row r="11715" s="13" customFormat="1"/>
    <row r="11716" s="13" customFormat="1"/>
    <row r="11717" s="13" customFormat="1"/>
    <row r="11718" s="13" customFormat="1"/>
    <row r="11719" s="13" customFormat="1"/>
    <row r="11720" s="13" customFormat="1"/>
    <row r="11721" s="13" customFormat="1"/>
    <row r="11722" s="13" customFormat="1"/>
    <row r="11723" s="13" customFormat="1"/>
    <row r="11724" s="13" customFormat="1"/>
    <row r="11725" s="13" customFormat="1"/>
    <row r="11726" s="13" customFormat="1"/>
    <row r="11727" s="13" customFormat="1"/>
    <row r="11728" s="13" customFormat="1"/>
    <row r="11729" s="13" customFormat="1"/>
    <row r="11730" s="13" customFormat="1"/>
    <row r="11731" s="13" customFormat="1"/>
    <row r="11732" s="13" customFormat="1"/>
    <row r="11733" s="13" customFormat="1"/>
    <row r="11734" s="13" customFormat="1"/>
    <row r="11735" s="13" customFormat="1"/>
    <row r="11736" s="13" customFormat="1"/>
    <row r="11737" s="13" customFormat="1"/>
    <row r="11738" s="13" customFormat="1"/>
    <row r="11739" s="13" customFormat="1"/>
    <row r="11740" s="13" customFormat="1"/>
    <row r="11741" s="13" customFormat="1"/>
    <row r="11742" s="13" customFormat="1"/>
    <row r="11743" s="13" customFormat="1"/>
    <row r="11744" s="13" customFormat="1"/>
    <row r="11745" s="13" customFormat="1"/>
    <row r="11746" s="13" customFormat="1"/>
    <row r="11747" s="13" customFormat="1"/>
    <row r="11748" s="13" customFormat="1"/>
    <row r="11749" s="13" customFormat="1"/>
    <row r="11750" s="13" customFormat="1"/>
    <row r="11751" s="13" customFormat="1"/>
    <row r="11752" s="13" customFormat="1"/>
    <row r="11753" s="13" customFormat="1"/>
    <row r="11754" s="13" customFormat="1"/>
    <row r="11755" s="13" customFormat="1"/>
    <row r="11756" s="13" customFormat="1"/>
    <row r="11757" s="13" customFormat="1"/>
    <row r="11758" s="13" customFormat="1"/>
    <row r="11759" s="13" customFormat="1"/>
    <row r="11760" s="13" customFormat="1"/>
    <row r="11761" s="13" customFormat="1"/>
    <row r="11762" s="13" customFormat="1"/>
    <row r="11763" s="13" customFormat="1"/>
    <row r="11764" s="13" customFormat="1"/>
    <row r="11765" s="13" customFormat="1"/>
    <row r="11766" s="13" customFormat="1"/>
    <row r="11767" s="13" customFormat="1"/>
    <row r="11768" s="13" customFormat="1"/>
    <row r="11769" s="13" customFormat="1"/>
    <row r="11770" s="13" customFormat="1"/>
    <row r="11771" s="13" customFormat="1"/>
    <row r="11772" s="13" customFormat="1"/>
    <row r="11773" s="13" customFormat="1"/>
    <row r="11774" s="13" customFormat="1"/>
    <row r="11775" s="13" customFormat="1"/>
    <row r="11776" s="13" customFormat="1"/>
    <row r="11777" s="13" customFormat="1"/>
    <row r="11778" s="13" customFormat="1"/>
    <row r="11779" s="13" customFormat="1"/>
    <row r="11780" s="13" customFormat="1"/>
    <row r="11781" s="13" customFormat="1"/>
    <row r="11782" s="13" customFormat="1"/>
    <row r="11783" s="13" customFormat="1"/>
    <row r="11784" s="13" customFormat="1"/>
    <row r="11785" s="13" customFormat="1"/>
    <row r="11786" s="13" customFormat="1"/>
    <row r="11787" s="13" customFormat="1"/>
    <row r="11788" s="13" customFormat="1"/>
    <row r="11789" s="13" customFormat="1"/>
    <row r="11790" s="13" customFormat="1"/>
    <row r="11791" s="13" customFormat="1"/>
    <row r="11792" s="13" customFormat="1"/>
    <row r="11793" s="13" customFormat="1"/>
    <row r="11794" s="13" customFormat="1"/>
    <row r="11795" s="13" customFormat="1"/>
    <row r="11796" s="13" customFormat="1"/>
    <row r="11797" s="13" customFormat="1"/>
    <row r="11798" s="13" customFormat="1"/>
    <row r="11799" s="13" customFormat="1"/>
    <row r="11800" s="13" customFormat="1"/>
    <row r="11801" s="13" customFormat="1"/>
    <row r="11802" s="13" customFormat="1"/>
    <row r="11803" s="13" customFormat="1"/>
    <row r="11804" s="13" customFormat="1"/>
    <row r="11805" s="13" customFormat="1"/>
    <row r="11806" s="13" customFormat="1"/>
    <row r="11807" s="13" customFormat="1"/>
    <row r="11808" s="13" customFormat="1"/>
    <row r="11809" s="13" customFormat="1"/>
    <row r="11810" s="13" customFormat="1"/>
    <row r="11811" s="13" customFormat="1"/>
    <row r="11812" s="13" customFormat="1"/>
    <row r="11813" s="13" customFormat="1"/>
    <row r="11814" s="13" customFormat="1"/>
    <row r="11815" s="13" customFormat="1"/>
    <row r="11816" s="13" customFormat="1"/>
    <row r="11817" s="13" customFormat="1"/>
    <row r="11818" s="13" customFormat="1"/>
    <row r="11819" s="13" customFormat="1"/>
    <row r="11820" s="13" customFormat="1"/>
    <row r="11821" s="13" customFormat="1"/>
    <row r="11822" s="13" customFormat="1"/>
    <row r="11823" s="13" customFormat="1"/>
    <row r="11824" s="13" customFormat="1"/>
    <row r="11825" s="13" customFormat="1"/>
    <row r="11826" s="13" customFormat="1"/>
    <row r="11827" s="13" customFormat="1"/>
    <row r="11828" s="13" customFormat="1"/>
    <row r="11829" s="13" customFormat="1"/>
    <row r="11830" s="13" customFormat="1"/>
    <row r="11831" s="13" customFormat="1"/>
    <row r="11832" s="13" customFormat="1"/>
    <row r="11833" s="13" customFormat="1"/>
    <row r="11834" s="13" customFormat="1"/>
    <row r="11835" s="13" customFormat="1"/>
    <row r="11836" s="13" customFormat="1"/>
    <row r="11837" s="13" customFormat="1"/>
    <row r="11838" s="13" customFormat="1"/>
    <row r="11839" s="13" customFormat="1"/>
    <row r="11840" s="13" customFormat="1"/>
    <row r="11841" s="13" customFormat="1"/>
    <row r="11842" s="13" customFormat="1"/>
    <row r="11843" s="13" customFormat="1"/>
    <row r="11844" s="13" customFormat="1"/>
    <row r="11845" s="13" customFormat="1"/>
    <row r="11846" s="13" customFormat="1"/>
    <row r="11847" s="13" customFormat="1"/>
    <row r="11848" s="13" customFormat="1"/>
    <row r="11849" s="13" customFormat="1"/>
    <row r="11850" s="13" customFormat="1"/>
    <row r="11851" s="13" customFormat="1"/>
    <row r="11852" s="13" customFormat="1"/>
    <row r="11853" s="13" customFormat="1"/>
    <row r="11854" s="13" customFormat="1"/>
    <row r="11855" s="13" customFormat="1"/>
    <row r="11856" s="13" customFormat="1"/>
    <row r="11857" s="13" customFormat="1"/>
    <row r="11858" s="13" customFormat="1"/>
    <row r="11859" s="13" customFormat="1"/>
    <row r="11860" s="13" customFormat="1"/>
    <row r="11861" s="13" customFormat="1"/>
    <row r="11862" s="13" customFormat="1"/>
    <row r="11863" s="13" customFormat="1"/>
    <row r="11864" s="13" customFormat="1"/>
    <row r="11865" s="13" customFormat="1"/>
    <row r="11866" s="13" customFormat="1"/>
    <row r="11867" s="13" customFormat="1"/>
    <row r="11868" s="13" customFormat="1"/>
    <row r="11869" s="13" customFormat="1"/>
    <row r="11870" s="13" customFormat="1"/>
    <row r="11871" s="13" customFormat="1"/>
    <row r="11872" s="13" customFormat="1"/>
    <row r="11873" s="13" customFormat="1"/>
    <row r="11874" s="13" customFormat="1"/>
    <row r="11875" s="13" customFormat="1"/>
    <row r="11876" s="13" customFormat="1"/>
    <row r="11877" s="13" customFormat="1"/>
    <row r="11878" s="13" customFormat="1"/>
    <row r="11879" s="13" customFormat="1"/>
    <row r="11880" s="13" customFormat="1"/>
    <row r="11881" s="13" customFormat="1"/>
    <row r="11882" s="13" customFormat="1"/>
    <row r="11883" s="13" customFormat="1"/>
    <row r="11884" s="13" customFormat="1"/>
    <row r="11885" s="13" customFormat="1"/>
    <row r="11886" s="13" customFormat="1"/>
    <row r="11887" s="13" customFormat="1"/>
    <row r="11888" s="13" customFormat="1"/>
    <row r="11889" s="13" customFormat="1"/>
    <row r="11890" s="13" customFormat="1"/>
    <row r="11891" s="13" customFormat="1"/>
    <row r="11892" s="13" customFormat="1"/>
    <row r="11893" s="13" customFormat="1"/>
    <row r="11894" s="13" customFormat="1"/>
    <row r="11895" s="13" customFormat="1"/>
    <row r="11896" s="13" customFormat="1"/>
    <row r="11897" s="13" customFormat="1"/>
    <row r="11898" s="13" customFormat="1"/>
    <row r="11899" s="13" customFormat="1"/>
    <row r="11900" s="13" customFormat="1"/>
    <row r="11901" s="13" customFormat="1"/>
    <row r="11902" s="13" customFormat="1"/>
    <row r="11903" s="13" customFormat="1"/>
    <row r="11904" s="13" customFormat="1"/>
    <row r="11905" s="13" customFormat="1"/>
    <row r="11906" s="13" customFormat="1"/>
    <row r="11907" s="13" customFormat="1"/>
    <row r="11908" s="13" customFormat="1"/>
    <row r="11909" s="13" customFormat="1"/>
    <row r="11910" s="13" customFormat="1"/>
    <row r="11911" s="13" customFormat="1"/>
    <row r="11912" s="13" customFormat="1"/>
    <row r="11913" s="13" customFormat="1"/>
    <row r="11914" s="13" customFormat="1"/>
    <row r="11915" s="13" customFormat="1"/>
    <row r="11916" s="13" customFormat="1"/>
    <row r="11917" s="13" customFormat="1"/>
    <row r="11918" s="13" customFormat="1"/>
    <row r="11919" s="13" customFormat="1"/>
    <row r="11920" s="13" customFormat="1"/>
    <row r="11921" s="13" customFormat="1"/>
    <row r="11922" s="13" customFormat="1"/>
    <row r="11923" s="13" customFormat="1"/>
    <row r="11924" s="13" customFormat="1"/>
    <row r="11925" s="13" customFormat="1"/>
    <row r="11926" s="13" customFormat="1"/>
    <row r="11927" s="13" customFormat="1"/>
    <row r="11928" s="13" customFormat="1"/>
    <row r="11929" s="13" customFormat="1"/>
    <row r="11930" s="13" customFormat="1"/>
    <row r="11931" s="13" customFormat="1"/>
    <row r="11932" s="13" customFormat="1"/>
    <row r="11933" s="13" customFormat="1"/>
    <row r="11934" s="13" customFormat="1"/>
    <row r="11935" s="13" customFormat="1"/>
    <row r="11936" s="13" customFormat="1"/>
    <row r="11937" s="13" customFormat="1"/>
    <row r="11938" s="13" customFormat="1"/>
    <row r="11939" s="13" customFormat="1"/>
    <row r="11940" s="13" customFormat="1"/>
    <row r="11941" s="13" customFormat="1"/>
    <row r="11942" s="13" customFormat="1"/>
    <row r="11943" s="13" customFormat="1"/>
    <row r="11944" s="13" customFormat="1"/>
    <row r="11945" s="13" customFormat="1"/>
    <row r="11946" s="13" customFormat="1"/>
    <row r="11947" s="13" customFormat="1"/>
    <row r="11948" s="13" customFormat="1"/>
    <row r="11949" s="13" customFormat="1"/>
    <row r="11950" s="13" customFormat="1"/>
    <row r="11951" s="13" customFormat="1"/>
    <row r="11952" s="13" customFormat="1"/>
    <row r="11953" s="13" customFormat="1"/>
    <row r="11954" s="13" customFormat="1"/>
    <row r="11955" s="13" customFormat="1"/>
    <row r="11956" s="13" customFormat="1"/>
    <row r="11957" s="13" customFormat="1"/>
    <row r="11958" s="13" customFormat="1"/>
    <row r="11959" s="13" customFormat="1"/>
    <row r="11960" s="13" customFormat="1"/>
    <row r="11961" s="13" customFormat="1"/>
    <row r="11962" s="13" customFormat="1"/>
    <row r="11963" s="13" customFormat="1"/>
    <row r="11964" s="13" customFormat="1"/>
    <row r="11965" s="13" customFormat="1"/>
    <row r="11966" s="13" customFormat="1"/>
    <row r="11967" s="13" customFormat="1"/>
    <row r="11968" s="13" customFormat="1"/>
    <row r="11969" s="13" customFormat="1"/>
    <row r="11970" s="13" customFormat="1"/>
    <row r="11971" s="13" customFormat="1"/>
    <row r="11972" s="13" customFormat="1"/>
    <row r="11973" s="13" customFormat="1"/>
    <row r="11974" s="13" customFormat="1"/>
    <row r="11975" s="13" customFormat="1"/>
    <row r="11976" s="13" customFormat="1"/>
    <row r="11977" s="13" customFormat="1"/>
    <row r="11978" s="13" customFormat="1"/>
    <row r="11979" s="13" customFormat="1"/>
    <row r="11980" s="13" customFormat="1"/>
    <row r="11981" s="13" customFormat="1"/>
    <row r="11982" s="13" customFormat="1"/>
    <row r="11983" s="13" customFormat="1"/>
    <row r="11984" s="13" customFormat="1"/>
    <row r="11985" s="13" customFormat="1"/>
    <row r="11986" s="13" customFormat="1"/>
    <row r="11987" s="13" customFormat="1"/>
    <row r="11988" s="13" customFormat="1"/>
    <row r="11989" s="13" customFormat="1"/>
    <row r="11990" s="13" customFormat="1"/>
    <row r="11991" s="13" customFormat="1"/>
    <row r="11992" s="13" customFormat="1"/>
    <row r="11993" s="13" customFormat="1"/>
    <row r="11994" s="13" customFormat="1"/>
    <row r="11995" s="13" customFormat="1"/>
    <row r="11996" s="13" customFormat="1"/>
    <row r="11997" s="13" customFormat="1"/>
    <row r="11998" s="13" customFormat="1"/>
    <row r="11999" s="13" customFormat="1"/>
    <row r="12000" s="13" customFormat="1"/>
    <row r="12001" s="13" customFormat="1"/>
    <row r="12002" s="13" customFormat="1"/>
    <row r="12003" s="13" customFormat="1"/>
    <row r="12004" s="13" customFormat="1"/>
    <row r="12005" s="13" customFormat="1"/>
    <row r="12006" s="13" customFormat="1"/>
    <row r="12007" s="13" customFormat="1"/>
    <row r="12008" s="13" customFormat="1"/>
    <row r="12009" s="13" customFormat="1"/>
    <row r="12010" s="13" customFormat="1"/>
    <row r="12011" s="13" customFormat="1"/>
    <row r="12012" s="13" customFormat="1"/>
    <row r="12013" s="13" customFormat="1"/>
    <row r="12014" s="13" customFormat="1"/>
    <row r="12015" s="13" customFormat="1"/>
    <row r="12016" s="13" customFormat="1"/>
    <row r="12017" s="13" customFormat="1"/>
    <row r="12018" s="13" customFormat="1"/>
    <row r="12019" s="13" customFormat="1"/>
    <row r="12020" s="13" customFormat="1"/>
    <row r="12021" s="13" customFormat="1"/>
    <row r="12022" s="13" customFormat="1"/>
    <row r="12023" s="13" customFormat="1"/>
    <row r="12024" s="13" customFormat="1"/>
    <row r="12025" s="13" customFormat="1"/>
    <row r="12026" s="13" customFormat="1"/>
    <row r="12027" s="13" customFormat="1"/>
    <row r="12028" s="13" customFormat="1"/>
    <row r="12029" s="13" customFormat="1"/>
    <row r="12030" s="13" customFormat="1"/>
    <row r="12031" s="13" customFormat="1"/>
    <row r="12032" s="13" customFormat="1"/>
    <row r="12033" s="13" customFormat="1"/>
    <row r="12034" s="13" customFormat="1"/>
    <row r="12035" s="13" customFormat="1"/>
    <row r="12036" s="13" customFormat="1"/>
    <row r="12037" s="13" customFormat="1"/>
    <row r="12038" s="13" customFormat="1"/>
    <row r="12039" s="13" customFormat="1"/>
    <row r="12040" s="13" customFormat="1"/>
    <row r="12041" s="13" customFormat="1"/>
    <row r="12042" s="13" customFormat="1"/>
    <row r="12043" s="13" customFormat="1"/>
    <row r="12044" s="13" customFormat="1"/>
    <row r="12045" s="13" customFormat="1"/>
    <row r="12046" s="13" customFormat="1"/>
    <row r="12047" s="13" customFormat="1"/>
    <row r="12048" s="13" customFormat="1"/>
    <row r="12049" s="13" customFormat="1"/>
    <row r="12050" s="13" customFormat="1"/>
    <row r="12051" s="13" customFormat="1"/>
    <row r="12052" s="13" customFormat="1"/>
    <row r="12053" s="13" customFormat="1"/>
    <row r="12054" s="13" customFormat="1"/>
    <row r="12055" s="13" customFormat="1"/>
    <row r="12056" s="13" customFormat="1"/>
    <row r="12057" s="13" customFormat="1"/>
    <row r="12058" s="13" customFormat="1"/>
    <row r="12059" s="13" customFormat="1"/>
    <row r="12060" s="13" customFormat="1"/>
    <row r="12061" s="13" customFormat="1"/>
    <row r="12062" s="13" customFormat="1"/>
    <row r="12063" s="13" customFormat="1"/>
    <row r="12064" s="13" customFormat="1"/>
    <row r="12065" s="13" customFormat="1"/>
    <row r="12066" s="13" customFormat="1"/>
    <row r="12067" s="13" customFormat="1"/>
    <row r="12068" s="13" customFormat="1"/>
    <row r="12069" s="13" customFormat="1"/>
    <row r="12070" s="13" customFormat="1"/>
    <row r="12071" s="13" customFormat="1"/>
    <row r="12072" s="13" customFormat="1"/>
    <row r="12073" s="13" customFormat="1"/>
    <row r="12074" s="13" customFormat="1"/>
    <row r="12075" s="13" customFormat="1"/>
    <row r="12076" s="13" customFormat="1"/>
    <row r="12077" s="13" customFormat="1"/>
    <row r="12078" s="13" customFormat="1"/>
    <row r="12079" s="13" customFormat="1"/>
    <row r="12080" s="13" customFormat="1"/>
    <row r="12081" s="13" customFormat="1"/>
    <row r="12082" s="13" customFormat="1"/>
    <row r="12083" s="13" customFormat="1"/>
    <row r="12084" s="13" customFormat="1"/>
    <row r="12085" s="13" customFormat="1"/>
    <row r="12086" s="13" customFormat="1"/>
    <row r="12087" s="13" customFormat="1"/>
    <row r="12088" s="13" customFormat="1"/>
    <row r="12089" s="13" customFormat="1"/>
    <row r="12090" s="13" customFormat="1"/>
    <row r="12091" s="13" customFormat="1"/>
    <row r="12092" s="13" customFormat="1"/>
    <row r="12093" s="13" customFormat="1"/>
    <row r="12094" s="13" customFormat="1"/>
    <row r="12095" s="13" customFormat="1"/>
    <row r="12096" s="13" customFormat="1"/>
    <row r="12097" s="13" customFormat="1"/>
    <row r="12098" s="13" customFormat="1"/>
    <row r="12099" s="13" customFormat="1"/>
    <row r="12100" s="13" customFormat="1"/>
    <row r="12101" s="13" customFormat="1"/>
    <row r="12102" s="13" customFormat="1"/>
    <row r="12103" s="13" customFormat="1"/>
    <row r="12104" s="13" customFormat="1"/>
    <row r="12105" s="13" customFormat="1"/>
    <row r="12106" s="13" customFormat="1"/>
    <row r="12107" s="13" customFormat="1"/>
    <row r="12108" s="13" customFormat="1"/>
    <row r="12109" s="13" customFormat="1"/>
    <row r="12110" s="13" customFormat="1"/>
    <row r="12111" s="13" customFormat="1"/>
    <row r="12112" s="13" customFormat="1"/>
    <row r="12113" s="13" customFormat="1"/>
    <row r="12114" s="13" customFormat="1"/>
    <row r="12115" s="13" customFormat="1"/>
    <row r="12116" s="13" customFormat="1"/>
    <row r="12117" s="13" customFormat="1"/>
    <row r="12118" s="13" customFormat="1"/>
    <row r="12119" s="13" customFormat="1"/>
    <row r="12120" s="13" customFormat="1"/>
    <row r="12121" s="13" customFormat="1"/>
    <row r="12122" s="13" customFormat="1"/>
    <row r="12123" s="13" customFormat="1"/>
    <row r="12124" s="13" customFormat="1"/>
    <row r="12125" s="13" customFormat="1"/>
    <row r="12126" s="13" customFormat="1"/>
    <row r="12127" s="13" customFormat="1"/>
    <row r="12128" s="13" customFormat="1"/>
    <row r="12129" s="13" customFormat="1"/>
    <row r="12130" s="13" customFormat="1"/>
    <row r="12131" s="13" customFormat="1"/>
    <row r="12132" s="13" customFormat="1"/>
    <row r="12133" s="13" customFormat="1"/>
    <row r="12134" s="13" customFormat="1"/>
    <row r="12135" s="13" customFormat="1"/>
    <row r="12136" s="13" customFormat="1"/>
    <row r="12137" s="13" customFormat="1"/>
    <row r="12138" s="13" customFormat="1"/>
    <row r="12139" s="13" customFormat="1"/>
    <row r="12140" s="13" customFormat="1"/>
    <row r="12141" s="13" customFormat="1"/>
    <row r="12142" s="13" customFormat="1"/>
    <row r="12143" s="13" customFormat="1"/>
    <row r="12144" s="13" customFormat="1"/>
    <row r="12145" s="13" customFormat="1"/>
    <row r="12146" s="13" customFormat="1"/>
    <row r="12147" s="13" customFormat="1"/>
    <row r="12148" s="13" customFormat="1"/>
    <row r="12149" s="13" customFormat="1"/>
    <row r="12150" s="13" customFormat="1"/>
    <row r="12151" s="13" customFormat="1"/>
    <row r="12152" s="13" customFormat="1"/>
    <row r="12153" s="13" customFormat="1"/>
    <row r="12154" s="13" customFormat="1"/>
    <row r="12155" s="13" customFormat="1"/>
    <row r="12156" s="13" customFormat="1"/>
    <row r="12157" s="13" customFormat="1"/>
    <row r="12158" s="13" customFormat="1"/>
    <row r="12159" s="13" customFormat="1"/>
    <row r="12160" s="13" customFormat="1"/>
    <row r="12161" s="13" customFormat="1"/>
    <row r="12162" s="13" customFormat="1"/>
    <row r="12163" s="13" customFormat="1"/>
    <row r="12164" s="13" customFormat="1"/>
    <row r="12165" s="13" customFormat="1"/>
    <row r="12166" s="13" customFormat="1"/>
    <row r="12167" s="13" customFormat="1"/>
    <row r="12168" s="13" customFormat="1"/>
    <row r="12169" s="13" customFormat="1"/>
    <row r="12170" s="13" customFormat="1"/>
    <row r="12171" s="13" customFormat="1"/>
    <row r="12172" s="13" customFormat="1"/>
    <row r="12173" s="13" customFormat="1"/>
    <row r="12174" s="13" customFormat="1"/>
    <row r="12175" s="13" customFormat="1"/>
    <row r="12176" s="13" customFormat="1"/>
    <row r="12177" s="13" customFormat="1"/>
    <row r="12178" s="13" customFormat="1"/>
    <row r="12179" s="13" customFormat="1"/>
    <row r="12180" s="13" customFormat="1"/>
    <row r="12181" s="13" customFormat="1"/>
    <row r="12182" s="13" customFormat="1"/>
    <row r="12183" s="13" customFormat="1"/>
    <row r="12184" s="13" customFormat="1"/>
    <row r="12185" s="13" customFormat="1"/>
    <row r="12186" s="13" customFormat="1"/>
    <row r="12187" s="13" customFormat="1"/>
    <row r="12188" s="13" customFormat="1"/>
    <row r="12189" s="13" customFormat="1"/>
    <row r="12190" s="13" customFormat="1"/>
    <row r="12191" s="13" customFormat="1"/>
    <row r="12192" s="13" customFormat="1"/>
    <row r="12193" s="13" customFormat="1"/>
    <row r="12194" s="13" customFormat="1"/>
    <row r="12195" s="13" customFormat="1"/>
    <row r="12196" s="13" customFormat="1"/>
    <row r="12197" s="13" customFormat="1"/>
    <row r="12198" s="13" customFormat="1"/>
    <row r="12199" s="13" customFormat="1"/>
    <row r="12200" s="13" customFormat="1"/>
    <row r="12201" s="13" customFormat="1"/>
    <row r="12202" s="13" customFormat="1"/>
    <row r="12203" s="13" customFormat="1"/>
    <row r="12204" s="13" customFormat="1"/>
    <row r="12205" s="13" customFormat="1"/>
    <row r="12206" s="13" customFormat="1"/>
    <row r="12207" s="13" customFormat="1"/>
    <row r="12208" s="13" customFormat="1"/>
    <row r="12209" s="13" customFormat="1"/>
    <row r="12210" s="13" customFormat="1"/>
    <row r="12211" s="13" customFormat="1"/>
    <row r="12212" s="13" customFormat="1"/>
    <row r="12213" s="13" customFormat="1"/>
    <row r="12214" s="13" customFormat="1"/>
    <row r="12215" s="13" customFormat="1"/>
    <row r="12216" s="13" customFormat="1"/>
    <row r="12217" s="13" customFormat="1"/>
    <row r="12218" s="13" customFormat="1"/>
    <row r="12219" s="13" customFormat="1"/>
    <row r="12220" s="13" customFormat="1"/>
    <row r="12221" s="13" customFormat="1"/>
    <row r="12222" s="13" customFormat="1"/>
    <row r="12223" s="13" customFormat="1"/>
    <row r="12224" s="13" customFormat="1"/>
    <row r="12225" s="13" customFormat="1"/>
    <row r="12226" s="13" customFormat="1"/>
    <row r="12227" s="13" customFormat="1"/>
    <row r="12228" s="13" customFormat="1"/>
    <row r="12229" s="13" customFormat="1"/>
    <row r="12230" s="13" customFormat="1"/>
    <row r="12231" s="13" customFormat="1"/>
    <row r="12232" s="13" customFormat="1"/>
    <row r="12233" s="13" customFormat="1"/>
    <row r="12234" s="13" customFormat="1"/>
    <row r="12235" s="13" customFormat="1"/>
    <row r="12236" s="13" customFormat="1"/>
    <row r="12237" s="13" customFormat="1"/>
    <row r="12238" s="13" customFormat="1"/>
    <row r="12239" s="13" customFormat="1"/>
    <row r="12240" s="13" customFormat="1"/>
    <row r="12241" s="13" customFormat="1"/>
    <row r="12242" s="13" customFormat="1"/>
    <row r="12243" s="13" customFormat="1"/>
    <row r="12244" s="13" customFormat="1"/>
    <row r="12245" s="13" customFormat="1"/>
    <row r="12246" s="13" customFormat="1"/>
    <row r="12247" s="13" customFormat="1"/>
    <row r="12248" s="13" customFormat="1"/>
    <row r="12249" s="13" customFormat="1"/>
    <row r="12250" s="13" customFormat="1"/>
    <row r="12251" s="13" customFormat="1"/>
    <row r="12252" s="13" customFormat="1"/>
    <row r="12253" s="13" customFormat="1"/>
    <row r="12254" s="13" customFormat="1"/>
    <row r="12255" s="13" customFormat="1"/>
    <row r="12256" s="13" customFormat="1"/>
    <row r="12257" s="13" customFormat="1"/>
    <row r="12258" s="13" customFormat="1"/>
    <row r="12259" s="13" customFormat="1"/>
    <row r="12260" s="13" customFormat="1"/>
    <row r="12261" s="13" customFormat="1"/>
    <row r="12262" s="13" customFormat="1"/>
    <row r="12263" s="13" customFormat="1"/>
    <row r="12264" s="13" customFormat="1"/>
    <row r="12265" s="13" customFormat="1"/>
    <row r="12266" s="13" customFormat="1"/>
    <row r="12267" s="13" customFormat="1"/>
    <row r="12268" s="13" customFormat="1"/>
    <row r="12269" s="13" customFormat="1"/>
    <row r="12270" s="13" customFormat="1"/>
    <row r="12271" s="13" customFormat="1"/>
    <row r="12272" s="13" customFormat="1"/>
    <row r="12273" s="13" customFormat="1"/>
    <row r="12274" s="13" customFormat="1"/>
    <row r="12275" s="13" customFormat="1"/>
    <row r="12276" s="13" customFormat="1"/>
    <row r="12277" s="13" customFormat="1"/>
    <row r="12278" s="13" customFormat="1"/>
    <row r="12279" s="13" customFormat="1"/>
    <row r="12280" s="13" customFormat="1"/>
    <row r="12281" s="13" customFormat="1"/>
    <row r="12282" s="13" customFormat="1"/>
    <row r="12283" s="13" customFormat="1"/>
    <row r="12284" s="13" customFormat="1"/>
    <row r="12285" s="13" customFormat="1"/>
    <row r="12286" s="13" customFormat="1"/>
    <row r="12287" s="13" customFormat="1"/>
    <row r="12288" s="13" customFormat="1"/>
    <row r="12289" s="13" customFormat="1"/>
    <row r="12290" s="13" customFormat="1"/>
    <row r="12291" s="13" customFormat="1"/>
    <row r="12292" s="13" customFormat="1"/>
    <row r="12293" s="13" customFormat="1"/>
    <row r="12294" s="13" customFormat="1"/>
    <row r="12295" s="13" customFormat="1"/>
    <row r="12296" s="13" customFormat="1"/>
    <row r="12297" s="13" customFormat="1"/>
    <row r="12298" s="13" customFormat="1"/>
    <row r="12299" s="13" customFormat="1"/>
    <row r="12300" s="13" customFormat="1"/>
    <row r="12301" s="13" customFormat="1"/>
    <row r="12302" s="13" customFormat="1"/>
    <row r="12303" s="13" customFormat="1"/>
    <row r="12304" s="13" customFormat="1"/>
    <row r="12305" s="13" customFormat="1"/>
    <row r="12306" s="13" customFormat="1"/>
    <row r="12307" s="13" customFormat="1"/>
    <row r="12308" s="13" customFormat="1"/>
    <row r="12309" s="13" customFormat="1"/>
    <row r="12310" s="13" customFormat="1"/>
    <row r="12311" s="13" customFormat="1"/>
    <row r="12312" s="13" customFormat="1"/>
    <row r="12313" s="13" customFormat="1"/>
    <row r="12314" s="13" customFormat="1"/>
    <row r="12315" s="13" customFormat="1"/>
    <row r="12316" s="13" customFormat="1"/>
    <row r="12317" s="13" customFormat="1"/>
    <row r="12318" s="13" customFormat="1"/>
    <row r="12319" s="13" customFormat="1"/>
    <row r="12320" s="13" customFormat="1"/>
    <row r="12321" s="13" customFormat="1"/>
    <row r="12322" s="13" customFormat="1"/>
    <row r="12323" s="13" customFormat="1"/>
    <row r="12324" s="13" customFormat="1"/>
    <row r="12325" s="13" customFormat="1"/>
    <row r="12326" s="13" customFormat="1"/>
    <row r="12327" s="13" customFormat="1"/>
    <row r="12328" s="13" customFormat="1"/>
    <row r="12329" s="13" customFormat="1"/>
    <row r="12330" s="13" customFormat="1"/>
    <row r="12331" s="13" customFormat="1"/>
    <row r="12332" s="13" customFormat="1"/>
    <row r="12333" s="13" customFormat="1"/>
    <row r="12334" s="13" customFormat="1"/>
    <row r="12335" s="13" customFormat="1"/>
    <row r="12336" s="13" customFormat="1"/>
    <row r="12337" s="13" customFormat="1"/>
    <row r="12338" s="13" customFormat="1"/>
    <row r="12339" s="13" customFormat="1"/>
    <row r="12340" s="13" customFormat="1"/>
    <row r="12341" s="13" customFormat="1"/>
    <row r="12342" s="13" customFormat="1"/>
    <row r="12343" s="13" customFormat="1"/>
    <row r="12344" s="13" customFormat="1"/>
    <row r="12345" s="13" customFormat="1"/>
    <row r="12346" s="13" customFormat="1"/>
    <row r="12347" s="13" customFormat="1"/>
    <row r="12348" s="13" customFormat="1"/>
    <row r="12349" s="13" customFormat="1"/>
    <row r="12350" s="13" customFormat="1"/>
    <row r="12351" s="13" customFormat="1"/>
    <row r="12352" s="13" customFormat="1"/>
    <row r="12353" s="13" customFormat="1"/>
    <row r="12354" s="13" customFormat="1"/>
    <row r="12355" s="13" customFormat="1"/>
    <row r="12356" s="13" customFormat="1"/>
    <row r="12357" s="13" customFormat="1"/>
    <row r="12358" s="13" customFormat="1"/>
    <row r="12359" s="13" customFormat="1"/>
    <row r="12360" s="13" customFormat="1"/>
    <row r="12361" s="13" customFormat="1"/>
    <row r="12362" s="13" customFormat="1"/>
    <row r="12363" s="13" customFormat="1"/>
    <row r="12364" s="13" customFormat="1"/>
    <row r="12365" s="13" customFormat="1"/>
    <row r="12366" s="13" customFormat="1"/>
    <row r="12367" s="13" customFormat="1"/>
    <row r="12368" s="13" customFormat="1"/>
    <row r="12369" s="13" customFormat="1"/>
    <row r="12370" s="13" customFormat="1"/>
    <row r="12371" s="13" customFormat="1"/>
    <row r="12372" s="13" customFormat="1"/>
    <row r="12373" s="13" customFormat="1"/>
    <row r="12374" s="13" customFormat="1"/>
    <row r="12375" s="13" customFormat="1"/>
    <row r="12376" s="13" customFormat="1"/>
    <row r="12377" s="13" customFormat="1"/>
    <row r="12378" s="13" customFormat="1"/>
    <row r="12379" s="13" customFormat="1"/>
    <row r="12380" s="13" customFormat="1"/>
    <row r="12381" s="13" customFormat="1"/>
    <row r="12382" s="13" customFormat="1"/>
    <row r="12383" s="13" customFormat="1"/>
    <row r="12384" s="13" customFormat="1"/>
    <row r="12385" s="13" customFormat="1"/>
    <row r="12386" s="13" customFormat="1"/>
    <row r="12387" s="13" customFormat="1"/>
    <row r="12388" s="13" customFormat="1"/>
    <row r="12389" s="13" customFormat="1"/>
    <row r="12390" s="13" customFormat="1"/>
    <row r="12391" s="13" customFormat="1"/>
    <row r="12392" s="13" customFormat="1"/>
    <row r="12393" s="13" customFormat="1"/>
    <row r="12394" s="13" customFormat="1"/>
    <row r="12395" s="13" customFormat="1"/>
    <row r="12396" s="13" customFormat="1"/>
    <row r="12397" s="13" customFormat="1"/>
    <row r="12398" s="13" customFormat="1"/>
    <row r="12399" s="13" customFormat="1"/>
    <row r="12400" s="13" customFormat="1"/>
    <row r="12401" s="13" customFormat="1"/>
    <row r="12402" s="13" customFormat="1"/>
    <row r="12403" s="13" customFormat="1"/>
    <row r="12404" s="13" customFormat="1"/>
    <row r="12405" s="13" customFormat="1"/>
    <row r="12406" s="13" customFormat="1"/>
    <row r="12407" s="13" customFormat="1"/>
    <row r="12408" s="13" customFormat="1"/>
    <row r="12409" s="13" customFormat="1"/>
    <row r="12410" s="13" customFormat="1"/>
    <row r="12411" s="13" customFormat="1"/>
    <row r="12412" s="13" customFormat="1"/>
    <row r="12413" s="13" customFormat="1"/>
    <row r="12414" s="13" customFormat="1"/>
    <row r="12415" s="13" customFormat="1"/>
    <row r="12416" s="13" customFormat="1"/>
    <row r="12417" s="13" customFormat="1"/>
    <row r="12418" s="13" customFormat="1"/>
    <row r="12419" s="13" customFormat="1"/>
    <row r="12420" s="13" customFormat="1"/>
    <row r="12421" s="13" customFormat="1"/>
    <row r="12422" s="13" customFormat="1"/>
    <row r="12423" s="13" customFormat="1"/>
    <row r="12424" s="13" customFormat="1"/>
    <row r="12425" s="13" customFormat="1"/>
    <row r="12426" s="13" customFormat="1"/>
    <row r="12427" s="13" customFormat="1"/>
    <row r="12428" s="13" customFormat="1"/>
    <row r="12429" s="13" customFormat="1"/>
    <row r="12430" s="13" customFormat="1"/>
    <row r="12431" s="13" customFormat="1"/>
    <row r="12432" s="13" customFormat="1"/>
    <row r="12433" s="13" customFormat="1"/>
    <row r="12434" s="13" customFormat="1"/>
    <row r="12435" s="13" customFormat="1"/>
    <row r="12436" s="13" customFormat="1"/>
    <row r="12437" s="13" customFormat="1"/>
    <row r="12438" s="13" customFormat="1"/>
    <row r="12439" s="13" customFormat="1"/>
    <row r="12440" s="13" customFormat="1"/>
    <row r="12441" s="13" customFormat="1"/>
    <row r="12442" s="13" customFormat="1"/>
    <row r="12443" s="13" customFormat="1"/>
    <row r="12444" s="13" customFormat="1"/>
    <row r="12445" s="13" customFormat="1"/>
    <row r="12446" s="13" customFormat="1"/>
    <row r="12447" s="13" customFormat="1"/>
    <row r="12448" s="13" customFormat="1"/>
    <row r="12449" s="13" customFormat="1"/>
    <row r="12450" s="13" customFormat="1"/>
    <row r="12451" s="13" customFormat="1"/>
    <row r="12452" s="13" customFormat="1"/>
    <row r="12453" s="13" customFormat="1"/>
    <row r="12454" s="13" customFormat="1"/>
    <row r="12455" s="13" customFormat="1"/>
    <row r="12456" s="13" customFormat="1"/>
    <row r="12457" s="13" customFormat="1"/>
    <row r="12458" s="13" customFormat="1"/>
    <row r="12459" s="13" customFormat="1"/>
    <row r="12460" s="13" customFormat="1"/>
    <row r="12461" s="13" customFormat="1"/>
    <row r="12462" s="13" customFormat="1"/>
    <row r="12463" s="13" customFormat="1"/>
    <row r="12464" s="13" customFormat="1"/>
    <row r="12465" s="13" customFormat="1"/>
    <row r="12466" s="13" customFormat="1"/>
    <row r="12467" s="13" customFormat="1"/>
    <row r="12468" s="13" customFormat="1"/>
    <row r="12469" s="13" customFormat="1"/>
    <row r="12470" s="13" customFormat="1"/>
    <row r="12471" s="13" customFormat="1"/>
    <row r="12472" s="13" customFormat="1"/>
    <row r="12473" s="13" customFormat="1"/>
    <row r="12474" s="13" customFormat="1"/>
    <row r="12475" s="13" customFormat="1"/>
    <row r="12476" s="13" customFormat="1"/>
    <row r="12477" s="13" customFormat="1"/>
    <row r="12478" s="13" customFormat="1"/>
    <row r="12479" s="13" customFormat="1"/>
    <row r="12480" s="13" customFormat="1"/>
    <row r="12481" s="13" customFormat="1"/>
    <row r="12482" s="13" customFormat="1"/>
    <row r="12483" s="13" customFormat="1"/>
    <row r="12484" s="13" customFormat="1"/>
    <row r="12485" s="13" customFormat="1"/>
    <row r="12486" s="13" customFormat="1"/>
    <row r="12487" s="13" customFormat="1"/>
    <row r="12488" s="13" customFormat="1"/>
    <row r="12489" s="13" customFormat="1"/>
    <row r="12490" s="13" customFormat="1"/>
    <row r="12491" s="13" customFormat="1"/>
    <row r="12492" s="13" customFormat="1"/>
    <row r="12493" s="13" customFormat="1"/>
    <row r="12494" s="13" customFormat="1"/>
    <row r="12495" s="13" customFormat="1"/>
    <row r="12496" s="13" customFormat="1"/>
    <row r="12497" s="13" customFormat="1"/>
    <row r="12498" s="13" customFormat="1"/>
    <row r="12499" s="13" customFormat="1"/>
    <row r="12500" s="13" customFormat="1"/>
    <row r="12501" s="13" customFormat="1"/>
    <row r="12502" s="13" customFormat="1"/>
    <row r="12503" s="13" customFormat="1"/>
    <row r="12504" s="13" customFormat="1"/>
    <row r="12505" s="13" customFormat="1"/>
    <row r="12506" s="13" customFormat="1"/>
    <row r="12507" s="13" customFormat="1"/>
    <row r="12508" s="13" customFormat="1"/>
    <row r="12509" s="13" customFormat="1"/>
    <row r="12510" s="13" customFormat="1"/>
    <row r="12511" s="13" customFormat="1"/>
    <row r="12512" s="13" customFormat="1"/>
    <row r="12513" s="13" customFormat="1"/>
    <row r="12514" s="13" customFormat="1"/>
    <row r="12515" s="13" customFormat="1"/>
    <row r="12516" s="13" customFormat="1"/>
    <row r="12517" s="13" customFormat="1"/>
    <row r="12518" s="13" customFormat="1"/>
    <row r="12519" s="13" customFormat="1"/>
    <row r="12520" s="13" customFormat="1"/>
    <row r="12521" s="13" customFormat="1"/>
    <row r="12522" s="13" customFormat="1"/>
    <row r="12523" s="13" customFormat="1"/>
    <row r="12524" s="13" customFormat="1"/>
    <row r="12525" s="13" customFormat="1"/>
    <row r="12526" s="13" customFormat="1"/>
    <row r="12527" s="13" customFormat="1"/>
    <row r="12528" s="13" customFormat="1"/>
    <row r="12529" s="13" customFormat="1"/>
    <row r="12530" s="13" customFormat="1"/>
    <row r="12531" s="13" customFormat="1"/>
    <row r="12532" s="13" customFormat="1"/>
    <row r="12533" s="13" customFormat="1"/>
    <row r="12534" s="13" customFormat="1"/>
    <row r="12535" s="13" customFormat="1"/>
    <row r="12536" s="13" customFormat="1"/>
    <row r="12537" s="13" customFormat="1"/>
    <row r="12538" s="13" customFormat="1"/>
    <row r="12539" s="13" customFormat="1"/>
    <row r="12540" s="13" customFormat="1"/>
    <row r="12541" s="13" customFormat="1"/>
    <row r="12542" s="13" customFormat="1"/>
    <row r="12543" s="13" customFormat="1"/>
    <row r="12544" s="13" customFormat="1"/>
    <row r="12545" s="13" customFormat="1"/>
    <row r="12546" s="13" customFormat="1"/>
    <row r="12547" s="13" customFormat="1"/>
    <row r="12548" s="13" customFormat="1"/>
    <row r="12549" s="13" customFormat="1"/>
    <row r="12550" s="13" customFormat="1"/>
    <row r="12551" s="13" customFormat="1"/>
    <row r="12552" s="13" customFormat="1"/>
    <row r="12553" s="13" customFormat="1"/>
    <row r="12554" s="13" customFormat="1"/>
    <row r="12555" s="13" customFormat="1"/>
    <row r="12556" s="13" customFormat="1"/>
    <row r="12557" s="13" customFormat="1"/>
    <row r="12558" s="13" customFormat="1"/>
    <row r="12559" s="13" customFormat="1"/>
    <row r="12560" s="13" customFormat="1"/>
    <row r="12561" s="13" customFormat="1"/>
    <row r="12562" s="13" customFormat="1"/>
    <row r="12563" s="13" customFormat="1"/>
    <row r="12564" s="13" customFormat="1"/>
    <row r="12565" s="13" customFormat="1"/>
    <row r="12566" s="13" customFormat="1"/>
    <row r="12567" s="13" customFormat="1"/>
    <row r="12568" s="13" customFormat="1"/>
    <row r="12569" s="13" customFormat="1"/>
    <row r="12570" s="13" customFormat="1"/>
    <row r="12571" s="13" customFormat="1"/>
    <row r="12572" s="13" customFormat="1"/>
    <row r="12573" s="13" customFormat="1"/>
    <row r="12574" s="13" customFormat="1"/>
    <row r="12575" s="13" customFormat="1"/>
    <row r="12576" s="13" customFormat="1"/>
    <row r="12577" s="13" customFormat="1"/>
    <row r="12578" s="13" customFormat="1"/>
    <row r="12579" s="13" customFormat="1"/>
    <row r="12580" s="13" customFormat="1"/>
    <row r="12581" s="13" customFormat="1"/>
    <row r="12582" s="13" customFormat="1"/>
    <row r="12583" s="13" customFormat="1"/>
    <row r="12584" s="13" customFormat="1"/>
    <row r="12585" s="13" customFormat="1"/>
    <row r="12586" s="13" customFormat="1"/>
    <row r="12587" s="13" customFormat="1"/>
    <row r="12588" s="13" customFormat="1"/>
    <row r="12589" s="13" customFormat="1"/>
    <row r="12590" s="13" customFormat="1"/>
    <row r="12591" s="13" customFormat="1"/>
    <row r="12592" s="13" customFormat="1"/>
    <row r="12593" s="13" customFormat="1"/>
    <row r="12594" s="13" customFormat="1"/>
    <row r="12595" s="13" customFormat="1"/>
    <row r="12596" s="13" customFormat="1"/>
    <row r="12597" s="13" customFormat="1"/>
    <row r="12598" s="13" customFormat="1"/>
    <row r="12599" s="13" customFormat="1"/>
    <row r="12600" s="13" customFormat="1"/>
    <row r="12601" s="13" customFormat="1"/>
    <row r="12602" s="13" customFormat="1"/>
    <row r="12603" s="13" customFormat="1"/>
    <row r="12604" s="13" customFormat="1"/>
    <row r="12605" s="13" customFormat="1"/>
    <row r="12606" s="13" customFormat="1"/>
    <row r="12607" s="13" customFormat="1"/>
    <row r="12608" s="13" customFormat="1"/>
    <row r="12609" s="13" customFormat="1"/>
    <row r="12610" s="13" customFormat="1"/>
    <row r="12611" s="13" customFormat="1"/>
    <row r="12612" s="13" customFormat="1"/>
    <row r="12613" s="13" customFormat="1"/>
    <row r="12614" s="13" customFormat="1"/>
    <row r="12615" s="13" customFormat="1"/>
    <row r="12616" s="13" customFormat="1"/>
    <row r="12617" s="13" customFormat="1"/>
    <row r="12618" s="13" customFormat="1"/>
    <row r="12619" s="13" customFormat="1"/>
    <row r="12620" s="13" customFormat="1"/>
    <row r="12621" s="13" customFormat="1"/>
    <row r="12622" s="13" customFormat="1"/>
    <row r="12623" s="13" customFormat="1"/>
    <row r="12624" s="13" customFormat="1"/>
    <row r="12625" s="13" customFormat="1"/>
    <row r="12626" s="13" customFormat="1"/>
    <row r="12627" s="13" customFormat="1"/>
    <row r="12628" s="13" customFormat="1"/>
    <row r="12629" s="13" customFormat="1"/>
    <row r="12630" s="13" customFormat="1"/>
    <row r="12631" s="13" customFormat="1"/>
    <row r="12632" s="13" customFormat="1"/>
    <row r="12633" s="13" customFormat="1"/>
    <row r="12634" s="13" customFormat="1"/>
    <row r="12635" s="13" customFormat="1"/>
    <row r="12636" s="13" customFormat="1"/>
    <row r="12637" s="13" customFormat="1"/>
    <row r="12638" s="13" customFormat="1"/>
    <row r="12639" s="13" customFormat="1"/>
    <row r="12640" s="13" customFormat="1"/>
    <row r="12641" s="13" customFormat="1"/>
    <row r="12642" s="13" customFormat="1"/>
    <row r="12643" s="13" customFormat="1"/>
    <row r="12644" s="13" customFormat="1"/>
    <row r="12645" s="13" customFormat="1"/>
    <row r="12646" s="13" customFormat="1"/>
    <row r="12647" s="13" customFormat="1"/>
    <row r="12648" s="13" customFormat="1"/>
    <row r="12649" s="13" customFormat="1"/>
    <row r="12650" s="13" customFormat="1"/>
    <row r="12651" s="13" customFormat="1"/>
    <row r="12652" s="13" customFormat="1"/>
    <row r="12653" s="13" customFormat="1"/>
    <row r="12654" s="13" customFormat="1"/>
    <row r="12655" s="13" customFormat="1"/>
    <row r="12656" s="13" customFormat="1"/>
    <row r="12657" s="13" customFormat="1"/>
    <row r="12658" s="13" customFormat="1"/>
    <row r="12659" s="13" customFormat="1"/>
    <row r="12660" s="13" customFormat="1"/>
    <row r="12661" s="13" customFormat="1"/>
    <row r="12662" s="13" customFormat="1"/>
    <row r="12663" s="13" customFormat="1"/>
    <row r="12664" s="13" customFormat="1"/>
    <row r="12665" s="13" customFormat="1"/>
    <row r="12666" s="13" customFormat="1"/>
    <row r="12667" s="13" customFormat="1"/>
    <row r="12668" s="13" customFormat="1"/>
    <row r="12669" s="13" customFormat="1"/>
    <row r="12670" s="13" customFormat="1"/>
    <row r="12671" s="13" customFormat="1"/>
    <row r="12672" s="13" customFormat="1"/>
    <row r="12673" s="13" customFormat="1"/>
    <row r="12674" s="13" customFormat="1"/>
    <row r="12675" s="13" customFormat="1"/>
    <row r="12676" s="13" customFormat="1"/>
    <row r="12677" s="13" customFormat="1"/>
    <row r="12678" s="13" customFormat="1"/>
    <row r="12679" s="13" customFormat="1"/>
    <row r="12680" s="13" customFormat="1"/>
    <row r="12681" s="13" customFormat="1"/>
    <row r="12682" s="13" customFormat="1"/>
    <row r="12683" s="13" customFormat="1"/>
    <row r="12684" s="13" customFormat="1"/>
    <row r="12685" s="13" customFormat="1"/>
    <row r="12686" s="13" customFormat="1"/>
    <row r="12687" s="13" customFormat="1"/>
    <row r="12688" s="13" customFormat="1"/>
    <row r="12689" s="13" customFormat="1"/>
    <row r="12690" s="13" customFormat="1"/>
    <row r="12691" s="13" customFormat="1"/>
    <row r="12692" s="13" customFormat="1"/>
    <row r="12693" s="13" customFormat="1"/>
    <row r="12694" s="13" customFormat="1"/>
    <row r="12695" s="13" customFormat="1"/>
    <row r="12696" s="13" customFormat="1"/>
    <row r="12697" s="13" customFormat="1"/>
    <row r="12698" s="13" customFormat="1"/>
    <row r="12699" s="13" customFormat="1"/>
    <row r="12700" s="13" customFormat="1"/>
    <row r="12701" s="13" customFormat="1"/>
    <row r="12702" s="13" customFormat="1"/>
    <row r="12703" s="13" customFormat="1"/>
    <row r="12704" s="13" customFormat="1"/>
    <row r="12705" s="13" customFormat="1"/>
    <row r="12706" s="13" customFormat="1"/>
    <row r="12707" s="13" customFormat="1"/>
    <row r="12708" s="13" customFormat="1"/>
    <row r="12709" s="13" customFormat="1"/>
    <row r="12710" s="13" customFormat="1"/>
    <row r="12711" s="13" customFormat="1"/>
    <row r="12712" s="13" customFormat="1"/>
    <row r="12713" s="13" customFormat="1"/>
    <row r="12714" s="13" customFormat="1"/>
    <row r="12715" s="13" customFormat="1"/>
    <row r="12716" s="13" customFormat="1"/>
    <row r="12717" s="13" customFormat="1"/>
    <row r="12718" s="13" customFormat="1"/>
    <row r="12719" s="13" customFormat="1"/>
    <row r="12720" s="13" customFormat="1"/>
    <row r="12721" s="13" customFormat="1"/>
    <row r="12722" s="13" customFormat="1"/>
    <row r="12723" s="13" customFormat="1"/>
    <row r="12724" s="13" customFormat="1"/>
    <row r="12725" s="13" customFormat="1"/>
    <row r="12726" s="13" customFormat="1"/>
    <row r="12727" s="13" customFormat="1"/>
    <row r="12728" s="13" customFormat="1"/>
    <row r="12729" s="13" customFormat="1"/>
    <row r="12730" s="13" customFormat="1"/>
    <row r="12731" s="13" customFormat="1"/>
    <row r="12732" s="13" customFormat="1"/>
    <row r="12733" s="13" customFormat="1"/>
    <row r="12734" s="13" customFormat="1"/>
    <row r="12735" s="13" customFormat="1"/>
    <row r="12736" s="13" customFormat="1"/>
    <row r="12737" s="13" customFormat="1"/>
    <row r="12738" s="13" customFormat="1"/>
    <row r="12739" s="13" customFormat="1"/>
    <row r="12740" s="13" customFormat="1"/>
    <row r="12741" s="13" customFormat="1"/>
    <row r="12742" s="13" customFormat="1"/>
    <row r="12743" s="13" customFormat="1"/>
    <row r="12744" s="13" customFormat="1"/>
    <row r="12745" s="13" customFormat="1"/>
    <row r="12746" s="13" customFormat="1"/>
    <row r="12747" s="13" customFormat="1"/>
    <row r="12748" s="13" customFormat="1"/>
    <row r="12749" s="13" customFormat="1"/>
    <row r="12750" s="13" customFormat="1"/>
    <row r="12751" s="13" customFormat="1"/>
    <row r="12752" s="13" customFormat="1"/>
    <row r="12753" s="13" customFormat="1"/>
    <row r="12754" s="13" customFormat="1"/>
    <row r="12755" s="13" customFormat="1"/>
    <row r="12756" s="13" customFormat="1"/>
    <row r="12757" s="13" customFormat="1"/>
    <row r="12758" s="13" customFormat="1"/>
    <row r="12759" s="13" customFormat="1"/>
    <row r="12760" s="13" customFormat="1"/>
    <row r="12761" s="13" customFormat="1"/>
    <row r="12762" s="13" customFormat="1"/>
    <row r="12763" s="13" customFormat="1"/>
    <row r="12764" s="13" customFormat="1"/>
    <row r="12765" s="13" customFormat="1"/>
    <row r="12766" s="13" customFormat="1"/>
    <row r="12767" s="13" customFormat="1"/>
    <row r="12768" s="13" customFormat="1"/>
    <row r="12769" s="13" customFormat="1"/>
    <row r="12770" s="13" customFormat="1"/>
    <row r="12771" s="13" customFormat="1"/>
    <row r="12772" s="13" customFormat="1"/>
    <row r="12773" s="13" customFormat="1"/>
    <row r="12774" s="13" customFormat="1"/>
    <row r="12775" s="13" customFormat="1"/>
    <row r="12776" s="13" customFormat="1"/>
    <row r="12777" s="13" customFormat="1"/>
    <row r="12778" s="13" customFormat="1"/>
    <row r="12779" s="13" customFormat="1"/>
    <row r="12780" s="13" customFormat="1"/>
    <row r="12781" s="13" customFormat="1"/>
    <row r="12782" s="13" customFormat="1"/>
    <row r="12783" s="13" customFormat="1"/>
    <row r="12784" s="13" customFormat="1"/>
    <row r="12785" s="13" customFormat="1"/>
    <row r="12786" s="13" customFormat="1"/>
    <row r="12787" s="13" customFormat="1"/>
    <row r="12788" s="13" customFormat="1"/>
    <row r="12789" s="13" customFormat="1"/>
    <row r="12790" s="13" customFormat="1"/>
    <row r="12791" s="13" customFormat="1"/>
    <row r="12792" s="13" customFormat="1"/>
    <row r="12793" s="13" customFormat="1"/>
    <row r="12794" s="13" customFormat="1"/>
    <row r="12795" s="13" customFormat="1"/>
    <row r="12796" s="13" customFormat="1"/>
    <row r="12797" s="13" customFormat="1"/>
    <row r="12798" s="13" customFormat="1"/>
    <row r="12799" s="13" customFormat="1"/>
    <row r="12800" s="13" customFormat="1"/>
    <row r="12801" s="13" customFormat="1"/>
    <row r="12802" s="13" customFormat="1"/>
    <row r="12803" s="13" customFormat="1"/>
    <row r="12804" s="13" customFormat="1"/>
    <row r="12805" s="13" customFormat="1"/>
    <row r="12806" s="13" customFormat="1"/>
    <row r="12807" s="13" customFormat="1"/>
    <row r="12808" s="13" customFormat="1"/>
    <row r="12809" s="13" customFormat="1"/>
    <row r="12810" s="13" customFormat="1"/>
    <row r="12811" s="13" customFormat="1"/>
    <row r="12812" s="13" customFormat="1"/>
    <row r="12813" s="13" customFormat="1"/>
    <row r="12814" s="13" customFormat="1"/>
    <row r="12815" s="13" customFormat="1"/>
    <row r="12816" s="13" customFormat="1"/>
    <row r="12817" s="13" customFormat="1"/>
    <row r="12818" s="13" customFormat="1"/>
    <row r="12819" s="13" customFormat="1"/>
    <row r="12820" s="13" customFormat="1"/>
    <row r="12821" s="13" customFormat="1"/>
    <row r="12822" s="13" customFormat="1"/>
    <row r="12823" s="13" customFormat="1"/>
    <row r="12824" s="13" customFormat="1"/>
    <row r="12825" s="13" customFormat="1"/>
    <row r="12826" s="13" customFormat="1"/>
    <row r="12827" s="13" customFormat="1"/>
    <row r="12828" s="13" customFormat="1"/>
    <row r="12829" s="13" customFormat="1"/>
    <row r="12830" s="13" customFormat="1"/>
    <row r="12831" s="13" customFormat="1"/>
    <row r="12832" s="13" customFormat="1"/>
    <row r="12833" s="13" customFormat="1"/>
    <row r="12834" s="13" customFormat="1"/>
    <row r="12835" s="13" customFormat="1"/>
    <row r="12836" s="13" customFormat="1"/>
    <row r="12837" s="13" customFormat="1"/>
    <row r="12838" s="13" customFormat="1"/>
    <row r="12839" s="13" customFormat="1"/>
    <row r="12840" s="13" customFormat="1"/>
    <row r="12841" s="13" customFormat="1"/>
    <row r="12842" s="13" customFormat="1"/>
    <row r="12843" s="13" customFormat="1"/>
    <row r="12844" s="13" customFormat="1"/>
    <row r="12845" s="13" customFormat="1"/>
    <row r="12846" s="13" customFormat="1"/>
    <row r="12847" s="13" customFormat="1"/>
    <row r="12848" s="13" customFormat="1"/>
    <row r="12849" s="13" customFormat="1"/>
    <row r="12850" s="13" customFormat="1"/>
    <row r="12851" s="13" customFormat="1"/>
    <row r="12852" s="13" customFormat="1"/>
    <row r="12853" s="13" customFormat="1"/>
    <row r="12854" s="13" customFormat="1"/>
    <row r="12855" s="13" customFormat="1"/>
    <row r="12856" s="13" customFormat="1"/>
    <row r="12857" s="13" customFormat="1"/>
    <row r="12858" s="13" customFormat="1"/>
    <row r="12859" s="13" customFormat="1"/>
    <row r="12860" s="13" customFormat="1"/>
    <row r="12861" s="13" customFormat="1"/>
    <row r="12862" s="13" customFormat="1"/>
    <row r="12863" s="13" customFormat="1"/>
    <row r="12864" s="13" customFormat="1"/>
    <row r="12865" s="13" customFormat="1"/>
    <row r="12866" s="13" customFormat="1"/>
    <row r="12867" s="13" customFormat="1"/>
    <row r="12868" s="13" customFormat="1"/>
    <row r="12869" s="13" customFormat="1"/>
    <row r="12870" s="13" customFormat="1"/>
    <row r="12871" s="13" customFormat="1"/>
    <row r="12872" s="13" customFormat="1"/>
    <row r="12873" s="13" customFormat="1"/>
    <row r="12874" s="13" customFormat="1"/>
    <row r="12875" s="13" customFormat="1"/>
    <row r="12876" s="13" customFormat="1"/>
    <row r="12877" s="13" customFormat="1"/>
    <row r="12878" s="13" customFormat="1"/>
    <row r="12879" s="13" customFormat="1"/>
    <row r="12880" s="13" customFormat="1"/>
    <row r="12881" s="13" customFormat="1"/>
    <row r="12882" s="13" customFormat="1"/>
    <row r="12883" s="13" customFormat="1"/>
    <row r="12884" s="13" customFormat="1"/>
    <row r="12885" s="13" customFormat="1"/>
    <row r="12886" s="13" customFormat="1"/>
    <row r="12887" s="13" customFormat="1"/>
    <row r="12888" s="13" customFormat="1"/>
    <row r="12889" s="13" customFormat="1"/>
    <row r="12890" s="13" customFormat="1"/>
    <row r="12891" s="13" customFormat="1"/>
    <row r="12892" s="13" customFormat="1"/>
    <row r="12893" s="13" customFormat="1"/>
    <row r="12894" s="13" customFormat="1"/>
    <row r="12895" s="13" customFormat="1"/>
    <row r="12896" s="13" customFormat="1"/>
    <row r="12897" s="13" customFormat="1"/>
    <row r="12898" s="13" customFormat="1"/>
    <row r="12899" s="13" customFormat="1"/>
    <row r="12900" s="13" customFormat="1"/>
    <row r="12901" s="13" customFormat="1"/>
    <row r="12902" s="13" customFormat="1"/>
    <row r="12903" s="13" customFormat="1"/>
    <row r="12904" s="13" customFormat="1"/>
    <row r="12905" s="13" customFormat="1"/>
    <row r="12906" s="13" customFormat="1"/>
    <row r="12907" s="13" customFormat="1"/>
    <row r="12908" s="13" customFormat="1"/>
    <row r="12909" s="13" customFormat="1"/>
    <row r="12910" s="13" customFormat="1"/>
    <row r="12911" s="13" customFormat="1"/>
    <row r="12912" s="13" customFormat="1"/>
    <row r="12913" s="13" customFormat="1"/>
    <row r="12914" s="13" customFormat="1"/>
    <row r="12915" s="13" customFormat="1"/>
    <row r="12916" s="13" customFormat="1"/>
    <row r="12917" s="13" customFormat="1"/>
    <row r="12918" s="13" customFormat="1"/>
    <row r="12919" s="13" customFormat="1"/>
    <row r="12920" s="13" customFormat="1"/>
    <row r="12921" s="13" customFormat="1"/>
    <row r="12922" s="13" customFormat="1"/>
    <row r="12923" s="13" customFormat="1"/>
    <row r="12924" s="13" customFormat="1"/>
    <row r="12925" s="13" customFormat="1"/>
    <row r="12926" s="13" customFormat="1"/>
    <row r="12927" s="13" customFormat="1"/>
    <row r="12928" s="13" customFormat="1"/>
    <row r="12929" s="13" customFormat="1"/>
    <row r="12930" s="13" customFormat="1"/>
    <row r="12931" s="13" customFormat="1"/>
    <row r="12932" s="13" customFormat="1"/>
    <row r="12933" s="13" customFormat="1"/>
    <row r="12934" s="13" customFormat="1"/>
    <row r="12935" s="13" customFormat="1"/>
    <row r="12936" s="13" customFormat="1"/>
    <row r="12937" s="13" customFormat="1"/>
    <row r="12938" s="13" customFormat="1"/>
    <row r="12939" s="13" customFormat="1"/>
    <row r="12940" s="13" customFormat="1"/>
    <row r="12941" s="13" customFormat="1"/>
    <row r="12942" s="13" customFormat="1"/>
    <row r="12943" s="13" customFormat="1"/>
    <row r="12944" s="13" customFormat="1"/>
    <row r="12945" s="13" customFormat="1"/>
    <row r="12946" s="13" customFormat="1"/>
    <row r="12947" s="13" customFormat="1"/>
    <row r="12948" s="13" customFormat="1"/>
    <row r="12949" s="13" customFormat="1"/>
    <row r="12950" s="13" customFormat="1"/>
    <row r="12951" s="13" customFormat="1"/>
    <row r="12952" s="13" customFormat="1"/>
    <row r="12953" s="13" customFormat="1"/>
    <row r="12954" s="13" customFormat="1"/>
    <row r="12955" s="13" customFormat="1"/>
    <row r="12956" s="13" customFormat="1"/>
    <row r="12957" s="13" customFormat="1"/>
    <row r="12958" s="13" customFormat="1"/>
    <row r="12959" s="13" customFormat="1"/>
    <row r="12960" s="13" customFormat="1"/>
    <row r="12961" s="13" customFormat="1"/>
    <row r="12962" s="13" customFormat="1"/>
    <row r="12963" s="13" customFormat="1"/>
    <row r="12964" s="13" customFormat="1"/>
    <row r="12965" s="13" customFormat="1"/>
    <row r="12966" s="13" customFormat="1"/>
    <row r="12967" s="13" customFormat="1"/>
    <row r="12968" s="13" customFormat="1"/>
    <row r="12969" s="13" customFormat="1"/>
    <row r="12970" s="13" customFormat="1"/>
    <row r="12971" s="13" customFormat="1"/>
    <row r="12972" s="13" customFormat="1"/>
    <row r="12973" s="13" customFormat="1"/>
    <row r="12974" s="13" customFormat="1"/>
    <row r="12975" s="13" customFormat="1"/>
    <row r="12976" s="13" customFormat="1"/>
    <row r="12977" s="13" customFormat="1"/>
    <row r="12978" s="13" customFormat="1"/>
    <row r="12979" s="13" customFormat="1"/>
    <row r="12980" s="13" customFormat="1"/>
    <row r="12981" s="13" customFormat="1"/>
    <row r="12982" s="13" customFormat="1"/>
    <row r="12983" s="13" customFormat="1"/>
    <row r="12984" s="13" customFormat="1"/>
    <row r="12985" s="13" customFormat="1"/>
    <row r="12986" s="13" customFormat="1"/>
    <row r="12987" s="13" customFormat="1"/>
    <row r="12988" s="13" customFormat="1"/>
    <row r="12989" s="13" customFormat="1"/>
    <row r="12990" s="13" customFormat="1"/>
    <row r="12991" s="13" customFormat="1"/>
    <row r="12992" s="13" customFormat="1"/>
    <row r="12993" s="13" customFormat="1"/>
    <row r="12994" s="13" customFormat="1"/>
    <row r="12995" s="13" customFormat="1"/>
    <row r="12996" s="13" customFormat="1"/>
    <row r="12997" s="13" customFormat="1"/>
    <row r="12998" s="13" customFormat="1"/>
    <row r="12999" s="13" customFormat="1"/>
    <row r="13000" s="13" customFormat="1"/>
    <row r="13001" s="13" customFormat="1"/>
    <row r="13002" s="13" customFormat="1"/>
    <row r="13003" s="13" customFormat="1"/>
    <row r="13004" s="13" customFormat="1"/>
    <row r="13005" s="13" customFormat="1"/>
    <row r="13006" s="13" customFormat="1"/>
    <row r="13007" s="13" customFormat="1"/>
    <row r="13008" s="13" customFormat="1"/>
    <row r="13009" s="13" customFormat="1"/>
    <row r="13010" s="13" customFormat="1"/>
    <row r="13011" s="13" customFormat="1"/>
    <row r="13012" s="13" customFormat="1"/>
    <row r="13013" s="13" customFormat="1"/>
    <row r="13014" s="13" customFormat="1"/>
    <row r="13015" s="13" customFormat="1"/>
    <row r="13016" s="13" customFormat="1"/>
    <row r="13017" s="13" customFormat="1"/>
    <row r="13018" s="13" customFormat="1"/>
    <row r="13019" s="13" customFormat="1"/>
    <row r="13020" s="13" customFormat="1"/>
    <row r="13021" s="13" customFormat="1"/>
    <row r="13022" s="13" customFormat="1"/>
    <row r="13023" s="13" customFormat="1"/>
    <row r="13024" s="13" customFormat="1"/>
    <row r="13025" s="13" customFormat="1"/>
    <row r="13026" s="13" customFormat="1"/>
    <row r="13027" s="13" customFormat="1"/>
    <row r="13028" s="13" customFormat="1"/>
    <row r="13029" s="13" customFormat="1"/>
    <row r="13030" s="13" customFormat="1"/>
    <row r="13031" s="13" customFormat="1"/>
    <row r="13032" s="13" customFormat="1"/>
    <row r="13033" s="13" customFormat="1"/>
    <row r="13034" s="13" customFormat="1"/>
    <row r="13035" s="13" customFormat="1"/>
    <row r="13036" s="13" customFormat="1"/>
    <row r="13037" s="13" customFormat="1"/>
    <row r="13038" s="13" customFormat="1"/>
    <row r="13039" s="13" customFormat="1"/>
    <row r="13040" s="13" customFormat="1"/>
    <row r="13041" s="13" customFormat="1"/>
    <row r="13042" s="13" customFormat="1"/>
    <row r="13043" s="13" customFormat="1"/>
    <row r="13044" s="13" customFormat="1"/>
    <row r="13045" s="13" customFormat="1"/>
    <row r="13046" s="13" customFormat="1"/>
    <row r="13047" s="13" customFormat="1"/>
    <row r="13048" s="13" customFormat="1"/>
    <row r="13049" s="13" customFormat="1"/>
    <row r="13050" s="13" customFormat="1"/>
    <row r="13051" s="13" customFormat="1"/>
    <row r="13052" s="13" customFormat="1"/>
    <row r="13053" s="13" customFormat="1"/>
    <row r="13054" s="13" customFormat="1"/>
    <row r="13055" s="13" customFormat="1"/>
    <row r="13056" s="13" customFormat="1"/>
    <row r="13057" s="13" customFormat="1"/>
    <row r="13058" s="13" customFormat="1"/>
    <row r="13059" s="13" customFormat="1"/>
    <row r="13060" s="13" customFormat="1"/>
    <row r="13061" s="13" customFormat="1"/>
    <row r="13062" s="13" customFormat="1"/>
    <row r="13063" s="13" customFormat="1"/>
    <row r="13064" s="13" customFormat="1"/>
    <row r="13065" s="13" customFormat="1"/>
    <row r="13066" s="13" customFormat="1"/>
    <row r="13067" s="13" customFormat="1"/>
    <row r="13068" s="13" customFormat="1"/>
    <row r="13069" s="13" customFormat="1"/>
    <row r="13070" s="13" customFormat="1"/>
    <row r="13071" s="13" customFormat="1"/>
    <row r="13072" s="13" customFormat="1"/>
    <row r="13073" s="13" customFormat="1"/>
    <row r="13074" s="13" customFormat="1"/>
    <row r="13075" s="13" customFormat="1"/>
    <row r="13076" s="13" customFormat="1"/>
    <row r="13077" s="13" customFormat="1"/>
    <row r="13078" s="13" customFormat="1"/>
    <row r="13079" s="13" customFormat="1"/>
    <row r="13080" s="13" customFormat="1"/>
    <row r="13081" s="13" customFormat="1"/>
    <row r="13082" s="13" customFormat="1"/>
    <row r="13083" s="13" customFormat="1"/>
    <row r="13084" s="13" customFormat="1"/>
    <row r="13085" s="13" customFormat="1"/>
    <row r="13086" s="13" customFormat="1"/>
    <row r="13087" s="13" customFormat="1"/>
    <row r="13088" s="13" customFormat="1"/>
    <row r="13089" s="13" customFormat="1"/>
    <row r="13090" s="13" customFormat="1"/>
    <row r="13091" s="13" customFormat="1"/>
    <row r="13092" s="13" customFormat="1"/>
    <row r="13093" s="13" customFormat="1"/>
    <row r="13094" s="13" customFormat="1"/>
    <row r="13095" s="13" customFormat="1"/>
    <row r="13096" s="13" customFormat="1"/>
    <row r="13097" s="13" customFormat="1"/>
    <row r="13098" s="13" customFormat="1"/>
    <row r="13099" s="13" customFormat="1"/>
    <row r="13100" s="13" customFormat="1"/>
    <row r="13101" s="13" customFormat="1"/>
    <row r="13102" s="13" customFormat="1"/>
    <row r="13103" s="13" customFormat="1"/>
    <row r="13104" s="13" customFormat="1"/>
    <row r="13105" s="13" customFormat="1"/>
    <row r="13106" s="13" customFormat="1"/>
    <row r="13107" s="13" customFormat="1"/>
    <row r="13108" s="13" customFormat="1"/>
    <row r="13109" s="13" customFormat="1"/>
    <row r="13110" s="13" customFormat="1"/>
    <row r="13111" s="13" customFormat="1"/>
    <row r="13112" s="13" customFormat="1"/>
    <row r="13113" s="13" customFormat="1"/>
    <row r="13114" s="13" customFormat="1"/>
    <row r="13115" s="13" customFormat="1"/>
    <row r="13116" s="13" customFormat="1"/>
    <row r="13117" s="13" customFormat="1"/>
    <row r="13118" s="13" customFormat="1"/>
    <row r="13119" s="13" customFormat="1"/>
    <row r="13120" s="13" customFormat="1"/>
    <row r="13121" s="13" customFormat="1"/>
    <row r="13122" s="13" customFormat="1"/>
    <row r="13123" s="13" customFormat="1"/>
    <row r="13124" s="13" customFormat="1"/>
    <row r="13125" s="13" customFormat="1"/>
    <row r="13126" s="13" customFormat="1"/>
    <row r="13127" s="13" customFormat="1"/>
    <row r="13128" s="13" customFormat="1"/>
    <row r="13129" s="13" customFormat="1"/>
    <row r="13130" s="13" customFormat="1"/>
    <row r="13131" s="13" customFormat="1"/>
    <row r="13132" s="13" customFormat="1"/>
    <row r="13133" s="13" customFormat="1"/>
    <row r="13134" s="13" customFormat="1"/>
    <row r="13135" s="13" customFormat="1"/>
    <row r="13136" s="13" customFormat="1"/>
    <row r="13137" s="13" customFormat="1"/>
    <row r="13138" s="13" customFormat="1"/>
    <row r="13139" s="13" customFormat="1"/>
    <row r="13140" s="13" customFormat="1"/>
    <row r="13141" s="13" customFormat="1"/>
    <row r="13142" s="13" customFormat="1"/>
    <row r="13143" s="13" customFormat="1"/>
    <row r="13144" s="13" customFormat="1"/>
    <row r="13145" s="13" customFormat="1"/>
    <row r="13146" s="13" customFormat="1"/>
    <row r="13147" s="13" customFormat="1"/>
    <row r="13148" s="13" customFormat="1"/>
    <row r="13149" s="13" customFormat="1"/>
    <row r="13150" s="13" customFormat="1"/>
    <row r="13151" s="13" customFormat="1"/>
    <row r="13152" s="13" customFormat="1"/>
    <row r="13153" s="13" customFormat="1"/>
    <row r="13154" s="13" customFormat="1"/>
    <row r="13155" s="13" customFormat="1"/>
    <row r="13156" s="13" customFormat="1"/>
    <row r="13157" s="13" customFormat="1"/>
    <row r="13158" s="13" customFormat="1"/>
    <row r="13159" s="13" customFormat="1"/>
    <row r="13160" s="13" customFormat="1"/>
    <row r="13161" s="13" customFormat="1"/>
    <row r="13162" s="13" customFormat="1"/>
    <row r="13163" s="13" customFormat="1"/>
    <row r="13164" s="13" customFormat="1"/>
    <row r="13165" s="13" customFormat="1"/>
    <row r="13166" s="13" customFormat="1"/>
    <row r="13167" s="13" customFormat="1"/>
    <row r="13168" s="13" customFormat="1"/>
    <row r="13169" s="13" customFormat="1"/>
    <row r="13170" s="13" customFormat="1"/>
    <row r="13171" s="13" customFormat="1"/>
    <row r="13172" s="13" customFormat="1"/>
    <row r="13173" s="13" customFormat="1"/>
    <row r="13174" s="13" customFormat="1"/>
    <row r="13175" s="13" customFormat="1"/>
    <row r="13176" s="13" customFormat="1"/>
    <row r="13177" s="13" customFormat="1"/>
    <row r="13178" s="13" customFormat="1"/>
    <row r="13179" s="13" customFormat="1"/>
    <row r="13180" s="13" customFormat="1"/>
    <row r="13181" s="13" customFormat="1"/>
    <row r="13182" s="13" customFormat="1"/>
    <row r="13183" s="13" customFormat="1"/>
    <row r="13184" s="13" customFormat="1"/>
    <row r="13185" s="13" customFormat="1"/>
    <row r="13186" s="13" customFormat="1"/>
    <row r="13187" s="13" customFormat="1"/>
    <row r="13188" s="13" customFormat="1"/>
    <row r="13189" s="13" customFormat="1"/>
    <row r="13190" s="13" customFormat="1"/>
    <row r="13191" s="13" customFormat="1"/>
    <row r="13192" s="13" customFormat="1"/>
    <row r="13193" s="13" customFormat="1"/>
    <row r="13194" s="13" customFormat="1"/>
    <row r="13195" s="13" customFormat="1"/>
    <row r="13196" s="13" customFormat="1"/>
    <row r="13197" s="13" customFormat="1"/>
    <row r="13198" s="13" customFormat="1"/>
    <row r="13199" s="13" customFormat="1"/>
    <row r="13200" s="13" customFormat="1"/>
    <row r="13201" s="13" customFormat="1"/>
    <row r="13202" s="13" customFormat="1"/>
    <row r="13203" s="13" customFormat="1"/>
    <row r="13204" s="13" customFormat="1"/>
    <row r="13205" s="13" customFormat="1"/>
    <row r="13206" s="13" customFormat="1"/>
    <row r="13207" s="13" customFormat="1"/>
    <row r="13208" s="13" customFormat="1"/>
    <row r="13209" s="13" customFormat="1"/>
    <row r="13210" s="13" customFormat="1"/>
    <row r="13211" s="13" customFormat="1"/>
    <row r="13212" s="13" customFormat="1"/>
    <row r="13213" s="13" customFormat="1"/>
    <row r="13214" s="13" customFormat="1"/>
    <row r="13215" s="13" customFormat="1"/>
    <row r="13216" s="13" customFormat="1"/>
    <row r="13217" s="13" customFormat="1"/>
    <row r="13218" s="13" customFormat="1"/>
    <row r="13219" s="13" customFormat="1"/>
    <row r="13220" s="13" customFormat="1"/>
    <row r="13221" s="13" customFormat="1"/>
    <row r="13222" s="13" customFormat="1"/>
    <row r="13223" s="13" customFormat="1"/>
    <row r="13224" s="13" customFormat="1"/>
    <row r="13225" s="13" customFormat="1"/>
    <row r="13226" s="13" customFormat="1"/>
    <row r="13227" s="13" customFormat="1"/>
    <row r="13228" s="13" customFormat="1"/>
    <row r="13229" s="13" customFormat="1"/>
    <row r="13230" s="13" customFormat="1"/>
    <row r="13231" s="13" customFormat="1"/>
    <row r="13232" s="13" customFormat="1"/>
    <row r="13233" s="13" customFormat="1"/>
    <row r="13234" s="13" customFormat="1"/>
    <row r="13235" s="13" customFormat="1"/>
    <row r="13236" s="13" customFormat="1"/>
    <row r="13237" s="13" customFormat="1"/>
    <row r="13238" s="13" customFormat="1"/>
    <row r="13239" s="13" customFormat="1"/>
    <row r="13240" s="13" customFormat="1"/>
    <row r="13241" s="13" customFormat="1"/>
    <row r="13242" s="13" customFormat="1"/>
    <row r="13243" s="13" customFormat="1"/>
    <row r="13244" s="13" customFormat="1"/>
    <row r="13245" s="13" customFormat="1"/>
    <row r="13246" s="13" customFormat="1"/>
    <row r="13247" s="13" customFormat="1"/>
    <row r="13248" s="13" customFormat="1"/>
    <row r="13249" s="13" customFormat="1"/>
    <row r="13250" s="13" customFormat="1"/>
    <row r="13251" s="13" customFormat="1"/>
    <row r="13252" s="13" customFormat="1"/>
    <row r="13253" s="13" customFormat="1"/>
    <row r="13254" s="13" customFormat="1"/>
    <row r="13255" s="13" customFormat="1"/>
    <row r="13256" s="13" customFormat="1"/>
    <row r="13257" s="13" customFormat="1"/>
    <row r="13258" s="13" customFormat="1"/>
    <row r="13259" s="13" customFormat="1"/>
    <row r="13260" s="13" customFormat="1"/>
    <row r="13261" s="13" customFormat="1"/>
    <row r="13262" s="13" customFormat="1"/>
    <row r="13263" s="13" customFormat="1"/>
    <row r="13264" s="13" customFormat="1"/>
    <row r="13265" s="13" customFormat="1"/>
    <row r="13266" s="13" customFormat="1"/>
    <row r="13267" s="13" customFormat="1"/>
    <row r="13268" s="13" customFormat="1"/>
    <row r="13269" s="13" customFormat="1"/>
    <row r="13270" s="13" customFormat="1"/>
    <row r="13271" s="13" customFormat="1"/>
    <row r="13272" s="13" customFormat="1"/>
    <row r="13273" s="13" customFormat="1"/>
    <row r="13274" s="13" customFormat="1"/>
    <row r="13275" s="13" customFormat="1"/>
    <row r="13276" s="13" customFormat="1"/>
    <row r="13277" s="13" customFormat="1"/>
    <row r="13278" s="13" customFormat="1"/>
    <row r="13279" s="13" customFormat="1"/>
    <row r="13280" s="13" customFormat="1"/>
    <row r="13281" s="13" customFormat="1"/>
    <row r="13282" s="13" customFormat="1"/>
    <row r="13283" s="13" customFormat="1"/>
    <row r="13284" s="13" customFormat="1"/>
    <row r="13285" s="13" customFormat="1"/>
    <row r="13286" s="13" customFormat="1"/>
    <row r="13287" s="13" customFormat="1"/>
    <row r="13288" s="13" customFormat="1"/>
    <row r="13289" s="13" customFormat="1"/>
    <row r="13290" s="13" customFormat="1"/>
    <row r="13291" s="13" customFormat="1"/>
    <row r="13292" s="13" customFormat="1"/>
    <row r="13293" s="13" customFormat="1"/>
    <row r="13294" s="13" customFormat="1"/>
    <row r="13295" s="13" customFormat="1"/>
    <row r="13296" s="13" customFormat="1"/>
    <row r="13297" s="13" customFormat="1"/>
    <row r="13298" s="13" customFormat="1"/>
    <row r="13299" s="13" customFormat="1"/>
    <row r="13300" s="13" customFormat="1"/>
    <row r="13301" s="13" customFormat="1"/>
    <row r="13302" s="13" customFormat="1"/>
    <row r="13303" s="13" customFormat="1"/>
    <row r="13304" s="13" customFormat="1"/>
    <row r="13305" s="13" customFormat="1"/>
    <row r="13306" s="13" customFormat="1"/>
    <row r="13307" s="13" customFormat="1"/>
    <row r="13308" s="13" customFormat="1"/>
    <row r="13309" s="13" customFormat="1"/>
    <row r="13310" s="13" customFormat="1"/>
    <row r="13311" s="13" customFormat="1"/>
    <row r="13312" s="13" customFormat="1"/>
    <row r="13313" s="13" customFormat="1"/>
    <row r="13314" s="13" customFormat="1"/>
    <row r="13315" s="13" customFormat="1"/>
    <row r="13316" s="13" customFormat="1"/>
    <row r="13317" s="13" customFormat="1"/>
    <row r="13318" s="13" customFormat="1"/>
    <row r="13319" s="13" customFormat="1"/>
    <row r="13320" s="13" customFormat="1"/>
    <row r="13321" s="13" customFormat="1"/>
    <row r="13322" s="13" customFormat="1"/>
    <row r="13323" s="13" customFormat="1"/>
    <row r="13324" s="13" customFormat="1"/>
    <row r="13325" s="13" customFormat="1"/>
    <row r="13326" s="13" customFormat="1"/>
    <row r="13327" s="13" customFormat="1"/>
    <row r="13328" s="13" customFormat="1"/>
    <row r="13329" s="13" customFormat="1"/>
    <row r="13330" s="13" customFormat="1"/>
    <row r="13331" s="13" customFormat="1"/>
    <row r="13332" s="13" customFormat="1"/>
    <row r="13333" s="13" customFormat="1"/>
    <row r="13334" s="13" customFormat="1"/>
    <row r="13335" s="13" customFormat="1"/>
    <row r="13336" s="13" customFormat="1"/>
    <row r="13337" s="13" customFormat="1"/>
    <row r="13338" s="13" customFormat="1"/>
    <row r="13339" s="13" customFormat="1"/>
    <row r="13340" s="13" customFormat="1"/>
    <row r="13341" s="13" customFormat="1"/>
    <row r="13342" s="13" customFormat="1"/>
    <row r="13343" s="13" customFormat="1"/>
    <row r="13344" s="13" customFormat="1"/>
    <row r="13345" s="13" customFormat="1"/>
    <row r="13346" s="13" customFormat="1"/>
    <row r="13347" s="13" customFormat="1"/>
    <row r="13348" s="13" customFormat="1"/>
    <row r="13349" s="13" customFormat="1"/>
    <row r="13350" s="13" customFormat="1"/>
    <row r="13351" s="13" customFormat="1"/>
    <row r="13352" s="13" customFormat="1"/>
    <row r="13353" s="13" customFormat="1"/>
    <row r="13354" s="13" customFormat="1"/>
    <row r="13355" s="13" customFormat="1"/>
    <row r="13356" s="13" customFormat="1"/>
    <row r="13357" s="13" customFormat="1"/>
    <row r="13358" s="13" customFormat="1"/>
    <row r="13359" s="13" customFormat="1"/>
    <row r="13360" s="13" customFormat="1"/>
    <row r="13361" s="13" customFormat="1"/>
    <row r="13362" s="13" customFormat="1"/>
    <row r="13363" s="13" customFormat="1"/>
    <row r="13364" s="13" customFormat="1"/>
    <row r="13365" s="13" customFormat="1"/>
    <row r="13366" s="13" customFormat="1"/>
    <row r="13367" s="13" customFormat="1"/>
    <row r="13368" s="13" customFormat="1"/>
    <row r="13369" s="13" customFormat="1"/>
    <row r="13370" s="13" customFormat="1"/>
    <row r="13371" s="13" customFormat="1"/>
    <row r="13372" s="13" customFormat="1"/>
    <row r="13373" s="13" customFormat="1"/>
    <row r="13374" s="13" customFormat="1"/>
    <row r="13375" s="13" customFormat="1"/>
    <row r="13376" s="13" customFormat="1"/>
    <row r="13377" s="13" customFormat="1"/>
    <row r="13378" s="13" customFormat="1"/>
    <row r="13379" s="13" customFormat="1"/>
    <row r="13380" s="13" customFormat="1"/>
    <row r="13381" s="13" customFormat="1"/>
    <row r="13382" s="13" customFormat="1"/>
    <row r="13383" s="13" customFormat="1"/>
    <row r="13384" s="13" customFormat="1"/>
    <row r="13385" s="13" customFormat="1"/>
    <row r="13386" s="13" customFormat="1"/>
    <row r="13387" s="13" customFormat="1"/>
    <row r="13388" s="13" customFormat="1"/>
    <row r="13389" s="13" customFormat="1"/>
    <row r="13390" s="13" customFormat="1"/>
    <row r="13391" s="13" customFormat="1"/>
    <row r="13392" s="13" customFormat="1"/>
    <row r="13393" s="13" customFormat="1"/>
    <row r="13394" s="13" customFormat="1"/>
    <row r="13395" s="13" customFormat="1"/>
    <row r="13396" s="13" customFormat="1"/>
    <row r="13397" s="13" customFormat="1"/>
    <row r="13398" s="13" customFormat="1"/>
    <row r="13399" s="13" customFormat="1"/>
    <row r="13400" s="13" customFormat="1"/>
    <row r="13401" s="13" customFormat="1"/>
    <row r="13402" s="13" customFormat="1"/>
    <row r="13403" s="13" customFormat="1"/>
    <row r="13404" s="13" customFormat="1"/>
    <row r="13405" s="13" customFormat="1"/>
    <row r="13406" s="13" customFormat="1"/>
    <row r="13407" s="13" customFormat="1"/>
    <row r="13408" s="13" customFormat="1"/>
    <row r="13409" s="13" customFormat="1"/>
    <row r="13410" s="13" customFormat="1"/>
    <row r="13411" s="13" customFormat="1"/>
    <row r="13412" s="13" customFormat="1"/>
    <row r="13413" s="13" customFormat="1"/>
    <row r="13414" s="13" customFormat="1"/>
    <row r="13415" s="13" customFormat="1"/>
    <row r="13416" s="13" customFormat="1"/>
    <row r="13417" s="13" customFormat="1"/>
    <row r="13418" s="13" customFormat="1"/>
    <row r="13419" s="13" customFormat="1"/>
    <row r="13420" s="13" customFormat="1"/>
    <row r="13421" s="13" customFormat="1"/>
    <row r="13422" s="13" customFormat="1"/>
    <row r="13423" s="13" customFormat="1"/>
    <row r="13424" s="13" customFormat="1"/>
    <row r="13425" s="13" customFormat="1"/>
    <row r="13426" s="13" customFormat="1"/>
    <row r="13427" s="13" customFormat="1"/>
    <row r="13428" s="13" customFormat="1"/>
    <row r="13429" s="13" customFormat="1"/>
    <row r="13430" s="13" customFormat="1"/>
    <row r="13431" s="13" customFormat="1"/>
    <row r="13432" s="13" customFormat="1"/>
    <row r="13433" s="13" customFormat="1"/>
    <row r="13434" s="13" customFormat="1"/>
    <row r="13435" s="13" customFormat="1"/>
    <row r="13436" s="13" customFormat="1"/>
    <row r="13437" s="13" customFormat="1"/>
    <row r="13438" s="13" customFormat="1"/>
    <row r="13439" s="13" customFormat="1"/>
    <row r="13440" s="13" customFormat="1"/>
    <row r="13441" s="13" customFormat="1"/>
    <row r="13442" s="13" customFormat="1"/>
    <row r="13443" s="13" customFormat="1"/>
    <row r="13444" s="13" customFormat="1"/>
    <row r="13445" s="13" customFormat="1"/>
    <row r="13446" s="13" customFormat="1"/>
    <row r="13447" s="13" customFormat="1"/>
    <row r="13448" s="13" customFormat="1"/>
    <row r="13449" s="13" customFormat="1"/>
    <row r="13450" s="13" customFormat="1"/>
    <row r="13451" s="13" customFormat="1"/>
    <row r="13452" s="13" customFormat="1"/>
    <row r="13453" s="13" customFormat="1"/>
    <row r="13454" s="13" customFormat="1"/>
    <row r="13455" s="13" customFormat="1"/>
    <row r="13456" s="13" customFormat="1"/>
    <row r="13457" s="13" customFormat="1"/>
    <row r="13458" s="13" customFormat="1"/>
    <row r="13459" s="13" customFormat="1"/>
    <row r="13460" s="13" customFormat="1"/>
    <row r="13461" s="13" customFormat="1"/>
    <row r="13462" s="13" customFormat="1"/>
    <row r="13463" s="13" customFormat="1"/>
    <row r="13464" s="13" customFormat="1"/>
    <row r="13465" s="13" customFormat="1"/>
    <row r="13466" s="13" customFormat="1"/>
    <row r="13467" s="13" customFormat="1"/>
    <row r="13468" s="13" customFormat="1"/>
    <row r="13469" s="13" customFormat="1"/>
    <row r="13470" s="13" customFormat="1"/>
    <row r="13471" s="13" customFormat="1"/>
    <row r="13472" s="13" customFormat="1"/>
    <row r="13473" s="13" customFormat="1"/>
    <row r="13474" s="13" customFormat="1"/>
    <row r="13475" s="13" customFormat="1"/>
    <row r="13476" s="13" customFormat="1"/>
    <row r="13477" s="13" customFormat="1"/>
    <row r="13478" s="13" customFormat="1"/>
    <row r="13479" s="13" customFormat="1"/>
    <row r="13480" s="13" customFormat="1"/>
    <row r="13481" s="13" customFormat="1"/>
    <row r="13482" s="13" customFormat="1"/>
    <row r="13483" s="13" customFormat="1"/>
    <row r="13484" s="13" customFormat="1"/>
    <row r="13485" s="13" customFormat="1"/>
    <row r="13486" s="13" customFormat="1"/>
    <row r="13487" s="13" customFormat="1"/>
    <row r="13488" s="13" customFormat="1"/>
    <row r="13489" s="13" customFormat="1"/>
    <row r="13490" s="13" customFormat="1"/>
    <row r="13491" s="13" customFormat="1"/>
    <row r="13492" s="13" customFormat="1"/>
    <row r="13493" s="13" customFormat="1"/>
    <row r="13494" s="13" customFormat="1"/>
    <row r="13495" s="13" customFormat="1"/>
    <row r="13496" s="13" customFormat="1"/>
    <row r="13497" s="13" customFormat="1"/>
    <row r="13498" s="13" customFormat="1"/>
    <row r="13499" s="13" customFormat="1"/>
    <row r="13500" s="13" customFormat="1"/>
    <row r="13501" s="13" customFormat="1"/>
    <row r="13502" s="13" customFormat="1"/>
    <row r="13503" s="13" customFormat="1"/>
    <row r="13504" s="13" customFormat="1"/>
    <row r="13505" s="13" customFormat="1"/>
    <row r="13506" s="13" customFormat="1"/>
    <row r="13507" s="13" customFormat="1"/>
    <row r="13508" s="13" customFormat="1"/>
    <row r="13509" s="13" customFormat="1"/>
    <row r="13510" s="13" customFormat="1"/>
    <row r="13511" s="13" customFormat="1"/>
    <row r="13512" s="13" customFormat="1"/>
    <row r="13513" s="13" customFormat="1"/>
    <row r="13514" s="13" customFormat="1"/>
    <row r="13515" s="13" customFormat="1"/>
    <row r="13516" s="13" customFormat="1"/>
    <row r="13517" s="13" customFormat="1"/>
    <row r="13518" s="13" customFormat="1"/>
    <row r="13519" s="13" customFormat="1"/>
    <row r="13520" s="13" customFormat="1"/>
    <row r="13521" s="13" customFormat="1"/>
    <row r="13522" s="13" customFormat="1"/>
    <row r="13523" s="13" customFormat="1"/>
    <row r="13524" s="13" customFormat="1"/>
    <row r="13525" s="13" customFormat="1"/>
    <row r="13526" s="13" customFormat="1"/>
    <row r="13527" s="13" customFormat="1"/>
    <row r="13528" s="13" customFormat="1"/>
    <row r="13529" s="13" customFormat="1"/>
    <row r="13530" s="13" customFormat="1"/>
    <row r="13531" s="13" customFormat="1"/>
    <row r="13532" s="13" customFormat="1"/>
    <row r="13533" s="13" customFormat="1"/>
    <row r="13534" s="13" customFormat="1"/>
    <row r="13535" s="13" customFormat="1"/>
    <row r="13536" s="13" customFormat="1"/>
    <row r="13537" s="13" customFormat="1"/>
    <row r="13538" s="13" customFormat="1"/>
    <row r="13539" s="13" customFormat="1"/>
    <row r="13540" s="13" customFormat="1"/>
    <row r="13541" s="13" customFormat="1"/>
    <row r="13542" s="13" customFormat="1"/>
    <row r="13543" s="13" customFormat="1"/>
    <row r="13544" s="13" customFormat="1"/>
    <row r="13545" s="13" customFormat="1"/>
    <row r="13546" s="13" customFormat="1"/>
    <row r="13547" s="13" customFormat="1"/>
    <row r="13548" s="13" customFormat="1"/>
    <row r="13549" s="13" customFormat="1"/>
    <row r="13550" s="13" customFormat="1"/>
    <row r="13551" s="13" customFormat="1"/>
    <row r="13552" s="13" customFormat="1"/>
    <row r="13553" s="13" customFormat="1"/>
    <row r="13554" s="13" customFormat="1"/>
    <row r="13555" s="13" customFormat="1"/>
    <row r="13556" s="13" customFormat="1"/>
    <row r="13557" s="13" customFormat="1"/>
    <row r="13558" s="13" customFormat="1"/>
    <row r="13559" s="13" customFormat="1"/>
    <row r="13560" s="13" customFormat="1"/>
    <row r="13561" s="13" customFormat="1"/>
    <row r="13562" s="13" customFormat="1"/>
    <row r="13563" s="13" customFormat="1"/>
    <row r="13564" s="13" customFormat="1"/>
    <row r="13565" s="13" customFormat="1"/>
    <row r="13566" s="13" customFormat="1"/>
    <row r="13567" s="13" customFormat="1"/>
    <row r="13568" s="13" customFormat="1"/>
    <row r="13569" s="13" customFormat="1"/>
    <row r="13570" s="13" customFormat="1"/>
    <row r="13571" s="13" customFormat="1"/>
    <row r="13572" s="13" customFormat="1"/>
    <row r="13573" s="13" customFormat="1"/>
    <row r="13574" s="13" customFormat="1"/>
    <row r="13575" s="13" customFormat="1"/>
    <row r="13576" s="13" customFormat="1"/>
    <row r="13577" s="13" customFormat="1"/>
    <row r="13578" s="13" customFormat="1"/>
    <row r="13579" s="13" customFormat="1"/>
    <row r="13580" s="13" customFormat="1"/>
    <row r="13581" s="13" customFormat="1"/>
    <row r="13582" s="13" customFormat="1"/>
    <row r="13583" s="13" customFormat="1"/>
    <row r="13584" s="13" customFormat="1"/>
    <row r="13585" s="13" customFormat="1"/>
    <row r="13586" s="13" customFormat="1"/>
    <row r="13587" s="13" customFormat="1"/>
    <row r="13588" s="13" customFormat="1"/>
    <row r="13589" s="13" customFormat="1"/>
    <row r="13590" s="13" customFormat="1"/>
    <row r="13591" s="13" customFormat="1"/>
    <row r="13592" s="13" customFormat="1"/>
    <row r="13593" s="13" customFormat="1"/>
    <row r="13594" s="13" customFormat="1"/>
    <row r="13595" s="13" customFormat="1"/>
    <row r="13596" s="13" customFormat="1"/>
    <row r="13597" s="13" customFormat="1"/>
    <row r="13598" s="13" customFormat="1"/>
    <row r="13599" s="13" customFormat="1"/>
    <row r="13600" s="13" customFormat="1"/>
    <row r="13601" s="13" customFormat="1"/>
    <row r="13602" s="13" customFormat="1"/>
    <row r="13603" s="13" customFormat="1"/>
    <row r="13604" s="13" customFormat="1"/>
    <row r="13605" s="13" customFormat="1"/>
    <row r="13606" s="13" customFormat="1"/>
    <row r="13607" s="13" customFormat="1"/>
    <row r="13608" s="13" customFormat="1"/>
    <row r="13609" s="13" customFormat="1"/>
    <row r="13610" s="13" customFormat="1"/>
    <row r="13611" s="13" customFormat="1"/>
    <row r="13612" s="13" customFormat="1"/>
    <row r="13613" s="13" customFormat="1"/>
    <row r="13614" s="13" customFormat="1"/>
    <row r="13615" s="13" customFormat="1"/>
    <row r="13616" s="13" customFormat="1"/>
    <row r="13617" s="13" customFormat="1"/>
    <row r="13618" s="13" customFormat="1"/>
    <row r="13619" s="13" customFormat="1"/>
    <row r="13620" s="13" customFormat="1"/>
    <row r="13621" s="13" customFormat="1"/>
    <row r="13622" s="13" customFormat="1"/>
    <row r="13623" s="13" customFormat="1"/>
    <row r="13624" s="13" customFormat="1"/>
    <row r="13625" s="13" customFormat="1"/>
    <row r="13626" s="13" customFormat="1"/>
    <row r="13627" s="13" customFormat="1"/>
    <row r="13628" s="13" customFormat="1"/>
    <row r="13629" s="13" customFormat="1"/>
    <row r="13630" s="13" customFormat="1"/>
    <row r="13631" s="13" customFormat="1"/>
    <row r="13632" s="13" customFormat="1"/>
    <row r="13633" s="13" customFormat="1"/>
    <row r="13634" s="13" customFormat="1"/>
    <row r="13635" s="13" customFormat="1"/>
    <row r="13636" s="13" customFormat="1"/>
    <row r="13637" s="13" customFormat="1"/>
    <row r="13638" s="13" customFormat="1"/>
    <row r="13639" s="13" customFormat="1"/>
    <row r="13640" s="13" customFormat="1"/>
    <row r="13641" s="13" customFormat="1"/>
    <row r="13642" s="13" customFormat="1"/>
    <row r="13643" s="13" customFormat="1"/>
    <row r="13644" s="13" customFormat="1"/>
    <row r="13645" s="13" customFormat="1"/>
    <row r="13646" s="13" customFormat="1"/>
    <row r="13647" s="13" customFormat="1"/>
    <row r="13648" s="13" customFormat="1"/>
    <row r="13649" s="13" customFormat="1"/>
    <row r="13650" s="13" customFormat="1"/>
    <row r="13651" s="13" customFormat="1"/>
    <row r="13652" s="13" customFormat="1"/>
    <row r="13653" s="13" customFormat="1"/>
    <row r="13654" s="13" customFormat="1"/>
    <row r="13655" s="13" customFormat="1"/>
    <row r="13656" s="13" customFormat="1"/>
    <row r="13657" s="13" customFormat="1"/>
    <row r="13658" s="13" customFormat="1"/>
    <row r="13659" s="13" customFormat="1"/>
    <row r="13660" s="13" customFormat="1"/>
    <row r="13661" s="13" customFormat="1"/>
    <row r="13662" s="13" customFormat="1"/>
    <row r="13663" s="13" customFormat="1"/>
    <row r="13664" s="13" customFormat="1"/>
    <row r="13665" s="13" customFormat="1"/>
    <row r="13666" s="13" customFormat="1"/>
    <row r="13667" s="13" customFormat="1"/>
    <row r="13668" s="13" customFormat="1"/>
    <row r="13669" s="13" customFormat="1"/>
    <row r="13670" s="13" customFormat="1"/>
    <row r="13671" s="13" customFormat="1"/>
    <row r="13672" s="13" customFormat="1"/>
    <row r="13673" s="13" customFormat="1"/>
    <row r="13674" s="13" customFormat="1"/>
    <row r="13675" s="13" customFormat="1"/>
    <row r="13676" s="13" customFormat="1"/>
    <row r="13677" s="13" customFormat="1"/>
    <row r="13678" s="13" customFormat="1"/>
    <row r="13679" s="13" customFormat="1"/>
    <row r="13680" s="13" customFormat="1"/>
    <row r="13681" s="13" customFormat="1"/>
    <row r="13682" s="13" customFormat="1"/>
    <row r="13683" s="13" customFormat="1"/>
    <row r="13684" s="13" customFormat="1"/>
    <row r="13685" s="13" customFormat="1"/>
    <row r="13686" s="13" customFormat="1"/>
    <row r="13687" s="13" customFormat="1"/>
    <row r="13688" s="13" customFormat="1"/>
    <row r="13689" s="13" customFormat="1"/>
    <row r="13690" s="13" customFormat="1"/>
    <row r="13691" s="13" customFormat="1"/>
    <row r="13692" s="13" customFormat="1"/>
    <row r="13693" s="13" customFormat="1"/>
    <row r="13694" s="13" customFormat="1"/>
    <row r="13695" s="13" customFormat="1"/>
    <row r="13696" s="13" customFormat="1"/>
    <row r="13697" s="13" customFormat="1"/>
    <row r="13698" s="13" customFormat="1"/>
    <row r="13699" s="13" customFormat="1"/>
    <row r="13700" s="13" customFormat="1"/>
    <row r="13701" s="13" customFormat="1"/>
    <row r="13702" s="13" customFormat="1"/>
    <row r="13703" s="13" customFormat="1"/>
    <row r="13704" s="13" customFormat="1"/>
    <row r="13705" s="13" customFormat="1"/>
    <row r="13706" s="13" customFormat="1"/>
    <row r="13707" s="13" customFormat="1"/>
    <row r="13708" s="13" customFormat="1"/>
    <row r="13709" s="13" customFormat="1"/>
    <row r="13710" s="13" customFormat="1"/>
    <row r="13711" s="13" customFormat="1"/>
    <row r="13712" s="13" customFormat="1"/>
    <row r="13713" s="13" customFormat="1"/>
    <row r="13714" s="13" customFormat="1"/>
    <row r="13715" s="13" customFormat="1"/>
    <row r="13716" s="13" customFormat="1"/>
    <row r="13717" s="13" customFormat="1"/>
    <row r="13718" s="13" customFormat="1"/>
    <row r="13719" s="13" customFormat="1"/>
    <row r="13720" s="13" customFormat="1"/>
    <row r="13721" s="13" customFormat="1"/>
    <row r="13722" s="13" customFormat="1"/>
    <row r="13723" s="13" customFormat="1"/>
    <row r="13724" s="13" customFormat="1"/>
    <row r="13725" s="13" customFormat="1"/>
    <row r="13726" s="13" customFormat="1"/>
    <row r="13727" s="13" customFormat="1"/>
    <row r="13728" s="13" customFormat="1"/>
    <row r="13729" s="13" customFormat="1"/>
    <row r="13730" s="13" customFormat="1"/>
    <row r="13731" s="13" customFormat="1"/>
    <row r="13732" s="13" customFormat="1"/>
    <row r="13733" s="13" customFormat="1"/>
    <row r="13734" s="13" customFormat="1"/>
    <row r="13735" s="13" customFormat="1"/>
    <row r="13736" s="13" customFormat="1"/>
    <row r="13737" s="13" customFormat="1"/>
    <row r="13738" s="13" customFormat="1"/>
    <row r="13739" s="13" customFormat="1"/>
    <row r="13740" s="13" customFormat="1"/>
    <row r="13741" s="13" customFormat="1"/>
    <row r="13742" s="13" customFormat="1"/>
    <row r="13743" s="13" customFormat="1"/>
    <row r="13744" s="13" customFormat="1"/>
    <row r="13745" s="13" customFormat="1"/>
    <row r="13746" s="13" customFormat="1"/>
    <row r="13747" s="13" customFormat="1"/>
    <row r="13748" s="13" customFormat="1"/>
    <row r="13749" s="13" customFormat="1"/>
    <row r="13750" s="13" customFormat="1"/>
    <row r="13751" s="13" customFormat="1"/>
    <row r="13752" s="13" customFormat="1"/>
    <row r="13753" s="13" customFormat="1"/>
    <row r="13754" s="13" customFormat="1"/>
    <row r="13755" s="13" customFormat="1"/>
    <row r="13756" s="13" customFormat="1"/>
    <row r="13757" s="13" customFormat="1"/>
    <row r="13758" s="13" customFormat="1"/>
    <row r="13759" s="13" customFormat="1"/>
    <row r="13760" s="13" customFormat="1"/>
    <row r="13761" s="13" customFormat="1"/>
    <row r="13762" s="13" customFormat="1"/>
    <row r="13763" s="13" customFormat="1"/>
    <row r="13764" s="13" customFormat="1"/>
    <row r="13765" s="13" customFormat="1"/>
    <row r="13766" s="13" customFormat="1"/>
    <row r="13767" s="13" customFormat="1"/>
    <row r="13768" s="13" customFormat="1"/>
    <row r="13769" s="13" customFormat="1"/>
    <row r="13770" s="13" customFormat="1"/>
    <row r="13771" s="13" customFormat="1"/>
    <row r="13772" s="13" customFormat="1"/>
    <row r="13773" s="13" customFormat="1"/>
    <row r="13774" s="13" customFormat="1"/>
    <row r="13775" s="13" customFormat="1"/>
    <row r="13776" s="13" customFormat="1"/>
    <row r="13777" s="13" customFormat="1"/>
    <row r="13778" s="13" customFormat="1"/>
    <row r="13779" s="13" customFormat="1"/>
    <row r="13780" s="13" customFormat="1"/>
    <row r="13781" s="13" customFormat="1"/>
    <row r="13782" s="13" customFormat="1"/>
    <row r="13783" s="13" customFormat="1"/>
    <row r="13784" s="13" customFormat="1"/>
    <row r="13785" s="13" customFormat="1"/>
    <row r="13786" s="13" customFormat="1"/>
    <row r="13787" s="13" customFormat="1"/>
    <row r="13788" s="13" customFormat="1"/>
    <row r="13789" s="13" customFormat="1"/>
    <row r="13790" s="13" customFormat="1"/>
    <row r="13791" s="13" customFormat="1"/>
    <row r="13792" s="13" customFormat="1"/>
    <row r="13793" s="13" customFormat="1"/>
    <row r="13794" s="13" customFormat="1"/>
    <row r="13795" s="13" customFormat="1"/>
    <row r="13796" s="13" customFormat="1"/>
    <row r="13797" s="13" customFormat="1"/>
    <row r="13798" s="13" customFormat="1"/>
    <row r="13799" s="13" customFormat="1"/>
    <row r="13800" s="13" customFormat="1"/>
    <row r="13801" s="13" customFormat="1"/>
    <row r="13802" s="13" customFormat="1"/>
    <row r="13803" s="13" customFormat="1"/>
    <row r="13804" s="13" customFormat="1"/>
    <row r="13805" s="13" customFormat="1"/>
    <row r="13806" s="13" customFormat="1"/>
    <row r="13807" s="13" customFormat="1"/>
    <row r="13808" s="13" customFormat="1"/>
    <row r="13809" s="13" customFormat="1"/>
    <row r="13810" s="13" customFormat="1"/>
    <row r="13811" s="13" customFormat="1"/>
    <row r="13812" s="13" customFormat="1"/>
    <row r="13813" s="13" customFormat="1"/>
    <row r="13814" s="13" customFormat="1"/>
    <row r="13815" s="13" customFormat="1"/>
    <row r="13816" s="13" customFormat="1"/>
    <row r="13817" s="13" customFormat="1"/>
    <row r="13818" s="13" customFormat="1"/>
    <row r="13819" s="13" customFormat="1"/>
    <row r="13820" s="13" customFormat="1"/>
    <row r="13821" s="13" customFormat="1"/>
    <row r="13822" s="13" customFormat="1"/>
    <row r="13823" s="13" customFormat="1"/>
    <row r="13824" s="13" customFormat="1"/>
    <row r="13825" s="13" customFormat="1"/>
    <row r="13826" s="13" customFormat="1"/>
    <row r="13827" s="13" customFormat="1"/>
    <row r="13828" s="13" customFormat="1"/>
    <row r="13829" s="13" customFormat="1"/>
    <row r="13830" s="13" customFormat="1"/>
    <row r="13831" s="13" customFormat="1"/>
    <row r="13832" s="13" customFormat="1"/>
    <row r="13833" s="13" customFormat="1"/>
    <row r="13834" s="13" customFormat="1"/>
    <row r="13835" s="13" customFormat="1"/>
    <row r="13836" s="13" customFormat="1"/>
    <row r="13837" s="13" customFormat="1"/>
    <row r="13838" s="13" customFormat="1"/>
    <row r="13839" s="13" customFormat="1"/>
    <row r="13840" s="13" customFormat="1"/>
    <row r="13841" s="13" customFormat="1"/>
    <row r="13842" s="13" customFormat="1"/>
    <row r="13843" s="13" customFormat="1"/>
    <row r="13844" s="13" customFormat="1"/>
    <row r="13845" s="13" customFormat="1"/>
    <row r="13846" s="13" customFormat="1"/>
    <row r="13847" s="13" customFormat="1"/>
    <row r="13848" s="13" customFormat="1"/>
    <row r="13849" s="13" customFormat="1"/>
    <row r="13850" s="13" customFormat="1"/>
    <row r="13851" s="13" customFormat="1"/>
    <row r="13852" s="13" customFormat="1"/>
    <row r="13853" s="13" customFormat="1"/>
    <row r="13854" s="13" customFormat="1"/>
    <row r="13855" s="13" customFormat="1"/>
    <row r="13856" s="13" customFormat="1"/>
    <row r="13857" s="13" customFormat="1"/>
    <row r="13858" s="13" customFormat="1"/>
    <row r="13859" s="13" customFormat="1"/>
    <row r="13860" s="13" customFormat="1"/>
    <row r="13861" s="13" customFormat="1"/>
    <row r="13862" s="13" customFormat="1"/>
    <row r="13863" s="13" customFormat="1"/>
    <row r="13864" s="13" customFormat="1"/>
    <row r="13865" s="13" customFormat="1"/>
    <row r="13866" s="13" customFormat="1"/>
    <row r="13867" s="13" customFormat="1"/>
    <row r="13868" s="13" customFormat="1"/>
    <row r="13869" s="13" customFormat="1"/>
    <row r="13870" s="13" customFormat="1"/>
    <row r="13871" s="13" customFormat="1"/>
    <row r="13872" s="13" customFormat="1"/>
    <row r="13873" s="13" customFormat="1"/>
    <row r="13874" s="13" customFormat="1"/>
    <row r="13875" s="13" customFormat="1"/>
    <row r="13876" s="13" customFormat="1"/>
    <row r="13877" s="13" customFormat="1"/>
    <row r="13878" s="13" customFormat="1"/>
    <row r="13879" s="13" customFormat="1"/>
    <row r="13880" s="13" customFormat="1"/>
    <row r="13881" s="13" customFormat="1"/>
    <row r="13882" s="13" customFormat="1"/>
    <row r="13883" s="13" customFormat="1"/>
    <row r="13884" s="13" customFormat="1"/>
    <row r="13885" s="13" customFormat="1"/>
    <row r="13886" s="13" customFormat="1"/>
    <row r="13887" s="13" customFormat="1"/>
    <row r="13888" s="13" customFormat="1"/>
    <row r="13889" s="13" customFormat="1"/>
    <row r="13890" s="13" customFormat="1"/>
    <row r="13891" s="13" customFormat="1"/>
    <row r="13892" s="13" customFormat="1"/>
    <row r="13893" s="13" customFormat="1"/>
    <row r="13894" s="13" customFormat="1"/>
    <row r="13895" s="13" customFormat="1"/>
    <row r="13896" s="13" customFormat="1"/>
    <row r="13897" s="13" customFormat="1"/>
    <row r="13898" s="13" customFormat="1"/>
    <row r="13899" s="13" customFormat="1"/>
    <row r="13900" s="13" customFormat="1"/>
    <row r="13901" s="13" customFormat="1"/>
    <row r="13902" s="13" customFormat="1"/>
    <row r="13903" s="13" customFormat="1"/>
    <row r="13904" s="13" customFormat="1"/>
    <row r="13905" s="13" customFormat="1"/>
    <row r="13906" s="13" customFormat="1"/>
    <row r="13907" s="13" customFormat="1"/>
    <row r="13908" s="13" customFormat="1"/>
    <row r="13909" s="13" customFormat="1"/>
    <row r="13910" s="13" customFormat="1"/>
    <row r="13911" s="13" customFormat="1"/>
    <row r="13912" s="13" customFormat="1"/>
    <row r="13913" s="13" customFormat="1"/>
    <row r="13914" s="13" customFormat="1"/>
    <row r="13915" s="13" customFormat="1"/>
    <row r="13916" s="13" customFormat="1"/>
    <row r="13917" s="13" customFormat="1"/>
    <row r="13918" s="13" customFormat="1"/>
    <row r="13919" s="13" customFormat="1"/>
    <row r="13920" s="13" customFormat="1"/>
    <row r="13921" s="13" customFormat="1"/>
    <row r="13922" s="13" customFormat="1"/>
    <row r="13923" s="13" customFormat="1"/>
    <row r="13924" s="13" customFormat="1"/>
    <row r="13925" s="13" customFormat="1"/>
    <row r="13926" s="13" customFormat="1"/>
    <row r="13927" s="13" customFormat="1"/>
    <row r="13928" s="13" customFormat="1"/>
    <row r="13929" s="13" customFormat="1"/>
    <row r="13930" s="13" customFormat="1"/>
    <row r="13931" s="13" customFormat="1"/>
    <row r="13932" s="13" customFormat="1"/>
    <row r="13933" s="13" customFormat="1"/>
    <row r="13934" s="13" customFormat="1"/>
    <row r="13935" s="13" customFormat="1"/>
    <row r="13936" s="13" customFormat="1"/>
    <row r="13937" s="13" customFormat="1"/>
    <row r="13938" s="13" customFormat="1"/>
    <row r="13939" s="13" customFormat="1"/>
    <row r="13940" s="13" customFormat="1"/>
    <row r="13941" s="13" customFormat="1"/>
    <row r="13942" s="13" customFormat="1"/>
    <row r="13943" s="13" customFormat="1"/>
    <row r="13944" s="13" customFormat="1"/>
    <row r="13945" s="13" customFormat="1"/>
    <row r="13946" s="13" customFormat="1"/>
    <row r="13947" s="13" customFormat="1"/>
    <row r="13948" s="13" customFormat="1"/>
    <row r="13949" s="13" customFormat="1"/>
    <row r="13950" s="13" customFormat="1"/>
    <row r="13951" s="13" customFormat="1"/>
    <row r="13952" s="13" customFormat="1"/>
    <row r="13953" s="13" customFormat="1"/>
    <row r="13954" s="13" customFormat="1"/>
    <row r="13955" s="13" customFormat="1"/>
    <row r="13956" s="13" customFormat="1"/>
    <row r="13957" s="13" customFormat="1"/>
    <row r="13958" s="13" customFormat="1"/>
    <row r="13959" s="13" customFormat="1"/>
    <row r="13960" s="13" customFormat="1"/>
    <row r="13961" s="13" customFormat="1"/>
    <row r="13962" s="13" customFormat="1"/>
    <row r="13963" s="13" customFormat="1"/>
    <row r="13964" s="13" customFormat="1"/>
    <row r="13965" s="13" customFormat="1"/>
    <row r="13966" s="13" customFormat="1"/>
    <row r="13967" s="13" customFormat="1"/>
    <row r="13968" s="13" customFormat="1"/>
    <row r="13969" s="13" customFormat="1"/>
    <row r="13970" s="13" customFormat="1"/>
    <row r="13971" s="13" customFormat="1"/>
    <row r="13972" s="13" customFormat="1"/>
    <row r="13973" s="13" customFormat="1"/>
    <row r="13974" s="13" customFormat="1"/>
    <row r="13975" s="13" customFormat="1"/>
    <row r="13976" s="13" customFormat="1"/>
    <row r="13977" s="13" customFormat="1"/>
    <row r="13978" s="13" customFormat="1"/>
    <row r="13979" s="13" customFormat="1"/>
    <row r="13980" s="13" customFormat="1"/>
    <row r="13981" s="13" customFormat="1"/>
    <row r="13982" s="13" customFormat="1"/>
    <row r="13983" s="13" customFormat="1"/>
    <row r="13984" s="13" customFormat="1"/>
    <row r="13985" s="13" customFormat="1"/>
    <row r="13986" s="13" customFormat="1"/>
    <row r="13987" s="13" customFormat="1"/>
    <row r="13988" s="13" customFormat="1"/>
    <row r="13989" s="13" customFormat="1"/>
    <row r="13990" s="13" customFormat="1"/>
    <row r="13991" s="13" customFormat="1"/>
    <row r="13992" s="13" customFormat="1"/>
    <row r="13993" s="13" customFormat="1"/>
    <row r="13994" s="13" customFormat="1"/>
    <row r="13995" s="13" customFormat="1"/>
    <row r="13996" s="13" customFormat="1"/>
    <row r="13997" s="13" customFormat="1"/>
    <row r="13998" s="13" customFormat="1"/>
    <row r="13999" s="13" customFormat="1"/>
    <row r="14000" s="13" customFormat="1"/>
    <row r="14001" s="13" customFormat="1"/>
    <row r="14002" s="13" customFormat="1"/>
    <row r="14003" s="13" customFormat="1"/>
    <row r="14004" s="13" customFormat="1"/>
    <row r="14005" s="13" customFormat="1"/>
    <row r="14006" s="13" customFormat="1"/>
    <row r="14007" s="13" customFormat="1"/>
    <row r="14008" s="13" customFormat="1"/>
    <row r="14009" s="13" customFormat="1"/>
    <row r="14010" s="13" customFormat="1"/>
    <row r="14011" s="13" customFormat="1"/>
    <row r="14012" s="13" customFormat="1"/>
    <row r="14013" s="13" customFormat="1"/>
    <row r="14014" s="13" customFormat="1"/>
    <row r="14015" s="13" customFormat="1"/>
    <row r="14016" s="13" customFormat="1"/>
    <row r="14017" s="13" customFormat="1"/>
    <row r="14018" s="13" customFormat="1"/>
    <row r="14019" s="13" customFormat="1"/>
    <row r="14020" s="13" customFormat="1"/>
    <row r="14021" s="13" customFormat="1"/>
    <row r="14022" s="13" customFormat="1"/>
    <row r="14023" s="13" customFormat="1"/>
    <row r="14024" s="13" customFormat="1"/>
    <row r="14025" s="13" customFormat="1"/>
    <row r="14026" s="13" customFormat="1"/>
    <row r="14027" s="13" customFormat="1"/>
    <row r="14028" s="13" customFormat="1"/>
    <row r="14029" s="13" customFormat="1"/>
    <row r="14030" s="13" customFormat="1"/>
    <row r="14031" s="13" customFormat="1"/>
    <row r="14032" s="13" customFormat="1"/>
    <row r="14033" s="13" customFormat="1"/>
    <row r="14034" s="13" customFormat="1"/>
    <row r="14035" s="13" customFormat="1"/>
    <row r="14036" s="13" customFormat="1"/>
    <row r="14037" s="13" customFormat="1"/>
    <row r="14038" s="13" customFormat="1"/>
    <row r="14039" s="13" customFormat="1"/>
    <row r="14040" s="13" customFormat="1"/>
    <row r="14041" s="13" customFormat="1"/>
    <row r="14042" s="13" customFormat="1"/>
    <row r="14043" s="13" customFormat="1"/>
    <row r="14044" s="13" customFormat="1"/>
    <row r="14045" s="13" customFormat="1"/>
    <row r="14046" s="13" customFormat="1"/>
    <row r="14047" s="13" customFormat="1"/>
    <row r="14048" s="13" customFormat="1"/>
    <row r="14049" s="13" customFormat="1"/>
    <row r="14050" s="13" customFormat="1"/>
    <row r="14051" s="13" customFormat="1"/>
    <row r="14052" s="13" customFormat="1"/>
    <row r="14053" s="13" customFormat="1"/>
    <row r="14054" s="13" customFormat="1"/>
    <row r="14055" s="13" customFormat="1"/>
    <row r="14056" s="13" customFormat="1"/>
    <row r="14057" s="13" customFormat="1"/>
    <row r="14058" s="13" customFormat="1"/>
    <row r="14059" s="13" customFormat="1"/>
    <row r="14060" s="13" customFormat="1"/>
    <row r="14061" s="13" customFormat="1"/>
    <row r="14062" s="13" customFormat="1"/>
    <row r="14063" s="13" customFormat="1"/>
    <row r="14064" s="13" customFormat="1"/>
    <row r="14065" s="13" customFormat="1"/>
    <row r="14066" s="13" customFormat="1"/>
    <row r="14067" s="13" customFormat="1"/>
    <row r="14068" s="13" customFormat="1"/>
    <row r="14069" s="13" customFormat="1"/>
    <row r="14070" s="13" customFormat="1"/>
    <row r="14071" s="13" customFormat="1"/>
    <row r="14072" s="13" customFormat="1"/>
    <row r="14073" s="13" customFormat="1"/>
    <row r="14074" s="13" customFormat="1"/>
    <row r="14075" s="13" customFormat="1"/>
    <row r="14076" s="13" customFormat="1"/>
    <row r="14077" s="13" customFormat="1"/>
    <row r="14078" s="13" customFormat="1"/>
    <row r="14079" s="13" customFormat="1"/>
    <row r="14080" s="13" customFormat="1"/>
    <row r="14081" s="13" customFormat="1"/>
    <row r="14082" s="13" customFormat="1"/>
    <row r="14083" s="13" customFormat="1"/>
    <row r="14084" s="13" customFormat="1"/>
    <row r="14085" s="13" customFormat="1"/>
    <row r="14086" s="13" customFormat="1"/>
    <row r="14087" s="13" customFormat="1"/>
    <row r="14088" s="13" customFormat="1"/>
    <row r="14089" s="13" customFormat="1"/>
    <row r="14090" s="13" customFormat="1"/>
    <row r="14091" s="13" customFormat="1"/>
    <row r="14092" s="13" customFormat="1"/>
    <row r="14093" s="13" customFormat="1"/>
    <row r="14094" s="13" customFormat="1"/>
    <row r="14095" s="13" customFormat="1"/>
    <row r="14096" s="13" customFormat="1"/>
    <row r="14097" s="13" customFormat="1"/>
    <row r="14098" s="13" customFormat="1"/>
    <row r="14099" s="13" customFormat="1"/>
    <row r="14100" s="13" customFormat="1"/>
    <row r="14101" s="13" customFormat="1"/>
    <row r="14102" s="13" customFormat="1"/>
    <row r="14103" s="13" customFormat="1"/>
    <row r="14104" s="13" customFormat="1"/>
    <row r="14105" s="13" customFormat="1"/>
    <row r="14106" s="13" customFormat="1"/>
    <row r="14107" s="13" customFormat="1"/>
    <row r="14108" s="13" customFormat="1"/>
    <row r="14109" s="13" customFormat="1"/>
    <row r="14110" s="13" customFormat="1"/>
    <row r="14111" s="13" customFormat="1"/>
    <row r="14112" s="13" customFormat="1"/>
    <row r="14113" s="13" customFormat="1"/>
    <row r="14114" s="13" customFormat="1"/>
    <row r="14115" s="13" customFormat="1"/>
    <row r="14116" s="13" customFormat="1"/>
    <row r="14117" s="13" customFormat="1"/>
    <row r="14118" s="13" customFormat="1"/>
    <row r="14119" s="13" customFormat="1"/>
    <row r="14120" s="13" customFormat="1"/>
    <row r="14121" s="13" customFormat="1"/>
    <row r="14122" s="13" customFormat="1"/>
    <row r="14123" s="13" customFormat="1"/>
    <row r="14124" s="13" customFormat="1"/>
    <row r="14125" s="13" customFormat="1"/>
    <row r="14126" s="13" customFormat="1"/>
    <row r="14127" s="13" customFormat="1"/>
    <row r="14128" s="13" customFormat="1"/>
    <row r="14129" s="13" customFormat="1"/>
    <row r="14130" s="13" customFormat="1"/>
    <row r="14131" s="13" customFormat="1"/>
    <row r="14132" s="13" customFormat="1"/>
    <row r="14133" s="13" customFormat="1"/>
    <row r="14134" s="13" customFormat="1"/>
    <row r="14135" s="13" customFormat="1"/>
    <row r="14136" s="13" customFormat="1"/>
    <row r="14137" s="13" customFormat="1"/>
    <row r="14138" s="13" customFormat="1"/>
    <row r="14139" s="13" customFormat="1"/>
    <row r="14140" s="13" customFormat="1"/>
    <row r="14141" s="13" customFormat="1"/>
    <row r="14142" s="13" customFormat="1"/>
    <row r="14143" s="13" customFormat="1"/>
    <row r="14144" s="13" customFormat="1"/>
    <row r="14145" s="13" customFormat="1"/>
    <row r="14146" s="13" customFormat="1"/>
    <row r="14147" s="13" customFormat="1"/>
    <row r="14148" s="13" customFormat="1"/>
    <row r="14149" s="13" customFormat="1"/>
    <row r="14150" s="13" customFormat="1"/>
    <row r="14151" s="13" customFormat="1"/>
    <row r="14152" s="13" customFormat="1"/>
    <row r="14153" s="13" customFormat="1"/>
    <row r="14154" s="13" customFormat="1"/>
    <row r="14155" s="13" customFormat="1"/>
    <row r="14156" s="13" customFormat="1"/>
    <row r="14157" s="13" customFormat="1"/>
    <row r="14158" s="13" customFormat="1"/>
    <row r="14159" s="13" customFormat="1"/>
    <row r="14160" s="13" customFormat="1"/>
    <row r="14161" s="13" customFormat="1"/>
    <row r="14162" s="13" customFormat="1"/>
    <row r="14163" s="13" customFormat="1"/>
    <row r="14164" s="13" customFormat="1"/>
    <row r="14165" s="13" customFormat="1"/>
    <row r="14166" s="13" customFormat="1"/>
    <row r="14167" s="13" customFormat="1"/>
    <row r="14168" s="13" customFormat="1"/>
    <row r="14169" s="13" customFormat="1"/>
    <row r="14170" s="13" customFormat="1"/>
    <row r="14171" s="13" customFormat="1"/>
    <row r="14172" s="13" customFormat="1"/>
    <row r="14173" s="13" customFormat="1"/>
    <row r="14174" s="13" customFormat="1"/>
    <row r="14175" s="13" customFormat="1"/>
    <row r="14176" s="13" customFormat="1"/>
    <row r="14177" s="13" customFormat="1"/>
    <row r="14178" s="13" customFormat="1"/>
    <row r="14179" s="13" customFormat="1"/>
    <row r="14180" s="13" customFormat="1"/>
    <row r="14181" s="13" customFormat="1"/>
    <row r="14182" s="13" customFormat="1"/>
    <row r="14183" s="13" customFormat="1"/>
    <row r="14184" s="13" customFormat="1"/>
    <row r="14185" s="13" customFormat="1"/>
    <row r="14186" s="13" customFormat="1"/>
    <row r="14187" s="13" customFormat="1"/>
    <row r="14188" s="13" customFormat="1"/>
    <row r="14189" s="13" customFormat="1"/>
    <row r="14190" s="13" customFormat="1"/>
    <row r="14191" s="13" customFormat="1"/>
    <row r="14192" s="13" customFormat="1"/>
    <row r="14193" s="13" customFormat="1"/>
    <row r="14194" s="13" customFormat="1"/>
    <row r="14195" s="13" customFormat="1"/>
    <row r="14196" s="13" customFormat="1"/>
    <row r="14197" s="13" customFormat="1"/>
    <row r="14198" s="13" customFormat="1"/>
    <row r="14199" s="13" customFormat="1"/>
    <row r="14200" s="13" customFormat="1"/>
    <row r="14201" s="13" customFormat="1"/>
    <row r="14202" s="13" customFormat="1"/>
    <row r="14203" s="13" customFormat="1"/>
    <row r="14204" s="13" customFormat="1"/>
    <row r="14205" s="13" customFormat="1"/>
    <row r="14206" s="13" customFormat="1"/>
    <row r="14207" s="13" customFormat="1"/>
    <row r="14208" s="13" customFormat="1"/>
    <row r="14209" s="13" customFormat="1"/>
    <row r="14210" s="13" customFormat="1"/>
    <row r="14211" s="13" customFormat="1"/>
    <row r="14212" s="13" customFormat="1"/>
    <row r="14213" s="13" customFormat="1"/>
    <row r="14214" s="13" customFormat="1"/>
    <row r="14215" s="13" customFormat="1"/>
    <row r="14216" s="13" customFormat="1"/>
    <row r="14217" s="13" customFormat="1"/>
    <row r="14218" s="13" customFormat="1"/>
    <row r="14219" s="13" customFormat="1"/>
    <row r="14220" s="13" customFormat="1"/>
    <row r="14221" s="13" customFormat="1"/>
    <row r="14222" s="13" customFormat="1"/>
    <row r="14223" s="13" customFormat="1"/>
    <row r="14224" s="13" customFormat="1"/>
    <row r="14225" s="13" customFormat="1"/>
    <row r="14226" s="13" customFormat="1"/>
    <row r="14227" s="13" customFormat="1"/>
    <row r="14228" s="13" customFormat="1"/>
    <row r="14229" s="13" customFormat="1"/>
    <row r="14230" s="13" customFormat="1"/>
    <row r="14231" s="13" customFormat="1"/>
    <row r="14232" s="13" customFormat="1"/>
    <row r="14233" s="13" customFormat="1"/>
    <row r="14234" s="13" customFormat="1"/>
    <row r="14235" s="13" customFormat="1"/>
    <row r="14236" s="13" customFormat="1"/>
    <row r="14237" s="13" customFormat="1"/>
    <row r="14238" s="13" customFormat="1"/>
    <row r="14239" s="13" customFormat="1"/>
    <row r="14240" s="13" customFormat="1"/>
    <row r="14241" s="13" customFormat="1"/>
    <row r="14242" s="13" customFormat="1"/>
    <row r="14243" s="13" customFormat="1"/>
    <row r="14244" s="13" customFormat="1"/>
    <row r="14245" s="13" customFormat="1"/>
    <row r="14246" s="13" customFormat="1"/>
    <row r="14247" s="13" customFormat="1"/>
    <row r="14248" s="13" customFormat="1"/>
    <row r="14249" s="13" customFormat="1"/>
    <row r="14250" s="13" customFormat="1"/>
    <row r="14251" s="13" customFormat="1"/>
    <row r="14252" s="13" customFormat="1"/>
    <row r="14253" s="13" customFormat="1"/>
    <row r="14254" s="13" customFormat="1"/>
    <row r="14255" s="13" customFormat="1"/>
    <row r="14256" s="13" customFormat="1"/>
    <row r="14257" s="13" customFormat="1"/>
    <row r="14258" s="13" customFormat="1"/>
    <row r="14259" s="13" customFormat="1"/>
    <row r="14260" s="13" customFormat="1"/>
    <row r="14261" s="13" customFormat="1"/>
    <row r="14262" s="13" customFormat="1"/>
    <row r="14263" s="13" customFormat="1"/>
    <row r="14264" s="13" customFormat="1"/>
    <row r="14265" s="13" customFormat="1"/>
    <row r="14266" s="13" customFormat="1"/>
    <row r="14267" s="13" customFormat="1"/>
    <row r="14268" s="13" customFormat="1"/>
    <row r="14269" s="13" customFormat="1"/>
    <row r="14270" s="13" customFormat="1"/>
    <row r="14271" s="13" customFormat="1"/>
    <row r="14272" s="13" customFormat="1"/>
    <row r="14273" s="13" customFormat="1"/>
    <row r="14274" s="13" customFormat="1"/>
    <row r="14275" s="13" customFormat="1"/>
    <row r="14276" s="13" customFormat="1"/>
    <row r="14277" s="13" customFormat="1"/>
    <row r="14278" s="13" customFormat="1"/>
    <row r="14279" s="13" customFormat="1"/>
    <row r="14280" s="13" customFormat="1"/>
    <row r="14281" s="13" customFormat="1"/>
    <row r="14282" s="13" customFormat="1"/>
    <row r="14283" s="13" customFormat="1"/>
    <row r="14284" s="13" customFormat="1"/>
    <row r="14285" s="13" customFormat="1"/>
    <row r="14286" s="13" customFormat="1"/>
    <row r="14287" s="13" customFormat="1"/>
    <row r="14288" s="13" customFormat="1"/>
    <row r="14289" s="13" customFormat="1"/>
    <row r="14290" s="13" customFormat="1"/>
    <row r="14291" s="13" customFormat="1"/>
    <row r="14292" s="13" customFormat="1"/>
    <row r="14293" s="13" customFormat="1"/>
    <row r="14294" s="13" customFormat="1"/>
    <row r="14295" s="13" customFormat="1"/>
    <row r="14296" s="13" customFormat="1"/>
    <row r="14297" s="13" customFormat="1"/>
    <row r="14298" s="13" customFormat="1"/>
    <row r="14299" s="13" customFormat="1"/>
    <row r="14300" s="13" customFormat="1"/>
    <row r="14301" s="13" customFormat="1"/>
    <row r="14302" s="13" customFormat="1"/>
    <row r="14303" s="13" customFormat="1"/>
    <row r="14304" s="13" customFormat="1"/>
    <row r="14305" s="13" customFormat="1"/>
    <row r="14306" s="13" customFormat="1"/>
    <row r="14307" s="13" customFormat="1"/>
    <row r="14308" s="13" customFormat="1"/>
    <row r="14309" s="13" customFormat="1"/>
    <row r="14310" s="13" customFormat="1"/>
    <row r="14311" s="13" customFormat="1"/>
    <row r="14312" s="13" customFormat="1"/>
    <row r="14313" s="13" customFormat="1"/>
    <row r="14314" s="13" customFormat="1"/>
    <row r="14315" s="13" customFormat="1"/>
    <row r="14316" s="13" customFormat="1"/>
    <row r="14317" s="13" customFormat="1"/>
    <row r="14318" s="13" customFormat="1"/>
    <row r="14319" s="13" customFormat="1"/>
    <row r="14320" s="13" customFormat="1"/>
    <row r="14321" s="13" customFormat="1"/>
    <row r="14322" s="13" customFormat="1"/>
    <row r="14323" s="13" customFormat="1"/>
    <row r="14324" s="13" customFormat="1"/>
    <row r="14325" s="13" customFormat="1"/>
    <row r="14326" s="13" customFormat="1"/>
    <row r="14327" s="13" customFormat="1"/>
    <row r="14328" s="13" customFormat="1"/>
    <row r="14329" s="13" customFormat="1"/>
    <row r="14330" s="13" customFormat="1"/>
    <row r="14331" s="13" customFormat="1"/>
    <row r="14332" s="13" customFormat="1"/>
    <row r="14333" s="13" customFormat="1"/>
    <row r="14334" s="13" customFormat="1"/>
    <row r="14335" s="13" customFormat="1"/>
    <row r="14336" s="13" customFormat="1"/>
    <row r="14337" s="13" customFormat="1"/>
    <row r="14338" s="13" customFormat="1"/>
    <row r="14339" s="13" customFormat="1"/>
    <row r="14340" s="13" customFormat="1"/>
    <row r="14341" s="13" customFormat="1"/>
    <row r="14342" s="13" customFormat="1"/>
    <row r="14343" s="13" customFormat="1"/>
    <row r="14344" s="13" customFormat="1"/>
    <row r="14345" s="13" customFormat="1"/>
    <row r="14346" s="13" customFormat="1"/>
    <row r="14347" s="13" customFormat="1"/>
    <row r="14348" s="13" customFormat="1"/>
    <row r="14349" s="13" customFormat="1"/>
    <row r="14350" s="13" customFormat="1"/>
    <row r="14351" s="13" customFormat="1"/>
    <row r="14352" s="13" customFormat="1"/>
    <row r="14353" s="13" customFormat="1"/>
    <row r="14354" s="13" customFormat="1"/>
    <row r="14355" s="13" customFormat="1"/>
    <row r="14356" s="13" customFormat="1"/>
    <row r="14357" s="13" customFormat="1"/>
    <row r="14358" s="13" customFormat="1"/>
    <row r="14359" s="13" customFormat="1"/>
    <row r="14360" s="13" customFormat="1"/>
    <row r="14361" s="13" customFormat="1"/>
    <row r="14362" s="13" customFormat="1"/>
    <row r="14363" s="13" customFormat="1"/>
    <row r="14364" s="13" customFormat="1"/>
    <row r="14365" s="13" customFormat="1"/>
    <row r="14366" s="13" customFormat="1"/>
    <row r="14367" s="13" customFormat="1"/>
    <row r="14368" s="13" customFormat="1"/>
    <row r="14369" s="13" customFormat="1"/>
    <row r="14370" s="13" customFormat="1"/>
    <row r="14371" s="13" customFormat="1"/>
    <row r="14372" s="13" customFormat="1"/>
    <row r="14373" s="13" customFormat="1"/>
    <row r="14374" s="13" customFormat="1"/>
    <row r="14375" s="13" customFormat="1"/>
    <row r="14376" s="13" customFormat="1"/>
    <row r="14377" s="13" customFormat="1"/>
    <row r="14378" s="13" customFormat="1"/>
    <row r="14379" s="13" customFormat="1"/>
    <row r="14380" s="13" customFormat="1"/>
    <row r="14381" s="13" customFormat="1"/>
    <row r="14382" s="13" customFormat="1"/>
    <row r="14383" s="13" customFormat="1"/>
    <row r="14384" s="13" customFormat="1"/>
    <row r="14385" s="13" customFormat="1"/>
    <row r="14386" s="13" customFormat="1"/>
    <row r="14387" s="13" customFormat="1"/>
    <row r="14388" s="13" customFormat="1"/>
    <row r="14389" s="13" customFormat="1"/>
    <row r="14390" s="13" customFormat="1"/>
    <row r="14391" s="13" customFormat="1"/>
    <row r="14392" s="13" customFormat="1"/>
    <row r="14393" s="13" customFormat="1"/>
    <row r="14394" s="13" customFormat="1"/>
    <row r="14395" s="13" customFormat="1"/>
    <row r="14396" s="13" customFormat="1"/>
    <row r="14397" s="13" customFormat="1"/>
    <row r="14398" s="13" customFormat="1"/>
    <row r="14399" s="13" customFormat="1"/>
    <row r="14400" s="13" customFormat="1"/>
    <row r="14401" s="13" customFormat="1"/>
    <row r="14402" s="13" customFormat="1"/>
    <row r="14403" s="13" customFormat="1"/>
    <row r="14404" s="13" customFormat="1"/>
    <row r="14405" s="13" customFormat="1"/>
    <row r="14406" s="13" customFormat="1"/>
    <row r="14407" s="13" customFormat="1"/>
    <row r="14408" s="13" customFormat="1"/>
    <row r="14409" s="13" customFormat="1"/>
    <row r="14410" s="13" customFormat="1"/>
    <row r="14411" s="13" customFormat="1"/>
    <row r="14412" s="13" customFormat="1"/>
    <row r="14413" s="13" customFormat="1"/>
    <row r="14414" s="13" customFormat="1"/>
    <row r="14415" s="13" customFormat="1"/>
    <row r="14416" s="13" customFormat="1"/>
    <row r="14417" s="13" customFormat="1"/>
    <row r="14418" s="13" customFormat="1"/>
    <row r="14419" s="13" customFormat="1"/>
    <row r="14420" s="13" customFormat="1"/>
    <row r="14421" s="13" customFormat="1"/>
    <row r="14422" s="13" customFormat="1"/>
    <row r="14423" s="13" customFormat="1"/>
    <row r="14424" s="13" customFormat="1"/>
    <row r="14425" s="13" customFormat="1"/>
    <row r="14426" s="13" customFormat="1"/>
    <row r="14427" s="13" customFormat="1"/>
    <row r="14428" s="13" customFormat="1"/>
    <row r="14429" s="13" customFormat="1"/>
    <row r="14430" s="13" customFormat="1"/>
    <row r="14431" s="13" customFormat="1"/>
    <row r="14432" s="13" customFormat="1"/>
    <row r="14433" s="13" customFormat="1"/>
    <row r="14434" s="13" customFormat="1"/>
    <row r="14435" s="13" customFormat="1"/>
    <row r="14436" s="13" customFormat="1"/>
    <row r="14437" s="13" customFormat="1"/>
    <row r="14438" s="13" customFormat="1"/>
    <row r="14439" s="13" customFormat="1"/>
    <row r="14440" s="13" customFormat="1"/>
    <row r="14441" s="13" customFormat="1"/>
    <row r="14442" s="13" customFormat="1"/>
    <row r="14443" s="13" customFormat="1"/>
    <row r="14444" s="13" customFormat="1"/>
    <row r="14445" s="13" customFormat="1"/>
    <row r="14446" s="13" customFormat="1"/>
    <row r="14447" s="13" customFormat="1"/>
    <row r="14448" s="13" customFormat="1"/>
    <row r="14449" s="13" customFormat="1"/>
    <row r="14450" s="13" customFormat="1"/>
    <row r="14451" s="13" customFormat="1"/>
    <row r="14452" s="13" customFormat="1"/>
    <row r="14453" s="13" customFormat="1"/>
    <row r="14454" s="13" customFormat="1"/>
    <row r="14455" s="13" customFormat="1"/>
    <row r="14456" s="13" customFormat="1"/>
    <row r="14457" s="13" customFormat="1"/>
    <row r="14458" s="13" customFormat="1"/>
    <row r="14459" s="13" customFormat="1"/>
    <row r="14460" s="13" customFormat="1"/>
    <row r="14461" s="13" customFormat="1"/>
    <row r="14462" s="13" customFormat="1"/>
    <row r="14463" s="13" customFormat="1"/>
    <row r="14464" s="13" customFormat="1"/>
    <row r="14465" s="13" customFormat="1"/>
    <row r="14466" s="13" customFormat="1"/>
    <row r="14467" s="13" customFormat="1"/>
    <row r="14468" s="13" customFormat="1"/>
    <row r="14469" s="13" customFormat="1"/>
    <row r="14470" s="13" customFormat="1"/>
    <row r="14471" s="13" customFormat="1"/>
    <row r="14472" s="13" customFormat="1"/>
    <row r="14473" s="13" customFormat="1"/>
    <row r="14474" s="13" customFormat="1"/>
    <row r="14475" s="13" customFormat="1"/>
    <row r="14476" s="13" customFormat="1"/>
    <row r="14477" s="13" customFormat="1"/>
    <row r="14478" s="13" customFormat="1"/>
    <row r="14479" s="13" customFormat="1"/>
    <row r="14480" s="13" customFormat="1"/>
    <row r="14481" s="13" customFormat="1"/>
    <row r="14482" s="13" customFormat="1"/>
    <row r="14483" s="13" customFormat="1"/>
    <row r="14484" s="13" customFormat="1"/>
    <row r="14485" s="13" customFormat="1"/>
    <row r="14486" s="13" customFormat="1"/>
    <row r="14487" s="13" customFormat="1"/>
    <row r="14488" s="13" customFormat="1"/>
    <row r="14489" s="13" customFormat="1"/>
    <row r="14490" s="13" customFormat="1"/>
    <row r="14491" s="13" customFormat="1"/>
    <row r="14492" s="13" customFormat="1"/>
    <row r="14493" s="13" customFormat="1"/>
    <row r="14494" s="13" customFormat="1"/>
    <row r="14495" s="13" customFormat="1"/>
    <row r="14496" s="13" customFormat="1"/>
    <row r="14497" s="13" customFormat="1"/>
    <row r="14498" s="13" customFormat="1"/>
    <row r="14499" s="13" customFormat="1"/>
    <row r="14500" s="13" customFormat="1"/>
    <row r="14501" s="13" customFormat="1"/>
    <row r="14502" s="13" customFormat="1"/>
    <row r="14503" s="13" customFormat="1"/>
    <row r="14504" s="13" customFormat="1"/>
    <row r="14505" s="13" customFormat="1"/>
    <row r="14506" s="13" customFormat="1"/>
    <row r="14507" s="13" customFormat="1"/>
    <row r="14508" s="13" customFormat="1"/>
    <row r="14509" s="13" customFormat="1"/>
    <row r="14510" s="13" customFormat="1"/>
    <row r="14511" s="13" customFormat="1"/>
    <row r="14512" s="13" customFormat="1"/>
    <row r="14513" s="13" customFormat="1"/>
    <row r="14514" s="13" customFormat="1"/>
    <row r="14515" s="13" customFormat="1"/>
    <row r="14516" s="13" customFormat="1"/>
    <row r="14517" s="13" customFormat="1"/>
    <row r="14518" s="13" customFormat="1"/>
    <row r="14519" s="13" customFormat="1"/>
    <row r="14520" s="13" customFormat="1"/>
    <row r="14521" s="13" customFormat="1"/>
    <row r="14522" s="13" customFormat="1"/>
    <row r="14523" s="13" customFormat="1"/>
    <row r="14524" s="13" customFormat="1"/>
    <row r="14525" s="13" customFormat="1"/>
    <row r="14526" s="13" customFormat="1"/>
    <row r="14527" s="13" customFormat="1"/>
    <row r="14528" s="13" customFormat="1"/>
    <row r="14529" s="13" customFormat="1"/>
    <row r="14530" s="13" customFormat="1"/>
    <row r="14531" s="13" customFormat="1"/>
    <row r="14532" s="13" customFormat="1"/>
    <row r="14533" s="13" customFormat="1"/>
    <row r="14534" s="13" customFormat="1"/>
    <row r="14535" s="13" customFormat="1"/>
    <row r="14536" s="13" customFormat="1"/>
    <row r="14537" s="13" customFormat="1"/>
    <row r="14538" s="13" customFormat="1"/>
    <row r="14539" s="13" customFormat="1"/>
    <row r="14540" s="13" customFormat="1"/>
    <row r="14541" s="13" customFormat="1"/>
    <row r="14542" s="13" customFormat="1"/>
    <row r="14543" s="13" customFormat="1"/>
    <row r="14544" s="13" customFormat="1"/>
    <row r="14545" s="13" customFormat="1"/>
    <row r="14546" s="13" customFormat="1"/>
    <row r="14547" s="13" customFormat="1"/>
    <row r="14548" s="13" customFormat="1"/>
    <row r="14549" s="13" customFormat="1"/>
    <row r="14550" s="13" customFormat="1"/>
    <row r="14551" s="13" customFormat="1"/>
    <row r="14552" s="13" customFormat="1"/>
    <row r="14553" s="13" customFormat="1"/>
    <row r="14554" s="13" customFormat="1"/>
    <row r="14555" s="13" customFormat="1"/>
    <row r="14556" s="13" customFormat="1"/>
    <row r="14557" s="13" customFormat="1"/>
    <row r="14558" s="13" customFormat="1"/>
    <row r="14559" s="13" customFormat="1"/>
    <row r="14560" s="13" customFormat="1"/>
    <row r="14561" s="13" customFormat="1"/>
    <row r="14562" s="13" customFormat="1"/>
    <row r="14563" s="13" customFormat="1"/>
    <row r="14564" s="13" customFormat="1"/>
    <row r="14565" s="13" customFormat="1"/>
    <row r="14566" s="13" customFormat="1"/>
    <row r="14567" s="13" customFormat="1"/>
    <row r="14568" s="13" customFormat="1"/>
    <row r="14569" s="13" customFormat="1"/>
    <row r="14570" s="13" customFormat="1"/>
    <row r="14571" s="13" customFormat="1"/>
    <row r="14572" s="13" customFormat="1"/>
    <row r="14573" s="13" customFormat="1"/>
    <row r="14574" s="13" customFormat="1"/>
    <row r="14575" s="13" customFormat="1"/>
    <row r="14576" s="13" customFormat="1"/>
    <row r="14577" s="13" customFormat="1"/>
    <row r="14578" s="13" customFormat="1"/>
    <row r="14579" s="13" customFormat="1"/>
    <row r="14580" s="13" customFormat="1"/>
    <row r="14581" s="13" customFormat="1"/>
    <row r="14582" s="13" customFormat="1"/>
    <row r="14583" s="13" customFormat="1"/>
    <row r="14584" s="13" customFormat="1"/>
    <row r="14585" s="13" customFormat="1"/>
    <row r="14586" s="13" customFormat="1"/>
    <row r="14587" s="13" customFormat="1"/>
    <row r="14588" s="13" customFormat="1"/>
    <row r="14589" s="13" customFormat="1"/>
    <row r="14590" s="13" customFormat="1"/>
    <row r="14591" s="13" customFormat="1"/>
    <row r="14592" s="13" customFormat="1"/>
    <row r="14593" s="13" customFormat="1"/>
    <row r="14594" s="13" customFormat="1"/>
    <row r="14595" s="13" customFormat="1"/>
    <row r="14596" s="13" customFormat="1"/>
    <row r="14597" s="13" customFormat="1"/>
    <row r="14598" s="13" customFormat="1"/>
    <row r="14599" s="13" customFormat="1"/>
    <row r="14600" s="13" customFormat="1"/>
    <row r="14601" s="13" customFormat="1"/>
    <row r="14602" s="13" customFormat="1"/>
    <row r="14603" s="13" customFormat="1"/>
    <row r="14604" s="13" customFormat="1"/>
    <row r="14605" s="13" customFormat="1"/>
    <row r="14606" s="13" customFormat="1"/>
    <row r="14607" s="13" customFormat="1"/>
    <row r="14608" s="13" customFormat="1"/>
    <row r="14609" s="13" customFormat="1"/>
    <row r="14610" s="13" customFormat="1"/>
    <row r="14611" s="13" customFormat="1"/>
    <row r="14612" s="13" customFormat="1"/>
    <row r="14613" s="13" customFormat="1"/>
    <row r="14614" s="13" customFormat="1"/>
    <row r="14615" s="13" customFormat="1"/>
    <row r="14616" s="13" customFormat="1"/>
    <row r="14617" s="13" customFormat="1"/>
    <row r="14618" s="13" customFormat="1"/>
    <row r="14619" s="13" customFormat="1"/>
    <row r="14620" s="13" customFormat="1"/>
    <row r="14621" s="13" customFormat="1"/>
    <row r="14622" s="13" customFormat="1"/>
    <row r="14623" s="13" customFormat="1"/>
    <row r="14624" s="13" customFormat="1"/>
    <row r="14625" s="13" customFormat="1"/>
    <row r="14626" s="13" customFormat="1"/>
    <row r="14627" s="13" customFormat="1"/>
    <row r="14628" s="13" customFormat="1"/>
    <row r="14629" s="13" customFormat="1"/>
    <row r="14630" s="13" customFormat="1"/>
    <row r="14631" s="13" customFormat="1"/>
    <row r="14632" s="13" customFormat="1"/>
    <row r="14633" s="13" customFormat="1"/>
    <row r="14634" s="13" customFormat="1"/>
    <row r="14635" s="13" customFormat="1"/>
    <row r="14636" s="13" customFormat="1"/>
    <row r="14637" s="13" customFormat="1"/>
    <row r="14638" s="13" customFormat="1"/>
    <row r="14639" s="13" customFormat="1"/>
    <row r="14640" s="13" customFormat="1"/>
    <row r="14641" s="13" customFormat="1"/>
    <row r="14642" s="13" customFormat="1"/>
    <row r="14643" s="13" customFormat="1"/>
    <row r="14644" s="13" customFormat="1"/>
    <row r="14645" s="13" customFormat="1"/>
    <row r="14646" s="13" customFormat="1"/>
    <row r="14647" s="13" customFormat="1"/>
    <row r="14648" s="13" customFormat="1"/>
    <row r="14649" s="13" customFormat="1"/>
    <row r="14650" s="13" customFormat="1"/>
    <row r="14651" s="13" customFormat="1"/>
    <row r="14652" s="13" customFormat="1"/>
    <row r="14653" s="13" customFormat="1"/>
    <row r="14654" s="13" customFormat="1"/>
    <row r="14655" s="13" customFormat="1"/>
    <row r="14656" s="13" customFormat="1"/>
    <row r="14657" s="13" customFormat="1"/>
    <row r="14658" s="13" customFormat="1"/>
    <row r="14659" s="13" customFormat="1"/>
    <row r="14660" s="13" customFormat="1"/>
    <row r="14661" s="13" customFormat="1"/>
    <row r="14662" s="13" customFormat="1"/>
    <row r="14663" s="13" customFormat="1"/>
    <row r="14664" s="13" customFormat="1"/>
    <row r="14665" s="13" customFormat="1"/>
    <row r="14666" s="13" customFormat="1"/>
    <row r="14667" s="13" customFormat="1"/>
    <row r="14668" s="13" customFormat="1"/>
    <row r="14669" s="13" customFormat="1"/>
    <row r="14670" s="13" customFormat="1"/>
    <row r="14671" s="13" customFormat="1"/>
    <row r="14672" s="13" customFormat="1"/>
    <row r="14673" s="13" customFormat="1"/>
    <row r="14674" s="13" customFormat="1"/>
    <row r="14675" s="13" customFormat="1"/>
    <row r="14676" s="13" customFormat="1"/>
    <row r="14677" s="13" customFormat="1"/>
    <row r="14678" s="13" customFormat="1"/>
    <row r="14679" s="13" customFormat="1"/>
    <row r="14680" s="13" customFormat="1"/>
    <row r="14681" s="13" customFormat="1"/>
    <row r="14682" s="13" customFormat="1"/>
    <row r="14683" s="13" customFormat="1"/>
    <row r="14684" s="13" customFormat="1"/>
    <row r="14685" s="13" customFormat="1"/>
    <row r="14686" s="13" customFormat="1"/>
    <row r="14687" s="13" customFormat="1"/>
    <row r="14688" s="13" customFormat="1"/>
    <row r="14689" s="13" customFormat="1"/>
    <row r="14690" s="13" customFormat="1"/>
    <row r="14691" s="13" customFormat="1"/>
    <row r="14692" s="13" customFormat="1"/>
    <row r="14693" s="13" customFormat="1"/>
    <row r="14694" s="13" customFormat="1"/>
    <row r="14695" s="13" customFormat="1"/>
    <row r="14696" s="13" customFormat="1"/>
    <row r="14697" s="13" customFormat="1"/>
    <row r="14698" s="13" customFormat="1"/>
    <row r="14699" s="13" customFormat="1"/>
    <row r="14700" s="13" customFormat="1"/>
    <row r="14701" s="13" customFormat="1"/>
    <row r="14702" s="13" customFormat="1"/>
    <row r="14703" s="13" customFormat="1"/>
    <row r="14704" s="13" customFormat="1"/>
    <row r="14705" s="13" customFormat="1"/>
    <row r="14706" s="13" customFormat="1"/>
    <row r="14707" s="13" customFormat="1"/>
    <row r="14708" s="13" customFormat="1"/>
    <row r="14709" s="13" customFormat="1"/>
    <row r="14710" s="13" customFormat="1"/>
    <row r="14711" s="13" customFormat="1"/>
    <row r="14712" s="13" customFormat="1"/>
    <row r="14713" s="13" customFormat="1"/>
    <row r="14714" s="13" customFormat="1"/>
    <row r="14715" s="13" customFormat="1"/>
    <row r="14716" s="13" customFormat="1"/>
    <row r="14717" s="13" customFormat="1"/>
    <row r="14718" s="13" customFormat="1"/>
    <row r="14719" s="13" customFormat="1"/>
    <row r="14720" s="13" customFormat="1"/>
    <row r="14721" s="13" customFormat="1"/>
    <row r="14722" s="13" customFormat="1"/>
    <row r="14723" s="13" customFormat="1"/>
    <row r="14724" s="13" customFormat="1"/>
    <row r="14725" s="13" customFormat="1"/>
    <row r="14726" s="13" customFormat="1"/>
    <row r="14727" s="13" customFormat="1"/>
    <row r="14728" s="13" customFormat="1"/>
    <row r="14729" s="13" customFormat="1"/>
    <row r="14730" s="13" customFormat="1"/>
    <row r="14731" s="13" customFormat="1"/>
    <row r="14732" s="13" customFormat="1"/>
    <row r="14733" s="13" customFormat="1"/>
    <row r="14734" s="13" customFormat="1"/>
    <row r="14735" s="13" customFormat="1"/>
    <row r="14736" s="13" customFormat="1"/>
    <row r="14737" s="13" customFormat="1"/>
    <row r="14738" s="13" customFormat="1"/>
    <row r="14739" s="13" customFormat="1"/>
    <row r="14740" s="13" customFormat="1"/>
    <row r="14741" s="13" customFormat="1"/>
    <row r="14742" s="13" customFormat="1"/>
    <row r="14743" s="13" customFormat="1"/>
    <row r="14744" s="13" customFormat="1"/>
    <row r="14745" s="13" customFormat="1"/>
    <row r="14746" s="13" customFormat="1"/>
    <row r="14747" s="13" customFormat="1"/>
    <row r="14748" s="13" customFormat="1"/>
    <row r="14749" s="13" customFormat="1"/>
    <row r="14750" s="13" customFormat="1"/>
    <row r="14751" s="13" customFormat="1"/>
    <row r="14752" s="13" customFormat="1"/>
    <row r="14753" s="13" customFormat="1"/>
    <row r="14754" s="13" customFormat="1"/>
    <row r="14755" s="13" customFormat="1"/>
    <row r="14756" s="13" customFormat="1"/>
    <row r="14757" s="13" customFormat="1"/>
    <row r="14758" s="13" customFormat="1"/>
    <row r="14759" s="13" customFormat="1"/>
    <row r="14760" s="13" customFormat="1"/>
    <row r="14761" s="13" customFormat="1"/>
    <row r="14762" s="13" customFormat="1"/>
    <row r="14763" s="13" customFormat="1"/>
    <row r="14764" s="13" customFormat="1"/>
    <row r="14765" s="13" customFormat="1"/>
    <row r="14766" s="13" customFormat="1"/>
    <row r="14767" s="13" customFormat="1"/>
    <row r="14768" s="13" customFormat="1"/>
    <row r="14769" s="13" customFormat="1"/>
    <row r="14770" s="13" customFormat="1"/>
    <row r="14771" s="13" customFormat="1"/>
    <row r="14772" s="13" customFormat="1"/>
    <row r="14773" s="13" customFormat="1"/>
    <row r="14774" s="13" customFormat="1"/>
    <row r="14775" s="13" customFormat="1"/>
    <row r="14776" s="13" customFormat="1"/>
    <row r="14777" s="13" customFormat="1"/>
    <row r="14778" s="13" customFormat="1"/>
    <row r="14779" s="13" customFormat="1"/>
    <row r="14780" s="13" customFormat="1"/>
    <row r="14781" s="13" customFormat="1"/>
    <row r="14782" s="13" customFormat="1"/>
    <row r="14783" s="13" customFormat="1"/>
    <row r="14784" s="13" customFormat="1"/>
    <row r="14785" s="13" customFormat="1"/>
    <row r="14786" s="13" customFormat="1"/>
    <row r="14787" s="13" customFormat="1"/>
    <row r="14788" s="13" customFormat="1"/>
    <row r="14789" s="13" customFormat="1"/>
    <row r="14790" s="13" customFormat="1"/>
    <row r="14791" s="13" customFormat="1"/>
    <row r="14792" s="13" customFormat="1"/>
    <row r="14793" s="13" customFormat="1"/>
    <row r="14794" s="13" customFormat="1"/>
    <row r="14795" s="13" customFormat="1"/>
    <row r="14796" s="13" customFormat="1"/>
    <row r="14797" s="13" customFormat="1"/>
    <row r="14798" s="13" customFormat="1"/>
    <row r="14799" s="13" customFormat="1"/>
    <row r="14800" s="13" customFormat="1"/>
    <row r="14801" s="13" customFormat="1"/>
    <row r="14802" s="13" customFormat="1"/>
    <row r="14803" s="13" customFormat="1"/>
    <row r="14804" s="13" customFormat="1"/>
    <row r="14805" s="13" customFormat="1"/>
    <row r="14806" s="13" customFormat="1"/>
    <row r="14807" s="13" customFormat="1"/>
    <row r="14808" s="13" customFormat="1"/>
    <row r="14809" s="13" customFormat="1"/>
    <row r="14810" s="13" customFormat="1"/>
    <row r="14811" s="13" customFormat="1"/>
    <row r="14812" s="13" customFormat="1"/>
    <row r="14813" s="13" customFormat="1"/>
    <row r="14814" s="13" customFormat="1"/>
    <row r="14815" s="13" customFormat="1"/>
    <row r="14816" s="13" customFormat="1"/>
    <row r="14817" s="13" customFormat="1"/>
    <row r="14818" s="13" customFormat="1"/>
    <row r="14819" s="13" customFormat="1"/>
    <row r="14820" s="13" customFormat="1"/>
    <row r="14821" s="13" customFormat="1"/>
    <row r="14822" s="13" customFormat="1"/>
    <row r="14823" s="13" customFormat="1"/>
    <row r="14824" s="13" customFormat="1"/>
    <row r="14825" s="13" customFormat="1"/>
    <row r="14826" s="13" customFormat="1"/>
    <row r="14827" s="13" customFormat="1"/>
    <row r="14828" s="13" customFormat="1"/>
    <row r="14829" s="13" customFormat="1"/>
    <row r="14830" s="13" customFormat="1"/>
    <row r="14831" s="13" customFormat="1"/>
    <row r="14832" s="13" customFormat="1"/>
    <row r="14833" s="13" customFormat="1"/>
    <row r="14834" s="13" customFormat="1"/>
    <row r="14835" s="13" customFormat="1"/>
    <row r="14836" s="13" customFormat="1"/>
    <row r="14837" s="13" customFormat="1"/>
    <row r="14838" s="13" customFormat="1"/>
    <row r="14839" s="13" customFormat="1"/>
    <row r="14840" s="13" customFormat="1"/>
    <row r="14841" s="13" customFormat="1"/>
    <row r="14842" s="13" customFormat="1"/>
    <row r="14843" s="13" customFormat="1"/>
    <row r="14844" s="13" customFormat="1"/>
    <row r="14845" s="13" customFormat="1"/>
    <row r="14846" s="13" customFormat="1"/>
    <row r="14847" s="13" customFormat="1"/>
    <row r="14848" s="13" customFormat="1"/>
    <row r="14849" s="13" customFormat="1"/>
    <row r="14850" s="13" customFormat="1"/>
    <row r="14851" s="13" customFormat="1"/>
    <row r="14852" s="13" customFormat="1"/>
    <row r="14853" s="13" customFormat="1"/>
    <row r="14854" s="13" customFormat="1"/>
    <row r="14855" s="13" customFormat="1"/>
    <row r="14856" s="13" customFormat="1"/>
    <row r="14857" s="13" customFormat="1"/>
    <row r="14858" s="13" customFormat="1"/>
    <row r="14859" s="13" customFormat="1"/>
    <row r="14860" s="13" customFormat="1"/>
    <row r="14861" s="13" customFormat="1"/>
    <row r="14862" s="13" customFormat="1"/>
    <row r="14863" s="13" customFormat="1"/>
    <row r="14864" s="13" customFormat="1"/>
    <row r="14865" s="13" customFormat="1"/>
    <row r="14866" s="13" customFormat="1"/>
    <row r="14867" s="13" customFormat="1"/>
    <row r="14868" s="13" customFormat="1"/>
    <row r="14869" s="13" customFormat="1"/>
    <row r="14870" s="13" customFormat="1"/>
    <row r="14871" s="13" customFormat="1"/>
    <row r="14872" s="13" customFormat="1"/>
    <row r="14873" s="13" customFormat="1"/>
    <row r="14874" s="13" customFormat="1"/>
    <row r="14875" s="13" customFormat="1"/>
    <row r="14876" s="13" customFormat="1"/>
    <row r="14877" s="13" customFormat="1"/>
    <row r="14878" s="13" customFormat="1"/>
    <row r="14879" s="13" customFormat="1"/>
    <row r="14880" s="13" customFormat="1"/>
    <row r="14881" s="13" customFormat="1"/>
    <row r="14882" s="13" customFormat="1"/>
    <row r="14883" s="13" customFormat="1"/>
    <row r="14884" s="13" customFormat="1"/>
    <row r="14885" s="13" customFormat="1"/>
    <row r="14886" s="13" customFormat="1"/>
    <row r="14887" s="13" customFormat="1"/>
    <row r="14888" s="13" customFormat="1"/>
    <row r="14889" s="13" customFormat="1"/>
    <row r="14890" s="13" customFormat="1"/>
    <row r="14891" s="13" customFormat="1"/>
    <row r="14892" s="13" customFormat="1"/>
    <row r="14893" s="13" customFormat="1"/>
    <row r="14894" s="13" customFormat="1"/>
    <row r="14895" s="13" customFormat="1"/>
    <row r="14896" s="13" customFormat="1"/>
    <row r="14897" s="13" customFormat="1"/>
    <row r="14898" s="13" customFormat="1"/>
    <row r="14899" s="13" customFormat="1"/>
    <row r="14900" s="13" customFormat="1"/>
    <row r="14901" s="13" customFormat="1"/>
    <row r="14902" s="13" customFormat="1"/>
    <row r="14903" s="13" customFormat="1"/>
    <row r="14904" s="13" customFormat="1"/>
    <row r="14905" s="13" customFormat="1"/>
    <row r="14906" s="13" customFormat="1"/>
    <row r="14907" s="13" customFormat="1"/>
    <row r="14908" s="13" customFormat="1"/>
    <row r="14909" s="13" customFormat="1"/>
    <row r="14910" s="13" customFormat="1"/>
    <row r="14911" s="13" customFormat="1"/>
    <row r="14912" s="13" customFormat="1"/>
    <row r="14913" s="13" customFormat="1"/>
    <row r="14914" s="13" customFormat="1"/>
    <row r="14915" s="13" customFormat="1"/>
    <row r="14916" s="13" customFormat="1"/>
    <row r="14917" s="13" customFormat="1"/>
    <row r="14918" s="13" customFormat="1"/>
    <row r="14919" s="13" customFormat="1"/>
    <row r="14920" s="13" customFormat="1"/>
    <row r="14921" s="13" customFormat="1"/>
    <row r="14922" s="13" customFormat="1"/>
    <row r="14923" s="13" customFormat="1"/>
    <row r="14924" s="13" customFormat="1"/>
    <row r="14925" s="13" customFormat="1"/>
    <row r="14926" s="13" customFormat="1"/>
    <row r="14927" s="13" customFormat="1"/>
    <row r="14928" s="13" customFormat="1"/>
    <row r="14929" s="13" customFormat="1"/>
    <row r="14930" s="13" customFormat="1"/>
    <row r="14931" s="13" customFormat="1"/>
    <row r="14932" s="13" customFormat="1"/>
    <row r="14933" s="13" customFormat="1"/>
    <row r="14934" s="13" customFormat="1"/>
    <row r="14935" s="13" customFormat="1"/>
    <row r="14936" s="13" customFormat="1"/>
    <row r="14937" s="13" customFormat="1"/>
    <row r="14938" s="13" customFormat="1"/>
    <row r="14939" s="13" customFormat="1"/>
    <row r="14940" s="13" customFormat="1"/>
    <row r="14941" s="13" customFormat="1"/>
    <row r="14942" s="13" customFormat="1"/>
    <row r="14943" s="13" customFormat="1"/>
    <row r="14944" s="13" customFormat="1"/>
    <row r="14945" s="13" customFormat="1"/>
    <row r="14946" s="13" customFormat="1"/>
    <row r="14947" s="13" customFormat="1"/>
    <row r="14948" s="13" customFormat="1"/>
    <row r="14949" s="13" customFormat="1"/>
    <row r="14950" s="13" customFormat="1"/>
    <row r="14951" s="13" customFormat="1"/>
    <row r="14952" s="13" customFormat="1"/>
    <row r="14953" s="13" customFormat="1"/>
    <row r="14954" s="13" customFormat="1"/>
    <row r="14955" s="13" customFormat="1"/>
    <row r="14956" s="13" customFormat="1"/>
    <row r="14957" s="13" customFormat="1"/>
    <row r="14958" s="13" customFormat="1"/>
    <row r="14959" s="13" customFormat="1"/>
    <row r="14960" s="13" customFormat="1"/>
    <row r="14961" s="13" customFormat="1"/>
    <row r="14962" s="13" customFormat="1"/>
    <row r="14963" s="13" customFormat="1"/>
    <row r="14964" s="13" customFormat="1"/>
    <row r="14965" s="13" customFormat="1"/>
    <row r="14966" s="13" customFormat="1"/>
    <row r="14967" s="13" customFormat="1"/>
    <row r="14968" s="13" customFormat="1"/>
    <row r="14969" s="13" customFormat="1"/>
    <row r="14970" s="13" customFormat="1"/>
    <row r="14971" s="13" customFormat="1"/>
    <row r="14972" s="13" customFormat="1"/>
    <row r="14973" s="13" customFormat="1"/>
    <row r="14974" s="13" customFormat="1"/>
    <row r="14975" s="13" customFormat="1"/>
    <row r="14976" s="13" customFormat="1"/>
    <row r="14977" s="13" customFormat="1"/>
    <row r="14978" s="13" customFormat="1"/>
    <row r="14979" s="13" customFormat="1"/>
    <row r="14980" s="13" customFormat="1"/>
    <row r="14981" s="13" customFormat="1"/>
    <row r="14982" s="13" customFormat="1"/>
    <row r="14983" s="13" customFormat="1"/>
    <row r="14984" s="13" customFormat="1"/>
    <row r="14985" s="13" customFormat="1"/>
    <row r="14986" s="13" customFormat="1"/>
    <row r="14987" s="13" customFormat="1"/>
    <row r="14988" s="13" customFormat="1"/>
    <row r="14989" s="13" customFormat="1"/>
    <row r="14990" s="13" customFormat="1"/>
    <row r="14991" s="13" customFormat="1"/>
    <row r="14992" s="13" customFormat="1"/>
    <row r="14993" s="13" customFormat="1"/>
    <row r="14994" s="13" customFormat="1"/>
    <row r="14995" s="13" customFormat="1"/>
    <row r="14996" s="13" customFormat="1"/>
    <row r="14997" s="13" customFormat="1"/>
    <row r="14998" s="13" customFormat="1"/>
    <row r="14999" s="13" customFormat="1"/>
    <row r="15000" s="13" customFormat="1"/>
    <row r="15001" s="13" customFormat="1"/>
    <row r="15002" s="13" customFormat="1"/>
    <row r="15003" s="13" customFormat="1"/>
    <row r="15004" s="13" customFormat="1"/>
    <row r="15005" s="13" customFormat="1"/>
    <row r="15006" s="13" customFormat="1"/>
    <row r="15007" s="13" customFormat="1"/>
    <row r="15008" s="13" customFormat="1"/>
    <row r="15009" s="13" customFormat="1"/>
    <row r="15010" s="13" customFormat="1"/>
    <row r="15011" s="13" customFormat="1"/>
    <row r="15012" s="13" customFormat="1"/>
    <row r="15013" s="13" customFormat="1"/>
    <row r="15014" s="13" customFormat="1"/>
    <row r="15015" s="13" customFormat="1"/>
    <row r="15016" s="13" customFormat="1"/>
    <row r="15017" s="13" customFormat="1"/>
    <row r="15018" s="13" customFormat="1"/>
    <row r="15019" s="13" customFormat="1"/>
    <row r="15020" s="13" customFormat="1"/>
    <row r="15021" s="13" customFormat="1"/>
    <row r="15022" s="13" customFormat="1"/>
    <row r="15023" s="13" customFormat="1"/>
    <row r="15024" s="13" customFormat="1"/>
    <row r="15025" s="13" customFormat="1"/>
    <row r="15026" s="13" customFormat="1"/>
    <row r="15027" s="13" customFormat="1"/>
    <row r="15028" s="13" customFormat="1"/>
    <row r="15029" s="13" customFormat="1"/>
    <row r="15030" s="13" customFormat="1"/>
    <row r="15031" s="13" customFormat="1"/>
    <row r="15032" s="13" customFormat="1"/>
    <row r="15033" s="13" customFormat="1"/>
    <row r="15034" s="13" customFormat="1"/>
    <row r="15035" s="13" customFormat="1"/>
    <row r="15036" s="13" customFormat="1"/>
    <row r="15037" s="13" customFormat="1"/>
    <row r="15038" s="13" customFormat="1"/>
    <row r="15039" s="13" customFormat="1"/>
    <row r="15040" s="13" customFormat="1"/>
    <row r="15041" s="13" customFormat="1"/>
    <row r="15042" s="13" customFormat="1"/>
    <row r="15043" s="13" customFormat="1"/>
    <row r="15044" s="13" customFormat="1"/>
    <row r="15045" s="13" customFormat="1"/>
    <row r="15046" s="13" customFormat="1"/>
    <row r="15047" s="13" customFormat="1"/>
    <row r="15048" s="13" customFormat="1"/>
    <row r="15049" s="13" customFormat="1"/>
    <row r="15050" s="13" customFormat="1"/>
    <row r="15051" s="13" customFormat="1"/>
    <row r="15052" s="13" customFormat="1"/>
    <row r="15053" s="13" customFormat="1"/>
    <row r="15054" s="13" customFormat="1"/>
    <row r="15055" s="13" customFormat="1"/>
    <row r="15056" s="13" customFormat="1"/>
    <row r="15057" s="13" customFormat="1"/>
    <row r="15058" s="13" customFormat="1"/>
    <row r="15059" s="13" customFormat="1"/>
    <row r="15060" s="13" customFormat="1"/>
    <row r="15061" s="13" customFormat="1"/>
    <row r="15062" s="13" customFormat="1"/>
    <row r="15063" s="13" customFormat="1"/>
    <row r="15064" s="13" customFormat="1"/>
    <row r="15065" s="13" customFormat="1"/>
    <row r="15066" s="13" customFormat="1"/>
    <row r="15067" s="13" customFormat="1"/>
    <row r="15068" s="13" customFormat="1"/>
    <row r="15069" s="13" customFormat="1"/>
    <row r="15070" s="13" customFormat="1"/>
    <row r="15071" s="13" customFormat="1"/>
    <row r="15072" s="13" customFormat="1"/>
    <row r="15073" s="13" customFormat="1"/>
    <row r="15074" s="13" customFormat="1"/>
    <row r="15075" s="13" customFormat="1"/>
    <row r="15076" s="13" customFormat="1"/>
    <row r="15077" s="13" customFormat="1"/>
    <row r="15078" s="13" customFormat="1"/>
    <row r="15079" s="13" customFormat="1"/>
    <row r="15080" s="13" customFormat="1"/>
    <row r="15081" s="13" customFormat="1"/>
    <row r="15082" s="13" customFormat="1"/>
    <row r="15083" s="13" customFormat="1"/>
    <row r="15084" s="13" customFormat="1"/>
    <row r="15085" s="13" customFormat="1"/>
    <row r="15086" s="13" customFormat="1"/>
    <row r="15087" s="13" customFormat="1"/>
    <row r="15088" s="13" customFormat="1"/>
    <row r="15089" s="13" customFormat="1"/>
    <row r="15090" s="13" customFormat="1"/>
    <row r="15091" s="13" customFormat="1"/>
    <row r="15092" s="13" customFormat="1"/>
    <row r="15093" s="13" customFormat="1"/>
    <row r="15094" s="13" customFormat="1"/>
    <row r="15095" s="13" customFormat="1"/>
    <row r="15096" s="13" customFormat="1"/>
    <row r="15097" s="13" customFormat="1"/>
    <row r="15098" s="13" customFormat="1"/>
    <row r="15099" s="13" customFormat="1"/>
    <row r="15100" s="13" customFormat="1"/>
    <row r="15101" s="13" customFormat="1"/>
    <row r="15102" s="13" customFormat="1"/>
    <row r="15103" s="13" customFormat="1"/>
    <row r="15104" s="13" customFormat="1"/>
    <row r="15105" s="13" customFormat="1"/>
    <row r="15106" s="13" customFormat="1"/>
    <row r="15107" s="13" customFormat="1"/>
    <row r="15108" s="13" customFormat="1"/>
    <row r="15109" s="13" customFormat="1"/>
    <row r="15110" s="13" customFormat="1"/>
    <row r="15111" s="13" customFormat="1"/>
    <row r="15112" s="13" customFormat="1"/>
    <row r="15113" s="13" customFormat="1"/>
    <row r="15114" s="13" customFormat="1"/>
    <row r="15115" s="13" customFormat="1"/>
    <row r="15116" s="13" customFormat="1"/>
    <row r="15117" s="13" customFormat="1"/>
    <row r="15118" s="13" customFormat="1"/>
    <row r="15119" s="13" customFormat="1"/>
    <row r="15120" s="13" customFormat="1"/>
    <row r="15121" s="13" customFormat="1"/>
    <row r="15122" s="13" customFormat="1"/>
    <row r="15123" s="13" customFormat="1"/>
    <row r="15124" s="13" customFormat="1"/>
    <row r="15125" s="13" customFormat="1"/>
    <row r="15126" s="13" customFormat="1"/>
    <row r="15127" s="13" customFormat="1"/>
    <row r="15128" s="13" customFormat="1"/>
    <row r="15129" s="13" customFormat="1"/>
    <row r="15130" s="13" customFormat="1"/>
    <row r="15131" s="13" customFormat="1"/>
    <row r="15132" s="13" customFormat="1"/>
    <row r="15133" s="13" customFormat="1"/>
    <row r="15134" s="13" customFormat="1"/>
    <row r="15135" s="13" customFormat="1"/>
    <row r="15136" s="13" customFormat="1"/>
    <row r="15137" s="13" customFormat="1"/>
    <row r="15138" s="13" customFormat="1"/>
    <row r="15139" s="13" customFormat="1"/>
    <row r="15140" s="13" customFormat="1"/>
    <row r="15141" s="13" customFormat="1"/>
    <row r="15142" s="13" customFormat="1"/>
    <row r="15143" s="13" customFormat="1"/>
    <row r="15144" s="13" customFormat="1"/>
    <row r="15145" s="13" customFormat="1"/>
    <row r="15146" s="13" customFormat="1"/>
    <row r="15147" s="13" customFormat="1"/>
    <row r="15148" s="13" customFormat="1"/>
    <row r="15149" s="13" customFormat="1"/>
    <row r="15150" s="13" customFormat="1"/>
    <row r="15151" s="13" customFormat="1"/>
    <row r="15152" s="13" customFormat="1"/>
    <row r="15153" s="13" customFormat="1"/>
    <row r="15154" s="13" customFormat="1"/>
    <row r="15155" s="13" customFormat="1"/>
    <row r="15156" s="13" customFormat="1"/>
    <row r="15157" s="13" customFormat="1"/>
    <row r="15158" s="13" customFormat="1"/>
    <row r="15159" s="13" customFormat="1"/>
    <row r="15160" s="13" customFormat="1"/>
    <row r="15161" s="13" customFormat="1"/>
    <row r="15162" s="13" customFormat="1"/>
    <row r="15163" s="13" customFormat="1"/>
    <row r="15164" s="13" customFormat="1"/>
    <row r="15165" s="13" customFormat="1"/>
    <row r="15166" s="13" customFormat="1"/>
    <row r="15167" s="13" customFormat="1"/>
    <row r="15168" s="13" customFormat="1"/>
    <row r="15169" s="13" customFormat="1"/>
    <row r="15170" s="13" customFormat="1"/>
    <row r="15171" s="13" customFormat="1"/>
    <row r="15172" s="13" customFormat="1"/>
    <row r="15173" s="13" customFormat="1"/>
    <row r="15174" s="13" customFormat="1"/>
    <row r="15175" s="13" customFormat="1"/>
    <row r="15176" s="13" customFormat="1"/>
    <row r="15177" s="13" customFormat="1"/>
    <row r="15178" s="13" customFormat="1"/>
    <row r="15179" s="13" customFormat="1"/>
    <row r="15180" s="13" customFormat="1"/>
    <row r="15181" s="13" customFormat="1"/>
    <row r="15182" s="13" customFormat="1"/>
    <row r="15183" s="13" customFormat="1"/>
    <row r="15184" s="13" customFormat="1"/>
    <row r="15185" s="13" customFormat="1"/>
    <row r="15186" s="13" customFormat="1"/>
    <row r="15187" s="13" customFormat="1"/>
    <row r="15188" s="13" customFormat="1"/>
    <row r="15189" s="13" customFormat="1"/>
    <row r="15190" s="13" customFormat="1"/>
    <row r="15191" s="13" customFormat="1"/>
    <row r="15192" s="13" customFormat="1"/>
    <row r="15193" s="13" customFormat="1"/>
    <row r="15194" s="13" customFormat="1"/>
    <row r="15195" s="13" customFormat="1"/>
    <row r="15196" s="13" customFormat="1"/>
    <row r="15197" s="13" customFormat="1"/>
    <row r="15198" s="13" customFormat="1"/>
    <row r="15199" s="13" customFormat="1"/>
    <row r="15200" s="13" customFormat="1"/>
    <row r="15201" s="13" customFormat="1"/>
    <row r="15202" s="13" customFormat="1"/>
    <row r="15203" s="13" customFormat="1"/>
    <row r="15204" s="13" customFormat="1"/>
    <row r="15205" s="13" customFormat="1"/>
    <row r="15206" s="13" customFormat="1"/>
    <row r="15207" s="13" customFormat="1"/>
    <row r="15208" s="13" customFormat="1"/>
    <row r="15209" s="13" customFormat="1"/>
    <row r="15210" s="13" customFormat="1"/>
    <row r="15211" s="13" customFormat="1"/>
    <row r="15212" s="13" customFormat="1"/>
    <row r="15213" s="13" customFormat="1"/>
    <row r="15214" s="13" customFormat="1"/>
    <row r="15215" s="13" customFormat="1"/>
    <row r="15216" s="13" customFormat="1"/>
    <row r="15217" s="13" customFormat="1"/>
    <row r="15218" s="13" customFormat="1"/>
    <row r="15219" s="13" customFormat="1"/>
    <row r="15220" s="13" customFormat="1"/>
    <row r="15221" s="13" customFormat="1"/>
    <row r="15222" s="13" customFormat="1"/>
    <row r="15223" s="13" customFormat="1"/>
    <row r="15224" s="13" customFormat="1"/>
    <row r="15225" s="13" customFormat="1"/>
    <row r="15226" s="13" customFormat="1"/>
    <row r="15227" s="13" customFormat="1"/>
    <row r="15228" s="13" customFormat="1"/>
    <row r="15229" s="13" customFormat="1"/>
    <row r="15230" s="13" customFormat="1"/>
    <row r="15231" s="13" customFormat="1"/>
    <row r="15232" s="13" customFormat="1"/>
    <row r="15233" s="13" customFormat="1"/>
    <row r="15234" s="13" customFormat="1"/>
    <row r="15235" s="13" customFormat="1"/>
    <row r="15236" s="13" customFormat="1"/>
    <row r="15237" s="13" customFormat="1"/>
    <row r="15238" s="13" customFormat="1"/>
    <row r="15239" s="13" customFormat="1"/>
    <row r="15240" s="13" customFormat="1"/>
    <row r="15241" s="13" customFormat="1"/>
    <row r="15242" s="13" customFormat="1"/>
    <row r="15243" s="13" customFormat="1"/>
    <row r="15244" s="13" customFormat="1"/>
    <row r="15245" s="13" customFormat="1"/>
    <row r="15246" s="13" customFormat="1"/>
    <row r="15247" s="13" customFormat="1"/>
    <row r="15248" s="13" customFormat="1"/>
    <row r="15249" s="13" customFormat="1"/>
    <row r="15250" s="13" customFormat="1"/>
    <row r="15251" s="13" customFormat="1"/>
    <row r="15252" s="13" customFormat="1"/>
    <row r="15253" s="13" customFormat="1"/>
    <row r="15254" s="13" customFormat="1"/>
    <row r="15255" s="13" customFormat="1"/>
    <row r="15256" s="13" customFormat="1"/>
    <row r="15257" s="13" customFormat="1"/>
    <row r="15258" s="13" customFormat="1"/>
    <row r="15259" s="13" customFormat="1"/>
    <row r="15260" s="13" customFormat="1"/>
    <row r="15261" s="13" customFormat="1"/>
    <row r="15262" s="13" customFormat="1"/>
    <row r="15263" s="13" customFormat="1"/>
    <row r="15264" s="13" customFormat="1"/>
    <row r="15265" s="13" customFormat="1"/>
    <row r="15266" s="13" customFormat="1"/>
    <row r="15267" s="13" customFormat="1"/>
    <row r="15268" s="13" customFormat="1"/>
    <row r="15269" s="13" customFormat="1"/>
    <row r="15270" s="13" customFormat="1"/>
    <row r="15271" s="13" customFormat="1"/>
    <row r="15272" s="13" customFormat="1"/>
    <row r="15273" s="13" customFormat="1"/>
    <row r="15274" s="13" customFormat="1"/>
    <row r="15275" s="13" customFormat="1"/>
    <row r="15276" s="13" customFormat="1"/>
    <row r="15277" s="13" customFormat="1"/>
    <row r="15278" s="13" customFormat="1"/>
    <row r="15279" s="13" customFormat="1"/>
    <row r="15280" s="13" customFormat="1"/>
    <row r="15281" s="13" customFormat="1"/>
    <row r="15282" s="13" customFormat="1"/>
    <row r="15283" s="13" customFormat="1"/>
    <row r="15284" s="13" customFormat="1"/>
    <row r="15285" s="13" customFormat="1"/>
    <row r="15286" s="13" customFormat="1"/>
    <row r="15287" s="13" customFormat="1"/>
    <row r="15288" s="13" customFormat="1"/>
    <row r="15289" s="13" customFormat="1"/>
    <row r="15290" s="13" customFormat="1"/>
    <row r="15291" s="13" customFormat="1"/>
    <row r="15292" s="13" customFormat="1"/>
    <row r="15293" s="13" customFormat="1"/>
    <row r="15294" s="13" customFormat="1"/>
    <row r="15295" s="13" customFormat="1"/>
    <row r="15296" s="13" customFormat="1"/>
    <row r="15297" s="13" customFormat="1"/>
    <row r="15298" s="13" customFormat="1"/>
    <row r="15299" s="13" customFormat="1"/>
    <row r="15300" s="13" customFormat="1"/>
    <row r="15301" s="13" customFormat="1"/>
    <row r="15302" s="13" customFormat="1"/>
    <row r="15303" s="13" customFormat="1"/>
    <row r="15304" s="13" customFormat="1"/>
    <row r="15305" s="13" customFormat="1"/>
    <row r="15306" s="13" customFormat="1"/>
    <row r="15307" s="13" customFormat="1"/>
    <row r="15308" s="13" customFormat="1"/>
    <row r="15309" s="13" customFormat="1"/>
    <row r="15310" s="13" customFormat="1"/>
    <row r="15311" s="13" customFormat="1"/>
    <row r="15312" s="13" customFormat="1"/>
    <row r="15313" s="13" customFormat="1"/>
    <row r="15314" s="13" customFormat="1"/>
    <row r="15315" s="13" customFormat="1"/>
    <row r="15316" s="13" customFormat="1"/>
    <row r="15317" s="13" customFormat="1"/>
    <row r="15318" s="13" customFormat="1"/>
    <row r="15319" s="13" customFormat="1"/>
    <row r="15320" s="13" customFormat="1"/>
    <row r="15321" s="13" customFormat="1"/>
    <row r="15322" s="13" customFormat="1"/>
    <row r="15323" s="13" customFormat="1"/>
    <row r="15324" s="13" customFormat="1"/>
    <row r="15325" s="13" customFormat="1"/>
    <row r="15326" s="13" customFormat="1"/>
    <row r="15327" s="13" customFormat="1"/>
    <row r="15328" s="13" customFormat="1"/>
    <row r="15329" s="13" customFormat="1"/>
    <row r="15330" s="13" customFormat="1"/>
    <row r="15331" s="13" customFormat="1"/>
    <row r="15332" s="13" customFormat="1"/>
    <row r="15333" s="13" customFormat="1"/>
    <row r="15334" s="13" customFormat="1"/>
    <row r="15335" s="13" customFormat="1"/>
    <row r="15336" s="13" customFormat="1"/>
    <row r="15337" s="13" customFormat="1"/>
    <row r="15338" s="13" customFormat="1"/>
    <row r="15339" s="13" customFormat="1"/>
    <row r="15340" s="13" customFormat="1"/>
    <row r="15341" s="13" customFormat="1"/>
    <row r="15342" s="13" customFormat="1"/>
    <row r="15343" s="13" customFormat="1"/>
    <row r="15344" s="13" customFormat="1"/>
    <row r="15345" s="13" customFormat="1"/>
    <row r="15346" s="13" customFormat="1"/>
    <row r="15347" s="13" customFormat="1"/>
    <row r="15348" s="13" customFormat="1"/>
    <row r="15349" s="13" customFormat="1"/>
    <row r="15350" s="13" customFormat="1"/>
    <row r="15351" s="13" customFormat="1"/>
    <row r="15352" s="13" customFormat="1"/>
    <row r="15353" s="13" customFormat="1"/>
    <row r="15354" s="13" customFormat="1"/>
    <row r="15355" s="13" customFormat="1"/>
    <row r="15356" s="13" customFormat="1"/>
    <row r="15357" s="13" customFormat="1"/>
    <row r="15358" s="13" customFormat="1"/>
    <row r="15359" s="13" customFormat="1"/>
    <row r="15360" s="13" customFormat="1"/>
    <row r="15361" s="13" customFormat="1"/>
    <row r="15362" s="13" customFormat="1"/>
    <row r="15363" s="13" customFormat="1"/>
    <row r="15364" s="13" customFormat="1"/>
    <row r="15365" s="13" customFormat="1"/>
    <row r="15366" s="13" customFormat="1"/>
    <row r="15367" s="13" customFormat="1"/>
    <row r="15368" s="13" customFormat="1"/>
    <row r="15369" s="13" customFormat="1"/>
    <row r="15370" s="13" customFormat="1"/>
    <row r="15371" s="13" customFormat="1"/>
    <row r="15372" s="13" customFormat="1"/>
    <row r="15373" s="13" customFormat="1"/>
    <row r="15374" s="13" customFormat="1"/>
    <row r="15375" s="13" customFormat="1"/>
    <row r="15376" s="13" customFormat="1"/>
    <row r="15377" s="13" customFormat="1"/>
    <row r="15378" s="13" customFormat="1"/>
    <row r="15379" s="13" customFormat="1"/>
    <row r="15380" s="13" customFormat="1"/>
    <row r="15381" s="13" customFormat="1"/>
    <row r="15382" s="13" customFormat="1"/>
    <row r="15383" s="13" customFormat="1"/>
    <row r="15384" s="13" customFormat="1"/>
    <row r="15385" s="13" customFormat="1"/>
    <row r="15386" s="13" customFormat="1"/>
    <row r="15387" s="13" customFormat="1"/>
    <row r="15388" s="13" customFormat="1"/>
    <row r="15389" s="13" customFormat="1"/>
    <row r="15390" s="13" customFormat="1"/>
    <row r="15391" s="13" customFormat="1"/>
    <row r="15392" s="13" customFormat="1"/>
    <row r="15393" s="13" customFormat="1"/>
    <row r="15394" s="13" customFormat="1"/>
    <row r="15395" s="13" customFormat="1"/>
    <row r="15396" s="13" customFormat="1"/>
    <row r="15397" s="13" customFormat="1"/>
    <row r="15398" s="13" customFormat="1"/>
    <row r="15399" s="13" customFormat="1"/>
    <row r="15400" s="13" customFormat="1"/>
    <row r="15401" s="13" customFormat="1"/>
    <row r="15402" s="13" customFormat="1"/>
    <row r="15403" s="13" customFormat="1"/>
    <row r="15404" s="13" customFormat="1"/>
    <row r="15405" s="13" customFormat="1"/>
    <row r="15406" s="13" customFormat="1"/>
    <row r="15407" s="13" customFormat="1"/>
    <row r="15408" s="13" customFormat="1"/>
    <row r="15409" s="13" customFormat="1"/>
    <row r="15410" s="13" customFormat="1"/>
    <row r="15411" s="13" customFormat="1"/>
    <row r="15412" s="13" customFormat="1"/>
    <row r="15413" s="13" customFormat="1"/>
    <row r="15414" s="13" customFormat="1"/>
    <row r="15415" s="13" customFormat="1"/>
    <row r="15416" s="13" customFormat="1"/>
    <row r="15417" s="13" customFormat="1"/>
    <row r="15418" s="13" customFormat="1"/>
    <row r="15419" s="13" customFormat="1"/>
    <row r="15420" s="13" customFormat="1"/>
    <row r="15421" s="13" customFormat="1"/>
    <row r="15422" s="13" customFormat="1"/>
    <row r="15423" s="13" customFormat="1"/>
    <row r="15424" s="13" customFormat="1"/>
    <row r="15425" s="13" customFormat="1"/>
    <row r="15426" s="13" customFormat="1"/>
    <row r="15427" s="13" customFormat="1"/>
    <row r="15428" s="13" customFormat="1"/>
    <row r="15429" s="13" customFormat="1"/>
    <row r="15430" s="13" customFormat="1"/>
    <row r="15431" s="13" customFormat="1"/>
    <row r="15432" s="13" customFormat="1"/>
    <row r="15433" s="13" customFormat="1"/>
    <row r="15434" s="13" customFormat="1"/>
    <row r="15435" s="13" customFormat="1"/>
    <row r="15436" s="13" customFormat="1"/>
    <row r="15437" s="13" customFormat="1"/>
    <row r="15438" s="13" customFormat="1"/>
    <row r="15439" s="13" customFormat="1"/>
    <row r="15440" s="13" customFormat="1"/>
    <row r="15441" s="13" customFormat="1"/>
    <row r="15442" s="13" customFormat="1"/>
    <row r="15443" s="13" customFormat="1"/>
    <row r="15444" s="13" customFormat="1"/>
    <row r="15445" s="13" customFormat="1"/>
    <row r="15446" s="13" customFormat="1"/>
    <row r="15447" s="13" customFormat="1"/>
    <row r="15448" s="13" customFormat="1"/>
    <row r="15449" s="13" customFormat="1"/>
    <row r="15450" s="13" customFormat="1"/>
    <row r="15451" s="13" customFormat="1"/>
    <row r="15452" s="13" customFormat="1"/>
    <row r="15453" s="13" customFormat="1"/>
    <row r="15454" s="13" customFormat="1"/>
    <row r="15455" s="13" customFormat="1"/>
    <row r="15456" s="13" customFormat="1"/>
    <row r="15457" s="13" customFormat="1"/>
    <row r="15458" s="13" customFormat="1"/>
    <row r="15459" s="13" customFormat="1"/>
    <row r="15460" s="13" customFormat="1"/>
    <row r="15461" s="13" customFormat="1"/>
    <row r="15462" s="13" customFormat="1"/>
    <row r="15463" s="13" customFormat="1"/>
    <row r="15464" s="13" customFormat="1"/>
    <row r="15465" s="13" customFormat="1"/>
    <row r="15466" s="13" customFormat="1"/>
    <row r="15467" s="13" customFormat="1"/>
    <row r="15468" s="13" customFormat="1"/>
    <row r="15469" s="13" customFormat="1"/>
    <row r="15470" s="13" customFormat="1"/>
    <row r="15471" s="13" customFormat="1"/>
    <row r="15472" s="13" customFormat="1"/>
    <row r="15473" s="13" customFormat="1"/>
    <row r="15474" s="13" customFormat="1"/>
    <row r="15475" s="13" customFormat="1"/>
    <row r="15476" s="13" customFormat="1"/>
    <row r="15477" s="13" customFormat="1"/>
    <row r="15478" s="13" customFormat="1"/>
    <row r="15479" s="13" customFormat="1"/>
    <row r="15480" s="13" customFormat="1"/>
    <row r="15481" s="13" customFormat="1"/>
    <row r="15482" s="13" customFormat="1"/>
    <row r="15483" s="13" customFormat="1"/>
    <row r="15484" s="13" customFormat="1"/>
    <row r="15485" s="13" customFormat="1"/>
    <row r="15486" s="13" customFormat="1"/>
    <row r="15487" s="13" customFormat="1"/>
    <row r="15488" s="13" customFormat="1"/>
    <row r="15489" s="13" customFormat="1"/>
    <row r="15490" s="13" customFormat="1"/>
    <row r="15491" s="13" customFormat="1"/>
    <row r="15492" s="13" customFormat="1"/>
    <row r="15493" s="13" customFormat="1"/>
    <row r="15494" s="13" customFormat="1"/>
    <row r="15495" s="13" customFormat="1"/>
    <row r="15496" s="13" customFormat="1"/>
    <row r="15497" s="13" customFormat="1"/>
    <row r="15498" s="13" customFormat="1"/>
    <row r="15499" s="13" customFormat="1"/>
    <row r="15500" s="13" customFormat="1"/>
    <row r="15501" s="13" customFormat="1"/>
    <row r="15502" s="13" customFormat="1"/>
    <row r="15503" s="13" customFormat="1"/>
    <row r="15504" s="13" customFormat="1"/>
    <row r="15505" s="13" customFormat="1"/>
    <row r="15506" s="13" customFormat="1"/>
    <row r="15507" s="13" customFormat="1"/>
    <row r="15508" s="13" customFormat="1"/>
    <row r="15509" s="13" customFormat="1"/>
    <row r="15510" s="13" customFormat="1"/>
    <row r="15511" s="13" customFormat="1"/>
    <row r="15512" s="13" customFormat="1"/>
    <row r="15513" s="13" customFormat="1"/>
    <row r="15514" s="13" customFormat="1"/>
    <row r="15515" s="13" customFormat="1"/>
    <row r="15516" s="13" customFormat="1"/>
    <row r="15517" s="13" customFormat="1"/>
    <row r="15518" s="13" customFormat="1"/>
    <row r="15519" s="13" customFormat="1"/>
    <row r="15520" s="13" customFormat="1"/>
    <row r="15521" s="13" customFormat="1"/>
    <row r="15522" s="13" customFormat="1"/>
    <row r="15523" s="13" customFormat="1"/>
    <row r="15524" s="13" customFormat="1"/>
    <row r="15525" s="13" customFormat="1"/>
    <row r="15526" s="13" customFormat="1"/>
    <row r="15527" s="13" customFormat="1"/>
    <row r="15528" s="13" customFormat="1"/>
    <row r="15529" s="13" customFormat="1"/>
    <row r="15530" s="13" customFormat="1"/>
    <row r="15531" s="13" customFormat="1"/>
    <row r="15532" s="13" customFormat="1"/>
    <row r="15533" s="13" customFormat="1"/>
    <row r="15534" s="13" customFormat="1"/>
    <row r="15535" s="13" customFormat="1"/>
    <row r="15536" s="13" customFormat="1"/>
    <row r="15537" s="13" customFormat="1"/>
    <row r="15538" s="13" customFormat="1"/>
    <row r="15539" s="13" customFormat="1"/>
    <row r="15540" s="13" customFormat="1"/>
    <row r="15541" s="13" customFormat="1"/>
    <row r="15542" s="13" customFormat="1"/>
    <row r="15543" s="13" customFormat="1"/>
    <row r="15544" s="13" customFormat="1"/>
    <row r="15545" s="13" customFormat="1"/>
    <row r="15546" s="13" customFormat="1"/>
    <row r="15547" s="13" customFormat="1"/>
    <row r="15548" s="13" customFormat="1"/>
    <row r="15549" s="13" customFormat="1"/>
    <row r="15550" s="13" customFormat="1"/>
    <row r="15551" s="13" customFormat="1"/>
    <row r="15552" s="13" customFormat="1"/>
    <row r="15553" s="13" customFormat="1"/>
    <row r="15554" s="13" customFormat="1"/>
    <row r="15555" s="13" customFormat="1"/>
    <row r="15556" s="13" customFormat="1"/>
    <row r="15557" s="13" customFormat="1"/>
    <row r="15558" s="13" customFormat="1"/>
    <row r="15559" s="13" customFormat="1"/>
    <row r="15560" s="13" customFormat="1"/>
    <row r="15561" s="13" customFormat="1"/>
    <row r="15562" s="13" customFormat="1"/>
    <row r="15563" s="13" customFormat="1"/>
    <row r="15564" s="13" customFormat="1"/>
    <row r="15565" s="13" customFormat="1"/>
    <row r="15566" s="13" customFormat="1"/>
    <row r="15567" s="13" customFormat="1"/>
    <row r="15568" s="13" customFormat="1"/>
    <row r="15569" s="13" customFormat="1"/>
    <row r="15570" s="13" customFormat="1"/>
    <row r="15571" s="13" customFormat="1"/>
    <row r="15572" s="13" customFormat="1"/>
    <row r="15573" s="13" customFormat="1"/>
    <row r="15574" s="13" customFormat="1"/>
    <row r="15575" s="13" customFormat="1"/>
    <row r="15576" s="13" customFormat="1"/>
    <row r="15577" s="13" customFormat="1"/>
    <row r="15578" s="13" customFormat="1"/>
    <row r="15579" s="13" customFormat="1"/>
    <row r="15580" s="13" customFormat="1"/>
    <row r="15581" s="13" customFormat="1"/>
    <row r="15582" s="13" customFormat="1"/>
    <row r="15583" s="13" customFormat="1"/>
    <row r="15584" s="13" customFormat="1"/>
    <row r="15585" s="13" customFormat="1"/>
    <row r="15586" s="13" customFormat="1"/>
    <row r="15587" s="13" customFormat="1"/>
    <row r="15588" s="13" customFormat="1"/>
    <row r="15589" s="13" customFormat="1"/>
    <row r="15590" s="13" customFormat="1"/>
    <row r="15591" s="13" customFormat="1"/>
    <row r="15592" s="13" customFormat="1"/>
    <row r="15593" s="13" customFormat="1"/>
    <row r="15594" s="13" customFormat="1"/>
    <row r="15595" s="13" customFormat="1"/>
    <row r="15596" s="13" customFormat="1"/>
    <row r="15597" s="13" customFormat="1"/>
    <row r="15598" s="13" customFormat="1"/>
    <row r="15599" s="13" customFormat="1"/>
    <row r="15600" s="13" customFormat="1"/>
    <row r="15601" s="13" customFormat="1"/>
    <row r="15602" s="13" customFormat="1"/>
    <row r="15603" s="13" customFormat="1"/>
    <row r="15604" s="13" customFormat="1"/>
    <row r="15605" s="13" customFormat="1"/>
    <row r="15606" s="13" customFormat="1"/>
    <row r="15607" s="13" customFormat="1"/>
    <row r="15608" s="13" customFormat="1"/>
    <row r="15609" s="13" customFormat="1"/>
    <row r="15610" s="13" customFormat="1"/>
    <row r="15611" s="13" customFormat="1"/>
    <row r="15612" s="13" customFormat="1"/>
    <row r="15613" s="13" customFormat="1"/>
    <row r="15614" s="13" customFormat="1"/>
    <row r="15615" s="13" customFormat="1"/>
    <row r="15616" s="13" customFormat="1"/>
    <row r="15617" s="13" customFormat="1"/>
    <row r="15618" s="13" customFormat="1"/>
    <row r="15619" s="13" customFormat="1"/>
    <row r="15620" s="13" customFormat="1"/>
    <row r="15621" s="13" customFormat="1"/>
    <row r="15622" s="13" customFormat="1"/>
    <row r="15623" s="13" customFormat="1"/>
    <row r="15624" s="13" customFormat="1"/>
    <row r="15625" s="13" customFormat="1"/>
    <row r="15626" s="13" customFormat="1"/>
    <row r="15627" s="13" customFormat="1"/>
    <row r="15628" s="13" customFormat="1"/>
    <row r="15629" s="13" customFormat="1"/>
    <row r="15630" s="13" customFormat="1"/>
    <row r="15631" s="13" customFormat="1"/>
    <row r="15632" s="13" customFormat="1"/>
    <row r="15633" s="13" customFormat="1"/>
    <row r="15634" s="13" customFormat="1"/>
    <row r="15635" s="13" customFormat="1"/>
    <row r="15636" s="13" customFormat="1"/>
    <row r="15637" s="13" customFormat="1"/>
    <row r="15638" s="13" customFormat="1"/>
    <row r="15639" s="13" customFormat="1"/>
    <row r="15640" s="13" customFormat="1"/>
    <row r="15641" s="13" customFormat="1"/>
    <row r="15642" s="13" customFormat="1"/>
    <row r="15643" s="13" customFormat="1"/>
    <row r="15644" s="13" customFormat="1"/>
    <row r="15645" s="13" customFormat="1"/>
    <row r="15646" s="13" customFormat="1"/>
    <row r="15647" s="13" customFormat="1"/>
    <row r="15648" s="13" customFormat="1"/>
    <row r="15649" s="13" customFormat="1"/>
    <row r="15650" s="13" customFormat="1"/>
    <row r="15651" s="13" customFormat="1"/>
    <row r="15652" s="13" customFormat="1"/>
    <row r="15653" s="13" customFormat="1"/>
    <row r="15654" s="13" customFormat="1"/>
    <row r="15655" s="13" customFormat="1"/>
    <row r="15656" s="13" customFormat="1"/>
    <row r="15657" s="13" customFormat="1"/>
    <row r="15658" s="13" customFormat="1"/>
    <row r="15659" s="13" customFormat="1"/>
    <row r="15660" s="13" customFormat="1"/>
    <row r="15661" s="13" customFormat="1"/>
    <row r="15662" s="13" customFormat="1"/>
    <row r="15663" s="13" customFormat="1"/>
    <row r="15664" s="13" customFormat="1"/>
    <row r="15665" s="13" customFormat="1"/>
    <row r="15666" s="13" customFormat="1"/>
    <row r="15667" s="13" customFormat="1"/>
    <row r="15668" s="13" customFormat="1"/>
    <row r="15669" s="13" customFormat="1"/>
    <row r="15670" s="13" customFormat="1"/>
    <row r="15671" s="13" customFormat="1"/>
    <row r="15672" s="13" customFormat="1"/>
    <row r="15673" s="13" customFormat="1"/>
    <row r="15674" s="13" customFormat="1"/>
    <row r="15675" s="13" customFormat="1"/>
    <row r="15676" s="13" customFormat="1"/>
    <row r="15677" s="13" customFormat="1"/>
    <row r="15678" s="13" customFormat="1"/>
    <row r="15679" s="13" customFormat="1"/>
    <row r="15680" s="13" customFormat="1"/>
    <row r="15681" s="13" customFormat="1"/>
    <row r="15682" s="13" customFormat="1"/>
    <row r="15683" s="13" customFormat="1"/>
    <row r="15684" s="13" customFormat="1"/>
    <row r="15685" s="13" customFormat="1"/>
    <row r="15686" s="13" customFormat="1"/>
    <row r="15687" s="13" customFormat="1"/>
    <row r="15688" s="13" customFormat="1"/>
    <row r="15689" s="13" customFormat="1"/>
    <row r="15690" s="13" customFormat="1"/>
    <row r="15691" s="13" customFormat="1"/>
    <row r="15692" s="13" customFormat="1"/>
    <row r="15693" s="13" customFormat="1"/>
    <row r="15694" s="13" customFormat="1"/>
    <row r="15695" s="13" customFormat="1"/>
    <row r="15696" s="13" customFormat="1"/>
    <row r="15697" s="13" customFormat="1"/>
    <row r="15698" s="13" customFormat="1"/>
    <row r="15699" s="13" customFormat="1"/>
    <row r="15700" s="13" customFormat="1"/>
    <row r="15701" s="13" customFormat="1"/>
    <row r="15702" s="13" customFormat="1"/>
    <row r="15703" s="13" customFormat="1"/>
    <row r="15704" s="13" customFormat="1"/>
    <row r="15705" s="13" customFormat="1"/>
    <row r="15706" s="13" customFormat="1"/>
    <row r="15707" s="13" customFormat="1"/>
    <row r="15708" s="13" customFormat="1"/>
    <row r="15709" s="13" customFormat="1"/>
    <row r="15710" s="13" customFormat="1"/>
    <row r="15711" s="13" customFormat="1"/>
    <row r="15712" s="13" customFormat="1"/>
    <row r="15713" s="13" customFormat="1"/>
    <row r="15714" s="13" customFormat="1"/>
    <row r="15715" s="13" customFormat="1"/>
    <row r="15716" s="13" customFormat="1"/>
    <row r="15717" s="13" customFormat="1"/>
    <row r="15718" s="13" customFormat="1"/>
    <row r="15719" s="13" customFormat="1"/>
    <row r="15720" s="13" customFormat="1"/>
    <row r="15721" s="13" customFormat="1"/>
    <row r="15722" s="13" customFormat="1"/>
    <row r="15723" s="13" customFormat="1"/>
    <row r="15724" s="13" customFormat="1"/>
    <row r="15725" s="13" customFormat="1"/>
    <row r="15726" s="13" customFormat="1"/>
    <row r="15727" s="13" customFormat="1"/>
    <row r="15728" s="13" customFormat="1"/>
    <row r="15729" s="13" customFormat="1"/>
    <row r="15730" s="13" customFormat="1"/>
    <row r="15731" s="13" customFormat="1"/>
    <row r="15732" s="13" customFormat="1"/>
    <row r="15733" s="13" customFormat="1"/>
    <row r="15734" s="13" customFormat="1"/>
    <row r="15735" s="13" customFormat="1"/>
    <row r="15736" s="13" customFormat="1"/>
    <row r="15737" s="13" customFormat="1"/>
    <row r="15738" s="13" customFormat="1"/>
    <row r="15739" s="13" customFormat="1"/>
    <row r="15740" s="13" customFormat="1"/>
    <row r="15741" s="13" customFormat="1"/>
    <row r="15742" s="13" customFormat="1"/>
    <row r="15743" s="13" customFormat="1"/>
    <row r="15744" s="13" customFormat="1"/>
    <row r="15745" s="13" customFormat="1"/>
    <row r="15746" s="13" customFormat="1"/>
    <row r="15747" s="13" customFormat="1"/>
    <row r="15748" s="13" customFormat="1"/>
    <row r="15749" s="13" customFormat="1"/>
    <row r="15750" s="13" customFormat="1"/>
    <row r="15751" s="13" customFormat="1"/>
    <row r="15752" s="13" customFormat="1"/>
    <row r="15753" s="13" customFormat="1"/>
    <row r="15754" s="13" customFormat="1"/>
    <row r="15755" s="13" customFormat="1"/>
    <row r="15756" s="13" customFormat="1"/>
    <row r="15757" s="13" customFormat="1"/>
    <row r="15758" s="13" customFormat="1"/>
    <row r="15759" s="13" customFormat="1"/>
    <row r="15760" s="13" customFormat="1"/>
    <row r="15761" s="13" customFormat="1"/>
    <row r="15762" s="13" customFormat="1"/>
    <row r="15763" s="13" customFormat="1"/>
    <row r="15764" s="13" customFormat="1"/>
    <row r="15765" s="13" customFormat="1"/>
    <row r="15766" s="13" customFormat="1"/>
    <row r="15767" s="13" customFormat="1"/>
    <row r="15768" s="13" customFormat="1"/>
    <row r="15769" s="13" customFormat="1"/>
    <row r="15770" s="13" customFormat="1"/>
    <row r="15771" s="13" customFormat="1"/>
    <row r="15772" s="13" customFormat="1"/>
    <row r="15773" s="13" customFormat="1"/>
    <row r="15774" s="13" customFormat="1"/>
    <row r="15775" s="13" customFormat="1"/>
    <row r="15776" s="13" customFormat="1"/>
    <row r="15777" s="13" customFormat="1"/>
    <row r="15778" s="13" customFormat="1"/>
    <row r="15779" s="13" customFormat="1"/>
    <row r="15780" s="13" customFormat="1"/>
    <row r="15781" s="13" customFormat="1"/>
    <row r="15782" s="13" customFormat="1"/>
    <row r="15783" s="13" customFormat="1"/>
    <row r="15784" s="13" customFormat="1"/>
    <row r="15785" s="13" customFormat="1"/>
    <row r="15786" s="13" customFormat="1"/>
    <row r="15787" s="13" customFormat="1"/>
    <row r="15788" s="13" customFormat="1"/>
    <row r="15789" s="13" customFormat="1"/>
    <row r="15790" s="13" customFormat="1"/>
    <row r="15791" s="13" customFormat="1"/>
    <row r="15792" s="13" customFormat="1"/>
    <row r="15793" s="13" customFormat="1"/>
    <row r="15794" s="13" customFormat="1"/>
    <row r="15795" s="13" customFormat="1"/>
    <row r="15796" s="13" customFormat="1"/>
    <row r="15797" s="13" customFormat="1"/>
    <row r="15798" s="13" customFormat="1"/>
    <row r="15799" s="13" customFormat="1"/>
    <row r="15800" s="13" customFormat="1"/>
    <row r="15801" s="13" customFormat="1"/>
    <row r="15802" s="13" customFormat="1"/>
    <row r="15803" s="13" customFormat="1"/>
    <row r="15804" s="13" customFormat="1"/>
    <row r="15805" s="13" customFormat="1"/>
    <row r="15806" s="13" customFormat="1"/>
    <row r="15807" s="13" customFormat="1"/>
    <row r="15808" s="13" customFormat="1"/>
    <row r="15809" s="13" customFormat="1"/>
    <row r="15810" s="13" customFormat="1"/>
    <row r="15811" s="13" customFormat="1"/>
    <row r="15812" s="13" customFormat="1"/>
    <row r="15813" s="13" customFormat="1"/>
    <row r="15814" s="13" customFormat="1"/>
    <row r="15815" s="13" customFormat="1"/>
    <row r="15816" s="13" customFormat="1"/>
    <row r="15817" s="13" customFormat="1"/>
    <row r="15818" s="13" customFormat="1"/>
    <row r="15819" s="13" customFormat="1"/>
    <row r="15820" s="13" customFormat="1"/>
    <row r="15821" s="13" customFormat="1"/>
    <row r="15822" s="13" customFormat="1"/>
    <row r="15823" s="13" customFormat="1"/>
    <row r="15824" s="13" customFormat="1"/>
    <row r="15825" s="13" customFormat="1"/>
    <row r="15826" s="13" customFormat="1"/>
    <row r="15827" s="13" customFormat="1"/>
    <row r="15828" s="13" customFormat="1"/>
    <row r="15829" s="13" customFormat="1"/>
    <row r="15830" s="13" customFormat="1"/>
    <row r="15831" s="13" customFormat="1"/>
    <row r="15832" s="13" customFormat="1"/>
    <row r="15833" s="13" customFormat="1"/>
    <row r="15834" s="13" customFormat="1"/>
    <row r="15835" s="13" customFormat="1"/>
    <row r="15836" s="13" customFormat="1"/>
    <row r="15837" s="13" customFormat="1"/>
    <row r="15838" s="13" customFormat="1"/>
    <row r="15839" s="13" customFormat="1"/>
    <row r="15840" s="13" customFormat="1"/>
    <row r="15841" s="13" customFormat="1"/>
    <row r="15842" s="13" customFormat="1"/>
    <row r="15843" s="13" customFormat="1"/>
    <row r="15844" s="13" customFormat="1"/>
    <row r="15845" s="13" customFormat="1"/>
    <row r="15846" s="13" customFormat="1"/>
    <row r="15847" s="13" customFormat="1"/>
    <row r="15848" s="13" customFormat="1"/>
    <row r="15849" s="13" customFormat="1"/>
    <row r="15850" s="13" customFormat="1"/>
    <row r="15851" s="13" customFormat="1"/>
    <row r="15852" s="13" customFormat="1"/>
    <row r="15853" s="13" customFormat="1"/>
    <row r="15854" s="13" customFormat="1"/>
    <row r="15855" s="13" customFormat="1"/>
    <row r="15856" s="13" customFormat="1"/>
    <row r="15857" s="13" customFormat="1"/>
    <row r="15858" s="13" customFormat="1"/>
    <row r="15859" s="13" customFormat="1"/>
    <row r="15860" s="13" customFormat="1"/>
    <row r="15861" s="13" customFormat="1"/>
    <row r="15862" s="13" customFormat="1"/>
    <row r="15863" s="13" customFormat="1"/>
    <row r="15864" s="13" customFormat="1"/>
    <row r="15865" s="13" customFormat="1"/>
    <row r="15866" s="13" customFormat="1"/>
    <row r="15867" s="13" customFormat="1"/>
    <row r="15868" s="13" customFormat="1"/>
    <row r="15869" s="13" customFormat="1"/>
    <row r="15870" s="13" customFormat="1"/>
    <row r="15871" s="13" customFormat="1"/>
    <row r="15872" s="13" customFormat="1"/>
    <row r="15873" s="13" customFormat="1"/>
    <row r="15874" s="13" customFormat="1"/>
    <row r="15875" s="13" customFormat="1"/>
    <row r="15876" s="13" customFormat="1"/>
    <row r="15877" s="13" customFormat="1"/>
    <row r="15878" s="13" customFormat="1"/>
    <row r="15879" s="13" customFormat="1"/>
    <row r="15880" s="13" customFormat="1"/>
    <row r="15881" s="13" customFormat="1"/>
    <row r="15882" s="13" customFormat="1"/>
    <row r="15883" s="13" customFormat="1"/>
    <row r="15884" s="13" customFormat="1"/>
    <row r="15885" s="13" customFormat="1"/>
    <row r="15886" s="13" customFormat="1"/>
    <row r="15887" s="13" customFormat="1"/>
    <row r="15888" s="13" customFormat="1"/>
    <row r="15889" s="13" customFormat="1"/>
    <row r="15890" s="13" customFormat="1"/>
    <row r="15891" s="13" customFormat="1"/>
    <row r="15892" s="13" customFormat="1"/>
    <row r="15893" s="13" customFormat="1"/>
    <row r="15894" s="13" customFormat="1"/>
    <row r="15895" s="13" customFormat="1"/>
    <row r="15896" s="13" customFormat="1"/>
    <row r="15897" s="13" customFormat="1"/>
    <row r="15898" s="13" customFormat="1"/>
    <row r="15899" s="13" customFormat="1"/>
    <row r="15900" s="13" customFormat="1"/>
    <row r="15901" s="13" customFormat="1"/>
    <row r="15902" s="13" customFormat="1"/>
    <row r="15903" s="13" customFormat="1"/>
    <row r="15904" s="13" customFormat="1"/>
    <row r="15905" s="13" customFormat="1"/>
    <row r="15906" s="13" customFormat="1"/>
    <row r="15907" s="13" customFormat="1"/>
    <row r="15908" s="13" customFormat="1"/>
    <row r="15909" s="13" customFormat="1"/>
    <row r="15910" s="13" customFormat="1"/>
    <row r="15911" s="13" customFormat="1"/>
    <row r="15912" s="13" customFormat="1"/>
    <row r="15913" s="13" customFormat="1"/>
    <row r="15914" s="13" customFormat="1"/>
    <row r="15915" s="13" customFormat="1"/>
    <row r="15916" s="13" customFormat="1"/>
    <row r="15917" s="13" customFormat="1"/>
    <row r="15918" s="13" customFormat="1"/>
    <row r="15919" s="13" customFormat="1"/>
    <row r="15920" s="13" customFormat="1"/>
    <row r="15921" s="13" customFormat="1"/>
    <row r="15922" s="13" customFormat="1"/>
    <row r="15923" s="13" customFormat="1"/>
    <row r="15924" s="13" customFormat="1"/>
    <row r="15925" s="13" customFormat="1"/>
    <row r="15926" s="13" customFormat="1"/>
    <row r="15927" s="13" customFormat="1"/>
    <row r="15928" s="13" customFormat="1"/>
    <row r="15929" s="13" customFormat="1"/>
    <row r="15930" s="13" customFormat="1"/>
    <row r="15931" s="13" customFormat="1"/>
    <row r="15932" s="13" customFormat="1"/>
    <row r="15933" s="13" customFormat="1"/>
    <row r="15934" s="13" customFormat="1"/>
    <row r="15935" s="13" customFormat="1"/>
    <row r="15936" s="13" customFormat="1"/>
    <row r="15937" s="13" customFormat="1"/>
    <row r="15938" s="13" customFormat="1"/>
    <row r="15939" s="13" customFormat="1"/>
    <row r="15940" s="13" customFormat="1"/>
    <row r="15941" s="13" customFormat="1"/>
    <row r="15942" s="13" customFormat="1"/>
    <row r="15943" s="13" customFormat="1"/>
    <row r="15944" s="13" customFormat="1"/>
    <row r="15945" s="13" customFormat="1"/>
    <row r="15946" s="13" customFormat="1"/>
    <row r="15947" s="13" customFormat="1"/>
    <row r="15948" s="13" customFormat="1"/>
    <row r="15949" s="13" customFormat="1"/>
    <row r="15950" s="13" customFormat="1"/>
    <row r="15951" s="13" customFormat="1"/>
    <row r="15952" s="13" customFormat="1"/>
    <row r="15953" s="13" customFormat="1"/>
    <row r="15954" s="13" customFormat="1"/>
    <row r="15955" s="13" customFormat="1"/>
    <row r="15956" s="13" customFormat="1"/>
    <row r="15957" s="13" customFormat="1"/>
    <row r="15958" s="13" customFormat="1"/>
    <row r="15959" s="13" customFormat="1"/>
    <row r="15960" s="13" customFormat="1"/>
    <row r="15961" s="13" customFormat="1"/>
    <row r="15962" s="13" customFormat="1"/>
    <row r="15963" s="13" customFormat="1"/>
    <row r="15964" s="13" customFormat="1"/>
    <row r="15965" s="13" customFormat="1"/>
    <row r="15966" s="13" customFormat="1"/>
    <row r="15967" s="13" customFormat="1"/>
    <row r="15968" s="13" customFormat="1"/>
    <row r="15969" s="13" customFormat="1"/>
    <row r="15970" s="13" customFormat="1"/>
    <row r="15971" s="13" customFormat="1"/>
    <row r="15972" s="13" customFormat="1"/>
    <row r="15973" s="13" customFormat="1"/>
    <row r="15974" s="13" customFormat="1"/>
    <row r="15975" s="13" customFormat="1"/>
    <row r="15976" s="13" customFormat="1"/>
    <row r="15977" s="13" customFormat="1"/>
    <row r="15978" s="13" customFormat="1"/>
    <row r="15979" s="13" customFormat="1"/>
    <row r="15980" s="13" customFormat="1"/>
    <row r="15981" s="13" customFormat="1"/>
    <row r="15982" s="13" customFormat="1"/>
    <row r="15983" s="13" customFormat="1"/>
    <row r="15984" s="13" customFormat="1"/>
    <row r="15985" s="13" customFormat="1"/>
    <row r="15986" s="13" customFormat="1"/>
    <row r="15987" s="13" customFormat="1"/>
    <row r="15988" s="13" customFormat="1"/>
    <row r="15989" s="13" customFormat="1"/>
    <row r="15990" s="13" customFormat="1"/>
    <row r="15991" s="13" customFormat="1"/>
    <row r="15992" s="13" customFormat="1"/>
    <row r="15993" s="13" customFormat="1"/>
    <row r="15994" s="13" customFormat="1"/>
    <row r="15995" s="13" customFormat="1"/>
    <row r="15996" s="13" customFormat="1"/>
    <row r="15997" s="13" customFormat="1"/>
    <row r="15998" s="13" customFormat="1"/>
    <row r="15999" s="13" customFormat="1"/>
    <row r="16000" s="13" customFormat="1"/>
    <row r="16001" s="13" customFormat="1"/>
    <row r="16002" s="13" customFormat="1"/>
    <row r="16003" s="13" customFormat="1"/>
    <row r="16004" s="13" customFormat="1"/>
    <row r="16005" s="13" customFormat="1"/>
    <row r="16006" s="13" customFormat="1"/>
    <row r="16007" s="13" customFormat="1"/>
    <row r="16008" s="13" customFormat="1"/>
    <row r="16009" s="13" customFormat="1"/>
    <row r="16010" s="13" customFormat="1"/>
    <row r="16011" s="13" customFormat="1"/>
    <row r="16012" s="13" customFormat="1"/>
    <row r="16013" s="13" customFormat="1"/>
    <row r="16014" s="13" customFormat="1"/>
    <row r="16015" s="13" customFormat="1"/>
    <row r="16016" s="13" customFormat="1"/>
    <row r="16017" s="13" customFormat="1"/>
    <row r="16018" s="13" customFormat="1"/>
    <row r="16019" s="13" customFormat="1"/>
    <row r="16020" s="13" customFormat="1"/>
    <row r="16021" s="13" customFormat="1"/>
    <row r="16022" s="13" customFormat="1"/>
    <row r="16023" s="13" customFormat="1"/>
    <row r="16024" s="13" customFormat="1"/>
    <row r="16025" s="13" customFormat="1"/>
    <row r="16026" s="13" customFormat="1"/>
    <row r="16027" s="13" customFormat="1"/>
    <row r="16028" s="13" customFormat="1"/>
    <row r="16029" s="13" customFormat="1"/>
    <row r="16030" s="13" customFormat="1"/>
    <row r="16031" s="13" customFormat="1"/>
    <row r="16032" s="13" customFormat="1"/>
    <row r="16033" s="13" customFormat="1"/>
    <row r="16034" s="13" customFormat="1"/>
    <row r="16035" s="13" customFormat="1"/>
    <row r="16036" s="13" customFormat="1"/>
    <row r="16037" s="13" customFormat="1"/>
    <row r="16038" s="13" customFormat="1"/>
    <row r="16039" s="13" customFormat="1"/>
    <row r="16040" s="13" customFormat="1"/>
    <row r="16041" s="13" customFormat="1"/>
    <row r="16042" s="13" customFormat="1"/>
    <row r="16043" s="13" customFormat="1"/>
    <row r="16044" s="13" customFormat="1"/>
    <row r="16045" s="13" customFormat="1"/>
    <row r="16046" s="13" customFormat="1"/>
    <row r="16047" s="13" customFormat="1"/>
    <row r="16048" s="13" customFormat="1"/>
    <row r="16049" s="13" customFormat="1"/>
    <row r="16050" s="13" customFormat="1"/>
    <row r="16051" s="13" customFormat="1"/>
    <row r="16052" s="13" customFormat="1"/>
    <row r="16053" s="13" customFormat="1"/>
    <row r="16054" s="13" customFormat="1"/>
    <row r="16055" s="13" customFormat="1"/>
    <row r="16056" s="13" customFormat="1"/>
    <row r="16057" s="13" customFormat="1"/>
    <row r="16058" s="13" customFormat="1"/>
    <row r="16059" s="13" customFormat="1"/>
    <row r="16060" s="13" customFormat="1"/>
    <row r="16061" s="13" customFormat="1"/>
    <row r="16062" s="13" customFormat="1"/>
    <row r="16063" s="13" customFormat="1"/>
    <row r="16064" s="13" customFormat="1"/>
    <row r="16065" s="13" customFormat="1"/>
    <row r="16066" s="13" customFormat="1"/>
    <row r="16067" s="13" customFormat="1"/>
    <row r="16068" s="13" customFormat="1"/>
    <row r="16069" s="13" customFormat="1"/>
    <row r="16070" s="13" customFormat="1"/>
    <row r="16071" s="13" customFormat="1"/>
    <row r="16072" s="13" customFormat="1"/>
    <row r="16073" s="13" customFormat="1"/>
    <row r="16074" s="13" customFormat="1"/>
    <row r="16075" s="13" customFormat="1"/>
    <row r="16076" s="13" customFormat="1"/>
    <row r="16077" s="13" customFormat="1"/>
    <row r="16078" s="13" customFormat="1"/>
    <row r="16079" s="13" customFormat="1"/>
    <row r="16080" s="13" customFormat="1"/>
    <row r="16081" s="13" customFormat="1"/>
    <row r="16082" s="13" customFormat="1"/>
    <row r="16083" s="13" customFormat="1"/>
    <row r="16084" s="13" customFormat="1"/>
    <row r="16085" s="13" customFormat="1"/>
    <row r="16086" s="13" customFormat="1"/>
    <row r="16087" s="13" customFormat="1"/>
    <row r="16088" s="13" customFormat="1"/>
    <row r="16089" s="13" customFormat="1"/>
    <row r="16090" s="13" customFormat="1"/>
    <row r="16091" s="13" customFormat="1"/>
    <row r="16092" s="13" customFormat="1"/>
    <row r="16093" s="13" customFormat="1"/>
    <row r="16094" s="13" customFormat="1"/>
    <row r="16095" s="13" customFormat="1"/>
    <row r="16096" s="13" customFormat="1"/>
    <row r="16097" s="13" customFormat="1"/>
    <row r="16098" s="13" customFormat="1"/>
    <row r="16099" s="13" customFormat="1"/>
    <row r="16100" s="13" customFormat="1"/>
    <row r="16101" s="13" customFormat="1"/>
    <row r="16102" s="13" customFormat="1"/>
    <row r="16103" s="13" customFormat="1"/>
    <row r="16104" s="13" customFormat="1"/>
    <row r="16105" s="13" customFormat="1"/>
    <row r="16106" s="13" customFormat="1"/>
    <row r="16107" s="13" customFormat="1"/>
    <row r="16108" s="13" customFormat="1"/>
    <row r="16109" s="13" customFormat="1"/>
    <row r="16110" s="13" customFormat="1"/>
    <row r="16111" s="13" customFormat="1"/>
    <row r="16112" s="13" customFormat="1"/>
    <row r="16113" s="13" customFormat="1"/>
    <row r="16114" s="13" customFormat="1"/>
    <row r="16115" s="13" customFormat="1"/>
    <row r="16116" s="13" customFormat="1"/>
    <row r="16117" s="13" customFormat="1"/>
    <row r="16118" s="13" customFormat="1"/>
    <row r="16119" s="13" customFormat="1"/>
    <row r="16120" s="13" customFormat="1"/>
    <row r="16121" s="13" customFormat="1"/>
    <row r="16122" s="13" customFormat="1"/>
    <row r="16123" s="13" customFormat="1"/>
    <row r="16124" s="13" customFormat="1"/>
    <row r="16125" s="13" customFormat="1"/>
    <row r="16126" s="13" customFormat="1"/>
    <row r="16127" s="13" customFormat="1"/>
    <row r="16128" s="13" customFormat="1"/>
    <row r="16129" s="13" customFormat="1"/>
    <row r="16130" s="13" customFormat="1"/>
    <row r="16131" s="13" customFormat="1"/>
    <row r="16132" s="13" customFormat="1"/>
    <row r="16133" s="13" customFormat="1"/>
    <row r="16134" s="13" customFormat="1"/>
    <row r="16135" s="13" customFormat="1"/>
    <row r="16136" s="13" customFormat="1"/>
    <row r="16137" s="13" customFormat="1"/>
    <row r="16138" s="13" customFormat="1"/>
    <row r="16139" s="13" customFormat="1"/>
    <row r="16140" s="13" customFormat="1"/>
    <row r="16141" s="13" customFormat="1"/>
    <row r="16142" s="13" customFormat="1"/>
    <row r="16143" s="13" customFormat="1"/>
    <row r="16144" s="13" customFormat="1"/>
    <row r="16145" s="13" customFormat="1"/>
    <row r="16146" s="13" customFormat="1"/>
    <row r="16147" s="13" customFormat="1"/>
    <row r="16148" s="13" customFormat="1"/>
    <row r="16149" s="13" customFormat="1"/>
    <row r="16150" s="13" customFormat="1"/>
    <row r="16151" s="13" customFormat="1"/>
    <row r="16152" s="13" customFormat="1"/>
    <row r="16153" s="13" customFormat="1"/>
    <row r="16154" s="13" customFormat="1"/>
    <row r="16155" s="13" customFormat="1"/>
    <row r="16156" s="13" customFormat="1"/>
    <row r="16157" s="13" customFormat="1"/>
    <row r="16158" s="13" customFormat="1"/>
    <row r="16159" s="13" customFormat="1"/>
    <row r="16160" s="13" customFormat="1"/>
    <row r="16161" s="13" customFormat="1"/>
    <row r="16162" s="13" customFormat="1"/>
    <row r="16163" s="13" customFormat="1"/>
    <row r="16164" s="13" customFormat="1"/>
    <row r="16165" s="13" customFormat="1"/>
    <row r="16166" s="13" customFormat="1"/>
    <row r="16167" s="13" customFormat="1"/>
    <row r="16168" s="13" customFormat="1"/>
    <row r="16169" s="13" customFormat="1"/>
    <row r="16170" s="13" customFormat="1"/>
    <row r="16171" s="13" customFormat="1"/>
    <row r="16172" s="13" customFormat="1"/>
    <row r="16173" s="13" customFormat="1"/>
    <row r="16174" s="13" customFormat="1"/>
    <row r="16175" s="13" customFormat="1"/>
    <row r="16176" s="13" customFormat="1"/>
    <row r="16177" s="13" customFormat="1"/>
    <row r="16178" s="13" customFormat="1"/>
    <row r="16179" s="13" customFormat="1"/>
    <row r="16180" s="13" customFormat="1"/>
    <row r="16181" s="13" customFormat="1"/>
    <row r="16182" s="13" customFormat="1"/>
    <row r="16183" s="13" customFormat="1"/>
    <row r="16184" s="13" customFormat="1"/>
    <row r="16185" s="13" customFormat="1"/>
    <row r="16186" s="13" customFormat="1"/>
    <row r="16187" s="13" customFormat="1"/>
    <row r="16188" s="13" customFormat="1"/>
    <row r="16189" s="13" customFormat="1"/>
    <row r="16190" s="13" customFormat="1"/>
    <row r="16191" s="13" customFormat="1"/>
    <row r="16192" s="13" customFormat="1"/>
    <row r="16193" s="13" customFormat="1"/>
    <row r="16194" s="13" customFormat="1"/>
    <row r="16195" s="13" customFormat="1"/>
    <row r="16196" s="13" customFormat="1"/>
    <row r="16197" s="13" customFormat="1"/>
    <row r="16198" s="13" customFormat="1"/>
    <row r="16199" s="13" customFormat="1"/>
    <row r="16200" s="13" customFormat="1"/>
    <row r="16201" s="13" customFormat="1"/>
    <row r="16202" s="13" customFormat="1"/>
    <row r="16203" s="13" customFormat="1"/>
    <row r="16204" s="13" customFormat="1"/>
    <row r="16205" s="13" customFormat="1"/>
    <row r="16206" s="13" customFormat="1"/>
    <row r="16207" s="13" customFormat="1"/>
    <row r="16208" s="13" customFormat="1"/>
    <row r="16209" s="13" customFormat="1"/>
    <row r="16210" s="13" customFormat="1"/>
    <row r="16211" s="13" customFormat="1"/>
    <row r="16212" s="13" customFormat="1"/>
    <row r="16213" s="13" customFormat="1"/>
    <row r="16214" s="13" customFormat="1"/>
    <row r="16215" s="13" customFormat="1"/>
    <row r="16216" s="13" customFormat="1"/>
    <row r="16217" s="13" customFormat="1"/>
    <row r="16218" s="13" customFormat="1"/>
    <row r="16219" s="13" customFormat="1"/>
    <row r="16220" s="13" customFormat="1"/>
    <row r="16221" s="13" customFormat="1"/>
    <row r="16222" s="13" customFormat="1"/>
    <row r="16223" s="13" customFormat="1"/>
    <row r="16224" s="13" customFormat="1"/>
    <row r="16225" s="13" customFormat="1"/>
    <row r="16226" s="13" customFormat="1"/>
    <row r="16227" s="13" customFormat="1"/>
    <row r="16228" s="13" customFormat="1"/>
    <row r="16229" s="13" customFormat="1"/>
    <row r="16230" s="13" customFormat="1"/>
    <row r="16231" s="13" customFormat="1"/>
    <row r="16232" s="13" customFormat="1"/>
    <row r="16233" s="13" customFormat="1"/>
    <row r="16234" s="13" customFormat="1"/>
    <row r="16235" s="13" customFormat="1"/>
    <row r="16236" s="13" customFormat="1"/>
    <row r="16237" s="13" customFormat="1"/>
    <row r="16238" s="13" customFormat="1"/>
    <row r="16239" s="13" customFormat="1"/>
    <row r="16240" s="13" customFormat="1"/>
    <row r="16241" s="13" customFormat="1"/>
    <row r="16242" s="13" customFormat="1"/>
    <row r="16243" s="13" customFormat="1"/>
    <row r="16244" s="13" customFormat="1"/>
    <row r="16245" s="13" customFormat="1"/>
    <row r="16246" s="13" customFormat="1"/>
    <row r="16247" s="13" customFormat="1"/>
    <row r="16248" s="13" customFormat="1"/>
    <row r="16249" s="13" customFormat="1"/>
    <row r="16250" s="13" customFormat="1"/>
    <row r="16251" s="13" customFormat="1"/>
    <row r="16252" s="13" customFormat="1"/>
    <row r="16253" s="13" customFormat="1"/>
    <row r="16254" s="13" customFormat="1"/>
    <row r="16255" s="13" customFormat="1"/>
    <row r="16256" s="13" customFormat="1"/>
    <row r="16257" s="13" customFormat="1"/>
    <row r="16258" s="13" customFormat="1"/>
    <row r="16259" s="13" customFormat="1"/>
    <row r="16260" s="13" customFormat="1"/>
    <row r="16261" s="13" customFormat="1"/>
    <row r="16262" s="13" customFormat="1"/>
    <row r="16263" s="13" customFormat="1"/>
    <row r="16264" s="13" customFormat="1"/>
    <row r="16265" s="13" customFormat="1"/>
    <row r="16266" s="13" customFormat="1"/>
    <row r="16267" s="13" customFormat="1"/>
    <row r="16268" s="13" customFormat="1"/>
    <row r="16269" s="13" customFormat="1"/>
    <row r="16270" s="13" customFormat="1"/>
    <row r="16271" s="13" customFormat="1"/>
    <row r="16272" s="13" customFormat="1"/>
    <row r="16273" s="13" customFormat="1"/>
    <row r="16274" s="13" customFormat="1"/>
    <row r="16275" s="13" customFormat="1"/>
    <row r="16276" s="13" customFormat="1"/>
    <row r="16277" s="13" customFormat="1"/>
    <row r="16278" s="13" customFormat="1"/>
    <row r="16279" s="13" customFormat="1"/>
    <row r="16280" s="13" customFormat="1"/>
    <row r="16281" s="13" customFormat="1"/>
    <row r="16282" s="13" customFormat="1"/>
    <row r="16283" s="13" customFormat="1"/>
    <row r="16284" s="13" customFormat="1"/>
    <row r="16285" s="13" customFormat="1"/>
    <row r="16286" s="13" customFormat="1"/>
    <row r="16287" s="13" customFormat="1"/>
    <row r="16288" s="13" customFormat="1"/>
    <row r="16289" s="13" customFormat="1"/>
    <row r="16290" s="13" customFormat="1"/>
    <row r="16291" s="13" customFormat="1"/>
    <row r="16292" s="13" customFormat="1"/>
    <row r="16293" s="13" customFormat="1"/>
    <row r="16294" s="13" customFormat="1"/>
    <row r="16295" s="13" customFormat="1"/>
    <row r="16296" s="13" customFormat="1"/>
    <row r="16297" s="13" customFormat="1"/>
    <row r="16298" s="13" customFormat="1"/>
    <row r="16299" s="13" customFormat="1"/>
    <row r="16300" s="13" customFormat="1"/>
    <row r="16301" s="13" customFormat="1"/>
    <row r="16302" s="13" customFormat="1"/>
    <row r="16303" s="13" customFormat="1"/>
    <row r="16304" s="13" customFormat="1"/>
    <row r="16305" s="13" customFormat="1"/>
    <row r="16306" s="13" customFormat="1"/>
    <row r="16307" s="13" customFormat="1"/>
    <row r="16308" s="13" customFormat="1"/>
    <row r="16309" s="13" customFormat="1"/>
    <row r="16310" s="13" customFormat="1"/>
    <row r="16311" s="13" customFormat="1"/>
    <row r="16312" s="13" customFormat="1"/>
    <row r="16313" s="13" customFormat="1"/>
    <row r="16314" s="13" customFormat="1"/>
    <row r="16315" s="13" customFormat="1"/>
    <row r="16316" s="13" customFormat="1"/>
    <row r="16317" s="13" customFormat="1"/>
    <row r="16318" s="13" customFormat="1"/>
    <row r="16319" s="13" customFormat="1"/>
    <row r="16320" s="13" customFormat="1"/>
    <row r="16321" s="13" customFormat="1"/>
    <row r="16322" s="13" customFormat="1"/>
    <row r="16323" s="13" customFormat="1"/>
    <row r="16324" s="13" customFormat="1"/>
    <row r="16325" s="13" customFormat="1"/>
    <row r="16326" s="13" customFormat="1"/>
    <row r="16327" s="13" customFormat="1"/>
    <row r="16328" s="13" customFormat="1"/>
    <row r="16329" s="13" customFormat="1"/>
    <row r="16330" s="13" customFormat="1"/>
    <row r="16331" s="13" customFormat="1"/>
    <row r="16332" s="13" customFormat="1"/>
    <row r="16333" s="13" customFormat="1"/>
    <row r="16334" s="13" customFormat="1"/>
    <row r="16335" s="13" customFormat="1"/>
    <row r="16336" s="13" customFormat="1"/>
    <row r="16337" s="13" customFormat="1"/>
    <row r="16338" s="13" customFormat="1"/>
    <row r="16339" s="13" customFormat="1"/>
    <row r="16340" s="13" customFormat="1"/>
    <row r="16341" s="13" customFormat="1"/>
    <row r="16342" s="13" customFormat="1"/>
    <row r="16343" s="13" customFormat="1"/>
    <row r="16344" s="13" customFormat="1"/>
    <row r="16345" s="13" customFormat="1"/>
    <row r="16346" s="13" customFormat="1"/>
    <row r="16347" s="13" customFormat="1"/>
    <row r="16348" s="13" customFormat="1"/>
    <row r="16349" s="13" customFormat="1"/>
    <row r="16350" s="13" customFormat="1"/>
    <row r="16351" s="13" customFormat="1"/>
    <row r="16352" s="13" customFormat="1"/>
    <row r="16353" s="13" customFormat="1"/>
    <row r="16354" s="13" customFormat="1"/>
    <row r="16355" s="13" customFormat="1"/>
    <row r="16356" s="13" customFormat="1"/>
    <row r="16357" s="13" customFormat="1"/>
    <row r="16358" s="13" customFormat="1"/>
    <row r="16359" s="13" customFormat="1"/>
    <row r="16360" s="13" customFormat="1"/>
    <row r="16361" s="13" customFormat="1"/>
    <row r="16362" s="13" customFormat="1"/>
    <row r="16363" s="13" customFormat="1"/>
    <row r="16364" s="13" customFormat="1"/>
    <row r="16365" s="13" customFormat="1"/>
    <row r="16366" s="13" customFormat="1"/>
    <row r="16367" s="13" customFormat="1"/>
    <row r="16368" s="13" customFormat="1"/>
    <row r="16369" s="13" customFormat="1"/>
    <row r="16370" s="13" customFormat="1"/>
    <row r="16371" s="13" customFormat="1"/>
    <row r="16372" s="13" customFormat="1"/>
    <row r="16373" s="13" customFormat="1"/>
    <row r="16374" s="13" customFormat="1"/>
    <row r="16375" s="13" customFormat="1"/>
    <row r="16376" s="13" customFormat="1"/>
    <row r="16377" s="13" customFormat="1"/>
    <row r="16378" s="13" customFormat="1"/>
    <row r="16379" s="13" customFormat="1"/>
    <row r="16380" s="13" customFormat="1"/>
    <row r="16381" s="13" customFormat="1"/>
    <row r="16382" s="13" customFormat="1"/>
    <row r="16383" s="13" customFormat="1"/>
    <row r="16384" s="13" customFormat="1"/>
    <row r="16385" s="13" customFormat="1"/>
    <row r="16386" s="13" customFormat="1"/>
    <row r="16387" s="13" customFormat="1"/>
    <row r="16388" s="13" customFormat="1"/>
    <row r="16389" s="13" customFormat="1"/>
    <row r="16390" s="13" customFormat="1"/>
    <row r="16391" s="13" customFormat="1"/>
    <row r="16392" s="13" customFormat="1"/>
    <row r="16393" s="13" customFormat="1"/>
    <row r="16394" s="13" customFormat="1"/>
    <row r="16395" s="13" customFormat="1"/>
    <row r="16396" s="13" customFormat="1"/>
    <row r="16397" s="13" customFormat="1"/>
    <row r="16398" s="13" customFormat="1"/>
    <row r="16399" s="13" customFormat="1"/>
    <row r="16400" s="13" customFormat="1"/>
    <row r="16401" s="13" customFormat="1"/>
    <row r="16402" s="13" customFormat="1"/>
    <row r="16403" s="13" customFormat="1"/>
    <row r="16404" s="13" customFormat="1"/>
    <row r="16405" s="13" customFormat="1"/>
    <row r="16406" s="13" customFormat="1"/>
    <row r="16407" s="13" customFormat="1"/>
    <row r="16408" s="13" customFormat="1"/>
    <row r="16409" s="13" customFormat="1"/>
    <row r="16410" s="13" customFormat="1"/>
    <row r="16411" s="13" customFormat="1"/>
    <row r="16412" s="13" customFormat="1"/>
    <row r="16413" s="13" customFormat="1"/>
    <row r="16414" s="13" customFormat="1"/>
    <row r="16415" s="13" customFormat="1"/>
    <row r="16416" s="13" customFormat="1"/>
    <row r="16417" s="13" customFormat="1"/>
    <row r="16418" s="13" customFormat="1"/>
    <row r="16419" s="13" customFormat="1"/>
    <row r="16420" s="13" customFormat="1"/>
    <row r="16421" s="13" customFormat="1"/>
    <row r="16422" s="13" customFormat="1"/>
    <row r="16423" s="13" customFormat="1"/>
    <row r="16424" s="13" customFormat="1"/>
    <row r="16425" s="13" customFormat="1"/>
    <row r="16426" s="13" customFormat="1"/>
    <row r="16427" s="13" customFormat="1"/>
    <row r="16428" s="13" customFormat="1"/>
    <row r="16429" s="13" customFormat="1"/>
    <row r="16430" s="13" customFormat="1"/>
    <row r="16431" s="13" customFormat="1"/>
    <row r="16432" s="13" customFormat="1"/>
    <row r="16433" s="13" customFormat="1"/>
    <row r="16434" s="13" customFormat="1"/>
    <row r="16435" s="13" customFormat="1"/>
    <row r="16436" s="13" customFormat="1"/>
    <row r="16437" s="13" customFormat="1"/>
    <row r="16438" s="13" customFormat="1"/>
    <row r="16439" s="13" customFormat="1"/>
    <row r="16440" s="13" customFormat="1"/>
    <row r="16441" s="13" customFormat="1"/>
    <row r="16442" s="13" customFormat="1"/>
    <row r="16443" s="13" customFormat="1"/>
    <row r="16444" s="13" customFormat="1"/>
    <row r="16445" s="13" customFormat="1"/>
    <row r="16446" s="13" customFormat="1"/>
    <row r="16447" s="13" customFormat="1"/>
    <row r="16448" s="13" customFormat="1"/>
    <row r="16449" s="13" customFormat="1"/>
    <row r="16450" s="13" customFormat="1"/>
    <row r="16451" s="13" customFormat="1"/>
    <row r="16452" s="13" customFormat="1"/>
    <row r="16453" s="13" customFormat="1"/>
    <row r="16454" s="13" customFormat="1"/>
    <row r="16455" s="13" customFormat="1"/>
    <row r="16456" s="13" customFormat="1"/>
    <row r="16457" s="13" customFormat="1"/>
    <row r="16458" s="13" customFormat="1"/>
    <row r="16459" s="13" customFormat="1"/>
    <row r="16460" s="13" customFormat="1"/>
    <row r="16461" s="13" customFormat="1"/>
    <row r="16462" s="13" customFormat="1"/>
    <row r="16463" s="13" customFormat="1"/>
    <row r="16464" s="13" customFormat="1"/>
    <row r="16465" s="13" customFormat="1"/>
    <row r="16466" s="13" customFormat="1"/>
    <row r="16467" s="13" customFormat="1"/>
    <row r="16468" s="13" customFormat="1"/>
    <row r="16469" s="13" customFormat="1"/>
    <row r="16470" s="13" customFormat="1"/>
    <row r="16471" s="13" customFormat="1"/>
    <row r="16472" s="13" customFormat="1"/>
    <row r="16473" s="13" customFormat="1"/>
    <row r="16474" s="13" customFormat="1"/>
    <row r="16475" s="13" customFormat="1"/>
    <row r="16476" s="13" customFormat="1"/>
    <row r="16477" s="13" customFormat="1"/>
    <row r="16478" s="13" customFormat="1"/>
    <row r="16479" s="13" customFormat="1"/>
    <row r="16480" s="13" customFormat="1"/>
    <row r="16481" s="13" customFormat="1"/>
    <row r="16482" s="13" customFormat="1"/>
    <row r="16483" s="13" customFormat="1"/>
    <row r="16484" s="13" customFormat="1"/>
    <row r="16485" s="13" customFormat="1"/>
    <row r="16486" s="13" customFormat="1"/>
    <row r="16487" s="13" customFormat="1"/>
    <row r="16488" s="13" customFormat="1"/>
    <row r="16489" s="13" customFormat="1"/>
    <row r="16490" s="13" customFormat="1"/>
    <row r="16491" s="13" customFormat="1"/>
    <row r="16492" s="13" customFormat="1"/>
    <row r="16493" s="13" customFormat="1"/>
    <row r="16494" s="13" customFormat="1"/>
    <row r="16495" s="13" customFormat="1"/>
    <row r="16496" s="13" customFormat="1"/>
    <row r="16497" s="13" customFormat="1"/>
    <row r="16498" s="13" customFormat="1"/>
    <row r="16499" s="13" customFormat="1"/>
    <row r="16500" s="13" customFormat="1"/>
    <row r="16501" s="13" customFormat="1"/>
    <row r="16502" s="13" customFormat="1"/>
    <row r="16503" s="13" customFormat="1"/>
    <row r="16504" s="13" customFormat="1"/>
    <row r="16505" s="13" customFormat="1"/>
    <row r="16506" s="13" customFormat="1"/>
    <row r="16507" s="13" customFormat="1"/>
    <row r="16508" s="13" customFormat="1"/>
    <row r="16509" s="13" customFormat="1"/>
    <row r="16510" s="13" customFormat="1"/>
    <row r="16511" s="13" customFormat="1"/>
    <row r="16512" s="13" customFormat="1"/>
    <row r="16513" s="13" customFormat="1"/>
    <row r="16514" s="13" customFormat="1"/>
    <row r="16515" s="13" customFormat="1"/>
    <row r="16516" s="13" customFormat="1"/>
    <row r="16517" s="13" customFormat="1"/>
    <row r="16518" s="13" customFormat="1"/>
    <row r="16519" s="13" customFormat="1"/>
    <row r="16520" s="13" customFormat="1"/>
    <row r="16521" s="13" customFormat="1"/>
    <row r="16522" s="13" customFormat="1"/>
    <row r="16523" s="13" customFormat="1"/>
    <row r="16524" s="13" customFormat="1"/>
    <row r="16525" s="13" customFormat="1"/>
    <row r="16526" s="13" customFormat="1"/>
    <row r="16527" s="13" customFormat="1"/>
    <row r="16528" s="13" customFormat="1"/>
    <row r="16529" s="13" customFormat="1"/>
    <row r="16530" s="13" customFormat="1"/>
    <row r="16531" s="13" customFormat="1"/>
    <row r="16532" s="13" customFormat="1"/>
    <row r="16533" s="13" customFormat="1"/>
    <row r="16534" s="13" customFormat="1"/>
    <row r="16535" s="13" customFormat="1"/>
    <row r="16536" s="13" customFormat="1"/>
    <row r="16537" s="13" customFormat="1"/>
    <row r="16538" s="13" customFormat="1"/>
    <row r="16539" s="13" customFormat="1"/>
    <row r="16540" s="13" customFormat="1"/>
    <row r="16541" s="13" customFormat="1"/>
    <row r="16542" s="13" customFormat="1"/>
    <row r="16543" s="13" customFormat="1"/>
    <row r="16544" s="13" customFormat="1"/>
    <row r="16545" s="13" customFormat="1"/>
    <row r="16546" s="13" customFormat="1"/>
    <row r="16547" s="13" customFormat="1"/>
    <row r="16548" s="13" customFormat="1"/>
    <row r="16549" s="13" customFormat="1"/>
    <row r="16550" s="13" customFormat="1"/>
    <row r="16551" s="13" customFormat="1"/>
    <row r="16552" s="13" customFormat="1"/>
    <row r="16553" s="13" customFormat="1"/>
    <row r="16554" s="13" customFormat="1"/>
    <row r="16555" s="13" customFormat="1"/>
    <row r="16556" s="13" customFormat="1"/>
    <row r="16557" s="13" customFormat="1"/>
    <row r="16558" s="13" customFormat="1"/>
    <row r="16559" s="13" customFormat="1"/>
    <row r="16560" s="13" customFormat="1"/>
    <row r="16561" s="13" customFormat="1"/>
    <row r="16562" s="13" customFormat="1"/>
    <row r="16563" s="13" customFormat="1"/>
    <row r="16564" s="13" customFormat="1"/>
    <row r="16565" s="13" customFormat="1"/>
    <row r="16566" s="13" customFormat="1"/>
    <row r="16567" s="13" customFormat="1"/>
    <row r="16568" s="13" customFormat="1"/>
    <row r="16569" s="13" customFormat="1"/>
    <row r="16570" s="13" customFormat="1"/>
    <row r="16571" s="13" customFormat="1"/>
    <row r="16572" s="13" customFormat="1"/>
    <row r="16573" s="13" customFormat="1"/>
    <row r="16574" s="13" customFormat="1"/>
    <row r="16575" s="13" customFormat="1"/>
    <row r="16576" s="13" customFormat="1"/>
    <row r="16577" s="13" customFormat="1"/>
    <row r="16578" s="13" customFormat="1"/>
    <row r="16579" s="13" customFormat="1"/>
    <row r="16580" s="13" customFormat="1"/>
    <row r="16581" s="13" customFormat="1"/>
    <row r="16582" s="13" customFormat="1"/>
    <row r="16583" s="13" customFormat="1"/>
    <row r="16584" s="13" customFormat="1"/>
    <row r="16585" s="13" customFormat="1"/>
    <row r="16586" s="13" customFormat="1"/>
    <row r="16587" s="13" customFormat="1"/>
    <row r="16588" s="13" customFormat="1"/>
    <row r="16589" s="13" customFormat="1"/>
    <row r="16590" s="13" customFormat="1"/>
    <row r="16591" s="13" customFormat="1"/>
    <row r="16592" s="13" customFormat="1"/>
    <row r="16593" s="13" customFormat="1"/>
    <row r="16594" s="13" customFormat="1"/>
    <row r="16595" s="13" customFormat="1"/>
    <row r="16596" s="13" customFormat="1"/>
    <row r="16597" s="13" customFormat="1"/>
    <row r="16598" s="13" customFormat="1"/>
    <row r="16599" s="13" customFormat="1"/>
    <row r="16600" s="13" customFormat="1"/>
    <row r="16601" s="13" customFormat="1"/>
    <row r="16602" s="13" customFormat="1"/>
    <row r="16603" s="13" customFormat="1"/>
    <row r="16604" s="13" customFormat="1"/>
    <row r="16605" s="13" customFormat="1"/>
    <row r="16606" s="13" customFormat="1"/>
    <row r="16607" s="13" customFormat="1"/>
    <row r="16608" s="13" customFormat="1"/>
    <row r="16609" s="13" customFormat="1"/>
    <row r="16610" s="13" customFormat="1"/>
    <row r="16611" s="13" customFormat="1"/>
    <row r="16612" s="13" customFormat="1"/>
    <row r="16613" s="13" customFormat="1"/>
    <row r="16614" s="13" customFormat="1"/>
    <row r="16615" s="13" customFormat="1"/>
    <row r="16616" s="13" customFormat="1"/>
    <row r="16617" s="13" customFormat="1"/>
    <row r="16618" s="13" customFormat="1"/>
    <row r="16619" s="13" customFormat="1"/>
    <row r="16620" s="13" customFormat="1"/>
    <row r="16621" s="13" customFormat="1"/>
    <row r="16622" s="13" customFormat="1"/>
    <row r="16623" s="13" customFormat="1"/>
    <row r="16624" s="13" customFormat="1"/>
    <row r="16625" s="13" customFormat="1"/>
    <row r="16626" s="13" customFormat="1"/>
    <row r="16627" s="13" customFormat="1"/>
    <row r="16628" s="13" customFormat="1"/>
    <row r="16629" s="13" customFormat="1"/>
    <row r="16630" s="13" customFormat="1"/>
    <row r="16631" s="13" customFormat="1"/>
    <row r="16632" s="13" customFormat="1"/>
    <row r="16633" s="13" customFormat="1"/>
    <row r="16634" s="13" customFormat="1"/>
    <row r="16635" s="13" customFormat="1"/>
    <row r="16636" s="13" customFormat="1"/>
    <row r="16637" s="13" customFormat="1"/>
    <row r="16638" s="13" customFormat="1"/>
    <row r="16639" s="13" customFormat="1"/>
    <row r="16640" s="13" customFormat="1"/>
    <row r="16641" s="13" customFormat="1"/>
    <row r="16642" s="13" customFormat="1"/>
    <row r="16643" s="13" customFormat="1"/>
    <row r="16644" s="13" customFormat="1"/>
    <row r="16645" s="13" customFormat="1"/>
    <row r="16646" s="13" customFormat="1"/>
    <row r="16647" s="13" customFormat="1"/>
    <row r="16648" s="13" customFormat="1"/>
    <row r="16649" s="13" customFormat="1"/>
    <row r="16650" s="13" customFormat="1"/>
    <row r="16651" s="13" customFormat="1"/>
    <row r="16652" s="13" customFormat="1"/>
    <row r="16653" s="13" customFormat="1"/>
    <row r="16654" s="13" customFormat="1"/>
    <row r="16655" s="13" customFormat="1"/>
    <row r="16656" s="13" customFormat="1"/>
    <row r="16657" s="13" customFormat="1"/>
    <row r="16658" s="13" customFormat="1"/>
    <row r="16659" s="13" customFormat="1"/>
    <row r="16660" s="13" customFormat="1"/>
    <row r="16661" s="13" customFormat="1"/>
    <row r="16662" s="13" customFormat="1"/>
    <row r="16663" s="13" customFormat="1"/>
    <row r="16664" s="13" customFormat="1"/>
    <row r="16665" s="13" customFormat="1"/>
    <row r="16666" s="13" customFormat="1"/>
    <row r="16667" s="13" customFormat="1"/>
    <row r="16668" s="13" customFormat="1"/>
    <row r="16669" s="13" customFormat="1"/>
    <row r="16670" s="13" customFormat="1"/>
    <row r="16671" s="13" customFormat="1"/>
    <row r="16672" s="13" customFormat="1"/>
    <row r="16673" s="13" customFormat="1"/>
    <row r="16674" s="13" customFormat="1"/>
    <row r="16675" s="13" customFormat="1"/>
    <row r="16676" s="13" customFormat="1"/>
    <row r="16677" s="13" customFormat="1"/>
    <row r="16678" s="13" customFormat="1"/>
    <row r="16679" s="13" customFormat="1"/>
    <row r="16680" s="13" customFormat="1"/>
    <row r="16681" s="13" customFormat="1"/>
    <row r="16682" s="13" customFormat="1"/>
    <row r="16683" s="13" customFormat="1"/>
    <row r="16684" s="13" customFormat="1"/>
    <row r="16685" s="13" customFormat="1"/>
    <row r="16686" s="13" customFormat="1"/>
    <row r="16687" s="13" customFormat="1"/>
    <row r="16688" s="13" customFormat="1"/>
    <row r="16689" s="13" customFormat="1"/>
    <row r="16690" s="13" customFormat="1"/>
    <row r="16691" s="13" customFormat="1"/>
    <row r="16692" s="13" customFormat="1"/>
    <row r="16693" s="13" customFormat="1"/>
    <row r="16694" s="13" customFormat="1"/>
    <row r="16695" s="13" customFormat="1"/>
    <row r="16696" s="13" customFormat="1"/>
    <row r="16697" s="13" customFormat="1"/>
    <row r="16698" s="13" customFormat="1"/>
    <row r="16699" s="13" customFormat="1"/>
    <row r="16700" s="13" customFormat="1"/>
    <row r="16701" s="13" customFormat="1"/>
    <row r="16702" s="13" customFormat="1"/>
    <row r="16703" s="13" customFormat="1"/>
    <row r="16704" s="13" customFormat="1"/>
    <row r="16705" s="13" customFormat="1"/>
    <row r="16706" s="13" customFormat="1"/>
    <row r="16707" s="13" customFormat="1"/>
    <row r="16708" s="13" customFormat="1"/>
    <row r="16709" s="13" customFormat="1"/>
    <row r="16710" s="13" customFormat="1"/>
    <row r="16711" s="13" customFormat="1"/>
    <row r="16712" s="13" customFormat="1"/>
    <row r="16713" s="13" customFormat="1"/>
    <row r="16714" s="13" customFormat="1"/>
    <row r="16715" s="13" customFormat="1"/>
    <row r="16716" s="13" customFormat="1"/>
    <row r="16717" s="13" customFormat="1"/>
    <row r="16718" s="13" customFormat="1"/>
    <row r="16719" s="13" customFormat="1"/>
    <row r="16720" s="13" customFormat="1"/>
    <row r="16721" s="13" customFormat="1"/>
    <row r="16722" s="13" customFormat="1"/>
    <row r="16723" s="13" customFormat="1"/>
    <row r="16724" s="13" customFormat="1"/>
    <row r="16725" s="13" customFormat="1"/>
    <row r="16726" s="13" customFormat="1"/>
    <row r="16727" s="13" customFormat="1"/>
    <row r="16728" s="13" customFormat="1"/>
    <row r="16729" s="13" customFormat="1"/>
    <row r="16730" s="13" customFormat="1"/>
    <row r="16731" s="13" customFormat="1"/>
    <row r="16732" s="13" customFormat="1"/>
    <row r="16733" s="13" customFormat="1"/>
    <row r="16734" s="13" customFormat="1"/>
    <row r="16735" s="13" customFormat="1"/>
    <row r="16736" s="13" customFormat="1"/>
    <row r="16737" s="13" customFormat="1"/>
    <row r="16738" s="13" customFormat="1"/>
    <row r="16739" s="13" customFormat="1"/>
    <row r="16740" s="13" customFormat="1"/>
    <row r="16741" s="13" customFormat="1"/>
    <row r="16742" s="13" customFormat="1"/>
    <row r="16743" s="13" customFormat="1"/>
    <row r="16744" s="13" customFormat="1"/>
    <row r="16745" s="13" customFormat="1"/>
    <row r="16746" s="13" customFormat="1"/>
    <row r="16747" s="13" customFormat="1"/>
    <row r="16748" s="13" customFormat="1"/>
    <row r="16749" s="13" customFormat="1"/>
    <row r="16750" s="13" customFormat="1"/>
    <row r="16751" s="13" customFormat="1"/>
    <row r="16752" s="13" customFormat="1"/>
    <row r="16753" s="13" customFormat="1"/>
    <row r="16754" s="13" customFormat="1"/>
    <row r="16755" s="13" customFormat="1"/>
    <row r="16756" s="13" customFormat="1"/>
    <row r="16757" s="13" customFormat="1"/>
    <row r="16758" s="13" customFormat="1"/>
    <row r="16759" s="13" customFormat="1"/>
    <row r="16760" s="13" customFormat="1"/>
    <row r="16761" s="13" customFormat="1"/>
    <row r="16762" s="13" customFormat="1"/>
    <row r="16763" s="13" customFormat="1"/>
    <row r="16764" s="13" customFormat="1"/>
    <row r="16765" s="13" customFormat="1"/>
    <row r="16766" s="13" customFormat="1"/>
    <row r="16767" s="13" customFormat="1"/>
    <row r="16768" s="13" customFormat="1"/>
    <row r="16769" s="13" customFormat="1"/>
    <row r="16770" s="13" customFormat="1"/>
    <row r="16771" s="13" customFormat="1"/>
    <row r="16772" s="13" customFormat="1"/>
    <row r="16773" s="13" customFormat="1"/>
    <row r="16774" s="13" customFormat="1"/>
    <row r="16775" s="13" customFormat="1"/>
    <row r="16776" s="13" customFormat="1"/>
    <row r="16777" s="13" customFormat="1"/>
    <row r="16778" s="13" customFormat="1"/>
    <row r="16779" s="13" customFormat="1"/>
    <row r="16780" s="13" customFormat="1"/>
    <row r="16781" s="13" customFormat="1"/>
    <row r="16782" s="13" customFormat="1"/>
    <row r="16783" s="13" customFormat="1"/>
    <row r="16784" s="13" customFormat="1"/>
    <row r="16785" s="13" customFormat="1"/>
    <row r="16786" s="13" customFormat="1"/>
    <row r="16787" s="13" customFormat="1"/>
    <row r="16788" s="13" customFormat="1"/>
    <row r="16789" s="13" customFormat="1"/>
    <row r="16790" s="13" customFormat="1"/>
    <row r="16791" s="13" customFormat="1"/>
    <row r="16792" s="13" customFormat="1"/>
    <row r="16793" s="13" customFormat="1"/>
    <row r="16794" s="13" customFormat="1"/>
    <row r="16795" s="13" customFormat="1"/>
    <row r="16796" s="13" customFormat="1"/>
    <row r="16797" s="13" customFormat="1"/>
    <row r="16798" s="13" customFormat="1"/>
    <row r="16799" s="13" customFormat="1"/>
    <row r="16800" s="13" customFormat="1"/>
    <row r="16801" s="13" customFormat="1"/>
    <row r="16802" s="13" customFormat="1"/>
    <row r="16803" s="13" customFormat="1"/>
    <row r="16804" s="13" customFormat="1"/>
    <row r="16805" s="13" customFormat="1"/>
    <row r="16806" s="13" customFormat="1"/>
    <row r="16807" s="13" customFormat="1"/>
    <row r="16808" s="13" customFormat="1"/>
    <row r="16809" s="13" customFormat="1"/>
    <row r="16810" s="13" customFormat="1"/>
    <row r="16811" s="13" customFormat="1"/>
    <row r="16812" s="13" customFormat="1"/>
    <row r="16813" s="13" customFormat="1"/>
    <row r="16814" s="13" customFormat="1"/>
    <row r="16815" s="13" customFormat="1"/>
    <row r="16816" s="13" customFormat="1"/>
    <row r="16817" s="13" customFormat="1"/>
    <row r="16818" s="13" customFormat="1"/>
    <row r="16819" s="13" customFormat="1"/>
    <row r="16820" s="13" customFormat="1"/>
    <row r="16821" s="13" customFormat="1"/>
    <row r="16822" s="13" customFormat="1"/>
    <row r="16823" s="13" customFormat="1"/>
    <row r="16824" s="13" customFormat="1"/>
    <row r="16825" s="13" customFormat="1"/>
    <row r="16826" s="13" customFormat="1"/>
    <row r="16827" s="13" customFormat="1"/>
    <row r="16828" s="13" customFormat="1"/>
    <row r="16829" s="13" customFormat="1"/>
    <row r="16830" s="13" customFormat="1"/>
    <row r="16831" s="13" customFormat="1"/>
    <row r="16832" s="13" customFormat="1"/>
    <row r="16833" s="13" customFormat="1"/>
    <row r="16834" s="13" customFormat="1"/>
    <row r="16835" s="13" customFormat="1"/>
    <row r="16836" s="13" customFormat="1"/>
    <row r="16837" s="13" customFormat="1"/>
    <row r="16838" s="13" customFormat="1"/>
    <row r="16839" s="13" customFormat="1"/>
    <row r="16840" s="13" customFormat="1"/>
    <row r="16841" s="13" customFormat="1"/>
    <row r="16842" s="13" customFormat="1"/>
    <row r="16843" s="13" customFormat="1"/>
    <row r="16844" s="13" customFormat="1"/>
    <row r="16845" s="13" customFormat="1"/>
    <row r="16846" s="13" customFormat="1"/>
    <row r="16847" s="13" customFormat="1"/>
    <row r="16848" s="13" customFormat="1"/>
    <row r="16849" s="13" customFormat="1"/>
    <row r="16850" s="13" customFormat="1"/>
    <row r="16851" s="13" customFormat="1"/>
    <row r="16852" s="13" customFormat="1"/>
    <row r="16853" s="13" customFormat="1"/>
    <row r="16854" s="13" customFormat="1"/>
    <row r="16855" s="13" customFormat="1"/>
    <row r="16856" s="13" customFormat="1"/>
    <row r="16857" s="13" customFormat="1"/>
    <row r="16858" s="13" customFormat="1"/>
    <row r="16859" s="13" customFormat="1"/>
    <row r="16860" s="13" customFormat="1"/>
    <row r="16861" s="13" customFormat="1"/>
    <row r="16862" s="13" customFormat="1"/>
    <row r="16863" s="13" customFormat="1"/>
    <row r="16864" s="13" customFormat="1"/>
    <row r="16865" s="13" customFormat="1"/>
    <row r="16866" s="13" customFormat="1"/>
    <row r="16867" s="13" customFormat="1"/>
    <row r="16868" s="13" customFormat="1"/>
    <row r="16869" s="13" customFormat="1"/>
    <row r="16870" s="13" customFormat="1"/>
    <row r="16871" s="13" customFormat="1"/>
    <row r="16872" s="13" customFormat="1"/>
    <row r="16873" s="13" customFormat="1"/>
    <row r="16874" s="13" customFormat="1"/>
    <row r="16875" s="13" customFormat="1"/>
    <row r="16876" s="13" customFormat="1"/>
    <row r="16877" s="13" customFormat="1"/>
    <row r="16878" s="13" customFormat="1"/>
    <row r="16879" s="13" customFormat="1"/>
    <row r="16880" s="13" customFormat="1"/>
    <row r="16881" s="13" customFormat="1"/>
    <row r="16882" s="13" customFormat="1"/>
    <row r="16883" s="13" customFormat="1"/>
    <row r="16884" s="13" customFormat="1"/>
    <row r="16885" s="13" customFormat="1"/>
    <row r="16886" s="13" customFormat="1"/>
    <row r="16887" s="13" customFormat="1"/>
    <row r="16888" s="13" customFormat="1"/>
    <row r="16889" s="13" customFormat="1"/>
    <row r="16890" s="13" customFormat="1"/>
    <row r="16891" s="13" customFormat="1"/>
    <row r="16892" s="13" customFormat="1"/>
    <row r="16893" s="13" customFormat="1"/>
    <row r="16894" s="13" customFormat="1"/>
    <row r="16895" s="13" customFormat="1"/>
    <row r="16896" s="13" customFormat="1"/>
    <row r="16897" s="13" customFormat="1"/>
    <row r="16898" s="13" customFormat="1"/>
    <row r="16899" s="13" customFormat="1"/>
    <row r="16900" s="13" customFormat="1"/>
    <row r="16901" s="13" customFormat="1"/>
    <row r="16902" s="13" customFormat="1"/>
    <row r="16903" s="13" customFormat="1"/>
    <row r="16904" s="13" customFormat="1"/>
    <row r="16905" s="13" customFormat="1"/>
    <row r="16906" s="13" customFormat="1"/>
    <row r="16907" s="13" customFormat="1"/>
    <row r="16908" s="13" customFormat="1"/>
    <row r="16909" s="13" customFormat="1"/>
    <row r="16910" s="13" customFormat="1"/>
    <row r="16911" s="13" customFormat="1"/>
    <row r="16912" s="13" customFormat="1"/>
    <row r="16913" s="13" customFormat="1"/>
    <row r="16914" s="13" customFormat="1"/>
    <row r="16915" s="13" customFormat="1"/>
    <row r="16916" s="13" customFormat="1"/>
    <row r="16917" s="13" customFormat="1"/>
    <row r="16918" s="13" customFormat="1"/>
    <row r="16919" s="13" customFormat="1"/>
    <row r="16920" s="13" customFormat="1"/>
    <row r="16921" s="13" customFormat="1"/>
    <row r="16922" s="13" customFormat="1"/>
    <row r="16923" s="13" customFormat="1"/>
    <row r="16924" s="13" customFormat="1"/>
    <row r="16925" s="13" customFormat="1"/>
    <row r="16926" s="13" customFormat="1"/>
    <row r="16927" s="13" customFormat="1"/>
    <row r="16928" s="13" customFormat="1"/>
    <row r="16929" s="13" customFormat="1"/>
    <row r="16930" s="13" customFormat="1"/>
    <row r="16931" s="13" customFormat="1"/>
    <row r="16932" s="13" customFormat="1"/>
    <row r="16933" s="13" customFormat="1"/>
    <row r="16934" s="13" customFormat="1"/>
    <row r="16935" s="13" customFormat="1"/>
    <row r="16936" s="13" customFormat="1"/>
    <row r="16937" s="13" customFormat="1"/>
    <row r="16938" s="13" customFormat="1"/>
    <row r="16939" s="13" customFormat="1"/>
    <row r="16940" s="13" customFormat="1"/>
    <row r="16941" s="13" customFormat="1"/>
    <row r="16942" s="13" customFormat="1"/>
    <row r="16943" s="13" customFormat="1"/>
    <row r="16944" s="13" customFormat="1"/>
    <row r="16945" s="13" customFormat="1"/>
    <row r="16946" s="13" customFormat="1"/>
    <row r="16947" s="13" customFormat="1"/>
    <row r="16948" s="13" customFormat="1"/>
    <row r="16949" s="13" customFormat="1"/>
    <row r="16950" s="13" customFormat="1"/>
    <row r="16951" s="13" customFormat="1"/>
    <row r="16952" s="13" customFormat="1"/>
    <row r="16953" s="13" customFormat="1"/>
    <row r="16954" s="13" customFormat="1"/>
    <row r="16955" s="13" customFormat="1"/>
    <row r="16956" s="13" customFormat="1"/>
    <row r="16957" s="13" customFormat="1"/>
    <row r="16958" s="13" customFormat="1"/>
    <row r="16959" s="13" customFormat="1"/>
    <row r="16960" s="13" customFormat="1"/>
    <row r="16961" s="13" customFormat="1"/>
    <row r="16962" s="13" customFormat="1"/>
    <row r="16963" s="13" customFormat="1"/>
    <row r="16964" s="13" customFormat="1"/>
    <row r="16965" s="13" customFormat="1"/>
    <row r="16966" s="13" customFormat="1"/>
    <row r="16967" s="13" customFormat="1"/>
    <row r="16968" s="13" customFormat="1"/>
    <row r="16969" s="13" customFormat="1"/>
    <row r="16970" s="13" customFormat="1"/>
    <row r="16971" s="13" customFormat="1"/>
    <row r="16972" s="13" customFormat="1"/>
    <row r="16973" s="13" customFormat="1"/>
    <row r="16974" s="13" customFormat="1"/>
    <row r="16975" s="13" customFormat="1"/>
    <row r="16976" s="13" customFormat="1"/>
    <row r="16977" s="13" customFormat="1"/>
    <row r="16978" s="13" customFormat="1"/>
    <row r="16979" s="13" customFormat="1"/>
    <row r="16980" s="13" customFormat="1"/>
    <row r="16981" s="13" customFormat="1"/>
    <row r="16982" s="13" customFormat="1"/>
    <row r="16983" s="13" customFormat="1"/>
    <row r="16984" s="13" customFormat="1"/>
    <row r="16985" s="13" customFormat="1"/>
    <row r="16986" s="13" customFormat="1"/>
    <row r="16987" s="13" customFormat="1"/>
    <row r="16988" s="13" customFormat="1"/>
    <row r="16989" s="13" customFormat="1"/>
    <row r="16990" s="13" customFormat="1"/>
    <row r="16991" s="13" customFormat="1"/>
    <row r="16992" s="13" customFormat="1"/>
    <row r="16993" s="13" customFormat="1"/>
    <row r="16994" s="13" customFormat="1"/>
    <row r="16995" s="13" customFormat="1"/>
    <row r="16996" s="13" customFormat="1"/>
    <row r="16997" s="13" customFormat="1"/>
    <row r="16998" s="13" customFormat="1"/>
    <row r="16999" s="13" customFormat="1"/>
    <row r="17000" s="13" customFormat="1"/>
    <row r="17001" s="13" customFormat="1"/>
    <row r="17002" s="13" customFormat="1"/>
    <row r="17003" s="13" customFormat="1"/>
    <row r="17004" s="13" customFormat="1"/>
    <row r="17005" s="13" customFormat="1"/>
    <row r="17006" s="13" customFormat="1"/>
    <row r="17007" s="13" customFormat="1"/>
    <row r="17008" s="13" customFormat="1"/>
    <row r="17009" s="13" customFormat="1"/>
    <row r="17010" s="13" customFormat="1"/>
    <row r="17011" s="13" customFormat="1"/>
    <row r="17012" s="13" customFormat="1"/>
    <row r="17013" s="13" customFormat="1"/>
    <row r="17014" s="13" customFormat="1"/>
    <row r="17015" s="13" customFormat="1"/>
    <row r="17016" s="13" customFormat="1"/>
    <row r="17017" s="13" customFormat="1"/>
    <row r="17018" s="13" customFormat="1"/>
    <row r="17019" s="13" customFormat="1"/>
    <row r="17020" s="13" customFormat="1"/>
    <row r="17021" s="13" customFormat="1"/>
    <row r="17022" s="13" customFormat="1"/>
    <row r="17023" s="13" customFormat="1"/>
    <row r="17024" s="13" customFormat="1"/>
    <row r="17025" s="13" customFormat="1"/>
    <row r="17026" s="13" customFormat="1"/>
    <row r="17027" s="13" customFormat="1"/>
    <row r="17028" s="13" customFormat="1"/>
    <row r="17029" s="13" customFormat="1"/>
    <row r="17030" s="13" customFormat="1"/>
    <row r="17031" s="13" customFormat="1"/>
    <row r="17032" s="13" customFormat="1"/>
    <row r="17033" s="13" customFormat="1"/>
    <row r="17034" s="13" customFormat="1"/>
    <row r="17035" s="13" customFormat="1"/>
    <row r="17036" s="13" customFormat="1"/>
    <row r="17037" s="13" customFormat="1"/>
    <row r="17038" s="13" customFormat="1"/>
    <row r="17039" s="13" customFormat="1"/>
    <row r="17040" s="13" customFormat="1"/>
    <row r="17041" s="13" customFormat="1"/>
    <row r="17042" s="13" customFormat="1"/>
    <row r="17043" s="13" customFormat="1"/>
    <row r="17044" s="13" customFormat="1"/>
    <row r="17045" s="13" customFormat="1"/>
    <row r="17046" s="13" customFormat="1"/>
    <row r="17047" s="13" customFormat="1"/>
    <row r="17048" s="13" customFormat="1"/>
    <row r="17049" s="13" customFormat="1"/>
    <row r="17050" s="13" customFormat="1"/>
    <row r="17051" s="13" customFormat="1"/>
    <row r="17052" s="13" customFormat="1"/>
    <row r="17053" s="13" customFormat="1"/>
    <row r="17054" s="13" customFormat="1"/>
    <row r="17055" s="13" customFormat="1"/>
    <row r="17056" s="13" customFormat="1"/>
    <row r="17057" s="13" customFormat="1"/>
    <row r="17058" s="13" customFormat="1"/>
    <row r="17059" s="13" customFormat="1"/>
    <row r="17060" s="13" customFormat="1"/>
    <row r="17061" s="13" customFormat="1"/>
    <row r="17062" s="13" customFormat="1"/>
    <row r="17063" s="13" customFormat="1"/>
    <row r="17064" s="13" customFormat="1"/>
    <row r="17065" s="13" customFormat="1"/>
    <row r="17066" s="13" customFormat="1"/>
    <row r="17067" s="13" customFormat="1"/>
    <row r="17068" s="13" customFormat="1"/>
    <row r="17069" s="13" customFormat="1"/>
    <row r="17070" s="13" customFormat="1"/>
    <row r="17071" s="13" customFormat="1"/>
    <row r="17072" s="13" customFormat="1"/>
    <row r="17073" s="13" customFormat="1"/>
    <row r="17074" s="13" customFormat="1"/>
    <row r="17075" s="13" customFormat="1"/>
    <row r="17076" s="13" customFormat="1"/>
    <row r="17077" s="13" customFormat="1"/>
    <row r="17078" s="13" customFormat="1"/>
    <row r="17079" s="13" customFormat="1"/>
    <row r="17080" s="13" customFormat="1"/>
    <row r="17081" s="13" customFormat="1"/>
    <row r="17082" s="13" customFormat="1"/>
    <row r="17083" s="13" customFormat="1"/>
    <row r="17084" s="13" customFormat="1"/>
    <row r="17085" s="13" customFormat="1"/>
    <row r="17086" s="13" customFormat="1"/>
    <row r="17087" s="13" customFormat="1"/>
    <row r="17088" s="13" customFormat="1"/>
    <row r="17089" s="13" customFormat="1"/>
    <row r="17090" s="13" customFormat="1"/>
    <row r="17091" s="13" customFormat="1"/>
    <row r="17092" s="13" customFormat="1"/>
    <row r="17093" s="13" customFormat="1"/>
    <row r="17094" s="13" customFormat="1"/>
    <row r="17095" s="13" customFormat="1"/>
    <row r="17096" s="13" customFormat="1"/>
    <row r="17097" s="13" customFormat="1"/>
    <row r="17098" s="13" customFormat="1"/>
    <row r="17099" s="13" customFormat="1"/>
    <row r="17100" s="13" customFormat="1"/>
    <row r="17101" s="13" customFormat="1"/>
    <row r="17102" s="13" customFormat="1"/>
    <row r="17103" s="13" customFormat="1"/>
    <row r="17104" s="13" customFormat="1"/>
    <row r="17105" s="13" customFormat="1"/>
    <row r="17106" s="13" customFormat="1"/>
    <row r="17107" s="13" customFormat="1"/>
    <row r="17108" s="13" customFormat="1"/>
    <row r="17109" s="13" customFormat="1"/>
    <row r="17110" s="13" customFormat="1"/>
    <row r="17111" s="13" customFormat="1"/>
    <row r="17112" s="13" customFormat="1"/>
    <row r="17113" s="13" customFormat="1"/>
    <row r="17114" s="13" customFormat="1"/>
    <row r="17115" s="13" customFormat="1"/>
    <row r="17116" s="13" customFormat="1"/>
    <row r="17117" s="13" customFormat="1"/>
    <row r="17118" s="13" customFormat="1"/>
    <row r="17119" s="13" customFormat="1"/>
    <row r="17120" s="13" customFormat="1"/>
    <row r="17121" s="13" customFormat="1"/>
    <row r="17122" s="13" customFormat="1"/>
    <row r="17123" s="13" customFormat="1"/>
    <row r="17124" s="13" customFormat="1"/>
    <row r="17125" s="13" customFormat="1"/>
    <row r="17126" s="13" customFormat="1"/>
    <row r="17127" s="13" customFormat="1"/>
    <row r="17128" s="13" customFormat="1"/>
    <row r="17129" s="13" customFormat="1"/>
    <row r="17130" s="13" customFormat="1"/>
    <row r="17131" s="13" customFormat="1"/>
    <row r="17132" s="13" customFormat="1"/>
    <row r="17133" s="13" customFormat="1"/>
    <row r="17134" s="13" customFormat="1"/>
    <row r="17135" s="13" customFormat="1"/>
    <row r="17136" s="13" customFormat="1"/>
    <row r="17137" s="13" customFormat="1"/>
    <row r="17138" s="13" customFormat="1"/>
    <row r="17139" s="13" customFormat="1"/>
    <row r="17140" s="13" customFormat="1"/>
    <row r="17141" s="13" customFormat="1"/>
    <row r="17142" s="13" customFormat="1"/>
    <row r="17143" s="13" customFormat="1"/>
    <row r="17144" s="13" customFormat="1"/>
    <row r="17145" s="13" customFormat="1"/>
    <row r="17146" s="13" customFormat="1"/>
    <row r="17147" s="13" customFormat="1"/>
    <row r="17148" s="13" customFormat="1"/>
    <row r="17149" s="13" customFormat="1"/>
    <row r="17150" s="13" customFormat="1"/>
    <row r="17151" s="13" customFormat="1"/>
    <row r="17152" s="13" customFormat="1"/>
    <row r="17153" s="13" customFormat="1"/>
    <row r="17154" s="13" customFormat="1"/>
    <row r="17155" s="13" customFormat="1"/>
    <row r="17156" s="13" customFormat="1"/>
    <row r="17157" s="13" customFormat="1"/>
    <row r="17158" s="13" customFormat="1"/>
    <row r="17159" s="13" customFormat="1"/>
    <row r="17160" s="13" customFormat="1"/>
    <row r="17161" s="13" customFormat="1"/>
    <row r="17162" s="13" customFormat="1"/>
    <row r="17163" s="13" customFormat="1"/>
    <row r="17164" s="13" customFormat="1"/>
    <row r="17165" s="13" customFormat="1"/>
    <row r="17166" s="13" customFormat="1"/>
    <row r="17167" s="13" customFormat="1"/>
    <row r="17168" s="13" customFormat="1"/>
    <row r="17169" s="13" customFormat="1"/>
    <row r="17170" s="13" customFormat="1"/>
    <row r="17171" s="13" customFormat="1"/>
    <row r="17172" s="13" customFormat="1"/>
    <row r="17173" s="13" customFormat="1"/>
    <row r="17174" s="13" customFormat="1"/>
    <row r="17175" s="13" customFormat="1"/>
    <row r="17176" s="13" customFormat="1"/>
    <row r="17177" s="13" customFormat="1"/>
    <row r="17178" s="13" customFormat="1"/>
    <row r="17179" s="13" customFormat="1"/>
    <row r="17180" s="13" customFormat="1"/>
    <row r="17181" s="13" customFormat="1"/>
    <row r="17182" s="13" customFormat="1"/>
    <row r="17183" s="13" customFormat="1"/>
    <row r="17184" s="13" customFormat="1"/>
    <row r="17185" s="13" customFormat="1"/>
    <row r="17186" s="13" customFormat="1"/>
    <row r="17187" s="13" customFormat="1"/>
    <row r="17188" s="13" customFormat="1"/>
    <row r="17189" s="13" customFormat="1"/>
    <row r="17190" s="13" customFormat="1"/>
    <row r="17191" s="13" customFormat="1"/>
    <row r="17192" s="13" customFormat="1"/>
    <row r="17193" s="13" customFormat="1"/>
    <row r="17194" s="13" customFormat="1"/>
    <row r="17195" s="13" customFormat="1"/>
    <row r="17196" s="13" customFormat="1"/>
    <row r="17197" s="13" customFormat="1"/>
    <row r="17198" s="13" customFormat="1"/>
    <row r="17199" s="13" customFormat="1"/>
    <row r="17200" s="13" customFormat="1"/>
    <row r="17201" s="13" customFormat="1"/>
    <row r="17202" s="13" customFormat="1"/>
    <row r="17203" s="13" customFormat="1"/>
    <row r="17204" s="13" customFormat="1"/>
    <row r="17205" s="13" customFormat="1"/>
    <row r="17206" s="13" customFormat="1"/>
    <row r="17207" s="13" customFormat="1"/>
    <row r="17208" s="13" customFormat="1"/>
    <row r="17209" s="13" customFormat="1"/>
    <row r="17210" s="13" customFormat="1"/>
    <row r="17211" s="13" customFormat="1"/>
    <row r="17212" s="13" customFormat="1"/>
    <row r="17213" s="13" customFormat="1"/>
    <row r="17214" s="13" customFormat="1"/>
    <row r="17215" s="13" customFormat="1"/>
    <row r="17216" s="13" customFormat="1"/>
    <row r="17217" s="13" customFormat="1"/>
    <row r="17218" s="13" customFormat="1"/>
    <row r="17219" s="13" customFormat="1"/>
    <row r="17220" s="13" customFormat="1"/>
    <row r="17221" s="13" customFormat="1"/>
    <row r="17222" s="13" customFormat="1"/>
    <row r="17223" s="13" customFormat="1"/>
    <row r="17224" s="13" customFormat="1"/>
    <row r="17225" s="13" customFormat="1"/>
    <row r="17226" s="13" customFormat="1"/>
    <row r="17227" s="13" customFormat="1"/>
    <row r="17228" s="13" customFormat="1"/>
    <row r="17229" s="13" customFormat="1"/>
    <row r="17230" s="13" customFormat="1"/>
    <row r="17231" s="13" customFormat="1"/>
    <row r="17232" s="13" customFormat="1"/>
    <row r="17233" s="13" customFormat="1"/>
    <row r="17234" s="13" customFormat="1"/>
    <row r="17235" s="13" customFormat="1"/>
    <row r="17236" s="13" customFormat="1"/>
    <row r="17237" s="13" customFormat="1"/>
    <row r="17238" s="13" customFormat="1"/>
    <row r="17239" s="13" customFormat="1"/>
    <row r="17240" s="13" customFormat="1"/>
    <row r="17241" s="13" customFormat="1"/>
    <row r="17242" s="13" customFormat="1"/>
    <row r="17243" s="13" customFormat="1"/>
    <row r="17244" s="13" customFormat="1"/>
    <row r="17245" s="13" customFormat="1"/>
    <row r="17246" s="13" customFormat="1"/>
    <row r="17247" s="13" customFormat="1"/>
    <row r="17248" s="13" customFormat="1"/>
    <row r="17249" s="13" customFormat="1"/>
    <row r="17250" s="13" customFormat="1"/>
    <row r="17251" s="13" customFormat="1"/>
    <row r="17252" s="13" customFormat="1"/>
    <row r="17253" s="13" customFormat="1"/>
    <row r="17254" s="13" customFormat="1"/>
    <row r="17255" s="13" customFormat="1"/>
    <row r="17256" s="13" customFormat="1"/>
    <row r="17257" s="13" customFormat="1"/>
    <row r="17258" s="13" customFormat="1"/>
    <row r="17259" s="13" customFormat="1"/>
    <row r="17260" s="13" customFormat="1"/>
    <row r="17261" s="13" customFormat="1"/>
    <row r="17262" s="13" customFormat="1"/>
    <row r="17263" s="13" customFormat="1"/>
    <row r="17264" s="13" customFormat="1"/>
    <row r="17265" s="13" customFormat="1"/>
    <row r="17266" s="13" customFormat="1"/>
    <row r="17267" s="13" customFormat="1"/>
    <row r="17268" s="13" customFormat="1"/>
    <row r="17269" s="13" customFormat="1"/>
    <row r="17270" s="13" customFormat="1"/>
    <row r="17271" s="13" customFormat="1"/>
    <row r="17272" s="13" customFormat="1"/>
    <row r="17273" s="13" customFormat="1"/>
    <row r="17274" s="13" customFormat="1"/>
    <row r="17275" s="13" customFormat="1"/>
    <row r="17276" s="13" customFormat="1"/>
    <row r="17277" s="13" customFormat="1"/>
    <row r="17278" s="13" customFormat="1"/>
    <row r="17279" s="13" customFormat="1"/>
    <row r="17280" s="13" customFormat="1"/>
    <row r="17281" s="13" customFormat="1"/>
    <row r="17282" s="13" customFormat="1"/>
    <row r="17283" s="13" customFormat="1"/>
    <row r="17284" s="13" customFormat="1"/>
    <row r="17285" s="13" customFormat="1"/>
    <row r="17286" s="13" customFormat="1"/>
    <row r="17287" s="13" customFormat="1"/>
    <row r="17288" s="13" customFormat="1"/>
    <row r="17289" s="13" customFormat="1"/>
    <row r="17290" s="13" customFormat="1"/>
    <row r="17291" s="13" customFormat="1"/>
    <row r="17292" s="13" customFormat="1"/>
    <row r="17293" s="13" customFormat="1"/>
    <row r="17294" s="13" customFormat="1"/>
    <row r="17295" s="13" customFormat="1"/>
    <row r="17296" s="13" customFormat="1"/>
    <row r="17297" s="13" customFormat="1"/>
    <row r="17298" s="13" customFormat="1"/>
    <row r="17299" s="13" customFormat="1"/>
    <row r="17300" s="13" customFormat="1"/>
    <row r="17301" s="13" customFormat="1"/>
    <row r="17302" s="13" customFormat="1"/>
    <row r="17303" s="13" customFormat="1"/>
    <row r="17304" s="13" customFormat="1"/>
    <row r="17305" s="13" customFormat="1"/>
    <row r="17306" s="13" customFormat="1"/>
    <row r="17307" s="13" customFormat="1"/>
    <row r="17308" s="13" customFormat="1"/>
    <row r="17309" s="13" customFormat="1"/>
    <row r="17310" s="13" customFormat="1"/>
    <row r="17311" s="13" customFormat="1"/>
    <row r="17312" s="13" customFormat="1"/>
    <row r="17313" s="13" customFormat="1"/>
    <row r="17314" s="13" customFormat="1"/>
    <row r="17315" s="13" customFormat="1"/>
    <row r="17316" s="13" customFormat="1"/>
    <row r="17317" s="13" customFormat="1"/>
    <row r="17318" s="13" customFormat="1"/>
    <row r="17319" s="13" customFormat="1"/>
    <row r="17320" s="13" customFormat="1"/>
    <row r="17321" s="13" customFormat="1"/>
    <row r="17322" s="13" customFormat="1"/>
    <row r="17323" s="13" customFormat="1"/>
    <row r="17324" s="13" customFormat="1"/>
    <row r="17325" s="13" customFormat="1"/>
    <row r="17326" s="13" customFormat="1"/>
    <row r="17327" s="13" customFormat="1"/>
    <row r="17328" s="13" customFormat="1"/>
    <row r="17329" s="13" customFormat="1"/>
    <row r="17330" s="13" customFormat="1"/>
    <row r="17331" s="13" customFormat="1"/>
    <row r="17332" s="13" customFormat="1"/>
    <row r="17333" s="13" customFormat="1"/>
    <row r="17334" s="13" customFormat="1"/>
    <row r="17335" s="13" customFormat="1"/>
    <row r="17336" s="13" customFormat="1"/>
    <row r="17337" s="13" customFormat="1"/>
    <row r="17338" s="13" customFormat="1"/>
    <row r="17339" s="13" customFormat="1"/>
    <row r="17340" s="13" customFormat="1"/>
    <row r="17341" s="13" customFormat="1"/>
    <row r="17342" s="13" customFormat="1"/>
    <row r="17343" s="13" customFormat="1"/>
    <row r="17344" s="13" customFormat="1"/>
    <row r="17345" s="13" customFormat="1"/>
    <row r="17346" s="13" customFormat="1"/>
    <row r="17347" s="13" customFormat="1"/>
    <row r="17348" s="13" customFormat="1"/>
    <row r="17349" s="13" customFormat="1"/>
    <row r="17350" s="13" customFormat="1"/>
    <row r="17351" s="13" customFormat="1"/>
    <row r="17352" s="13" customFormat="1"/>
    <row r="17353" s="13" customFormat="1"/>
    <row r="17354" s="13" customFormat="1"/>
    <row r="17355" s="13" customFormat="1"/>
    <row r="17356" s="13" customFormat="1"/>
    <row r="17357" s="13" customFormat="1"/>
    <row r="17358" s="13" customFormat="1"/>
    <row r="17359" s="13" customFormat="1"/>
    <row r="17360" s="13" customFormat="1"/>
    <row r="17361" s="13" customFormat="1"/>
    <row r="17362" s="13" customFormat="1"/>
    <row r="17363" s="13" customFormat="1"/>
    <row r="17364" s="13" customFormat="1"/>
    <row r="17365" s="13" customFormat="1"/>
    <row r="17366" s="13" customFormat="1"/>
    <row r="17367" s="13" customFormat="1"/>
    <row r="17368" s="13" customFormat="1"/>
    <row r="17369" s="13" customFormat="1"/>
    <row r="17370" s="13" customFormat="1"/>
    <row r="17371" s="13" customFormat="1"/>
    <row r="17372" s="13" customFormat="1"/>
    <row r="17373" s="13" customFormat="1"/>
    <row r="17374" s="13" customFormat="1"/>
    <row r="17375" s="13" customFormat="1"/>
    <row r="17376" s="13" customFormat="1"/>
    <row r="17377" s="13" customFormat="1"/>
    <row r="17378" s="13" customFormat="1"/>
    <row r="17379" s="13" customFormat="1"/>
    <row r="17380" s="13" customFormat="1"/>
    <row r="17381" s="13" customFormat="1"/>
    <row r="17382" s="13" customFormat="1"/>
    <row r="17383" s="13" customFormat="1"/>
    <row r="17384" s="13" customFormat="1"/>
    <row r="17385" s="13" customFormat="1"/>
    <row r="17386" s="13" customFormat="1"/>
    <row r="17387" s="13" customFormat="1"/>
    <row r="17388" s="13" customFormat="1"/>
    <row r="17389" s="13" customFormat="1"/>
    <row r="17390" s="13" customFormat="1"/>
    <row r="17391" s="13" customFormat="1"/>
    <row r="17392" s="13" customFormat="1"/>
    <row r="17393" s="13" customFormat="1"/>
    <row r="17394" s="13" customFormat="1"/>
    <row r="17395" s="13" customFormat="1"/>
    <row r="17396" s="13" customFormat="1"/>
    <row r="17397" s="13" customFormat="1"/>
    <row r="17398" s="13" customFormat="1"/>
    <row r="17399" s="13" customFormat="1"/>
    <row r="17400" s="13" customFormat="1"/>
    <row r="17401" s="13" customFormat="1"/>
    <row r="17402" s="13" customFormat="1"/>
    <row r="17403" s="13" customFormat="1"/>
    <row r="17404" s="13" customFormat="1"/>
    <row r="17405" s="13" customFormat="1"/>
    <row r="17406" s="13" customFormat="1"/>
    <row r="17407" s="13" customFormat="1"/>
    <row r="17408" s="13" customFormat="1"/>
    <row r="17409" s="13" customFormat="1"/>
    <row r="17410" s="13" customFormat="1"/>
    <row r="17411" s="13" customFormat="1"/>
    <row r="17412" s="13" customFormat="1"/>
    <row r="17413" s="13" customFormat="1"/>
    <row r="17414" s="13" customFormat="1"/>
    <row r="17415" s="13" customFormat="1"/>
    <row r="17416" s="13" customFormat="1"/>
    <row r="17417" s="13" customFormat="1"/>
    <row r="17418" s="13" customFormat="1"/>
    <row r="17419" s="13" customFormat="1"/>
    <row r="17420" s="13" customFormat="1"/>
    <row r="17421" s="13" customFormat="1"/>
    <row r="17422" s="13" customFormat="1"/>
    <row r="17423" s="13" customFormat="1"/>
    <row r="17424" s="13" customFormat="1"/>
    <row r="17425" s="13" customFormat="1"/>
    <row r="17426" s="13" customFormat="1"/>
    <row r="17427" s="13" customFormat="1"/>
    <row r="17428" s="13" customFormat="1"/>
    <row r="17429" s="13" customFormat="1"/>
    <row r="17430" s="13" customFormat="1"/>
    <row r="17431" s="13" customFormat="1"/>
    <row r="17432" s="13" customFormat="1"/>
    <row r="17433" s="13" customFormat="1"/>
    <row r="17434" s="13" customFormat="1"/>
    <row r="17435" s="13" customFormat="1"/>
    <row r="17436" s="13" customFormat="1"/>
    <row r="17437" s="13" customFormat="1"/>
    <row r="17438" s="13" customFormat="1"/>
    <row r="17439" s="13" customFormat="1"/>
    <row r="17440" s="13" customFormat="1"/>
    <row r="17441" s="13" customFormat="1"/>
    <row r="17442" s="13" customFormat="1"/>
    <row r="17443" s="13" customFormat="1"/>
    <row r="17444" s="13" customFormat="1"/>
    <row r="17445" s="13" customFormat="1"/>
    <row r="17446" s="13" customFormat="1"/>
    <row r="17447" s="13" customFormat="1"/>
    <row r="17448" s="13" customFormat="1"/>
    <row r="17449" s="13" customFormat="1"/>
    <row r="17450" s="13" customFormat="1"/>
    <row r="17451" s="13" customFormat="1"/>
    <row r="17452" s="13" customFormat="1"/>
    <row r="17453" s="13" customFormat="1"/>
    <row r="17454" s="13" customFormat="1"/>
    <row r="17455" s="13" customFormat="1"/>
    <row r="17456" s="13" customFormat="1"/>
    <row r="17457" s="13" customFormat="1"/>
    <row r="17458" s="13" customFormat="1"/>
    <row r="17459" s="13" customFormat="1"/>
    <row r="17460" s="13" customFormat="1"/>
    <row r="17461" s="13" customFormat="1"/>
    <row r="17462" s="13" customFormat="1"/>
    <row r="17463" s="13" customFormat="1"/>
    <row r="17464" s="13" customFormat="1"/>
    <row r="17465" s="13" customFormat="1"/>
    <row r="17466" s="13" customFormat="1"/>
    <row r="17467" s="13" customFormat="1"/>
    <row r="17468" s="13" customFormat="1"/>
    <row r="17469" s="13" customFormat="1"/>
    <row r="17470" s="13" customFormat="1"/>
    <row r="17471" s="13" customFormat="1"/>
    <row r="17472" s="13" customFormat="1"/>
    <row r="17473" s="13" customFormat="1"/>
    <row r="17474" s="13" customFormat="1"/>
    <row r="17475" s="13" customFormat="1"/>
    <row r="17476" s="13" customFormat="1"/>
    <row r="17477" s="13" customFormat="1"/>
    <row r="17478" s="13" customFormat="1"/>
    <row r="17479" s="13" customFormat="1"/>
    <row r="17480" s="13" customFormat="1"/>
    <row r="17481" s="13" customFormat="1"/>
    <row r="17482" s="13" customFormat="1"/>
    <row r="17483" s="13" customFormat="1"/>
    <row r="17484" s="13" customFormat="1"/>
    <row r="17485" s="13" customFormat="1"/>
    <row r="17486" s="13" customFormat="1"/>
    <row r="17487" s="13" customFormat="1"/>
    <row r="17488" s="13" customFormat="1"/>
    <row r="17489" s="13" customFormat="1"/>
    <row r="17490" s="13" customFormat="1"/>
    <row r="17491" s="13" customFormat="1"/>
    <row r="17492" s="13" customFormat="1"/>
    <row r="17493" s="13" customFormat="1"/>
    <row r="17494" s="13" customFormat="1"/>
    <row r="17495" s="13" customFormat="1"/>
    <row r="17496" s="13" customFormat="1"/>
    <row r="17497" s="13" customFormat="1"/>
    <row r="17498" s="13" customFormat="1"/>
    <row r="17499" s="13" customFormat="1"/>
    <row r="17500" s="13" customFormat="1"/>
    <row r="17501" s="13" customFormat="1"/>
    <row r="17502" s="13" customFormat="1"/>
    <row r="17503" s="13" customFormat="1"/>
    <row r="17504" s="13" customFormat="1"/>
    <row r="17505" s="13" customFormat="1"/>
    <row r="17506" s="13" customFormat="1"/>
    <row r="17507" s="13" customFormat="1"/>
    <row r="17508" s="13" customFormat="1"/>
    <row r="17509" s="13" customFormat="1"/>
    <row r="17510" s="13" customFormat="1"/>
    <row r="17511" s="13" customFormat="1"/>
    <row r="17512" s="13" customFormat="1"/>
    <row r="17513" s="13" customFormat="1"/>
    <row r="17514" s="13" customFormat="1"/>
    <row r="17515" s="13" customFormat="1"/>
    <row r="17516" s="13" customFormat="1"/>
    <row r="17517" s="13" customFormat="1"/>
    <row r="17518" s="13" customFormat="1"/>
    <row r="17519" s="13" customFormat="1"/>
    <row r="17520" s="13" customFormat="1"/>
    <row r="17521" s="13" customFormat="1"/>
    <row r="17522" s="13" customFormat="1"/>
    <row r="17523" s="13" customFormat="1"/>
    <row r="17524" s="13" customFormat="1"/>
    <row r="17525" s="13" customFormat="1"/>
    <row r="17526" s="13" customFormat="1"/>
    <row r="17527" s="13" customFormat="1"/>
    <row r="17528" s="13" customFormat="1"/>
    <row r="17529" s="13" customFormat="1"/>
    <row r="17530" s="13" customFormat="1"/>
    <row r="17531" s="13" customFormat="1"/>
    <row r="17532" s="13" customFormat="1"/>
    <row r="17533" s="13" customFormat="1"/>
    <row r="17534" s="13" customFormat="1"/>
    <row r="17535" s="13" customFormat="1"/>
    <row r="17536" s="13" customFormat="1"/>
    <row r="17537" s="13" customFormat="1"/>
    <row r="17538" s="13" customFormat="1"/>
    <row r="17539" s="13" customFormat="1"/>
    <row r="17540" s="13" customFormat="1"/>
    <row r="17541" s="13" customFormat="1"/>
    <row r="17542" s="13" customFormat="1"/>
    <row r="17543" s="13" customFormat="1"/>
    <row r="17544" s="13" customFormat="1"/>
    <row r="17545" s="13" customFormat="1"/>
    <row r="17546" s="13" customFormat="1"/>
    <row r="17547" s="13" customFormat="1"/>
    <row r="17548" s="13" customFormat="1"/>
    <row r="17549" s="13" customFormat="1"/>
    <row r="17550" s="13" customFormat="1"/>
    <row r="17551" s="13" customFormat="1"/>
    <row r="17552" s="13" customFormat="1"/>
    <row r="17553" s="13" customFormat="1"/>
    <row r="17554" s="13" customFormat="1"/>
    <row r="17555" s="13" customFormat="1"/>
    <row r="17556" s="13" customFormat="1"/>
    <row r="17557" s="13" customFormat="1"/>
    <row r="17558" s="13" customFormat="1"/>
    <row r="17559" s="13" customFormat="1"/>
    <row r="17560" s="13" customFormat="1"/>
    <row r="17561" s="13" customFormat="1"/>
    <row r="17562" s="13" customFormat="1"/>
    <row r="17563" s="13" customFormat="1"/>
    <row r="17564" s="13" customFormat="1"/>
    <row r="17565" s="13" customFormat="1"/>
    <row r="17566" s="13" customFormat="1"/>
    <row r="17567" s="13" customFormat="1"/>
    <row r="17568" s="13" customFormat="1"/>
    <row r="17569" s="13" customFormat="1"/>
    <row r="17570" s="13" customFormat="1"/>
    <row r="17571" s="13" customFormat="1"/>
    <row r="17572" s="13" customFormat="1"/>
    <row r="17573" s="13" customFormat="1"/>
    <row r="17574" s="13" customFormat="1"/>
    <row r="17575" s="13" customFormat="1"/>
    <row r="17576" s="13" customFormat="1"/>
    <row r="17577" s="13" customFormat="1"/>
    <row r="17578" s="13" customFormat="1"/>
    <row r="17579" s="13" customFormat="1"/>
    <row r="17580" s="13" customFormat="1"/>
    <row r="17581" s="13" customFormat="1"/>
    <row r="17582" s="13" customFormat="1"/>
    <row r="17583" s="13" customFormat="1"/>
    <row r="17584" s="13" customFormat="1"/>
    <row r="17585" s="13" customFormat="1"/>
    <row r="17586" s="13" customFormat="1"/>
    <row r="17587" s="13" customFormat="1"/>
    <row r="17588" s="13" customFormat="1"/>
    <row r="17589" s="13" customFormat="1"/>
    <row r="17590" s="13" customFormat="1"/>
    <row r="17591" s="13" customFormat="1"/>
    <row r="17592" s="13" customFormat="1"/>
    <row r="17593" s="13" customFormat="1"/>
    <row r="17594" s="13" customFormat="1"/>
    <row r="17595" s="13" customFormat="1"/>
    <row r="17596" s="13" customFormat="1"/>
    <row r="17597" s="13" customFormat="1"/>
    <row r="17598" s="13" customFormat="1"/>
    <row r="17599" s="13" customFormat="1"/>
    <row r="17600" s="13" customFormat="1"/>
    <row r="17601" s="13" customFormat="1"/>
    <row r="17602" s="13" customFormat="1"/>
    <row r="17603" s="13" customFormat="1"/>
    <row r="17604" s="13" customFormat="1"/>
    <row r="17605" s="13" customFormat="1"/>
    <row r="17606" s="13" customFormat="1"/>
    <row r="17607" s="13" customFormat="1"/>
    <row r="17608" s="13" customFormat="1"/>
    <row r="17609" s="13" customFormat="1"/>
    <row r="17610" s="13" customFormat="1"/>
    <row r="17611" s="13" customFormat="1"/>
    <row r="17612" s="13" customFormat="1"/>
    <row r="17613" s="13" customFormat="1"/>
    <row r="17614" s="13" customFormat="1"/>
    <row r="17615" s="13" customFormat="1"/>
    <row r="17616" s="13" customFormat="1"/>
    <row r="17617" s="13" customFormat="1"/>
    <row r="17618" s="13" customFormat="1"/>
    <row r="17619" s="13" customFormat="1"/>
    <row r="17620" s="13" customFormat="1"/>
    <row r="17621" s="13" customFormat="1"/>
    <row r="17622" s="13" customFormat="1"/>
    <row r="17623" s="13" customFormat="1"/>
    <row r="17624" s="13" customFormat="1"/>
    <row r="17625" s="13" customFormat="1"/>
    <row r="17626" s="13" customFormat="1"/>
    <row r="17627" s="13" customFormat="1"/>
    <row r="17628" s="13" customFormat="1"/>
    <row r="17629" s="13" customFormat="1"/>
    <row r="17630" s="13" customFormat="1"/>
    <row r="17631" s="13" customFormat="1"/>
    <row r="17632" s="13" customFormat="1"/>
    <row r="17633" s="13" customFormat="1"/>
    <row r="17634" s="13" customFormat="1"/>
    <row r="17635" s="13" customFormat="1"/>
    <row r="17636" s="13" customFormat="1"/>
    <row r="17637" s="13" customFormat="1"/>
    <row r="17638" s="13" customFormat="1"/>
    <row r="17639" s="13" customFormat="1"/>
    <row r="17640" s="13" customFormat="1"/>
    <row r="17641" s="13" customFormat="1"/>
    <row r="17642" s="13" customFormat="1"/>
    <row r="17643" s="13" customFormat="1"/>
    <row r="17644" s="13" customFormat="1"/>
    <row r="17645" s="13" customFormat="1"/>
    <row r="17646" s="13" customFormat="1"/>
    <row r="17647" s="13" customFormat="1"/>
    <row r="17648" s="13" customFormat="1"/>
    <row r="17649" s="13" customFormat="1"/>
    <row r="17650" s="13" customFormat="1"/>
    <row r="17651" s="13" customFormat="1"/>
    <row r="17652" s="13" customFormat="1"/>
    <row r="17653" s="13" customFormat="1"/>
    <row r="17654" s="13" customFormat="1"/>
    <row r="17655" s="13" customFormat="1"/>
    <row r="17656" s="13" customFormat="1"/>
    <row r="17657" s="13" customFormat="1"/>
    <row r="17658" s="13" customFormat="1"/>
    <row r="17659" s="13" customFormat="1"/>
    <row r="17660" s="13" customFormat="1"/>
    <row r="17661" s="13" customFormat="1"/>
    <row r="17662" s="13" customFormat="1"/>
    <row r="17663" s="13" customFormat="1"/>
    <row r="17664" s="13" customFormat="1"/>
    <row r="17665" s="13" customFormat="1"/>
    <row r="17666" s="13" customFormat="1"/>
    <row r="17667" s="13" customFormat="1"/>
    <row r="17668" s="13" customFormat="1"/>
    <row r="17669" s="13" customFormat="1"/>
    <row r="17670" s="13" customFormat="1"/>
    <row r="17671" s="13" customFormat="1"/>
    <row r="17672" s="13" customFormat="1"/>
    <row r="17673" s="13" customFormat="1"/>
    <row r="17674" s="13" customFormat="1"/>
    <row r="17675" s="13" customFormat="1"/>
    <row r="17676" s="13" customFormat="1"/>
    <row r="17677" s="13" customFormat="1"/>
    <row r="17678" s="13" customFormat="1"/>
    <row r="17679" s="13" customFormat="1"/>
    <row r="17680" s="13" customFormat="1"/>
    <row r="17681" s="13" customFormat="1"/>
    <row r="17682" s="13" customFormat="1"/>
    <row r="17683" s="13" customFormat="1"/>
    <row r="17684" s="13" customFormat="1"/>
    <row r="17685" s="13" customFormat="1"/>
    <row r="17686" s="13" customFormat="1"/>
    <row r="17687" s="13" customFormat="1"/>
    <row r="17688" s="13" customFormat="1"/>
    <row r="17689" s="13" customFormat="1"/>
    <row r="17690" s="13" customFormat="1"/>
    <row r="17691" s="13" customFormat="1"/>
    <row r="17692" s="13" customFormat="1"/>
    <row r="17693" s="13" customFormat="1"/>
    <row r="17694" s="13" customFormat="1"/>
    <row r="17695" s="13" customFormat="1"/>
    <row r="17696" s="13" customFormat="1"/>
    <row r="17697" s="13" customFormat="1"/>
    <row r="17698" s="13" customFormat="1"/>
    <row r="17699" s="13" customFormat="1"/>
    <row r="17700" s="13" customFormat="1"/>
    <row r="17701" s="13" customFormat="1"/>
    <row r="17702" s="13" customFormat="1"/>
    <row r="17703" s="13" customFormat="1"/>
    <row r="17704" s="13" customFormat="1"/>
    <row r="17705" s="13" customFormat="1"/>
    <row r="17706" s="13" customFormat="1"/>
    <row r="17707" s="13" customFormat="1"/>
    <row r="17708" s="13" customFormat="1"/>
    <row r="17709" s="13" customFormat="1"/>
    <row r="17710" s="13" customFormat="1"/>
    <row r="17711" s="13" customFormat="1"/>
    <row r="17712" s="13" customFormat="1"/>
    <row r="17713" s="13" customFormat="1"/>
    <row r="17714" s="13" customFormat="1"/>
    <row r="17715" s="13" customFormat="1"/>
    <row r="17716" s="13" customFormat="1"/>
    <row r="17717" s="13" customFormat="1"/>
    <row r="17718" s="13" customFormat="1"/>
    <row r="17719" s="13" customFormat="1"/>
    <row r="17720" s="13" customFormat="1"/>
    <row r="17721" s="13" customFormat="1"/>
    <row r="17722" s="13" customFormat="1"/>
    <row r="17723" s="13" customFormat="1"/>
    <row r="17724" s="13" customFormat="1"/>
    <row r="17725" s="13" customFormat="1"/>
    <row r="17726" s="13" customFormat="1"/>
    <row r="17727" s="13" customFormat="1"/>
    <row r="17728" s="13" customFormat="1"/>
    <row r="17729" s="13" customFormat="1"/>
    <row r="17730" s="13" customFormat="1"/>
    <row r="17731" s="13" customFormat="1"/>
    <row r="17732" s="13" customFormat="1"/>
    <row r="17733" s="13" customFormat="1"/>
    <row r="17734" s="13" customFormat="1"/>
    <row r="17735" s="13" customFormat="1"/>
    <row r="17736" s="13" customFormat="1"/>
    <row r="17737" s="13" customFormat="1"/>
    <row r="17738" s="13" customFormat="1"/>
    <row r="17739" s="13" customFormat="1"/>
    <row r="17740" s="13" customFormat="1"/>
    <row r="17741" s="13" customFormat="1"/>
    <row r="17742" s="13" customFormat="1"/>
    <row r="17743" s="13" customFormat="1"/>
    <row r="17744" s="13" customFormat="1"/>
    <row r="17745" s="13" customFormat="1"/>
    <row r="17746" s="13" customFormat="1"/>
    <row r="17747" s="13" customFormat="1"/>
    <row r="17748" s="13" customFormat="1"/>
    <row r="17749" s="13" customFormat="1"/>
    <row r="17750" s="13" customFormat="1"/>
    <row r="17751" s="13" customFormat="1"/>
    <row r="17752" s="13" customFormat="1"/>
    <row r="17753" s="13" customFormat="1"/>
    <row r="17754" s="13" customFormat="1"/>
    <row r="17755" s="13" customFormat="1"/>
    <row r="17756" s="13" customFormat="1"/>
    <row r="17757" s="13" customFormat="1"/>
    <row r="17758" s="13" customFormat="1"/>
    <row r="17759" s="13" customFormat="1"/>
    <row r="17760" s="13" customFormat="1"/>
    <row r="17761" s="13" customFormat="1"/>
    <row r="17762" s="13" customFormat="1"/>
    <row r="17763" s="13" customFormat="1"/>
    <row r="17764" s="13" customFormat="1"/>
    <row r="17765" s="13" customFormat="1"/>
    <row r="17766" s="13" customFormat="1"/>
    <row r="17767" s="13" customFormat="1"/>
    <row r="17768" s="13" customFormat="1"/>
    <row r="17769" s="13" customFormat="1"/>
    <row r="17770" s="13" customFormat="1"/>
    <row r="17771" s="13" customFormat="1"/>
    <row r="17772" s="13" customFormat="1"/>
    <row r="17773" s="13" customFormat="1"/>
    <row r="17774" s="13" customFormat="1"/>
    <row r="17775" s="13" customFormat="1"/>
    <row r="17776" s="13" customFormat="1"/>
    <row r="17777" s="13" customFormat="1"/>
    <row r="17778" s="13" customFormat="1"/>
    <row r="17779" s="13" customFormat="1"/>
    <row r="17780" s="13" customFormat="1"/>
    <row r="17781" s="13" customFormat="1"/>
    <row r="17782" s="13" customFormat="1"/>
    <row r="17783" s="13" customFormat="1"/>
    <row r="17784" s="13" customFormat="1"/>
    <row r="17785" s="13" customFormat="1"/>
    <row r="17786" s="13" customFormat="1"/>
    <row r="17787" s="13" customFormat="1"/>
    <row r="17788" s="13" customFormat="1"/>
    <row r="17789" s="13" customFormat="1"/>
    <row r="17790" s="13" customFormat="1"/>
    <row r="17791" s="13" customFormat="1"/>
    <row r="17792" s="13" customFormat="1"/>
    <row r="17793" s="13" customFormat="1"/>
    <row r="17794" s="13" customFormat="1"/>
    <row r="17795" s="13" customFormat="1"/>
    <row r="17796" s="13" customFormat="1"/>
    <row r="17797" s="13" customFormat="1"/>
    <row r="17798" s="13" customFormat="1"/>
    <row r="17799" s="13" customFormat="1"/>
    <row r="17800" s="13" customFormat="1"/>
    <row r="17801" s="13" customFormat="1"/>
    <row r="17802" s="13" customFormat="1"/>
    <row r="17803" s="13" customFormat="1"/>
    <row r="17804" s="13" customFormat="1"/>
    <row r="17805" s="13" customFormat="1"/>
    <row r="17806" s="13" customFormat="1"/>
    <row r="17807" s="13" customFormat="1"/>
    <row r="17808" s="13" customFormat="1"/>
    <row r="17809" s="13" customFormat="1"/>
    <row r="17810" s="13" customFormat="1"/>
    <row r="17811" s="13" customFormat="1"/>
    <row r="17812" s="13" customFormat="1"/>
    <row r="17813" s="13" customFormat="1"/>
    <row r="17814" s="13" customFormat="1"/>
    <row r="17815" s="13" customFormat="1"/>
    <row r="17816" s="13" customFormat="1"/>
    <row r="17817" s="13" customFormat="1"/>
    <row r="17818" s="13" customFormat="1"/>
    <row r="17819" s="13" customFormat="1"/>
    <row r="17820" s="13" customFormat="1"/>
    <row r="17821" s="13" customFormat="1"/>
    <row r="17822" s="13" customFormat="1"/>
    <row r="17823" s="13" customFormat="1"/>
    <row r="17824" s="13" customFormat="1"/>
    <row r="17825" s="13" customFormat="1"/>
    <row r="17826" s="13" customFormat="1"/>
    <row r="17827" s="13" customFormat="1"/>
    <row r="17828" s="13" customFormat="1"/>
    <row r="17829" s="13" customFormat="1"/>
    <row r="17830" s="13" customFormat="1"/>
    <row r="17831" s="13" customFormat="1"/>
    <row r="17832" s="13" customFormat="1"/>
    <row r="17833" s="13" customFormat="1"/>
    <row r="17834" s="13" customFormat="1"/>
    <row r="17835" s="13" customFormat="1"/>
    <row r="17836" s="13" customFormat="1"/>
    <row r="17837" s="13" customFormat="1"/>
    <row r="17838" s="13" customFormat="1"/>
    <row r="17839" s="13" customFormat="1"/>
    <row r="17840" s="13" customFormat="1"/>
    <row r="17841" s="13" customFormat="1"/>
    <row r="17842" s="13" customFormat="1"/>
    <row r="17843" s="13" customFormat="1"/>
    <row r="17844" s="13" customFormat="1"/>
    <row r="17845" s="13" customFormat="1"/>
    <row r="17846" s="13" customFormat="1"/>
    <row r="17847" s="13" customFormat="1"/>
    <row r="17848" s="13" customFormat="1"/>
    <row r="17849" s="13" customFormat="1"/>
    <row r="17850" s="13" customFormat="1"/>
    <row r="17851" s="13" customFormat="1"/>
    <row r="17852" s="13" customFormat="1"/>
    <row r="17853" s="13" customFormat="1"/>
    <row r="17854" s="13" customFormat="1"/>
    <row r="17855" s="13" customFormat="1"/>
    <row r="17856" s="13" customFormat="1"/>
    <row r="17857" s="13" customFormat="1"/>
    <row r="17858" s="13" customFormat="1"/>
    <row r="17859" s="13" customFormat="1"/>
    <row r="17860" s="13" customFormat="1"/>
    <row r="17861" s="13" customFormat="1"/>
    <row r="17862" s="13" customFormat="1"/>
    <row r="17863" s="13" customFormat="1"/>
    <row r="17864" s="13" customFormat="1"/>
    <row r="17865" s="13" customFormat="1"/>
    <row r="17866" s="13" customFormat="1"/>
    <row r="17867" s="13" customFormat="1"/>
    <row r="17868" s="13" customFormat="1"/>
    <row r="17869" s="13" customFormat="1"/>
    <row r="17870" s="13" customFormat="1"/>
    <row r="17871" s="13" customFormat="1"/>
    <row r="17872" s="13" customFormat="1"/>
    <row r="17873" s="13" customFormat="1"/>
    <row r="17874" s="13" customFormat="1"/>
    <row r="17875" s="13" customFormat="1"/>
    <row r="17876" s="13" customFormat="1"/>
    <row r="17877" s="13" customFormat="1"/>
    <row r="17878" s="13" customFormat="1"/>
    <row r="17879" s="13" customFormat="1"/>
    <row r="17880" s="13" customFormat="1"/>
    <row r="17881" s="13" customFormat="1"/>
    <row r="17882" s="13" customFormat="1"/>
    <row r="17883" s="13" customFormat="1"/>
    <row r="17884" s="13" customFormat="1"/>
    <row r="17885" s="13" customFormat="1"/>
    <row r="17886" s="13" customFormat="1"/>
    <row r="17887" s="13" customFormat="1"/>
    <row r="17888" s="13" customFormat="1"/>
    <row r="17889" s="13" customFormat="1"/>
    <row r="17890" s="13" customFormat="1"/>
    <row r="17891" s="13" customFormat="1"/>
    <row r="17892" s="13" customFormat="1"/>
    <row r="17893" s="13" customFormat="1"/>
    <row r="17894" s="13" customFormat="1"/>
    <row r="17895" s="13" customFormat="1"/>
    <row r="17896" s="13" customFormat="1"/>
    <row r="17897" s="13" customFormat="1"/>
    <row r="17898" s="13" customFormat="1"/>
    <row r="17899" s="13" customFormat="1"/>
    <row r="17900" s="13" customFormat="1"/>
    <row r="17901" s="13" customFormat="1"/>
    <row r="17902" s="13" customFormat="1"/>
    <row r="17903" s="13" customFormat="1"/>
    <row r="17904" s="13" customFormat="1"/>
    <row r="17905" s="13" customFormat="1"/>
    <row r="17906" s="13" customFormat="1"/>
    <row r="17907" s="13" customFormat="1"/>
    <row r="17908" s="13" customFormat="1"/>
    <row r="17909" s="13" customFormat="1"/>
    <row r="17910" s="13" customFormat="1"/>
    <row r="17911" s="13" customFormat="1"/>
    <row r="17912" s="13" customFormat="1"/>
    <row r="17913" s="13" customFormat="1"/>
    <row r="17914" s="13" customFormat="1"/>
    <row r="17915" s="13" customFormat="1"/>
    <row r="17916" s="13" customFormat="1"/>
    <row r="17917" s="13" customFormat="1"/>
    <row r="17918" s="13" customFormat="1"/>
    <row r="17919" s="13" customFormat="1"/>
    <row r="17920" s="13" customFormat="1"/>
    <row r="17921" s="13" customFormat="1"/>
    <row r="17922" s="13" customFormat="1"/>
    <row r="17923" s="13" customFormat="1"/>
    <row r="17924" s="13" customFormat="1"/>
    <row r="17925" s="13" customFormat="1"/>
    <row r="17926" s="13" customFormat="1"/>
    <row r="17927" s="13" customFormat="1"/>
    <row r="17928" s="13" customFormat="1"/>
    <row r="17929" s="13" customFormat="1"/>
    <row r="17930" s="13" customFormat="1"/>
    <row r="17931" s="13" customFormat="1"/>
    <row r="17932" s="13" customFormat="1"/>
    <row r="17933" s="13" customFormat="1"/>
    <row r="17934" s="13" customFormat="1"/>
    <row r="17935" s="13" customFormat="1"/>
    <row r="17936" s="13" customFormat="1"/>
    <row r="17937" s="13" customFormat="1"/>
    <row r="17938" s="13" customFormat="1"/>
    <row r="17939" s="13" customFormat="1"/>
    <row r="17940" s="13" customFormat="1"/>
    <row r="17941" s="13" customFormat="1"/>
    <row r="17942" s="13" customFormat="1"/>
    <row r="17943" s="13" customFormat="1"/>
    <row r="17944" s="13" customFormat="1"/>
    <row r="17945" s="13" customFormat="1"/>
    <row r="17946" s="13" customFormat="1"/>
    <row r="17947" s="13" customFormat="1"/>
    <row r="17948" s="13" customFormat="1"/>
    <row r="17949" s="13" customFormat="1"/>
    <row r="17950" s="13" customFormat="1"/>
    <row r="17951" s="13" customFormat="1"/>
    <row r="17952" s="13" customFormat="1"/>
    <row r="17953" s="13" customFormat="1"/>
    <row r="17954" s="13" customFormat="1"/>
    <row r="17955" s="13" customFormat="1"/>
    <row r="17956" s="13" customFormat="1"/>
    <row r="17957" s="13" customFormat="1"/>
    <row r="17958" s="13" customFormat="1"/>
    <row r="17959" s="13" customFormat="1"/>
    <row r="17960" s="13" customFormat="1"/>
    <row r="17961" s="13" customFormat="1"/>
    <row r="17962" s="13" customFormat="1"/>
    <row r="17963" s="13" customFormat="1"/>
    <row r="17964" s="13" customFormat="1"/>
    <row r="17965" s="13" customFormat="1"/>
    <row r="17966" s="13" customFormat="1"/>
    <row r="17967" s="13" customFormat="1"/>
    <row r="17968" s="13" customFormat="1"/>
    <row r="17969" s="13" customFormat="1"/>
    <row r="17970" s="13" customFormat="1"/>
    <row r="17971" s="13" customFormat="1"/>
    <row r="17972" s="13" customFormat="1"/>
    <row r="17973" s="13" customFormat="1"/>
    <row r="17974" s="13" customFormat="1"/>
    <row r="17975" s="13" customFormat="1"/>
    <row r="17976" s="13" customFormat="1"/>
    <row r="17977" s="13" customFormat="1"/>
    <row r="17978" s="13" customFormat="1"/>
    <row r="17979" s="13" customFormat="1"/>
    <row r="17980" s="13" customFormat="1"/>
    <row r="17981" s="13" customFormat="1"/>
    <row r="17982" s="13" customFormat="1"/>
    <row r="17983" s="13" customFormat="1"/>
    <row r="17984" s="13" customFormat="1"/>
    <row r="17985" s="13" customFormat="1"/>
    <row r="17986" s="13" customFormat="1"/>
    <row r="17987" s="13" customFormat="1"/>
    <row r="17988" s="13" customFormat="1"/>
    <row r="17989" s="13" customFormat="1"/>
    <row r="17990" s="13" customFormat="1"/>
    <row r="17991" s="13" customFormat="1"/>
    <row r="17992" s="13" customFormat="1"/>
    <row r="17993" s="13" customFormat="1"/>
    <row r="17994" s="13" customFormat="1"/>
    <row r="17995" s="13" customFormat="1"/>
    <row r="17996" s="13" customFormat="1"/>
    <row r="17997" s="13" customFormat="1"/>
    <row r="17998" s="13" customFormat="1"/>
    <row r="17999" s="13" customFormat="1"/>
    <row r="18000" s="13" customFormat="1"/>
    <row r="18001" s="13" customFormat="1"/>
    <row r="18002" s="13" customFormat="1"/>
    <row r="18003" s="13" customFormat="1"/>
    <row r="18004" s="13" customFormat="1"/>
    <row r="18005" s="13" customFormat="1"/>
    <row r="18006" s="13" customFormat="1"/>
    <row r="18007" s="13" customFormat="1"/>
    <row r="18008" s="13" customFormat="1"/>
    <row r="18009" s="13" customFormat="1"/>
    <row r="18010" s="13" customFormat="1"/>
    <row r="18011" s="13" customFormat="1"/>
    <row r="18012" s="13" customFormat="1"/>
    <row r="18013" s="13" customFormat="1"/>
    <row r="18014" s="13" customFormat="1"/>
    <row r="18015" s="13" customFormat="1"/>
    <row r="18016" s="13" customFormat="1"/>
    <row r="18017" s="13" customFormat="1"/>
    <row r="18018" s="13" customFormat="1"/>
    <row r="18019" s="13" customFormat="1"/>
    <row r="18020" s="13" customFormat="1"/>
    <row r="18021" s="13" customFormat="1"/>
    <row r="18022" s="13" customFormat="1"/>
    <row r="18023" s="13" customFormat="1"/>
    <row r="18024" s="13" customFormat="1"/>
    <row r="18025" s="13" customFormat="1"/>
    <row r="18026" s="13" customFormat="1"/>
    <row r="18027" s="13" customFormat="1"/>
    <row r="18028" s="13" customFormat="1"/>
    <row r="18029" s="13" customFormat="1"/>
    <row r="18030" s="13" customFormat="1"/>
    <row r="18031" s="13" customFormat="1"/>
    <row r="18032" s="13" customFormat="1"/>
    <row r="18033" s="13" customFormat="1"/>
    <row r="18034" s="13" customFormat="1"/>
    <row r="18035" s="13" customFormat="1"/>
    <row r="18036" s="13" customFormat="1"/>
    <row r="18037" s="13" customFormat="1"/>
    <row r="18038" s="13" customFormat="1"/>
    <row r="18039" s="13" customFormat="1"/>
    <row r="18040" s="13" customFormat="1"/>
    <row r="18041" s="13" customFormat="1"/>
    <row r="18042" s="13" customFormat="1"/>
    <row r="18043" s="13" customFormat="1"/>
    <row r="18044" s="13" customFormat="1"/>
    <row r="18045" s="13" customFormat="1"/>
    <row r="18046" s="13" customFormat="1"/>
    <row r="18047" s="13" customFormat="1"/>
    <row r="18048" s="13" customFormat="1"/>
    <row r="18049" s="13" customFormat="1"/>
    <row r="18050" s="13" customFormat="1"/>
    <row r="18051" s="13" customFormat="1"/>
    <row r="18052" s="13" customFormat="1"/>
    <row r="18053" s="13" customFormat="1"/>
    <row r="18054" s="13" customFormat="1"/>
    <row r="18055" s="13" customFormat="1"/>
    <row r="18056" s="13" customFormat="1"/>
    <row r="18057" s="13" customFormat="1"/>
    <row r="18058" s="13" customFormat="1"/>
    <row r="18059" s="13" customFormat="1"/>
    <row r="18060" s="13" customFormat="1"/>
    <row r="18061" s="13" customFormat="1"/>
    <row r="18062" s="13" customFormat="1"/>
    <row r="18063" s="13" customFormat="1"/>
    <row r="18064" s="13" customFormat="1"/>
    <row r="18065" s="13" customFormat="1"/>
    <row r="18066" s="13" customFormat="1"/>
    <row r="18067" s="13" customFormat="1"/>
    <row r="18068" s="13" customFormat="1"/>
    <row r="18069" s="13" customFormat="1"/>
    <row r="18070" s="13" customFormat="1"/>
    <row r="18071" s="13" customFormat="1"/>
    <row r="18072" s="13" customFormat="1"/>
    <row r="18073" s="13" customFormat="1"/>
    <row r="18074" s="13" customFormat="1"/>
    <row r="18075" s="13" customFormat="1"/>
    <row r="18076" s="13" customFormat="1"/>
    <row r="18077" s="13" customFormat="1"/>
    <row r="18078" s="13" customFormat="1"/>
    <row r="18079" s="13" customFormat="1"/>
    <row r="18080" s="13" customFormat="1"/>
    <row r="18081" s="13" customFormat="1"/>
    <row r="18082" s="13" customFormat="1"/>
    <row r="18083" s="13" customFormat="1"/>
    <row r="18084" s="13" customFormat="1"/>
    <row r="18085" s="13" customFormat="1"/>
    <row r="18086" s="13" customFormat="1"/>
    <row r="18087" s="13" customFormat="1"/>
    <row r="18088" s="13" customFormat="1"/>
    <row r="18089" s="13" customFormat="1"/>
    <row r="18090" s="13" customFormat="1"/>
    <row r="18091" s="13" customFormat="1"/>
    <row r="18092" s="13" customFormat="1"/>
    <row r="18093" s="13" customFormat="1"/>
    <row r="18094" s="13" customFormat="1"/>
    <row r="18095" s="13" customFormat="1"/>
    <row r="18096" s="13" customFormat="1"/>
    <row r="18097" s="13" customFormat="1"/>
    <row r="18098" s="13" customFormat="1"/>
    <row r="18099" s="13" customFormat="1"/>
    <row r="18100" s="13" customFormat="1"/>
    <row r="18101" s="13" customFormat="1"/>
    <row r="18102" s="13" customFormat="1"/>
    <row r="18103" s="13" customFormat="1"/>
    <row r="18104" s="13" customFormat="1"/>
    <row r="18105" s="13" customFormat="1"/>
    <row r="18106" s="13" customFormat="1"/>
    <row r="18107" s="13" customFormat="1"/>
    <row r="18108" s="13" customFormat="1"/>
    <row r="18109" s="13" customFormat="1"/>
    <row r="18110" s="13" customFormat="1"/>
    <row r="18111" s="13" customFormat="1"/>
    <row r="18112" s="13" customFormat="1"/>
    <row r="18113" s="13" customFormat="1"/>
    <row r="18114" s="13" customFormat="1"/>
    <row r="18115" s="13" customFormat="1"/>
    <row r="18116" s="13" customFormat="1"/>
    <row r="18117" s="13" customFormat="1"/>
    <row r="18118" s="13" customFormat="1"/>
    <row r="18119" s="13" customFormat="1"/>
    <row r="18120" s="13" customFormat="1"/>
    <row r="18121" s="13" customFormat="1"/>
    <row r="18122" s="13" customFormat="1"/>
    <row r="18123" s="13" customFormat="1"/>
    <row r="18124" s="13" customFormat="1"/>
    <row r="18125" s="13" customFormat="1"/>
    <row r="18126" s="13" customFormat="1"/>
    <row r="18127" s="13" customFormat="1"/>
    <row r="18128" s="13" customFormat="1"/>
    <row r="18129" s="13" customFormat="1"/>
    <row r="18130" s="13" customFormat="1"/>
    <row r="18131" s="13" customFormat="1"/>
    <row r="18132" s="13" customFormat="1"/>
    <row r="18133" s="13" customFormat="1"/>
    <row r="18134" s="13" customFormat="1"/>
    <row r="18135" s="13" customFormat="1"/>
    <row r="18136" s="13" customFormat="1"/>
    <row r="18137" s="13" customFormat="1"/>
    <row r="18138" s="13" customFormat="1"/>
    <row r="18139" s="13" customFormat="1"/>
    <row r="18140" s="13" customFormat="1"/>
    <row r="18141" s="13" customFormat="1"/>
    <row r="18142" s="13" customFormat="1"/>
    <row r="18143" s="13" customFormat="1"/>
    <row r="18144" s="13" customFormat="1"/>
    <row r="18145" s="13" customFormat="1"/>
    <row r="18146" s="13" customFormat="1"/>
    <row r="18147" s="13" customFormat="1"/>
    <row r="18148" s="13" customFormat="1"/>
    <row r="18149" s="13" customFormat="1"/>
    <row r="18150" s="13" customFormat="1"/>
    <row r="18151" s="13" customFormat="1"/>
    <row r="18152" s="13" customFormat="1"/>
    <row r="18153" s="13" customFormat="1"/>
    <row r="18154" s="13" customFormat="1"/>
    <row r="18155" s="13" customFormat="1"/>
    <row r="18156" s="13" customFormat="1"/>
    <row r="18157" s="13" customFormat="1"/>
    <row r="18158" s="13" customFormat="1"/>
    <row r="18159" s="13" customFormat="1"/>
    <row r="18160" s="13" customFormat="1"/>
    <row r="18161" s="13" customFormat="1"/>
    <row r="18162" s="13" customFormat="1"/>
    <row r="18163" s="13" customFormat="1"/>
    <row r="18164" s="13" customFormat="1"/>
    <row r="18165" s="13" customFormat="1"/>
    <row r="18166" s="13" customFormat="1"/>
    <row r="18167" s="13" customFormat="1"/>
    <row r="18168" s="13" customFormat="1"/>
    <row r="18169" s="13" customFormat="1"/>
    <row r="18170" s="13" customFormat="1"/>
    <row r="18171" s="13" customFormat="1"/>
    <row r="18172" s="13" customFormat="1"/>
    <row r="18173" s="13" customFormat="1"/>
    <row r="18174" s="13" customFormat="1"/>
    <row r="18175" s="13" customFormat="1"/>
    <row r="18176" s="13" customFormat="1"/>
    <row r="18177" s="13" customFormat="1"/>
    <row r="18178" s="13" customFormat="1"/>
    <row r="18179" s="13" customFormat="1"/>
    <row r="18180" s="13" customFormat="1"/>
    <row r="18181" s="13" customFormat="1"/>
    <row r="18182" s="13" customFormat="1"/>
    <row r="18183" s="13" customFormat="1"/>
    <row r="18184" s="13" customFormat="1"/>
    <row r="18185" s="13" customFormat="1"/>
    <row r="18186" s="13" customFormat="1"/>
    <row r="18187" s="13" customFormat="1"/>
    <row r="18188" s="13" customFormat="1"/>
    <row r="18189" s="13" customFormat="1"/>
    <row r="18190" s="13" customFormat="1"/>
    <row r="18191" s="13" customFormat="1"/>
    <row r="18192" s="13" customFormat="1"/>
    <row r="18193" s="13" customFormat="1"/>
    <row r="18194" s="13" customFormat="1"/>
    <row r="18195" s="13" customFormat="1"/>
    <row r="18196" s="13" customFormat="1"/>
    <row r="18197" s="13" customFormat="1"/>
    <row r="18198" s="13" customFormat="1"/>
    <row r="18199" s="13" customFormat="1"/>
    <row r="18200" s="13" customFormat="1"/>
    <row r="18201" s="13" customFormat="1"/>
    <row r="18202" s="13" customFormat="1"/>
    <row r="18203" s="13" customFormat="1"/>
    <row r="18204" s="13" customFormat="1"/>
    <row r="18205" s="13" customFormat="1"/>
    <row r="18206" s="13" customFormat="1"/>
    <row r="18207" s="13" customFormat="1"/>
    <row r="18208" s="13" customFormat="1"/>
    <row r="18209" s="13" customFormat="1"/>
    <row r="18210" s="13" customFormat="1"/>
    <row r="18211" s="13" customFormat="1"/>
    <row r="18212" s="13" customFormat="1"/>
    <row r="18213" s="13" customFormat="1"/>
    <row r="18214" s="13" customFormat="1"/>
    <row r="18215" s="13" customFormat="1"/>
    <row r="18216" s="13" customFormat="1"/>
    <row r="18217" s="13" customFormat="1"/>
    <row r="18218" s="13" customFormat="1"/>
    <row r="18219" s="13" customFormat="1"/>
    <row r="18220" s="13" customFormat="1"/>
    <row r="18221" s="13" customFormat="1"/>
    <row r="18222" s="13" customFormat="1"/>
    <row r="18223" s="13" customFormat="1"/>
    <row r="18224" s="13" customFormat="1"/>
    <row r="18225" s="13" customFormat="1"/>
    <row r="18226" s="13" customFormat="1"/>
    <row r="18227" s="13" customFormat="1"/>
    <row r="18228" s="13" customFormat="1"/>
    <row r="18229" s="13" customFormat="1"/>
    <row r="18230" s="13" customFormat="1"/>
    <row r="18231" s="13" customFormat="1"/>
    <row r="18232" s="13" customFormat="1"/>
    <row r="18233" s="13" customFormat="1"/>
    <row r="18234" s="13" customFormat="1"/>
    <row r="18235" s="13" customFormat="1"/>
    <row r="18236" s="13" customFormat="1"/>
    <row r="18237" s="13" customFormat="1"/>
    <row r="18238" s="13" customFormat="1"/>
    <row r="18239" s="13" customFormat="1"/>
    <row r="18240" s="13" customFormat="1"/>
    <row r="18241" s="13" customFormat="1"/>
    <row r="18242" s="13" customFormat="1"/>
    <row r="18243" s="13" customFormat="1"/>
    <row r="18244" s="13" customFormat="1"/>
    <row r="18245" s="13" customFormat="1"/>
    <row r="18246" s="13" customFormat="1"/>
    <row r="18247" s="13" customFormat="1"/>
    <row r="18248" s="13" customFormat="1"/>
    <row r="18249" s="13" customFormat="1"/>
    <row r="18250" s="13" customFormat="1"/>
    <row r="18251" s="13" customFormat="1"/>
    <row r="18252" s="13" customFormat="1"/>
    <row r="18253" s="13" customFormat="1"/>
    <row r="18254" s="13" customFormat="1"/>
    <row r="18255" s="13" customFormat="1"/>
    <row r="18256" s="13" customFormat="1"/>
    <row r="18257" s="13" customFormat="1"/>
    <row r="18258" s="13" customFormat="1"/>
    <row r="18259" s="13" customFormat="1"/>
    <row r="18260" s="13" customFormat="1"/>
    <row r="18261" s="13" customFormat="1"/>
    <row r="18262" s="13" customFormat="1"/>
    <row r="18263" s="13" customFormat="1"/>
    <row r="18264" s="13" customFormat="1"/>
    <row r="18265" s="13" customFormat="1"/>
    <row r="18266" s="13" customFormat="1"/>
    <row r="18267" s="13" customFormat="1"/>
    <row r="18268" s="13" customFormat="1"/>
    <row r="18269" s="13" customFormat="1"/>
    <row r="18270" s="13" customFormat="1"/>
    <row r="18271" s="13" customFormat="1"/>
    <row r="18272" s="13" customFormat="1"/>
    <row r="18273" s="13" customFormat="1"/>
    <row r="18274" s="13" customFormat="1"/>
    <row r="18275" s="13" customFormat="1"/>
    <row r="18276" s="13" customFormat="1"/>
    <row r="18277" s="13" customFormat="1"/>
    <row r="18278" s="13" customFormat="1"/>
    <row r="18279" s="13" customFormat="1"/>
    <row r="18280" s="13" customFormat="1"/>
    <row r="18281" s="13" customFormat="1"/>
    <row r="18282" s="13" customFormat="1"/>
    <row r="18283" s="13" customFormat="1"/>
    <row r="18284" s="13" customFormat="1"/>
    <row r="18285" s="13" customFormat="1"/>
    <row r="18286" s="13" customFormat="1"/>
    <row r="18287" s="13" customFormat="1"/>
    <row r="18288" s="13" customFormat="1"/>
    <row r="18289" s="13" customFormat="1"/>
    <row r="18290" s="13" customFormat="1"/>
    <row r="18291" s="13" customFormat="1"/>
    <row r="18292" s="13" customFormat="1"/>
    <row r="18293" s="13" customFormat="1"/>
    <row r="18294" s="13" customFormat="1"/>
    <row r="18295" s="13" customFormat="1"/>
    <row r="18296" s="13" customFormat="1"/>
    <row r="18297" s="13" customFormat="1"/>
    <row r="18298" s="13" customFormat="1"/>
    <row r="18299" s="13" customFormat="1"/>
    <row r="18300" s="13" customFormat="1"/>
    <row r="18301" s="13" customFormat="1"/>
    <row r="18302" s="13" customFormat="1"/>
    <row r="18303" s="13" customFormat="1"/>
    <row r="18304" s="13" customFormat="1"/>
    <row r="18305" s="13" customFormat="1"/>
    <row r="18306" s="13" customFormat="1"/>
    <row r="18307" s="13" customFormat="1"/>
    <row r="18308" s="13" customFormat="1"/>
    <row r="18309" s="13" customFormat="1"/>
    <row r="18310" s="13" customFormat="1"/>
    <row r="18311" s="13" customFormat="1"/>
    <row r="18312" s="13" customFormat="1"/>
    <row r="18313" s="13" customFormat="1"/>
    <row r="18314" s="13" customFormat="1"/>
    <row r="18315" s="13" customFormat="1"/>
    <row r="18316" s="13" customFormat="1"/>
    <row r="18317" s="13" customFormat="1"/>
    <row r="18318" s="13" customFormat="1"/>
    <row r="18319" s="13" customFormat="1"/>
    <row r="18320" s="13" customFormat="1"/>
    <row r="18321" s="13" customFormat="1"/>
    <row r="18322" s="13" customFormat="1"/>
    <row r="18323" s="13" customFormat="1"/>
    <row r="18324" s="13" customFormat="1"/>
    <row r="18325" s="13" customFormat="1"/>
    <row r="18326" s="13" customFormat="1"/>
    <row r="18327" s="13" customFormat="1"/>
    <row r="18328" s="13" customFormat="1"/>
    <row r="18329" s="13" customFormat="1"/>
    <row r="18330" s="13" customFormat="1"/>
    <row r="18331" s="13" customFormat="1"/>
    <row r="18332" s="13" customFormat="1"/>
    <row r="18333" s="13" customFormat="1"/>
    <row r="18334" s="13" customFormat="1"/>
    <row r="18335" s="13" customFormat="1"/>
    <row r="18336" s="13" customFormat="1"/>
    <row r="18337" s="13" customFormat="1"/>
    <row r="18338" s="13" customFormat="1"/>
    <row r="18339" s="13" customFormat="1"/>
    <row r="18340" s="13" customFormat="1"/>
    <row r="18341" s="13" customFormat="1"/>
    <row r="18342" s="13" customFormat="1"/>
    <row r="18343" s="13" customFormat="1"/>
    <row r="18344" s="13" customFormat="1"/>
    <row r="18345" s="13" customFormat="1"/>
    <row r="18346" s="13" customFormat="1"/>
    <row r="18347" s="13" customFormat="1"/>
    <row r="18348" s="13" customFormat="1"/>
    <row r="18349" s="13" customFormat="1"/>
    <row r="18350" s="13" customFormat="1"/>
    <row r="18351" s="13" customFormat="1"/>
    <row r="18352" s="13" customFormat="1"/>
    <row r="18353" s="13" customFormat="1"/>
    <row r="18354" s="13" customFormat="1"/>
    <row r="18355" s="13" customFormat="1"/>
    <row r="18356" s="13" customFormat="1"/>
    <row r="18357" s="13" customFormat="1"/>
    <row r="18358" s="13" customFormat="1"/>
    <row r="18359" s="13" customFormat="1"/>
    <row r="18360" s="13" customFormat="1"/>
    <row r="18361" s="13" customFormat="1"/>
    <row r="18362" s="13" customFormat="1"/>
    <row r="18363" s="13" customFormat="1"/>
    <row r="18364" s="13" customFormat="1"/>
    <row r="18365" s="13" customFormat="1"/>
    <row r="18366" s="13" customFormat="1"/>
    <row r="18367" s="13" customFormat="1"/>
    <row r="18368" s="13" customFormat="1"/>
    <row r="18369" s="13" customFormat="1"/>
    <row r="18370" s="13" customFormat="1"/>
    <row r="18371" s="13" customFormat="1"/>
    <row r="18372" s="13" customFormat="1"/>
    <row r="18373" s="13" customFormat="1"/>
    <row r="18374" s="13" customFormat="1"/>
    <row r="18375" s="13" customFormat="1"/>
    <row r="18376" s="13" customFormat="1"/>
    <row r="18377" s="13" customFormat="1"/>
    <row r="18378" s="13" customFormat="1"/>
    <row r="18379" s="13" customFormat="1"/>
    <row r="18380" s="13" customFormat="1"/>
    <row r="18381" s="13" customFormat="1"/>
    <row r="18382" s="13" customFormat="1"/>
    <row r="18383" s="13" customFormat="1"/>
    <row r="18384" s="13" customFormat="1"/>
    <row r="18385" s="13" customFormat="1"/>
    <row r="18386" s="13" customFormat="1"/>
    <row r="18387" s="13" customFormat="1"/>
    <row r="18388" s="13" customFormat="1"/>
    <row r="18389" s="13" customFormat="1"/>
    <row r="18390" s="13" customFormat="1"/>
    <row r="18391" s="13" customFormat="1"/>
    <row r="18392" s="13" customFormat="1"/>
    <row r="18393" s="13" customFormat="1"/>
    <row r="18394" s="13" customFormat="1"/>
    <row r="18395" s="13" customFormat="1"/>
    <row r="18396" s="13" customFormat="1"/>
    <row r="18397" s="13" customFormat="1"/>
    <row r="18398" s="13" customFormat="1"/>
    <row r="18399" s="13" customFormat="1"/>
    <row r="18400" s="13" customFormat="1"/>
    <row r="18401" s="13" customFormat="1"/>
    <row r="18402" s="13" customFormat="1"/>
    <row r="18403" s="13" customFormat="1"/>
    <row r="18404" s="13" customFormat="1"/>
    <row r="18405" s="13" customFormat="1"/>
    <row r="18406" s="13" customFormat="1"/>
    <row r="18407" s="13" customFormat="1"/>
    <row r="18408" s="13" customFormat="1"/>
    <row r="18409" s="13" customFormat="1"/>
    <row r="18410" s="13" customFormat="1"/>
    <row r="18411" s="13" customFormat="1"/>
    <row r="18412" s="13" customFormat="1"/>
    <row r="18413" s="13" customFormat="1"/>
    <row r="18414" s="13" customFormat="1"/>
    <row r="18415" s="13" customFormat="1"/>
    <row r="18416" s="13" customFormat="1"/>
    <row r="18417" s="13" customFormat="1"/>
    <row r="18418" s="13" customFormat="1"/>
    <row r="18419" s="13" customFormat="1"/>
    <row r="18420" s="13" customFormat="1"/>
    <row r="18421" s="13" customFormat="1"/>
    <row r="18422" s="13" customFormat="1"/>
    <row r="18423" s="13" customFormat="1"/>
    <row r="18424" s="13" customFormat="1"/>
    <row r="18425" s="13" customFormat="1"/>
    <row r="18426" s="13" customFormat="1"/>
    <row r="18427" s="13" customFormat="1"/>
    <row r="18428" s="13" customFormat="1"/>
    <row r="18429" s="13" customFormat="1"/>
    <row r="18430" s="13" customFormat="1"/>
    <row r="18431" s="13" customFormat="1"/>
    <row r="18432" s="13" customFormat="1"/>
    <row r="18433" s="13" customFormat="1"/>
    <row r="18434" s="13" customFormat="1"/>
    <row r="18435" s="13" customFormat="1"/>
    <row r="18436" s="13" customFormat="1"/>
    <row r="18437" s="13" customFormat="1"/>
    <row r="18438" s="13" customFormat="1"/>
    <row r="18439" s="13" customFormat="1"/>
    <row r="18440" s="13" customFormat="1"/>
    <row r="18441" s="13" customFormat="1"/>
    <row r="18442" s="13" customFormat="1"/>
    <row r="18443" s="13" customFormat="1"/>
    <row r="18444" s="13" customFormat="1"/>
    <row r="18445" s="13" customFormat="1"/>
    <row r="18446" s="13" customFormat="1"/>
    <row r="18447" s="13" customFormat="1"/>
    <row r="18448" s="13" customFormat="1"/>
    <row r="18449" s="13" customFormat="1"/>
    <row r="18450" s="13" customFormat="1"/>
    <row r="18451" s="13" customFormat="1"/>
    <row r="18452" s="13" customFormat="1"/>
    <row r="18453" s="13" customFormat="1"/>
    <row r="18454" s="13" customFormat="1"/>
    <row r="18455" s="13" customFormat="1"/>
    <row r="18456" s="13" customFormat="1"/>
    <row r="18457" s="13" customFormat="1"/>
    <row r="18458" s="13" customFormat="1"/>
    <row r="18459" s="13" customFormat="1"/>
    <row r="18460" s="13" customFormat="1"/>
    <row r="18461" s="13" customFormat="1"/>
    <row r="18462" s="13" customFormat="1"/>
    <row r="18463" s="13" customFormat="1"/>
    <row r="18464" s="13" customFormat="1"/>
    <row r="18465" s="13" customFormat="1"/>
    <row r="18466" s="13" customFormat="1"/>
    <row r="18467" s="13" customFormat="1"/>
    <row r="18468" s="13" customFormat="1"/>
    <row r="18469" s="13" customFormat="1"/>
    <row r="18470" s="13" customFormat="1"/>
    <row r="18471" s="13" customFormat="1"/>
    <row r="18472" s="13" customFormat="1"/>
    <row r="18473" s="13" customFormat="1"/>
    <row r="18474" s="13" customFormat="1"/>
    <row r="18475" s="13" customFormat="1"/>
    <row r="18476" s="13" customFormat="1"/>
    <row r="18477" s="13" customFormat="1"/>
    <row r="18478" s="13" customFormat="1"/>
    <row r="18479" s="13" customFormat="1"/>
    <row r="18480" s="13" customFormat="1"/>
    <row r="18481" s="13" customFormat="1"/>
    <row r="18482" s="13" customFormat="1"/>
    <row r="18483" s="13" customFormat="1"/>
    <row r="18484" s="13" customFormat="1"/>
    <row r="18485" s="13" customFormat="1"/>
    <row r="18486" s="13" customFormat="1"/>
    <row r="18487" s="13" customFormat="1"/>
    <row r="18488" s="13" customFormat="1"/>
    <row r="18489" s="13" customFormat="1"/>
    <row r="18490" s="13" customFormat="1"/>
    <row r="18491" s="13" customFormat="1"/>
    <row r="18492" s="13" customFormat="1"/>
    <row r="18493" s="13" customFormat="1"/>
    <row r="18494" s="13" customFormat="1"/>
    <row r="18495" s="13" customFormat="1"/>
    <row r="18496" s="13" customFormat="1"/>
    <row r="18497" s="13" customFormat="1"/>
    <row r="18498" s="13" customFormat="1"/>
    <row r="18499" s="13" customFormat="1"/>
    <row r="18500" s="13" customFormat="1"/>
    <row r="18501" s="13" customFormat="1"/>
    <row r="18502" s="13" customFormat="1"/>
    <row r="18503" s="13" customFormat="1"/>
    <row r="18504" s="13" customFormat="1"/>
    <row r="18505" s="13" customFormat="1"/>
    <row r="18506" s="13" customFormat="1"/>
    <row r="18507" s="13" customFormat="1"/>
    <row r="18508" s="13" customFormat="1"/>
    <row r="18509" s="13" customFormat="1"/>
    <row r="18510" s="13" customFormat="1"/>
    <row r="18511" s="13" customFormat="1"/>
    <row r="18512" s="13" customFormat="1"/>
    <row r="18513" s="13" customFormat="1"/>
    <row r="18514" s="13" customFormat="1"/>
    <row r="18515" s="13" customFormat="1"/>
    <row r="18516" s="13" customFormat="1"/>
    <row r="18517" s="13" customFormat="1"/>
    <row r="18518" s="13" customFormat="1"/>
    <row r="18519" s="13" customFormat="1"/>
    <row r="18520" s="13" customFormat="1"/>
    <row r="18521" s="13" customFormat="1"/>
    <row r="18522" s="13" customFormat="1"/>
    <row r="18523" s="13" customFormat="1"/>
    <row r="18524" s="13" customFormat="1"/>
    <row r="18525" s="13" customFormat="1"/>
    <row r="18526" s="13" customFormat="1"/>
    <row r="18527" s="13" customFormat="1"/>
    <row r="18528" s="13" customFormat="1"/>
    <row r="18529" s="13" customFormat="1"/>
    <row r="18530" s="13" customFormat="1"/>
    <row r="18531" s="13" customFormat="1"/>
    <row r="18532" s="13" customFormat="1"/>
    <row r="18533" s="13" customFormat="1"/>
    <row r="18534" s="13" customFormat="1"/>
    <row r="18535" s="13" customFormat="1"/>
    <row r="18536" s="13" customFormat="1"/>
    <row r="18537" s="13" customFormat="1"/>
    <row r="18538" s="13" customFormat="1"/>
    <row r="18539" s="13" customFormat="1"/>
    <row r="18540" s="13" customFormat="1"/>
    <row r="18541" s="13" customFormat="1"/>
    <row r="18542" s="13" customFormat="1"/>
    <row r="18543" s="13" customFormat="1"/>
    <row r="18544" s="13" customFormat="1"/>
    <row r="18545" s="13" customFormat="1"/>
    <row r="18546" s="13" customFormat="1"/>
    <row r="18547" s="13" customFormat="1"/>
    <row r="18548" s="13" customFormat="1"/>
    <row r="18549" s="13" customFormat="1"/>
    <row r="18550" s="13" customFormat="1"/>
    <row r="18551" s="13" customFormat="1"/>
    <row r="18552" s="13" customFormat="1"/>
    <row r="18553" s="13" customFormat="1"/>
    <row r="18554" s="13" customFormat="1"/>
    <row r="18555" s="13" customFormat="1"/>
    <row r="18556" s="13" customFormat="1"/>
    <row r="18557" s="13" customFormat="1"/>
    <row r="18558" s="13" customFormat="1"/>
    <row r="18559" s="13" customFormat="1"/>
    <row r="18560" s="13" customFormat="1"/>
    <row r="18561" s="13" customFormat="1"/>
    <row r="18562" s="13" customFormat="1"/>
    <row r="18563" s="13" customFormat="1"/>
    <row r="18564" s="13" customFormat="1"/>
    <row r="18565" s="13" customFormat="1"/>
    <row r="18566" s="13" customFormat="1"/>
    <row r="18567" s="13" customFormat="1"/>
    <row r="18568" s="13" customFormat="1"/>
    <row r="18569" s="13" customFormat="1"/>
    <row r="18570" s="13" customFormat="1"/>
    <row r="18571" s="13" customFormat="1"/>
    <row r="18572" s="13" customFormat="1"/>
    <row r="18573" s="13" customFormat="1"/>
    <row r="18574" s="13" customFormat="1"/>
    <row r="18575" s="13" customFormat="1"/>
    <row r="18576" s="13" customFormat="1"/>
    <row r="18577" s="13" customFormat="1"/>
    <row r="18578" s="13" customFormat="1"/>
    <row r="18579" s="13" customFormat="1"/>
    <row r="18580" s="13" customFormat="1"/>
    <row r="18581" s="13" customFormat="1"/>
    <row r="18582" s="13" customFormat="1"/>
    <row r="18583" s="13" customFormat="1"/>
    <row r="18584" s="13" customFormat="1"/>
    <row r="18585" s="13" customFormat="1"/>
    <row r="18586" s="13" customFormat="1"/>
    <row r="18587" s="13" customFormat="1"/>
    <row r="18588" s="13" customFormat="1"/>
    <row r="18589" s="13" customFormat="1"/>
    <row r="18590" s="13" customFormat="1"/>
    <row r="18591" s="13" customFormat="1"/>
    <row r="18592" s="13" customFormat="1"/>
    <row r="18593" s="13" customFormat="1"/>
    <row r="18594" s="13" customFormat="1"/>
    <row r="18595" s="13" customFormat="1"/>
    <row r="18596" s="13" customFormat="1"/>
    <row r="18597" s="13" customFormat="1"/>
    <row r="18598" s="13" customFormat="1"/>
    <row r="18599" s="13" customFormat="1"/>
    <row r="18600" s="13" customFormat="1"/>
    <row r="18601" s="13" customFormat="1"/>
    <row r="18602" s="13" customFormat="1"/>
    <row r="18603" s="13" customFormat="1"/>
    <row r="18604" s="13" customFormat="1"/>
    <row r="18605" s="13" customFormat="1"/>
    <row r="18606" s="13" customFormat="1"/>
    <row r="18607" s="13" customFormat="1"/>
    <row r="18608" s="13" customFormat="1"/>
    <row r="18609" s="13" customFormat="1"/>
    <row r="18610" s="13" customFormat="1"/>
    <row r="18611" s="13" customFormat="1"/>
    <row r="18612" s="13" customFormat="1"/>
    <row r="18613" s="13" customFormat="1"/>
    <row r="18614" s="13" customFormat="1"/>
    <row r="18615" s="13" customFormat="1"/>
    <row r="18616" s="13" customFormat="1"/>
    <row r="18617" s="13" customFormat="1"/>
    <row r="18618" s="13" customFormat="1"/>
    <row r="18619" s="13" customFormat="1"/>
    <row r="18620" s="13" customFormat="1"/>
    <row r="18621" s="13" customFormat="1"/>
    <row r="18622" s="13" customFormat="1"/>
    <row r="18623" s="13" customFormat="1"/>
    <row r="18624" s="13" customFormat="1"/>
    <row r="18625" s="13" customFormat="1"/>
    <row r="18626" s="13" customFormat="1"/>
    <row r="18627" s="13" customFormat="1"/>
    <row r="18628" s="13" customFormat="1"/>
    <row r="18629" s="13" customFormat="1"/>
    <row r="18630" s="13" customFormat="1"/>
    <row r="18631" s="13" customFormat="1"/>
    <row r="18632" s="13" customFormat="1"/>
    <row r="18633" s="13" customFormat="1"/>
    <row r="18634" s="13" customFormat="1"/>
    <row r="18635" s="13" customFormat="1"/>
    <row r="18636" s="13" customFormat="1"/>
    <row r="18637" s="13" customFormat="1"/>
    <row r="18638" s="13" customFormat="1"/>
    <row r="18639" s="13" customFormat="1"/>
    <row r="18640" s="13" customFormat="1"/>
    <row r="18641" s="13" customFormat="1"/>
    <row r="18642" s="13" customFormat="1"/>
    <row r="18643" s="13" customFormat="1"/>
    <row r="18644" s="13" customFormat="1"/>
    <row r="18645" s="13" customFormat="1"/>
    <row r="18646" s="13" customFormat="1"/>
    <row r="18647" s="13" customFormat="1"/>
    <row r="18648" s="13" customFormat="1"/>
    <row r="18649" s="13" customFormat="1"/>
    <row r="18650" s="13" customFormat="1"/>
    <row r="18651" s="13" customFormat="1"/>
    <row r="18652" s="13" customFormat="1"/>
    <row r="18653" s="13" customFormat="1"/>
    <row r="18654" s="13" customFormat="1"/>
    <row r="18655" s="13" customFormat="1"/>
    <row r="18656" s="13" customFormat="1"/>
    <row r="18657" s="13" customFormat="1"/>
    <row r="18658" s="13" customFormat="1"/>
    <row r="18659" s="13" customFormat="1"/>
    <row r="18660" s="13" customFormat="1"/>
    <row r="18661" s="13" customFormat="1"/>
    <row r="18662" s="13" customFormat="1"/>
    <row r="18663" s="13" customFormat="1"/>
    <row r="18664" s="13" customFormat="1"/>
    <row r="18665" s="13" customFormat="1"/>
    <row r="18666" s="13" customFormat="1"/>
    <row r="18667" s="13" customFormat="1"/>
    <row r="18668" s="13" customFormat="1"/>
    <row r="18669" s="13" customFormat="1"/>
    <row r="18670" s="13" customFormat="1"/>
    <row r="18671" s="13" customFormat="1"/>
    <row r="18672" s="13" customFormat="1"/>
    <row r="18673" s="13" customFormat="1"/>
    <row r="18674" s="13" customFormat="1"/>
    <row r="18675" s="13" customFormat="1"/>
    <row r="18676" s="13" customFormat="1"/>
    <row r="18677" s="13" customFormat="1"/>
    <row r="18678" s="13" customFormat="1"/>
    <row r="18679" s="13" customFormat="1"/>
    <row r="18680" s="13" customFormat="1"/>
    <row r="18681" s="13" customFormat="1"/>
    <row r="18682" s="13" customFormat="1"/>
    <row r="18683" s="13" customFormat="1"/>
    <row r="18684" s="13" customFormat="1"/>
    <row r="18685" s="13" customFormat="1"/>
    <row r="18686" s="13" customFormat="1"/>
    <row r="18687" s="13" customFormat="1"/>
    <row r="18688" s="13" customFormat="1"/>
    <row r="18689" s="13" customFormat="1"/>
    <row r="18690" s="13" customFormat="1"/>
    <row r="18691" s="13" customFormat="1"/>
    <row r="18692" s="13" customFormat="1"/>
    <row r="18693" s="13" customFormat="1"/>
    <row r="18694" s="13" customFormat="1"/>
    <row r="18695" s="13" customFormat="1"/>
    <row r="18696" s="13" customFormat="1"/>
    <row r="18697" s="13" customFormat="1"/>
    <row r="18698" s="13" customFormat="1"/>
    <row r="18699" s="13" customFormat="1"/>
    <row r="18700" s="13" customFormat="1"/>
    <row r="18701" s="13" customFormat="1"/>
    <row r="18702" s="13" customFormat="1"/>
    <row r="18703" s="13" customFormat="1"/>
    <row r="18704" s="13" customFormat="1"/>
    <row r="18705" s="13" customFormat="1"/>
    <row r="18706" s="13" customFormat="1"/>
    <row r="18707" s="13" customFormat="1"/>
    <row r="18708" s="13" customFormat="1"/>
    <row r="18709" s="13" customFormat="1"/>
    <row r="18710" s="13" customFormat="1"/>
    <row r="18711" s="13" customFormat="1"/>
    <row r="18712" s="13" customFormat="1"/>
    <row r="18713" s="13" customFormat="1"/>
    <row r="18714" s="13" customFormat="1"/>
    <row r="18715" s="13" customFormat="1"/>
    <row r="18716" s="13" customFormat="1"/>
    <row r="18717" s="13" customFormat="1"/>
    <row r="18718" s="13" customFormat="1"/>
    <row r="18719" s="13" customFormat="1"/>
    <row r="18720" s="13" customFormat="1"/>
    <row r="18721" s="13" customFormat="1"/>
    <row r="18722" s="13" customFormat="1"/>
    <row r="18723" s="13" customFormat="1"/>
    <row r="18724" s="13" customFormat="1"/>
    <row r="18725" s="13" customFormat="1"/>
    <row r="18726" s="13" customFormat="1"/>
    <row r="18727" s="13" customFormat="1"/>
    <row r="18728" s="13" customFormat="1"/>
    <row r="18729" s="13" customFormat="1"/>
    <row r="18730" s="13" customFormat="1"/>
    <row r="18731" s="13" customFormat="1"/>
    <row r="18732" s="13" customFormat="1"/>
    <row r="18733" s="13" customFormat="1"/>
    <row r="18734" s="13" customFormat="1"/>
    <row r="18735" s="13" customFormat="1"/>
    <row r="18736" s="13" customFormat="1"/>
    <row r="18737" s="13" customFormat="1"/>
    <row r="18738" s="13" customFormat="1"/>
    <row r="18739" s="13" customFormat="1"/>
    <row r="18740" s="13" customFormat="1"/>
    <row r="18741" s="13" customFormat="1"/>
    <row r="18742" s="13" customFormat="1"/>
    <row r="18743" s="13" customFormat="1"/>
    <row r="18744" s="13" customFormat="1"/>
    <row r="18745" s="13" customFormat="1"/>
    <row r="18746" s="13" customFormat="1"/>
    <row r="18747" s="13" customFormat="1"/>
    <row r="18748" s="13" customFormat="1"/>
    <row r="18749" s="13" customFormat="1"/>
    <row r="18750" s="13" customFormat="1"/>
    <row r="18751" s="13" customFormat="1"/>
    <row r="18752" s="13" customFormat="1"/>
    <row r="18753" s="13" customFormat="1"/>
    <row r="18754" s="13" customFormat="1"/>
    <row r="18755" s="13" customFormat="1"/>
    <row r="18756" s="13" customFormat="1"/>
    <row r="18757" s="13" customFormat="1"/>
    <row r="18758" s="13" customFormat="1"/>
    <row r="18759" s="13" customFormat="1"/>
    <row r="18760" s="13" customFormat="1"/>
    <row r="18761" s="13" customFormat="1"/>
    <row r="18762" s="13" customFormat="1"/>
    <row r="18763" s="13" customFormat="1"/>
    <row r="18764" s="13" customFormat="1"/>
    <row r="18765" s="13" customFormat="1"/>
    <row r="18766" s="13" customFormat="1"/>
    <row r="18767" s="13" customFormat="1"/>
    <row r="18768" s="13" customFormat="1"/>
    <row r="18769" s="13" customFormat="1"/>
    <row r="18770" s="13" customFormat="1"/>
    <row r="18771" s="13" customFormat="1"/>
    <row r="18772" s="13" customFormat="1"/>
    <row r="18773" s="13" customFormat="1"/>
    <row r="18774" s="13" customFormat="1"/>
    <row r="18775" s="13" customFormat="1"/>
    <row r="18776" s="13" customFormat="1"/>
    <row r="18777" s="13" customFormat="1"/>
    <row r="18778" s="13" customFormat="1"/>
    <row r="18779" s="13" customFormat="1"/>
    <row r="18780" s="13" customFormat="1"/>
    <row r="18781" s="13" customFormat="1"/>
    <row r="18782" s="13" customFormat="1"/>
    <row r="18783" s="13" customFormat="1"/>
    <row r="18784" s="13" customFormat="1"/>
    <row r="18785" s="13" customFormat="1"/>
    <row r="18786" s="13" customFormat="1"/>
    <row r="18787" s="13" customFormat="1"/>
    <row r="18788" s="13" customFormat="1"/>
    <row r="18789" s="13" customFormat="1"/>
    <row r="18790" s="13" customFormat="1"/>
    <row r="18791" s="13" customFormat="1"/>
    <row r="18792" s="13" customFormat="1"/>
    <row r="18793" s="13" customFormat="1"/>
    <row r="18794" s="13" customFormat="1"/>
    <row r="18795" s="13" customFormat="1"/>
    <row r="18796" s="13" customFormat="1"/>
    <row r="18797" s="13" customFormat="1"/>
    <row r="18798" s="13" customFormat="1"/>
    <row r="18799" s="13" customFormat="1"/>
    <row r="18800" s="13" customFormat="1"/>
    <row r="18801" s="13" customFormat="1"/>
    <row r="18802" s="13" customFormat="1"/>
    <row r="18803" s="13" customFormat="1"/>
    <row r="18804" s="13" customFormat="1"/>
    <row r="18805" s="13" customFormat="1"/>
    <row r="18806" s="13" customFormat="1"/>
    <row r="18807" s="13" customFormat="1"/>
    <row r="18808" s="13" customFormat="1"/>
    <row r="18809" s="13" customFormat="1"/>
    <row r="18810" s="13" customFormat="1"/>
    <row r="18811" s="13" customFormat="1"/>
    <row r="18812" s="13" customFormat="1"/>
    <row r="18813" s="13" customFormat="1"/>
    <row r="18814" s="13" customFormat="1"/>
    <row r="18815" s="13" customFormat="1"/>
    <row r="18816" s="13" customFormat="1"/>
    <row r="18817" s="13" customFormat="1"/>
    <row r="18818" s="13" customFormat="1"/>
    <row r="18819" s="13" customFormat="1"/>
    <row r="18820" s="13" customFormat="1"/>
    <row r="18821" s="13" customFormat="1"/>
    <row r="18822" s="13" customFormat="1"/>
    <row r="18823" s="13" customFormat="1"/>
    <row r="18824" s="13" customFormat="1"/>
    <row r="18825" s="13" customFormat="1"/>
    <row r="18826" s="13" customFormat="1"/>
    <row r="18827" s="13" customFormat="1"/>
    <row r="18828" s="13" customFormat="1"/>
    <row r="18829" s="13" customFormat="1"/>
    <row r="18830" s="13" customFormat="1"/>
    <row r="18831" s="13" customFormat="1"/>
    <row r="18832" s="13" customFormat="1"/>
    <row r="18833" s="13" customFormat="1"/>
    <row r="18834" s="13" customFormat="1"/>
    <row r="18835" s="13" customFormat="1"/>
    <row r="18836" s="13" customFormat="1"/>
    <row r="18837" s="13" customFormat="1"/>
    <row r="18838" s="13" customFormat="1"/>
    <row r="18839" s="13" customFormat="1"/>
    <row r="18840" s="13" customFormat="1"/>
    <row r="18841" s="13" customFormat="1"/>
    <row r="18842" s="13" customFormat="1"/>
    <row r="18843" s="13" customFormat="1"/>
    <row r="18844" s="13" customFormat="1"/>
    <row r="18845" s="13" customFormat="1"/>
    <row r="18846" s="13" customFormat="1"/>
    <row r="18847" s="13" customFormat="1"/>
    <row r="18848" s="13" customFormat="1"/>
    <row r="18849" s="13" customFormat="1"/>
    <row r="18850" s="13" customFormat="1"/>
    <row r="18851" s="13" customFormat="1"/>
    <row r="18852" s="13" customFormat="1"/>
    <row r="18853" s="13" customFormat="1"/>
    <row r="18854" s="13" customFormat="1"/>
    <row r="18855" s="13" customFormat="1"/>
    <row r="18856" s="13" customFormat="1"/>
    <row r="18857" s="13" customFormat="1"/>
    <row r="18858" s="13" customFormat="1"/>
    <row r="18859" s="13" customFormat="1"/>
    <row r="18860" s="13" customFormat="1"/>
    <row r="18861" s="13" customFormat="1"/>
    <row r="18862" s="13" customFormat="1"/>
    <row r="18863" s="13" customFormat="1"/>
    <row r="18864" s="13" customFormat="1"/>
    <row r="18865" s="13" customFormat="1"/>
    <row r="18866"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row r="18876" s="13" customFormat="1"/>
    <row r="18877" s="13" customFormat="1"/>
    <row r="18878" s="13" customFormat="1"/>
    <row r="18879" s="13" customFormat="1"/>
    <row r="18880" s="13" customFormat="1"/>
    <row r="18881" s="13" customFormat="1"/>
    <row r="18882" s="13" customFormat="1"/>
    <row r="18883" s="13" customFormat="1"/>
    <row r="18884" s="13" customFormat="1"/>
    <row r="18885" s="13" customFormat="1"/>
    <row r="18886" s="13" customFormat="1"/>
    <row r="18887" s="13" customFormat="1"/>
    <row r="18888" s="13" customFormat="1"/>
    <row r="18889" s="13" customFormat="1"/>
    <row r="18890" s="13" customFormat="1"/>
    <row r="18891" s="13" customFormat="1"/>
    <row r="18892" s="13" customFormat="1"/>
    <row r="18893" s="13" customFormat="1"/>
    <row r="18894" s="13" customFormat="1"/>
    <row r="18895" s="13" customFormat="1"/>
    <row r="18896" s="13" customFormat="1"/>
    <row r="18897" s="13" customFormat="1"/>
    <row r="18898" s="13" customFormat="1"/>
    <row r="18899" s="13" customFormat="1"/>
    <row r="18900" s="13" customFormat="1"/>
    <row r="18901" s="13" customFormat="1"/>
    <row r="18902" s="13" customFormat="1"/>
    <row r="18903" s="13" customFormat="1"/>
    <row r="18904" s="13" customFormat="1"/>
    <row r="18905" s="13" customFormat="1"/>
    <row r="18906" s="13" customFormat="1"/>
    <row r="18907" s="13" customFormat="1"/>
    <row r="18908" s="13" customFormat="1"/>
    <row r="18909" s="13" customFormat="1"/>
    <row r="18910" s="13" customFormat="1"/>
    <row r="18911" s="13" customFormat="1"/>
    <row r="18912" s="13" customFormat="1"/>
    <row r="18913" s="13" customFormat="1"/>
    <row r="18914" s="13" customFormat="1"/>
    <row r="18915" s="13" customFormat="1"/>
    <row r="18916" s="13" customFormat="1"/>
    <row r="18917" s="13" customFormat="1"/>
    <row r="18918" s="13" customFormat="1"/>
    <row r="18919" s="13" customFormat="1"/>
    <row r="18920" s="13" customFormat="1"/>
    <row r="18921" s="13" customFormat="1"/>
    <row r="18922" s="13" customFormat="1"/>
    <row r="18923" s="13" customFormat="1"/>
    <row r="18924" s="13" customFormat="1"/>
    <row r="18925" s="13" customFormat="1"/>
    <row r="18926" s="13" customFormat="1"/>
    <row r="18927" s="13" customFormat="1"/>
    <row r="18928" s="13" customFormat="1"/>
    <row r="18929" s="13" customFormat="1"/>
    <row r="18930" s="13" customFormat="1"/>
    <row r="18931" s="13" customFormat="1"/>
    <row r="18932" s="13" customFormat="1"/>
    <row r="18933" s="13" customFormat="1"/>
    <row r="18934" s="13" customFormat="1"/>
    <row r="18935" s="13" customFormat="1"/>
    <row r="18936" s="13" customFormat="1"/>
    <row r="18937" s="13" customFormat="1"/>
    <row r="18938" s="13" customFormat="1"/>
    <row r="18939" s="13" customFormat="1"/>
    <row r="18940" s="13" customFormat="1"/>
    <row r="18941" s="13" customFormat="1"/>
    <row r="18942" s="13" customFormat="1"/>
    <row r="18943" s="13" customFormat="1"/>
    <row r="18944" s="13" customFormat="1"/>
    <row r="18945" s="13" customFormat="1"/>
    <row r="18946" s="13" customFormat="1"/>
    <row r="18947" s="13" customFormat="1"/>
    <row r="18948" s="13" customFormat="1"/>
    <row r="18949" s="13" customFormat="1"/>
    <row r="18950" s="13" customFormat="1"/>
    <row r="18951" s="13" customFormat="1"/>
    <row r="18952" s="13" customFormat="1"/>
    <row r="18953" s="13" customFormat="1"/>
    <row r="18954" s="13" customFormat="1"/>
    <row r="18955" s="13" customFormat="1"/>
    <row r="18956" s="13" customFormat="1"/>
    <row r="18957" s="13" customFormat="1"/>
    <row r="18958" s="13" customFormat="1"/>
    <row r="18959" s="13" customFormat="1"/>
    <row r="18960" s="13" customFormat="1"/>
    <row r="18961" s="13" customFormat="1"/>
    <row r="18962" s="13" customFormat="1"/>
    <row r="18963" s="13" customFormat="1"/>
    <row r="18964" s="13" customFormat="1"/>
    <row r="18965" s="13" customFormat="1"/>
    <row r="18966" s="13" customFormat="1"/>
    <row r="18967" s="13" customFormat="1"/>
    <row r="18968" s="13" customFormat="1"/>
    <row r="18969" s="13" customFormat="1"/>
    <row r="18970" s="13" customFormat="1"/>
    <row r="18971" s="13" customFormat="1"/>
    <row r="18972" s="13" customFormat="1"/>
    <row r="18973" s="13" customFormat="1"/>
    <row r="18974" s="13" customFormat="1"/>
    <row r="18975" s="13" customFormat="1"/>
    <row r="18976" s="13" customFormat="1"/>
    <row r="18977" s="13" customFormat="1"/>
    <row r="18978" s="13" customFormat="1"/>
    <row r="18979" s="13" customFormat="1"/>
    <row r="18980" s="13" customFormat="1"/>
    <row r="18981" s="13" customFormat="1"/>
    <row r="18982" s="13" customFormat="1"/>
    <row r="18983" s="13" customFormat="1"/>
    <row r="18984" s="13" customFormat="1"/>
    <row r="18985" s="13" customFormat="1"/>
    <row r="18986" s="13" customFormat="1"/>
    <row r="18987" s="13" customFormat="1"/>
    <row r="18988" s="13" customFormat="1"/>
    <row r="18989" s="13" customFormat="1"/>
    <row r="18990" s="13" customFormat="1"/>
    <row r="18991" s="13" customFormat="1"/>
    <row r="18992" s="13" customFormat="1"/>
    <row r="18993" s="13" customFormat="1"/>
    <row r="18994" s="13" customFormat="1"/>
    <row r="18995" s="13" customFormat="1"/>
    <row r="18996" s="13" customFormat="1"/>
    <row r="18997" s="13" customFormat="1"/>
    <row r="18998" s="13" customFormat="1"/>
    <row r="18999" s="13" customFormat="1"/>
    <row r="19000" s="13" customFormat="1"/>
    <row r="19001" s="13" customFormat="1"/>
    <row r="19002" s="13" customFormat="1"/>
    <row r="19003" s="13" customFormat="1"/>
    <row r="19004" s="13" customFormat="1"/>
    <row r="19005" s="13" customFormat="1"/>
    <row r="19006" s="13" customFormat="1"/>
    <row r="19007" s="13" customFormat="1"/>
    <row r="19008" s="13" customFormat="1"/>
    <row r="19009" s="13" customFormat="1"/>
    <row r="19010" s="13" customFormat="1"/>
    <row r="19011" s="13" customFormat="1"/>
    <row r="19012" s="13" customFormat="1"/>
    <row r="19013" s="13" customFormat="1"/>
    <row r="19014" s="13" customFormat="1"/>
    <row r="19015" s="13" customFormat="1"/>
    <row r="19016" s="13" customFormat="1"/>
    <row r="19017" s="13" customFormat="1"/>
    <row r="19018" s="13" customFormat="1"/>
    <row r="19019" s="13" customFormat="1"/>
    <row r="19020" s="13" customFormat="1"/>
    <row r="19021" s="13" customFormat="1"/>
    <row r="19022" s="13" customFormat="1"/>
    <row r="19023" s="13" customFormat="1"/>
    <row r="19024" s="13" customFormat="1"/>
    <row r="19025" s="13" customFormat="1"/>
    <row r="19026" s="13" customFormat="1"/>
    <row r="19027" s="13" customFormat="1"/>
    <row r="19028" s="13" customFormat="1"/>
    <row r="19029" s="13" customFormat="1"/>
    <row r="19030" s="13" customFormat="1"/>
    <row r="19031" s="13" customFormat="1"/>
    <row r="19032" s="13" customFormat="1"/>
    <row r="19033" s="13" customFormat="1"/>
    <row r="19034" s="13" customFormat="1"/>
    <row r="19035" s="13" customFormat="1"/>
    <row r="19036" s="13" customFormat="1"/>
    <row r="19037" s="13" customFormat="1"/>
    <row r="19038" s="13" customFormat="1"/>
    <row r="19039" s="13" customFormat="1"/>
    <row r="19040" s="13" customFormat="1"/>
    <row r="19041" s="13" customFormat="1"/>
    <row r="19042" s="13" customFormat="1"/>
    <row r="19043" s="13" customFormat="1"/>
    <row r="19044" s="13" customFormat="1"/>
    <row r="19045" s="13" customFormat="1"/>
    <row r="19046" s="13" customFormat="1"/>
    <row r="19047" s="13" customFormat="1"/>
    <row r="19048" s="13" customFormat="1"/>
    <row r="19049" s="13" customFormat="1"/>
    <row r="19050" s="13" customFormat="1"/>
    <row r="19051" s="13" customFormat="1"/>
    <row r="19052" s="13" customFormat="1"/>
    <row r="19053" s="13" customFormat="1"/>
    <row r="19054" s="13" customFormat="1"/>
    <row r="19055" s="13" customFormat="1"/>
    <row r="19056" s="13" customFormat="1"/>
    <row r="19057" s="13" customFormat="1"/>
    <row r="19058" s="13" customFormat="1"/>
    <row r="19059" s="13" customFormat="1"/>
    <row r="19060" s="13" customFormat="1"/>
    <row r="19061" s="13" customFormat="1"/>
    <row r="19062" s="13" customFormat="1"/>
    <row r="19063" s="13" customFormat="1"/>
    <row r="19064" s="13" customFormat="1"/>
    <row r="19065" s="13" customFormat="1"/>
    <row r="19066" s="13" customFormat="1"/>
    <row r="19067" s="13" customFormat="1"/>
    <row r="19068" s="13" customFormat="1"/>
    <row r="19069" s="13" customFormat="1"/>
    <row r="19070" s="13" customFormat="1"/>
    <row r="19071" s="13" customFormat="1"/>
    <row r="19072" s="13" customFormat="1"/>
    <row r="19073" s="13" customFormat="1"/>
    <row r="19074" s="13" customFormat="1"/>
    <row r="19075" s="13" customFormat="1"/>
    <row r="19076" s="13" customFormat="1"/>
    <row r="19077" s="13" customFormat="1"/>
    <row r="19078" s="13" customFormat="1"/>
    <row r="19079" s="13" customFormat="1"/>
    <row r="19080" s="13" customFormat="1"/>
    <row r="19081" s="13" customFormat="1"/>
    <row r="19082" s="13" customFormat="1"/>
    <row r="19083" s="13" customFormat="1"/>
    <row r="19084" s="13" customFormat="1"/>
    <row r="19085" s="13" customFormat="1"/>
    <row r="19086" s="13" customFormat="1"/>
    <row r="19087" s="13" customFormat="1"/>
    <row r="19088" s="13" customFormat="1"/>
    <row r="19089" s="13" customFormat="1"/>
    <row r="19090" s="13" customFormat="1"/>
    <row r="19091" s="13" customFormat="1"/>
    <row r="19092" s="13" customFormat="1"/>
    <row r="19093" s="13" customFormat="1"/>
    <row r="19094" s="13" customFormat="1"/>
    <row r="19095" s="13" customFormat="1"/>
    <row r="19096" s="13" customFormat="1"/>
    <row r="19097" s="13" customFormat="1"/>
    <row r="19098" s="13" customFormat="1"/>
    <row r="19099" s="13" customFormat="1"/>
    <row r="19100" s="13" customFormat="1"/>
    <row r="19101" s="13" customFormat="1"/>
    <row r="19102" s="13" customFormat="1"/>
    <row r="19103" s="13" customFormat="1"/>
    <row r="19104" s="13" customFormat="1"/>
    <row r="19105" s="13" customFormat="1"/>
    <row r="19106" s="13" customFormat="1"/>
    <row r="19107" s="13" customFormat="1"/>
    <row r="19108" s="13" customFormat="1"/>
    <row r="19109" s="13" customFormat="1"/>
    <row r="19110" s="13" customFormat="1"/>
    <row r="19111" s="13" customFormat="1"/>
    <row r="19112" s="13" customFormat="1"/>
    <row r="19113" s="13" customFormat="1"/>
    <row r="19114" s="13" customFormat="1"/>
    <row r="19115" s="13" customFormat="1"/>
    <row r="19116" s="13" customFormat="1"/>
    <row r="19117" s="13" customFormat="1"/>
    <row r="19118" s="13" customFormat="1"/>
    <row r="19119" s="13" customFormat="1"/>
    <row r="19120" s="13" customFormat="1"/>
    <row r="19121" s="13" customFormat="1"/>
    <row r="19122" s="13" customFormat="1"/>
    <row r="19123" s="13" customFormat="1"/>
    <row r="19124" s="13" customFormat="1"/>
    <row r="19125" s="13" customFormat="1"/>
    <row r="19126" s="13" customFormat="1"/>
    <row r="19127" s="13" customFormat="1"/>
    <row r="19128" s="13" customFormat="1"/>
    <row r="19129" s="13" customFormat="1"/>
    <row r="19130" s="13" customFormat="1"/>
    <row r="19131" s="13" customFormat="1"/>
    <row r="19132" s="13" customFormat="1"/>
    <row r="19133" s="13" customFormat="1"/>
    <row r="19134" s="13" customFormat="1"/>
    <row r="19135" s="13" customFormat="1"/>
    <row r="19136" s="13" customFormat="1"/>
    <row r="19137" s="13" customFormat="1"/>
    <row r="19138" s="13" customFormat="1"/>
    <row r="19139" s="13" customFormat="1"/>
    <row r="19140" s="13" customFormat="1"/>
    <row r="19141" s="13" customFormat="1"/>
    <row r="19142" s="13" customFormat="1"/>
    <row r="19143" s="13" customFormat="1"/>
    <row r="19144" s="13" customFormat="1"/>
    <row r="19145" s="13" customFormat="1"/>
    <row r="19146" s="13" customFormat="1"/>
    <row r="19147" s="13" customFormat="1"/>
    <row r="19148" s="13" customFormat="1"/>
    <row r="19149" s="13" customFormat="1"/>
    <row r="19150" s="13" customFormat="1"/>
    <row r="19151" s="13" customFormat="1"/>
    <row r="19152" s="13" customFormat="1"/>
    <row r="19153" s="13" customFormat="1"/>
    <row r="19154" s="13" customFormat="1"/>
    <row r="19155" s="13" customFormat="1"/>
    <row r="19156" s="13" customFormat="1"/>
    <row r="19157" s="13" customFormat="1"/>
    <row r="19158" s="13" customFormat="1"/>
    <row r="19159" s="13" customFormat="1"/>
    <row r="19160" s="13" customFormat="1"/>
    <row r="19161" s="13" customFormat="1"/>
    <row r="19162" s="13" customFormat="1"/>
    <row r="19163" s="13" customFormat="1"/>
    <row r="19164" s="13" customFormat="1"/>
    <row r="19165" s="13" customFormat="1"/>
    <row r="19166" s="13" customFormat="1"/>
    <row r="19167" s="13" customFormat="1"/>
    <row r="19168" s="13" customFormat="1"/>
    <row r="19169" s="13" customFormat="1"/>
    <row r="19170" s="13" customFormat="1"/>
    <row r="19171" s="13" customFormat="1"/>
    <row r="19172" s="13" customFormat="1"/>
    <row r="19173" s="13" customFormat="1"/>
    <row r="19174" s="13" customFormat="1"/>
    <row r="19175" s="13" customFormat="1"/>
    <row r="19176" s="13" customFormat="1"/>
    <row r="19177" s="13" customFormat="1"/>
    <row r="19178" s="13" customFormat="1"/>
    <row r="19179" s="13" customFormat="1"/>
    <row r="19180" s="13" customFormat="1"/>
    <row r="19181" s="13" customFormat="1"/>
    <row r="19182" s="13" customFormat="1"/>
    <row r="19183" s="13" customFormat="1"/>
    <row r="19184" s="13" customFormat="1"/>
    <row r="19185" s="13" customFormat="1"/>
    <row r="19186" s="13" customFormat="1"/>
    <row r="19187" s="13" customFormat="1"/>
    <row r="19188" s="13" customFormat="1"/>
    <row r="19189" s="13" customFormat="1"/>
    <row r="19190" s="13" customFormat="1"/>
    <row r="19191" s="13" customFormat="1"/>
    <row r="19192" s="13" customFormat="1"/>
    <row r="19193" s="13" customFormat="1"/>
    <row r="19194" s="13" customFormat="1"/>
    <row r="19195" s="13" customFormat="1"/>
    <row r="19196" s="13" customFormat="1"/>
    <row r="19197" s="13" customFormat="1"/>
    <row r="19198" s="13" customFormat="1"/>
    <row r="19199" s="13" customFormat="1"/>
    <row r="19200" s="13" customFormat="1"/>
    <row r="19201" s="13" customFormat="1"/>
    <row r="19202" s="13" customFormat="1"/>
    <row r="19203" s="13" customFormat="1"/>
    <row r="19204" s="13" customFormat="1"/>
    <row r="19205" s="13" customFormat="1"/>
    <row r="19206" s="13" customFormat="1"/>
    <row r="19207" s="13" customFormat="1"/>
    <row r="19208" s="13" customFormat="1"/>
    <row r="19209" s="13" customFormat="1"/>
    <row r="19210" s="13" customFormat="1"/>
    <row r="19211" s="13" customFormat="1"/>
    <row r="19212" s="13" customFormat="1"/>
    <row r="19213" s="13" customFormat="1"/>
    <row r="19214" s="13" customFormat="1"/>
    <row r="19215" s="13" customFormat="1"/>
    <row r="19216" s="13" customFormat="1"/>
    <row r="19217" s="13" customFormat="1"/>
    <row r="19218" s="13" customFormat="1"/>
    <row r="19219" s="13" customFormat="1"/>
    <row r="19220" s="13" customFormat="1"/>
    <row r="19221" s="13" customFormat="1"/>
    <row r="19222" s="13" customFormat="1"/>
    <row r="19223" s="13" customFormat="1"/>
    <row r="19224" s="13" customFormat="1"/>
    <row r="19225" s="13" customFormat="1"/>
    <row r="19226" s="13" customFormat="1"/>
    <row r="19227" s="13" customFormat="1"/>
    <row r="19228" s="13" customFormat="1"/>
    <row r="19229" s="13" customFormat="1"/>
    <row r="19230" s="13" customFormat="1"/>
    <row r="19231" s="13" customFormat="1"/>
    <row r="19232" s="13" customFormat="1"/>
    <row r="19233" s="13" customFormat="1"/>
    <row r="19234" s="13" customFormat="1"/>
    <row r="19235" s="13" customFormat="1"/>
    <row r="19236" s="13" customFormat="1"/>
    <row r="19237" s="13" customFormat="1"/>
    <row r="19238" s="13" customFormat="1"/>
    <row r="19239" s="13" customFormat="1"/>
    <row r="19240" s="13" customFormat="1"/>
    <row r="19241" s="13" customFormat="1"/>
    <row r="19242" s="13" customFormat="1"/>
    <row r="19243" s="13" customFormat="1"/>
    <row r="19244" s="13" customFormat="1"/>
    <row r="19245" s="13" customFormat="1"/>
    <row r="19246" s="13" customFormat="1"/>
    <row r="19247" s="13" customFormat="1"/>
    <row r="19248" s="13" customFormat="1"/>
    <row r="19249" s="13" customFormat="1"/>
    <row r="19250" s="13" customFormat="1"/>
    <row r="19251" s="13" customFormat="1"/>
    <row r="19252" s="13" customFormat="1"/>
    <row r="19253" s="13" customFormat="1"/>
    <row r="19254" s="13" customFormat="1"/>
    <row r="19255" s="13" customFormat="1"/>
    <row r="19256" s="13" customFormat="1"/>
    <row r="19257" s="13" customFormat="1"/>
    <row r="19258" s="13" customFormat="1"/>
    <row r="19259" s="13" customFormat="1"/>
    <row r="19260" s="13" customFormat="1"/>
    <row r="19261" s="13" customFormat="1"/>
    <row r="19262" s="13" customFormat="1"/>
    <row r="19263" s="13" customFormat="1"/>
    <row r="19264" s="13" customFormat="1"/>
    <row r="19265" s="13" customFormat="1"/>
    <row r="19266" s="13" customFormat="1"/>
    <row r="19267" s="13" customFormat="1"/>
    <row r="19268" s="13" customFormat="1"/>
    <row r="19269" s="13" customFormat="1"/>
    <row r="19270" s="13" customFormat="1"/>
    <row r="19271" s="13" customFormat="1"/>
    <row r="19272" s="13" customFormat="1"/>
    <row r="19273" s="13" customFormat="1"/>
    <row r="19274" s="13" customFormat="1"/>
    <row r="19275" s="13" customFormat="1"/>
    <row r="19276" s="13" customFormat="1"/>
    <row r="19277" s="13" customFormat="1"/>
    <row r="19278" s="13" customFormat="1"/>
    <row r="19279" s="13" customFormat="1"/>
    <row r="19280" s="13" customFormat="1"/>
    <row r="19281" s="13" customFormat="1"/>
    <row r="19282" s="13" customFormat="1"/>
    <row r="19283" s="13" customFormat="1"/>
    <row r="19284" s="13" customFormat="1"/>
    <row r="19285" s="13" customFormat="1"/>
    <row r="19286" s="13" customFormat="1"/>
    <row r="19287" s="13" customFormat="1"/>
    <row r="19288" s="13" customFormat="1"/>
    <row r="19289" s="13" customFormat="1"/>
    <row r="19290" s="13" customFormat="1"/>
    <row r="19291" s="13" customFormat="1"/>
    <row r="19292" s="13" customFormat="1"/>
    <row r="19293" s="13" customFormat="1"/>
    <row r="19294" s="13" customFormat="1"/>
    <row r="19295" s="13" customFormat="1"/>
    <row r="19296" s="13" customFormat="1"/>
    <row r="19297" s="13" customFormat="1"/>
    <row r="19298" s="13" customFormat="1"/>
    <row r="19299" s="13" customFormat="1"/>
    <row r="19300" s="13" customFormat="1"/>
    <row r="19301" s="13" customFormat="1"/>
    <row r="19302" s="13" customFormat="1"/>
    <row r="19303" s="13" customFormat="1"/>
    <row r="19304" s="13" customFormat="1"/>
    <row r="19305" s="13" customFormat="1"/>
    <row r="19306" s="13" customFormat="1"/>
    <row r="19307" s="13" customFormat="1"/>
    <row r="19308" s="13" customFormat="1"/>
    <row r="19309" s="13" customFormat="1"/>
    <row r="19310" s="13" customFormat="1"/>
    <row r="19311" s="13" customFormat="1"/>
    <row r="19312" s="13" customFormat="1"/>
    <row r="19313" s="13" customFormat="1"/>
    <row r="19314" s="13" customFormat="1"/>
    <row r="19315" s="13" customFormat="1"/>
    <row r="19316" s="13" customFormat="1"/>
    <row r="19317" s="13" customFormat="1"/>
    <row r="19318" s="13" customFormat="1"/>
    <row r="19319" s="13" customFormat="1"/>
    <row r="19320" s="13" customFormat="1"/>
    <row r="19321" s="13" customFormat="1"/>
    <row r="19322" s="13" customFormat="1"/>
    <row r="19323" s="13" customFormat="1"/>
    <row r="19324" s="13" customFormat="1"/>
    <row r="19325" s="13" customFormat="1"/>
    <row r="19326" s="13" customFormat="1"/>
    <row r="19327" s="13" customFormat="1"/>
    <row r="19328" s="13" customFormat="1"/>
    <row r="19329" s="13" customFormat="1"/>
    <row r="19330" s="13" customFormat="1"/>
    <row r="19331" s="13" customFormat="1"/>
    <row r="19332" s="13" customFormat="1"/>
    <row r="19333" s="13" customFormat="1"/>
    <row r="19334" s="13" customFormat="1"/>
    <row r="19335" s="13" customFormat="1"/>
    <row r="19336" s="13" customFormat="1"/>
    <row r="19337" s="13" customFormat="1"/>
    <row r="19338" s="13" customFormat="1"/>
    <row r="19339" s="13" customFormat="1"/>
    <row r="19340" s="13" customFormat="1"/>
    <row r="19341" s="13" customFormat="1"/>
    <row r="19342" s="13" customFormat="1"/>
    <row r="19343" s="13" customFormat="1"/>
    <row r="19344" s="13" customFormat="1"/>
    <row r="19345" s="13" customFormat="1"/>
    <row r="19346" s="13" customFormat="1"/>
    <row r="19347" s="13" customFormat="1"/>
    <row r="19348" s="13" customFormat="1"/>
    <row r="19349" s="13" customFormat="1"/>
    <row r="19350" s="13" customFormat="1"/>
    <row r="19351" s="13" customFormat="1"/>
    <row r="19352" s="13" customFormat="1"/>
    <row r="19353" s="13" customFormat="1"/>
    <row r="19354" s="13" customFormat="1"/>
    <row r="19355" s="13" customFormat="1"/>
    <row r="19356" s="13" customFormat="1"/>
    <row r="19357" s="13" customFormat="1"/>
    <row r="19358" s="13" customFormat="1"/>
    <row r="19359" s="13" customFormat="1"/>
    <row r="19360" s="13" customFormat="1"/>
    <row r="19361" s="13" customFormat="1"/>
    <row r="19362" s="13" customFormat="1"/>
    <row r="19363" s="13" customFormat="1"/>
    <row r="19364" s="13" customFormat="1"/>
    <row r="19365" s="13" customFormat="1"/>
    <row r="19366" s="13" customFormat="1"/>
    <row r="19367" s="13" customFormat="1"/>
    <row r="19368" s="13" customFormat="1"/>
    <row r="19369" s="13" customFormat="1"/>
    <row r="19370" s="13" customFormat="1"/>
    <row r="19371" s="13" customFormat="1"/>
    <row r="19372" s="13" customFormat="1"/>
    <row r="19373" s="13" customFormat="1"/>
    <row r="19374" s="13" customFormat="1"/>
    <row r="19375" s="13" customFormat="1"/>
    <row r="19376" s="13" customFormat="1"/>
    <row r="19377" s="13" customFormat="1"/>
    <row r="19378" s="13" customFormat="1"/>
    <row r="19379" s="13" customFormat="1"/>
    <row r="19380" s="13" customFormat="1"/>
    <row r="19381" s="13" customFormat="1"/>
    <row r="19382" s="13" customFormat="1"/>
    <row r="19383" s="13" customFormat="1"/>
    <row r="19384" s="13" customFormat="1"/>
    <row r="19385" s="13" customFormat="1"/>
    <row r="19386" s="13" customFormat="1"/>
    <row r="19387" s="13" customFormat="1"/>
    <row r="19388" s="13" customFormat="1"/>
    <row r="19389" s="13" customFormat="1"/>
    <row r="19390" s="13" customFormat="1"/>
    <row r="19391" s="13" customFormat="1"/>
    <row r="19392" s="13" customFormat="1"/>
    <row r="19393" s="13" customFormat="1"/>
    <row r="19394" s="13" customFormat="1"/>
    <row r="19395" s="13" customFormat="1"/>
    <row r="19396" s="13" customFormat="1"/>
    <row r="19397" s="13" customFormat="1"/>
    <row r="19398" s="13" customFormat="1"/>
    <row r="19399" s="13" customFormat="1"/>
    <row r="19400" s="13" customFormat="1"/>
    <row r="19401" s="13" customFormat="1"/>
    <row r="19402" s="13" customFormat="1"/>
    <row r="19403" s="13" customFormat="1"/>
    <row r="19404" s="13" customFormat="1"/>
    <row r="19405" s="13" customFormat="1"/>
    <row r="19406" s="13" customFormat="1"/>
    <row r="19407" s="13" customFormat="1"/>
    <row r="19408" s="13" customFormat="1"/>
    <row r="19409" s="13" customFormat="1"/>
    <row r="19410" s="13" customFormat="1"/>
    <row r="19411" s="13" customFormat="1"/>
    <row r="19412" s="13" customFormat="1"/>
    <row r="19413" s="13" customFormat="1"/>
    <row r="19414" s="13" customFormat="1"/>
    <row r="19415" s="13" customFormat="1"/>
    <row r="19416" s="13" customFormat="1"/>
    <row r="19417" s="13" customFormat="1"/>
    <row r="19418" s="13" customFormat="1"/>
    <row r="19419" s="13" customFormat="1"/>
    <row r="19420" s="13" customFormat="1"/>
    <row r="19421" s="13" customFormat="1"/>
    <row r="19422" s="13" customFormat="1"/>
    <row r="19423" s="13" customFormat="1"/>
    <row r="19424" s="13" customFormat="1"/>
    <row r="19425" s="13" customFormat="1"/>
    <row r="19426" s="13" customFormat="1"/>
    <row r="19427" s="13" customFormat="1"/>
    <row r="19428" s="13" customFormat="1"/>
    <row r="19429" s="13" customFormat="1"/>
    <row r="19430" s="13" customFormat="1"/>
    <row r="19431" s="13" customFormat="1"/>
    <row r="19432" s="13" customFormat="1"/>
    <row r="19433" s="13" customFormat="1"/>
    <row r="19434" s="13" customFormat="1"/>
    <row r="19435" s="13" customFormat="1"/>
    <row r="19436" s="13" customFormat="1"/>
    <row r="19437" s="13" customFormat="1"/>
    <row r="19438" s="13" customFormat="1"/>
    <row r="19439" s="13" customFormat="1"/>
    <row r="19440" s="13" customFormat="1"/>
    <row r="19441" s="13" customFormat="1"/>
    <row r="19442" s="13" customFormat="1"/>
    <row r="19443" s="13" customFormat="1"/>
    <row r="19444" s="13" customFormat="1"/>
    <row r="19445" s="13" customFormat="1"/>
    <row r="19446" s="13" customFormat="1"/>
    <row r="19447" s="13" customFormat="1"/>
    <row r="19448" s="13" customFormat="1"/>
    <row r="19449" s="13" customFormat="1"/>
    <row r="19450" s="13" customFormat="1"/>
    <row r="19451" s="13" customFormat="1"/>
    <row r="19452" s="13" customFormat="1"/>
    <row r="19453" s="13" customFormat="1"/>
    <row r="19454" s="13" customFormat="1"/>
    <row r="19455" s="13" customFormat="1"/>
    <row r="19456" s="13" customFormat="1"/>
    <row r="19457" s="13" customFormat="1"/>
    <row r="19458" s="13" customFormat="1"/>
    <row r="19459" s="13" customFormat="1"/>
    <row r="19460" s="13" customFormat="1"/>
    <row r="19461" s="13" customFormat="1"/>
    <row r="19462" s="13" customFormat="1"/>
    <row r="19463" s="13" customFormat="1"/>
    <row r="19464" s="13" customFormat="1"/>
    <row r="19465" s="13" customFormat="1"/>
    <row r="19466" s="13" customFormat="1"/>
    <row r="19467" s="13" customFormat="1"/>
    <row r="19468" s="13" customFormat="1"/>
    <row r="19469" s="13" customFormat="1"/>
    <row r="19470" s="13" customFormat="1"/>
    <row r="19471" s="13" customFormat="1"/>
    <row r="19472" s="13" customFormat="1"/>
    <row r="19473" s="13" customFormat="1"/>
    <row r="19474" s="13" customFormat="1"/>
    <row r="19475" s="13" customFormat="1"/>
    <row r="19476" s="13" customFormat="1"/>
    <row r="19477" s="13" customFormat="1"/>
    <row r="19478" s="13" customFormat="1"/>
    <row r="19479" s="13" customFormat="1"/>
    <row r="19480" s="13" customFormat="1"/>
    <row r="19481" s="13" customFormat="1"/>
    <row r="19482" s="13" customFormat="1"/>
    <row r="19483" s="13" customFormat="1"/>
    <row r="19484" s="13" customFormat="1"/>
    <row r="19485" s="13" customFormat="1"/>
    <row r="19486" s="13" customFormat="1"/>
    <row r="19487" s="13" customFormat="1"/>
    <row r="19488" s="13" customFormat="1"/>
    <row r="19489" s="13" customFormat="1"/>
    <row r="19490" s="13" customFormat="1"/>
    <row r="19491" s="13" customFormat="1"/>
    <row r="19492" s="13" customFormat="1"/>
    <row r="19493" s="13" customFormat="1"/>
    <row r="19494" s="13" customFormat="1"/>
    <row r="19495" s="13" customFormat="1"/>
    <row r="19496" s="13" customFormat="1"/>
    <row r="19497" s="13" customFormat="1"/>
    <row r="19498" s="13" customFormat="1"/>
    <row r="19499" s="13" customFormat="1"/>
    <row r="19500" s="13" customFormat="1"/>
    <row r="19501" s="13" customFormat="1"/>
    <row r="19502" s="13" customFormat="1"/>
    <row r="19503" s="13" customFormat="1"/>
    <row r="19504" s="13" customFormat="1"/>
    <row r="19505" s="13" customFormat="1"/>
    <row r="19506" s="13" customFormat="1"/>
    <row r="19507" s="13" customFormat="1"/>
    <row r="19508" s="13" customFormat="1"/>
    <row r="19509" s="13" customFormat="1"/>
    <row r="19510" s="13" customFormat="1"/>
    <row r="19511" s="13" customFormat="1"/>
    <row r="19512" s="13" customFormat="1"/>
    <row r="19513" s="13" customFormat="1"/>
    <row r="19514" s="13" customFormat="1"/>
    <row r="19515" s="13" customFormat="1"/>
    <row r="19516" s="13" customFormat="1"/>
    <row r="19517" s="13" customFormat="1"/>
    <row r="19518" s="13" customFormat="1"/>
    <row r="19519" s="13" customFormat="1"/>
    <row r="19520" s="13" customFormat="1"/>
    <row r="19521" s="13" customFormat="1"/>
    <row r="19522" s="13" customFormat="1"/>
    <row r="19523" s="13" customFormat="1"/>
    <row r="19524" s="13" customFormat="1"/>
    <row r="19525" s="13" customFormat="1"/>
    <row r="19526" s="13" customFormat="1"/>
    <row r="19527" s="13" customFormat="1"/>
    <row r="19528" s="13" customFormat="1"/>
    <row r="19529" s="13" customFormat="1"/>
    <row r="19530" s="13" customFormat="1"/>
    <row r="19531" s="13" customFormat="1"/>
    <row r="19532" s="13" customFormat="1"/>
    <row r="19533" s="13" customFormat="1"/>
    <row r="19534" s="13" customFormat="1"/>
    <row r="19535" s="13" customFormat="1"/>
    <row r="19536" s="13" customFormat="1"/>
    <row r="19537" s="13" customFormat="1"/>
    <row r="19538" s="13" customFormat="1"/>
    <row r="19539" s="13" customFormat="1"/>
    <row r="19540" s="13" customFormat="1"/>
    <row r="19541" s="13" customFormat="1"/>
    <row r="19542" s="13" customFormat="1"/>
    <row r="19543" s="13" customFormat="1"/>
    <row r="19544" s="13" customFormat="1"/>
    <row r="19545" s="13" customFormat="1"/>
    <row r="19546" s="13" customFormat="1"/>
    <row r="19547" s="13" customFormat="1"/>
    <row r="19548" s="13" customFormat="1"/>
    <row r="19549" s="13" customFormat="1"/>
    <row r="19550" s="13" customFormat="1"/>
    <row r="19551" s="13" customFormat="1"/>
    <row r="19552" s="13" customFormat="1"/>
    <row r="19553" s="13" customFormat="1"/>
    <row r="19554" s="13" customFormat="1"/>
    <row r="19555" s="13" customFormat="1"/>
    <row r="19556" s="13" customFormat="1"/>
    <row r="19557" s="13" customFormat="1"/>
    <row r="19558" s="13" customFormat="1"/>
    <row r="19559" s="13" customFormat="1"/>
    <row r="19560" s="13" customFormat="1"/>
    <row r="19561" s="13" customFormat="1"/>
    <row r="19562" s="13" customFormat="1"/>
    <row r="19563" s="13" customFormat="1"/>
    <row r="19564" s="13" customFormat="1"/>
    <row r="19565" s="13" customFormat="1"/>
    <row r="19566" s="13" customFormat="1"/>
    <row r="19567" s="13" customFormat="1"/>
    <row r="19568" s="13" customFormat="1"/>
    <row r="19569" s="13" customFormat="1"/>
    <row r="19570" s="13" customFormat="1"/>
    <row r="19571" s="13" customFormat="1"/>
    <row r="19572" s="13" customFormat="1"/>
    <row r="19573" s="13" customFormat="1"/>
    <row r="19574" s="13" customFormat="1"/>
    <row r="19575" s="13" customFormat="1"/>
    <row r="19576" s="13" customFormat="1"/>
    <row r="19577" s="13" customFormat="1"/>
    <row r="19578" s="13" customFormat="1"/>
    <row r="19579" s="13" customFormat="1"/>
    <row r="19580" s="13" customFormat="1"/>
    <row r="19581" s="13" customFormat="1"/>
    <row r="19582" s="13" customFormat="1"/>
    <row r="19583" s="13" customFormat="1"/>
    <row r="19584" s="13" customFormat="1"/>
    <row r="19585" s="13" customFormat="1"/>
    <row r="19586" s="13" customFormat="1"/>
    <row r="19587" s="13" customFormat="1"/>
    <row r="19588" s="13" customFormat="1"/>
    <row r="19589" s="13" customFormat="1"/>
    <row r="19590" s="13" customFormat="1"/>
    <row r="19591" s="13" customFormat="1"/>
    <row r="19592" s="13" customFormat="1"/>
    <row r="19593" s="13" customFormat="1"/>
    <row r="19594" s="13" customFormat="1"/>
    <row r="19595" s="13" customFormat="1"/>
    <row r="19596" s="13" customFormat="1"/>
    <row r="19597" s="13" customFormat="1"/>
    <row r="19598" s="13" customFormat="1"/>
    <row r="19599" s="13" customFormat="1"/>
    <row r="19600" s="13" customFormat="1"/>
    <row r="19601" s="13" customFormat="1"/>
    <row r="19602" s="13" customFormat="1"/>
    <row r="19603" s="13" customFormat="1"/>
    <row r="19604" s="13" customFormat="1"/>
    <row r="19605" s="13" customFormat="1"/>
    <row r="19606" s="13" customFormat="1"/>
    <row r="19607" s="13" customFormat="1"/>
    <row r="19608" s="13" customFormat="1"/>
    <row r="19609" s="13" customFormat="1"/>
    <row r="19610" s="13" customFormat="1"/>
    <row r="19611" s="13" customFormat="1"/>
    <row r="19612" s="13" customFormat="1"/>
    <row r="19613" s="13" customFormat="1"/>
    <row r="19614" s="13" customFormat="1"/>
    <row r="19615" s="13" customFormat="1"/>
    <row r="19616" s="13" customFormat="1"/>
    <row r="19617" s="13" customFormat="1"/>
    <row r="19618" s="13" customFormat="1"/>
    <row r="19619" s="13" customFormat="1"/>
    <row r="19620" s="13" customFormat="1"/>
    <row r="19621" s="13" customFormat="1"/>
    <row r="19622" s="13" customFormat="1"/>
    <row r="19623" s="13" customFormat="1"/>
    <row r="19624" s="13" customFormat="1"/>
    <row r="19625" s="13" customFormat="1"/>
    <row r="19626" s="13" customFormat="1"/>
    <row r="19627" s="13" customFormat="1"/>
    <row r="19628" s="13" customFormat="1"/>
    <row r="19629" s="13" customFormat="1"/>
    <row r="19630" s="13" customFormat="1"/>
    <row r="19631" s="13" customFormat="1"/>
    <row r="19632" s="13" customFormat="1"/>
    <row r="19633" s="13" customFormat="1"/>
    <row r="19634" s="13" customFormat="1"/>
    <row r="19635" s="13" customFormat="1"/>
    <row r="19636" s="13" customFormat="1"/>
    <row r="19637" s="13" customFormat="1"/>
    <row r="19638" s="13" customFormat="1"/>
    <row r="19639" s="13" customFormat="1"/>
    <row r="19640" s="13" customFormat="1"/>
    <row r="19641" s="13" customFormat="1"/>
    <row r="19642" s="13" customFormat="1"/>
    <row r="19643" s="13" customFormat="1"/>
    <row r="19644" s="13" customFormat="1"/>
    <row r="19645" s="13" customFormat="1"/>
    <row r="19646" s="13" customFormat="1"/>
    <row r="19647" s="13" customFormat="1"/>
    <row r="19648" s="13" customFormat="1"/>
    <row r="19649" s="13" customFormat="1"/>
    <row r="19650" s="13" customFormat="1"/>
    <row r="19651" s="13" customFormat="1"/>
    <row r="19652" s="13" customFormat="1"/>
    <row r="19653" s="13" customFormat="1"/>
    <row r="19654" s="13" customFormat="1"/>
    <row r="19655" s="13" customFormat="1"/>
    <row r="19656" s="13" customFormat="1"/>
    <row r="19657" s="13" customFormat="1"/>
    <row r="19658" s="13" customFormat="1"/>
    <row r="19659" s="13" customFormat="1"/>
    <row r="19660" s="13" customFormat="1"/>
    <row r="19661" s="13" customFormat="1"/>
    <row r="19662" s="13" customFormat="1"/>
    <row r="19663" s="13" customFormat="1"/>
    <row r="19664" s="13" customFormat="1"/>
    <row r="19665" s="13" customFormat="1"/>
    <row r="19666" s="13" customFormat="1"/>
    <row r="19667" s="13" customFormat="1"/>
    <row r="19668" s="13" customFormat="1"/>
    <row r="19669" s="13" customFormat="1"/>
    <row r="19670" s="13" customFormat="1"/>
    <row r="19671" s="13" customFormat="1"/>
    <row r="19672" s="13" customFormat="1"/>
    <row r="19673" s="13" customFormat="1"/>
    <row r="19674" s="13" customFormat="1"/>
    <row r="19675" s="13" customFormat="1"/>
    <row r="19676" s="13" customFormat="1"/>
    <row r="19677" s="13" customFormat="1"/>
    <row r="19678" s="13" customFormat="1"/>
    <row r="19679" s="13" customFormat="1"/>
    <row r="19680" s="13" customFormat="1"/>
    <row r="19681" s="13" customFormat="1"/>
    <row r="19682" s="13" customFormat="1"/>
    <row r="19683" s="13" customFormat="1"/>
    <row r="19684" s="13" customFormat="1"/>
    <row r="19685" s="13" customFormat="1"/>
    <row r="19686" s="13" customFormat="1"/>
    <row r="19687" s="13" customFormat="1"/>
    <row r="19688" s="13" customFormat="1"/>
    <row r="19689" s="13" customFormat="1"/>
    <row r="19690" s="13" customFormat="1"/>
    <row r="19691" s="13" customFormat="1"/>
    <row r="19692" s="13" customFormat="1"/>
    <row r="19693" s="13" customFormat="1"/>
    <row r="19694" s="13" customFormat="1"/>
    <row r="19695" s="13" customFormat="1"/>
    <row r="19696" s="13" customFormat="1"/>
    <row r="19697" s="13" customFormat="1"/>
    <row r="19698" s="13" customFormat="1"/>
    <row r="19699" s="13" customFormat="1"/>
    <row r="19700" s="13" customFormat="1"/>
    <row r="19701" s="13" customFormat="1"/>
    <row r="19702" s="13" customFormat="1"/>
    <row r="19703" s="13" customFormat="1"/>
    <row r="19704" s="13" customFormat="1"/>
    <row r="19705" s="13" customFormat="1"/>
    <row r="19706" s="13" customFormat="1"/>
    <row r="19707" s="13" customFormat="1"/>
    <row r="19708" s="13" customFormat="1"/>
    <row r="19709" s="13" customFormat="1"/>
    <row r="19710" s="13" customFormat="1"/>
    <row r="19711" s="13" customFormat="1"/>
    <row r="19712" s="13" customFormat="1"/>
    <row r="19713" s="13" customFormat="1"/>
    <row r="19714" s="13" customFormat="1"/>
    <row r="19715" s="13" customFormat="1"/>
    <row r="19716" s="13" customFormat="1"/>
    <row r="19717" s="13" customFormat="1"/>
    <row r="19718" s="13" customFormat="1"/>
    <row r="19719" s="13" customFormat="1"/>
    <row r="19720" s="13" customFormat="1"/>
    <row r="19721" s="13" customFormat="1"/>
    <row r="19722" s="13" customFormat="1"/>
    <row r="19723" s="13" customFormat="1"/>
    <row r="19724" s="13" customFormat="1"/>
    <row r="19725" s="13" customFormat="1"/>
    <row r="19726" s="13" customFormat="1"/>
    <row r="19727" s="13" customFormat="1"/>
    <row r="19728" s="13" customFormat="1"/>
    <row r="19729" s="13" customFormat="1"/>
    <row r="19730" s="13" customFormat="1"/>
    <row r="19731" s="13" customFormat="1"/>
    <row r="19732" s="13" customFormat="1"/>
    <row r="19733" s="13" customFormat="1"/>
    <row r="19734" s="13" customFormat="1"/>
    <row r="19735" s="13" customFormat="1"/>
    <row r="19736" s="13" customFormat="1"/>
    <row r="19737" s="13" customFormat="1"/>
    <row r="19738" s="13" customFormat="1"/>
    <row r="19739" s="13" customFormat="1"/>
    <row r="19740" s="13" customFormat="1"/>
    <row r="19741" s="13" customFormat="1"/>
    <row r="19742" s="13" customFormat="1"/>
    <row r="19743" s="13" customFormat="1"/>
    <row r="19744" s="13" customFormat="1"/>
    <row r="19745" s="13" customFormat="1"/>
    <row r="19746" s="13" customFormat="1"/>
    <row r="19747" s="13" customFormat="1"/>
    <row r="19748" s="13" customFormat="1"/>
    <row r="19749" s="13" customFormat="1"/>
    <row r="19750" s="13" customFormat="1"/>
    <row r="19751" s="13" customFormat="1"/>
    <row r="19752" s="13" customFormat="1"/>
    <row r="19753" s="13" customFormat="1"/>
    <row r="19754" s="13" customFormat="1"/>
    <row r="19755" s="13" customFormat="1"/>
    <row r="19756" s="13" customFormat="1"/>
    <row r="19757" s="13" customFormat="1"/>
    <row r="19758" s="13" customFormat="1"/>
    <row r="19759" s="13" customFormat="1"/>
    <row r="19760" s="13" customFormat="1"/>
    <row r="19761" s="13" customFormat="1"/>
    <row r="19762" s="13" customFormat="1"/>
    <row r="19763" s="13" customFormat="1"/>
    <row r="19764" s="13" customFormat="1"/>
    <row r="19765" s="13" customFormat="1"/>
    <row r="19766" s="13" customFormat="1"/>
    <row r="19767" s="13" customFormat="1"/>
    <row r="19768" s="13" customFormat="1"/>
    <row r="19769" s="13" customFormat="1"/>
    <row r="19770" s="13" customFormat="1"/>
    <row r="19771" s="13" customFormat="1"/>
    <row r="19772" s="13" customFormat="1"/>
    <row r="19773" s="13" customFormat="1"/>
    <row r="19774" s="13" customFormat="1"/>
    <row r="19775" s="13" customFormat="1"/>
    <row r="19776" s="13" customFormat="1"/>
    <row r="19777" s="13" customFormat="1"/>
    <row r="19778" s="13" customFormat="1"/>
    <row r="19779" s="13" customFormat="1"/>
    <row r="19780" s="13" customFormat="1"/>
    <row r="19781" s="13" customFormat="1"/>
    <row r="19782" s="13" customFormat="1"/>
    <row r="19783" s="13" customFormat="1"/>
    <row r="19784" s="13" customFormat="1"/>
    <row r="19785" s="13" customFormat="1"/>
    <row r="19786" s="13" customFormat="1"/>
    <row r="19787" s="13" customFormat="1"/>
    <row r="19788" s="13" customFormat="1"/>
    <row r="19789" s="13" customFormat="1"/>
    <row r="19790" s="13" customFormat="1"/>
    <row r="19791" s="13" customFormat="1"/>
    <row r="19792" s="13" customFormat="1"/>
    <row r="19793" s="13" customFormat="1"/>
    <row r="19794" s="13" customFormat="1"/>
    <row r="19795" s="13" customFormat="1"/>
    <row r="19796" s="13" customFormat="1"/>
    <row r="19797" s="13" customFormat="1"/>
    <row r="19798" s="13" customFormat="1"/>
    <row r="19799" s="13" customFormat="1"/>
    <row r="19800" s="13" customFormat="1"/>
    <row r="19801" s="13" customFormat="1"/>
    <row r="19802" s="13" customFormat="1"/>
    <row r="19803" s="13" customFormat="1"/>
    <row r="19804" s="13" customFormat="1"/>
    <row r="19805" s="13" customFormat="1"/>
    <row r="19806" s="13" customFormat="1"/>
    <row r="19807" s="13" customFormat="1"/>
    <row r="19808" s="13" customFormat="1"/>
    <row r="19809" s="13" customFormat="1"/>
    <row r="19810" s="13" customFormat="1"/>
    <row r="19811" s="13" customFormat="1"/>
    <row r="19812" s="13" customFormat="1"/>
    <row r="19813" s="13" customFormat="1"/>
    <row r="19814" s="13" customFormat="1"/>
    <row r="19815" s="13" customFormat="1"/>
    <row r="19816" s="13" customFormat="1"/>
    <row r="19817" s="13" customFormat="1"/>
    <row r="19818" s="13" customFormat="1"/>
    <row r="19819" s="13" customFormat="1"/>
    <row r="19820" s="13" customFormat="1"/>
    <row r="19821" s="13" customFormat="1"/>
    <row r="19822" s="13" customFormat="1"/>
    <row r="19823" s="13" customFormat="1"/>
    <row r="19824" s="13" customFormat="1"/>
    <row r="19825" s="13" customFormat="1"/>
    <row r="19826" s="13" customFormat="1"/>
    <row r="19827" s="13" customFormat="1"/>
    <row r="19828" s="13" customFormat="1"/>
    <row r="19829" s="13" customFormat="1"/>
    <row r="19830" s="13" customFormat="1"/>
    <row r="19831" s="13" customFormat="1"/>
    <row r="19832" s="13" customFormat="1"/>
    <row r="19833" s="13" customFormat="1"/>
    <row r="19834" s="13" customFormat="1"/>
    <row r="19835" s="13" customFormat="1"/>
    <row r="19836" s="13" customFormat="1"/>
    <row r="19837" s="13" customFormat="1"/>
    <row r="19838" s="13" customFormat="1"/>
    <row r="19839" s="13" customFormat="1"/>
    <row r="19840" s="13" customFormat="1"/>
    <row r="19841" s="13" customFormat="1"/>
    <row r="19842" s="13" customFormat="1"/>
    <row r="19843" s="13" customFormat="1"/>
    <row r="19844" s="13" customFormat="1"/>
    <row r="19845" s="13" customFormat="1"/>
    <row r="19846" s="13" customFormat="1"/>
    <row r="19847" s="13" customFormat="1"/>
    <row r="19848" s="13" customFormat="1"/>
    <row r="19849" s="13" customFormat="1"/>
    <row r="19850" s="13" customFormat="1"/>
    <row r="19851" s="13" customFormat="1"/>
    <row r="19852" s="13" customFormat="1"/>
    <row r="19853" s="13" customFormat="1"/>
    <row r="19854" s="13" customFormat="1"/>
    <row r="19855" s="13" customFormat="1"/>
    <row r="19856" s="13" customFormat="1"/>
    <row r="19857" s="13" customFormat="1"/>
    <row r="19858" s="13" customFormat="1"/>
    <row r="19859" s="13" customFormat="1"/>
    <row r="19860" s="13" customFormat="1"/>
    <row r="19861" s="13" customFormat="1"/>
    <row r="19862" s="13" customFormat="1"/>
    <row r="19863" s="13" customFormat="1"/>
    <row r="19864" s="13" customFormat="1"/>
    <row r="19865" s="13" customFormat="1"/>
    <row r="19866" s="13" customFormat="1"/>
    <row r="19867" s="13" customFormat="1"/>
    <row r="19868" s="13" customFormat="1"/>
    <row r="19869" s="13" customFormat="1"/>
    <row r="19870" s="13" customFormat="1"/>
    <row r="19871" s="13" customFormat="1"/>
    <row r="19872" s="13" customFormat="1"/>
    <row r="19873" s="13" customFormat="1"/>
    <row r="19874" s="13" customFormat="1"/>
    <row r="19875" s="13" customFormat="1"/>
    <row r="19876" s="13" customFormat="1"/>
    <row r="19877" s="13" customFormat="1"/>
    <row r="19878" s="13" customFormat="1"/>
    <row r="19879" s="13" customFormat="1"/>
    <row r="19880" s="13" customFormat="1"/>
    <row r="19881" s="13" customFormat="1"/>
    <row r="19882" s="13" customFormat="1"/>
    <row r="19883" s="13" customFormat="1"/>
    <row r="19884" s="13" customFormat="1"/>
    <row r="19885" s="13" customFormat="1"/>
    <row r="19886" s="13" customFormat="1"/>
    <row r="19887" s="13" customFormat="1"/>
    <row r="19888" s="13" customFormat="1"/>
    <row r="19889" s="13" customFormat="1"/>
    <row r="19890" s="13" customFormat="1"/>
    <row r="19891" s="13" customFormat="1"/>
    <row r="19892" s="13" customFormat="1"/>
    <row r="19893" s="13" customFormat="1"/>
    <row r="19894" s="13" customFormat="1"/>
    <row r="19895" s="13" customFormat="1"/>
    <row r="19896" s="13" customFormat="1"/>
    <row r="19897" s="13" customFormat="1"/>
    <row r="19898" s="13" customFormat="1"/>
    <row r="19899" s="13" customFormat="1"/>
    <row r="19900" s="13" customFormat="1"/>
    <row r="19901" s="13" customFormat="1"/>
    <row r="19902" s="13" customFormat="1"/>
    <row r="19903" s="13" customFormat="1"/>
    <row r="19904" s="13" customFormat="1"/>
    <row r="19905" s="13" customFormat="1"/>
    <row r="19906" s="13" customFormat="1"/>
    <row r="19907" s="13" customFormat="1"/>
    <row r="19908" s="13" customFormat="1"/>
    <row r="19909" s="13" customFormat="1"/>
    <row r="19910" s="13" customFormat="1"/>
    <row r="19911" s="13" customFormat="1"/>
    <row r="19912" s="13" customFormat="1"/>
    <row r="19913" s="13" customFormat="1"/>
    <row r="19914" s="13" customFormat="1"/>
    <row r="19915" s="13" customFormat="1"/>
    <row r="19916" s="13" customFormat="1"/>
    <row r="19917" s="13" customFormat="1"/>
    <row r="19918" s="13" customFormat="1"/>
    <row r="19919" s="13" customFormat="1"/>
    <row r="19920" s="13" customFormat="1"/>
    <row r="19921" s="13" customFormat="1"/>
    <row r="19922" s="13" customFormat="1"/>
    <row r="19923" s="13" customFormat="1"/>
    <row r="19924" s="13" customFormat="1"/>
    <row r="19925" s="13" customFormat="1"/>
    <row r="19926" s="13" customFormat="1"/>
    <row r="19927" s="13" customFormat="1"/>
    <row r="19928" s="13" customFormat="1"/>
    <row r="19929" s="13" customFormat="1"/>
    <row r="19930" s="13" customFormat="1"/>
    <row r="19931" s="13" customFormat="1"/>
    <row r="19932" s="13" customFormat="1"/>
    <row r="19933" s="13" customFormat="1"/>
    <row r="19934" s="13" customFormat="1"/>
    <row r="19935" s="13" customFormat="1"/>
    <row r="19936" s="13" customFormat="1"/>
    <row r="19937" s="13" customFormat="1"/>
    <row r="19938" s="13" customFormat="1"/>
    <row r="19939" s="13" customFormat="1"/>
    <row r="19940" s="13" customFormat="1"/>
    <row r="19941" s="13" customFormat="1"/>
    <row r="19942" s="13" customFormat="1"/>
    <row r="19943" s="13" customFormat="1"/>
    <row r="19944" s="13" customFormat="1"/>
    <row r="19945" s="13" customFormat="1"/>
    <row r="19946" s="13" customFormat="1"/>
    <row r="19947" s="13" customFormat="1"/>
    <row r="19948" s="13" customFormat="1"/>
    <row r="19949" s="13" customFormat="1"/>
    <row r="19950" s="13" customFormat="1"/>
    <row r="19951" s="13" customFormat="1"/>
    <row r="19952" s="13" customFormat="1"/>
    <row r="19953" s="13" customFormat="1"/>
    <row r="19954" s="13" customFormat="1"/>
    <row r="19955" s="13" customFormat="1"/>
    <row r="19956" s="13" customFormat="1"/>
    <row r="19957" s="13" customFormat="1"/>
    <row r="19958" s="13" customFormat="1"/>
    <row r="19959" s="13" customFormat="1"/>
    <row r="19960" s="13" customFormat="1"/>
    <row r="19961" s="13" customFormat="1"/>
    <row r="19962" s="13" customFormat="1"/>
    <row r="19963" s="13" customFormat="1"/>
    <row r="19964" s="13" customFormat="1"/>
    <row r="19965" s="13" customFormat="1"/>
    <row r="19966" s="13" customFormat="1"/>
    <row r="19967" s="13" customFormat="1"/>
    <row r="19968" s="13" customFormat="1"/>
    <row r="19969" s="13" customFormat="1"/>
    <row r="19970" s="13" customFormat="1"/>
    <row r="19971" s="13" customFormat="1"/>
    <row r="19972" s="13" customFormat="1"/>
    <row r="19973" s="13" customFormat="1"/>
    <row r="19974" s="13" customFormat="1"/>
    <row r="19975" s="13" customFormat="1"/>
    <row r="19976" s="13" customFormat="1"/>
    <row r="19977" s="13" customFormat="1"/>
    <row r="19978" s="13" customFormat="1"/>
    <row r="19979" s="13" customFormat="1"/>
    <row r="19980" s="13" customFormat="1"/>
    <row r="19981" s="13" customFormat="1"/>
    <row r="19982" s="13" customFormat="1"/>
    <row r="19983" s="13" customFormat="1"/>
    <row r="19984" s="13" customFormat="1"/>
    <row r="19985" s="13" customFormat="1"/>
    <row r="19986" s="13" customFormat="1"/>
    <row r="19987" s="13" customFormat="1"/>
    <row r="19988" s="13" customFormat="1"/>
    <row r="19989" s="13" customFormat="1"/>
    <row r="19990" s="13" customFormat="1"/>
    <row r="19991" s="13" customFormat="1"/>
    <row r="19992" s="13" customFormat="1"/>
    <row r="19993" s="13" customFormat="1"/>
    <row r="19994" s="13" customFormat="1"/>
    <row r="19995" s="13" customFormat="1"/>
    <row r="19996" s="13" customFormat="1"/>
    <row r="19997" s="13" customFormat="1"/>
    <row r="19998" s="13" customFormat="1"/>
    <row r="19999" s="13" customFormat="1"/>
    <row r="20000" s="13" customFormat="1"/>
    <row r="20001" s="13" customFormat="1"/>
    <row r="20002" s="13" customFormat="1"/>
    <row r="20003" s="13" customFormat="1"/>
    <row r="20004" s="13" customFormat="1"/>
    <row r="20005" s="13" customFormat="1"/>
    <row r="20006" s="13" customFormat="1"/>
    <row r="20007" s="13" customFormat="1"/>
    <row r="20008" s="13" customFormat="1"/>
    <row r="20009" s="13" customFormat="1"/>
    <row r="20010" s="13" customFormat="1"/>
    <row r="20011" s="13" customFormat="1"/>
    <row r="20012" s="13" customFormat="1"/>
    <row r="20013" s="13" customFormat="1"/>
    <row r="20014" s="13" customFormat="1"/>
    <row r="20015" s="13" customFormat="1"/>
    <row r="20016" s="13" customFormat="1"/>
    <row r="20017" s="13" customFormat="1"/>
    <row r="20018" s="13" customFormat="1"/>
    <row r="20019" s="13" customFormat="1"/>
    <row r="20020" s="13" customFormat="1"/>
    <row r="20021" s="13" customFormat="1"/>
    <row r="20022" s="13" customFormat="1"/>
    <row r="20023" s="13" customFormat="1"/>
    <row r="20024" s="13" customFormat="1"/>
    <row r="20025" s="13" customFormat="1"/>
    <row r="20026" s="13" customFormat="1"/>
    <row r="20027" s="13" customFormat="1"/>
    <row r="20028" s="13" customFormat="1"/>
    <row r="20029" s="13" customFormat="1"/>
    <row r="20030" s="13" customFormat="1"/>
    <row r="20031" s="13" customFormat="1"/>
    <row r="20032" s="13" customFormat="1"/>
    <row r="20033" s="13" customFormat="1"/>
    <row r="20034" s="13" customFormat="1"/>
    <row r="20035" s="13" customFormat="1"/>
    <row r="20036" s="13" customFormat="1"/>
    <row r="20037" s="13" customFormat="1"/>
    <row r="20038" s="13" customFormat="1"/>
    <row r="20039" s="13" customFormat="1"/>
    <row r="20040" s="13" customFormat="1"/>
    <row r="20041" s="13" customFormat="1"/>
    <row r="20042" s="13" customFormat="1"/>
    <row r="20043" s="13" customFormat="1"/>
    <row r="20044" s="13" customFormat="1"/>
    <row r="20045" s="13" customFormat="1"/>
    <row r="20046" s="13" customFormat="1"/>
    <row r="20047" s="13" customFormat="1"/>
    <row r="20048" s="13" customFormat="1"/>
    <row r="20049" s="13" customFormat="1"/>
    <row r="20050" s="13" customFormat="1"/>
    <row r="20051" s="13" customFormat="1"/>
    <row r="20052" s="13" customFormat="1"/>
    <row r="20053" s="13" customFormat="1"/>
    <row r="20054" s="13" customFormat="1"/>
    <row r="20055" s="13" customFormat="1"/>
    <row r="20056" s="13" customFormat="1"/>
    <row r="20057" s="13" customFormat="1"/>
    <row r="20058" s="13" customFormat="1"/>
    <row r="20059" s="13" customFormat="1"/>
    <row r="20060" s="13" customFormat="1"/>
    <row r="20061" s="13" customFormat="1"/>
    <row r="20062" s="13" customFormat="1"/>
    <row r="20063" s="13" customFormat="1"/>
    <row r="20064" s="13" customFormat="1"/>
    <row r="20065" s="13" customFormat="1"/>
    <row r="20066" s="13" customFormat="1"/>
    <row r="20067" s="13" customFormat="1"/>
    <row r="20068" s="13" customFormat="1"/>
    <row r="20069" s="13" customFormat="1"/>
    <row r="20070" s="13" customFormat="1"/>
    <row r="20071" s="13" customFormat="1"/>
    <row r="20072" s="13" customFormat="1"/>
    <row r="20073" s="13" customFormat="1"/>
    <row r="20074" s="13" customFormat="1"/>
    <row r="20075" s="13" customFormat="1"/>
    <row r="20076" s="13" customFormat="1"/>
    <row r="20077" s="13" customFormat="1"/>
    <row r="20078" s="13" customFormat="1"/>
    <row r="20079" s="13" customFormat="1"/>
    <row r="20080" s="13" customFormat="1"/>
    <row r="20081" s="13" customFormat="1"/>
    <row r="20082" s="13" customFormat="1"/>
    <row r="20083" s="13" customFormat="1"/>
    <row r="20084" s="13" customFormat="1"/>
    <row r="20085" s="13" customFormat="1"/>
    <row r="20086" s="13" customFormat="1"/>
    <row r="20087" s="13" customFormat="1"/>
    <row r="20088" s="13" customFormat="1"/>
    <row r="20089" s="13" customFormat="1"/>
    <row r="20090" s="13" customFormat="1"/>
    <row r="20091" s="13" customFormat="1"/>
    <row r="20092" s="13" customFormat="1"/>
    <row r="20093" s="13" customFormat="1"/>
    <row r="20094" s="13" customFormat="1"/>
    <row r="20095" s="13" customFormat="1"/>
    <row r="20096" s="13" customFormat="1"/>
    <row r="20097" s="13" customFormat="1"/>
    <row r="20098" s="13" customFormat="1"/>
    <row r="20099" s="13" customFormat="1"/>
    <row r="20100" s="13" customFormat="1"/>
    <row r="20101" s="13" customFormat="1"/>
    <row r="20102" s="13" customFormat="1"/>
    <row r="20103" s="13" customFormat="1"/>
    <row r="20104" s="13" customFormat="1"/>
    <row r="20105" s="13" customFormat="1"/>
    <row r="20106" s="13" customFormat="1"/>
    <row r="20107" s="13" customFormat="1"/>
    <row r="20108" s="13" customFormat="1"/>
    <row r="20109" s="13" customFormat="1"/>
    <row r="20110" s="13" customFormat="1"/>
    <row r="20111" s="13" customFormat="1"/>
    <row r="20112" s="13" customFormat="1"/>
    <row r="20113" s="13" customFormat="1"/>
    <row r="20114" s="13" customFormat="1"/>
    <row r="20115" s="13" customFormat="1"/>
    <row r="20116" s="13" customFormat="1"/>
    <row r="20117" s="13" customFormat="1"/>
    <row r="20118" s="13" customFormat="1"/>
    <row r="20119" s="13" customFormat="1"/>
    <row r="20120" s="13" customFormat="1"/>
    <row r="20121" s="13" customFormat="1"/>
    <row r="20122" s="13" customFormat="1"/>
    <row r="20123" s="13" customFormat="1"/>
    <row r="20124" s="13" customFormat="1"/>
    <row r="20125" s="13" customFormat="1"/>
    <row r="20126" s="13" customFormat="1"/>
    <row r="20127" s="13" customFormat="1"/>
    <row r="20128" s="13" customFormat="1"/>
    <row r="20129" s="13" customFormat="1"/>
    <row r="20130" s="13" customFormat="1"/>
    <row r="20131" s="13" customFormat="1"/>
    <row r="20132" s="13" customFormat="1"/>
    <row r="20133" s="13" customFormat="1"/>
    <row r="20134" s="13" customFormat="1"/>
    <row r="20135" s="13" customFormat="1"/>
    <row r="20136" s="13" customFormat="1"/>
    <row r="20137" s="13" customFormat="1"/>
    <row r="20138" s="13" customFormat="1"/>
    <row r="20139" s="13" customFormat="1"/>
    <row r="20140" s="13" customFormat="1"/>
    <row r="20141" s="13" customFormat="1"/>
    <row r="20142" s="13" customFormat="1"/>
    <row r="20143" s="13" customFormat="1"/>
    <row r="20144" s="13" customFormat="1"/>
    <row r="20145" s="13" customFormat="1"/>
    <row r="20146" s="13" customFormat="1"/>
    <row r="20147" s="13" customFormat="1"/>
    <row r="20148" s="13" customFormat="1"/>
    <row r="20149" s="13" customFormat="1"/>
    <row r="20150" s="13" customFormat="1"/>
    <row r="20151" s="13" customFormat="1"/>
    <row r="20152" s="13" customFormat="1"/>
    <row r="20153" s="13" customFormat="1"/>
    <row r="20154" s="13" customFormat="1"/>
    <row r="20155" s="13" customFormat="1"/>
    <row r="20156" s="13" customFormat="1"/>
    <row r="20157" s="13" customFormat="1"/>
    <row r="20158" s="13" customFormat="1"/>
    <row r="20159" s="13" customFormat="1"/>
    <row r="20160" s="13" customFormat="1"/>
    <row r="20161" s="13" customFormat="1"/>
    <row r="20162" s="13" customFormat="1"/>
    <row r="20163" s="13" customFormat="1"/>
    <row r="20164" s="13" customFormat="1"/>
    <row r="20165" s="13" customFormat="1"/>
    <row r="20166" s="13" customFormat="1"/>
    <row r="20167" s="13" customFormat="1"/>
    <row r="20168" s="13" customFormat="1"/>
    <row r="20169" s="13" customFormat="1"/>
    <row r="20170" s="13" customFormat="1"/>
    <row r="20171" s="13" customFormat="1"/>
    <row r="20172" s="13" customFormat="1"/>
    <row r="20173" s="13" customFormat="1"/>
    <row r="20174" s="13" customFormat="1"/>
    <row r="20175" s="13" customFormat="1"/>
    <row r="20176" s="13" customFormat="1"/>
    <row r="20177" s="13" customFormat="1"/>
    <row r="20178" s="13" customFormat="1"/>
    <row r="20179" s="13" customFormat="1"/>
    <row r="20180" s="13" customFormat="1"/>
    <row r="20181" s="13" customFormat="1"/>
    <row r="20182" s="13" customFormat="1"/>
    <row r="20183" s="13" customFormat="1"/>
    <row r="20184" s="13" customFormat="1"/>
    <row r="20185" s="13" customFormat="1"/>
    <row r="20186" s="13" customFormat="1"/>
    <row r="20187" s="13" customFormat="1"/>
    <row r="20188" s="13" customFormat="1"/>
    <row r="20189" s="13" customFormat="1"/>
    <row r="20190" s="13" customFormat="1"/>
    <row r="20191" s="13" customFormat="1"/>
    <row r="20192" s="13" customFormat="1"/>
    <row r="20193" s="13" customFormat="1"/>
    <row r="20194" s="13" customFormat="1"/>
    <row r="20195" s="13" customFormat="1"/>
    <row r="20196" s="13" customFormat="1"/>
    <row r="20197" s="13" customFormat="1"/>
    <row r="20198" s="13" customFormat="1"/>
    <row r="20199" s="13" customFormat="1"/>
    <row r="20200" s="13" customFormat="1"/>
    <row r="20201" s="13" customFormat="1"/>
    <row r="20202" s="13" customFormat="1"/>
    <row r="20203" s="13" customFormat="1"/>
    <row r="20204" s="13" customFormat="1"/>
    <row r="20205" s="13" customFormat="1"/>
    <row r="20206" s="13" customFormat="1"/>
    <row r="20207" s="13" customFormat="1"/>
    <row r="20208" s="13" customFormat="1"/>
    <row r="20209" s="13" customFormat="1"/>
    <row r="20210" s="13" customFormat="1"/>
    <row r="20211" s="13" customFormat="1"/>
    <row r="20212" s="13" customFormat="1"/>
    <row r="20213" s="13" customFormat="1"/>
    <row r="20214" s="13" customFormat="1"/>
    <row r="20215" s="13" customFormat="1"/>
    <row r="20216" s="13" customFormat="1"/>
    <row r="20217" s="13" customFormat="1"/>
    <row r="20218" s="13" customFormat="1"/>
    <row r="20219" s="13" customFormat="1"/>
    <row r="20220" s="13" customFormat="1"/>
    <row r="20221" s="13" customFormat="1"/>
    <row r="20222" s="13" customFormat="1"/>
    <row r="20223" s="13" customFormat="1"/>
    <row r="20224" s="13" customFormat="1"/>
    <row r="20225" s="13" customFormat="1"/>
    <row r="20226" s="13" customFormat="1"/>
    <row r="20227" s="13" customFormat="1"/>
    <row r="20228" s="13" customFormat="1"/>
    <row r="20229" s="13" customFormat="1"/>
    <row r="20230" s="13" customFormat="1"/>
    <row r="20231" s="13" customFormat="1"/>
    <row r="20232" s="13" customFormat="1"/>
    <row r="20233" s="13" customFormat="1"/>
    <row r="20234" s="13" customFormat="1"/>
    <row r="20235" s="13" customFormat="1"/>
    <row r="20236" s="13" customFormat="1"/>
    <row r="20237" s="13" customFormat="1"/>
    <row r="20238" s="13" customFormat="1"/>
    <row r="20239" s="13" customFormat="1"/>
    <row r="20240" s="13" customFormat="1"/>
    <row r="20241" s="13" customFormat="1"/>
    <row r="20242" s="13" customFormat="1"/>
    <row r="20243" s="13" customFormat="1"/>
    <row r="20244" s="13" customFormat="1"/>
    <row r="20245" s="13" customFormat="1"/>
    <row r="20246" s="13" customFormat="1"/>
    <row r="20247" s="13" customFormat="1"/>
    <row r="20248" s="13" customFormat="1"/>
    <row r="20249" s="13" customFormat="1"/>
    <row r="20250" s="13" customFormat="1"/>
    <row r="20251" s="13" customFormat="1"/>
    <row r="20252" s="13" customFormat="1"/>
    <row r="20253" s="13" customFormat="1"/>
    <row r="20254" s="13" customFormat="1"/>
    <row r="20255" s="13" customFormat="1"/>
    <row r="20256" s="13" customFormat="1"/>
    <row r="20257" s="13" customFormat="1"/>
    <row r="20258" s="13" customFormat="1"/>
    <row r="20259" s="13" customFormat="1"/>
    <row r="20260" s="13" customFormat="1"/>
    <row r="20261" s="13" customFormat="1"/>
    <row r="20262" s="13" customFormat="1"/>
    <row r="20263" s="13" customFormat="1"/>
    <row r="20264" s="13" customFormat="1"/>
    <row r="20265" s="13" customFormat="1"/>
    <row r="20266" s="13" customFormat="1"/>
    <row r="20267" s="13" customFormat="1"/>
    <row r="20268" s="13" customFormat="1"/>
    <row r="20269" s="13" customFormat="1"/>
    <row r="20270" s="13" customFormat="1"/>
    <row r="20271" s="13" customFormat="1"/>
    <row r="20272" s="13" customFormat="1"/>
    <row r="20273" s="13" customFormat="1"/>
    <row r="20274" s="13" customFormat="1"/>
    <row r="20275" s="13" customFormat="1"/>
    <row r="20276" s="13" customFormat="1"/>
    <row r="20277" s="13" customFormat="1"/>
    <row r="20278" s="13" customFormat="1"/>
    <row r="20279" s="13" customFormat="1"/>
    <row r="20280" s="13" customFormat="1"/>
    <row r="20281" s="13" customFormat="1"/>
    <row r="20282" s="13" customFormat="1"/>
    <row r="20283" s="13" customFormat="1"/>
    <row r="20284" s="13" customFormat="1"/>
    <row r="20285" s="13" customFormat="1"/>
    <row r="20286" s="13" customFormat="1"/>
    <row r="20287" s="13" customFormat="1"/>
    <row r="20288" s="13" customFormat="1"/>
    <row r="20289" s="13" customFormat="1"/>
    <row r="20290" s="13" customFormat="1"/>
    <row r="20291" s="13" customFormat="1"/>
    <row r="20292" s="13" customFormat="1"/>
    <row r="20293" s="13" customFormat="1"/>
    <row r="20294" s="13" customFormat="1"/>
    <row r="20295" s="13" customFormat="1"/>
    <row r="20296" s="13" customFormat="1"/>
    <row r="20297" s="13" customFormat="1"/>
    <row r="20298" s="13" customFormat="1"/>
    <row r="20299" s="13" customFormat="1"/>
    <row r="20300" s="13" customFormat="1"/>
    <row r="20301" s="13" customFormat="1"/>
    <row r="20302" s="13" customFormat="1"/>
    <row r="20303" s="13" customFormat="1"/>
    <row r="20304" s="13" customFormat="1"/>
    <row r="20305" s="13" customFormat="1"/>
    <row r="20306" s="13" customFormat="1"/>
    <row r="20307" s="13" customFormat="1"/>
    <row r="20308" s="13" customFormat="1"/>
    <row r="20309" s="13" customFormat="1"/>
    <row r="20310" s="13" customFormat="1"/>
    <row r="20311" s="13" customFormat="1"/>
    <row r="20312" s="13" customFormat="1"/>
    <row r="20313" s="13" customFormat="1"/>
    <row r="20314" s="13" customFormat="1"/>
    <row r="20315" s="13" customFormat="1"/>
    <row r="20316" s="13" customFormat="1"/>
    <row r="20317" s="13" customFormat="1"/>
    <row r="20318" s="13" customFormat="1"/>
    <row r="20319" s="13" customFormat="1"/>
    <row r="20320" s="13" customFormat="1"/>
    <row r="20321" s="13" customFormat="1"/>
    <row r="20322" s="13" customFormat="1"/>
    <row r="20323" s="13" customFormat="1"/>
    <row r="20324" s="13" customFormat="1"/>
    <row r="20325" s="13" customFormat="1"/>
    <row r="20326" s="13" customFormat="1"/>
    <row r="20327" s="13" customFormat="1"/>
    <row r="20328" s="13" customFormat="1"/>
    <row r="20329" s="13" customFormat="1"/>
    <row r="20330" s="13" customFormat="1"/>
    <row r="20331" s="13" customFormat="1"/>
    <row r="20332" s="13" customFormat="1"/>
    <row r="20333" s="13" customFormat="1"/>
    <row r="20334" s="13" customFormat="1"/>
    <row r="20335" s="13" customFormat="1"/>
    <row r="20336" s="13" customFormat="1"/>
    <row r="20337" s="13" customFormat="1"/>
    <row r="20338" s="13" customFormat="1"/>
    <row r="20339" s="13" customFormat="1"/>
    <row r="20340" s="13" customFormat="1"/>
    <row r="20341" s="13" customFormat="1"/>
    <row r="20342" s="13" customFormat="1"/>
    <row r="20343" s="13" customFormat="1"/>
    <row r="20344" s="13" customFormat="1"/>
    <row r="20345" s="13" customFormat="1"/>
    <row r="20346" s="13" customFormat="1"/>
    <row r="20347" s="13" customFormat="1"/>
    <row r="20348" s="13" customFormat="1"/>
    <row r="20349" s="13" customFormat="1"/>
    <row r="20350" s="13" customFormat="1"/>
    <row r="20351" s="13" customFormat="1"/>
    <row r="20352" s="13" customFormat="1"/>
    <row r="20353" s="13" customFormat="1"/>
    <row r="20354" s="13" customFormat="1"/>
    <row r="20355" s="13" customFormat="1"/>
    <row r="20356" s="13" customFormat="1"/>
    <row r="20357" s="13" customFormat="1"/>
    <row r="20358" s="13" customFormat="1"/>
    <row r="20359" s="13" customFormat="1"/>
    <row r="20360" s="13" customFormat="1"/>
    <row r="20361" s="13" customFormat="1"/>
    <row r="20362" s="13" customFormat="1"/>
    <row r="20363" s="13" customFormat="1"/>
    <row r="20364" s="13" customFormat="1"/>
    <row r="20365" s="13" customFormat="1"/>
    <row r="20366" s="13" customFormat="1"/>
    <row r="20367" s="13" customFormat="1"/>
    <row r="20368" s="13" customFormat="1"/>
    <row r="20369" s="13" customFormat="1"/>
    <row r="20370" s="13" customFormat="1"/>
    <row r="20371" s="13" customFormat="1"/>
    <row r="20372" s="13" customFormat="1"/>
    <row r="20373" s="13" customFormat="1"/>
    <row r="20374" s="13" customFormat="1"/>
    <row r="20375" s="13" customFormat="1"/>
    <row r="20376" s="13" customFormat="1"/>
    <row r="20377" s="13" customFormat="1"/>
    <row r="20378" s="13" customFormat="1"/>
    <row r="20379" s="13" customFormat="1"/>
    <row r="20380" s="13" customFormat="1"/>
    <row r="20381" s="13" customFormat="1"/>
    <row r="20382" s="13" customFormat="1"/>
    <row r="20383" s="13" customFormat="1"/>
    <row r="20384" s="13" customFormat="1"/>
    <row r="20385" s="13" customFormat="1"/>
    <row r="20386" s="13" customFormat="1"/>
    <row r="20387" s="13" customFormat="1"/>
    <row r="20388" s="13" customFormat="1"/>
    <row r="20389" s="13" customFormat="1"/>
    <row r="20390" s="13" customFormat="1"/>
    <row r="20391" s="13" customFormat="1"/>
    <row r="20392" s="13" customFormat="1"/>
    <row r="20393" s="13" customFormat="1"/>
    <row r="20394" s="13" customFormat="1"/>
    <row r="20395" s="13" customFormat="1"/>
    <row r="20396" s="13" customFormat="1"/>
    <row r="20397" s="13" customFormat="1"/>
    <row r="20398" s="13" customFormat="1"/>
    <row r="20399" s="13" customFormat="1"/>
    <row r="20400" s="13" customFormat="1"/>
    <row r="20401" s="13" customFormat="1"/>
    <row r="20402" s="13" customFormat="1"/>
    <row r="20403" s="13" customFormat="1"/>
    <row r="20404" s="13" customFormat="1"/>
    <row r="20405" s="13" customFormat="1"/>
    <row r="20406" s="13" customFormat="1"/>
    <row r="20407" s="13" customFormat="1"/>
    <row r="20408" s="13" customFormat="1"/>
    <row r="20409" s="13" customFormat="1"/>
    <row r="20410" s="13" customFormat="1"/>
    <row r="20411" s="13" customFormat="1"/>
    <row r="20412" s="13" customFormat="1"/>
    <row r="20413" s="13" customFormat="1"/>
    <row r="20414" s="13" customFormat="1"/>
    <row r="20415" s="13" customFormat="1"/>
    <row r="20416" s="13" customFormat="1"/>
    <row r="20417" s="13" customFormat="1"/>
    <row r="20418" s="13" customFormat="1"/>
    <row r="20419" s="13" customFormat="1"/>
    <row r="20420" s="13" customFormat="1"/>
    <row r="20421" s="13" customFormat="1"/>
    <row r="20422" s="13" customFormat="1"/>
    <row r="20423" s="13" customFormat="1"/>
    <row r="20424" s="13" customFormat="1"/>
    <row r="20425" s="13" customFormat="1"/>
    <row r="20426" s="13" customFormat="1"/>
    <row r="20427" s="13" customFormat="1"/>
    <row r="20428" s="13" customFormat="1"/>
    <row r="20429" s="13" customFormat="1"/>
    <row r="20430" s="13" customFormat="1"/>
    <row r="20431" s="13" customFormat="1"/>
    <row r="20432" s="13" customFormat="1"/>
    <row r="20433" s="13" customFormat="1"/>
    <row r="20434" s="13" customFormat="1"/>
    <row r="20435" s="13" customFormat="1"/>
    <row r="20436" s="13" customFormat="1"/>
    <row r="20437" s="13" customFormat="1"/>
    <row r="20438" s="13" customFormat="1"/>
    <row r="20439" s="13" customFormat="1"/>
    <row r="20440" s="13" customFormat="1"/>
    <row r="20441" s="13" customFormat="1"/>
    <row r="20442" s="13" customFormat="1"/>
    <row r="20443" s="13" customFormat="1"/>
    <row r="20444" s="13" customFormat="1"/>
    <row r="20445" s="13" customFormat="1"/>
    <row r="20446" s="13" customFormat="1"/>
    <row r="20447" s="13" customFormat="1"/>
    <row r="20448" s="13" customFormat="1"/>
    <row r="20449" s="13" customFormat="1"/>
    <row r="20450" s="13" customFormat="1"/>
    <row r="20451" s="13" customFormat="1"/>
    <row r="20452" s="13" customFormat="1"/>
    <row r="20453" s="13" customFormat="1"/>
    <row r="20454" s="13" customFormat="1"/>
    <row r="20455" s="13" customFormat="1"/>
    <row r="20456" s="13" customFormat="1"/>
    <row r="20457" s="13" customFormat="1"/>
    <row r="20458" s="13" customFormat="1"/>
    <row r="20459" s="13" customFormat="1"/>
    <row r="20460" s="13" customFormat="1"/>
    <row r="20461" s="13" customFormat="1"/>
    <row r="20462" s="13" customFormat="1"/>
    <row r="20463" s="13" customFormat="1"/>
    <row r="20464" s="13" customFormat="1"/>
    <row r="20465" s="13" customFormat="1"/>
    <row r="20466" s="13" customFormat="1"/>
    <row r="20467" s="13" customFormat="1"/>
    <row r="20468" s="13" customFormat="1"/>
    <row r="20469" s="13" customFormat="1"/>
    <row r="20470" s="13" customFormat="1"/>
    <row r="20471" s="13" customFormat="1"/>
    <row r="20472" s="13" customFormat="1"/>
    <row r="20473" s="13" customFormat="1"/>
    <row r="20474" s="13" customFormat="1"/>
    <row r="20475" s="13" customFormat="1"/>
    <row r="20476" s="13" customFormat="1"/>
    <row r="20477" s="13" customFormat="1"/>
    <row r="20478" s="13" customFormat="1"/>
    <row r="20479" s="13" customFormat="1"/>
    <row r="20480" s="13" customFormat="1"/>
    <row r="20481" s="13" customFormat="1"/>
    <row r="20482" s="13" customFormat="1"/>
    <row r="20483" s="13" customFormat="1"/>
    <row r="20484" s="13" customFormat="1"/>
    <row r="20485" s="13" customFormat="1"/>
    <row r="20486" s="13" customFormat="1"/>
    <row r="20487" s="13" customFormat="1"/>
    <row r="20488" s="13" customFormat="1"/>
    <row r="20489" s="13" customFormat="1"/>
    <row r="20490" s="13" customFormat="1"/>
    <row r="20491" s="13" customFormat="1"/>
    <row r="20492" s="13" customFormat="1"/>
    <row r="20493" s="13" customFormat="1"/>
    <row r="20494" s="13" customFormat="1"/>
    <row r="20495" s="13" customFormat="1"/>
    <row r="20496" s="13" customFormat="1"/>
    <row r="20497" s="13" customFormat="1"/>
    <row r="20498" s="13" customFormat="1"/>
    <row r="20499" s="13" customFormat="1"/>
    <row r="20500" s="13" customFormat="1"/>
    <row r="20501" s="13" customFormat="1"/>
    <row r="20502" s="13" customFormat="1"/>
    <row r="20503" s="13" customFormat="1"/>
    <row r="20504" s="13" customFormat="1"/>
    <row r="20505" s="13" customFormat="1"/>
    <row r="20506" s="13" customFormat="1"/>
    <row r="20507" s="13" customFormat="1"/>
    <row r="20508" s="13" customFormat="1"/>
    <row r="20509" s="13" customFormat="1"/>
    <row r="20510" s="13" customFormat="1"/>
    <row r="20511" s="13" customFormat="1"/>
    <row r="20512" s="13" customFormat="1"/>
    <row r="20513" s="13" customFormat="1"/>
    <row r="20514" s="13" customFormat="1"/>
    <row r="20515" s="13" customFormat="1"/>
    <row r="20516" s="13" customFormat="1"/>
    <row r="20517" s="13" customFormat="1"/>
    <row r="20518" s="13" customFormat="1"/>
    <row r="20519" s="13" customFormat="1"/>
    <row r="20520" s="13" customFormat="1"/>
    <row r="20521" s="13" customFormat="1"/>
    <row r="20522" s="13" customFormat="1"/>
    <row r="20523" s="13" customFormat="1"/>
    <row r="20524" s="13" customFormat="1"/>
    <row r="20525" s="13" customFormat="1"/>
    <row r="20526" s="13" customFormat="1"/>
    <row r="20527" s="13" customFormat="1"/>
    <row r="20528" s="13" customFormat="1"/>
    <row r="20529" s="13" customFormat="1"/>
    <row r="20530" s="13" customFormat="1"/>
    <row r="20531" s="13" customFormat="1"/>
    <row r="20532" s="13" customFormat="1"/>
    <row r="20533" s="13" customFormat="1"/>
    <row r="20534" s="13" customFormat="1"/>
    <row r="20535" s="13" customFormat="1"/>
    <row r="20536" s="13" customFormat="1"/>
    <row r="20537" s="13" customFormat="1"/>
    <row r="20538" s="13" customFormat="1"/>
    <row r="20539" s="13" customFormat="1"/>
    <row r="20540" s="13" customFormat="1"/>
    <row r="20541" s="13" customFormat="1"/>
    <row r="20542" s="13" customFormat="1"/>
    <row r="20543" s="13" customFormat="1"/>
    <row r="20544" s="13" customFormat="1"/>
    <row r="20545" s="13" customFormat="1"/>
    <row r="20546" s="13" customFormat="1"/>
    <row r="20547" s="13" customFormat="1"/>
    <row r="20548" s="13" customFormat="1"/>
    <row r="20549" s="13" customFormat="1"/>
    <row r="20550" s="13" customFormat="1"/>
    <row r="20551" s="13" customFormat="1"/>
    <row r="20552" s="13" customFormat="1"/>
    <row r="20553" s="13" customFormat="1"/>
    <row r="20554" s="13" customFormat="1"/>
    <row r="20555" s="13" customFormat="1"/>
    <row r="20556" s="13" customFormat="1"/>
    <row r="20557" s="13" customFormat="1"/>
    <row r="20558" s="13" customFormat="1"/>
    <row r="20559" s="13" customFormat="1"/>
    <row r="20560" s="13" customFormat="1"/>
    <row r="20561" s="13" customFormat="1"/>
    <row r="20562" s="13" customFormat="1"/>
    <row r="20563" s="13" customFormat="1"/>
    <row r="20564" s="13" customFormat="1"/>
    <row r="20565" s="13" customFormat="1"/>
    <row r="20566" s="13" customFormat="1"/>
    <row r="20567" s="13" customFormat="1"/>
    <row r="20568" s="13" customFormat="1"/>
    <row r="20569" s="13" customFormat="1"/>
    <row r="20570" s="13" customFormat="1"/>
    <row r="20571" s="13" customFormat="1"/>
    <row r="20572" s="13" customFormat="1"/>
    <row r="20573" s="13" customFormat="1"/>
    <row r="20574" s="13" customFormat="1"/>
    <row r="20575" s="13" customFormat="1"/>
    <row r="20576" s="13" customFormat="1"/>
    <row r="20577" s="13" customFormat="1"/>
    <row r="20578" s="13" customFormat="1"/>
    <row r="20579" s="13" customFormat="1"/>
    <row r="20580" s="13" customFormat="1"/>
    <row r="20581" s="13" customFormat="1"/>
    <row r="20582" s="13" customFormat="1"/>
    <row r="20583" s="13" customFormat="1"/>
    <row r="20584" s="13" customFormat="1"/>
    <row r="20585" s="13" customFormat="1"/>
    <row r="20586" s="13" customFormat="1"/>
    <row r="20587" s="13" customFormat="1"/>
    <row r="20588" s="13" customFormat="1"/>
    <row r="20589" s="13" customFormat="1"/>
    <row r="20590" s="13" customFormat="1"/>
    <row r="20591" s="13" customFormat="1"/>
    <row r="20592" s="13" customFormat="1"/>
    <row r="20593" s="13" customFormat="1"/>
    <row r="20594" s="13" customFormat="1"/>
    <row r="20595" s="13" customFormat="1"/>
    <row r="20596" s="13" customFormat="1"/>
    <row r="20597" s="13" customFormat="1"/>
    <row r="20598" s="13" customFormat="1"/>
    <row r="20599" s="13" customFormat="1"/>
    <row r="20600" s="13" customFormat="1"/>
    <row r="20601" s="13" customFormat="1"/>
    <row r="20602" s="13" customFormat="1"/>
    <row r="20603" s="13" customFormat="1"/>
    <row r="20604" s="13" customFormat="1"/>
    <row r="20605" s="13" customFormat="1"/>
    <row r="20606" s="13" customFormat="1"/>
    <row r="20607" s="13" customFormat="1"/>
    <row r="20608" s="13" customFormat="1"/>
    <row r="20609" s="13" customFormat="1"/>
    <row r="20610" s="13" customFormat="1"/>
    <row r="20611" s="13" customFormat="1"/>
    <row r="20612" s="13" customFormat="1"/>
    <row r="20613" s="13" customFormat="1"/>
    <row r="20614" s="13" customFormat="1"/>
    <row r="20615" s="13" customFormat="1"/>
    <row r="20616" s="13" customFormat="1"/>
    <row r="20617" s="13" customFormat="1"/>
    <row r="20618" s="13" customFormat="1"/>
    <row r="20619" s="13" customFormat="1"/>
    <row r="20620" s="13" customFormat="1"/>
    <row r="20621" s="13" customFormat="1"/>
    <row r="20622" s="13" customFormat="1"/>
    <row r="20623" s="13" customFormat="1"/>
    <row r="20624" s="13" customFormat="1"/>
    <row r="20625" s="13" customFormat="1"/>
    <row r="20626" s="13" customFormat="1"/>
    <row r="20627" s="13" customFormat="1"/>
    <row r="20628" s="13" customFormat="1"/>
    <row r="20629" s="13" customFormat="1"/>
    <row r="20630" s="13" customFormat="1"/>
    <row r="20631" s="13" customFormat="1"/>
    <row r="20632" s="13" customFormat="1"/>
    <row r="20633" s="13" customFormat="1"/>
    <row r="20634" s="13" customFormat="1"/>
    <row r="20635" s="13" customFormat="1"/>
    <row r="20636" s="13" customFormat="1"/>
    <row r="20637" s="13" customFormat="1"/>
    <row r="20638" s="13" customFormat="1"/>
    <row r="20639" s="13" customFormat="1"/>
    <row r="20640" s="13" customFormat="1"/>
    <row r="20641" s="13" customFormat="1"/>
    <row r="20642" s="13" customFormat="1"/>
    <row r="20643" s="13" customFormat="1"/>
    <row r="20644" s="13" customFormat="1"/>
    <row r="20645" s="13" customFormat="1"/>
    <row r="20646" s="13" customFormat="1"/>
    <row r="20647" s="13" customFormat="1"/>
    <row r="20648" s="13" customFormat="1"/>
    <row r="20649" s="13" customFormat="1"/>
    <row r="20650" s="13" customFormat="1"/>
    <row r="20651" s="13" customFormat="1"/>
    <row r="20652" s="13" customFormat="1"/>
    <row r="20653" s="13" customFormat="1"/>
    <row r="20654" s="13" customFormat="1"/>
    <row r="20655" s="13" customFormat="1"/>
    <row r="20656" s="13" customFormat="1"/>
    <row r="20657" s="13" customFormat="1"/>
    <row r="20658" s="13" customFormat="1"/>
    <row r="20659" s="13" customFormat="1"/>
    <row r="20660" s="13" customFormat="1"/>
    <row r="20661" s="13" customFormat="1"/>
    <row r="20662" s="13" customFormat="1"/>
    <row r="20663" s="13" customFormat="1"/>
    <row r="20664" s="13" customFormat="1"/>
    <row r="20665" s="13" customFormat="1"/>
    <row r="20666" s="13" customFormat="1"/>
    <row r="20667" s="13" customFormat="1"/>
    <row r="20668" s="13" customFormat="1"/>
    <row r="20669" s="13" customFormat="1"/>
    <row r="20670" s="13" customFormat="1"/>
    <row r="20671" s="13" customFormat="1"/>
    <row r="20672" s="13" customFormat="1"/>
    <row r="20673" s="13" customFormat="1"/>
    <row r="20674" s="13" customFormat="1"/>
    <row r="20675" s="13" customFormat="1"/>
    <row r="20676" s="13" customFormat="1"/>
    <row r="20677" s="13" customFormat="1"/>
    <row r="20678" s="13" customFormat="1"/>
    <row r="20679" s="13" customFormat="1"/>
    <row r="20680" s="13" customFormat="1"/>
    <row r="20681" s="13" customFormat="1"/>
    <row r="20682" s="13" customFormat="1"/>
    <row r="20683" s="13" customFormat="1"/>
    <row r="20684" s="13" customFormat="1"/>
    <row r="20685" s="13" customFormat="1"/>
    <row r="20686" s="13" customFormat="1"/>
    <row r="20687" s="13" customFormat="1"/>
    <row r="20688" s="13" customFormat="1"/>
    <row r="20689" s="13" customFormat="1"/>
    <row r="20690" s="13" customFormat="1"/>
    <row r="20691" s="13" customFormat="1"/>
    <row r="20692" s="13" customFormat="1"/>
    <row r="20693" s="13" customFormat="1"/>
    <row r="20694" s="13" customFormat="1"/>
    <row r="20695" s="13" customFormat="1"/>
    <row r="20696" s="13" customFormat="1"/>
    <row r="20697" s="13" customFormat="1"/>
    <row r="20698" s="13" customFormat="1"/>
    <row r="20699" s="13" customFormat="1"/>
    <row r="20700" s="13" customFormat="1"/>
    <row r="20701" s="13" customFormat="1"/>
    <row r="20702" s="13" customFormat="1"/>
    <row r="20703" s="13" customFormat="1"/>
    <row r="20704" s="13" customFormat="1"/>
    <row r="20705" s="13" customFormat="1"/>
    <row r="20706" s="13" customFormat="1"/>
    <row r="20707" s="13" customFormat="1"/>
    <row r="20708" s="13" customFormat="1"/>
    <row r="20709" s="13" customFormat="1"/>
    <row r="20710" s="13" customFormat="1"/>
    <row r="20711" s="13" customFormat="1"/>
    <row r="20712" s="13" customFormat="1"/>
    <row r="20713" s="13" customFormat="1"/>
    <row r="20714" s="13" customFormat="1"/>
    <row r="20715" s="13" customFormat="1"/>
    <row r="20716" s="13" customFormat="1"/>
    <row r="20717" s="13" customFormat="1"/>
    <row r="20718" s="13" customFormat="1"/>
    <row r="20719" s="13" customFormat="1"/>
    <row r="20720" s="13" customFormat="1"/>
    <row r="20721" s="13" customFormat="1"/>
    <row r="20722" s="13" customFormat="1"/>
    <row r="20723" s="13" customFormat="1"/>
    <row r="20724" s="13" customFormat="1"/>
    <row r="20725" s="13" customFormat="1"/>
    <row r="20726" s="13" customFormat="1"/>
    <row r="20727" s="13" customFormat="1"/>
    <row r="20728" s="13" customFormat="1"/>
    <row r="20729" s="13" customFormat="1"/>
    <row r="20730" s="13" customFormat="1"/>
    <row r="20731" s="13" customFormat="1"/>
    <row r="20732" s="13" customFormat="1"/>
    <row r="20733" s="13" customFormat="1"/>
    <row r="20734" s="13" customFormat="1"/>
    <row r="20735" s="13" customFormat="1"/>
    <row r="20736" s="13" customFormat="1"/>
    <row r="20737" s="13" customFormat="1"/>
    <row r="20738" s="13" customFormat="1"/>
    <row r="20739" s="13" customFormat="1"/>
    <row r="20740" s="13" customFormat="1"/>
    <row r="20741" s="13" customFormat="1"/>
    <row r="20742" s="13" customFormat="1"/>
    <row r="20743" s="13" customFormat="1"/>
    <row r="20744" s="13" customFormat="1"/>
    <row r="20745" s="13" customFormat="1"/>
    <row r="20746" s="13" customFormat="1"/>
    <row r="20747" s="13" customFormat="1"/>
    <row r="20748" s="13" customFormat="1"/>
    <row r="20749" s="13" customFormat="1"/>
    <row r="20750" s="13" customFormat="1"/>
    <row r="20751" s="13" customFormat="1"/>
    <row r="20752" s="13" customFormat="1"/>
    <row r="20753" s="13" customFormat="1"/>
    <row r="20754" s="13" customFormat="1"/>
    <row r="20755" s="13" customFormat="1"/>
    <row r="20756" s="13" customFormat="1"/>
    <row r="20757" s="13" customFormat="1"/>
    <row r="20758" s="13" customFormat="1"/>
    <row r="20759" s="13" customFormat="1"/>
    <row r="20760" s="13" customFormat="1"/>
    <row r="20761" s="13" customFormat="1"/>
    <row r="20762" s="13" customFormat="1"/>
    <row r="20763" s="13" customFormat="1"/>
    <row r="20764" s="13" customFormat="1"/>
    <row r="20765" s="13" customFormat="1"/>
    <row r="20766" s="13" customFormat="1"/>
    <row r="20767" s="13" customFormat="1"/>
    <row r="20768" s="13" customFormat="1"/>
    <row r="20769" s="13" customFormat="1"/>
    <row r="20770" s="13" customFormat="1"/>
    <row r="20771" s="13" customFormat="1"/>
    <row r="20772" s="13" customFormat="1"/>
    <row r="20773" s="13" customFormat="1"/>
    <row r="20774" s="13" customFormat="1"/>
    <row r="20775" s="13" customFormat="1"/>
    <row r="20776" s="13" customFormat="1"/>
    <row r="20777" s="13" customFormat="1"/>
    <row r="20778" s="13" customFormat="1"/>
    <row r="20779" s="13" customFormat="1"/>
    <row r="20780" s="13" customFormat="1"/>
    <row r="20781" s="13" customFormat="1"/>
    <row r="20782" s="13" customFormat="1"/>
    <row r="20783" s="13" customFormat="1"/>
    <row r="20784" s="13" customFormat="1"/>
    <row r="20785" s="13" customFormat="1"/>
    <row r="20786" s="13" customFormat="1"/>
    <row r="20787" s="13" customFormat="1"/>
    <row r="20788" s="13" customFormat="1"/>
    <row r="20789" s="13" customFormat="1"/>
    <row r="20790" s="13" customFormat="1"/>
    <row r="20791" s="13" customFormat="1"/>
    <row r="20792" s="13" customFormat="1"/>
    <row r="20793" s="13" customFormat="1"/>
    <row r="20794" s="13" customFormat="1"/>
    <row r="20795" s="13" customFormat="1"/>
    <row r="20796" s="13" customFormat="1"/>
    <row r="20797" s="13" customFormat="1"/>
    <row r="20798" s="13" customFormat="1"/>
    <row r="20799" s="13" customFormat="1"/>
    <row r="20800" s="13" customFormat="1"/>
    <row r="20801" s="13" customFormat="1"/>
    <row r="20802" s="13" customFormat="1"/>
    <row r="20803" s="13" customFormat="1"/>
    <row r="20804" s="13" customFormat="1"/>
    <row r="20805" s="13" customFormat="1"/>
    <row r="20806" s="13" customFormat="1"/>
    <row r="20807" s="13" customFormat="1"/>
    <row r="20808" s="13" customFormat="1"/>
    <row r="20809" s="13" customFormat="1"/>
    <row r="20810" s="13" customFormat="1"/>
    <row r="20811" s="13" customFormat="1"/>
    <row r="20812" s="13" customFormat="1"/>
    <row r="20813" s="13" customFormat="1"/>
    <row r="20814" s="13" customFormat="1"/>
    <row r="20815" s="13" customFormat="1"/>
    <row r="20816" s="13" customFormat="1"/>
    <row r="20817" s="13" customFormat="1"/>
    <row r="20818" s="13" customFormat="1"/>
    <row r="20819" s="13" customFormat="1"/>
    <row r="20820" s="13" customFormat="1"/>
    <row r="20821" s="13" customFormat="1"/>
    <row r="20822" s="13" customFormat="1"/>
    <row r="20823" s="13" customFormat="1"/>
    <row r="20824" s="13" customFormat="1"/>
    <row r="20825" s="13" customFormat="1"/>
    <row r="20826" s="13" customFormat="1"/>
    <row r="20827" s="13" customFormat="1"/>
    <row r="20828" s="13" customFormat="1"/>
    <row r="20829" s="13" customFormat="1"/>
    <row r="20830" s="13" customFormat="1"/>
    <row r="20831" s="13" customFormat="1"/>
    <row r="20832" s="13" customFormat="1"/>
    <row r="20833" s="13" customFormat="1"/>
    <row r="20834" s="13" customFormat="1"/>
    <row r="20835" s="13" customFormat="1"/>
    <row r="20836" s="13" customFormat="1"/>
    <row r="20837" s="13" customFormat="1"/>
    <row r="20838" s="13" customFormat="1"/>
    <row r="20839" s="13" customFormat="1"/>
    <row r="20840" s="13" customFormat="1"/>
    <row r="20841" s="13" customFormat="1"/>
    <row r="20842" s="13" customFormat="1"/>
    <row r="20843" s="13" customFormat="1"/>
    <row r="20844" s="13" customFormat="1"/>
    <row r="20845" s="13" customFormat="1"/>
    <row r="20846" s="13" customFormat="1"/>
    <row r="20847" s="13" customFormat="1"/>
    <row r="20848" s="13" customFormat="1"/>
    <row r="20849" s="13" customFormat="1"/>
    <row r="20850" s="13" customFormat="1"/>
    <row r="20851" s="13" customFormat="1"/>
    <row r="20852" s="13" customFormat="1"/>
    <row r="20853" s="13" customFormat="1"/>
    <row r="20854" s="13" customFormat="1"/>
    <row r="20855" s="13" customFormat="1"/>
    <row r="20856" s="13" customFormat="1"/>
    <row r="20857" s="13" customFormat="1"/>
    <row r="20858" s="13" customFormat="1"/>
    <row r="20859" s="13" customFormat="1"/>
    <row r="20860" s="13" customFormat="1"/>
    <row r="20861" s="13" customFormat="1"/>
    <row r="20862" s="13" customFormat="1"/>
    <row r="20863" s="13" customFormat="1"/>
    <row r="20864" s="13" customFormat="1"/>
    <row r="20865" s="13" customFormat="1"/>
    <row r="20866" s="13" customFormat="1"/>
    <row r="20867" s="13" customFormat="1"/>
    <row r="20868" s="13" customFormat="1"/>
    <row r="20869" s="13" customFormat="1"/>
    <row r="20870" s="13" customFormat="1"/>
    <row r="20871" s="13" customFormat="1"/>
    <row r="20872" s="13" customFormat="1"/>
    <row r="20873" s="13" customFormat="1"/>
    <row r="20874" s="13" customFormat="1"/>
    <row r="20875" s="13" customFormat="1"/>
    <row r="20876" s="13" customFormat="1"/>
    <row r="20877" s="13" customFormat="1"/>
    <row r="20878" s="13" customFormat="1"/>
    <row r="20879" s="13" customFormat="1"/>
    <row r="20880" s="13" customFormat="1"/>
    <row r="20881" s="13" customFormat="1"/>
    <row r="20882" s="13" customFormat="1"/>
    <row r="20883" s="13" customFormat="1"/>
    <row r="20884" s="13" customFormat="1"/>
    <row r="20885" s="13" customFormat="1"/>
    <row r="20886" s="13" customFormat="1"/>
    <row r="20887" s="13" customFormat="1"/>
    <row r="20888" s="13" customFormat="1"/>
    <row r="20889" s="13" customFormat="1"/>
    <row r="20890" s="13" customFormat="1"/>
    <row r="20891" s="13" customFormat="1"/>
    <row r="20892" s="13" customFormat="1"/>
    <row r="20893" s="13" customFormat="1"/>
    <row r="20894" s="13" customFormat="1"/>
    <row r="20895" s="13" customFormat="1"/>
    <row r="20896" s="13" customFormat="1"/>
    <row r="20897" s="13" customFormat="1"/>
    <row r="20898" s="13" customFormat="1"/>
    <row r="20899" s="13" customFormat="1"/>
    <row r="20900" s="13" customFormat="1"/>
    <row r="20901" s="13" customFormat="1"/>
    <row r="20902" s="13" customFormat="1"/>
    <row r="20903" s="13" customFormat="1"/>
    <row r="20904" s="13" customFormat="1"/>
    <row r="20905" s="13" customFormat="1"/>
    <row r="20906" s="13" customFormat="1"/>
    <row r="20907" s="13" customFormat="1"/>
    <row r="20908" s="13" customFormat="1"/>
    <row r="20909" s="13" customFormat="1"/>
    <row r="20910" s="13" customFormat="1"/>
    <row r="20911" s="13" customFormat="1"/>
    <row r="20912" s="13" customFormat="1"/>
    <row r="20913" s="13" customFormat="1"/>
    <row r="20914" s="13" customFormat="1"/>
    <row r="20915" s="13" customFormat="1"/>
    <row r="20916" s="13" customFormat="1"/>
    <row r="20917" s="13" customFormat="1"/>
    <row r="20918" s="13" customFormat="1"/>
    <row r="20919" s="13" customFormat="1"/>
    <row r="20920" s="13" customFormat="1"/>
    <row r="20921" s="13" customFormat="1"/>
    <row r="20922" s="13" customFormat="1"/>
    <row r="20923" s="13" customFormat="1"/>
    <row r="20924" s="13" customFormat="1"/>
    <row r="20925" s="13" customFormat="1"/>
    <row r="20926" s="13" customFormat="1"/>
    <row r="20927" s="13" customFormat="1"/>
    <row r="20928" s="13" customFormat="1"/>
    <row r="20929" s="13" customFormat="1"/>
    <row r="20930" s="13" customFormat="1"/>
    <row r="20931" s="13" customFormat="1"/>
    <row r="20932" s="13" customFormat="1"/>
    <row r="20933" s="13" customFormat="1"/>
    <row r="20934" s="13" customFormat="1"/>
    <row r="20935" s="13" customFormat="1"/>
    <row r="20936" s="13" customFormat="1"/>
    <row r="20937" s="13" customFormat="1"/>
    <row r="20938" s="13" customFormat="1"/>
    <row r="20939" s="13" customFormat="1"/>
    <row r="20940" s="13" customFormat="1"/>
    <row r="20941" s="13" customFormat="1"/>
    <row r="20942" s="13" customFormat="1"/>
    <row r="20943" s="13" customFormat="1"/>
    <row r="20944" s="13" customFormat="1"/>
    <row r="20945" s="13" customFormat="1"/>
    <row r="20946" s="13" customFormat="1"/>
    <row r="20947" s="13" customFormat="1"/>
    <row r="20948" s="13" customFormat="1"/>
    <row r="20949" s="13" customFormat="1"/>
    <row r="20950" s="13" customFormat="1"/>
    <row r="20951" s="13" customFormat="1"/>
    <row r="20952" s="13" customFormat="1"/>
    <row r="20953" s="13" customFormat="1"/>
    <row r="20954" s="13" customFormat="1"/>
    <row r="20955" s="13" customFormat="1"/>
    <row r="20956" s="13" customFormat="1"/>
    <row r="20957" s="13" customFormat="1"/>
    <row r="20958" s="13" customFormat="1"/>
    <row r="20959" s="13" customFormat="1"/>
    <row r="20960" s="13" customFormat="1"/>
    <row r="20961" s="13" customFormat="1"/>
    <row r="20962" s="13" customFormat="1"/>
    <row r="20963" s="13" customFormat="1"/>
    <row r="20964" s="13" customFormat="1"/>
    <row r="20965" s="13" customFormat="1"/>
    <row r="20966" s="13" customFormat="1"/>
    <row r="20967" s="13" customFormat="1"/>
    <row r="20968" s="13" customFormat="1"/>
    <row r="20969" s="13" customFormat="1"/>
    <row r="20970" s="13" customFormat="1"/>
    <row r="20971" s="13" customFormat="1"/>
    <row r="20972" s="13" customFormat="1"/>
    <row r="20973" s="13" customFormat="1"/>
    <row r="20974" s="13" customFormat="1"/>
    <row r="20975" s="13" customFormat="1"/>
    <row r="20976" s="13" customFormat="1"/>
    <row r="20977" s="13" customFormat="1"/>
    <row r="20978" s="13" customFormat="1"/>
    <row r="20979" s="13" customFormat="1"/>
    <row r="20980" s="13" customFormat="1"/>
    <row r="20981" s="13" customFormat="1"/>
    <row r="20982" s="13" customFormat="1"/>
    <row r="20983" s="13" customFormat="1"/>
    <row r="20984" s="13" customFormat="1"/>
    <row r="20985" s="13" customFormat="1"/>
    <row r="20986" s="13" customFormat="1"/>
    <row r="20987" s="13" customFormat="1"/>
    <row r="20988" s="13" customFormat="1"/>
    <row r="20989" s="13" customFormat="1"/>
    <row r="20990" s="13" customFormat="1"/>
    <row r="20991" s="13" customFormat="1"/>
    <row r="20992" s="13" customFormat="1"/>
    <row r="20993" s="13" customFormat="1"/>
    <row r="20994" s="13" customFormat="1"/>
    <row r="20995" s="13" customFormat="1"/>
    <row r="20996" s="13" customFormat="1"/>
    <row r="20997" s="13" customFormat="1"/>
    <row r="20998" s="13" customFormat="1"/>
    <row r="20999" s="13" customFormat="1"/>
    <row r="21000" s="13" customFormat="1"/>
    <row r="21001" s="13" customFormat="1"/>
    <row r="21002" s="13" customFormat="1"/>
    <row r="21003" s="13" customFormat="1"/>
    <row r="21004" s="13" customFormat="1"/>
    <row r="21005" s="13" customFormat="1"/>
    <row r="21006" s="13" customFormat="1"/>
    <row r="21007" s="13" customFormat="1"/>
    <row r="21008" s="13" customFormat="1"/>
    <row r="21009" s="13" customFormat="1"/>
    <row r="21010" s="13" customFormat="1"/>
    <row r="21011" s="13" customFormat="1"/>
    <row r="21012" s="13" customFormat="1"/>
    <row r="21013" s="13" customFormat="1"/>
    <row r="21014" s="13" customFormat="1"/>
    <row r="21015" s="13" customFormat="1"/>
    <row r="21016" s="13" customFormat="1"/>
    <row r="21017" s="13" customFormat="1"/>
    <row r="21018" s="13" customFormat="1"/>
    <row r="21019" s="13" customFormat="1"/>
    <row r="21020" s="13" customFormat="1"/>
    <row r="21021" s="13" customFormat="1"/>
    <row r="21022" s="13" customFormat="1"/>
    <row r="21023" s="13" customFormat="1"/>
    <row r="21024" s="13" customFormat="1"/>
    <row r="21025" s="13" customFormat="1"/>
    <row r="21026" s="13" customFormat="1"/>
    <row r="21027" s="13" customFormat="1"/>
    <row r="21028" s="13" customFormat="1"/>
    <row r="21029" s="13" customFormat="1"/>
    <row r="21030" s="13" customFormat="1"/>
    <row r="21031" s="13" customFormat="1"/>
    <row r="21032" s="13" customFormat="1"/>
    <row r="21033" s="13" customFormat="1"/>
    <row r="21034" s="13" customFormat="1"/>
    <row r="21035" s="13" customFormat="1"/>
    <row r="21036" s="13" customFormat="1"/>
    <row r="21037" s="13" customFormat="1"/>
    <row r="21038" s="13" customFormat="1"/>
    <row r="21039" s="13" customFormat="1"/>
    <row r="21040" s="13" customFormat="1"/>
    <row r="21041" s="13" customFormat="1"/>
    <row r="21042" s="13" customFormat="1"/>
    <row r="21043" s="13" customFormat="1"/>
    <row r="21044" s="13" customFormat="1"/>
    <row r="21045" s="13" customFormat="1"/>
    <row r="21046" s="13" customFormat="1"/>
    <row r="21047" s="13" customFormat="1"/>
    <row r="21048" s="13" customFormat="1"/>
    <row r="21049" s="13" customFormat="1"/>
    <row r="21050" s="13" customFormat="1"/>
    <row r="21051" s="13" customFormat="1"/>
    <row r="21052" s="13" customFormat="1"/>
    <row r="21053" s="13" customFormat="1"/>
    <row r="21054" s="13" customFormat="1"/>
    <row r="21055" s="13" customFormat="1"/>
    <row r="21056" s="13" customFormat="1"/>
    <row r="21057" s="13" customFormat="1"/>
    <row r="21058" s="13" customFormat="1"/>
    <row r="21059" s="13" customFormat="1"/>
    <row r="21060" s="13" customFormat="1"/>
    <row r="21061" s="13" customFormat="1"/>
    <row r="21062" s="13" customFormat="1"/>
    <row r="21063" s="13" customFormat="1"/>
    <row r="21064" s="13" customFormat="1"/>
    <row r="21065" s="13" customFormat="1"/>
    <row r="21066" s="13" customFormat="1"/>
    <row r="21067" s="13" customFormat="1"/>
    <row r="21068" s="13" customFormat="1"/>
    <row r="21069" s="13" customFormat="1"/>
    <row r="21070" s="13" customFormat="1"/>
    <row r="21071" s="13" customFormat="1"/>
    <row r="21072" s="13" customFormat="1"/>
    <row r="21073" s="13" customFormat="1"/>
    <row r="21074" s="13" customFormat="1"/>
    <row r="21075" s="13" customFormat="1"/>
    <row r="21076" s="13" customFormat="1"/>
    <row r="21077" s="13" customFormat="1"/>
    <row r="21078" s="13" customFormat="1"/>
    <row r="21079" s="13" customFormat="1"/>
    <row r="21080" s="13" customFormat="1"/>
    <row r="21081" s="13" customFormat="1"/>
    <row r="21082" s="13" customFormat="1"/>
    <row r="21083" s="13" customFormat="1"/>
    <row r="21084" s="13" customFormat="1"/>
    <row r="21085" s="13" customFormat="1"/>
    <row r="21086" s="13" customFormat="1"/>
    <row r="21087" s="13" customFormat="1"/>
    <row r="21088" s="13" customFormat="1"/>
    <row r="21089" s="13" customFormat="1"/>
    <row r="21090" s="13" customFormat="1"/>
    <row r="21091" s="13" customFormat="1"/>
    <row r="21092" s="13" customFormat="1"/>
    <row r="21093" s="13" customFormat="1"/>
    <row r="21094" s="13" customFormat="1"/>
    <row r="21095" s="13" customFormat="1"/>
    <row r="21096" s="13" customFormat="1"/>
    <row r="21097" s="13" customFormat="1"/>
    <row r="21098" s="13" customFormat="1"/>
    <row r="21099" s="13" customFormat="1"/>
    <row r="21100" s="13" customFormat="1"/>
    <row r="21101" s="13" customFormat="1"/>
    <row r="21102" s="13" customFormat="1"/>
    <row r="21103" s="13" customFormat="1"/>
    <row r="21104" s="13" customFormat="1"/>
    <row r="21105" s="13" customFormat="1"/>
    <row r="21106" s="13" customFormat="1"/>
    <row r="21107" s="13" customFormat="1"/>
    <row r="21108" s="13" customFormat="1"/>
    <row r="21109" s="13" customFormat="1"/>
    <row r="21110" s="13" customFormat="1"/>
    <row r="21111" s="13" customFormat="1"/>
    <row r="21112" s="13" customFormat="1"/>
    <row r="21113" s="13" customFormat="1"/>
    <row r="21114" s="13" customFormat="1"/>
    <row r="21115" s="13" customFormat="1"/>
    <row r="21116" s="13" customFormat="1"/>
    <row r="21117" s="13" customFormat="1"/>
    <row r="21118" s="13" customFormat="1"/>
    <row r="21119" s="13" customFormat="1"/>
    <row r="21120" s="13" customFormat="1"/>
    <row r="21121" s="13" customFormat="1"/>
    <row r="21122" s="13" customFormat="1"/>
    <row r="21123" s="13" customFormat="1"/>
    <row r="21124" s="13" customFormat="1"/>
    <row r="21125" s="13" customFormat="1"/>
    <row r="21126" s="13" customFormat="1"/>
    <row r="21127" s="13" customFormat="1"/>
    <row r="21128" s="13" customFormat="1"/>
    <row r="21129" s="13" customFormat="1"/>
    <row r="21130" s="13" customFormat="1"/>
    <row r="21131" s="13" customFormat="1"/>
    <row r="21132" s="13" customFormat="1"/>
    <row r="21133" s="13" customFormat="1"/>
    <row r="21134" s="13" customFormat="1"/>
    <row r="21135" s="13" customFormat="1"/>
    <row r="21136" s="13" customFormat="1"/>
    <row r="21137" s="13" customFormat="1"/>
    <row r="21138" s="13" customFormat="1"/>
    <row r="21139" s="13" customFormat="1"/>
    <row r="21140" s="13" customFormat="1"/>
    <row r="21141" s="13" customFormat="1"/>
    <row r="21142" s="13" customFormat="1"/>
    <row r="21143" s="13" customFormat="1"/>
    <row r="21144" s="13" customFormat="1"/>
    <row r="21145" s="13" customFormat="1"/>
    <row r="21146" s="13" customFormat="1"/>
    <row r="21147" s="13" customFormat="1"/>
    <row r="21148" s="13" customFormat="1"/>
    <row r="21149" s="13" customFormat="1"/>
    <row r="21150" s="13" customFormat="1"/>
    <row r="21151" s="13" customFormat="1"/>
    <row r="21152" s="13" customFormat="1"/>
    <row r="21153" s="13" customFormat="1"/>
    <row r="21154" s="13" customFormat="1"/>
    <row r="21155" s="13" customFormat="1"/>
    <row r="21156" s="13" customFormat="1"/>
    <row r="21157" s="13" customFormat="1"/>
    <row r="21158" s="13" customFormat="1"/>
    <row r="21159" s="13" customFormat="1"/>
    <row r="21160" s="13" customFormat="1"/>
    <row r="21161" s="13" customFormat="1"/>
    <row r="21162" s="13" customFormat="1"/>
    <row r="21163" s="13" customFormat="1"/>
    <row r="21164" s="13" customFormat="1"/>
    <row r="21165" s="13" customFormat="1"/>
    <row r="21166" s="13" customFormat="1"/>
    <row r="21167" s="13" customFormat="1"/>
    <row r="21168" s="13" customFormat="1"/>
    <row r="21169" s="13" customFormat="1"/>
    <row r="21170" s="13" customFormat="1"/>
    <row r="21171" s="13" customFormat="1"/>
    <row r="21172" s="13" customFormat="1"/>
    <row r="21173" s="13" customFormat="1"/>
    <row r="21174" s="13" customFormat="1"/>
    <row r="21175" s="13" customFormat="1"/>
    <row r="21176" s="13" customFormat="1"/>
    <row r="21177" s="13" customFormat="1"/>
    <row r="21178" s="13" customFormat="1"/>
    <row r="21179" s="13" customFormat="1"/>
    <row r="21180" s="13" customFormat="1"/>
    <row r="21181" s="13" customFormat="1"/>
    <row r="21182" s="13" customFormat="1"/>
    <row r="21183" s="13" customFormat="1"/>
    <row r="21184" s="13" customFormat="1"/>
    <row r="21185" s="13" customFormat="1"/>
    <row r="21186" s="13" customFormat="1"/>
    <row r="21187" s="13" customFormat="1"/>
    <row r="21188" s="13" customFormat="1"/>
    <row r="21189" s="13" customFormat="1"/>
    <row r="21190" s="13" customFormat="1"/>
    <row r="21191" s="13" customFormat="1"/>
    <row r="21192" s="13" customFormat="1"/>
    <row r="21193" s="13" customFormat="1"/>
    <row r="21194" s="13" customFormat="1"/>
    <row r="21195" s="13" customFormat="1"/>
    <row r="21196" s="13" customFormat="1"/>
    <row r="21197" s="13" customFormat="1"/>
    <row r="21198" s="13" customFormat="1"/>
    <row r="21199" s="13" customFormat="1"/>
    <row r="21200" s="13" customFormat="1"/>
    <row r="21201" s="13" customFormat="1"/>
    <row r="21202" s="13" customFormat="1"/>
    <row r="21203" s="13" customFormat="1"/>
    <row r="21204" s="13" customFormat="1"/>
    <row r="21205" s="13" customFormat="1"/>
    <row r="21206" s="13" customFormat="1"/>
    <row r="21207" s="13" customFormat="1"/>
    <row r="21208" s="13" customFormat="1"/>
    <row r="21209" s="13" customFormat="1"/>
    <row r="21210" s="13" customFormat="1"/>
    <row r="21211" s="13" customFormat="1"/>
    <row r="21212" s="13" customFormat="1"/>
    <row r="21213" s="13" customFormat="1"/>
    <row r="21214" s="13" customFormat="1"/>
    <row r="21215" s="13" customFormat="1"/>
    <row r="21216" s="13" customFormat="1"/>
    <row r="21217" s="13" customFormat="1"/>
    <row r="21218" s="13" customFormat="1"/>
    <row r="21219" s="13" customFormat="1"/>
    <row r="21220" s="13" customFormat="1"/>
    <row r="21221" s="13" customFormat="1"/>
    <row r="21222" s="13" customFormat="1"/>
    <row r="21223" s="13" customFormat="1"/>
    <row r="21224" s="13" customFormat="1"/>
    <row r="21225" s="13" customFormat="1"/>
    <row r="21226" s="13" customFormat="1"/>
    <row r="21227" s="13" customFormat="1"/>
    <row r="21228" s="13" customFormat="1"/>
    <row r="21229" s="13" customFormat="1"/>
    <row r="21230" s="13" customFormat="1"/>
    <row r="21231" s="13" customFormat="1"/>
    <row r="21232" s="13" customFormat="1"/>
    <row r="21233" s="13" customFormat="1"/>
    <row r="21234" s="13" customFormat="1"/>
    <row r="21235" s="13" customFormat="1"/>
    <row r="21236" s="13" customFormat="1"/>
    <row r="21237" s="13" customFormat="1"/>
    <row r="21238" s="13" customFormat="1"/>
    <row r="21239" s="13" customFormat="1"/>
    <row r="21240" s="13" customFormat="1"/>
    <row r="21241" s="13" customFormat="1"/>
    <row r="21242" s="13" customFormat="1"/>
    <row r="21243" s="13" customFormat="1"/>
    <row r="21244" s="13" customFormat="1"/>
    <row r="21245" s="13" customFormat="1"/>
    <row r="21246" s="13" customFormat="1"/>
    <row r="21247" s="13" customFormat="1"/>
    <row r="21248" s="13" customFormat="1"/>
    <row r="21249" s="13" customFormat="1"/>
    <row r="21250" s="13" customFormat="1"/>
    <row r="21251" s="13" customFormat="1"/>
    <row r="21252" s="13" customFormat="1"/>
    <row r="21253" s="13" customFormat="1"/>
    <row r="21254" s="13" customFormat="1"/>
    <row r="21255" s="13" customFormat="1"/>
    <row r="21256" s="13" customFormat="1"/>
    <row r="21257" s="13" customFormat="1"/>
    <row r="21258" s="13" customFormat="1"/>
    <row r="21259" s="13" customFormat="1"/>
    <row r="21260" s="13" customFormat="1"/>
    <row r="21261" s="13" customFormat="1"/>
    <row r="21262" s="13" customFormat="1"/>
    <row r="21263" s="13" customFormat="1"/>
    <row r="21264" s="13" customFormat="1"/>
    <row r="21265" s="13" customFormat="1"/>
    <row r="21266" s="13" customFormat="1"/>
    <row r="21267" s="13" customFormat="1"/>
    <row r="21268" s="13" customFormat="1"/>
    <row r="21269" s="13" customFormat="1"/>
    <row r="21270" s="13" customFormat="1"/>
    <row r="21271" s="13" customFormat="1"/>
    <row r="21272" s="13" customFormat="1"/>
    <row r="21273" s="13" customFormat="1"/>
    <row r="21274" s="13" customFormat="1"/>
    <row r="21275" s="13" customFormat="1"/>
    <row r="21276" s="13" customFormat="1"/>
    <row r="21277" s="13" customFormat="1"/>
    <row r="21278" s="13" customFormat="1"/>
    <row r="21279" s="13" customFormat="1"/>
    <row r="21280" s="13" customFormat="1"/>
    <row r="21281" s="13" customFormat="1"/>
    <row r="21282" s="13" customFormat="1"/>
    <row r="21283" s="13" customFormat="1"/>
    <row r="21284" s="13" customFormat="1"/>
    <row r="21285" s="13" customFormat="1"/>
    <row r="21286" s="13" customFormat="1"/>
    <row r="21287" s="13" customFormat="1"/>
    <row r="21288" s="13" customFormat="1"/>
    <row r="21289" s="13" customFormat="1"/>
    <row r="21290" s="13" customFormat="1"/>
    <row r="21291" s="13" customFormat="1"/>
    <row r="21292" s="13" customFormat="1"/>
    <row r="21293" s="13" customFormat="1"/>
    <row r="21294" s="13" customFormat="1"/>
    <row r="21295" s="13" customFormat="1"/>
    <row r="21296" s="13" customFormat="1"/>
    <row r="21297" s="13" customFormat="1"/>
    <row r="21298" s="13" customFormat="1"/>
    <row r="21299" s="13" customFormat="1"/>
    <row r="21300" s="13" customFormat="1"/>
    <row r="21301" s="13" customFormat="1"/>
    <row r="21302" s="13" customFormat="1"/>
    <row r="21303" s="13" customFormat="1"/>
    <row r="21304" s="13" customFormat="1"/>
    <row r="21305" s="13" customFormat="1"/>
    <row r="21306" s="13" customFormat="1"/>
    <row r="21307" s="13" customFormat="1"/>
    <row r="21308" s="13" customFormat="1"/>
    <row r="21309" s="13" customFormat="1"/>
    <row r="21310" s="13" customFormat="1"/>
    <row r="21311" s="13" customFormat="1"/>
    <row r="21312" s="13" customFormat="1"/>
    <row r="21313" s="13" customFormat="1"/>
    <row r="21314" s="13" customFormat="1"/>
    <row r="21315" s="13" customFormat="1"/>
    <row r="21316" s="13" customFormat="1"/>
    <row r="21317" s="13" customFormat="1"/>
    <row r="21318" s="13" customFormat="1"/>
    <row r="21319" s="13" customFormat="1"/>
    <row r="21320" s="13" customFormat="1"/>
    <row r="21321" s="13" customFormat="1"/>
    <row r="21322" s="13" customFormat="1"/>
    <row r="21323" s="13" customFormat="1"/>
    <row r="21324" s="13" customFormat="1"/>
    <row r="21325" s="13" customFormat="1"/>
    <row r="21326" s="13" customFormat="1"/>
    <row r="21327" s="13" customFormat="1"/>
    <row r="21328" s="13" customFormat="1"/>
    <row r="21329" s="13" customFormat="1"/>
    <row r="21330" s="13" customFormat="1"/>
    <row r="21331" s="13" customFormat="1"/>
    <row r="21332" s="13" customFormat="1"/>
    <row r="21333" s="13" customFormat="1"/>
    <row r="21334" s="13" customFormat="1"/>
    <row r="21335" s="13" customFormat="1"/>
    <row r="21336" s="13" customFormat="1"/>
    <row r="21337" s="13" customFormat="1"/>
    <row r="21338" s="13" customFormat="1"/>
    <row r="21339" s="13" customFormat="1"/>
    <row r="21340" s="13" customFormat="1"/>
    <row r="21341" s="13" customFormat="1"/>
    <row r="21342" s="13" customFormat="1"/>
    <row r="21343" s="13" customFormat="1"/>
    <row r="21344" s="13" customFormat="1"/>
    <row r="21345" s="13" customFormat="1"/>
    <row r="21346" s="13" customFormat="1"/>
    <row r="21347" s="13" customFormat="1"/>
    <row r="21348" s="13" customFormat="1"/>
    <row r="21349" s="13" customFormat="1"/>
    <row r="21350" s="13" customFormat="1"/>
    <row r="21351" s="13" customFormat="1"/>
    <row r="21352" s="13" customFormat="1"/>
    <row r="21353" s="13" customFormat="1"/>
    <row r="21354" s="13" customFormat="1"/>
    <row r="21355" s="13" customFormat="1"/>
    <row r="21356" s="13" customFormat="1"/>
    <row r="21357" s="13" customFormat="1"/>
    <row r="21358" s="13" customFormat="1"/>
    <row r="21359" s="13" customFormat="1"/>
    <row r="21360" s="13" customFormat="1"/>
    <row r="21361" s="13" customFormat="1"/>
    <row r="21362" s="13" customFormat="1"/>
    <row r="21363" s="13" customFormat="1"/>
    <row r="21364" s="13" customFormat="1"/>
    <row r="21365" s="13" customFormat="1"/>
    <row r="21366" s="13" customFormat="1"/>
    <row r="21367" s="13" customFormat="1"/>
    <row r="21368" s="13" customFormat="1"/>
    <row r="21369" s="13" customFormat="1"/>
    <row r="21370" s="13" customFormat="1"/>
    <row r="21371" s="13" customFormat="1"/>
    <row r="21372" s="13" customFormat="1"/>
    <row r="21373" s="13" customFormat="1"/>
    <row r="21374" s="13" customFormat="1"/>
    <row r="21375" s="13" customFormat="1"/>
    <row r="21376" s="13" customFormat="1"/>
    <row r="21377" s="13" customFormat="1"/>
    <row r="21378" s="13" customFormat="1"/>
    <row r="21379" s="13" customFormat="1"/>
    <row r="21380" s="13" customFormat="1"/>
    <row r="21381" s="13" customFormat="1"/>
    <row r="21382" s="13" customFormat="1"/>
    <row r="21383" s="13" customFormat="1"/>
    <row r="21384" s="13" customFormat="1"/>
    <row r="21385" s="13" customFormat="1"/>
    <row r="21386" s="13" customFormat="1"/>
    <row r="21387" s="13" customFormat="1"/>
    <row r="21388" s="13" customFormat="1"/>
    <row r="21389" s="13" customFormat="1"/>
    <row r="21390" s="13" customFormat="1"/>
    <row r="21391" s="13" customFormat="1"/>
    <row r="21392" s="13" customFormat="1"/>
    <row r="21393" s="13" customFormat="1"/>
    <row r="21394" s="13" customFormat="1"/>
    <row r="21395" s="13" customFormat="1"/>
    <row r="21396" s="13" customFormat="1"/>
    <row r="21397" s="13" customFormat="1"/>
    <row r="21398" s="13" customFormat="1"/>
    <row r="21399" s="13" customFormat="1"/>
    <row r="21400" s="13" customFormat="1"/>
    <row r="21401" s="13" customFormat="1"/>
    <row r="21402" s="13" customFormat="1"/>
    <row r="21403" s="13" customFormat="1"/>
    <row r="21404" s="13" customFormat="1"/>
    <row r="21405" s="13" customFormat="1"/>
    <row r="21406" s="13" customFormat="1"/>
    <row r="21407" s="13" customFormat="1"/>
    <row r="21408" s="13" customFormat="1"/>
    <row r="21409" s="13" customFormat="1"/>
    <row r="21410" s="13" customFormat="1"/>
    <row r="21411" s="13" customFormat="1"/>
    <row r="21412" s="13" customFormat="1"/>
    <row r="21413" s="13" customFormat="1"/>
    <row r="21414" s="13" customFormat="1"/>
    <row r="21415" s="13" customFormat="1"/>
    <row r="21416" s="13" customFormat="1"/>
    <row r="21417" s="13" customFormat="1"/>
    <row r="21418" s="13" customFormat="1"/>
    <row r="21419" s="13" customFormat="1"/>
    <row r="21420" s="13" customFormat="1"/>
    <row r="21421" s="13" customFormat="1"/>
    <row r="21422" s="13" customFormat="1"/>
    <row r="21423" s="13" customFormat="1"/>
    <row r="21424" s="13" customFormat="1"/>
    <row r="21425" s="13" customFormat="1"/>
    <row r="21426" s="13" customFormat="1"/>
    <row r="21427" s="13" customFormat="1"/>
    <row r="21428" s="13" customFormat="1"/>
    <row r="21429" s="13" customFormat="1"/>
    <row r="21430" s="13" customFormat="1"/>
    <row r="21431" s="13" customFormat="1"/>
    <row r="21432" s="13" customFormat="1"/>
    <row r="21433" s="13" customFormat="1"/>
    <row r="21434" s="13" customFormat="1"/>
    <row r="21435" s="13" customFormat="1"/>
    <row r="21436" s="13" customFormat="1"/>
    <row r="21437" s="13" customFormat="1"/>
    <row r="21438" s="13" customFormat="1"/>
    <row r="21439" s="13" customFormat="1"/>
    <row r="21440" s="13" customFormat="1"/>
    <row r="21441" s="13" customFormat="1"/>
    <row r="21442" s="13" customFormat="1"/>
    <row r="21443" s="13" customFormat="1"/>
    <row r="21444" s="13" customFormat="1"/>
    <row r="21445" s="13" customFormat="1"/>
    <row r="21446" s="13" customFormat="1"/>
    <row r="21447" s="13" customFormat="1"/>
    <row r="21448" s="13" customFormat="1"/>
    <row r="21449" s="13" customFormat="1"/>
    <row r="21450" s="13" customFormat="1"/>
    <row r="21451" s="13" customFormat="1"/>
    <row r="21452" s="13" customFormat="1"/>
    <row r="21453" s="13" customFormat="1"/>
    <row r="21454" s="13" customFormat="1"/>
    <row r="21455" s="13" customFormat="1"/>
    <row r="21456" s="13" customFormat="1"/>
    <row r="21457" s="13" customFormat="1"/>
    <row r="21458" s="13" customFormat="1"/>
    <row r="21459" s="13" customFormat="1"/>
    <row r="21460" s="13" customFormat="1"/>
    <row r="21461" s="13" customFormat="1"/>
    <row r="21462" s="13" customFormat="1"/>
    <row r="21463" s="13" customFormat="1"/>
    <row r="21464" s="13" customFormat="1"/>
    <row r="21465" s="13" customFormat="1"/>
    <row r="21466" s="13" customFormat="1"/>
    <row r="21467" s="13" customFormat="1"/>
    <row r="21468" s="13" customFormat="1"/>
    <row r="21469" s="13" customFormat="1"/>
    <row r="21470" s="13" customFormat="1"/>
    <row r="21471" s="13" customFormat="1"/>
    <row r="21472" s="13" customFormat="1"/>
    <row r="21473" s="13" customFormat="1"/>
    <row r="21474" s="13" customFormat="1"/>
    <row r="21475" s="13" customFormat="1"/>
    <row r="21476" s="13" customFormat="1"/>
    <row r="21477" s="13" customFormat="1"/>
    <row r="21478" s="13" customFormat="1"/>
    <row r="21479" s="13" customFormat="1"/>
    <row r="21480" s="13" customFormat="1"/>
    <row r="21481" s="13" customFormat="1"/>
    <row r="21482" s="13" customFormat="1"/>
    <row r="21483" s="13" customFormat="1"/>
    <row r="21484" s="13" customFormat="1"/>
    <row r="21485" s="13" customFormat="1"/>
    <row r="21486" s="13" customFormat="1"/>
    <row r="21487" s="13" customFormat="1"/>
    <row r="21488" s="13" customFormat="1"/>
    <row r="21489" s="13" customFormat="1"/>
    <row r="21490" s="13" customFormat="1"/>
    <row r="21491" s="13" customFormat="1"/>
    <row r="21492" s="13" customFormat="1"/>
    <row r="21493" s="13" customFormat="1"/>
    <row r="21494" s="13" customFormat="1"/>
    <row r="21495" s="13" customFormat="1"/>
    <row r="21496" s="13" customFormat="1"/>
    <row r="21497" s="13" customFormat="1"/>
    <row r="21498" s="13" customFormat="1"/>
    <row r="21499" s="13" customFormat="1"/>
    <row r="21500" s="13" customFormat="1"/>
    <row r="21501" s="13" customFormat="1"/>
    <row r="21502" s="13" customFormat="1"/>
    <row r="21503" s="13" customFormat="1"/>
    <row r="21504" s="13" customFormat="1"/>
    <row r="21505" s="13" customFormat="1"/>
    <row r="21506" s="13" customFormat="1"/>
    <row r="21507" s="13" customFormat="1"/>
    <row r="21508" s="13" customFormat="1"/>
    <row r="21509" s="13" customFormat="1"/>
    <row r="21510" s="13" customFormat="1"/>
    <row r="21511" s="13" customFormat="1"/>
    <row r="21512" s="13" customFormat="1"/>
    <row r="21513" s="13" customFormat="1"/>
    <row r="21514" s="13" customFormat="1"/>
    <row r="21515" s="13" customFormat="1"/>
    <row r="21516" s="13" customFormat="1"/>
    <row r="21517" s="13" customFormat="1"/>
    <row r="21518" s="13" customFormat="1"/>
    <row r="21519" s="13" customFormat="1"/>
    <row r="21520" s="13" customFormat="1"/>
    <row r="21521" s="13" customFormat="1"/>
    <row r="21522" s="13" customFormat="1"/>
    <row r="21523" s="13" customFormat="1"/>
    <row r="21524" s="13" customFormat="1"/>
    <row r="21525" s="13" customFormat="1"/>
    <row r="21526" s="13" customFormat="1"/>
    <row r="21527" s="13" customFormat="1"/>
    <row r="21528" s="13" customFormat="1"/>
    <row r="21529" s="13" customFormat="1"/>
    <row r="21530" s="13" customFormat="1"/>
    <row r="21531" s="13" customFormat="1"/>
    <row r="21532" s="13" customFormat="1"/>
    <row r="21533" s="13" customFormat="1"/>
    <row r="21534" s="13" customFormat="1"/>
    <row r="21535" s="13" customFormat="1"/>
    <row r="21536" s="13" customFormat="1"/>
    <row r="21537" s="13" customFormat="1"/>
    <row r="21538" s="13" customFormat="1"/>
    <row r="21539" s="13" customFormat="1"/>
    <row r="21540" s="13" customFormat="1"/>
    <row r="21541" s="13" customFormat="1"/>
    <row r="21542" s="13" customFormat="1"/>
    <row r="21543" s="13" customFormat="1"/>
    <row r="21544" s="13" customFormat="1"/>
    <row r="21545" s="13" customFormat="1"/>
    <row r="21546" s="13" customFormat="1"/>
    <row r="21547" s="13" customFormat="1"/>
    <row r="21548" s="13" customFormat="1"/>
    <row r="21549" s="13" customFormat="1"/>
    <row r="21550" s="13" customFormat="1"/>
    <row r="21551" s="13" customFormat="1"/>
    <row r="21552" s="13" customFormat="1"/>
    <row r="21553" s="13" customFormat="1"/>
    <row r="21554" s="13" customFormat="1"/>
    <row r="21555" s="13" customFormat="1"/>
    <row r="21556" s="13" customFormat="1"/>
    <row r="21557" s="13" customFormat="1"/>
    <row r="21558" s="13" customFormat="1"/>
    <row r="21559" s="13" customFormat="1"/>
    <row r="21560" s="13" customFormat="1"/>
    <row r="21561" s="13" customFormat="1"/>
    <row r="21562" s="13" customFormat="1"/>
    <row r="21563" s="13" customFormat="1"/>
    <row r="21564" s="13" customFormat="1"/>
    <row r="21565" s="13" customFormat="1"/>
    <row r="21566" s="13" customFormat="1"/>
    <row r="21567" s="13" customFormat="1"/>
    <row r="21568" s="13" customFormat="1"/>
    <row r="21569" s="13" customFormat="1"/>
    <row r="21570" s="13" customFormat="1"/>
    <row r="21571" s="13" customFormat="1"/>
    <row r="21572" s="13" customFormat="1"/>
    <row r="21573" s="13" customFormat="1"/>
    <row r="21574" s="13" customFormat="1"/>
    <row r="21575" s="13" customFormat="1"/>
    <row r="21576" s="13" customFormat="1"/>
    <row r="21577" s="13" customFormat="1"/>
    <row r="21578" s="13" customFormat="1"/>
    <row r="21579" s="13" customFormat="1"/>
    <row r="21580" s="13" customFormat="1"/>
    <row r="21581" s="13" customFormat="1"/>
    <row r="21582" s="13" customFormat="1"/>
    <row r="21583" s="13" customFormat="1"/>
    <row r="21584" s="13" customFormat="1"/>
    <row r="21585" s="13" customFormat="1"/>
    <row r="21586" s="13" customFormat="1"/>
    <row r="21587" s="13" customFormat="1"/>
    <row r="21588" s="13" customFormat="1"/>
    <row r="21589" s="13" customFormat="1"/>
    <row r="21590" s="13" customFormat="1"/>
    <row r="21591" s="13" customFormat="1"/>
    <row r="21592" s="13" customFormat="1"/>
    <row r="21593" s="13" customFormat="1"/>
    <row r="21594" s="13" customFormat="1"/>
    <row r="21595" s="13" customFormat="1"/>
    <row r="21596" s="13" customFormat="1"/>
    <row r="21597" s="13" customFormat="1"/>
    <row r="21598" s="13" customFormat="1"/>
    <row r="21599" s="13" customFormat="1"/>
    <row r="21600" s="13" customFormat="1"/>
    <row r="21601" s="13" customFormat="1"/>
    <row r="21602" s="13" customFormat="1"/>
    <row r="21603" s="13" customFormat="1"/>
    <row r="21604" s="13" customFormat="1"/>
    <row r="21605" s="13" customFormat="1"/>
    <row r="21606" s="13" customFormat="1"/>
    <row r="21607" s="13" customFormat="1"/>
    <row r="21608" s="13" customFormat="1"/>
    <row r="21609" s="13" customFormat="1"/>
    <row r="21610" s="13" customFormat="1"/>
    <row r="21611" s="13" customFormat="1"/>
    <row r="21612" s="13" customFormat="1"/>
    <row r="21613" s="13" customFormat="1"/>
    <row r="21614" s="13" customFormat="1"/>
    <row r="21615" s="13" customFormat="1"/>
    <row r="21616" s="13" customFormat="1"/>
    <row r="21617" s="13" customFormat="1"/>
    <row r="21618" s="13" customFormat="1"/>
    <row r="21619" s="13" customFormat="1"/>
    <row r="21620" s="13" customFormat="1"/>
    <row r="21621" s="13" customFormat="1"/>
    <row r="21622" s="13" customFormat="1"/>
    <row r="21623" s="13" customFormat="1"/>
    <row r="21624" s="13" customFormat="1"/>
    <row r="21625" s="13" customFormat="1"/>
    <row r="21626" s="13" customFormat="1"/>
    <row r="21627" s="13" customFormat="1"/>
    <row r="21628" s="13" customFormat="1"/>
    <row r="21629" s="13" customFormat="1"/>
    <row r="21630" s="13" customFormat="1"/>
    <row r="21631" s="13" customFormat="1"/>
    <row r="21632" s="13" customFormat="1"/>
    <row r="21633" s="13" customFormat="1"/>
    <row r="21634" s="13" customFormat="1"/>
    <row r="21635" s="13" customFormat="1"/>
    <row r="21636" s="13" customFormat="1"/>
    <row r="21637" s="13" customFormat="1"/>
    <row r="21638" s="13" customFormat="1"/>
    <row r="21639" s="13" customFormat="1"/>
    <row r="21640" s="13" customFormat="1"/>
    <row r="21641" s="13" customFormat="1"/>
    <row r="21642" s="13" customFormat="1"/>
    <row r="21643" s="13" customFormat="1"/>
    <row r="21644" s="13" customFormat="1"/>
    <row r="21645" s="13" customFormat="1"/>
    <row r="21646" s="13" customFormat="1"/>
    <row r="21647" s="13" customFormat="1"/>
    <row r="21648" s="13" customFormat="1"/>
    <row r="21649" s="13" customFormat="1"/>
    <row r="21650" s="13" customFormat="1"/>
    <row r="21651" s="13" customFormat="1"/>
    <row r="21652" s="13" customFormat="1"/>
    <row r="21653" s="13" customFormat="1"/>
    <row r="21654" s="13" customFormat="1"/>
    <row r="21655" s="13" customFormat="1"/>
    <row r="21656" s="13" customFormat="1"/>
    <row r="21657" s="13" customFormat="1"/>
    <row r="21658" s="13" customFormat="1"/>
    <row r="21659" s="13" customFormat="1"/>
    <row r="21660" s="13" customFormat="1"/>
    <row r="21661" s="13" customFormat="1"/>
    <row r="21662" s="13" customFormat="1"/>
    <row r="21663" s="13" customFormat="1"/>
    <row r="21664" s="13" customFormat="1"/>
    <row r="21665" s="13" customFormat="1"/>
    <row r="21666" s="13" customFormat="1"/>
    <row r="21667" s="13" customFormat="1"/>
    <row r="21668" s="13" customFormat="1"/>
    <row r="21669" s="13" customFormat="1"/>
    <row r="21670" s="13" customFormat="1"/>
    <row r="21671" s="13" customFormat="1"/>
    <row r="21672" s="13" customFormat="1"/>
    <row r="21673" s="13" customFormat="1"/>
    <row r="21674" s="13" customFormat="1"/>
    <row r="21675" s="13" customFormat="1"/>
    <row r="21676" s="13" customFormat="1"/>
    <row r="21677" s="13" customFormat="1"/>
    <row r="21678" s="13" customFormat="1"/>
    <row r="21679" s="13" customFormat="1"/>
    <row r="21680" s="13" customFormat="1"/>
    <row r="21681" s="13" customFormat="1"/>
    <row r="21682" s="13" customFormat="1"/>
    <row r="21683" s="13" customFormat="1"/>
    <row r="21684" s="13" customFormat="1"/>
    <row r="21685" s="13" customFormat="1"/>
    <row r="21686" s="13" customFormat="1"/>
    <row r="21687" s="13" customFormat="1"/>
    <row r="21688" s="13" customFormat="1"/>
    <row r="21689" s="13" customFormat="1"/>
    <row r="21690" s="13" customFormat="1"/>
    <row r="21691" s="13" customFormat="1"/>
    <row r="21692" s="13" customFormat="1"/>
    <row r="21693" s="13" customFormat="1"/>
    <row r="21694" s="13" customFormat="1"/>
    <row r="21695" s="13" customFormat="1"/>
    <row r="21696" s="13" customFormat="1"/>
    <row r="21697" s="13" customFormat="1"/>
    <row r="21698" s="13" customFormat="1"/>
    <row r="21699" s="13" customFormat="1"/>
    <row r="21700" s="13" customFormat="1"/>
    <row r="21701" s="13" customFormat="1"/>
    <row r="21702" s="13" customFormat="1"/>
    <row r="21703" s="13" customFormat="1"/>
    <row r="21704" s="13" customFormat="1"/>
    <row r="21705" s="13" customFormat="1"/>
    <row r="21706" s="13" customFormat="1"/>
    <row r="21707" s="13" customFormat="1"/>
    <row r="21708" s="13" customFormat="1"/>
    <row r="21709" s="13" customFormat="1"/>
    <row r="21710" s="13" customFormat="1"/>
    <row r="21711" s="13" customFormat="1"/>
    <row r="21712" s="13" customFormat="1"/>
    <row r="21713" s="13" customFormat="1"/>
    <row r="21714" s="13" customFormat="1"/>
    <row r="21715" s="13" customFormat="1"/>
    <row r="21716" s="13" customFormat="1"/>
    <row r="21717" s="13" customFormat="1"/>
    <row r="21718" s="13" customFormat="1"/>
    <row r="21719" s="13" customFormat="1"/>
    <row r="21720" s="13" customFormat="1"/>
    <row r="21721" s="13" customFormat="1"/>
    <row r="21722" s="13" customFormat="1"/>
    <row r="21723" s="13" customFormat="1"/>
    <row r="21724" s="13" customFormat="1"/>
    <row r="21725" s="13" customFormat="1"/>
    <row r="21726" s="13" customFormat="1"/>
    <row r="21727" s="13" customFormat="1"/>
    <row r="21728" s="13" customFormat="1"/>
    <row r="21729" s="13" customFormat="1"/>
    <row r="21730" s="13" customFormat="1"/>
    <row r="21731" s="13" customFormat="1"/>
    <row r="21732" s="13" customFormat="1"/>
    <row r="21733" s="13" customFormat="1"/>
    <row r="21734" s="13" customFormat="1"/>
    <row r="21735" s="13" customFormat="1"/>
    <row r="21736" s="13" customFormat="1"/>
    <row r="21737" s="13" customFormat="1"/>
    <row r="21738" s="13" customFormat="1"/>
    <row r="21739" s="13" customFormat="1"/>
    <row r="21740" s="13" customFormat="1"/>
    <row r="21741" s="13" customFormat="1"/>
    <row r="21742" s="13" customFormat="1"/>
    <row r="21743" s="13" customFormat="1"/>
    <row r="21744" s="13" customFormat="1"/>
    <row r="21745" s="13" customFormat="1"/>
    <row r="21746" s="13" customFormat="1"/>
    <row r="21747" s="13" customFormat="1"/>
    <row r="21748" s="13" customFormat="1"/>
    <row r="21749" s="13" customFormat="1"/>
    <row r="21750" s="13" customFormat="1"/>
    <row r="21751" s="13" customFormat="1"/>
    <row r="21752" s="13" customFormat="1"/>
    <row r="21753" s="13" customFormat="1"/>
    <row r="21754" s="13" customFormat="1"/>
    <row r="21755" s="13" customFormat="1"/>
    <row r="21756" s="13" customFormat="1"/>
    <row r="21757" s="13" customFormat="1"/>
    <row r="21758" s="13" customFormat="1"/>
    <row r="21759" s="13" customFormat="1"/>
    <row r="21760" s="13" customFormat="1"/>
    <row r="21761" s="13" customFormat="1"/>
    <row r="21762" s="13" customFormat="1"/>
    <row r="21763" s="13" customFormat="1"/>
    <row r="21764" s="13" customFormat="1"/>
    <row r="21765" s="13" customFormat="1"/>
    <row r="21766" s="13" customFormat="1"/>
    <row r="21767" s="13" customFormat="1"/>
    <row r="21768" s="13" customFormat="1"/>
    <row r="21769" s="13" customFormat="1"/>
    <row r="21770" s="13" customFormat="1"/>
    <row r="21771" s="13" customFormat="1"/>
    <row r="21772" s="13" customFormat="1"/>
    <row r="21773" s="13" customFormat="1"/>
    <row r="21774" s="13" customFormat="1"/>
    <row r="21775" s="13" customFormat="1"/>
    <row r="21776" s="13" customFormat="1"/>
    <row r="21777" s="13" customFormat="1"/>
    <row r="21778" s="13" customFormat="1"/>
    <row r="21779" s="13" customFormat="1"/>
    <row r="21780" s="13" customFormat="1"/>
    <row r="21781" s="13" customFormat="1"/>
    <row r="21782" s="13" customFormat="1"/>
    <row r="21783" s="13" customFormat="1"/>
    <row r="21784" s="13" customFormat="1"/>
    <row r="21785" s="13" customFormat="1"/>
    <row r="21786" s="13" customFormat="1"/>
    <row r="21787" s="13" customFormat="1"/>
    <row r="21788" s="13" customFormat="1"/>
    <row r="21789" s="13" customFormat="1"/>
    <row r="21790" s="13" customFormat="1"/>
    <row r="21791" s="13" customFormat="1"/>
    <row r="21792" s="13" customFormat="1"/>
    <row r="21793" s="13" customFormat="1"/>
    <row r="21794" s="13" customFormat="1"/>
    <row r="21795" s="13" customFormat="1"/>
    <row r="21796" s="13" customFormat="1"/>
    <row r="21797" s="13" customFormat="1"/>
    <row r="21798" s="13" customFormat="1"/>
    <row r="21799" s="13" customFormat="1"/>
    <row r="21800" s="13" customFormat="1"/>
    <row r="21801" s="13" customFormat="1"/>
    <row r="21802" s="13" customFormat="1"/>
    <row r="21803" s="13" customFormat="1"/>
    <row r="21804" s="13" customFormat="1"/>
    <row r="21805" s="13" customFormat="1"/>
    <row r="21806" s="13" customFormat="1"/>
    <row r="21807" s="13" customFormat="1"/>
    <row r="21808" s="13" customFormat="1"/>
    <row r="21809" s="13" customFormat="1"/>
    <row r="21810" s="13" customFormat="1"/>
    <row r="21811" s="13" customFormat="1"/>
    <row r="21812" s="13" customFormat="1"/>
    <row r="21813" s="13" customFormat="1"/>
    <row r="21814" s="13" customFormat="1"/>
    <row r="21815" s="13" customFormat="1"/>
    <row r="21816" s="13" customFormat="1"/>
    <row r="21817" s="13" customFormat="1"/>
    <row r="21818" s="13" customFormat="1"/>
    <row r="21819" s="13" customFormat="1"/>
    <row r="21820" s="13" customFormat="1"/>
    <row r="21821" s="13" customFormat="1"/>
    <row r="21822" s="13" customFormat="1"/>
    <row r="21823" s="13" customFormat="1"/>
    <row r="21824" s="13" customFormat="1"/>
    <row r="21825" s="13" customFormat="1"/>
    <row r="21826" s="13" customFormat="1"/>
    <row r="21827" s="13" customFormat="1"/>
    <row r="21828" s="13" customFormat="1"/>
    <row r="21829" s="13" customFormat="1"/>
    <row r="21830" s="13" customFormat="1"/>
    <row r="21831" s="13" customFormat="1"/>
    <row r="21832" s="13" customFormat="1"/>
    <row r="21833" s="13" customFormat="1"/>
    <row r="21834" s="13" customFormat="1"/>
    <row r="21835" s="13" customFormat="1"/>
    <row r="21836" s="13" customFormat="1"/>
    <row r="21837" s="13" customFormat="1"/>
    <row r="21838" s="13" customFormat="1"/>
    <row r="21839" s="13" customFormat="1"/>
    <row r="21840" s="13" customFormat="1"/>
    <row r="21841" s="13" customFormat="1"/>
    <row r="21842" s="13" customFormat="1"/>
    <row r="21843" s="13" customFormat="1"/>
    <row r="21844" s="13" customFormat="1"/>
    <row r="21845" s="13" customFormat="1"/>
    <row r="21846" s="13" customFormat="1"/>
    <row r="21847" s="13" customFormat="1"/>
    <row r="21848" s="13" customFormat="1"/>
    <row r="21849" s="13" customFormat="1"/>
    <row r="21850" s="13" customFormat="1"/>
    <row r="21851" s="13" customFormat="1"/>
    <row r="21852" s="13" customFormat="1"/>
    <row r="21853" s="13" customFormat="1"/>
    <row r="21854" s="13" customFormat="1"/>
    <row r="21855" s="13" customFormat="1"/>
    <row r="21856" s="13" customFormat="1"/>
    <row r="21857" s="13" customFormat="1"/>
    <row r="21858" s="13" customFormat="1"/>
    <row r="21859" s="13" customFormat="1"/>
    <row r="21860" s="13" customFormat="1"/>
    <row r="21861" s="13" customFormat="1"/>
    <row r="21862" s="13" customFormat="1"/>
    <row r="21863" s="13" customFormat="1"/>
    <row r="21864" s="13" customFormat="1"/>
    <row r="21865" s="13" customFormat="1"/>
    <row r="21866" s="13" customFormat="1"/>
    <row r="21867" s="13" customFormat="1"/>
    <row r="21868" s="13" customFormat="1"/>
    <row r="21869" s="13" customFormat="1"/>
    <row r="21870" s="13" customFormat="1"/>
    <row r="21871" s="13" customFormat="1"/>
    <row r="21872" s="13" customFormat="1"/>
    <row r="21873" s="13" customFormat="1"/>
    <row r="21874" s="13" customFormat="1"/>
    <row r="21875" s="13" customFormat="1"/>
    <row r="21876" s="13" customFormat="1"/>
    <row r="21877" s="13" customFormat="1"/>
    <row r="21878" s="13" customFormat="1"/>
    <row r="21879" s="13" customFormat="1"/>
    <row r="21880" s="13" customFormat="1"/>
    <row r="21881" s="13" customFormat="1"/>
    <row r="21882" s="13" customFormat="1"/>
    <row r="21883" s="13" customFormat="1"/>
    <row r="21884" s="13" customFormat="1"/>
    <row r="21885" s="13" customFormat="1"/>
    <row r="21886" s="13" customFormat="1"/>
    <row r="21887" s="13" customFormat="1"/>
    <row r="21888" s="13" customFormat="1"/>
    <row r="21889" s="13" customFormat="1"/>
    <row r="21890" s="13" customFormat="1"/>
    <row r="21891" s="13" customFormat="1"/>
    <row r="21892" s="13" customFormat="1"/>
    <row r="21893" s="13" customFormat="1"/>
    <row r="21894" s="13" customFormat="1"/>
    <row r="21895" s="13" customFormat="1"/>
    <row r="21896" s="13" customFormat="1"/>
    <row r="21897" s="13" customFormat="1"/>
    <row r="21898" s="13" customFormat="1"/>
    <row r="21899" s="13" customFormat="1"/>
    <row r="21900" s="13" customFormat="1"/>
    <row r="21901" s="13" customFormat="1"/>
    <row r="21902" s="13" customFormat="1"/>
    <row r="21903" s="13" customFormat="1"/>
    <row r="21904" s="13" customFormat="1"/>
    <row r="21905" s="13" customFormat="1"/>
    <row r="21906" s="13" customFormat="1"/>
    <row r="21907" s="13" customFormat="1"/>
    <row r="21908" s="13" customFormat="1"/>
    <row r="21909" s="13" customFormat="1"/>
    <row r="21910" s="13" customFormat="1"/>
    <row r="21911" s="13" customFormat="1"/>
    <row r="21912" s="13" customFormat="1"/>
    <row r="21913" s="13" customFormat="1"/>
    <row r="21914" s="13" customFormat="1"/>
    <row r="21915" s="13" customFormat="1"/>
    <row r="21916" s="13" customFormat="1"/>
    <row r="21917" s="13" customFormat="1"/>
    <row r="21918" s="13" customFormat="1"/>
    <row r="21919" s="13" customFormat="1"/>
    <row r="21920" s="13" customFormat="1"/>
    <row r="21921" s="13" customFormat="1"/>
    <row r="21922" s="13" customFormat="1"/>
    <row r="21923" s="13" customFormat="1"/>
    <row r="21924" s="13" customFormat="1"/>
    <row r="21925" s="13" customFormat="1"/>
    <row r="21926" s="13" customFormat="1"/>
    <row r="21927" s="13" customFormat="1"/>
    <row r="21928" s="13" customFormat="1"/>
    <row r="21929" s="13" customFormat="1"/>
    <row r="21930" s="13" customFormat="1"/>
    <row r="21931" s="13" customFormat="1"/>
    <row r="21932" s="13" customFormat="1"/>
    <row r="21933" s="13" customFormat="1"/>
    <row r="21934" s="13" customFormat="1"/>
    <row r="21935" s="13" customFormat="1"/>
    <row r="21936" s="13" customFormat="1"/>
    <row r="21937" s="13" customFormat="1"/>
    <row r="21938" s="13" customFormat="1"/>
    <row r="21939" s="13" customFormat="1"/>
    <row r="21940" s="13" customFormat="1"/>
    <row r="21941" s="13" customFormat="1"/>
    <row r="21942" s="13" customFormat="1"/>
    <row r="21943" s="13" customFormat="1"/>
    <row r="21944" s="13" customFormat="1"/>
    <row r="21945" s="13" customFormat="1"/>
    <row r="21946" s="13" customFormat="1"/>
    <row r="21947" s="13" customFormat="1"/>
    <row r="21948" s="13" customFormat="1"/>
    <row r="21949" s="13" customFormat="1"/>
    <row r="21950" s="13" customFormat="1"/>
    <row r="21951" s="13" customFormat="1"/>
    <row r="21952" s="13" customFormat="1"/>
    <row r="21953" s="13" customFormat="1"/>
    <row r="21954" s="13" customFormat="1"/>
    <row r="21955" s="13" customFormat="1"/>
    <row r="21956" s="13" customFormat="1"/>
    <row r="21957" s="13" customFormat="1"/>
    <row r="21958" s="13" customFormat="1"/>
    <row r="21959" s="13" customFormat="1"/>
    <row r="21960" s="13" customFormat="1"/>
    <row r="21961" s="13" customFormat="1"/>
    <row r="21962" s="13" customFormat="1"/>
    <row r="21963" s="13" customFormat="1"/>
    <row r="21964" s="13" customFormat="1"/>
    <row r="21965" s="13" customFormat="1"/>
    <row r="21966" s="13" customFormat="1"/>
    <row r="21967" s="13" customFormat="1"/>
    <row r="21968" s="13" customFormat="1"/>
    <row r="21969" s="13" customFormat="1"/>
    <row r="21970" s="13" customFormat="1"/>
    <row r="21971" s="13" customFormat="1"/>
    <row r="21972" s="13" customFormat="1"/>
    <row r="21973" s="13" customFormat="1"/>
    <row r="21974" s="13" customFormat="1"/>
    <row r="21975" s="13" customFormat="1"/>
    <row r="21976" s="13" customFormat="1"/>
    <row r="21977" s="13" customFormat="1"/>
    <row r="21978" s="13" customFormat="1"/>
    <row r="21979" s="13" customFormat="1"/>
    <row r="21980" s="13" customFormat="1"/>
    <row r="21981" s="13" customFormat="1"/>
    <row r="21982" s="13" customFormat="1"/>
    <row r="21983" s="13" customFormat="1"/>
    <row r="21984" s="13" customFormat="1"/>
    <row r="21985" s="13" customFormat="1"/>
    <row r="21986" s="13" customFormat="1"/>
    <row r="21987" s="13" customFormat="1"/>
    <row r="21988" s="13" customFormat="1"/>
    <row r="21989" s="13" customFormat="1"/>
    <row r="21990" s="13" customFormat="1"/>
    <row r="21991" s="13" customFormat="1"/>
    <row r="21992" s="13" customFormat="1"/>
    <row r="21993" s="13" customFormat="1"/>
    <row r="21994" s="13" customFormat="1"/>
    <row r="21995" s="13" customFormat="1"/>
    <row r="21996" s="13" customFormat="1"/>
    <row r="21997" s="13" customFormat="1"/>
    <row r="21998" s="13" customFormat="1"/>
    <row r="21999" s="13" customFormat="1"/>
    <row r="22000" s="13" customFormat="1"/>
    <row r="22001" s="13" customFormat="1"/>
    <row r="22002" s="13" customFormat="1"/>
    <row r="22003" s="13" customFormat="1"/>
    <row r="22004" s="13" customFormat="1"/>
    <row r="22005" s="13" customFormat="1"/>
    <row r="22006" s="13" customFormat="1"/>
    <row r="22007" s="13" customFormat="1"/>
    <row r="22008" s="13" customFormat="1"/>
    <row r="22009" s="13" customFormat="1"/>
    <row r="22010" s="13" customFormat="1"/>
    <row r="22011" s="13" customFormat="1"/>
    <row r="22012" s="13" customFormat="1"/>
    <row r="22013" s="13" customFormat="1"/>
    <row r="22014" s="13" customFormat="1"/>
    <row r="22015" s="13" customFormat="1"/>
    <row r="22016" s="13" customFormat="1"/>
    <row r="22017" s="13" customFormat="1"/>
    <row r="22018" s="13" customFormat="1"/>
    <row r="22019" s="13" customFormat="1"/>
    <row r="22020" s="13" customFormat="1"/>
    <row r="22021" s="13" customFormat="1"/>
    <row r="22022" s="13" customFormat="1"/>
    <row r="22023" s="13" customFormat="1"/>
    <row r="22024" s="13" customFormat="1"/>
    <row r="22025" s="13" customFormat="1"/>
    <row r="22026" s="13" customFormat="1"/>
    <row r="22027" s="13" customFormat="1"/>
    <row r="22028" s="13" customFormat="1"/>
    <row r="22029" s="13" customFormat="1"/>
    <row r="22030" s="13" customFormat="1"/>
    <row r="22031" s="13" customFormat="1"/>
    <row r="22032" s="13" customFormat="1"/>
    <row r="22033" s="13" customFormat="1"/>
    <row r="22034" s="13" customFormat="1"/>
    <row r="22035" s="13" customFormat="1"/>
    <row r="22036" s="13" customFormat="1"/>
    <row r="22037" s="13" customFormat="1"/>
    <row r="22038" s="13" customFormat="1"/>
    <row r="22039" s="13" customFormat="1"/>
    <row r="22040" s="13" customFormat="1"/>
    <row r="22041" s="13" customFormat="1"/>
    <row r="22042" s="13" customFormat="1"/>
    <row r="22043" s="13" customFormat="1"/>
    <row r="22044" s="13" customFormat="1"/>
    <row r="22045" s="13" customFormat="1"/>
    <row r="22046" s="13" customFormat="1"/>
    <row r="22047" s="13" customFormat="1"/>
    <row r="22048" s="13" customFormat="1"/>
    <row r="22049" s="13" customFormat="1"/>
    <row r="22050" s="13" customFormat="1"/>
    <row r="22051" s="13" customFormat="1"/>
    <row r="22052" s="13" customFormat="1"/>
    <row r="22053" s="13" customFormat="1"/>
    <row r="22054" s="13" customFormat="1"/>
    <row r="22055" s="13" customFormat="1"/>
    <row r="22056" s="13" customFormat="1"/>
    <row r="22057" s="13" customFormat="1"/>
    <row r="22058" s="13" customFormat="1"/>
    <row r="22059" s="13" customFormat="1"/>
    <row r="22060" s="13" customFormat="1"/>
    <row r="22061" s="13" customFormat="1"/>
    <row r="22062" s="13" customFormat="1"/>
    <row r="22063" s="13" customFormat="1"/>
    <row r="22064" s="13" customFormat="1"/>
    <row r="22065" s="13" customFormat="1"/>
    <row r="22066" s="13" customFormat="1"/>
    <row r="22067" s="13" customFormat="1"/>
    <row r="22068" s="13" customFormat="1"/>
    <row r="22069" s="13" customFormat="1"/>
    <row r="22070" s="13" customFormat="1"/>
    <row r="22071" s="13" customFormat="1"/>
    <row r="22072" s="13" customFormat="1"/>
    <row r="22073" s="13" customFormat="1"/>
    <row r="22074" s="13" customFormat="1"/>
    <row r="22075" s="13" customFormat="1"/>
    <row r="22076" s="13" customFormat="1"/>
    <row r="22077" s="13" customFormat="1"/>
    <row r="22078" s="13" customFormat="1"/>
    <row r="22079" s="13" customFormat="1"/>
    <row r="22080" s="13" customFormat="1"/>
    <row r="22081" s="13" customFormat="1"/>
    <row r="22082" s="13" customFormat="1"/>
    <row r="22083" s="13" customFormat="1"/>
    <row r="22084" s="13" customFormat="1"/>
    <row r="22085" s="13" customFormat="1"/>
    <row r="22086" s="13" customFormat="1"/>
    <row r="22087" s="13" customFormat="1"/>
    <row r="22088" s="13" customFormat="1"/>
    <row r="22089" s="13" customFormat="1"/>
    <row r="22090" s="13" customFormat="1"/>
    <row r="22091" s="13" customFormat="1"/>
    <row r="22092" s="13" customFormat="1"/>
    <row r="22093" s="13" customFormat="1"/>
    <row r="22094" s="13" customFormat="1"/>
    <row r="22095" s="13" customFormat="1"/>
    <row r="22096" s="13" customFormat="1"/>
    <row r="22097" s="13" customFormat="1"/>
    <row r="22098" s="13" customFormat="1"/>
    <row r="22099" s="13" customFormat="1"/>
    <row r="22100" s="13" customFormat="1"/>
    <row r="22101" s="13" customFormat="1"/>
    <row r="22102" s="13" customFormat="1"/>
    <row r="22103" s="13" customFormat="1"/>
    <row r="22104" s="13" customFormat="1"/>
    <row r="22105" s="13" customFormat="1"/>
    <row r="22106" s="13" customFormat="1"/>
    <row r="22107" s="13" customFormat="1"/>
    <row r="22108" s="13" customFormat="1"/>
    <row r="22109" s="13" customFormat="1"/>
    <row r="22110" s="13" customFormat="1"/>
    <row r="22111" s="13" customFormat="1"/>
    <row r="22112" s="13" customFormat="1"/>
    <row r="22113" s="13" customFormat="1"/>
    <row r="22114" s="13" customFormat="1"/>
    <row r="22115" s="13" customFormat="1"/>
    <row r="22116" s="13" customFormat="1"/>
    <row r="22117" s="13" customFormat="1"/>
    <row r="22118" s="13" customFormat="1"/>
    <row r="22119" s="13" customFormat="1"/>
    <row r="22120" s="13" customFormat="1"/>
    <row r="22121" s="13" customFormat="1"/>
    <row r="22122" s="13" customFormat="1"/>
    <row r="22123" s="13" customFormat="1"/>
    <row r="22124" s="13" customFormat="1"/>
    <row r="22125" s="13" customFormat="1"/>
    <row r="22126" s="13" customFormat="1"/>
    <row r="22127" s="13" customFormat="1"/>
    <row r="22128" s="13" customFormat="1"/>
    <row r="22129" s="13" customFormat="1"/>
    <row r="22130" s="13" customFormat="1"/>
    <row r="22131" s="13" customFormat="1"/>
    <row r="22132" s="13" customFormat="1"/>
    <row r="22133" s="13" customFormat="1"/>
    <row r="22134" s="13" customFormat="1"/>
    <row r="22135" s="13" customFormat="1"/>
    <row r="22136" s="13" customFormat="1"/>
    <row r="22137" s="13" customFormat="1"/>
    <row r="22138" s="13" customFormat="1"/>
    <row r="22139" s="13" customFormat="1"/>
    <row r="22140" s="13" customFormat="1"/>
    <row r="22141" s="13" customFormat="1"/>
    <row r="22142" s="13" customFormat="1"/>
    <row r="22143" s="13" customFormat="1"/>
    <row r="22144" s="13" customFormat="1"/>
    <row r="22145" s="13" customFormat="1"/>
    <row r="22146" s="13" customFormat="1"/>
    <row r="22147" s="13" customFormat="1"/>
    <row r="22148" s="13" customFormat="1"/>
    <row r="22149" s="13" customFormat="1"/>
    <row r="22150" s="13" customFormat="1"/>
    <row r="22151" s="13" customFormat="1"/>
    <row r="22152" s="13" customFormat="1"/>
    <row r="22153" s="13" customFormat="1"/>
    <row r="22154" s="13" customFormat="1"/>
    <row r="22155" s="13" customFormat="1"/>
    <row r="22156" s="13" customFormat="1"/>
    <row r="22157" s="13" customFormat="1"/>
    <row r="22158" s="13" customFormat="1"/>
    <row r="22159" s="13" customFormat="1"/>
    <row r="22160" s="13" customFormat="1"/>
    <row r="22161" s="13" customFormat="1"/>
    <row r="22162" s="13" customFormat="1"/>
    <row r="22163" s="13" customFormat="1"/>
    <row r="22164" s="13" customFormat="1"/>
    <row r="22165" s="13" customFormat="1"/>
    <row r="22166" s="13" customFormat="1"/>
    <row r="22167" s="13" customFormat="1"/>
    <row r="22168" s="13" customFormat="1"/>
    <row r="22169" s="13" customFormat="1"/>
    <row r="22170" s="13" customFormat="1"/>
    <row r="22171" s="13" customFormat="1"/>
    <row r="22172" s="13" customFormat="1"/>
    <row r="22173" s="13" customFormat="1"/>
    <row r="22174" s="13" customFormat="1"/>
    <row r="22175" s="13" customFormat="1"/>
    <row r="22176" s="13" customFormat="1"/>
    <row r="22177" s="13" customFormat="1"/>
    <row r="22178" s="13" customFormat="1"/>
    <row r="22179" s="13" customFormat="1"/>
    <row r="22180" s="13" customFormat="1"/>
    <row r="22181" s="13" customFormat="1"/>
    <row r="22182" s="13" customFormat="1"/>
    <row r="22183" s="13" customFormat="1"/>
    <row r="22184" s="13" customFormat="1"/>
    <row r="22185" s="13" customFormat="1"/>
    <row r="22186" s="13" customFormat="1"/>
    <row r="22187" s="13" customFormat="1"/>
    <row r="22188" s="13" customFormat="1"/>
    <row r="22189" s="13" customFormat="1"/>
    <row r="22190" s="13" customFormat="1"/>
    <row r="22191" s="13" customFormat="1"/>
    <row r="22192" s="13" customFormat="1"/>
    <row r="22193" s="13" customFormat="1"/>
    <row r="22194" s="13" customFormat="1"/>
    <row r="22195" s="13" customFormat="1"/>
    <row r="22196" s="13" customFormat="1"/>
    <row r="22197" s="13" customFormat="1"/>
    <row r="22198" s="13" customFormat="1"/>
    <row r="22199" s="13" customFormat="1"/>
    <row r="22200" s="13" customFormat="1"/>
    <row r="22201" s="13" customFormat="1"/>
    <row r="22202" s="13" customFormat="1"/>
    <row r="22203" s="13" customFormat="1"/>
    <row r="22204" s="13" customFormat="1"/>
    <row r="22205" s="13" customFormat="1"/>
    <row r="22206" s="13" customFormat="1"/>
    <row r="22207" s="13" customFormat="1"/>
    <row r="22208" s="13" customFormat="1"/>
    <row r="22209" s="13" customFormat="1"/>
    <row r="22210" s="13" customFormat="1"/>
    <row r="22211" s="13" customFormat="1"/>
    <row r="22212" s="13" customFormat="1"/>
    <row r="22213" s="13" customFormat="1"/>
    <row r="22214" s="13" customFormat="1"/>
    <row r="22215" s="13" customFormat="1"/>
    <row r="22216" s="13" customFormat="1"/>
    <row r="22217" s="13" customFormat="1"/>
    <row r="22218" s="13" customFormat="1"/>
    <row r="22219" s="13" customFormat="1"/>
    <row r="22220" s="13" customFormat="1"/>
    <row r="22221" s="13" customFormat="1"/>
    <row r="22222" s="13" customFormat="1"/>
    <row r="22223" s="13" customFormat="1"/>
    <row r="22224" s="13" customFormat="1"/>
    <row r="22225" s="13" customFormat="1"/>
    <row r="22226" s="13" customFormat="1"/>
    <row r="22227" s="13" customFormat="1"/>
    <row r="22228" s="13" customFormat="1"/>
    <row r="22229" s="13" customFormat="1"/>
    <row r="22230" s="13" customFormat="1"/>
    <row r="22231" s="13" customFormat="1"/>
    <row r="22232" s="13" customFormat="1"/>
    <row r="22233" s="13" customFormat="1"/>
    <row r="22234" s="13" customFormat="1"/>
    <row r="22235" s="13" customFormat="1"/>
    <row r="22236" s="13" customFormat="1"/>
    <row r="22237" s="13" customFormat="1"/>
    <row r="22238" s="13" customFormat="1"/>
    <row r="22239" s="13" customFormat="1"/>
    <row r="22240" s="13" customFormat="1"/>
    <row r="22241" s="13" customFormat="1"/>
    <row r="22242" s="13" customFormat="1"/>
    <row r="22243" s="13" customFormat="1"/>
    <row r="22244" s="13" customFormat="1"/>
    <row r="22245" s="13" customFormat="1"/>
    <row r="22246" s="13" customFormat="1"/>
    <row r="22247" s="13" customFormat="1"/>
    <row r="22248" s="13" customFormat="1"/>
    <row r="22249" s="13" customFormat="1"/>
    <row r="22250" s="13" customFormat="1"/>
    <row r="22251" s="13" customFormat="1"/>
    <row r="22252" s="13" customFormat="1"/>
    <row r="22253" s="13" customFormat="1"/>
    <row r="22254" s="13" customFormat="1"/>
    <row r="22255" s="13" customFormat="1"/>
    <row r="22256" s="13" customFormat="1"/>
    <row r="22257" s="13" customFormat="1"/>
    <row r="22258" s="13" customFormat="1"/>
    <row r="22259" s="13" customFormat="1"/>
    <row r="22260" s="13" customFormat="1"/>
    <row r="22261" s="13" customFormat="1"/>
    <row r="22262" s="13" customFormat="1"/>
    <row r="22263" s="13" customFormat="1"/>
    <row r="22264" s="13" customFormat="1"/>
    <row r="22265" s="13" customFormat="1"/>
    <row r="22266" s="13" customFormat="1"/>
    <row r="22267" s="13" customFormat="1"/>
    <row r="22268" s="13" customFormat="1"/>
    <row r="22269" s="13" customFormat="1"/>
    <row r="22270" s="13" customFormat="1"/>
    <row r="22271" s="13" customFormat="1"/>
    <row r="22272" s="13" customFormat="1"/>
    <row r="22273" s="13" customFormat="1"/>
    <row r="22274" s="13" customFormat="1"/>
    <row r="22275" s="13" customFormat="1"/>
    <row r="22276" s="13" customFormat="1"/>
    <row r="22277" s="13" customFormat="1"/>
    <row r="22278" s="13" customFormat="1"/>
    <row r="22279" s="13" customFormat="1"/>
    <row r="22280" s="13" customFormat="1"/>
    <row r="22281" s="13" customFormat="1"/>
    <row r="22282" s="13" customFormat="1"/>
    <row r="22283" s="13" customFormat="1"/>
    <row r="22284" s="13" customFormat="1"/>
    <row r="22285" s="13" customFormat="1"/>
    <row r="22286" s="13" customFormat="1"/>
    <row r="22287" s="13" customFormat="1"/>
    <row r="22288" s="13" customFormat="1"/>
    <row r="22289" s="13" customFormat="1"/>
    <row r="22290" s="13" customFormat="1"/>
    <row r="22291" s="13" customFormat="1"/>
    <row r="22292" s="13" customFormat="1"/>
    <row r="22293" s="13" customFormat="1"/>
    <row r="22294" s="13" customFormat="1"/>
    <row r="22295" s="13" customFormat="1"/>
    <row r="22296" s="13" customFormat="1"/>
    <row r="22297" s="13" customFormat="1"/>
    <row r="22298" s="13" customFormat="1"/>
    <row r="22299" s="13" customFormat="1"/>
    <row r="22300" s="13" customFormat="1"/>
    <row r="22301" s="13" customFormat="1"/>
    <row r="22302" s="13" customFormat="1"/>
    <row r="22303" s="13" customFormat="1"/>
    <row r="22304" s="13" customFormat="1"/>
    <row r="22305" s="13" customFormat="1"/>
    <row r="22306" s="13" customFormat="1"/>
    <row r="22307" s="13" customFormat="1"/>
    <row r="22308" s="13" customFormat="1"/>
    <row r="22309" s="13" customFormat="1"/>
    <row r="22310" s="13" customFormat="1"/>
    <row r="22311" s="13" customFormat="1"/>
    <row r="22312" s="13" customFormat="1"/>
    <row r="22313" s="13" customFormat="1"/>
    <row r="22314" s="13" customFormat="1"/>
    <row r="22315" s="13" customFormat="1"/>
    <row r="22316" s="13" customFormat="1"/>
    <row r="22317" s="13" customFormat="1"/>
    <row r="22318" s="13" customFormat="1"/>
    <row r="22319" s="13" customFormat="1"/>
    <row r="22320" s="13" customFormat="1"/>
    <row r="22321" s="13" customFormat="1"/>
    <row r="22322" s="13" customFormat="1"/>
    <row r="22323" s="13" customFormat="1"/>
    <row r="22324" s="13" customFormat="1"/>
    <row r="22325" s="13" customFormat="1"/>
    <row r="22326" s="13" customFormat="1"/>
    <row r="22327" s="13" customFormat="1"/>
    <row r="22328" s="13" customFormat="1"/>
    <row r="22329" s="13" customFormat="1"/>
    <row r="22330" s="13" customFormat="1"/>
    <row r="22331" s="13" customFormat="1"/>
    <row r="22332" s="13" customFormat="1"/>
    <row r="22333" s="13" customFormat="1"/>
    <row r="22334" s="13" customFormat="1"/>
    <row r="22335" s="13" customFormat="1"/>
    <row r="22336" s="13" customFormat="1"/>
    <row r="22337" s="13" customFormat="1"/>
    <row r="22338" s="13" customFormat="1"/>
    <row r="22339" s="13" customFormat="1"/>
    <row r="22340" s="13" customFormat="1"/>
    <row r="22341" s="13" customFormat="1"/>
    <row r="22342" s="13" customFormat="1"/>
    <row r="22343" s="13" customFormat="1"/>
    <row r="22344" s="13" customFormat="1"/>
    <row r="22345" s="13" customFormat="1"/>
    <row r="22346" s="13" customFormat="1"/>
    <row r="22347" s="13" customFormat="1"/>
    <row r="22348" s="13" customFormat="1"/>
    <row r="22349" s="13" customFormat="1"/>
    <row r="22350" s="13" customFormat="1"/>
    <row r="22351" s="13" customFormat="1"/>
    <row r="22352" s="13" customFormat="1"/>
    <row r="22353" s="13" customFormat="1"/>
    <row r="22354" s="13" customFormat="1"/>
    <row r="22355" s="13" customFormat="1"/>
    <row r="22356" s="13" customFormat="1"/>
    <row r="22357" s="13" customFormat="1"/>
    <row r="22358" s="13" customFormat="1"/>
    <row r="22359" s="13" customFormat="1"/>
    <row r="22360" s="13" customFormat="1"/>
    <row r="22361" s="13" customFormat="1"/>
    <row r="22362" s="13" customFormat="1"/>
    <row r="22363" s="13" customFormat="1"/>
    <row r="22364" s="13" customFormat="1"/>
    <row r="22365" s="13" customFormat="1"/>
    <row r="22366" s="13" customFormat="1"/>
    <row r="22367" s="13" customFormat="1"/>
    <row r="22368" s="13" customFormat="1"/>
    <row r="22369" s="13" customFormat="1"/>
    <row r="22370" s="13" customFormat="1"/>
    <row r="22371" s="13" customFormat="1"/>
    <row r="22372" s="13" customFormat="1"/>
    <row r="22373" s="13" customFormat="1"/>
    <row r="22374" s="13" customFormat="1"/>
    <row r="22375" s="13" customFormat="1"/>
    <row r="22376" s="13" customFormat="1"/>
    <row r="22377" s="13" customFormat="1"/>
    <row r="22378" s="13" customFormat="1"/>
    <row r="22379" s="13" customFormat="1"/>
    <row r="22380" s="13" customFormat="1"/>
    <row r="22381" s="13" customFormat="1"/>
    <row r="22382" s="13" customFormat="1"/>
    <row r="22383" s="13" customFormat="1"/>
    <row r="22384" s="13" customFormat="1"/>
    <row r="22385" s="13" customFormat="1"/>
    <row r="22386" s="13" customFormat="1"/>
    <row r="22387" s="13" customFormat="1"/>
    <row r="22388" s="13" customFormat="1"/>
    <row r="22389" s="13" customFormat="1"/>
    <row r="22390" s="13" customFormat="1"/>
    <row r="22391" s="13" customFormat="1"/>
    <row r="22392" s="13" customFormat="1"/>
    <row r="22393" s="13" customFormat="1"/>
    <row r="22394" s="13" customFormat="1"/>
    <row r="22395" s="13" customFormat="1"/>
    <row r="22396" s="13" customFormat="1"/>
    <row r="22397" s="13" customFormat="1"/>
    <row r="22398" s="13" customFormat="1"/>
    <row r="22399" s="13" customFormat="1"/>
    <row r="22400" s="13" customFormat="1"/>
    <row r="22401" s="13" customFormat="1"/>
    <row r="22402" s="13" customFormat="1"/>
    <row r="22403" s="13" customFormat="1"/>
    <row r="22404" s="13" customFormat="1"/>
    <row r="22405" s="13" customFormat="1"/>
    <row r="22406" s="13" customFormat="1"/>
    <row r="22407" s="13" customFormat="1"/>
    <row r="22408" s="13" customFormat="1"/>
    <row r="22409" s="13" customFormat="1"/>
    <row r="22410" s="13" customFormat="1"/>
    <row r="22411" s="13" customFormat="1"/>
    <row r="22412" s="13" customFormat="1"/>
    <row r="22413" s="13" customFormat="1"/>
    <row r="22414" s="13" customFormat="1"/>
    <row r="22415" s="13" customFormat="1"/>
    <row r="22416" s="13" customFormat="1"/>
    <row r="22417" s="13" customFormat="1"/>
    <row r="22418" s="13" customFormat="1"/>
    <row r="22419" s="13" customFormat="1"/>
    <row r="22420" s="13" customFormat="1"/>
    <row r="22421" s="13" customFormat="1"/>
    <row r="22422" s="13" customFormat="1"/>
    <row r="22423" s="13" customFormat="1"/>
    <row r="22424" s="13" customFormat="1"/>
    <row r="22425" s="13" customFormat="1"/>
    <row r="22426" s="13" customFormat="1"/>
    <row r="22427" s="13" customFormat="1"/>
    <row r="22428" s="13" customFormat="1"/>
    <row r="22429" s="13" customFormat="1"/>
    <row r="22430" s="13" customFormat="1"/>
    <row r="22431" s="13" customFormat="1"/>
    <row r="22432" s="13" customFormat="1"/>
    <row r="22433" s="13" customFormat="1"/>
    <row r="22434" s="13" customFormat="1"/>
    <row r="22435" s="13" customFormat="1"/>
    <row r="22436" s="13" customFormat="1"/>
    <row r="22437" s="13" customFormat="1"/>
    <row r="22438" s="13" customFormat="1"/>
    <row r="22439" s="13" customFormat="1"/>
    <row r="22440" s="13" customFormat="1"/>
    <row r="22441" s="13" customFormat="1"/>
    <row r="22442" s="13" customFormat="1"/>
    <row r="22443" s="13" customFormat="1"/>
    <row r="22444" s="13" customFormat="1"/>
    <row r="22445" s="13" customFormat="1"/>
    <row r="22446" s="13" customFormat="1"/>
    <row r="22447" s="13" customFormat="1"/>
    <row r="22448" s="13" customFormat="1"/>
    <row r="22449" s="13" customFormat="1"/>
    <row r="22450" s="13" customFormat="1"/>
    <row r="22451" s="13" customFormat="1"/>
    <row r="22452" s="13" customFormat="1"/>
    <row r="22453" s="13" customFormat="1"/>
    <row r="22454" s="13" customFormat="1"/>
    <row r="22455" s="13" customFormat="1"/>
    <row r="22456" s="13" customFormat="1"/>
    <row r="22457" s="13" customFormat="1"/>
    <row r="22458" s="13" customFormat="1"/>
    <row r="22459" s="13" customFormat="1"/>
    <row r="22460" s="13" customFormat="1"/>
    <row r="22461" s="13" customFormat="1"/>
    <row r="22462" s="13" customFormat="1"/>
    <row r="22463" s="13" customFormat="1"/>
    <row r="22464" s="13" customFormat="1"/>
    <row r="22465" s="13" customFormat="1"/>
    <row r="22466" s="13" customFormat="1"/>
    <row r="22467" s="13" customFormat="1"/>
    <row r="22468" s="13" customFormat="1"/>
    <row r="22469" s="13" customFormat="1"/>
    <row r="22470" s="13" customFormat="1"/>
    <row r="22471" s="13" customFormat="1"/>
    <row r="22472" s="13" customFormat="1"/>
    <row r="22473" s="13" customFormat="1"/>
    <row r="22474" s="13" customFormat="1"/>
    <row r="22475" s="13" customFormat="1"/>
    <row r="22476" s="13" customFormat="1"/>
    <row r="22477" s="13" customFormat="1"/>
    <row r="22478" s="13" customFormat="1"/>
    <row r="22479" s="13" customFormat="1"/>
    <row r="22480" s="13" customFormat="1"/>
    <row r="22481" s="13" customFormat="1"/>
    <row r="22482" s="13" customFormat="1"/>
    <row r="22483" s="13" customFormat="1"/>
    <row r="22484" s="13" customFormat="1"/>
    <row r="22485" s="13" customFormat="1"/>
    <row r="22486" s="13" customFormat="1"/>
    <row r="22487" s="13" customFormat="1"/>
    <row r="22488" s="13" customFormat="1"/>
    <row r="22489" s="13" customFormat="1"/>
    <row r="22490" s="13" customFormat="1"/>
    <row r="22491" s="13" customFormat="1"/>
    <row r="22492" s="13" customFormat="1"/>
    <row r="22493" s="13" customFormat="1"/>
    <row r="22494" s="13" customFormat="1"/>
    <row r="22495" s="13" customFormat="1"/>
    <row r="22496" s="13" customFormat="1"/>
    <row r="22497" s="13" customFormat="1"/>
    <row r="22498" s="13" customFormat="1"/>
    <row r="22499" s="13" customFormat="1"/>
    <row r="22500" s="13" customFormat="1"/>
    <row r="22501" s="13" customFormat="1"/>
    <row r="22502" s="13" customFormat="1"/>
    <row r="22503" s="13" customFormat="1"/>
    <row r="22504" s="13" customFormat="1"/>
    <row r="22505" s="13" customFormat="1"/>
    <row r="22506" s="13" customFormat="1"/>
    <row r="22507" s="13" customFormat="1"/>
    <row r="22508" s="13" customFormat="1"/>
    <row r="22509" s="13" customFormat="1"/>
    <row r="22510" s="13" customFormat="1"/>
    <row r="22511" s="13" customFormat="1"/>
    <row r="22512" s="13" customFormat="1"/>
    <row r="22513" s="13" customFormat="1"/>
    <row r="22514" s="13" customFormat="1"/>
    <row r="22515" s="13" customFormat="1"/>
    <row r="22516" s="13" customFormat="1"/>
    <row r="22517" s="13" customFormat="1"/>
    <row r="22518" s="13" customFormat="1"/>
    <row r="22519" s="13" customFormat="1"/>
    <row r="22520" s="13" customFormat="1"/>
    <row r="22521" s="13" customFormat="1"/>
    <row r="22522" s="13" customFormat="1"/>
    <row r="22523" s="13" customFormat="1"/>
    <row r="22524" s="13" customFormat="1"/>
    <row r="22525" s="13" customFormat="1"/>
    <row r="22526" s="13" customFormat="1"/>
    <row r="22527" s="13" customFormat="1"/>
    <row r="22528" s="13" customFormat="1"/>
    <row r="22529" s="13" customFormat="1"/>
    <row r="22530" s="13" customFormat="1"/>
    <row r="22531" s="13" customFormat="1"/>
    <row r="22532" s="13" customFormat="1"/>
    <row r="22533" s="13" customFormat="1"/>
    <row r="22534" s="13" customFormat="1"/>
    <row r="22535" s="13" customFormat="1"/>
    <row r="22536" s="13" customFormat="1"/>
    <row r="22537" s="13" customFormat="1"/>
    <row r="22538" s="13" customFormat="1"/>
    <row r="22539" s="13" customFormat="1"/>
    <row r="22540" s="13" customFormat="1"/>
    <row r="22541" s="13" customFormat="1"/>
    <row r="22542" s="13" customFormat="1"/>
    <row r="22543" s="13" customFormat="1"/>
    <row r="22544" s="13" customFormat="1"/>
    <row r="22545" s="13" customFormat="1"/>
    <row r="22546" s="13" customFormat="1"/>
    <row r="22547" s="13" customFormat="1"/>
    <row r="22548" s="13" customFormat="1"/>
    <row r="22549" s="13" customFormat="1"/>
    <row r="22550" s="13" customFormat="1"/>
    <row r="22551" s="13" customFormat="1"/>
    <row r="22552" s="13" customFormat="1"/>
    <row r="22553" s="13" customFormat="1"/>
    <row r="22554" s="13" customFormat="1"/>
    <row r="22555" s="13" customFormat="1"/>
    <row r="22556" s="13" customFormat="1"/>
    <row r="22557" s="13" customFormat="1"/>
    <row r="22558" s="13" customFormat="1"/>
    <row r="22559" s="13" customFormat="1"/>
    <row r="22560" s="13" customFormat="1"/>
    <row r="22561" s="13" customFormat="1"/>
    <row r="22562" s="13" customFormat="1"/>
    <row r="22563" s="13" customFormat="1"/>
    <row r="22564" s="13" customFormat="1"/>
    <row r="22565" s="13" customFormat="1"/>
    <row r="22566" s="13" customFormat="1"/>
    <row r="22567" s="13" customFormat="1"/>
    <row r="22568" s="13" customFormat="1"/>
    <row r="22569" s="13" customFormat="1"/>
    <row r="22570" s="13" customFormat="1"/>
    <row r="22571" s="13" customFormat="1"/>
    <row r="22572" s="13" customFormat="1"/>
    <row r="22573" s="13" customFormat="1"/>
    <row r="22574" s="13" customFormat="1"/>
    <row r="22575" s="13" customFormat="1"/>
    <row r="22576" s="13" customFormat="1"/>
    <row r="22577" s="13" customFormat="1"/>
    <row r="22578" s="13" customFormat="1"/>
    <row r="22579" s="13" customFormat="1"/>
    <row r="22580" s="13" customFormat="1"/>
    <row r="22581" s="13" customFormat="1"/>
    <row r="22582" s="13" customFormat="1"/>
    <row r="22583" s="13" customFormat="1"/>
    <row r="22584" s="13" customFormat="1"/>
    <row r="22585" s="13" customFormat="1"/>
    <row r="22586" s="13" customFormat="1"/>
    <row r="22587" s="13" customFormat="1"/>
    <row r="22588" s="13" customFormat="1"/>
    <row r="22589" s="13" customFormat="1"/>
    <row r="22590" s="13" customFormat="1"/>
    <row r="22591" s="13" customFormat="1"/>
    <row r="22592" s="13" customFormat="1"/>
    <row r="22593" s="13" customFormat="1"/>
    <row r="22594" s="13" customFormat="1"/>
    <row r="22595" s="13" customFormat="1"/>
    <row r="22596" s="13" customFormat="1"/>
    <row r="22597" s="13" customFormat="1"/>
    <row r="22598" s="13" customFormat="1"/>
    <row r="22599" s="13" customFormat="1"/>
    <row r="22600" s="13" customFormat="1"/>
    <row r="22601" s="13" customFormat="1"/>
    <row r="22602" s="13" customFormat="1"/>
    <row r="22603" s="13" customFormat="1"/>
    <row r="22604" s="13" customFormat="1"/>
    <row r="22605" s="13" customFormat="1"/>
    <row r="22606" s="13" customFormat="1"/>
    <row r="22607" s="13" customFormat="1"/>
    <row r="22608" s="13" customFormat="1"/>
    <row r="22609" s="13" customFormat="1"/>
    <row r="22610" s="13" customFormat="1"/>
    <row r="22611" s="13" customFormat="1"/>
    <row r="22612" s="13" customFormat="1"/>
    <row r="22613" s="13" customFormat="1"/>
    <row r="22614" s="13" customFormat="1"/>
    <row r="22615" s="13" customFormat="1"/>
    <row r="22616" s="13" customFormat="1"/>
    <row r="22617" s="13" customFormat="1"/>
    <row r="22618" s="13" customFormat="1"/>
    <row r="22619" s="13" customFormat="1"/>
    <row r="22620" s="13" customFormat="1"/>
    <row r="22621" s="13" customFormat="1"/>
    <row r="22622" s="13" customFormat="1"/>
    <row r="22623" s="13" customFormat="1"/>
    <row r="22624" s="13" customFormat="1"/>
    <row r="22625" s="13" customFormat="1"/>
    <row r="22626" s="13" customFormat="1"/>
    <row r="22627" s="13" customFormat="1"/>
    <row r="22628" s="13" customFormat="1"/>
    <row r="22629" s="13" customFormat="1"/>
    <row r="22630" s="13" customFormat="1"/>
    <row r="22631" s="13" customFormat="1"/>
    <row r="22632" s="13" customFormat="1"/>
    <row r="22633" s="13" customFormat="1"/>
    <row r="22634" s="13" customFormat="1"/>
    <row r="22635" s="13" customFormat="1"/>
    <row r="22636" s="13" customFormat="1"/>
    <row r="22637" s="13" customFormat="1"/>
    <row r="22638" s="13" customFormat="1"/>
    <row r="22639" s="13" customFormat="1"/>
    <row r="22640" s="13" customFormat="1"/>
    <row r="22641" s="13" customFormat="1"/>
    <row r="22642" s="13" customFormat="1"/>
    <row r="22643" s="13" customFormat="1"/>
    <row r="22644" s="13" customFormat="1"/>
    <row r="22645" s="13" customFormat="1"/>
    <row r="22646" s="13" customFormat="1"/>
    <row r="22647" s="13" customFormat="1"/>
    <row r="22648" s="13" customFormat="1"/>
    <row r="22649" s="13" customFormat="1"/>
    <row r="22650" s="13" customFormat="1"/>
    <row r="22651" s="13" customFormat="1"/>
    <row r="22652" s="13" customFormat="1"/>
    <row r="22653" s="13" customFormat="1"/>
    <row r="22654" s="13" customFormat="1"/>
    <row r="22655" s="13" customFormat="1"/>
    <row r="22656" s="13" customFormat="1"/>
    <row r="22657" s="13" customFormat="1"/>
    <row r="22658" s="13" customFormat="1"/>
    <row r="22659" s="13" customFormat="1"/>
    <row r="22660" s="13" customFormat="1"/>
    <row r="22661" s="13" customFormat="1"/>
    <row r="22662" s="13" customFormat="1"/>
    <row r="22663" s="13" customFormat="1"/>
    <row r="22664" s="13" customFormat="1"/>
    <row r="22665" s="13" customFormat="1"/>
    <row r="22666" s="13" customFormat="1"/>
    <row r="22667" s="13" customFormat="1"/>
    <row r="22668" s="13" customFormat="1"/>
    <row r="22669" s="13" customFormat="1"/>
    <row r="22670" s="13" customFormat="1"/>
    <row r="22671" s="13" customFormat="1"/>
    <row r="22672" s="13" customFormat="1"/>
    <row r="22673" s="13" customFormat="1"/>
    <row r="22674" s="13" customFormat="1"/>
    <row r="22675" s="13" customFormat="1"/>
    <row r="22676" s="13" customFormat="1"/>
    <row r="22677" s="13" customFormat="1"/>
    <row r="22678" s="13" customFormat="1"/>
    <row r="22679" s="13" customFormat="1"/>
    <row r="22680" s="13" customFormat="1"/>
    <row r="22681" s="13" customFormat="1"/>
    <row r="22682" s="13" customFormat="1"/>
    <row r="22683" s="13" customFormat="1"/>
    <row r="22684" s="13" customFormat="1"/>
    <row r="22685" s="13" customFormat="1"/>
    <row r="22686" s="13" customFormat="1"/>
    <row r="22687" s="13" customFormat="1"/>
    <row r="22688" s="13" customFormat="1"/>
    <row r="22689" s="13" customFormat="1"/>
    <row r="22690" s="13" customFormat="1"/>
    <row r="22691" s="13" customFormat="1"/>
    <row r="22692" s="13" customFormat="1"/>
    <row r="22693" s="13" customFormat="1"/>
    <row r="22694" s="13" customFormat="1"/>
    <row r="22695" s="13" customFormat="1"/>
    <row r="22696" s="13" customFormat="1"/>
    <row r="22697" s="13" customFormat="1"/>
    <row r="22698" s="13" customFormat="1"/>
    <row r="22699" s="13" customFormat="1"/>
    <row r="22700" s="13" customFormat="1"/>
    <row r="22701" s="13" customFormat="1"/>
    <row r="22702" s="13" customFormat="1"/>
    <row r="22703" s="13" customFormat="1"/>
    <row r="22704" s="13" customFormat="1"/>
    <row r="22705" s="13" customFormat="1"/>
    <row r="22706" s="13" customFormat="1"/>
    <row r="22707" s="13" customFormat="1"/>
    <row r="22708" s="13" customFormat="1"/>
    <row r="22709" s="13" customFormat="1"/>
    <row r="22710" s="13" customFormat="1"/>
    <row r="22711" s="13" customFormat="1"/>
    <row r="22712" s="13" customFormat="1"/>
    <row r="22713" s="13" customFormat="1"/>
    <row r="22714" s="13" customFormat="1"/>
    <row r="22715" s="13" customFormat="1"/>
    <row r="22716" s="13" customFormat="1"/>
    <row r="22717" s="13" customFormat="1"/>
    <row r="22718" s="13" customFormat="1"/>
    <row r="22719" s="13" customFormat="1"/>
    <row r="22720" s="13" customFormat="1"/>
    <row r="22721" s="13" customFormat="1"/>
    <row r="22722" s="13" customFormat="1"/>
    <row r="22723" s="13" customFormat="1"/>
    <row r="22724" s="13" customFormat="1"/>
    <row r="22725" s="13" customFormat="1"/>
    <row r="22726" s="13" customFormat="1"/>
    <row r="22727" s="13" customFormat="1"/>
    <row r="22728" s="13" customFormat="1"/>
    <row r="22729" s="13" customFormat="1"/>
    <row r="22730" s="13" customFormat="1"/>
    <row r="22731" s="13" customFormat="1"/>
    <row r="22732" s="13" customFormat="1"/>
    <row r="22733" s="13" customFormat="1"/>
    <row r="22734" s="13" customFormat="1"/>
    <row r="22735" s="13" customFormat="1"/>
    <row r="22736" s="13" customFormat="1"/>
    <row r="22737" s="13" customFormat="1"/>
    <row r="22738" s="13" customFormat="1"/>
    <row r="22739" s="13" customFormat="1"/>
    <row r="22740" s="13" customFormat="1"/>
    <row r="22741" s="13" customFormat="1"/>
    <row r="22742" s="13" customFormat="1"/>
    <row r="22743" s="13" customFormat="1"/>
    <row r="22744" s="13" customFormat="1"/>
    <row r="22745" s="13" customFormat="1"/>
    <row r="22746" s="13" customFormat="1"/>
    <row r="22747" s="13" customFormat="1"/>
    <row r="22748" s="13" customFormat="1"/>
    <row r="22749" s="13" customFormat="1"/>
    <row r="22750" s="13" customFormat="1"/>
    <row r="22751" s="13" customFormat="1"/>
    <row r="22752" s="13" customFormat="1"/>
    <row r="22753" s="13" customFormat="1"/>
    <row r="22754" s="13" customFormat="1"/>
    <row r="22755" s="13" customFormat="1"/>
    <row r="22756" s="13" customFormat="1"/>
    <row r="22757" s="13" customFormat="1"/>
    <row r="22758" s="13" customFormat="1"/>
    <row r="22759" s="13" customFormat="1"/>
    <row r="22760" s="13" customFormat="1"/>
    <row r="22761" s="13" customFormat="1"/>
    <row r="22762" s="13" customFormat="1"/>
    <row r="22763" s="13" customFormat="1"/>
    <row r="22764" s="13" customFormat="1"/>
    <row r="22765" s="13" customFormat="1"/>
    <row r="22766" s="13" customFormat="1"/>
    <row r="22767" s="13" customFormat="1"/>
    <row r="22768" s="13" customFormat="1"/>
    <row r="22769" s="13" customFormat="1"/>
    <row r="22770" s="13" customFormat="1"/>
    <row r="22771" s="13" customFormat="1"/>
    <row r="22772" s="13" customFormat="1"/>
    <row r="22773" s="13" customFormat="1"/>
    <row r="22774" s="13" customFormat="1"/>
    <row r="22775" s="13" customFormat="1"/>
    <row r="22776" s="13" customFormat="1"/>
    <row r="22777" s="13" customFormat="1"/>
    <row r="22778" s="13" customFormat="1"/>
    <row r="22779" s="13" customFormat="1"/>
    <row r="22780" s="13" customFormat="1"/>
    <row r="22781" s="13" customFormat="1"/>
    <row r="22782" s="13" customFormat="1"/>
    <row r="22783" s="13" customFormat="1"/>
    <row r="22784" s="13" customFormat="1"/>
    <row r="22785" s="13" customFormat="1"/>
    <row r="22786" s="13" customFormat="1"/>
    <row r="22787" s="13" customFormat="1"/>
    <row r="22788" s="13" customFormat="1"/>
    <row r="22789" s="13" customFormat="1"/>
    <row r="22790" s="13" customFormat="1"/>
    <row r="22791" s="13" customFormat="1"/>
    <row r="22792" s="13" customFormat="1"/>
    <row r="22793" s="13" customFormat="1"/>
    <row r="22794" s="13" customFormat="1"/>
    <row r="22795" s="13" customFormat="1"/>
    <row r="22796" s="13" customFormat="1"/>
    <row r="22797" s="13" customFormat="1"/>
    <row r="22798" s="13" customFormat="1"/>
    <row r="22799" s="13" customFormat="1"/>
    <row r="22800" s="13" customFormat="1"/>
    <row r="22801" s="13" customFormat="1"/>
    <row r="22802" s="13" customFormat="1"/>
    <row r="22803" s="13" customFormat="1"/>
    <row r="22804" s="13" customFormat="1"/>
    <row r="22805" s="13" customFormat="1"/>
    <row r="22806" s="13" customFormat="1"/>
    <row r="22807" s="13" customFormat="1"/>
    <row r="22808" s="13" customFormat="1"/>
    <row r="22809" s="13" customFormat="1"/>
    <row r="22810" s="13" customFormat="1"/>
    <row r="22811" s="13" customFormat="1"/>
    <row r="22812" s="13" customFormat="1"/>
    <row r="22813" s="13" customFormat="1"/>
    <row r="22814" s="13" customFormat="1"/>
    <row r="22815" s="13" customFormat="1"/>
    <row r="22816" s="13" customFormat="1"/>
    <row r="22817" s="13" customFormat="1"/>
    <row r="22818" s="13" customFormat="1"/>
    <row r="22819" s="13" customFormat="1"/>
    <row r="22820" s="13" customFormat="1"/>
    <row r="22821" s="13" customFormat="1"/>
    <row r="22822" s="13" customFormat="1"/>
    <row r="22823" s="13" customFormat="1"/>
    <row r="22824" s="13" customFormat="1"/>
    <row r="22825" s="13" customFormat="1"/>
    <row r="22826" s="13" customFormat="1"/>
    <row r="22827" s="13" customFormat="1"/>
    <row r="22828" s="13" customFormat="1"/>
    <row r="22829" s="13" customFormat="1"/>
    <row r="22830" s="13" customFormat="1"/>
    <row r="22831" s="13" customFormat="1"/>
    <row r="22832" s="13" customFormat="1"/>
    <row r="22833" s="13" customFormat="1"/>
    <row r="22834" s="13" customFormat="1"/>
    <row r="22835" s="13" customFormat="1"/>
    <row r="22836" s="13" customFormat="1"/>
    <row r="22837" s="13" customFormat="1"/>
    <row r="22838" s="13" customFormat="1"/>
    <row r="22839" s="13" customFormat="1"/>
    <row r="22840" s="13" customFormat="1"/>
    <row r="22841" s="13" customFormat="1"/>
    <row r="22842" s="13" customFormat="1"/>
    <row r="22843" s="13" customFormat="1"/>
    <row r="22844" s="13" customFormat="1"/>
    <row r="22845" s="13" customFormat="1"/>
    <row r="22846" s="13" customFormat="1"/>
    <row r="22847" s="13" customFormat="1"/>
    <row r="22848" s="13" customFormat="1"/>
    <row r="22849" s="13" customFormat="1"/>
    <row r="22850" s="13" customFormat="1"/>
    <row r="22851" s="13" customFormat="1"/>
    <row r="22852" s="13" customFormat="1"/>
    <row r="22853" s="13" customFormat="1"/>
    <row r="22854" s="13" customFormat="1"/>
    <row r="22855" s="13" customFormat="1"/>
    <row r="22856" s="13" customFormat="1"/>
    <row r="22857" s="13" customFormat="1"/>
    <row r="22858" s="13" customFormat="1"/>
    <row r="22859" s="13" customFormat="1"/>
    <row r="22860" s="13" customFormat="1"/>
    <row r="22861" s="13" customFormat="1"/>
    <row r="22862" s="13" customFormat="1"/>
    <row r="22863" s="13" customFormat="1"/>
    <row r="22864" s="13" customFormat="1"/>
    <row r="22865" s="13" customFormat="1"/>
    <row r="22866" s="13" customFormat="1"/>
    <row r="22867" s="13" customFormat="1"/>
    <row r="22868" s="13" customFormat="1"/>
    <row r="22869" s="13" customFormat="1"/>
    <row r="22870" s="13" customFormat="1"/>
    <row r="22871" s="13" customFormat="1"/>
    <row r="22872" s="13" customFormat="1"/>
    <row r="22873" s="13" customFormat="1"/>
    <row r="22874" s="13" customFormat="1"/>
    <row r="22875" s="13" customFormat="1"/>
    <row r="22876" s="13" customFormat="1"/>
    <row r="22877" s="13" customFormat="1"/>
    <row r="22878" s="13" customFormat="1"/>
    <row r="22879" s="13" customFormat="1"/>
    <row r="22880" s="13" customFormat="1"/>
    <row r="22881" s="13" customFormat="1"/>
    <row r="22882" s="13" customFormat="1"/>
    <row r="22883" s="13" customFormat="1"/>
    <row r="22884" s="13" customFormat="1"/>
    <row r="22885" s="13" customFormat="1"/>
    <row r="22886" s="13" customFormat="1"/>
    <row r="22887" s="13" customFormat="1"/>
    <row r="22888" s="13" customFormat="1"/>
    <row r="22889" s="13" customFormat="1"/>
    <row r="22890" s="13" customFormat="1"/>
    <row r="22891" s="13" customFormat="1"/>
    <row r="22892" s="13" customFormat="1"/>
    <row r="22893" s="13" customFormat="1"/>
    <row r="22894" s="13" customFormat="1"/>
    <row r="22895" s="13" customFormat="1"/>
    <row r="22896" s="13" customFormat="1"/>
    <row r="22897" s="13" customFormat="1"/>
    <row r="22898" s="13" customFormat="1"/>
    <row r="22899" s="13" customFormat="1"/>
    <row r="22900" s="13" customFormat="1"/>
    <row r="22901" s="13" customFormat="1"/>
    <row r="22902" s="13" customFormat="1"/>
    <row r="22903" s="13" customFormat="1"/>
    <row r="22904" s="13" customFormat="1"/>
    <row r="22905" s="13" customFormat="1"/>
    <row r="22906" s="13" customFormat="1"/>
    <row r="22907" s="13" customFormat="1"/>
    <row r="22908" s="13" customFormat="1"/>
    <row r="22909" s="13" customFormat="1"/>
    <row r="22910" s="13" customFormat="1"/>
    <row r="22911" s="13" customFormat="1"/>
    <row r="22912" s="13" customFormat="1"/>
    <row r="22913" s="13" customFormat="1"/>
    <row r="22914" s="13" customFormat="1"/>
    <row r="22915" s="13" customFormat="1"/>
    <row r="22916" s="13" customFormat="1"/>
    <row r="22917" s="13" customFormat="1"/>
    <row r="22918" s="13" customFormat="1"/>
    <row r="22919" s="13" customFormat="1"/>
    <row r="22920" s="13" customFormat="1"/>
    <row r="22921" s="13" customFormat="1"/>
    <row r="22922" s="13" customFormat="1"/>
    <row r="22923" s="13" customFormat="1"/>
    <row r="22924" s="13" customFormat="1"/>
    <row r="22925" s="13" customFormat="1"/>
    <row r="22926" s="13" customFormat="1"/>
    <row r="22927" s="13" customFormat="1"/>
    <row r="22928" s="13" customFormat="1"/>
    <row r="22929" s="13" customFormat="1"/>
    <row r="22930" s="13" customFormat="1"/>
    <row r="22931" s="13" customFormat="1"/>
    <row r="22932" s="13" customFormat="1"/>
    <row r="22933" s="13" customFormat="1"/>
    <row r="22934" s="13" customFormat="1"/>
    <row r="22935" s="13" customFormat="1"/>
    <row r="22936" s="13" customFormat="1"/>
    <row r="22937" s="13" customFormat="1"/>
    <row r="22938" s="13" customFormat="1"/>
    <row r="22939" s="13" customFormat="1"/>
    <row r="22940" s="13" customFormat="1"/>
    <row r="22941" s="13" customFormat="1"/>
    <row r="22942" s="13" customFormat="1"/>
    <row r="22943" s="13" customFormat="1"/>
    <row r="22944" s="13" customFormat="1"/>
    <row r="22945" s="13" customFormat="1"/>
    <row r="22946" s="13" customFormat="1"/>
    <row r="22947" s="13" customFormat="1"/>
    <row r="22948" s="13" customFormat="1"/>
    <row r="22949" s="13" customFormat="1"/>
    <row r="22950" s="13" customFormat="1"/>
    <row r="22951" s="13" customFormat="1"/>
    <row r="22952" s="13" customFormat="1"/>
    <row r="22953" s="13" customFormat="1"/>
    <row r="22954" s="13" customFormat="1"/>
    <row r="22955" s="13" customFormat="1"/>
    <row r="22956" s="13" customFormat="1"/>
    <row r="22957" s="13" customFormat="1"/>
    <row r="22958" s="13" customFormat="1"/>
    <row r="22959" s="13" customFormat="1"/>
    <row r="22960" s="13" customFormat="1"/>
    <row r="22961" s="13" customFormat="1"/>
    <row r="22962" s="13" customFormat="1"/>
    <row r="22963" s="13" customFormat="1"/>
    <row r="22964" s="13" customFormat="1"/>
    <row r="22965" s="13" customFormat="1"/>
    <row r="22966" s="13" customFormat="1"/>
    <row r="22967" s="13" customFormat="1"/>
    <row r="22968" s="13" customFormat="1"/>
    <row r="22969" s="13" customFormat="1"/>
    <row r="22970" s="13" customFormat="1"/>
    <row r="22971" s="13" customFormat="1"/>
    <row r="22972" s="13" customFormat="1"/>
    <row r="22973" s="13" customFormat="1"/>
    <row r="22974" s="13" customFormat="1"/>
    <row r="22975" s="13" customFormat="1"/>
    <row r="22976" s="13" customFormat="1"/>
    <row r="22977" s="13" customFormat="1"/>
    <row r="22978" s="13" customFormat="1"/>
    <row r="22979" s="13" customFormat="1"/>
    <row r="22980" s="13" customFormat="1"/>
    <row r="22981" s="13" customFormat="1"/>
    <row r="22982" s="13" customFormat="1"/>
    <row r="22983" s="13" customFormat="1"/>
    <row r="22984" s="13" customFormat="1"/>
    <row r="22985" s="13" customFormat="1"/>
    <row r="22986" s="13" customFormat="1"/>
    <row r="22987" s="13" customFormat="1"/>
    <row r="22988" s="13" customFormat="1"/>
    <row r="22989" s="13" customFormat="1"/>
    <row r="22990" s="13" customFormat="1"/>
    <row r="22991" s="13" customFormat="1"/>
    <row r="22992" s="13" customFormat="1"/>
    <row r="22993" s="13" customFormat="1"/>
    <row r="22994" s="13" customFormat="1"/>
    <row r="22995" s="13" customFormat="1"/>
    <row r="22996" s="13" customFormat="1"/>
    <row r="22997" s="13" customFormat="1"/>
    <row r="22998" s="13" customFormat="1"/>
    <row r="22999" s="13" customFormat="1"/>
    <row r="23000" s="13" customFormat="1"/>
    <row r="23001" s="13" customFormat="1"/>
    <row r="23002" s="13" customFormat="1"/>
    <row r="23003" s="13" customFormat="1"/>
    <row r="23004" s="13" customFormat="1"/>
    <row r="23005" s="13" customFormat="1"/>
    <row r="23006" s="13" customFormat="1"/>
    <row r="23007" s="13" customFormat="1"/>
    <row r="23008" s="13" customFormat="1"/>
    <row r="23009" s="13" customFormat="1"/>
    <row r="23010" s="13" customFormat="1"/>
    <row r="23011" s="13" customFormat="1"/>
    <row r="23012" s="13" customFormat="1"/>
    <row r="23013" s="13" customFormat="1"/>
    <row r="23014" s="13" customFormat="1"/>
    <row r="23015" s="13" customFormat="1"/>
    <row r="23016" s="13" customFormat="1"/>
    <row r="23017" s="13" customFormat="1"/>
    <row r="23018" s="13" customFormat="1"/>
    <row r="23019" s="13" customFormat="1"/>
    <row r="23020" s="13" customFormat="1"/>
    <row r="23021" s="13" customFormat="1"/>
    <row r="23022" s="13" customFormat="1"/>
    <row r="23023" s="13" customFormat="1"/>
    <row r="23024" s="13" customFormat="1"/>
    <row r="23025" s="13" customFormat="1"/>
    <row r="23026" s="13" customFormat="1"/>
    <row r="23027" s="13" customFormat="1"/>
    <row r="23028" s="13" customFormat="1"/>
    <row r="23029" s="13" customFormat="1"/>
    <row r="23030" s="13" customFormat="1"/>
    <row r="23031" s="13" customFormat="1"/>
    <row r="23032" s="13" customFormat="1"/>
    <row r="23033" s="13" customFormat="1"/>
    <row r="23034" s="13" customFormat="1"/>
    <row r="23035" s="13" customFormat="1"/>
    <row r="23036" s="13" customFormat="1"/>
    <row r="23037" s="13" customFormat="1"/>
    <row r="23038" s="13" customFormat="1"/>
    <row r="23039" s="13" customFormat="1"/>
    <row r="23040" s="13" customFormat="1"/>
    <row r="23041" s="13" customFormat="1"/>
    <row r="23042" s="13" customFormat="1"/>
    <row r="23043" s="13" customFormat="1"/>
    <row r="23044" s="13" customFormat="1"/>
    <row r="23045" s="13" customFormat="1"/>
    <row r="23046" s="13" customFormat="1"/>
    <row r="23047" s="13" customFormat="1"/>
    <row r="23048" s="13" customFormat="1"/>
    <row r="23049" s="13" customFormat="1"/>
    <row r="23050" s="13" customFormat="1"/>
    <row r="23051" s="13" customFormat="1"/>
    <row r="23052" s="13" customFormat="1"/>
    <row r="23053" s="13" customFormat="1"/>
    <row r="23054" s="13" customFormat="1"/>
    <row r="23055" s="13" customFormat="1"/>
    <row r="23056" s="13" customFormat="1"/>
    <row r="23057" s="13" customFormat="1"/>
    <row r="23058" s="13" customFormat="1"/>
    <row r="23059" s="13" customFormat="1"/>
    <row r="23060" s="13" customFormat="1"/>
    <row r="23061" s="13" customFormat="1"/>
    <row r="23062" s="13" customFormat="1"/>
    <row r="23063" s="13" customFormat="1"/>
    <row r="23064" s="13" customFormat="1"/>
    <row r="23065" s="13" customFormat="1"/>
    <row r="23066" s="13" customFormat="1"/>
    <row r="23067" s="13" customFormat="1"/>
    <row r="23068" s="13" customFormat="1"/>
    <row r="23069" s="13" customFormat="1"/>
    <row r="23070" s="13" customFormat="1"/>
    <row r="23071" s="13" customFormat="1"/>
    <row r="23072" s="13" customFormat="1"/>
    <row r="23073" s="13" customFormat="1"/>
    <row r="23074" s="13" customFormat="1"/>
    <row r="23075" s="13" customFormat="1"/>
    <row r="23076" s="13" customFormat="1"/>
    <row r="23077" s="13" customFormat="1"/>
    <row r="23078" s="13" customFormat="1"/>
    <row r="23079" s="13" customFormat="1"/>
    <row r="23080" s="13" customFormat="1"/>
    <row r="23081" s="13" customFormat="1"/>
    <row r="23082" s="13" customFormat="1"/>
    <row r="23083" s="13" customFormat="1"/>
    <row r="23084" s="13" customFormat="1"/>
    <row r="23085" s="13" customFormat="1"/>
    <row r="23086" s="13" customFormat="1"/>
    <row r="23087" s="13" customFormat="1"/>
    <row r="23088" s="13" customFormat="1"/>
    <row r="23089" s="13" customFormat="1"/>
    <row r="23090" s="13" customFormat="1"/>
    <row r="23091" s="13" customFormat="1"/>
    <row r="23092" s="13" customFormat="1"/>
    <row r="23093" s="13" customFormat="1"/>
    <row r="23094" s="13" customFormat="1"/>
    <row r="23095" s="13" customFormat="1"/>
    <row r="23096" s="13" customFormat="1"/>
    <row r="23097" s="13" customFormat="1"/>
    <row r="23098" s="13" customFormat="1"/>
    <row r="23099" s="13" customFormat="1"/>
    <row r="23100" s="13" customFormat="1"/>
    <row r="23101" s="13" customFormat="1"/>
    <row r="23102" s="13" customFormat="1"/>
    <row r="23103" s="13" customFormat="1"/>
    <row r="23104" s="13" customFormat="1"/>
    <row r="23105" s="13" customFormat="1"/>
    <row r="23106" s="13" customFormat="1"/>
    <row r="23107" s="13" customFormat="1"/>
    <row r="23108" s="13" customFormat="1"/>
    <row r="23109" s="13" customFormat="1"/>
    <row r="23110" s="13" customFormat="1"/>
    <row r="23111" s="13" customFormat="1"/>
    <row r="23112" s="13" customFormat="1"/>
    <row r="23113" s="13" customFormat="1"/>
    <row r="23114" s="13" customFormat="1"/>
    <row r="23115" s="13" customFormat="1"/>
    <row r="23116" s="13" customFormat="1"/>
    <row r="23117" s="13" customFormat="1"/>
    <row r="23118" s="13" customFormat="1"/>
    <row r="23119" s="13" customFormat="1"/>
    <row r="23120" s="13" customFormat="1"/>
    <row r="23121" s="13" customFormat="1"/>
    <row r="23122" s="13" customFormat="1"/>
    <row r="23123" s="13" customFormat="1"/>
    <row r="23124" s="13" customFormat="1"/>
    <row r="23125" s="13" customFormat="1"/>
    <row r="23126" s="13" customFormat="1"/>
    <row r="23127" s="13" customFormat="1"/>
    <row r="23128" s="13" customFormat="1"/>
    <row r="23129" s="13" customFormat="1"/>
    <row r="23130" s="13" customFormat="1"/>
    <row r="23131" s="13" customFormat="1"/>
    <row r="23132" s="13" customFormat="1"/>
    <row r="23133" s="13" customFormat="1"/>
    <row r="23134" s="13" customFormat="1"/>
    <row r="23135" s="13" customFormat="1"/>
    <row r="23136" s="13" customFormat="1"/>
    <row r="23137" s="13" customFormat="1"/>
    <row r="23138" s="13" customFormat="1"/>
    <row r="23139" s="13" customFormat="1"/>
    <row r="23140" s="13" customFormat="1"/>
    <row r="23141" s="13" customFormat="1"/>
    <row r="23142" s="13" customFormat="1"/>
    <row r="23143" s="13" customFormat="1"/>
    <row r="23144" s="13" customFormat="1"/>
    <row r="23145" s="13" customFormat="1"/>
    <row r="23146" s="13" customFormat="1"/>
    <row r="23147" s="13" customFormat="1"/>
    <row r="23148" s="13" customFormat="1"/>
    <row r="23149" s="13" customFormat="1"/>
    <row r="23150" s="13" customFormat="1"/>
    <row r="23151" s="13" customFormat="1"/>
    <row r="23152" s="13" customFormat="1"/>
    <row r="23153" s="13" customFormat="1"/>
    <row r="23154" s="13" customFormat="1"/>
    <row r="23155" s="13" customFormat="1"/>
    <row r="23156" s="13" customFormat="1"/>
    <row r="23157" s="13" customFormat="1"/>
    <row r="23158" s="13" customFormat="1"/>
    <row r="23159" s="13" customFormat="1"/>
    <row r="23160" s="13" customFormat="1"/>
    <row r="23161" s="13" customFormat="1"/>
    <row r="23162" s="13" customFormat="1"/>
    <row r="23163" s="13" customFormat="1"/>
    <row r="23164" s="13" customFormat="1"/>
    <row r="23165" s="13" customFormat="1"/>
    <row r="23166" s="13" customFormat="1"/>
    <row r="23167" s="13" customFormat="1"/>
    <row r="23168" s="13" customFormat="1"/>
    <row r="23169" s="13" customFormat="1"/>
    <row r="23170" s="13" customFormat="1"/>
    <row r="23171" s="13" customFormat="1"/>
    <row r="23172" s="13" customFormat="1"/>
    <row r="23173" s="13" customFormat="1"/>
    <row r="23174" s="13" customFormat="1"/>
    <row r="23175" s="13" customFormat="1"/>
    <row r="23176" s="13" customFormat="1"/>
    <row r="23177" s="13" customFormat="1"/>
    <row r="23178" s="13" customFormat="1"/>
    <row r="23179" s="13" customFormat="1"/>
    <row r="23180" s="13" customFormat="1"/>
    <row r="23181" s="13" customFormat="1"/>
    <row r="23182" s="13" customFormat="1"/>
    <row r="23183" s="13" customFormat="1"/>
    <row r="23184" s="13" customFormat="1"/>
    <row r="23185" s="13" customFormat="1"/>
    <row r="23186" s="13" customFormat="1"/>
    <row r="23187" s="13" customFormat="1"/>
    <row r="23188" s="13" customFormat="1"/>
    <row r="23189" s="13" customFormat="1"/>
    <row r="23190" s="13" customFormat="1"/>
    <row r="23191" s="13" customFormat="1"/>
    <row r="23192" s="13" customFormat="1"/>
    <row r="23193" s="13" customFormat="1"/>
    <row r="23194" s="13" customFormat="1"/>
    <row r="23195" s="13" customFormat="1"/>
    <row r="23196" s="13" customFormat="1"/>
    <row r="23197" s="13" customFormat="1"/>
    <row r="23198" s="13" customFormat="1"/>
    <row r="23199" s="13" customFormat="1"/>
    <row r="23200" s="13" customFormat="1"/>
    <row r="23201" s="13" customFormat="1"/>
    <row r="23202" s="13" customFormat="1"/>
    <row r="23203" s="13" customFormat="1"/>
    <row r="23204" s="13" customFormat="1"/>
    <row r="23205" s="13" customFormat="1"/>
    <row r="23206" s="13" customFormat="1"/>
    <row r="23207" s="13" customFormat="1"/>
    <row r="23208" s="13" customFormat="1"/>
    <row r="23209" s="13" customFormat="1"/>
    <row r="23210" s="13" customFormat="1"/>
    <row r="23211" s="13" customFormat="1"/>
    <row r="23212" s="13" customFormat="1"/>
    <row r="23213" s="13" customFormat="1"/>
    <row r="23214" s="13" customFormat="1"/>
    <row r="23215" s="13" customFormat="1"/>
    <row r="23216" s="13" customFormat="1"/>
    <row r="23217" s="13" customFormat="1"/>
    <row r="23218" s="13" customFormat="1"/>
    <row r="23219" s="13" customFormat="1"/>
    <row r="23220" s="13" customFormat="1"/>
    <row r="23221" s="13" customFormat="1"/>
    <row r="23222" s="13" customFormat="1"/>
    <row r="23223" s="13" customFormat="1"/>
    <row r="23224" s="13" customFormat="1"/>
    <row r="23225" s="13" customFormat="1"/>
    <row r="23226" s="13" customFormat="1"/>
    <row r="23227" s="13" customFormat="1"/>
    <row r="23228" s="13" customFormat="1"/>
    <row r="23229" s="13" customFormat="1"/>
    <row r="23230" s="13" customFormat="1"/>
    <row r="23231" s="13" customFormat="1"/>
    <row r="23232" s="13" customFormat="1"/>
    <row r="23233" s="13" customFormat="1"/>
    <row r="23234" s="13" customFormat="1"/>
    <row r="23235" s="13" customFormat="1"/>
    <row r="23236" s="13" customFormat="1"/>
    <row r="23237" s="13" customFormat="1"/>
    <row r="23238" s="13" customFormat="1"/>
    <row r="23239" s="13" customFormat="1"/>
    <row r="23240" s="13" customFormat="1"/>
    <row r="23241" s="13" customFormat="1"/>
    <row r="23242" s="13" customFormat="1"/>
    <row r="23243" s="13" customFormat="1"/>
    <row r="23244" s="13" customFormat="1"/>
    <row r="23245" s="13" customFormat="1"/>
    <row r="23246" s="13" customFormat="1"/>
    <row r="23247" s="13" customFormat="1"/>
    <row r="23248" s="13" customFormat="1"/>
    <row r="23249" s="13" customFormat="1"/>
    <row r="23250" s="13" customFormat="1"/>
    <row r="23251" s="13" customFormat="1"/>
    <row r="23252" s="13" customFormat="1"/>
    <row r="23253" s="13" customFormat="1"/>
    <row r="23254" s="13" customFormat="1"/>
    <row r="23255" s="13" customFormat="1"/>
    <row r="23256" s="13" customFormat="1"/>
    <row r="23257" s="13" customFormat="1"/>
    <row r="23258" s="13" customFormat="1"/>
    <row r="23259" s="13" customFormat="1"/>
    <row r="23260" s="13" customFormat="1"/>
    <row r="23261" s="13" customFormat="1"/>
    <row r="23262" s="13" customFormat="1"/>
    <row r="23263" s="13" customFormat="1"/>
    <row r="23264" s="13" customFormat="1"/>
    <row r="23265" s="13" customFormat="1"/>
    <row r="23266" s="13" customFormat="1"/>
    <row r="23267" s="13" customFormat="1"/>
    <row r="23268" s="13" customFormat="1"/>
    <row r="23269" s="13" customFormat="1"/>
    <row r="23270" s="13" customFormat="1"/>
    <row r="23271" s="13" customFormat="1"/>
    <row r="23272" s="13" customFormat="1"/>
    <row r="23273" s="13" customFormat="1"/>
    <row r="23274" s="13" customFormat="1"/>
    <row r="23275" s="13" customFormat="1"/>
    <row r="23276" s="13" customFormat="1"/>
    <row r="23277" s="13" customFormat="1"/>
    <row r="23278" s="13" customFormat="1"/>
    <row r="23279" s="13" customFormat="1"/>
    <row r="23280" s="13" customFormat="1"/>
    <row r="23281" s="13" customFormat="1"/>
    <row r="23282" s="13" customFormat="1"/>
    <row r="23283" s="13" customFormat="1"/>
    <row r="23284" s="13" customFormat="1"/>
    <row r="23285" s="13" customFormat="1"/>
    <row r="23286" s="13" customFormat="1"/>
    <row r="23287" s="13" customFormat="1"/>
    <row r="23288" s="13" customFormat="1"/>
    <row r="23289" s="13" customFormat="1"/>
    <row r="23290" s="13" customFormat="1"/>
    <row r="23291" s="13" customFormat="1"/>
    <row r="23292" s="13" customFormat="1"/>
    <row r="23293" s="13" customFormat="1"/>
    <row r="23294" s="13" customFormat="1"/>
    <row r="23295" s="13" customFormat="1"/>
    <row r="23296" s="13" customFormat="1"/>
    <row r="23297" s="13" customFormat="1"/>
    <row r="23298" s="13" customFormat="1"/>
    <row r="23299" s="13" customFormat="1"/>
    <row r="23300" s="13" customFormat="1"/>
    <row r="23301" s="13" customFormat="1"/>
    <row r="23302" s="13" customFormat="1"/>
    <row r="23303" s="13" customFormat="1"/>
    <row r="23304" s="13" customFormat="1"/>
    <row r="23305" s="13" customFormat="1"/>
    <row r="23306" s="13" customFormat="1"/>
    <row r="23307" s="13" customFormat="1"/>
    <row r="23308" s="13" customFormat="1"/>
    <row r="23309" s="13" customFormat="1"/>
    <row r="23310" s="13" customFormat="1"/>
    <row r="23311" s="13" customFormat="1"/>
    <row r="23312" s="13" customFormat="1"/>
    <row r="23313" s="13" customFormat="1"/>
    <row r="23314" s="13" customFormat="1"/>
    <row r="23315" s="13" customFormat="1"/>
    <row r="23316" s="13" customFormat="1"/>
    <row r="23317" s="13" customFormat="1"/>
    <row r="23318" s="13" customFormat="1"/>
    <row r="23319" s="13" customFormat="1"/>
    <row r="23320" s="13" customFormat="1"/>
    <row r="23321" s="13" customFormat="1"/>
    <row r="23322" s="13" customFormat="1"/>
    <row r="23323" s="13" customFormat="1"/>
    <row r="23324" s="13" customFormat="1"/>
    <row r="23325" s="13" customFormat="1"/>
    <row r="23326" s="13" customFormat="1"/>
    <row r="23327" s="13" customFormat="1"/>
    <row r="23328" s="13" customFormat="1"/>
    <row r="23329" s="13" customFormat="1"/>
    <row r="23330" s="13" customFormat="1"/>
    <row r="23331" s="13" customFormat="1"/>
    <row r="23332" s="13" customFormat="1"/>
    <row r="23333" s="13" customFormat="1"/>
    <row r="23334" s="13" customFormat="1"/>
    <row r="23335" s="13" customFormat="1"/>
    <row r="23336" s="13" customFormat="1"/>
    <row r="23337" s="13" customFormat="1"/>
    <row r="23338" s="13" customFormat="1"/>
    <row r="23339" s="13" customFormat="1"/>
    <row r="23340" s="13" customFormat="1"/>
    <row r="23341" s="13" customFormat="1"/>
    <row r="23342" s="13" customFormat="1"/>
    <row r="23343" s="13" customFormat="1"/>
    <row r="23344" s="13" customFormat="1"/>
    <row r="23345" s="13" customFormat="1"/>
    <row r="23346" s="13" customFormat="1"/>
    <row r="23347" s="13" customFormat="1"/>
    <row r="23348" s="13" customFormat="1"/>
    <row r="23349" s="13" customFormat="1"/>
    <row r="23350" s="13" customFormat="1"/>
    <row r="23351" s="13" customFormat="1"/>
    <row r="23352" s="13" customFormat="1"/>
    <row r="23353" s="13" customFormat="1"/>
    <row r="23354" s="13" customFormat="1"/>
    <row r="23355" s="13" customFormat="1"/>
    <row r="23356" s="13" customFormat="1"/>
    <row r="23357" s="13" customFormat="1"/>
    <row r="23358" s="13" customFormat="1"/>
    <row r="23359" s="13" customFormat="1"/>
    <row r="23360" s="13" customFormat="1"/>
    <row r="23361" s="13" customFormat="1"/>
    <row r="23362" s="13" customFormat="1"/>
    <row r="23363" s="13" customFormat="1"/>
    <row r="23364" s="13" customFormat="1"/>
    <row r="23365" s="13" customFormat="1"/>
    <row r="23366" s="13" customFormat="1"/>
    <row r="23367" s="13" customFormat="1"/>
    <row r="23368" s="13" customFormat="1"/>
    <row r="23369" s="13" customFormat="1"/>
    <row r="23370" s="13" customFormat="1"/>
    <row r="23371" s="13" customFormat="1"/>
    <row r="23372" s="13" customFormat="1"/>
    <row r="23373" s="13" customFormat="1"/>
    <row r="23374" s="13" customFormat="1"/>
    <row r="23375" s="13" customFormat="1"/>
    <row r="23376" s="13" customFormat="1"/>
    <row r="23377" s="13" customFormat="1"/>
    <row r="23378" s="13" customFormat="1"/>
    <row r="23379" s="13" customFormat="1"/>
    <row r="23380" s="13" customFormat="1"/>
    <row r="23381" s="13" customFormat="1"/>
    <row r="23382" s="13" customFormat="1"/>
    <row r="23383" s="13" customFormat="1"/>
    <row r="23384" s="13" customFormat="1"/>
    <row r="23385" s="13" customFormat="1"/>
    <row r="23386" s="13" customFormat="1"/>
    <row r="23387" s="13" customFormat="1"/>
    <row r="23388" s="13" customFormat="1"/>
    <row r="23389" s="13" customFormat="1"/>
    <row r="23390" s="13" customFormat="1"/>
    <row r="23391" s="13" customFormat="1"/>
    <row r="23392" s="13" customFormat="1"/>
    <row r="23393" s="13" customFormat="1"/>
    <row r="23394" s="13" customFormat="1"/>
    <row r="23395" s="13" customFormat="1"/>
    <row r="23396" s="13" customFormat="1"/>
    <row r="23397" s="13" customFormat="1"/>
    <row r="23398" s="13" customFormat="1"/>
    <row r="23399" s="13" customFormat="1"/>
    <row r="23400" s="13" customFormat="1"/>
    <row r="23401" s="13" customFormat="1"/>
    <row r="23402" s="13" customFormat="1"/>
    <row r="23403" s="13" customFormat="1"/>
    <row r="23404" s="13" customFormat="1"/>
    <row r="23405" s="13" customFormat="1"/>
    <row r="23406" s="13" customFormat="1"/>
    <row r="23407" s="13" customFormat="1"/>
    <row r="23408" s="13" customFormat="1"/>
    <row r="23409" s="13" customFormat="1"/>
    <row r="23410" s="13" customFormat="1"/>
    <row r="23411" s="13" customFormat="1"/>
    <row r="23412" s="13" customFormat="1"/>
    <row r="23413" s="13" customFormat="1"/>
    <row r="23414" s="13" customFormat="1"/>
    <row r="23415" s="13" customFormat="1"/>
    <row r="23416" s="13" customFormat="1"/>
    <row r="23417" s="13" customFormat="1"/>
    <row r="23418" s="13" customFormat="1"/>
    <row r="23419" s="13" customFormat="1"/>
    <row r="23420" s="13" customFormat="1"/>
    <row r="23421" s="13" customFormat="1"/>
    <row r="23422" s="13" customFormat="1"/>
    <row r="23423" s="13" customFormat="1"/>
    <row r="23424" s="13" customFormat="1"/>
    <row r="23425" s="13" customFormat="1"/>
    <row r="23426" s="13" customFormat="1"/>
    <row r="23427" s="13" customFormat="1"/>
    <row r="23428" s="13" customFormat="1"/>
    <row r="23429" s="13" customFormat="1"/>
    <row r="23430" s="13" customFormat="1"/>
    <row r="23431" s="13" customFormat="1"/>
    <row r="23432" s="13" customFormat="1"/>
    <row r="23433" s="13" customFormat="1"/>
    <row r="23434" s="13" customFormat="1"/>
    <row r="23435" s="13" customFormat="1"/>
    <row r="23436" s="13" customFormat="1"/>
    <row r="23437" s="13" customFormat="1"/>
    <row r="23438" s="13" customFormat="1"/>
    <row r="23439" s="13" customFormat="1"/>
    <row r="23440" s="13" customFormat="1"/>
    <row r="23441" s="13" customFormat="1"/>
    <row r="23442" s="13" customFormat="1"/>
    <row r="23443" s="13" customFormat="1"/>
    <row r="23444" s="13" customFormat="1"/>
    <row r="23445" s="13" customFormat="1"/>
    <row r="23446" s="13" customFormat="1"/>
    <row r="23447" s="13" customFormat="1"/>
    <row r="23448" s="13" customFormat="1"/>
    <row r="23449" s="13" customFormat="1"/>
    <row r="23450" s="13" customFormat="1"/>
    <row r="23451" s="13" customFormat="1"/>
    <row r="23452" s="13" customFormat="1"/>
    <row r="23453" s="13" customFormat="1"/>
    <row r="23454" s="13" customFormat="1"/>
    <row r="23455" s="13" customFormat="1"/>
    <row r="23456" s="13" customFormat="1"/>
    <row r="23457" s="13" customFormat="1"/>
    <row r="23458" s="13" customFormat="1"/>
    <row r="23459" s="13" customFormat="1"/>
    <row r="23460" s="13" customFormat="1"/>
    <row r="23461" s="13" customFormat="1"/>
    <row r="23462" s="13" customFormat="1"/>
    <row r="23463" s="13" customFormat="1"/>
    <row r="23464" s="13" customFormat="1"/>
    <row r="23465" s="13" customFormat="1"/>
    <row r="23466" s="13" customFormat="1"/>
    <row r="23467" s="13" customFormat="1"/>
    <row r="23468" s="13" customFormat="1"/>
    <row r="23469" s="13" customFormat="1"/>
    <row r="23470" s="13" customFormat="1"/>
    <row r="23471" s="13" customFormat="1"/>
    <row r="23472" s="13" customFormat="1"/>
    <row r="23473" s="13" customFormat="1"/>
    <row r="23474" s="13" customFormat="1"/>
    <row r="23475" s="13" customFormat="1"/>
    <row r="23476" s="13" customFormat="1"/>
    <row r="23477" s="13" customFormat="1"/>
    <row r="23478" s="13" customFormat="1"/>
    <row r="23479" s="13" customFormat="1"/>
    <row r="23480" s="13" customFormat="1"/>
    <row r="23481" s="13" customFormat="1"/>
    <row r="23482" s="13" customFormat="1"/>
    <row r="23483" s="13" customFormat="1"/>
    <row r="23484" s="13" customFormat="1"/>
    <row r="23485" s="13" customFormat="1"/>
    <row r="23486" s="13" customFormat="1"/>
    <row r="23487" s="13" customFormat="1"/>
    <row r="23488" s="13" customFormat="1"/>
    <row r="23489" s="13" customFormat="1"/>
    <row r="23490" s="13" customFormat="1"/>
    <row r="23491" s="13" customFormat="1"/>
    <row r="23492" s="13" customFormat="1"/>
    <row r="23493" s="13" customFormat="1"/>
    <row r="23494" s="13" customFormat="1"/>
    <row r="23495" s="13" customFormat="1"/>
    <row r="23496" s="13" customFormat="1"/>
    <row r="23497" s="13" customFormat="1"/>
    <row r="23498" s="13" customFormat="1"/>
    <row r="23499" s="13" customFormat="1"/>
    <row r="23500" s="13" customFormat="1"/>
    <row r="23501" s="13" customFormat="1"/>
    <row r="23502" s="13" customFormat="1"/>
    <row r="23503" s="13" customFormat="1"/>
    <row r="23504" s="13" customFormat="1"/>
    <row r="23505" s="13" customFormat="1"/>
    <row r="23506" s="13" customFormat="1"/>
    <row r="23507" s="13" customFormat="1"/>
    <row r="23508" s="13" customFormat="1"/>
    <row r="23509" s="13" customFormat="1"/>
    <row r="23510" s="13" customFormat="1"/>
    <row r="23511" s="13" customFormat="1"/>
    <row r="23512" s="13" customFormat="1"/>
    <row r="23513" s="13" customFormat="1"/>
    <row r="23514" s="13" customFormat="1"/>
    <row r="23515" s="13" customFormat="1"/>
    <row r="23516" s="13" customFormat="1"/>
    <row r="23517" s="13" customFormat="1"/>
    <row r="23518" s="13" customFormat="1"/>
    <row r="23519" s="13" customFormat="1"/>
    <row r="23520" s="13" customFormat="1"/>
    <row r="23521" s="13" customFormat="1"/>
    <row r="23522" s="13" customFormat="1"/>
    <row r="23523" s="13" customFormat="1"/>
    <row r="23524" s="13" customFormat="1"/>
    <row r="23525" s="13" customFormat="1"/>
    <row r="23526" s="13" customFormat="1"/>
    <row r="23527" s="13" customFormat="1"/>
    <row r="23528" s="13" customFormat="1"/>
    <row r="23529" s="13" customFormat="1"/>
    <row r="23530" s="13" customFormat="1"/>
    <row r="23531" s="13" customFormat="1"/>
    <row r="23532" s="13" customFormat="1"/>
    <row r="23533" s="13" customFormat="1"/>
    <row r="23534" s="13" customFormat="1"/>
    <row r="23535" s="13" customFormat="1"/>
    <row r="23536" s="13" customFormat="1"/>
    <row r="23537" s="13" customFormat="1"/>
    <row r="23538" s="13" customFormat="1"/>
    <row r="23539" s="13" customFormat="1"/>
    <row r="23540" s="13" customFormat="1"/>
    <row r="23541" s="13" customFormat="1"/>
    <row r="23542" s="13" customFormat="1"/>
    <row r="23543" s="13" customFormat="1"/>
    <row r="23544" s="13" customFormat="1"/>
    <row r="23545" s="13" customFormat="1"/>
    <row r="23546" s="13" customFormat="1"/>
    <row r="23547" s="13" customFormat="1"/>
    <row r="23548" s="13" customFormat="1"/>
    <row r="23549" s="13" customFormat="1"/>
    <row r="23550" s="13" customFormat="1"/>
    <row r="23551" s="13" customFormat="1"/>
    <row r="23552" s="13" customFormat="1"/>
    <row r="23553" s="13" customFormat="1"/>
    <row r="23554" s="13" customFormat="1"/>
    <row r="23555" s="13" customFormat="1"/>
    <row r="23556" s="13" customFormat="1"/>
    <row r="23557" s="13" customFormat="1"/>
    <row r="23558" s="13" customFormat="1"/>
    <row r="23559" s="13" customFormat="1"/>
    <row r="23560" s="13" customFormat="1"/>
    <row r="23561" s="13" customFormat="1"/>
    <row r="23562" s="13" customFormat="1"/>
    <row r="23563" s="13" customFormat="1"/>
    <row r="23564" s="13" customFormat="1"/>
    <row r="23565" s="13" customFormat="1"/>
    <row r="23566" s="13" customFormat="1"/>
    <row r="23567" s="13" customFormat="1"/>
    <row r="23568" s="13" customFormat="1"/>
    <row r="23569" s="13" customFormat="1"/>
    <row r="23570" s="13" customFormat="1"/>
    <row r="23571" s="13" customFormat="1"/>
    <row r="23572" s="13" customFormat="1"/>
    <row r="23573" s="13" customFormat="1"/>
    <row r="23574" s="13" customFormat="1"/>
    <row r="23575" s="13" customFormat="1"/>
    <row r="23576" s="13" customFormat="1"/>
    <row r="23577" s="13" customFormat="1"/>
    <row r="23578" s="13" customFormat="1"/>
    <row r="23579" s="13" customFormat="1"/>
    <row r="23580" s="13" customFormat="1"/>
    <row r="23581" s="13" customFormat="1"/>
    <row r="23582" s="13" customFormat="1"/>
    <row r="23583" s="13" customFormat="1"/>
    <row r="23584" s="13" customFormat="1"/>
    <row r="23585" s="13" customFormat="1"/>
    <row r="23586" s="13" customFormat="1"/>
    <row r="23587" s="13" customFormat="1"/>
    <row r="23588" s="13" customFormat="1"/>
    <row r="23589" s="13" customFormat="1"/>
    <row r="23590" s="13" customFormat="1"/>
    <row r="23591" s="13" customFormat="1"/>
    <row r="23592" s="13" customFormat="1"/>
    <row r="23593" s="13" customFormat="1"/>
    <row r="23594" s="13" customFormat="1"/>
    <row r="23595" s="13" customFormat="1"/>
    <row r="23596" s="13" customFormat="1"/>
    <row r="23597" s="13" customFormat="1"/>
    <row r="23598" s="13" customFormat="1"/>
    <row r="23599" s="13" customFormat="1"/>
    <row r="23600" s="13" customFormat="1"/>
    <row r="23601" s="13" customFormat="1"/>
    <row r="23602" s="13" customFormat="1"/>
    <row r="23603" s="13" customFormat="1"/>
    <row r="23604" s="13" customFormat="1"/>
    <row r="23605" s="13" customFormat="1"/>
    <row r="23606" s="13" customFormat="1"/>
    <row r="23607" s="13" customFormat="1"/>
    <row r="23608" s="13" customFormat="1"/>
    <row r="23609" s="13" customFormat="1"/>
    <row r="23610" s="13" customFormat="1"/>
    <row r="23611" s="13" customFormat="1"/>
    <row r="23612" s="13" customFormat="1"/>
    <row r="23613" s="13" customFormat="1"/>
    <row r="23614" s="13" customFormat="1"/>
    <row r="23615" s="13" customFormat="1"/>
    <row r="23616" s="13" customFormat="1"/>
    <row r="23617" s="13" customFormat="1"/>
    <row r="23618" s="13" customFormat="1"/>
    <row r="23619" s="13" customFormat="1"/>
    <row r="23620" s="13" customFormat="1"/>
    <row r="23621" s="13" customFormat="1"/>
    <row r="23622" s="13" customFormat="1"/>
    <row r="23623" s="13" customFormat="1"/>
    <row r="23624" s="13" customFormat="1"/>
    <row r="23625" s="13" customFormat="1"/>
    <row r="23626" s="13" customFormat="1"/>
    <row r="23627" s="13" customFormat="1"/>
    <row r="23628" s="13" customFormat="1"/>
    <row r="23629" s="13" customFormat="1"/>
    <row r="23630" s="13" customFormat="1"/>
    <row r="23631" s="13" customFormat="1"/>
    <row r="23632" s="13" customFormat="1"/>
    <row r="23633" s="13" customFormat="1"/>
    <row r="23634" s="13" customFormat="1"/>
    <row r="23635" s="13" customFormat="1"/>
    <row r="23636" s="13" customFormat="1"/>
    <row r="23637" s="13" customFormat="1"/>
    <row r="23638" s="13" customFormat="1"/>
    <row r="23639" s="13" customFormat="1"/>
    <row r="23640" s="13" customFormat="1"/>
    <row r="23641" s="13" customFormat="1"/>
    <row r="23642" s="13" customFormat="1"/>
    <row r="23643" s="13" customFormat="1"/>
    <row r="23644" s="13" customFormat="1"/>
    <row r="23645" s="13" customFormat="1"/>
    <row r="23646" s="13" customFormat="1"/>
    <row r="23647" s="13" customFormat="1"/>
    <row r="23648" s="13" customFormat="1"/>
    <row r="23649" s="13" customFormat="1"/>
    <row r="23650" s="13" customFormat="1"/>
    <row r="23651" s="13" customFormat="1"/>
    <row r="23652" s="13" customFormat="1"/>
    <row r="23653" s="13" customFormat="1"/>
    <row r="23654" s="13" customFormat="1"/>
    <row r="23655" s="13" customFormat="1"/>
    <row r="23656" s="13" customFormat="1"/>
    <row r="23657" s="13" customFormat="1"/>
    <row r="23658" s="13" customFormat="1"/>
    <row r="23659" s="13" customFormat="1"/>
    <row r="23660" s="13" customFormat="1"/>
    <row r="23661" s="13" customFormat="1"/>
    <row r="23662" s="13" customFormat="1"/>
    <row r="23663" s="13" customFormat="1"/>
    <row r="23664" s="13" customFormat="1"/>
    <row r="23665" s="13" customFormat="1"/>
    <row r="23666" s="13" customFormat="1"/>
    <row r="23667" s="13" customFormat="1"/>
    <row r="23668" s="13" customFormat="1"/>
    <row r="23669" s="13" customFormat="1"/>
    <row r="23670" s="13" customFormat="1"/>
    <row r="23671" s="13" customFormat="1"/>
    <row r="23672" s="13" customFormat="1"/>
    <row r="23673" s="13" customFormat="1"/>
    <row r="23674" s="13" customFormat="1"/>
    <row r="23675" s="13" customFormat="1"/>
    <row r="23676" s="13" customFormat="1"/>
    <row r="23677" s="13" customFormat="1"/>
    <row r="23678" s="13" customFormat="1"/>
    <row r="23679" s="13" customFormat="1"/>
    <row r="23680" s="13" customFormat="1"/>
    <row r="23681" s="13" customFormat="1"/>
    <row r="23682" s="13" customFormat="1"/>
    <row r="23683" s="13" customFormat="1"/>
    <row r="23684" s="13" customFormat="1"/>
    <row r="23685" s="13" customFormat="1"/>
    <row r="23686" s="13" customFormat="1"/>
    <row r="23687" s="13" customFormat="1"/>
    <row r="23688" s="13" customFormat="1"/>
    <row r="23689" s="13" customFormat="1"/>
    <row r="23690" s="13" customFormat="1"/>
    <row r="23691" s="13" customFormat="1"/>
    <row r="23692" s="13" customFormat="1"/>
    <row r="23693" s="13" customFormat="1"/>
    <row r="23694" s="13" customFormat="1"/>
    <row r="23695" s="13" customFormat="1"/>
    <row r="23696" s="13" customFormat="1"/>
    <row r="23697" s="13" customFormat="1"/>
    <row r="23698" s="13" customFormat="1"/>
    <row r="23699" s="13" customFormat="1"/>
    <row r="23700" s="13" customFormat="1"/>
    <row r="23701" s="13" customFormat="1"/>
    <row r="23702" s="13" customFormat="1"/>
    <row r="23703" s="13" customFormat="1"/>
    <row r="23704" s="13" customFormat="1"/>
    <row r="23705" s="13" customFormat="1"/>
    <row r="23706" s="13" customFormat="1"/>
    <row r="23707" s="13" customFormat="1"/>
    <row r="23708" s="13" customFormat="1"/>
    <row r="23709" s="13" customFormat="1"/>
    <row r="23710" s="13" customFormat="1"/>
    <row r="23711" s="13" customFormat="1"/>
    <row r="23712" s="13" customFormat="1"/>
    <row r="23713" s="13" customFormat="1"/>
    <row r="23714" s="13" customFormat="1"/>
    <row r="23715" s="13" customFormat="1"/>
    <row r="23716" s="13" customFormat="1"/>
    <row r="23717" s="13" customFormat="1"/>
    <row r="23718" s="13" customFormat="1"/>
    <row r="23719" s="13" customFormat="1"/>
    <row r="23720" s="13" customFormat="1"/>
    <row r="23721" s="13" customFormat="1"/>
    <row r="23722" s="13" customFormat="1"/>
    <row r="23723" s="13" customFormat="1"/>
    <row r="23724" s="13" customFormat="1"/>
    <row r="23725" s="13" customFormat="1"/>
    <row r="23726" s="13" customFormat="1"/>
    <row r="23727" s="13" customFormat="1"/>
    <row r="23728" s="13" customFormat="1"/>
    <row r="23729" s="13" customFormat="1"/>
    <row r="23730" s="13" customFormat="1"/>
    <row r="23731" s="13" customFormat="1"/>
    <row r="23732" s="13" customFormat="1"/>
    <row r="23733" s="13" customFormat="1"/>
    <row r="23734" s="13" customFormat="1"/>
    <row r="23735" s="13" customFormat="1"/>
    <row r="23736" s="13" customFormat="1"/>
    <row r="23737" s="13" customFormat="1"/>
    <row r="23738" s="13" customFormat="1"/>
    <row r="23739" s="13" customFormat="1"/>
    <row r="23740" s="13" customFormat="1"/>
    <row r="23741" s="13" customFormat="1"/>
    <row r="23742" s="13" customFormat="1"/>
    <row r="23743" s="13" customFormat="1"/>
    <row r="23744" s="13" customFormat="1"/>
    <row r="23745" s="13" customFormat="1"/>
    <row r="23746" s="13" customFormat="1"/>
    <row r="23747" s="13" customFormat="1"/>
    <row r="23748" s="13" customFormat="1"/>
    <row r="23749" s="13" customFormat="1"/>
    <row r="23750" s="13" customFormat="1"/>
    <row r="23751" s="13" customFormat="1"/>
    <row r="23752" s="13" customFormat="1"/>
    <row r="23753" s="13" customFormat="1"/>
    <row r="23754" s="13" customFormat="1"/>
    <row r="23755" s="13" customFormat="1"/>
    <row r="23756" s="13" customFormat="1"/>
    <row r="23757" s="13" customFormat="1"/>
    <row r="23758" s="13" customFormat="1"/>
    <row r="23759" s="13" customFormat="1"/>
    <row r="23760" s="13" customFormat="1"/>
    <row r="23761" s="13" customFormat="1"/>
    <row r="23762" s="13" customFormat="1"/>
    <row r="23763" s="13" customFormat="1"/>
    <row r="23764" s="13" customFormat="1"/>
    <row r="23765" s="13" customFormat="1"/>
    <row r="23766" s="13" customFormat="1"/>
    <row r="23767" s="13" customFormat="1"/>
    <row r="23768" s="13" customFormat="1"/>
    <row r="23769" s="13" customFormat="1"/>
    <row r="23770" s="13" customFormat="1"/>
    <row r="23771" s="13" customFormat="1"/>
    <row r="23772" s="13" customFormat="1"/>
    <row r="23773" s="13" customFormat="1"/>
    <row r="23774" s="13" customFormat="1"/>
    <row r="23775" s="13" customFormat="1"/>
    <row r="23776" s="13" customFormat="1"/>
    <row r="23777" s="13" customFormat="1"/>
    <row r="23778" s="13" customFormat="1"/>
    <row r="23779" s="13" customFormat="1"/>
    <row r="23780" s="13" customFormat="1"/>
    <row r="23781" s="13" customFormat="1"/>
    <row r="23782" s="13" customFormat="1"/>
    <row r="23783" s="13" customFormat="1"/>
    <row r="23784" s="13" customFormat="1"/>
    <row r="23785" s="13" customFormat="1"/>
    <row r="23786" s="13" customFormat="1"/>
    <row r="23787" s="13" customFormat="1"/>
    <row r="23788" s="13" customFormat="1"/>
    <row r="23789" s="13" customFormat="1"/>
    <row r="23790" s="13" customFormat="1"/>
    <row r="23791" s="13" customFormat="1"/>
    <row r="23792" s="13" customFormat="1"/>
    <row r="23793" s="13" customFormat="1"/>
    <row r="23794" s="13" customFormat="1"/>
    <row r="23795" s="13" customFormat="1"/>
    <row r="23796" s="13" customFormat="1"/>
    <row r="23797" s="13" customFormat="1"/>
    <row r="23798" s="13" customFormat="1"/>
    <row r="23799" s="13" customFormat="1"/>
    <row r="23800" s="13" customFormat="1"/>
    <row r="23801" s="13" customFormat="1"/>
    <row r="23802" s="13" customFormat="1"/>
    <row r="23803" s="13" customFormat="1"/>
    <row r="23804" s="13" customFormat="1"/>
    <row r="23805" s="13" customFormat="1"/>
    <row r="23806" s="13" customFormat="1"/>
    <row r="23807" s="13" customFormat="1"/>
    <row r="23808" s="13" customFormat="1"/>
    <row r="23809" s="13" customFormat="1"/>
    <row r="23810" s="13" customFormat="1"/>
    <row r="23811" s="13" customFormat="1"/>
    <row r="23812" s="13" customFormat="1"/>
    <row r="23813" s="13" customFormat="1"/>
    <row r="23814" s="13" customFormat="1"/>
    <row r="23815" s="13" customFormat="1"/>
    <row r="23816" s="13" customFormat="1"/>
    <row r="23817" s="13" customFormat="1"/>
    <row r="23818" s="13" customFormat="1"/>
    <row r="23819" s="13" customFormat="1"/>
    <row r="23820" s="13" customFormat="1"/>
    <row r="23821" s="13" customFormat="1"/>
    <row r="23822" s="13" customFormat="1"/>
    <row r="23823" s="13" customFormat="1"/>
    <row r="23824" s="13" customFormat="1"/>
    <row r="23825" s="13" customFormat="1"/>
    <row r="23826" s="13" customFormat="1"/>
    <row r="23827" s="13" customFormat="1"/>
    <row r="23828" s="13" customFormat="1"/>
    <row r="23829" s="13" customFormat="1"/>
    <row r="23830" s="13" customFormat="1"/>
    <row r="23831" s="13" customFormat="1"/>
    <row r="23832" s="13" customFormat="1"/>
    <row r="23833" s="13" customFormat="1"/>
    <row r="23834" s="13" customFormat="1"/>
    <row r="23835" s="13" customFormat="1"/>
    <row r="23836" s="13" customFormat="1"/>
    <row r="23837" s="13" customFormat="1"/>
    <row r="23838" s="13" customFormat="1"/>
    <row r="23839" s="13" customFormat="1"/>
    <row r="23840" s="13" customFormat="1"/>
    <row r="23841" s="13" customFormat="1"/>
    <row r="23842" s="13" customFormat="1"/>
    <row r="23843" s="13" customFormat="1"/>
    <row r="23844" s="13" customFormat="1"/>
    <row r="23845" s="13" customFormat="1"/>
    <row r="23846" s="13" customFormat="1"/>
    <row r="23847" s="13" customFormat="1"/>
    <row r="23848" s="13" customFormat="1"/>
    <row r="23849" s="13" customFormat="1"/>
    <row r="23850" s="13" customFormat="1"/>
    <row r="23851" s="13" customFormat="1"/>
    <row r="23852" s="13" customFormat="1"/>
    <row r="23853" s="13" customFormat="1"/>
    <row r="23854" s="13" customFormat="1"/>
    <row r="23855" s="13" customFormat="1"/>
    <row r="23856" s="13" customFormat="1"/>
    <row r="23857" s="13" customFormat="1"/>
    <row r="23858" s="13" customFormat="1"/>
    <row r="23859" s="13" customFormat="1"/>
    <row r="23860" s="13" customFormat="1"/>
    <row r="23861" s="13" customFormat="1"/>
    <row r="23862" s="13" customFormat="1"/>
    <row r="23863" s="13" customFormat="1"/>
    <row r="23864" s="13" customFormat="1"/>
    <row r="23865" s="13" customFormat="1"/>
    <row r="23866" s="13" customFormat="1"/>
    <row r="23867" s="13" customFormat="1"/>
    <row r="23868" s="13" customFormat="1"/>
    <row r="23869" s="13" customFormat="1"/>
    <row r="23870" s="13" customFormat="1"/>
    <row r="23871" s="13" customFormat="1"/>
    <row r="23872" s="13" customFormat="1"/>
    <row r="23873" s="13" customFormat="1"/>
    <row r="23874" s="13" customFormat="1"/>
    <row r="23875" s="13" customFormat="1"/>
    <row r="23876" s="13" customFormat="1"/>
    <row r="23877" s="13" customFormat="1"/>
    <row r="23878" s="13" customFormat="1"/>
    <row r="23879" s="13" customFormat="1"/>
    <row r="23880" s="13" customFormat="1"/>
    <row r="23881" s="13" customFormat="1"/>
    <row r="23882" s="13" customFormat="1"/>
    <row r="23883" s="13" customFormat="1"/>
    <row r="23884" s="13" customFormat="1"/>
    <row r="23885" s="13" customFormat="1"/>
    <row r="23886" s="13" customFormat="1"/>
    <row r="23887" s="13" customFormat="1"/>
    <row r="23888" s="13" customFormat="1"/>
    <row r="23889" s="13" customFormat="1"/>
    <row r="23890" s="13" customFormat="1"/>
    <row r="23891" s="13" customFormat="1"/>
    <row r="23892" s="13" customFormat="1"/>
    <row r="23893" s="13" customFormat="1"/>
    <row r="23894" s="13" customFormat="1"/>
    <row r="23895" s="13" customFormat="1"/>
    <row r="23896" s="13" customFormat="1"/>
    <row r="23897" s="13" customFormat="1"/>
    <row r="23898" s="13" customFormat="1"/>
    <row r="23899" s="13" customFormat="1"/>
    <row r="23900" s="13" customFormat="1"/>
    <row r="23901" s="13" customFormat="1"/>
    <row r="23902" s="13" customFormat="1"/>
    <row r="23903" s="13" customFormat="1"/>
    <row r="23904" s="13" customFormat="1"/>
    <row r="23905" s="13" customFormat="1"/>
    <row r="23906" s="13" customFormat="1"/>
    <row r="23907" s="13" customFormat="1"/>
    <row r="23908" s="13" customFormat="1"/>
    <row r="23909" s="13" customFormat="1"/>
    <row r="23910" s="13" customFormat="1"/>
    <row r="23911" s="13" customFormat="1"/>
    <row r="23912" s="13" customFormat="1"/>
    <row r="23913" s="13" customFormat="1"/>
    <row r="23914" s="13" customFormat="1"/>
    <row r="23915" s="13" customFormat="1"/>
    <row r="23916" s="13" customFormat="1"/>
    <row r="23917" s="13" customFormat="1"/>
    <row r="23918" s="13" customFormat="1"/>
    <row r="23919" s="13" customFormat="1"/>
    <row r="23920" s="13" customFormat="1"/>
    <row r="23921" s="13" customFormat="1"/>
    <row r="23922" s="13" customFormat="1"/>
    <row r="23923" s="13" customFormat="1"/>
    <row r="23924" s="13" customFormat="1"/>
    <row r="23925" s="13" customFormat="1"/>
    <row r="23926" s="13" customFormat="1"/>
    <row r="23927" s="13" customFormat="1"/>
    <row r="23928" s="13" customFormat="1"/>
    <row r="23929" s="13" customFormat="1"/>
    <row r="23930" s="13" customFormat="1"/>
    <row r="23931" s="13" customFormat="1"/>
    <row r="23932" s="13" customFormat="1"/>
    <row r="23933" s="13" customFormat="1"/>
    <row r="23934" s="13" customFormat="1"/>
    <row r="23935" s="13" customFormat="1"/>
    <row r="23936" s="13" customFormat="1"/>
    <row r="23937" s="13" customFormat="1"/>
    <row r="23938" s="13" customFormat="1"/>
    <row r="23939" s="13" customFormat="1"/>
    <row r="23940" s="13" customFormat="1"/>
    <row r="23941" s="13" customFormat="1"/>
    <row r="23942" s="13" customFormat="1"/>
    <row r="23943" s="13" customFormat="1"/>
    <row r="23944" s="13" customFormat="1"/>
    <row r="23945" s="13" customFormat="1"/>
    <row r="23946" s="13" customFormat="1"/>
    <row r="23947" s="13" customFormat="1"/>
    <row r="23948" s="13" customFormat="1"/>
    <row r="23949" s="13" customFormat="1"/>
    <row r="23950" s="13" customFormat="1"/>
    <row r="23951" s="13" customFormat="1"/>
    <row r="23952" s="13" customFormat="1"/>
    <row r="23953" s="13" customFormat="1"/>
    <row r="23954" s="13" customFormat="1"/>
    <row r="23955" s="13" customFormat="1"/>
    <row r="23956" s="13" customFormat="1"/>
    <row r="23957" s="13" customFormat="1"/>
    <row r="23958" s="13" customFormat="1"/>
    <row r="23959" s="13" customFormat="1"/>
    <row r="23960" s="13" customFormat="1"/>
    <row r="23961" s="13" customFormat="1"/>
    <row r="23962" s="13" customFormat="1"/>
    <row r="23963" s="13" customFormat="1"/>
    <row r="23964" s="13" customFormat="1"/>
    <row r="23965" s="13" customFormat="1"/>
    <row r="23966" s="13" customFormat="1"/>
    <row r="23967" s="13" customFormat="1"/>
    <row r="23968" s="13" customFormat="1"/>
    <row r="23969" s="13" customFormat="1"/>
    <row r="23970" s="13" customFormat="1"/>
    <row r="23971" s="13" customFormat="1"/>
    <row r="23972" s="13" customFormat="1"/>
    <row r="23973" s="13" customFormat="1"/>
    <row r="23974" s="13" customFormat="1"/>
    <row r="23975" s="13" customFormat="1"/>
    <row r="23976" s="13" customFormat="1"/>
    <row r="23977" s="13" customFormat="1"/>
    <row r="23978" s="13" customFormat="1"/>
    <row r="23979" s="13" customFormat="1"/>
    <row r="23980" s="13" customFormat="1"/>
    <row r="23981" s="13" customFormat="1"/>
    <row r="23982" s="13" customFormat="1"/>
    <row r="23983" s="13" customFormat="1"/>
    <row r="23984" s="13" customFormat="1"/>
    <row r="23985" s="13" customFormat="1"/>
    <row r="23986" s="13" customFormat="1"/>
    <row r="23987" s="13" customFormat="1"/>
    <row r="23988" s="13" customFormat="1"/>
    <row r="23989" s="13" customFormat="1"/>
    <row r="23990" s="13" customFormat="1"/>
    <row r="23991" s="13" customFormat="1"/>
    <row r="23992" s="13" customFormat="1"/>
    <row r="23993" s="13" customFormat="1"/>
    <row r="23994" s="13" customFormat="1"/>
    <row r="23995" s="13" customFormat="1"/>
    <row r="23996" s="13" customFormat="1"/>
    <row r="23997" s="13" customFormat="1"/>
    <row r="23998" s="13" customFormat="1"/>
    <row r="23999" s="13" customFormat="1"/>
    <row r="24000" s="13" customFormat="1"/>
    <row r="24001" s="13" customFormat="1"/>
    <row r="24002" s="13" customFormat="1"/>
    <row r="24003" s="13" customFormat="1"/>
    <row r="24004" s="13" customFormat="1"/>
    <row r="24005" s="13" customFormat="1"/>
    <row r="24006" s="13" customFormat="1"/>
    <row r="24007" s="13" customFormat="1"/>
    <row r="24008" s="13" customFormat="1"/>
    <row r="24009" s="13" customFormat="1"/>
    <row r="24010" s="13" customFormat="1"/>
    <row r="24011" s="13" customFormat="1"/>
    <row r="24012" s="13" customFormat="1"/>
    <row r="24013" s="13" customFormat="1"/>
    <row r="24014" s="13" customFormat="1"/>
    <row r="24015" s="13" customFormat="1"/>
    <row r="24016" s="13" customFormat="1"/>
    <row r="24017" s="13" customFormat="1"/>
    <row r="24018" s="13" customFormat="1"/>
    <row r="24019" s="13" customFormat="1"/>
    <row r="24020" s="13" customFormat="1"/>
    <row r="24021" s="13" customFormat="1"/>
    <row r="24022" s="13" customFormat="1"/>
    <row r="24023" s="13" customFormat="1"/>
    <row r="24024" s="13" customFormat="1"/>
    <row r="24025" s="13" customFormat="1"/>
    <row r="24026" s="13" customFormat="1"/>
    <row r="24027" s="13" customFormat="1"/>
    <row r="24028" s="13" customFormat="1"/>
    <row r="24029" s="13" customFormat="1"/>
    <row r="24030" s="13" customFormat="1"/>
    <row r="24031" s="13" customFormat="1"/>
    <row r="24032" s="13" customFormat="1"/>
    <row r="24033" s="13" customFormat="1"/>
    <row r="24034" s="13" customFormat="1"/>
    <row r="24035" s="13" customFormat="1"/>
    <row r="24036" s="13" customFormat="1"/>
    <row r="24037" s="13" customFormat="1"/>
    <row r="24038" s="13" customFormat="1"/>
    <row r="24039" s="13" customFormat="1"/>
    <row r="24040" s="13" customFormat="1"/>
    <row r="24041" s="13" customFormat="1"/>
    <row r="24042" s="13" customFormat="1"/>
    <row r="24043" s="13" customFormat="1"/>
    <row r="24044" s="13" customFormat="1"/>
    <row r="24045" s="13" customFormat="1"/>
    <row r="24046" s="13" customFormat="1"/>
    <row r="24047" s="13" customFormat="1"/>
    <row r="24048" s="13" customFormat="1"/>
    <row r="24049" s="13" customFormat="1"/>
    <row r="24050" s="13" customFormat="1"/>
    <row r="24051" s="13" customFormat="1"/>
    <row r="24052" s="13" customFormat="1"/>
    <row r="24053" s="13" customFormat="1"/>
    <row r="24054" s="13" customFormat="1"/>
    <row r="24055" s="13" customFormat="1"/>
    <row r="24056" s="13" customFormat="1"/>
    <row r="24057" s="13" customFormat="1"/>
    <row r="24058" s="13" customFormat="1"/>
    <row r="24059" s="13" customFormat="1"/>
    <row r="24060" s="13" customFormat="1"/>
    <row r="24061" s="13" customFormat="1"/>
    <row r="24062" s="13" customFormat="1"/>
    <row r="24063" s="13" customFormat="1"/>
    <row r="24064" s="13" customFormat="1"/>
    <row r="24065" s="13" customFormat="1"/>
    <row r="24066" s="13" customFormat="1"/>
    <row r="24067" s="13" customFormat="1"/>
    <row r="24068" s="13" customFormat="1"/>
    <row r="24069" s="13" customFormat="1"/>
    <row r="24070" s="13" customFormat="1"/>
    <row r="24071" s="13" customFormat="1"/>
    <row r="24072" s="13" customFormat="1"/>
    <row r="24073" s="13" customFormat="1"/>
    <row r="24074" s="13" customFormat="1"/>
    <row r="24075" s="13" customFormat="1"/>
    <row r="24076" s="13" customFormat="1"/>
    <row r="24077" s="13" customFormat="1"/>
    <row r="24078" s="13" customFormat="1"/>
    <row r="24079" s="13" customFormat="1"/>
    <row r="24080" s="13" customFormat="1"/>
    <row r="24081" s="13" customFormat="1"/>
    <row r="24082" s="13" customFormat="1"/>
    <row r="24083" s="13" customFormat="1"/>
    <row r="24084" s="13" customFormat="1"/>
    <row r="24085" s="13" customFormat="1"/>
    <row r="24086" s="13" customFormat="1"/>
    <row r="24087" s="13" customFormat="1"/>
    <row r="24088" s="13" customFormat="1"/>
    <row r="24089" s="13" customFormat="1"/>
    <row r="24090" s="13" customFormat="1"/>
    <row r="24091" s="13" customFormat="1"/>
    <row r="24092" s="13" customFormat="1"/>
    <row r="24093" s="13" customFormat="1"/>
    <row r="24094" s="13" customFormat="1"/>
    <row r="24095" s="13" customFormat="1"/>
    <row r="24096" s="13" customFormat="1"/>
    <row r="24097" s="13" customFormat="1"/>
    <row r="24098" s="13" customFormat="1"/>
    <row r="24099" s="13" customFormat="1"/>
    <row r="24100" s="13" customFormat="1"/>
    <row r="24101" s="13" customFormat="1"/>
    <row r="24102" s="13" customFormat="1"/>
    <row r="24103" s="13" customFormat="1"/>
    <row r="24104" s="13" customFormat="1"/>
    <row r="24105" s="13" customFormat="1"/>
    <row r="24106" s="13" customFormat="1"/>
    <row r="24107" s="13" customFormat="1"/>
    <row r="24108" s="13" customFormat="1"/>
    <row r="24109" s="13" customFormat="1"/>
    <row r="24110" s="13" customFormat="1"/>
    <row r="24111" s="13" customFormat="1"/>
    <row r="24112" s="13" customFormat="1"/>
    <row r="24113" s="13" customFormat="1"/>
    <row r="24114" s="13" customFormat="1"/>
    <row r="24115" s="13" customFormat="1"/>
    <row r="24116" s="13" customFormat="1"/>
    <row r="24117" s="13" customFormat="1"/>
    <row r="24118" s="13" customFormat="1"/>
    <row r="24119" s="13" customFormat="1"/>
    <row r="24120" s="13" customFormat="1"/>
    <row r="24121" s="13" customFormat="1"/>
    <row r="24122" s="13" customFormat="1"/>
    <row r="24123" s="13" customFormat="1"/>
    <row r="24124" s="13" customFormat="1"/>
    <row r="24125" s="13" customFormat="1"/>
    <row r="24126" s="13" customFormat="1"/>
    <row r="24127" s="13" customFormat="1"/>
    <row r="24128" s="13" customFormat="1"/>
    <row r="24129" s="13" customFormat="1"/>
    <row r="24130" s="13" customFormat="1"/>
    <row r="24131" s="13" customFormat="1"/>
    <row r="24132" s="13" customFormat="1"/>
    <row r="24133" s="13" customFormat="1"/>
    <row r="24134" s="13" customFormat="1"/>
    <row r="24135" s="13" customFormat="1"/>
    <row r="24136" s="13" customFormat="1"/>
    <row r="24137" s="13" customFormat="1"/>
    <row r="24138" s="13" customFormat="1"/>
    <row r="24139" s="13" customFormat="1"/>
    <row r="24140" s="13" customFormat="1"/>
    <row r="24141" s="13" customFormat="1"/>
    <row r="24142" s="13" customFormat="1"/>
    <row r="24143" s="13" customFormat="1"/>
    <row r="24144" s="13" customFormat="1"/>
    <row r="24145" s="13" customFormat="1"/>
    <row r="24146" s="13" customFormat="1"/>
    <row r="24147" s="13" customFormat="1"/>
    <row r="24148" s="13" customFormat="1"/>
    <row r="24149" s="13" customFormat="1"/>
    <row r="24150" s="13" customFormat="1"/>
    <row r="24151" s="13" customFormat="1"/>
    <row r="24152" s="13" customFormat="1"/>
    <row r="24153" s="13" customFormat="1"/>
    <row r="24154" s="13" customFormat="1"/>
    <row r="24155" s="13" customFormat="1"/>
    <row r="24156" s="13" customFormat="1"/>
    <row r="24157" s="13" customFormat="1"/>
    <row r="24158" s="13" customFormat="1"/>
    <row r="24159" s="13" customFormat="1"/>
    <row r="24160" s="13" customFormat="1"/>
    <row r="24161" s="13" customFormat="1"/>
    <row r="24162" s="13" customFormat="1"/>
    <row r="24163" s="13" customFormat="1"/>
    <row r="24164" s="13" customFormat="1"/>
    <row r="24165" s="13" customFormat="1"/>
    <row r="24166" s="13" customFormat="1"/>
    <row r="24167" s="13" customFormat="1"/>
    <row r="24168" s="13" customFormat="1"/>
    <row r="24169" s="13" customFormat="1"/>
    <row r="24170" s="13" customFormat="1"/>
    <row r="24171" s="13" customFormat="1"/>
    <row r="24172" s="13" customFormat="1"/>
    <row r="24173" s="13" customFormat="1"/>
    <row r="24174" s="13" customFormat="1"/>
    <row r="24175" s="13" customFormat="1"/>
    <row r="24176" s="13" customFormat="1"/>
    <row r="24177" s="13" customFormat="1"/>
    <row r="24178" s="13" customFormat="1"/>
    <row r="24179" s="13" customFormat="1"/>
    <row r="24180" s="13" customFormat="1"/>
    <row r="24181" s="13" customFormat="1"/>
    <row r="24182" s="13" customFormat="1"/>
    <row r="24183" s="13" customFormat="1"/>
    <row r="24184" s="13" customFormat="1"/>
    <row r="24185" s="13" customFormat="1"/>
    <row r="24186" s="13" customFormat="1"/>
    <row r="24187" s="13" customFormat="1"/>
    <row r="24188" s="13" customFormat="1"/>
    <row r="24189" s="13" customFormat="1"/>
    <row r="24190" s="13" customFormat="1"/>
    <row r="24191" s="13" customFormat="1"/>
    <row r="24192" s="13" customFormat="1"/>
    <row r="24193" s="13" customFormat="1"/>
    <row r="24194" s="13" customFormat="1"/>
    <row r="24195" s="13" customFormat="1"/>
    <row r="24196" s="13" customFormat="1"/>
    <row r="24197" s="13" customFormat="1"/>
    <row r="24198" s="13" customFormat="1"/>
    <row r="24199" s="13" customFormat="1"/>
    <row r="24200" s="13" customFormat="1"/>
    <row r="24201" s="13" customFormat="1"/>
    <row r="24202" s="13" customFormat="1"/>
    <row r="24203" s="13" customFormat="1"/>
    <row r="24204" s="13" customFormat="1"/>
    <row r="24205" s="13" customFormat="1"/>
    <row r="24206" s="13" customFormat="1"/>
    <row r="24207" s="13" customFormat="1"/>
    <row r="24208" s="13" customFormat="1"/>
    <row r="24209" s="13" customFormat="1"/>
    <row r="24210" s="13" customFormat="1"/>
    <row r="24211" s="13" customFormat="1"/>
    <row r="24212" s="13" customFormat="1"/>
    <row r="24213" s="13" customFormat="1"/>
    <row r="24214" s="13" customFormat="1"/>
    <row r="24215" s="13" customFormat="1"/>
    <row r="24216" s="13" customFormat="1"/>
    <row r="24217" s="13" customFormat="1"/>
    <row r="24218" s="13" customFormat="1"/>
    <row r="24219" s="13" customFormat="1"/>
    <row r="24220" s="13" customFormat="1"/>
    <row r="24221" s="13" customFormat="1"/>
    <row r="24222" s="13" customFormat="1"/>
    <row r="24223" s="13" customFormat="1"/>
    <row r="24224" s="13" customFormat="1"/>
    <row r="24225" s="13" customFormat="1"/>
    <row r="24226" s="13" customFormat="1"/>
    <row r="24227" s="13" customFormat="1"/>
    <row r="24228" s="13" customFormat="1"/>
    <row r="24229" s="13" customFormat="1"/>
    <row r="24230" s="13" customFormat="1"/>
    <row r="24231" s="13" customFormat="1"/>
    <row r="24232" s="13" customFormat="1"/>
    <row r="24233" s="13" customFormat="1"/>
    <row r="24234" s="13" customFormat="1"/>
    <row r="24235" s="13" customFormat="1"/>
    <row r="24236" s="13" customFormat="1"/>
    <row r="24237" s="13" customFormat="1"/>
    <row r="24238" s="13" customFormat="1"/>
    <row r="24239" s="13" customFormat="1"/>
    <row r="24240" s="13" customFormat="1"/>
    <row r="24241" s="13" customFormat="1"/>
    <row r="24242" s="13" customFormat="1"/>
    <row r="24243" s="13" customFormat="1"/>
    <row r="24244" s="13" customFormat="1"/>
    <row r="24245" s="13" customFormat="1"/>
    <row r="24246" s="13" customFormat="1"/>
    <row r="24247" s="13" customFormat="1"/>
    <row r="24248" s="13" customFormat="1"/>
    <row r="24249" s="13" customFormat="1"/>
    <row r="24250" s="13" customFormat="1"/>
    <row r="24251" s="13" customFormat="1"/>
    <row r="24252" s="13" customFormat="1"/>
    <row r="24253" s="13" customFormat="1"/>
    <row r="24254" s="13" customFormat="1"/>
    <row r="24255" s="13" customFormat="1"/>
    <row r="24256" s="13" customFormat="1"/>
    <row r="24257" s="13" customFormat="1"/>
    <row r="24258" s="13" customFormat="1"/>
    <row r="24259" s="13" customFormat="1"/>
    <row r="24260" s="13" customFormat="1"/>
    <row r="24261" s="13" customFormat="1"/>
    <row r="24262" s="13" customFormat="1"/>
    <row r="24263" s="13" customFormat="1"/>
    <row r="24264" s="13" customFormat="1"/>
    <row r="24265" s="13" customFormat="1"/>
    <row r="24266" s="13" customFormat="1"/>
    <row r="24267" s="13" customFormat="1"/>
    <row r="24268" s="13" customFormat="1"/>
    <row r="24269" s="13" customFormat="1"/>
    <row r="24270" s="13" customFormat="1"/>
    <row r="24271" s="13" customFormat="1"/>
    <row r="24272" s="13" customFormat="1"/>
    <row r="24273" s="13" customFormat="1"/>
    <row r="24274" s="13" customFormat="1"/>
    <row r="24275" s="13" customFormat="1"/>
    <row r="24276" s="13" customFormat="1"/>
    <row r="24277" s="13" customFormat="1"/>
    <row r="24278" s="13" customFormat="1"/>
    <row r="24279" s="13" customFormat="1"/>
    <row r="24280" s="13" customFormat="1"/>
    <row r="24281" s="13" customFormat="1"/>
    <row r="24282" s="13" customFormat="1"/>
    <row r="24283" s="13" customFormat="1"/>
    <row r="24284" s="13" customFormat="1"/>
    <row r="24285" s="13" customFormat="1"/>
    <row r="24286" s="13" customFormat="1"/>
    <row r="24287" s="13" customFormat="1"/>
    <row r="24288" s="13" customFormat="1"/>
    <row r="24289" s="13" customFormat="1"/>
    <row r="24290" s="13" customFormat="1"/>
    <row r="24291" s="13" customFormat="1"/>
    <row r="24292" s="13" customFormat="1"/>
    <row r="24293" s="13" customFormat="1"/>
    <row r="24294" s="13" customFormat="1"/>
    <row r="24295" s="13" customFormat="1"/>
    <row r="24296" s="13" customFormat="1"/>
    <row r="24297" s="13" customFormat="1"/>
    <row r="24298" s="13" customFormat="1"/>
    <row r="24299" s="13" customFormat="1"/>
    <row r="24300" s="13" customFormat="1"/>
    <row r="24301" s="13" customFormat="1"/>
    <row r="24302" s="13" customFormat="1"/>
    <row r="24303" s="13" customFormat="1"/>
    <row r="24304" s="13" customFormat="1"/>
    <row r="24305" s="13" customFormat="1"/>
    <row r="24306" s="13" customFormat="1"/>
    <row r="24307" s="13" customFormat="1"/>
    <row r="24308" s="13" customFormat="1"/>
    <row r="24309" s="13" customFormat="1"/>
    <row r="24310" s="13" customFormat="1"/>
    <row r="24311" s="13" customFormat="1"/>
    <row r="24312" s="13" customFormat="1"/>
    <row r="24313" s="13" customFormat="1"/>
    <row r="24314" s="13" customFormat="1"/>
    <row r="24315" s="13" customFormat="1"/>
    <row r="24316" s="13" customFormat="1"/>
    <row r="24317" s="13" customFormat="1"/>
    <row r="24318" s="13" customFormat="1"/>
    <row r="24319" s="13" customFormat="1"/>
    <row r="24320" s="13" customFormat="1"/>
    <row r="24321" s="13" customFormat="1"/>
    <row r="24322" s="13" customFormat="1"/>
    <row r="24323" s="13" customFormat="1"/>
    <row r="24324" s="13" customFormat="1"/>
    <row r="24325" s="13" customFormat="1"/>
    <row r="24326" s="13" customFormat="1"/>
    <row r="24327" s="13" customFormat="1"/>
    <row r="24328" s="13" customFormat="1"/>
    <row r="24329" s="13" customFormat="1"/>
    <row r="24330" s="13" customFormat="1"/>
    <row r="24331" s="13" customFormat="1"/>
    <row r="24332" s="13" customFormat="1"/>
    <row r="24333" s="13" customFormat="1"/>
    <row r="24334" s="13" customFormat="1"/>
    <row r="24335" s="13" customFormat="1"/>
    <row r="24336" s="13" customFormat="1"/>
    <row r="24337" s="13" customFormat="1"/>
    <row r="24338" s="13" customFormat="1"/>
    <row r="24339" s="13" customFormat="1"/>
    <row r="24340" s="13" customFormat="1"/>
    <row r="24341" s="13" customFormat="1"/>
    <row r="24342" s="13" customFormat="1"/>
    <row r="24343" s="13" customFormat="1"/>
    <row r="24344" s="13" customFormat="1"/>
    <row r="24345" s="13" customFormat="1"/>
    <row r="24346" s="13" customFormat="1"/>
    <row r="24347" s="13" customFormat="1"/>
    <row r="24348" s="13" customFormat="1"/>
    <row r="24349" s="13" customFormat="1"/>
    <row r="24350" s="13" customFormat="1"/>
    <row r="24351" s="13" customFormat="1"/>
    <row r="24352" s="13" customFormat="1"/>
    <row r="24353" s="13" customFormat="1"/>
    <row r="24354" s="13" customFormat="1"/>
    <row r="24355" s="13" customFormat="1"/>
    <row r="24356" s="13" customFormat="1"/>
    <row r="24357" s="13" customFormat="1"/>
    <row r="24358" s="13" customFormat="1"/>
    <row r="24359" s="13" customFormat="1"/>
    <row r="24360" s="13" customFormat="1"/>
    <row r="24361" s="13" customFormat="1"/>
    <row r="24362" s="13" customFormat="1"/>
    <row r="24363" s="13" customFormat="1"/>
    <row r="24364" s="13" customFormat="1"/>
    <row r="24365" s="13" customFormat="1"/>
    <row r="24366" s="13" customFormat="1"/>
    <row r="24367" s="13" customFormat="1"/>
    <row r="24368" s="13" customFormat="1"/>
    <row r="24369" s="13" customFormat="1"/>
    <row r="24370" s="13" customFormat="1"/>
    <row r="24371" s="13" customFormat="1"/>
    <row r="24372" s="13" customFormat="1"/>
    <row r="24373" s="13" customFormat="1"/>
    <row r="24374" s="13" customFormat="1"/>
    <row r="24375" s="13" customFormat="1"/>
    <row r="24376" s="13" customFormat="1"/>
    <row r="24377" s="13" customFormat="1"/>
    <row r="24378" s="13" customFormat="1"/>
    <row r="24379" s="13" customFormat="1"/>
    <row r="24380" s="13" customFormat="1"/>
    <row r="24381" s="13" customFormat="1"/>
    <row r="24382" s="13" customFormat="1"/>
    <row r="24383" s="13" customFormat="1"/>
    <row r="24384" s="13" customFormat="1"/>
    <row r="24385" s="13" customFormat="1"/>
    <row r="24386" s="13" customFormat="1"/>
    <row r="24387" s="13" customFormat="1"/>
    <row r="24388" s="13" customFormat="1"/>
    <row r="24389" s="13" customFormat="1"/>
    <row r="24390" s="13" customFormat="1"/>
    <row r="24391" s="13" customFormat="1"/>
    <row r="24392" s="13" customFormat="1"/>
    <row r="24393" s="13" customFormat="1"/>
    <row r="24394" s="13" customFormat="1"/>
    <row r="24395" s="13" customFormat="1"/>
    <row r="24396" s="13" customFormat="1"/>
    <row r="24397" s="13" customFormat="1"/>
    <row r="24398" s="13" customFormat="1"/>
    <row r="24399" s="13" customFormat="1"/>
    <row r="24400" s="13" customFormat="1"/>
    <row r="24401" s="13" customFormat="1"/>
    <row r="24402" s="13" customFormat="1"/>
    <row r="24403" s="13" customFormat="1"/>
    <row r="24404" s="13" customFormat="1"/>
    <row r="24405" s="13" customFormat="1"/>
    <row r="24406" s="13" customFormat="1"/>
    <row r="24407" s="13" customFormat="1"/>
    <row r="24408" s="13" customFormat="1"/>
    <row r="24409" s="13" customFormat="1"/>
    <row r="24410" s="13" customFormat="1"/>
    <row r="24411" s="13" customFormat="1"/>
    <row r="24412" s="13" customFormat="1"/>
    <row r="24413" s="13" customFormat="1"/>
    <row r="24414" s="13" customFormat="1"/>
    <row r="24415" s="13" customFormat="1"/>
    <row r="24416" s="13" customFormat="1"/>
    <row r="24417" s="13" customFormat="1"/>
    <row r="24418" s="13" customFormat="1"/>
    <row r="24419" s="13" customFormat="1"/>
    <row r="24420" s="13" customFormat="1"/>
    <row r="24421" s="13" customFormat="1"/>
    <row r="24422" s="13" customFormat="1"/>
    <row r="24423" s="13" customFormat="1"/>
    <row r="24424" s="13" customFormat="1"/>
    <row r="24425" s="13" customFormat="1"/>
    <row r="24426" s="13" customFormat="1"/>
    <row r="24427" s="13" customFormat="1"/>
    <row r="24428" s="13" customFormat="1"/>
    <row r="24429" s="13" customFormat="1"/>
    <row r="24430" s="13" customFormat="1"/>
    <row r="24431" s="13" customFormat="1"/>
    <row r="24432" s="13" customFormat="1"/>
    <row r="24433" s="13" customFormat="1"/>
    <row r="24434" s="13" customFormat="1"/>
    <row r="24435" s="13" customFormat="1"/>
    <row r="24436" s="13" customFormat="1"/>
    <row r="24437" s="13" customFormat="1"/>
    <row r="24438" s="13" customFormat="1"/>
    <row r="24439" s="13" customFormat="1"/>
    <row r="24440" s="13" customFormat="1"/>
    <row r="24441" s="13" customFormat="1"/>
    <row r="24442" s="13" customFormat="1"/>
    <row r="24443" s="13" customFormat="1"/>
    <row r="24444" s="13" customFormat="1"/>
    <row r="24445" s="13" customFormat="1"/>
    <row r="24446" s="13" customFormat="1"/>
    <row r="24447" s="13" customFormat="1"/>
    <row r="24448" s="13" customFormat="1"/>
    <row r="24449" s="13" customFormat="1"/>
    <row r="24450" s="13" customFormat="1"/>
    <row r="24451" s="13" customFormat="1"/>
    <row r="24452" s="13" customFormat="1"/>
    <row r="24453" s="13" customFormat="1"/>
    <row r="24454" s="13" customFormat="1"/>
    <row r="24455" s="13" customFormat="1"/>
    <row r="24456" s="13" customFormat="1"/>
    <row r="24457" s="13" customFormat="1"/>
    <row r="24458" s="13" customFormat="1"/>
    <row r="24459" s="13" customFormat="1"/>
    <row r="24460" s="13" customFormat="1"/>
    <row r="24461" s="13" customFormat="1"/>
    <row r="24462" s="13" customFormat="1"/>
    <row r="24463" s="13" customFormat="1"/>
    <row r="24464" s="13" customFormat="1"/>
    <row r="24465" s="13" customFormat="1"/>
    <row r="24466" s="13" customFormat="1"/>
    <row r="24467" s="13" customFormat="1"/>
    <row r="24468" s="13" customFormat="1"/>
    <row r="24469" s="13" customFormat="1"/>
    <row r="24470" s="13" customFormat="1"/>
    <row r="24471" s="13" customFormat="1"/>
    <row r="24472" s="13" customFormat="1"/>
    <row r="24473" s="13" customFormat="1"/>
    <row r="24474" s="13" customFormat="1"/>
    <row r="24475" s="13" customFormat="1"/>
    <row r="24476" s="13" customFormat="1"/>
    <row r="24477" s="13" customFormat="1"/>
    <row r="24478" s="13" customFormat="1"/>
    <row r="24479" s="13" customFormat="1"/>
    <row r="24480" s="13" customFormat="1"/>
    <row r="24481" s="13" customFormat="1"/>
    <row r="24482" s="13" customFormat="1"/>
    <row r="24483" s="13" customFormat="1"/>
    <row r="24484" s="13" customFormat="1"/>
    <row r="24485" s="13" customFormat="1"/>
    <row r="24486" s="13" customFormat="1"/>
    <row r="24487" s="13" customFormat="1"/>
    <row r="24488" s="13" customFormat="1"/>
    <row r="24489" s="13" customFormat="1"/>
    <row r="24490" s="13" customFormat="1"/>
    <row r="24491" s="13" customFormat="1"/>
    <row r="24492" s="13" customFormat="1"/>
    <row r="24493" s="13" customFormat="1"/>
    <row r="24494" s="13" customFormat="1"/>
    <row r="24495" s="13" customFormat="1"/>
    <row r="24496" s="13" customFormat="1"/>
    <row r="24497" s="13" customFormat="1"/>
    <row r="24498" s="13" customFormat="1"/>
    <row r="24499" s="13" customFormat="1"/>
    <row r="24500" s="13" customFormat="1"/>
    <row r="24501" s="13" customFormat="1"/>
    <row r="24502" s="13" customFormat="1"/>
    <row r="24503" s="13" customFormat="1"/>
    <row r="24504" s="13" customFormat="1"/>
    <row r="24505" s="13" customFormat="1"/>
    <row r="24506" s="13" customFormat="1"/>
    <row r="24507" s="13" customFormat="1"/>
    <row r="24508" s="13" customFormat="1"/>
    <row r="24509" s="13" customFormat="1"/>
    <row r="24510" s="13" customFormat="1"/>
    <row r="24511" s="13" customFormat="1"/>
    <row r="24512" s="13" customFormat="1"/>
    <row r="24513" s="13" customFormat="1"/>
    <row r="24514" s="13" customFormat="1"/>
    <row r="24515" s="13" customFormat="1"/>
    <row r="24516" s="13" customFormat="1"/>
    <row r="24517" s="13" customFormat="1"/>
    <row r="24518" s="13" customFormat="1"/>
    <row r="24519" s="13" customFormat="1"/>
    <row r="24520" s="13" customFormat="1"/>
    <row r="24521" s="13" customFormat="1"/>
    <row r="24522" s="13" customFormat="1"/>
    <row r="24523" s="13" customFormat="1"/>
    <row r="24524" s="13" customFormat="1"/>
    <row r="24525" s="13" customFormat="1"/>
    <row r="24526" s="13" customFormat="1"/>
    <row r="24527" s="13" customFormat="1"/>
    <row r="24528" s="13" customFormat="1"/>
    <row r="24529" s="13" customFormat="1"/>
    <row r="24530" s="13" customFormat="1"/>
    <row r="24531" s="13" customFormat="1"/>
    <row r="24532" s="13" customFormat="1"/>
    <row r="24533" s="13" customFormat="1"/>
    <row r="24534" s="13" customFormat="1"/>
    <row r="24535" s="13" customFormat="1"/>
    <row r="24536" s="13" customFormat="1"/>
    <row r="24537" s="13" customFormat="1"/>
    <row r="24538" s="13" customFormat="1"/>
    <row r="24539" s="13" customFormat="1"/>
    <row r="24540" s="13" customFormat="1"/>
    <row r="24541" s="13" customFormat="1"/>
    <row r="24542" s="13" customFormat="1"/>
    <row r="24543" s="13" customFormat="1"/>
    <row r="24544" s="13" customFormat="1"/>
    <row r="24545" s="13" customFormat="1"/>
    <row r="24546" s="13" customFormat="1"/>
    <row r="24547" s="13" customFormat="1"/>
    <row r="24548" s="13" customFormat="1"/>
    <row r="24549" s="13" customFormat="1"/>
    <row r="24550" s="13" customFormat="1"/>
    <row r="24551" s="13" customFormat="1"/>
    <row r="24552" s="13" customFormat="1"/>
    <row r="24553" s="13" customFormat="1"/>
    <row r="24554" s="13" customFormat="1"/>
    <row r="24555" s="13" customFormat="1"/>
    <row r="24556" s="13" customFormat="1"/>
    <row r="24557" s="13" customFormat="1"/>
    <row r="24558" s="13" customFormat="1"/>
    <row r="24559" s="13" customFormat="1"/>
    <row r="24560" s="13" customFormat="1"/>
    <row r="24561" s="13" customFormat="1"/>
    <row r="24562" s="13" customFormat="1"/>
    <row r="24563" s="13" customFormat="1"/>
    <row r="24564" s="13" customFormat="1"/>
    <row r="24565" s="13" customFormat="1"/>
    <row r="24566" s="13" customFormat="1"/>
    <row r="24567" s="13" customFormat="1"/>
    <row r="24568" s="13" customFormat="1"/>
    <row r="24569" s="13" customFormat="1"/>
    <row r="24570" s="13" customFormat="1"/>
    <row r="24571" s="13" customFormat="1"/>
    <row r="24572" s="13" customFormat="1"/>
    <row r="24573" s="13" customFormat="1"/>
    <row r="24574" s="13" customFormat="1"/>
    <row r="24575" s="13" customFormat="1"/>
    <row r="24576" s="13" customFormat="1"/>
    <row r="24577" s="13" customFormat="1"/>
    <row r="24578" s="13" customFormat="1"/>
    <row r="24579" s="13" customFormat="1"/>
    <row r="24580" s="13" customFormat="1"/>
    <row r="24581" s="13" customFormat="1"/>
    <row r="24582" s="13" customFormat="1"/>
    <row r="24583" s="13" customFormat="1"/>
    <row r="24584" s="13" customFormat="1"/>
    <row r="24585" s="13" customFormat="1"/>
    <row r="24586" s="13" customFormat="1"/>
    <row r="24587" s="13" customFormat="1"/>
    <row r="24588" s="13" customFormat="1"/>
    <row r="24589" s="13" customFormat="1"/>
    <row r="24590" s="13" customFormat="1"/>
    <row r="24591" s="13" customFormat="1"/>
    <row r="24592" s="13" customFormat="1"/>
    <row r="24593" s="13" customFormat="1"/>
    <row r="24594" s="13" customFormat="1"/>
    <row r="24595" s="13" customFormat="1"/>
    <row r="24596" s="13" customFormat="1"/>
    <row r="24597" s="13" customFormat="1"/>
    <row r="24598" s="13" customFormat="1"/>
    <row r="24599" s="13" customFormat="1"/>
    <row r="24600" s="13" customFormat="1"/>
    <row r="24601" s="13" customFormat="1"/>
    <row r="24602" s="13" customFormat="1"/>
    <row r="24603" s="13" customFormat="1"/>
    <row r="24604" s="13" customFormat="1"/>
    <row r="24605" s="13" customFormat="1"/>
    <row r="24606" s="13" customFormat="1"/>
    <row r="24607" s="13" customFormat="1"/>
    <row r="24608" s="13" customFormat="1"/>
    <row r="24609" s="13" customFormat="1"/>
    <row r="24610" s="13" customFormat="1"/>
    <row r="24611" s="13" customFormat="1"/>
    <row r="24612" s="13" customFormat="1"/>
    <row r="24613" s="13" customFormat="1"/>
    <row r="24614" s="13" customFormat="1"/>
    <row r="24615" s="13" customFormat="1"/>
    <row r="24616" s="13" customFormat="1"/>
    <row r="24617" s="13" customFormat="1"/>
    <row r="24618" s="13" customFormat="1"/>
    <row r="24619" s="13" customFormat="1"/>
    <row r="24620" s="13" customFormat="1"/>
    <row r="24621" s="13" customFormat="1"/>
    <row r="24622" s="13" customFormat="1"/>
    <row r="24623" s="13" customFormat="1"/>
    <row r="24624" s="13" customFormat="1"/>
    <row r="24625" s="13" customFormat="1"/>
    <row r="24626" s="13" customFormat="1"/>
    <row r="24627" s="13" customFormat="1"/>
    <row r="24628" s="13" customFormat="1"/>
    <row r="24629" s="13" customFormat="1"/>
    <row r="24630" s="13" customFormat="1"/>
    <row r="24631" s="13" customFormat="1"/>
    <row r="24632" s="13" customFormat="1"/>
    <row r="24633" s="13" customFormat="1"/>
    <row r="24634" s="13" customFormat="1"/>
    <row r="24635" s="13" customFormat="1"/>
    <row r="24636" s="13" customFormat="1"/>
    <row r="24637" s="13" customFormat="1"/>
    <row r="24638" s="13" customFormat="1"/>
    <row r="24639" s="13" customFormat="1"/>
    <row r="24640" s="13" customFormat="1"/>
    <row r="24641" s="13" customFormat="1"/>
    <row r="24642" s="13" customFormat="1"/>
    <row r="24643" s="13" customFormat="1"/>
    <row r="24644" s="13" customFormat="1"/>
    <row r="24645" s="13" customFormat="1"/>
    <row r="24646" s="13" customFormat="1"/>
    <row r="24647" s="13" customFormat="1"/>
    <row r="24648" s="13" customFormat="1"/>
    <row r="24649" s="13" customFormat="1"/>
    <row r="24650" s="13" customFormat="1"/>
    <row r="24651" s="13" customFormat="1"/>
    <row r="24652" s="13" customFormat="1"/>
    <row r="24653" s="13" customFormat="1"/>
    <row r="24654" s="13" customFormat="1"/>
    <row r="24655" s="13" customFormat="1"/>
    <row r="24656" s="13" customFormat="1"/>
    <row r="24657" s="13" customFormat="1"/>
    <row r="24658" s="13" customFormat="1"/>
    <row r="24659" s="13" customFormat="1"/>
    <row r="24660" s="13" customFormat="1"/>
    <row r="24661" s="13" customFormat="1"/>
    <row r="24662" s="13" customFormat="1"/>
    <row r="24663" s="13" customFormat="1"/>
    <row r="24664" s="13" customFormat="1"/>
    <row r="24665" s="13" customFormat="1"/>
    <row r="24666" s="13" customFormat="1"/>
    <row r="24667" s="13" customFormat="1"/>
    <row r="24668" s="13" customFormat="1"/>
    <row r="24669" s="13" customFormat="1"/>
    <row r="24670" s="13" customFormat="1"/>
    <row r="24671" s="13" customFormat="1"/>
    <row r="24672" s="13" customFormat="1"/>
    <row r="24673" s="13" customFormat="1"/>
    <row r="24674" s="13" customFormat="1"/>
    <row r="24675" s="13" customFormat="1"/>
    <row r="24676" s="13" customFormat="1"/>
    <row r="24677" s="13" customFormat="1"/>
    <row r="24678" s="13" customFormat="1"/>
    <row r="24679" s="13" customFormat="1"/>
    <row r="24680" s="13" customFormat="1"/>
    <row r="24681" s="13" customFormat="1"/>
    <row r="24682" s="13" customFormat="1"/>
    <row r="24683" s="13" customFormat="1"/>
    <row r="24684" s="13" customFormat="1"/>
    <row r="24685" s="13" customFormat="1"/>
    <row r="24686" s="13" customFormat="1"/>
    <row r="24687" s="13" customFormat="1"/>
    <row r="24688" s="13" customFormat="1"/>
    <row r="24689" s="13" customFormat="1"/>
    <row r="24690" s="13" customFormat="1"/>
    <row r="24691" s="13" customFormat="1"/>
    <row r="24692" s="13" customFormat="1"/>
    <row r="24693" s="13" customFormat="1"/>
    <row r="24694" s="13" customFormat="1"/>
    <row r="24695" s="13" customFormat="1"/>
    <row r="24696" s="13" customFormat="1"/>
    <row r="24697" s="13" customFormat="1"/>
    <row r="24698" s="13" customFormat="1"/>
    <row r="24699" s="13" customFormat="1"/>
    <row r="24700" s="13" customFormat="1"/>
    <row r="24701" s="13" customFormat="1"/>
    <row r="24702" s="13" customFormat="1"/>
    <row r="24703" s="13" customFormat="1"/>
    <row r="24704" s="13" customFormat="1"/>
    <row r="24705" s="13" customFormat="1"/>
    <row r="24706" s="13" customFormat="1"/>
    <row r="24707" s="13" customFormat="1"/>
    <row r="24708" s="13" customFormat="1"/>
    <row r="24709" s="13" customFormat="1"/>
    <row r="24710" s="13" customFormat="1"/>
    <row r="24711" s="13" customFormat="1"/>
    <row r="24712" s="13" customFormat="1"/>
    <row r="24713" s="13" customFormat="1"/>
    <row r="24714" s="13" customFormat="1"/>
    <row r="24715" s="13" customFormat="1"/>
    <row r="24716" s="13" customFormat="1"/>
    <row r="24717" s="13" customFormat="1"/>
    <row r="24718" s="13" customFormat="1"/>
    <row r="24719" s="13" customFormat="1"/>
    <row r="24720" s="13" customFormat="1"/>
    <row r="24721" s="13" customFormat="1"/>
    <row r="24722" s="13" customFormat="1"/>
    <row r="24723" s="13" customFormat="1"/>
    <row r="24724" s="13" customFormat="1"/>
    <row r="24725" s="13" customFormat="1"/>
    <row r="24726" s="13" customFormat="1"/>
    <row r="24727" s="13" customFormat="1"/>
    <row r="24728" s="13" customFormat="1"/>
    <row r="24729" s="13" customFormat="1"/>
    <row r="24730" s="13" customFormat="1"/>
    <row r="24731" s="13" customFormat="1"/>
    <row r="24732" s="13" customFormat="1"/>
    <row r="24733" s="13" customFormat="1"/>
    <row r="24734" s="13" customFormat="1"/>
    <row r="24735" s="13" customFormat="1"/>
    <row r="24736" s="13" customFormat="1"/>
    <row r="24737" s="13" customFormat="1"/>
    <row r="24738" s="13" customFormat="1"/>
    <row r="24739" s="13" customFormat="1"/>
    <row r="24740" s="13" customFormat="1"/>
    <row r="24741" s="13" customFormat="1"/>
    <row r="24742" s="13" customFormat="1"/>
    <row r="24743" s="13" customFormat="1"/>
    <row r="24744" s="13" customFormat="1"/>
    <row r="24745" s="13" customFormat="1"/>
    <row r="24746" s="13" customFormat="1"/>
    <row r="24747" s="13" customFormat="1"/>
    <row r="24748" s="13" customFormat="1"/>
    <row r="24749" s="13" customFormat="1"/>
    <row r="24750" s="13" customFormat="1"/>
    <row r="24751" s="13" customFormat="1"/>
    <row r="24752" s="13" customFormat="1"/>
    <row r="24753" s="13" customFormat="1"/>
    <row r="24754" s="13" customFormat="1"/>
    <row r="24755" s="13" customFormat="1"/>
    <row r="24756" s="13" customFormat="1"/>
    <row r="24757" s="13" customFormat="1"/>
    <row r="24758" s="13" customFormat="1"/>
    <row r="24759" s="13" customFormat="1"/>
    <row r="24760" s="13" customFormat="1"/>
    <row r="24761" s="13" customFormat="1"/>
    <row r="24762" s="13" customFormat="1"/>
    <row r="24763" s="13" customFormat="1"/>
    <row r="24764" s="13" customFormat="1"/>
    <row r="24765" s="13" customFormat="1"/>
    <row r="24766" s="13" customFormat="1"/>
    <row r="24767" s="13" customFormat="1"/>
    <row r="24768" s="13" customFormat="1"/>
    <row r="24769" s="13" customFormat="1"/>
    <row r="24770" s="13" customFormat="1"/>
    <row r="24771" s="13" customFormat="1"/>
    <row r="24772" s="13" customFormat="1"/>
    <row r="24773" s="13" customFormat="1"/>
    <row r="24774" s="13" customFormat="1"/>
    <row r="24775" s="13" customFormat="1"/>
    <row r="24776" s="13" customFormat="1"/>
    <row r="24777" s="13" customFormat="1"/>
    <row r="24778" s="13" customFormat="1"/>
    <row r="24779" s="13" customFormat="1"/>
    <row r="24780" s="13" customFormat="1"/>
    <row r="24781" s="13" customFormat="1"/>
    <row r="24782" s="13" customFormat="1"/>
    <row r="24783" s="13" customFormat="1"/>
    <row r="24784" s="13" customFormat="1"/>
    <row r="24785" s="13" customFormat="1"/>
    <row r="24786" s="13" customFormat="1"/>
    <row r="24787" s="13" customFormat="1"/>
    <row r="24788" s="13" customFormat="1"/>
    <row r="24789" s="13" customFormat="1"/>
    <row r="24790" s="13" customFormat="1"/>
    <row r="24791" s="13" customFormat="1"/>
    <row r="24792" s="13" customFormat="1"/>
    <row r="24793" s="13" customFormat="1"/>
    <row r="24794" s="13" customFormat="1"/>
    <row r="24795" s="13" customFormat="1"/>
    <row r="24796" s="13" customFormat="1"/>
    <row r="24797" s="13" customFormat="1"/>
    <row r="24798" s="13" customFormat="1"/>
    <row r="24799" s="13" customFormat="1"/>
    <row r="24800" s="13" customFormat="1"/>
    <row r="24801" s="13" customFormat="1"/>
    <row r="24802" s="13" customFormat="1"/>
    <row r="24803" s="13" customFormat="1"/>
    <row r="24804" s="13" customFormat="1"/>
    <row r="24805" s="13" customFormat="1"/>
    <row r="24806" s="13" customFormat="1"/>
    <row r="24807" s="13" customFormat="1"/>
    <row r="24808" s="13" customFormat="1"/>
    <row r="24809" s="13" customFormat="1"/>
    <row r="24810" s="13" customFormat="1"/>
    <row r="24811" s="13" customFormat="1"/>
    <row r="24812" s="13" customFormat="1"/>
    <row r="24813" s="13" customFormat="1"/>
    <row r="24814" s="13" customFormat="1"/>
    <row r="24815" s="13" customFormat="1"/>
    <row r="24816" s="13" customFormat="1"/>
    <row r="24817" s="13" customFormat="1"/>
    <row r="24818" s="13" customFormat="1"/>
    <row r="24819" s="13" customFormat="1"/>
    <row r="24820" s="13" customFormat="1"/>
    <row r="24821" s="13" customFormat="1"/>
    <row r="24822" s="13" customFormat="1"/>
    <row r="24823" s="13" customFormat="1"/>
    <row r="24824" s="13" customFormat="1"/>
    <row r="24825" s="13" customFormat="1"/>
    <row r="24826" s="13" customFormat="1"/>
    <row r="24827" s="13" customFormat="1"/>
    <row r="24828" s="13" customFormat="1"/>
    <row r="24829" s="13" customFormat="1"/>
    <row r="24830" s="13" customFormat="1"/>
    <row r="24831" s="13" customFormat="1"/>
    <row r="24832" s="13" customFormat="1"/>
    <row r="24833" s="13" customFormat="1"/>
    <row r="24834" s="13" customFormat="1"/>
    <row r="24835" s="13" customFormat="1"/>
    <row r="24836" s="13" customFormat="1"/>
    <row r="24837" s="13" customFormat="1"/>
    <row r="24838" s="13" customFormat="1"/>
    <row r="24839" s="13" customFormat="1"/>
    <row r="24840" s="13" customFormat="1"/>
    <row r="24841" s="13" customFormat="1"/>
    <row r="24842" s="13" customFormat="1"/>
    <row r="24843" s="13" customFormat="1"/>
    <row r="24844" s="13" customFormat="1"/>
    <row r="24845" s="13" customFormat="1"/>
    <row r="24846" s="13" customFormat="1"/>
    <row r="24847" s="13" customFormat="1"/>
    <row r="24848" s="13" customFormat="1"/>
    <row r="24849" s="13" customFormat="1"/>
    <row r="24850" s="13" customFormat="1"/>
    <row r="24851" s="13" customFormat="1"/>
    <row r="24852" s="13" customFormat="1"/>
    <row r="24853" s="13" customFormat="1"/>
    <row r="24854" s="13" customFormat="1"/>
    <row r="24855" s="13" customFormat="1"/>
    <row r="24856" s="13" customFormat="1"/>
    <row r="24857" s="13" customFormat="1"/>
    <row r="24858" s="13" customFormat="1"/>
    <row r="24859" s="13" customFormat="1"/>
    <row r="24860" s="13" customFormat="1"/>
    <row r="24861" s="13" customFormat="1"/>
    <row r="24862" s="13" customFormat="1"/>
    <row r="24863" s="13" customFormat="1"/>
    <row r="24864" s="13" customFormat="1"/>
    <row r="24865" s="13" customFormat="1"/>
    <row r="24866" s="13" customFormat="1"/>
    <row r="24867" s="13" customFormat="1"/>
    <row r="24868" s="13" customFormat="1"/>
    <row r="24869" s="13" customFormat="1"/>
    <row r="24870" s="13" customFormat="1"/>
    <row r="24871" s="13" customFormat="1"/>
    <row r="24872" s="13" customFormat="1"/>
    <row r="24873" s="13" customFormat="1"/>
    <row r="24874" s="13" customFormat="1"/>
    <row r="24875" s="13" customFormat="1"/>
    <row r="24876" s="13" customFormat="1"/>
    <row r="24877" s="13" customFormat="1"/>
    <row r="24878" s="13" customFormat="1"/>
    <row r="24879" s="13" customFormat="1"/>
    <row r="24880" s="13" customFormat="1"/>
    <row r="24881" s="13" customFormat="1"/>
    <row r="24882" s="13" customFormat="1"/>
    <row r="24883" s="13" customFormat="1"/>
    <row r="24884" s="13" customFormat="1"/>
    <row r="24885" s="13" customFormat="1"/>
    <row r="24886" s="13" customFormat="1"/>
    <row r="24887" s="13" customFormat="1"/>
    <row r="24888" s="13" customFormat="1"/>
    <row r="24889" s="13" customFormat="1"/>
    <row r="24890" s="13" customFormat="1"/>
    <row r="24891" s="13" customFormat="1"/>
    <row r="24892" s="13" customFormat="1"/>
    <row r="24893" s="13" customFormat="1"/>
    <row r="24894" s="13" customFormat="1"/>
    <row r="24895" s="13" customFormat="1"/>
    <row r="24896" s="13" customFormat="1"/>
    <row r="24897" s="13" customFormat="1"/>
    <row r="24898" s="13" customFormat="1"/>
    <row r="24899" s="13" customFormat="1"/>
    <row r="24900" s="13" customFormat="1"/>
    <row r="24901" s="13" customFormat="1"/>
    <row r="24902" s="13" customFormat="1"/>
    <row r="24903" s="13" customFormat="1"/>
    <row r="24904" s="13" customFormat="1"/>
    <row r="24905" s="13" customFormat="1"/>
    <row r="24906" s="13" customFormat="1"/>
    <row r="24907" s="13" customFormat="1"/>
    <row r="24908" s="13" customFormat="1"/>
    <row r="24909" s="13" customFormat="1"/>
    <row r="24910" s="13" customFormat="1"/>
    <row r="24911" s="13" customFormat="1"/>
    <row r="24912" s="13" customFormat="1"/>
    <row r="24913" s="13" customFormat="1"/>
    <row r="24914" s="13" customFormat="1"/>
    <row r="24915" s="13" customFormat="1"/>
    <row r="24916" s="13" customFormat="1"/>
    <row r="24917" s="13" customFormat="1"/>
    <row r="24918" s="13" customFormat="1"/>
    <row r="24919" s="13" customFormat="1"/>
    <row r="24920" s="13" customFormat="1"/>
    <row r="24921" s="13" customFormat="1"/>
    <row r="24922" s="13" customFormat="1"/>
    <row r="24923" s="13" customFormat="1"/>
    <row r="24924" s="13" customFormat="1"/>
    <row r="24925" s="13" customFormat="1"/>
    <row r="24926" s="13" customFormat="1"/>
    <row r="24927" s="13" customFormat="1"/>
    <row r="24928" s="13" customFormat="1"/>
    <row r="24929" s="13" customFormat="1"/>
    <row r="24930" s="13" customFormat="1"/>
    <row r="24931" s="13" customFormat="1"/>
    <row r="24932" s="13" customFormat="1"/>
    <row r="24933" s="13" customFormat="1"/>
    <row r="24934" s="13" customFormat="1"/>
    <row r="24935" s="13" customFormat="1"/>
    <row r="24936" s="13" customFormat="1"/>
    <row r="24937" s="13" customFormat="1"/>
    <row r="24938" s="13" customFormat="1"/>
    <row r="24939" s="13" customFormat="1"/>
    <row r="24940" s="13" customFormat="1"/>
    <row r="24941" s="13" customFormat="1"/>
    <row r="24942" s="13" customFormat="1"/>
    <row r="24943" s="13" customFormat="1"/>
    <row r="24944" s="13" customFormat="1"/>
    <row r="24945" s="13" customFormat="1"/>
    <row r="24946" s="13" customFormat="1"/>
    <row r="24947" s="13" customFormat="1"/>
    <row r="24948" s="13" customFormat="1"/>
    <row r="24949" s="13" customFormat="1"/>
    <row r="24950" s="13" customFormat="1"/>
    <row r="24951" s="13" customFormat="1"/>
    <row r="24952" s="13" customFormat="1"/>
    <row r="24953" s="13" customFormat="1"/>
    <row r="24954" s="13" customFormat="1"/>
    <row r="24955" s="13" customFormat="1"/>
    <row r="24956" s="13" customFormat="1"/>
    <row r="24957" s="13" customFormat="1"/>
    <row r="24958" s="13" customFormat="1"/>
    <row r="24959" s="13" customFormat="1"/>
    <row r="24960" s="13" customFormat="1"/>
    <row r="24961" s="13" customFormat="1"/>
    <row r="24962" s="13" customFormat="1"/>
    <row r="24963" s="13" customFormat="1"/>
    <row r="24964" s="13" customFormat="1"/>
    <row r="24965" s="13" customFormat="1"/>
    <row r="24966" s="13" customFormat="1"/>
    <row r="24967" s="13" customFormat="1"/>
    <row r="24968" s="13" customFormat="1"/>
    <row r="24969" s="13" customFormat="1"/>
    <row r="24970" s="13" customFormat="1"/>
    <row r="24971" s="13" customFormat="1"/>
    <row r="24972" s="13" customFormat="1"/>
    <row r="24973" s="13" customFormat="1"/>
    <row r="24974" s="13" customFormat="1"/>
    <row r="24975" s="13" customFormat="1"/>
    <row r="24976" s="13" customFormat="1"/>
    <row r="24977" s="13" customFormat="1"/>
    <row r="24978" s="13" customFormat="1"/>
    <row r="24979" s="13" customFormat="1"/>
    <row r="24980" s="13" customFormat="1"/>
    <row r="24981" s="13" customFormat="1"/>
    <row r="24982" s="13" customFormat="1"/>
    <row r="24983" s="13" customFormat="1"/>
    <row r="24984" s="13" customFormat="1"/>
    <row r="24985" s="13" customFormat="1"/>
    <row r="24986" s="13" customFormat="1"/>
    <row r="24987" s="13" customFormat="1"/>
    <row r="24988" s="13" customFormat="1"/>
    <row r="24989" s="13" customFormat="1"/>
    <row r="24990" s="13" customFormat="1"/>
    <row r="24991" s="13" customFormat="1"/>
    <row r="24992" s="13" customFormat="1"/>
    <row r="24993" s="13" customFormat="1"/>
    <row r="24994" s="13" customFormat="1"/>
    <row r="24995" s="13" customFormat="1"/>
    <row r="24996" s="13" customFormat="1"/>
    <row r="24997" s="13" customFormat="1"/>
    <row r="24998" s="13" customFormat="1"/>
    <row r="24999" s="13" customFormat="1"/>
    <row r="25000" s="13" customFormat="1"/>
    <row r="25001" s="13" customFormat="1"/>
    <row r="25002" s="13" customFormat="1"/>
    <row r="25003" s="13" customFormat="1"/>
    <row r="25004" s="13" customFormat="1"/>
    <row r="25005" s="13" customFormat="1"/>
    <row r="25006" s="13" customFormat="1"/>
    <row r="25007" s="13" customFormat="1"/>
    <row r="25008" s="13" customFormat="1"/>
    <row r="25009" s="13" customFormat="1"/>
    <row r="25010" s="13" customFormat="1"/>
    <row r="25011" s="13" customFormat="1"/>
    <row r="25012" s="13" customFormat="1"/>
    <row r="25013" s="13" customFormat="1"/>
    <row r="25014" s="13" customFormat="1"/>
    <row r="25015" s="13" customFormat="1"/>
    <row r="25016" s="13" customFormat="1"/>
    <row r="25017" s="13" customFormat="1"/>
    <row r="25018" s="13" customFormat="1"/>
    <row r="25019" s="13" customFormat="1"/>
    <row r="25020" s="13" customFormat="1"/>
    <row r="25021" s="13" customFormat="1"/>
    <row r="25022" s="13" customFormat="1"/>
    <row r="25023" s="13" customFormat="1"/>
    <row r="25024" s="13" customFormat="1"/>
    <row r="25025" s="13" customFormat="1"/>
    <row r="25026" s="13" customFormat="1"/>
    <row r="25027" s="13" customFormat="1"/>
    <row r="25028" s="13" customFormat="1"/>
    <row r="25029" s="13" customFormat="1"/>
    <row r="25030" s="13" customFormat="1"/>
    <row r="25031" s="13" customFormat="1"/>
    <row r="25032" s="13" customFormat="1"/>
    <row r="25033" s="13" customFormat="1"/>
    <row r="25034" s="13" customFormat="1"/>
    <row r="25035" s="13" customFormat="1"/>
    <row r="25036" s="13" customFormat="1"/>
    <row r="25037" s="13" customFormat="1"/>
    <row r="25038" s="13" customFormat="1"/>
    <row r="25039" s="13" customFormat="1"/>
    <row r="25040" s="13" customFormat="1"/>
    <row r="25041" s="13" customFormat="1"/>
    <row r="25042" s="13" customFormat="1"/>
    <row r="25043" s="13" customFormat="1"/>
    <row r="25044" s="13" customFormat="1"/>
    <row r="25045" s="13" customFormat="1"/>
    <row r="25046" s="13" customFormat="1"/>
    <row r="25047" s="13" customFormat="1"/>
    <row r="25048" s="13" customFormat="1"/>
    <row r="25049" s="13" customFormat="1"/>
    <row r="25050" s="13" customFormat="1"/>
    <row r="25051" s="13" customFormat="1"/>
    <row r="25052" s="13" customFormat="1"/>
    <row r="25053" s="13" customFormat="1"/>
    <row r="25054" s="13" customFormat="1"/>
    <row r="25055" s="13" customFormat="1"/>
    <row r="25056" s="13" customFormat="1"/>
    <row r="25057" s="13" customFormat="1"/>
    <row r="25058" s="13" customFormat="1"/>
    <row r="25059" s="13" customFormat="1"/>
    <row r="25060" s="13" customFormat="1"/>
    <row r="25061" s="13" customFormat="1"/>
    <row r="25062" s="13" customFormat="1"/>
    <row r="25063" s="13" customFormat="1"/>
    <row r="25064" s="13" customFormat="1"/>
    <row r="25065" s="13" customFormat="1"/>
    <row r="25066" s="13" customFormat="1"/>
    <row r="25067" s="13" customFormat="1"/>
    <row r="25068" s="13" customFormat="1"/>
    <row r="25069" s="13" customFormat="1"/>
    <row r="25070" s="13" customFormat="1"/>
    <row r="25071" s="13" customFormat="1"/>
    <row r="25072" s="13" customFormat="1"/>
    <row r="25073" s="13" customFormat="1"/>
    <row r="25074" s="13" customFormat="1"/>
    <row r="25075" s="13" customFormat="1"/>
    <row r="25076" s="13" customFormat="1"/>
    <row r="25077" s="13" customFormat="1"/>
    <row r="25078" s="13" customFormat="1"/>
    <row r="25079" s="13" customFormat="1"/>
    <row r="25080" s="13" customFormat="1"/>
    <row r="25081" s="13" customFormat="1"/>
    <row r="25082" s="13" customFormat="1"/>
    <row r="25083" s="13" customFormat="1"/>
    <row r="25084" s="13" customFormat="1"/>
    <row r="25085" s="13" customFormat="1"/>
    <row r="25086" s="13" customFormat="1"/>
    <row r="25087" s="13" customFormat="1"/>
    <row r="25088" s="13" customFormat="1"/>
    <row r="25089" s="13" customFormat="1"/>
    <row r="25090" s="13" customFormat="1"/>
    <row r="25091" s="13" customFormat="1"/>
    <row r="25092" s="13" customFormat="1"/>
    <row r="25093" s="13" customFormat="1"/>
    <row r="25094" s="13" customFormat="1"/>
    <row r="25095" s="13" customFormat="1"/>
    <row r="25096" s="13" customFormat="1"/>
    <row r="25097" s="13" customFormat="1"/>
    <row r="25098" s="13" customFormat="1"/>
    <row r="25099" s="13" customFormat="1"/>
    <row r="25100" s="13" customFormat="1"/>
    <row r="25101" s="13" customFormat="1"/>
    <row r="25102" s="13" customFormat="1"/>
    <row r="25103" s="13" customFormat="1"/>
    <row r="25104" s="13" customFormat="1"/>
    <row r="25105" s="13" customFormat="1"/>
    <row r="25106" s="13" customFormat="1"/>
    <row r="25107" s="13" customFormat="1"/>
    <row r="25108" s="13" customFormat="1"/>
    <row r="25109" s="13" customFormat="1"/>
    <row r="25110" s="13" customFormat="1"/>
    <row r="25111" s="13" customFormat="1"/>
    <row r="25112" s="13" customFormat="1"/>
    <row r="25113" s="13" customFormat="1"/>
    <row r="25114" s="13" customFormat="1"/>
    <row r="25115" s="13" customFormat="1"/>
    <row r="25116" s="13" customFormat="1"/>
    <row r="25117" s="13" customFormat="1"/>
    <row r="25118" s="13" customFormat="1"/>
    <row r="25119" s="13" customFormat="1"/>
    <row r="25120" s="13" customFormat="1"/>
    <row r="25121" s="13" customFormat="1"/>
    <row r="25122" s="13" customFormat="1"/>
    <row r="25123" s="13" customFormat="1"/>
    <row r="25124" s="13" customFormat="1"/>
    <row r="25125" s="13" customFormat="1"/>
    <row r="25126" s="13" customFormat="1"/>
    <row r="25127" s="13" customFormat="1"/>
    <row r="25128" s="13" customFormat="1"/>
    <row r="25129" s="13" customFormat="1"/>
    <row r="25130" s="13" customFormat="1"/>
    <row r="25131" s="13" customFormat="1"/>
    <row r="25132" s="13" customFormat="1"/>
    <row r="25133" s="13" customFormat="1"/>
    <row r="25134" s="13" customFormat="1"/>
    <row r="25135" s="13" customFormat="1"/>
    <row r="25136" s="13" customFormat="1"/>
    <row r="25137" s="13" customFormat="1"/>
    <row r="25138" s="13" customFormat="1"/>
    <row r="25139" s="13" customFormat="1"/>
    <row r="25140" s="13" customFormat="1"/>
    <row r="25141" s="13" customFormat="1"/>
    <row r="25142" s="13" customFormat="1"/>
    <row r="25143" s="13" customFormat="1"/>
    <row r="25144" s="13" customFormat="1"/>
    <row r="25145" s="13" customFormat="1"/>
    <row r="25146" s="13" customFormat="1"/>
    <row r="25147" s="13" customFormat="1"/>
    <row r="25148" s="13" customFormat="1"/>
    <row r="25149" s="13" customFormat="1"/>
    <row r="25150" s="13" customFormat="1"/>
    <row r="25151" s="13" customFormat="1"/>
    <row r="25152" s="13" customFormat="1"/>
    <row r="25153" s="13" customFormat="1"/>
    <row r="25154" s="13" customFormat="1"/>
    <row r="25155" s="13" customFormat="1"/>
    <row r="25156" s="13" customFormat="1"/>
    <row r="25157" s="13" customFormat="1"/>
    <row r="25158" s="13" customFormat="1"/>
    <row r="25159" s="13" customFormat="1"/>
    <row r="25160" s="13" customFormat="1"/>
    <row r="25161" s="13" customFormat="1"/>
    <row r="25162" s="13" customFormat="1"/>
    <row r="25163" s="13" customFormat="1"/>
    <row r="25164" s="13" customFormat="1"/>
    <row r="25165" s="13" customFormat="1"/>
    <row r="25166" s="13" customFormat="1"/>
    <row r="25167" s="13" customFormat="1"/>
    <row r="25168" s="13" customFormat="1"/>
    <row r="25169" s="13" customFormat="1"/>
    <row r="25170" s="13" customFormat="1"/>
    <row r="25171" s="13" customFormat="1"/>
    <row r="25172" s="13" customFormat="1"/>
    <row r="25173" s="13" customFormat="1"/>
    <row r="25174" s="13" customFormat="1"/>
    <row r="25175" s="13" customFormat="1"/>
    <row r="25176" s="13" customFormat="1"/>
    <row r="25177" s="13" customFormat="1"/>
    <row r="25178" s="13" customFormat="1"/>
    <row r="25179" s="13" customFormat="1"/>
    <row r="25180" s="13" customFormat="1"/>
    <row r="25181" s="13" customFormat="1"/>
    <row r="25182" s="13" customFormat="1"/>
    <row r="25183" s="13" customFormat="1"/>
    <row r="25184" s="13" customFormat="1"/>
    <row r="25185" s="13" customFormat="1"/>
    <row r="25186" s="13" customFormat="1"/>
    <row r="25187" s="13" customFormat="1"/>
    <row r="25188" s="13" customFormat="1"/>
    <row r="25189" s="13" customFormat="1"/>
    <row r="25190" s="13" customFormat="1"/>
    <row r="25191" s="13" customFormat="1"/>
    <row r="25192" s="13" customFormat="1"/>
    <row r="25193" s="13" customFormat="1"/>
    <row r="25194" s="13" customFormat="1"/>
    <row r="25195" s="13" customFormat="1"/>
    <row r="25196" s="13" customFormat="1"/>
    <row r="25197" s="13" customFormat="1"/>
    <row r="25198" s="13" customFormat="1"/>
    <row r="25199" s="13" customFormat="1"/>
    <row r="25200" s="13" customFormat="1"/>
    <row r="25201" s="13" customFormat="1"/>
    <row r="25202" s="13" customFormat="1"/>
    <row r="25203" s="13" customFormat="1"/>
    <row r="25204" s="13" customFormat="1"/>
    <row r="25205" s="13" customFormat="1"/>
    <row r="25206" s="13" customFormat="1"/>
    <row r="25207" s="13" customFormat="1"/>
    <row r="25208" s="13" customFormat="1"/>
    <row r="25209" s="13" customFormat="1"/>
    <row r="25210" s="13" customFormat="1"/>
    <row r="25211" s="13" customFormat="1"/>
    <row r="25212" s="13" customFormat="1"/>
    <row r="25213" s="13" customFormat="1"/>
    <row r="25214" s="13" customFormat="1"/>
    <row r="25215" s="13" customFormat="1"/>
    <row r="25216" s="13" customFormat="1"/>
    <row r="25217" s="13" customFormat="1"/>
    <row r="25218" s="13" customFormat="1"/>
    <row r="25219" s="13" customFormat="1"/>
    <row r="25220" s="13" customFormat="1"/>
    <row r="25221" s="13" customFormat="1"/>
    <row r="25222" s="13" customFormat="1"/>
    <row r="25223" s="13" customFormat="1"/>
    <row r="25224" s="13" customFormat="1"/>
    <row r="25225" s="13" customFormat="1"/>
    <row r="25226" s="13" customFormat="1"/>
    <row r="25227" s="13" customFormat="1"/>
    <row r="25228" s="13" customFormat="1"/>
    <row r="25229" s="13" customFormat="1"/>
    <row r="25230" s="13" customFormat="1"/>
    <row r="25231" s="13" customFormat="1"/>
    <row r="25232" s="13" customFormat="1"/>
    <row r="25233" s="13" customFormat="1"/>
    <row r="25234" s="13" customFormat="1"/>
    <row r="25235" s="13" customFormat="1"/>
    <row r="25236" s="13" customFormat="1"/>
    <row r="25237" s="13" customFormat="1"/>
    <row r="25238" s="13" customFormat="1"/>
    <row r="25239" s="13" customFormat="1"/>
    <row r="25240" s="13" customFormat="1"/>
    <row r="25241" s="13" customFormat="1"/>
    <row r="25242" s="13" customFormat="1"/>
    <row r="25243" s="13" customFormat="1"/>
    <row r="25244" s="13" customFormat="1"/>
    <row r="25245" s="13" customFormat="1"/>
    <row r="25246" s="13" customFormat="1"/>
    <row r="25247" s="13" customFormat="1"/>
    <row r="25248" s="13" customFormat="1"/>
    <row r="25249" s="13" customFormat="1"/>
    <row r="25250" s="13" customFormat="1"/>
    <row r="25251" s="13" customFormat="1"/>
    <row r="25252" s="13" customFormat="1"/>
    <row r="25253" s="13" customFormat="1"/>
    <row r="25254" s="13" customFormat="1"/>
    <row r="25255" s="13" customFormat="1"/>
    <row r="25256" s="13" customFormat="1"/>
    <row r="25257" s="13" customFormat="1"/>
    <row r="25258" s="13" customFormat="1"/>
    <row r="25259" s="13" customFormat="1"/>
    <row r="25260" s="13" customFormat="1"/>
    <row r="25261" s="13" customFormat="1"/>
    <row r="25262" s="13" customFormat="1"/>
    <row r="25263" s="13" customFormat="1"/>
    <row r="25264" s="13" customFormat="1"/>
    <row r="25265" s="13" customFormat="1"/>
    <row r="25266" s="13" customFormat="1"/>
    <row r="25267" s="13" customFormat="1"/>
    <row r="25268" s="13" customFormat="1"/>
    <row r="25269" s="13" customFormat="1"/>
    <row r="25270" s="13" customFormat="1"/>
    <row r="25271" s="13" customFormat="1"/>
    <row r="25272" s="13" customFormat="1"/>
    <row r="25273" s="13" customFormat="1"/>
    <row r="25274" s="13" customFormat="1"/>
    <row r="25275" s="13" customFormat="1"/>
    <row r="25276" s="13" customFormat="1"/>
    <row r="25277" s="13" customFormat="1"/>
    <row r="25278" s="13" customFormat="1"/>
    <row r="25279" s="13" customFormat="1"/>
    <row r="25280" s="13" customFormat="1"/>
    <row r="25281" s="13" customFormat="1"/>
    <row r="25282" s="13" customFormat="1"/>
    <row r="25283" s="13" customFormat="1"/>
    <row r="25284" s="13" customFormat="1"/>
    <row r="25285" s="13" customFormat="1"/>
    <row r="25286" s="13" customFormat="1"/>
    <row r="25287" s="13" customFormat="1"/>
    <row r="25288" s="13" customFormat="1"/>
    <row r="25289" s="13" customFormat="1"/>
    <row r="25290" s="13" customFormat="1"/>
    <row r="25291" s="13" customFormat="1"/>
    <row r="25292" s="13" customFormat="1"/>
    <row r="25293" s="13" customFormat="1"/>
    <row r="25294" s="13" customFormat="1"/>
    <row r="25295" s="13" customFormat="1"/>
    <row r="25296" s="13" customFormat="1"/>
    <row r="25297" s="13" customFormat="1"/>
    <row r="25298" s="13" customFormat="1"/>
    <row r="25299" s="13" customFormat="1"/>
    <row r="25300" s="13" customFormat="1"/>
    <row r="25301" s="13" customFormat="1"/>
    <row r="25302" s="13" customFormat="1"/>
    <row r="25303" s="13" customFormat="1"/>
    <row r="25304" s="13" customFormat="1"/>
    <row r="25305" s="13" customFormat="1"/>
    <row r="25306" s="13" customFormat="1"/>
    <row r="25307" s="13" customFormat="1"/>
    <row r="25308" s="13" customFormat="1"/>
    <row r="25309" s="13" customFormat="1"/>
    <row r="25310" s="13" customFormat="1"/>
    <row r="25311" s="13" customFormat="1"/>
    <row r="25312" s="13" customFormat="1"/>
    <row r="25313" s="13" customFormat="1"/>
    <row r="25314" s="13" customFormat="1"/>
    <row r="25315" s="13" customFormat="1"/>
    <row r="25316" s="13" customFormat="1"/>
    <row r="25317" s="13" customFormat="1"/>
    <row r="25318" s="13" customFormat="1"/>
    <row r="25319" s="13" customFormat="1"/>
    <row r="25320" s="13" customFormat="1"/>
    <row r="25321" s="13" customFormat="1"/>
    <row r="25322" s="13" customFormat="1"/>
    <row r="25323" s="13" customFormat="1"/>
    <row r="25324" s="13" customFormat="1"/>
    <row r="25325" s="13" customFormat="1"/>
    <row r="25326" s="13" customFormat="1"/>
    <row r="25327" s="13" customFormat="1"/>
    <row r="25328" s="13" customFormat="1"/>
    <row r="25329" s="13" customFormat="1"/>
    <row r="25330" s="13" customFormat="1"/>
    <row r="25331" s="13" customFormat="1"/>
    <row r="25332" s="13" customFormat="1"/>
    <row r="25333" s="13" customFormat="1"/>
    <row r="25334" s="13" customFormat="1"/>
    <row r="25335" s="13" customFormat="1"/>
    <row r="25336" s="13" customFormat="1"/>
    <row r="25337" s="13" customFormat="1"/>
    <row r="25338" s="13" customFormat="1"/>
    <row r="25339" s="13" customFormat="1"/>
    <row r="25340" s="13" customFormat="1"/>
    <row r="25341" s="13" customFormat="1"/>
    <row r="25342" s="13" customFormat="1"/>
    <row r="25343" s="13" customFormat="1"/>
    <row r="25344" s="13" customFormat="1"/>
    <row r="25345" s="13" customFormat="1"/>
    <row r="25346" s="13" customFormat="1"/>
    <row r="25347" s="13" customFormat="1"/>
    <row r="25348" s="13" customFormat="1"/>
    <row r="25349" s="13" customFormat="1"/>
    <row r="25350" s="13" customFormat="1"/>
    <row r="25351" s="13" customFormat="1"/>
    <row r="25352" s="13" customFormat="1"/>
    <row r="25353" s="13" customFormat="1"/>
    <row r="25354" s="13" customFormat="1"/>
    <row r="25355" s="13" customFormat="1"/>
    <row r="25356" s="13" customFormat="1"/>
    <row r="25357" s="13" customFormat="1"/>
    <row r="25358" s="13" customFormat="1"/>
    <row r="25359" s="13" customFormat="1"/>
    <row r="25360" s="13" customFormat="1"/>
    <row r="25361" s="13" customFormat="1"/>
    <row r="25362" s="13" customFormat="1"/>
    <row r="25363" s="13" customFormat="1"/>
    <row r="25364" s="13" customFormat="1"/>
    <row r="25365" s="13" customFormat="1"/>
    <row r="25366" s="13" customFormat="1"/>
    <row r="25367" s="13" customFormat="1"/>
    <row r="25368" s="13" customFormat="1"/>
    <row r="25369" s="13" customFormat="1"/>
    <row r="25370" s="13" customFormat="1"/>
    <row r="25371" s="13" customFormat="1"/>
    <row r="25372" s="13" customFormat="1"/>
    <row r="25373" s="13" customFormat="1"/>
    <row r="25374" s="13" customFormat="1"/>
    <row r="25375" s="13" customFormat="1"/>
    <row r="25376" s="13" customFormat="1"/>
    <row r="25377" s="13" customFormat="1"/>
    <row r="25378" s="13" customFormat="1"/>
    <row r="25379" s="13" customFormat="1"/>
    <row r="25380" s="13" customFormat="1"/>
    <row r="25381" s="13" customFormat="1"/>
    <row r="25382" s="13" customFormat="1"/>
    <row r="25383" s="13" customFormat="1"/>
    <row r="25384" s="13" customFormat="1"/>
    <row r="25385" s="13" customFormat="1"/>
    <row r="25386" s="13" customFormat="1"/>
    <row r="25387" s="13" customFormat="1"/>
    <row r="25388" s="13" customFormat="1"/>
    <row r="25389" s="13" customFormat="1"/>
    <row r="25390" s="13" customFormat="1"/>
    <row r="25391" s="13" customFormat="1"/>
    <row r="25392" s="13" customFormat="1"/>
    <row r="25393" s="13" customFormat="1"/>
    <row r="25394" s="13" customFormat="1"/>
    <row r="25395" s="13" customFormat="1"/>
    <row r="25396" s="13" customFormat="1"/>
    <row r="25397" s="13" customFormat="1"/>
    <row r="25398" s="13" customFormat="1"/>
    <row r="25399" s="13" customFormat="1"/>
    <row r="25400" s="13" customFormat="1"/>
    <row r="25401" s="13" customFormat="1"/>
    <row r="25402" s="13" customFormat="1"/>
    <row r="25403" s="13" customFormat="1"/>
    <row r="25404" s="13" customFormat="1"/>
    <row r="25405" s="13" customFormat="1"/>
    <row r="25406" s="13" customFormat="1"/>
    <row r="25407" s="13" customFormat="1"/>
    <row r="25408" s="13" customFormat="1"/>
    <row r="25409" s="13" customFormat="1"/>
    <row r="25410" s="13" customFormat="1"/>
    <row r="25411" s="13" customFormat="1"/>
    <row r="25412" s="13" customFormat="1"/>
    <row r="25413" s="13" customFormat="1"/>
    <row r="25414" s="13" customFormat="1"/>
    <row r="25415" s="13" customFormat="1"/>
    <row r="25416" s="13" customFormat="1"/>
    <row r="25417" s="13" customFormat="1"/>
    <row r="25418" s="13" customFormat="1"/>
    <row r="25419" s="13" customFormat="1"/>
    <row r="25420" s="13" customFormat="1"/>
    <row r="25421" s="13" customFormat="1"/>
    <row r="25422" s="13" customFormat="1"/>
    <row r="25423" s="13" customFormat="1"/>
    <row r="25424" s="13" customFormat="1"/>
    <row r="25425" s="13" customFormat="1"/>
    <row r="25426" s="13" customFormat="1"/>
    <row r="25427" s="13" customFormat="1"/>
    <row r="25428" s="13" customFormat="1"/>
    <row r="25429" s="13" customFormat="1"/>
    <row r="25430" s="13" customFormat="1"/>
    <row r="25431" s="13" customFormat="1"/>
    <row r="25432" s="13" customFormat="1"/>
    <row r="25433" s="13" customFormat="1"/>
    <row r="25434" s="13" customFormat="1"/>
    <row r="25435" s="13" customFormat="1"/>
    <row r="25436" s="13" customFormat="1"/>
    <row r="25437" s="13" customFormat="1"/>
    <row r="25438" s="13" customFormat="1"/>
    <row r="25439" s="13" customFormat="1"/>
    <row r="25440" s="13" customFormat="1"/>
    <row r="25441" s="13" customFormat="1"/>
    <row r="25442" s="13" customFormat="1"/>
    <row r="25443" s="13" customFormat="1"/>
    <row r="25444" s="13" customFormat="1"/>
    <row r="25445" s="13" customFormat="1"/>
    <row r="25446" s="13" customFormat="1"/>
    <row r="25447" s="13" customFormat="1"/>
    <row r="25448" s="13" customFormat="1"/>
    <row r="25449" s="13" customFormat="1"/>
    <row r="25450" s="13" customFormat="1"/>
    <row r="25451" s="13" customFormat="1"/>
    <row r="25452" s="13" customFormat="1"/>
    <row r="25453" s="13" customFormat="1"/>
    <row r="25454" s="13" customFormat="1"/>
    <row r="25455" s="13" customFormat="1"/>
    <row r="25456" s="13" customFormat="1"/>
    <row r="25457" s="13" customFormat="1"/>
    <row r="25458" s="13" customFormat="1"/>
    <row r="25459" s="13" customFormat="1"/>
    <row r="25460" s="13" customFormat="1"/>
    <row r="25461" s="13" customFormat="1"/>
    <row r="25462" s="13" customFormat="1"/>
    <row r="25463" s="13" customFormat="1"/>
    <row r="25464" s="13" customFormat="1"/>
    <row r="25465" s="13" customFormat="1"/>
    <row r="25466" s="13" customFormat="1"/>
    <row r="25467" s="13" customFormat="1"/>
    <row r="25468" s="13" customFormat="1"/>
    <row r="25469" s="13" customFormat="1"/>
    <row r="25470" s="13" customFormat="1"/>
    <row r="25471" s="13" customFormat="1"/>
    <row r="25472" s="13" customFormat="1"/>
    <row r="25473" s="13" customFormat="1"/>
    <row r="25474" s="13" customFormat="1"/>
    <row r="25475" s="13" customFormat="1"/>
    <row r="25476" s="13" customFormat="1"/>
    <row r="25477" s="13" customFormat="1"/>
    <row r="25478" s="13" customFormat="1"/>
    <row r="25479" s="13" customFormat="1"/>
    <row r="25480" s="13" customFormat="1"/>
    <row r="25481" s="13" customFormat="1"/>
    <row r="25482" s="13" customFormat="1"/>
    <row r="25483" s="13" customFormat="1"/>
    <row r="25484" s="13" customFormat="1"/>
    <row r="25485" s="13" customFormat="1"/>
    <row r="25486" s="13" customFormat="1"/>
    <row r="25487" s="13" customFormat="1"/>
    <row r="25488" s="13" customFormat="1"/>
    <row r="25489" s="13" customFormat="1"/>
    <row r="25490" s="13" customFormat="1"/>
    <row r="25491" s="13" customFormat="1"/>
    <row r="25492" s="13" customFormat="1"/>
    <row r="25493" s="13" customFormat="1"/>
    <row r="25494" s="13" customFormat="1"/>
    <row r="25495" s="13" customFormat="1"/>
    <row r="25496" s="13" customFormat="1"/>
    <row r="25497" s="13" customFormat="1"/>
    <row r="25498" s="13" customFormat="1"/>
    <row r="25499" s="13" customFormat="1"/>
    <row r="25500" s="13" customFormat="1"/>
    <row r="25501" s="13" customFormat="1"/>
    <row r="25502" s="13" customFormat="1"/>
    <row r="25503" s="13" customFormat="1"/>
    <row r="25504" s="13" customFormat="1"/>
    <row r="25505" s="13" customFormat="1"/>
    <row r="25506" s="13" customFormat="1"/>
    <row r="25507" s="13" customFormat="1"/>
    <row r="25508" s="13" customFormat="1"/>
    <row r="25509" s="13" customFormat="1"/>
    <row r="25510" s="13" customFormat="1"/>
    <row r="25511" s="13" customFormat="1"/>
    <row r="25512" s="13" customFormat="1"/>
    <row r="25513" s="13" customFormat="1"/>
    <row r="25514" s="13" customFormat="1"/>
    <row r="25515" s="13" customFormat="1"/>
    <row r="25516" s="13" customFormat="1"/>
    <row r="25517" s="13" customFormat="1"/>
    <row r="25518" s="13" customFormat="1"/>
    <row r="25519" s="13" customFormat="1"/>
    <row r="25520" s="13" customFormat="1"/>
    <row r="25521" s="13" customFormat="1"/>
    <row r="25522" s="13" customFormat="1"/>
    <row r="25523" s="13" customFormat="1"/>
    <row r="25524" s="13" customFormat="1"/>
    <row r="25525" s="13" customFormat="1"/>
    <row r="25526" s="13" customFormat="1"/>
    <row r="25527" s="13" customFormat="1"/>
    <row r="25528" s="13" customFormat="1"/>
    <row r="25529" s="13" customFormat="1"/>
    <row r="25530" s="13" customFormat="1"/>
    <row r="25531" s="13" customFormat="1"/>
    <row r="25532" s="13" customFormat="1"/>
    <row r="25533" s="13" customFormat="1"/>
    <row r="25534" s="13" customFormat="1"/>
    <row r="25535" s="13" customFormat="1"/>
    <row r="25536" s="13" customFormat="1"/>
    <row r="25537" s="13" customFormat="1"/>
    <row r="25538" s="13" customFormat="1"/>
    <row r="25539" s="13" customFormat="1"/>
    <row r="25540" s="13" customFormat="1"/>
    <row r="25541" s="13" customFormat="1"/>
    <row r="25542" s="13" customFormat="1"/>
    <row r="25543" s="13" customFormat="1"/>
    <row r="25544" s="13" customFormat="1"/>
    <row r="25545" s="13" customFormat="1"/>
    <row r="25546" s="13" customFormat="1"/>
    <row r="25547" s="13" customFormat="1"/>
    <row r="25548" s="13" customFormat="1"/>
    <row r="25549" s="13" customFormat="1"/>
    <row r="25550" s="13" customFormat="1"/>
    <row r="25551" s="13" customFormat="1"/>
    <row r="25552" s="13" customFormat="1"/>
    <row r="25553" s="13" customFormat="1"/>
    <row r="25554" s="13" customFormat="1"/>
    <row r="25555" s="13" customFormat="1"/>
    <row r="25556" s="13" customFormat="1"/>
    <row r="25557" s="13" customFormat="1"/>
    <row r="25558" s="13" customFormat="1"/>
    <row r="25559" s="13" customFormat="1"/>
    <row r="25560" s="13" customFormat="1"/>
    <row r="25561" s="13" customFormat="1"/>
    <row r="25562" s="13" customFormat="1"/>
    <row r="25563" s="13" customFormat="1"/>
    <row r="25564" s="13" customFormat="1"/>
    <row r="25565" s="13" customFormat="1"/>
    <row r="25566" s="13" customFormat="1"/>
    <row r="25567" s="13" customFormat="1"/>
    <row r="25568" s="13" customFormat="1"/>
    <row r="25569" s="13" customFormat="1"/>
    <row r="25570" s="13" customFormat="1"/>
    <row r="25571" s="13" customFormat="1"/>
    <row r="25572" s="13" customFormat="1"/>
    <row r="25573" s="13" customFormat="1"/>
    <row r="25574" s="13" customFormat="1"/>
    <row r="25575" s="13" customFormat="1"/>
    <row r="25576" s="13" customFormat="1"/>
    <row r="25577" s="13" customFormat="1"/>
    <row r="25578" s="13" customFormat="1"/>
    <row r="25579" s="13" customFormat="1"/>
    <row r="25580" s="13" customFormat="1"/>
    <row r="25581" s="13" customFormat="1"/>
    <row r="25582" s="13" customFormat="1"/>
    <row r="25583" s="13" customFormat="1"/>
    <row r="25584" s="13" customFormat="1"/>
    <row r="25585" s="13" customFormat="1"/>
    <row r="25586" s="13" customFormat="1"/>
    <row r="25587" s="13" customFormat="1"/>
    <row r="25588" s="13" customFormat="1"/>
    <row r="25589" s="13" customFormat="1"/>
    <row r="25590" s="13" customFormat="1"/>
    <row r="25591" s="13" customFormat="1"/>
    <row r="25592" s="13" customFormat="1"/>
    <row r="25593" s="13" customFormat="1"/>
    <row r="25594" s="13" customFormat="1"/>
    <row r="25595" s="13" customFormat="1"/>
    <row r="25596" s="13" customFormat="1"/>
    <row r="25597" s="13" customFormat="1"/>
    <row r="25598" s="13" customFormat="1"/>
    <row r="25599" s="13" customFormat="1"/>
    <row r="25600" s="13" customFormat="1"/>
    <row r="25601" s="13" customFormat="1"/>
    <row r="25602" s="13" customFormat="1"/>
    <row r="25603" s="13" customFormat="1"/>
    <row r="25604" s="13" customFormat="1"/>
    <row r="25605" s="13" customFormat="1"/>
    <row r="25606" s="13" customFormat="1"/>
    <row r="25607" s="13" customFormat="1"/>
    <row r="25608" s="13" customFormat="1"/>
    <row r="25609" s="13" customFormat="1"/>
    <row r="25610" s="13" customFormat="1"/>
    <row r="25611" s="13" customFormat="1"/>
    <row r="25612" s="13" customFormat="1"/>
    <row r="25613" s="13" customFormat="1"/>
    <row r="25614" s="13" customFormat="1"/>
    <row r="25615" s="13" customFormat="1"/>
    <row r="25616" s="13" customFormat="1"/>
    <row r="25617" s="13" customFormat="1"/>
    <row r="25618" s="13" customFormat="1"/>
    <row r="25619" s="13" customFormat="1"/>
    <row r="25620" s="13" customFormat="1"/>
    <row r="25621" s="13" customFormat="1"/>
    <row r="25622" s="13" customFormat="1"/>
    <row r="25623" s="13" customFormat="1"/>
    <row r="25624" s="13" customFormat="1"/>
    <row r="25625" s="13" customFormat="1"/>
    <row r="25626" s="13" customFormat="1"/>
    <row r="25627" s="13" customFormat="1"/>
    <row r="25628" s="13" customFormat="1"/>
    <row r="25629" s="13" customFormat="1"/>
    <row r="25630" s="13" customFormat="1"/>
    <row r="25631" s="13" customFormat="1"/>
    <row r="25632" s="13" customFormat="1"/>
    <row r="25633" s="13" customFormat="1"/>
    <row r="25634" s="13" customFormat="1"/>
    <row r="25635" s="13" customFormat="1"/>
    <row r="25636" s="13" customFormat="1"/>
    <row r="25637" s="13" customFormat="1"/>
    <row r="25638" s="13" customFormat="1"/>
    <row r="25639" s="13" customFormat="1"/>
    <row r="25640" s="13" customFormat="1"/>
    <row r="25641" s="13" customFormat="1"/>
    <row r="25642" s="13" customFormat="1"/>
    <row r="25643" s="13" customFormat="1"/>
    <row r="25644" s="13" customFormat="1"/>
    <row r="25645" s="13" customFormat="1"/>
    <row r="25646" s="13" customFormat="1"/>
    <row r="25647" s="13" customFormat="1"/>
    <row r="25648" s="13" customFormat="1"/>
    <row r="25649" s="13" customFormat="1"/>
    <row r="25650" s="13" customFormat="1"/>
    <row r="25651" s="13" customFormat="1"/>
    <row r="25652" s="13" customFormat="1"/>
    <row r="25653" s="13" customFormat="1"/>
    <row r="25654" s="13" customFormat="1"/>
    <row r="25655" s="13" customFormat="1"/>
    <row r="25656" s="13" customFormat="1"/>
    <row r="25657" s="13" customFormat="1"/>
    <row r="25658" s="13" customFormat="1"/>
    <row r="25659" s="13" customFormat="1"/>
    <row r="25660" s="13" customFormat="1"/>
    <row r="25661" s="13" customFormat="1"/>
    <row r="25662" s="13" customFormat="1"/>
    <row r="25663" s="13" customFormat="1"/>
    <row r="25664" s="13" customFormat="1"/>
    <row r="25665" s="13" customFormat="1"/>
    <row r="25666" s="13" customFormat="1"/>
    <row r="25667" s="13" customFormat="1"/>
    <row r="25668" s="13" customFormat="1"/>
    <row r="25669" s="13" customFormat="1"/>
    <row r="25670" s="13" customFormat="1"/>
    <row r="25671" s="13" customFormat="1"/>
    <row r="25672" s="13" customFormat="1"/>
    <row r="25673" s="13" customFormat="1"/>
    <row r="25674" s="13" customFormat="1"/>
    <row r="25675" s="13" customFormat="1"/>
    <row r="25676" s="13" customFormat="1"/>
    <row r="25677" s="13" customFormat="1"/>
    <row r="25678" s="13" customFormat="1"/>
    <row r="25679" s="13" customFormat="1"/>
    <row r="25680" s="13" customFormat="1"/>
    <row r="25681" s="13" customFormat="1"/>
    <row r="25682" s="13" customFormat="1"/>
    <row r="25683" s="13" customFormat="1"/>
    <row r="25684" s="13" customFormat="1"/>
    <row r="25685" s="13" customFormat="1"/>
    <row r="25686" s="13" customFormat="1"/>
    <row r="25687" s="13" customFormat="1"/>
    <row r="25688" s="13" customFormat="1"/>
    <row r="25689" s="13" customFormat="1"/>
    <row r="25690" s="13" customFormat="1"/>
    <row r="25691" s="13" customFormat="1"/>
    <row r="25692" s="13" customFormat="1"/>
    <row r="25693" s="13" customFormat="1"/>
    <row r="25694" s="13" customFormat="1"/>
    <row r="25695" s="13" customFormat="1"/>
    <row r="25696" s="13" customFormat="1"/>
    <row r="25697" s="13" customFormat="1"/>
    <row r="25698" s="13" customFormat="1"/>
    <row r="25699" s="13" customFormat="1"/>
    <row r="25700" s="13" customFormat="1"/>
    <row r="25701" s="13" customFormat="1"/>
    <row r="25702" s="13" customFormat="1"/>
    <row r="25703" s="13" customFormat="1"/>
    <row r="25704" s="13" customFormat="1"/>
    <row r="25705" s="13" customFormat="1"/>
    <row r="25706" s="13" customFormat="1"/>
    <row r="25707" s="13" customFormat="1"/>
    <row r="25708" s="13" customFormat="1"/>
    <row r="25709" s="13" customFormat="1"/>
    <row r="25710" s="13" customFormat="1"/>
    <row r="25711" s="13" customFormat="1"/>
    <row r="25712" s="13" customFormat="1"/>
    <row r="25713" s="13" customFormat="1"/>
    <row r="25714" s="13" customFormat="1"/>
    <row r="25715" s="13" customFormat="1"/>
    <row r="25716" s="13" customFormat="1"/>
    <row r="25717" s="13" customFormat="1"/>
    <row r="25718" s="13" customFormat="1"/>
    <row r="25719" s="13" customFormat="1"/>
    <row r="25720" s="13" customFormat="1"/>
    <row r="25721" s="13" customFormat="1"/>
    <row r="25722" s="13" customFormat="1"/>
    <row r="25723" s="13" customFormat="1"/>
    <row r="25724" s="13" customFormat="1"/>
    <row r="25725" s="13" customFormat="1"/>
    <row r="25726" s="13" customFormat="1"/>
    <row r="25727" s="13" customFormat="1"/>
    <row r="25728" s="13" customFormat="1"/>
    <row r="25729" s="13" customFormat="1"/>
    <row r="25730" s="13" customFormat="1"/>
    <row r="25731" s="13" customFormat="1"/>
    <row r="25732" s="13" customFormat="1"/>
    <row r="25733" s="13" customFormat="1"/>
    <row r="25734" s="13" customFormat="1"/>
    <row r="25735" s="13" customFormat="1"/>
    <row r="25736" s="13" customFormat="1"/>
    <row r="25737" s="13" customFormat="1"/>
    <row r="25738" s="13" customFormat="1"/>
    <row r="25739" s="13" customFormat="1"/>
    <row r="25740" s="13" customFormat="1"/>
    <row r="25741" s="13" customFormat="1"/>
    <row r="25742" s="13" customFormat="1"/>
    <row r="25743" s="13" customFormat="1"/>
    <row r="25744" s="13" customFormat="1"/>
    <row r="25745" s="13" customFormat="1"/>
    <row r="25746" s="13" customFormat="1"/>
    <row r="25747" s="13" customFormat="1"/>
    <row r="25748" s="13" customFormat="1"/>
    <row r="25749" s="13" customFormat="1"/>
    <row r="25750" s="13" customFormat="1"/>
    <row r="25751" s="13" customFormat="1"/>
    <row r="25752" s="13" customFormat="1"/>
    <row r="25753" s="13" customFormat="1"/>
    <row r="25754" s="13" customFormat="1"/>
    <row r="25755" s="13" customFormat="1"/>
    <row r="25756" s="13" customFormat="1"/>
    <row r="25757" s="13" customFormat="1"/>
    <row r="25758" s="13" customFormat="1"/>
    <row r="25759" s="13" customFormat="1"/>
    <row r="25760" s="13" customFormat="1"/>
    <row r="25761" s="13" customFormat="1"/>
    <row r="25762" s="13" customFormat="1"/>
    <row r="25763" s="13" customFormat="1"/>
    <row r="25764" s="13" customFormat="1"/>
    <row r="25765" s="13" customFormat="1"/>
    <row r="25766" s="13" customFormat="1"/>
    <row r="25767" s="13" customFormat="1"/>
    <row r="25768" s="13" customFormat="1"/>
    <row r="25769" s="13" customFormat="1"/>
    <row r="25770" s="13" customFormat="1"/>
    <row r="25771" s="13" customFormat="1"/>
    <row r="25772" s="13" customFormat="1"/>
    <row r="25773" s="13" customFormat="1"/>
    <row r="25774" s="13" customFormat="1"/>
    <row r="25775" s="13" customFormat="1"/>
    <row r="25776" s="13" customFormat="1"/>
    <row r="25777" s="13" customFormat="1"/>
    <row r="25778" s="13" customFormat="1"/>
    <row r="25779" s="13" customFormat="1"/>
    <row r="25780" s="13" customFormat="1"/>
    <row r="25781" s="13" customFormat="1"/>
    <row r="25782" s="13" customFormat="1"/>
    <row r="25783" s="13" customFormat="1"/>
    <row r="25784" s="13" customFormat="1"/>
    <row r="25785" s="13" customFormat="1"/>
    <row r="25786" s="13" customFormat="1"/>
    <row r="25787" s="13" customFormat="1"/>
    <row r="25788" s="13" customFormat="1"/>
    <row r="25789" s="13" customFormat="1"/>
    <row r="25790" s="13" customFormat="1"/>
    <row r="25791" s="13" customFormat="1"/>
    <row r="25792" s="13" customFormat="1"/>
    <row r="25793" s="13" customFormat="1"/>
    <row r="25794" s="13" customFormat="1"/>
    <row r="25795" s="13" customFormat="1"/>
    <row r="25796" s="13" customFormat="1"/>
    <row r="25797" s="13" customFormat="1"/>
    <row r="25798" s="13" customFormat="1"/>
    <row r="25799" s="13" customFormat="1"/>
    <row r="25800" s="13" customFormat="1"/>
    <row r="25801" s="13" customFormat="1"/>
    <row r="25802" s="13" customFormat="1"/>
    <row r="25803" s="13" customFormat="1"/>
    <row r="25804" s="13" customFormat="1"/>
    <row r="25805" s="13" customFormat="1"/>
    <row r="25806" s="13" customFormat="1"/>
    <row r="25807" s="13" customFormat="1"/>
    <row r="25808" s="13" customFormat="1"/>
    <row r="25809" s="13" customFormat="1"/>
    <row r="25810" s="13" customFormat="1"/>
    <row r="25811" s="13" customFormat="1"/>
    <row r="25812" s="13" customFormat="1"/>
    <row r="25813" s="13" customFormat="1"/>
    <row r="25814" s="13" customFormat="1"/>
    <row r="25815" s="13" customFormat="1"/>
    <row r="25816" s="13" customFormat="1"/>
    <row r="25817" s="13" customFormat="1"/>
    <row r="25818" s="13" customFormat="1"/>
    <row r="25819" s="13" customFormat="1"/>
    <row r="25820" s="13" customFormat="1"/>
    <row r="25821" s="13" customFormat="1"/>
    <row r="25822" s="13" customFormat="1"/>
    <row r="25823" s="13" customFormat="1"/>
    <row r="25824" s="13" customFormat="1"/>
    <row r="25825" s="13" customFormat="1"/>
    <row r="25826" s="13" customFormat="1"/>
    <row r="25827" s="13" customFormat="1"/>
    <row r="25828" s="13" customFormat="1"/>
    <row r="25829" s="13" customFormat="1"/>
    <row r="25830" s="13" customFormat="1"/>
    <row r="25831" s="13" customFormat="1"/>
    <row r="25832" s="13" customFormat="1"/>
    <row r="25833" s="13" customFormat="1"/>
    <row r="25834" s="13" customFormat="1"/>
    <row r="25835" s="13" customFormat="1"/>
    <row r="25836" s="13" customFormat="1"/>
    <row r="25837" s="13" customFormat="1"/>
    <row r="25838" s="13" customFormat="1"/>
    <row r="25839" s="13" customFormat="1"/>
    <row r="25840" s="13" customFormat="1"/>
    <row r="25841" s="13" customFormat="1"/>
    <row r="25842" s="13" customFormat="1"/>
    <row r="25843" s="13" customFormat="1"/>
    <row r="25844" s="13" customFormat="1"/>
    <row r="25845" s="13" customFormat="1"/>
    <row r="25846" s="13" customFormat="1"/>
    <row r="25847" s="13" customFormat="1"/>
    <row r="25848" s="13" customFormat="1"/>
    <row r="25849" s="13" customFormat="1"/>
    <row r="25850" s="13" customFormat="1"/>
    <row r="25851" s="13" customFormat="1"/>
    <row r="25852" s="13" customFormat="1"/>
    <row r="25853" s="13" customFormat="1"/>
    <row r="25854" s="13" customFormat="1"/>
    <row r="25855" s="13" customFormat="1"/>
    <row r="25856" s="13" customFormat="1"/>
    <row r="25857" s="13" customFormat="1"/>
    <row r="25858" s="13" customFormat="1"/>
    <row r="25859" s="13" customFormat="1"/>
    <row r="25860" s="13" customFormat="1"/>
    <row r="25861" s="13" customFormat="1"/>
    <row r="25862" s="13" customFormat="1"/>
    <row r="25863" s="13" customFormat="1"/>
    <row r="25864" s="13" customFormat="1"/>
    <row r="25865" s="13" customFormat="1"/>
    <row r="25866" s="13" customFormat="1"/>
    <row r="25867" s="13" customFormat="1"/>
    <row r="25868" s="13" customFormat="1"/>
    <row r="25869" s="13" customFormat="1"/>
    <row r="25870" s="13" customFormat="1"/>
    <row r="25871" s="13" customFormat="1"/>
    <row r="25872" s="13" customFormat="1"/>
    <row r="25873" s="13" customFormat="1"/>
    <row r="25874" s="13" customFormat="1"/>
    <row r="25875" s="13" customFormat="1"/>
    <row r="25876" s="13" customFormat="1"/>
    <row r="25877" s="13" customFormat="1"/>
    <row r="25878" s="13" customFormat="1"/>
    <row r="25879" s="13" customFormat="1"/>
    <row r="25880" s="13" customFormat="1"/>
    <row r="25881" s="13" customFormat="1"/>
    <row r="25882" s="13" customFormat="1"/>
    <row r="25883" s="13" customFormat="1"/>
    <row r="25884" s="13" customFormat="1"/>
    <row r="25885" s="13" customFormat="1"/>
    <row r="25886" s="13" customFormat="1"/>
    <row r="25887" s="13" customFormat="1"/>
    <row r="25888" s="13" customFormat="1"/>
    <row r="25889" s="13" customFormat="1"/>
    <row r="25890" s="13" customFormat="1"/>
    <row r="25891" s="13" customFormat="1"/>
    <row r="25892" s="13" customFormat="1"/>
    <row r="25893" s="13" customFormat="1"/>
    <row r="25894" s="13" customFormat="1"/>
    <row r="25895" s="13" customFormat="1"/>
    <row r="25896" s="13" customFormat="1"/>
    <row r="25897" s="13" customFormat="1"/>
    <row r="25898" s="13" customFormat="1"/>
    <row r="25899" s="13" customFormat="1"/>
    <row r="25900" s="13" customFormat="1"/>
    <row r="25901" s="13" customFormat="1"/>
    <row r="25902" s="13" customFormat="1"/>
    <row r="25903" s="13" customFormat="1"/>
    <row r="25904" s="13" customFormat="1"/>
    <row r="25905" s="13" customFormat="1"/>
    <row r="25906" s="13" customFormat="1"/>
    <row r="25907" s="13" customFormat="1"/>
    <row r="25908" s="13" customFormat="1"/>
    <row r="25909" s="13" customFormat="1"/>
    <row r="25910" s="13" customFormat="1"/>
    <row r="25911" s="13" customFormat="1"/>
    <row r="25912" s="13" customFormat="1"/>
    <row r="25913" s="13" customFormat="1"/>
    <row r="25914" s="13" customFormat="1"/>
    <row r="25915" s="13" customFormat="1"/>
    <row r="25916" s="13" customFormat="1"/>
    <row r="25917" s="13" customFormat="1"/>
    <row r="25918" s="13" customFormat="1"/>
    <row r="25919" s="13" customFormat="1"/>
    <row r="25920" s="13" customFormat="1"/>
    <row r="25921" s="13" customFormat="1"/>
    <row r="25922" s="13" customFormat="1"/>
    <row r="25923" s="13" customFormat="1"/>
    <row r="25924" s="13" customFormat="1"/>
    <row r="25925" s="13" customFormat="1"/>
    <row r="25926" s="13" customFormat="1"/>
    <row r="25927" s="13" customFormat="1"/>
    <row r="25928" s="13" customFormat="1"/>
    <row r="25929" s="13" customFormat="1"/>
    <row r="25930" s="13" customFormat="1"/>
    <row r="25931" s="13" customFormat="1"/>
    <row r="25932" s="13" customFormat="1"/>
    <row r="25933" s="13" customFormat="1"/>
    <row r="25934" s="13" customFormat="1"/>
    <row r="25935" s="13" customFormat="1"/>
    <row r="25936" s="13" customFormat="1"/>
    <row r="25937" s="13" customFormat="1"/>
    <row r="25938" s="13" customFormat="1"/>
    <row r="25939" s="13" customFormat="1"/>
    <row r="25940" s="13" customFormat="1"/>
    <row r="25941" s="13" customFormat="1"/>
    <row r="25942" s="13" customFormat="1"/>
    <row r="25943" s="13" customFormat="1"/>
    <row r="25944" s="13" customFormat="1"/>
    <row r="25945" s="13" customFormat="1"/>
    <row r="25946" s="13" customFormat="1"/>
    <row r="25947" s="13" customFormat="1"/>
    <row r="25948" s="13" customFormat="1"/>
    <row r="25949" s="13" customFormat="1"/>
    <row r="25950" s="13" customFormat="1"/>
    <row r="25951" s="13" customFormat="1"/>
    <row r="25952" s="13" customFormat="1"/>
    <row r="25953" s="13" customFormat="1"/>
    <row r="25954" s="13" customFormat="1"/>
    <row r="25955" s="13" customFormat="1"/>
    <row r="25956" s="13" customFormat="1"/>
    <row r="25957" s="13" customFormat="1"/>
    <row r="25958" s="13" customFormat="1"/>
    <row r="25959" s="13" customFormat="1"/>
    <row r="25960" s="13" customFormat="1"/>
    <row r="25961" s="13" customFormat="1"/>
    <row r="25962" s="13" customFormat="1"/>
    <row r="25963" s="13" customFormat="1"/>
    <row r="25964" s="13" customFormat="1"/>
    <row r="25965" s="13" customFormat="1"/>
    <row r="25966" s="13" customFormat="1"/>
    <row r="25967" s="13" customFormat="1"/>
    <row r="25968" s="13" customFormat="1"/>
    <row r="25969" s="13" customFormat="1"/>
    <row r="25970" s="13" customFormat="1"/>
    <row r="25971" s="13" customFormat="1"/>
    <row r="25972" s="13" customFormat="1"/>
    <row r="25973" s="13" customFormat="1"/>
    <row r="25974" s="13" customFormat="1"/>
    <row r="25975" s="13" customFormat="1"/>
    <row r="25976" s="13" customFormat="1"/>
    <row r="25977" s="13" customFormat="1"/>
    <row r="25978" s="13" customFormat="1"/>
    <row r="25979" s="13" customFormat="1"/>
    <row r="25980" s="13" customFormat="1"/>
    <row r="25981" s="13" customFormat="1"/>
    <row r="25982" s="13" customFormat="1"/>
    <row r="25983" s="13" customFormat="1"/>
    <row r="25984" s="13" customFormat="1"/>
    <row r="25985" s="13" customFormat="1"/>
    <row r="25986" s="13" customFormat="1"/>
    <row r="25987" s="13" customFormat="1"/>
    <row r="25988" s="13" customFormat="1"/>
    <row r="25989" s="13" customFormat="1"/>
    <row r="25990" s="13" customFormat="1"/>
    <row r="25991" s="13" customFormat="1"/>
    <row r="25992" s="13" customFormat="1"/>
    <row r="25993" s="13" customFormat="1"/>
    <row r="25994" s="13" customFormat="1"/>
    <row r="25995" s="13" customFormat="1"/>
    <row r="25996" s="13" customFormat="1"/>
    <row r="25997" s="13" customFormat="1"/>
    <row r="25998" s="13" customFormat="1"/>
    <row r="25999" s="13" customFormat="1"/>
    <row r="26000" s="13" customFormat="1"/>
    <row r="26001" s="13" customFormat="1"/>
    <row r="26002" s="13" customFormat="1"/>
    <row r="26003" s="13" customFormat="1"/>
    <row r="26004" s="13" customFormat="1"/>
    <row r="26005" s="13" customFormat="1"/>
    <row r="26006" s="13" customFormat="1"/>
    <row r="26007" s="13" customFormat="1"/>
    <row r="26008" s="13" customFormat="1"/>
    <row r="26009" s="13" customFormat="1"/>
    <row r="26010" s="13" customFormat="1"/>
    <row r="26011" s="13" customFormat="1"/>
    <row r="26012" s="13" customFormat="1"/>
    <row r="26013" s="13" customFormat="1"/>
    <row r="26014" s="13" customFormat="1"/>
    <row r="26015" s="13" customFormat="1"/>
    <row r="26016" s="13" customFormat="1"/>
    <row r="26017" s="13" customFormat="1"/>
    <row r="26018" s="13" customFormat="1"/>
    <row r="26019" s="13" customFormat="1"/>
    <row r="26020" s="13" customFormat="1"/>
    <row r="26021" s="13" customFormat="1"/>
    <row r="26022" s="13" customFormat="1"/>
    <row r="26023" s="13" customFormat="1"/>
    <row r="26024" s="13" customFormat="1"/>
    <row r="26025" s="13" customFormat="1"/>
    <row r="26026" s="13" customFormat="1"/>
    <row r="26027" s="13" customFormat="1"/>
    <row r="26028" s="13" customFormat="1"/>
    <row r="26029" s="13" customFormat="1"/>
    <row r="26030" s="13" customFormat="1"/>
    <row r="26031" s="13" customFormat="1"/>
    <row r="26032" s="13" customFormat="1"/>
    <row r="26033" s="13" customFormat="1"/>
    <row r="26034" s="13" customFormat="1"/>
    <row r="26035" s="13" customFormat="1"/>
    <row r="26036" s="13" customFormat="1"/>
    <row r="26037" s="13" customFormat="1"/>
    <row r="26038" s="13" customFormat="1"/>
    <row r="26039" s="13" customFormat="1"/>
    <row r="26040" s="13" customFormat="1"/>
    <row r="26041" s="13" customFormat="1"/>
    <row r="26042" s="13" customFormat="1"/>
    <row r="26043" s="13" customFormat="1"/>
    <row r="26044" s="13" customFormat="1"/>
    <row r="26045" s="13" customFormat="1"/>
    <row r="26046" s="13" customFormat="1"/>
    <row r="26047" s="13" customFormat="1"/>
    <row r="26048" s="13" customFormat="1"/>
    <row r="26049" s="13" customFormat="1"/>
    <row r="26050" s="13" customFormat="1"/>
    <row r="26051" s="13" customFormat="1"/>
    <row r="26052" s="13" customFormat="1"/>
    <row r="26053" s="13" customFormat="1"/>
    <row r="26054" s="13" customFormat="1"/>
    <row r="26055" s="13" customFormat="1"/>
    <row r="26056" s="13" customFormat="1"/>
    <row r="26057" s="13" customFormat="1"/>
    <row r="26058" s="13" customFormat="1"/>
    <row r="26059" s="13" customFormat="1"/>
    <row r="26060" s="13" customFormat="1"/>
    <row r="26061" s="13" customFormat="1"/>
    <row r="26062" s="13" customFormat="1"/>
    <row r="26063" s="13" customFormat="1"/>
    <row r="26064" s="13" customFormat="1"/>
    <row r="26065" s="13" customFormat="1"/>
    <row r="26066" s="13" customFormat="1"/>
    <row r="26067" s="13" customFormat="1"/>
    <row r="26068" s="13" customFormat="1"/>
    <row r="26069" s="13" customFormat="1"/>
    <row r="26070" s="13" customFormat="1"/>
    <row r="26071" s="13" customFormat="1"/>
    <row r="26072" s="13" customFormat="1"/>
    <row r="26073" s="13" customFormat="1"/>
    <row r="26074" s="13" customFormat="1"/>
    <row r="26075" s="13" customFormat="1"/>
    <row r="26076" s="13" customFormat="1"/>
    <row r="26077" s="13" customFormat="1"/>
    <row r="26078" s="13" customFormat="1"/>
    <row r="26079" s="13" customFormat="1"/>
    <row r="26080" s="13" customFormat="1"/>
    <row r="26081" s="13" customFormat="1"/>
    <row r="26082" s="13" customFormat="1"/>
    <row r="26083" s="13" customFormat="1"/>
    <row r="26084" s="13" customFormat="1"/>
    <row r="26085" s="13" customFormat="1"/>
    <row r="26086" s="13" customFormat="1"/>
    <row r="26087" s="13" customFormat="1"/>
    <row r="26088" s="13" customFormat="1"/>
    <row r="26089" s="13" customFormat="1"/>
    <row r="26090" s="13" customFormat="1"/>
    <row r="26091" s="13" customFormat="1"/>
    <row r="26092" s="13" customFormat="1"/>
    <row r="26093" s="13" customFormat="1"/>
    <row r="26094" s="13" customFormat="1"/>
    <row r="26095" s="13" customFormat="1"/>
    <row r="26096" s="13" customFormat="1"/>
    <row r="26097" s="13" customFormat="1"/>
    <row r="26098" s="13" customFormat="1"/>
    <row r="26099" s="13" customFormat="1"/>
    <row r="26100" s="13" customFormat="1"/>
    <row r="26101" s="13" customFormat="1"/>
    <row r="26102" s="13" customFormat="1"/>
    <row r="26103" s="13" customFormat="1"/>
    <row r="26104" s="13" customFormat="1"/>
    <row r="26105" s="13" customFormat="1"/>
    <row r="26106" s="13" customFormat="1"/>
    <row r="26107" s="13" customFormat="1"/>
    <row r="26108" s="13" customFormat="1"/>
    <row r="26109" s="13" customFormat="1"/>
    <row r="26110" s="13" customFormat="1"/>
    <row r="26111" s="13" customFormat="1"/>
    <row r="26112" s="13" customFormat="1"/>
    <row r="26113" s="13" customFormat="1"/>
    <row r="26114" s="13" customFormat="1"/>
    <row r="26115" s="13" customFormat="1"/>
    <row r="26116" s="13" customFormat="1"/>
    <row r="26117" s="13" customFormat="1"/>
    <row r="26118" s="13" customFormat="1"/>
    <row r="26119" s="13" customFormat="1"/>
    <row r="26120" s="13" customFormat="1"/>
    <row r="26121" s="13" customFormat="1"/>
    <row r="26122" s="13" customFormat="1"/>
    <row r="26123" s="13" customFormat="1"/>
    <row r="26124" s="13" customFormat="1"/>
    <row r="26125" s="13" customFormat="1"/>
    <row r="26126" s="13" customFormat="1"/>
    <row r="26127" s="13" customFormat="1"/>
    <row r="26128" s="13" customFormat="1"/>
    <row r="26129" s="13" customFormat="1"/>
    <row r="26130" s="13" customFormat="1"/>
    <row r="26131" s="13" customFormat="1"/>
    <row r="26132" s="13" customFormat="1"/>
    <row r="26133" s="13" customFormat="1"/>
    <row r="26134" s="13" customFormat="1"/>
    <row r="26135" s="13" customFormat="1"/>
    <row r="26136" s="13" customFormat="1"/>
    <row r="26137" s="13" customFormat="1"/>
    <row r="26138" s="13" customFormat="1"/>
    <row r="26139" s="13" customFormat="1"/>
    <row r="26140" s="13" customFormat="1"/>
    <row r="26141" s="13" customFormat="1"/>
    <row r="26142" s="13" customFormat="1"/>
    <row r="26143" s="13" customFormat="1"/>
    <row r="26144" s="13" customFormat="1"/>
    <row r="26145" s="13" customFormat="1"/>
    <row r="26146" s="13" customFormat="1"/>
    <row r="26147" s="13" customFormat="1"/>
    <row r="26148" s="13" customFormat="1"/>
    <row r="26149" s="13" customFormat="1"/>
    <row r="26150" s="13" customFormat="1"/>
    <row r="26151" s="13" customFormat="1"/>
    <row r="26152" s="13" customFormat="1"/>
    <row r="26153" s="13" customFormat="1"/>
    <row r="26154" s="13" customFormat="1"/>
    <row r="26155" s="13" customFormat="1"/>
    <row r="26156" s="13" customFormat="1"/>
    <row r="26157" s="13" customFormat="1"/>
    <row r="26158" s="13" customFormat="1"/>
    <row r="26159" s="13" customFormat="1"/>
    <row r="26160" s="13" customFormat="1"/>
    <row r="26161" s="13" customFormat="1"/>
    <row r="26162" s="13" customFormat="1"/>
    <row r="26163" s="13" customFormat="1"/>
    <row r="26164" s="13" customFormat="1"/>
    <row r="26165" s="13" customFormat="1"/>
    <row r="26166" s="13" customFormat="1"/>
    <row r="26167" s="13" customFormat="1"/>
    <row r="26168" s="13" customFormat="1"/>
    <row r="26169" s="13" customFormat="1"/>
    <row r="26170" s="13" customFormat="1"/>
    <row r="26171" s="13" customFormat="1"/>
    <row r="26172" s="13" customFormat="1"/>
    <row r="26173" s="13" customFormat="1"/>
    <row r="26174" s="13" customFormat="1"/>
    <row r="26175" s="13" customFormat="1"/>
    <row r="26176" s="13" customFormat="1"/>
    <row r="26177" s="13" customFormat="1"/>
    <row r="26178" s="13" customFormat="1"/>
    <row r="26179" s="13" customFormat="1"/>
    <row r="26180" s="13" customFormat="1"/>
    <row r="26181" s="13" customFormat="1"/>
    <row r="26182" s="13" customFormat="1"/>
    <row r="26183" s="13" customFormat="1"/>
    <row r="26184" s="13" customFormat="1"/>
    <row r="26185" s="13" customFormat="1"/>
    <row r="26186" s="13" customFormat="1"/>
    <row r="26187" s="13" customFormat="1"/>
    <row r="26188" s="13" customFormat="1"/>
    <row r="26189" s="13" customFormat="1"/>
    <row r="26190" s="13" customFormat="1"/>
    <row r="26191" s="13" customFormat="1"/>
    <row r="26192" s="13" customFormat="1"/>
    <row r="26193" s="13" customFormat="1"/>
    <row r="26194" s="13" customFormat="1"/>
    <row r="26195" s="13" customFormat="1"/>
    <row r="26196" s="13" customFormat="1"/>
    <row r="26197" s="13" customFormat="1"/>
    <row r="26198" s="13" customFormat="1"/>
    <row r="26199" s="13" customFormat="1"/>
    <row r="26200" s="13" customFormat="1"/>
    <row r="26201" s="13" customFormat="1"/>
    <row r="26202" s="13" customFormat="1"/>
    <row r="26203" s="13" customFormat="1"/>
    <row r="26204" s="13" customFormat="1"/>
    <row r="26205" s="13" customFormat="1"/>
    <row r="26206" s="13" customFormat="1"/>
    <row r="26207" s="13" customFormat="1"/>
    <row r="26208" s="13" customFormat="1"/>
    <row r="26209" s="13" customFormat="1"/>
    <row r="26210" s="13" customFormat="1"/>
    <row r="26211" s="13" customFormat="1"/>
    <row r="26212" s="13" customFormat="1"/>
    <row r="26213" s="13" customFormat="1"/>
    <row r="26214" s="13" customFormat="1"/>
    <row r="26215" s="13" customFormat="1"/>
    <row r="26216" s="13" customFormat="1"/>
    <row r="26217" s="13" customFormat="1"/>
    <row r="26218" s="13" customFormat="1"/>
    <row r="26219" s="13" customFormat="1"/>
    <row r="26220" s="13" customFormat="1"/>
    <row r="26221" s="13" customFormat="1"/>
    <row r="26222" s="13" customFormat="1"/>
    <row r="26223" s="13" customFormat="1"/>
    <row r="26224" s="13" customFormat="1"/>
    <row r="26225" s="13" customFormat="1"/>
    <row r="26226" s="13" customFormat="1"/>
    <row r="26227" s="13" customFormat="1"/>
    <row r="26228" s="13" customFormat="1"/>
    <row r="26229" s="13" customFormat="1"/>
    <row r="26230" s="13" customFormat="1"/>
    <row r="26231" s="13" customFormat="1"/>
    <row r="26232" s="13" customFormat="1"/>
    <row r="26233" s="13" customFormat="1"/>
    <row r="26234" s="13" customFormat="1"/>
    <row r="26235" s="13" customFormat="1"/>
    <row r="26236" s="13" customFormat="1"/>
    <row r="26237" s="13" customFormat="1"/>
    <row r="26238" s="13" customFormat="1"/>
    <row r="26239" s="13" customFormat="1"/>
    <row r="26240" s="13" customFormat="1"/>
    <row r="26241" s="13" customFormat="1"/>
    <row r="26242" s="13" customFormat="1"/>
    <row r="26243" s="13" customFormat="1"/>
    <row r="26244" s="13" customFormat="1"/>
    <row r="26245" s="13" customFormat="1"/>
    <row r="26246" s="13" customFormat="1"/>
    <row r="26247" s="13" customFormat="1"/>
    <row r="26248" s="13" customFormat="1"/>
    <row r="26249" s="13" customFormat="1"/>
    <row r="26250" s="13" customFormat="1"/>
    <row r="26251" s="13" customFormat="1"/>
    <row r="26252" s="13" customFormat="1"/>
    <row r="26253" s="13" customFormat="1"/>
    <row r="26254" s="13" customFormat="1"/>
    <row r="26255" s="13" customFormat="1"/>
    <row r="26256" s="13" customFormat="1"/>
    <row r="26257" s="13" customFormat="1"/>
    <row r="26258" s="13" customFormat="1"/>
    <row r="26259" s="13" customFormat="1"/>
    <row r="26260" s="13" customFormat="1"/>
    <row r="26261" s="13" customFormat="1"/>
    <row r="26262" s="13" customFormat="1"/>
    <row r="26263" s="13" customFormat="1"/>
    <row r="26264" s="13" customFormat="1"/>
    <row r="26265" s="13" customFormat="1"/>
    <row r="26266" s="13" customFormat="1"/>
    <row r="26267" s="13" customFormat="1"/>
    <row r="26268" s="13" customFormat="1"/>
    <row r="26269" s="13" customFormat="1"/>
    <row r="26270" s="13" customFormat="1"/>
    <row r="26271" s="13" customFormat="1"/>
    <row r="26272" s="13" customFormat="1"/>
    <row r="26273" s="13" customFormat="1"/>
    <row r="26274" s="13" customFormat="1"/>
    <row r="26275" s="13" customFormat="1"/>
    <row r="26276" s="13" customFormat="1"/>
    <row r="26277" s="13" customFormat="1"/>
    <row r="26278" s="13" customFormat="1"/>
    <row r="26279" s="13" customFormat="1"/>
    <row r="26280" s="13" customFormat="1"/>
    <row r="26281" s="13" customFormat="1"/>
    <row r="26282" s="13" customFormat="1"/>
    <row r="26283" s="13" customFormat="1"/>
    <row r="26284" s="13" customFormat="1"/>
    <row r="26285" s="13" customFormat="1"/>
    <row r="26286" s="13" customFormat="1"/>
    <row r="26287" s="13" customFormat="1"/>
    <row r="26288" s="13" customFormat="1"/>
    <row r="26289" s="13" customFormat="1"/>
    <row r="26290" s="13" customFormat="1"/>
    <row r="26291" s="13" customFormat="1"/>
    <row r="26292" s="13" customFormat="1"/>
    <row r="26293" s="13" customFormat="1"/>
    <row r="26294" s="13" customFormat="1"/>
    <row r="26295" s="13" customFormat="1"/>
    <row r="26296" s="13" customFormat="1"/>
    <row r="26297" s="13" customFormat="1"/>
    <row r="26298" s="13" customFormat="1"/>
    <row r="26299" s="13" customFormat="1"/>
    <row r="26300" s="13" customFormat="1"/>
    <row r="26301" s="13" customFormat="1"/>
    <row r="26302" s="13" customFormat="1"/>
    <row r="26303" s="13" customFormat="1"/>
    <row r="26304" s="13" customFormat="1"/>
    <row r="26305" s="13" customFormat="1"/>
    <row r="26306" s="13" customFormat="1"/>
    <row r="26307" s="13" customFormat="1"/>
    <row r="26308" s="13" customFormat="1"/>
    <row r="26309" s="13" customFormat="1"/>
    <row r="26310" s="13" customFormat="1"/>
    <row r="26311" s="13" customFormat="1"/>
    <row r="26312" s="13" customFormat="1"/>
    <row r="26313" s="13" customFormat="1"/>
    <row r="26314" s="13" customFormat="1"/>
    <row r="26315" s="13" customFormat="1"/>
    <row r="26316" s="13" customFormat="1"/>
    <row r="26317" s="13" customFormat="1"/>
    <row r="26318" s="13" customFormat="1"/>
    <row r="26319" s="13" customFormat="1"/>
    <row r="26320" s="13" customFormat="1"/>
    <row r="26321" s="13" customFormat="1"/>
    <row r="26322" s="13" customFormat="1"/>
    <row r="26323" s="13" customFormat="1"/>
    <row r="26324" s="13" customFormat="1"/>
    <row r="26325" s="13" customFormat="1"/>
    <row r="26326" s="13" customFormat="1"/>
    <row r="26327" s="13" customFormat="1"/>
    <row r="26328" s="13" customFormat="1"/>
    <row r="26329" s="13" customFormat="1"/>
    <row r="26330" s="13" customFormat="1"/>
    <row r="26331" s="13" customFormat="1"/>
    <row r="26332" s="13" customFormat="1"/>
    <row r="26333" s="13" customFormat="1"/>
    <row r="26334" s="13" customFormat="1"/>
    <row r="26335" s="13" customFormat="1"/>
    <row r="26336" s="13" customFormat="1"/>
    <row r="26337" s="13" customFormat="1"/>
    <row r="26338" s="13" customFormat="1"/>
    <row r="26339" s="13" customFormat="1"/>
    <row r="26340" s="13" customFormat="1"/>
    <row r="26341" s="13" customFormat="1"/>
    <row r="26342" s="13" customFormat="1"/>
    <row r="26343" s="13" customFormat="1"/>
    <row r="26344" s="13" customFormat="1"/>
    <row r="26345" s="13" customFormat="1"/>
    <row r="26346" s="13" customFormat="1"/>
    <row r="26347" s="13" customFormat="1"/>
    <row r="26348" s="13" customFormat="1"/>
    <row r="26349" s="13" customFormat="1"/>
    <row r="26350" s="13" customFormat="1"/>
    <row r="26351" s="13" customFormat="1"/>
    <row r="26352" s="13" customFormat="1"/>
    <row r="26353" s="13" customFormat="1"/>
    <row r="26354" s="13" customFormat="1"/>
    <row r="26355" s="13" customFormat="1"/>
    <row r="26356" s="13" customFormat="1"/>
    <row r="26357" s="13" customFormat="1"/>
    <row r="26358" s="13" customFormat="1"/>
    <row r="26359" s="13" customFormat="1"/>
    <row r="26360" s="13" customFormat="1"/>
    <row r="26361" s="13" customFormat="1"/>
    <row r="26362" s="13" customFormat="1"/>
    <row r="26363" s="13" customFormat="1"/>
    <row r="26364" s="13" customFormat="1"/>
    <row r="26365" s="13" customFormat="1"/>
    <row r="26366" s="13" customFormat="1"/>
    <row r="26367" s="13" customFormat="1"/>
    <row r="26368" s="13" customFormat="1"/>
    <row r="26369" s="13" customFormat="1"/>
    <row r="26370" s="13" customFormat="1"/>
    <row r="26371" s="13" customFormat="1"/>
    <row r="26372" s="13" customFormat="1"/>
    <row r="26373" s="13" customFormat="1"/>
    <row r="26374" s="13" customFormat="1"/>
    <row r="26375" s="13" customFormat="1"/>
    <row r="26376" s="13" customFormat="1"/>
    <row r="26377" s="13" customFormat="1"/>
    <row r="26378" s="13" customFormat="1"/>
    <row r="26379" s="13" customFormat="1"/>
    <row r="26380" s="13" customFormat="1"/>
    <row r="26381" s="13" customFormat="1"/>
    <row r="26382" s="13" customFormat="1"/>
    <row r="26383" s="13" customFormat="1"/>
    <row r="26384" s="13" customFormat="1"/>
    <row r="26385" s="13" customFormat="1"/>
    <row r="26386" s="13" customFormat="1"/>
    <row r="26387" s="13" customFormat="1"/>
    <row r="26388" s="13" customFormat="1"/>
    <row r="26389" s="13" customFormat="1"/>
    <row r="26390" s="13" customFormat="1"/>
    <row r="26391" s="13" customFormat="1"/>
    <row r="26392" s="13" customFormat="1"/>
    <row r="26393" s="13" customFormat="1"/>
    <row r="26394" s="13" customFormat="1"/>
    <row r="26395" s="13" customFormat="1"/>
    <row r="26396" s="13" customFormat="1"/>
    <row r="26397" s="13" customFormat="1"/>
    <row r="26398" s="13" customFormat="1"/>
    <row r="26399" s="13" customFormat="1"/>
    <row r="26400" s="13" customFormat="1"/>
    <row r="26401" s="13" customFormat="1"/>
    <row r="26402" s="13" customFormat="1"/>
    <row r="26403" s="13" customFormat="1"/>
    <row r="26404" s="13" customFormat="1"/>
    <row r="26405" s="13" customFormat="1"/>
    <row r="26406" s="13" customFormat="1"/>
    <row r="26407" s="13" customFormat="1"/>
    <row r="26408" s="13" customFormat="1"/>
    <row r="26409" s="13" customFormat="1"/>
    <row r="26410" s="13" customFormat="1"/>
    <row r="26411" s="13" customFormat="1"/>
    <row r="26412" s="13" customFormat="1"/>
    <row r="26413" s="13" customFormat="1"/>
    <row r="26414" s="13" customFormat="1"/>
    <row r="26415" s="13" customFormat="1"/>
    <row r="26416" s="13" customFormat="1"/>
    <row r="26417" s="13" customFormat="1"/>
    <row r="26418" s="13" customFormat="1"/>
    <row r="26419" s="13" customFormat="1"/>
    <row r="26420" s="13" customFormat="1"/>
    <row r="26421" s="13" customFormat="1"/>
    <row r="26422" s="13" customFormat="1"/>
    <row r="26423" s="13" customFormat="1"/>
    <row r="26424" s="13" customFormat="1"/>
    <row r="26425" s="13" customFormat="1"/>
    <row r="26426" s="13" customFormat="1"/>
    <row r="26427" s="13" customFormat="1"/>
    <row r="26428" s="13" customFormat="1"/>
    <row r="26429" s="13" customFormat="1"/>
    <row r="26430" s="13" customFormat="1"/>
    <row r="26431" s="13" customFormat="1"/>
    <row r="26432" s="13" customFormat="1"/>
    <row r="26433" s="13" customFormat="1"/>
    <row r="26434" s="13" customFormat="1"/>
    <row r="26435" s="13" customFormat="1"/>
    <row r="26436" s="13" customFormat="1"/>
    <row r="26437" s="13" customFormat="1"/>
    <row r="26438" s="13" customFormat="1"/>
    <row r="26439" s="13" customFormat="1"/>
    <row r="26440" s="13" customFormat="1"/>
    <row r="26441" s="13" customFormat="1"/>
    <row r="26442" s="13" customFormat="1"/>
    <row r="26443" s="13" customFormat="1"/>
    <row r="26444" s="13" customFormat="1"/>
    <row r="26445" s="13" customFormat="1"/>
    <row r="26446" s="13" customFormat="1"/>
    <row r="26447" s="13" customFormat="1"/>
    <row r="26448" s="13" customFormat="1"/>
    <row r="26449" s="13" customFormat="1"/>
    <row r="26450" s="13" customFormat="1"/>
    <row r="26451" s="13" customFormat="1"/>
    <row r="26452" s="13" customFormat="1"/>
    <row r="26453" s="13" customFormat="1"/>
    <row r="26454" s="13" customFormat="1"/>
    <row r="26455" s="13" customFormat="1"/>
    <row r="26456" s="13" customFormat="1"/>
    <row r="26457" s="13" customFormat="1"/>
    <row r="26458" s="13" customFormat="1"/>
    <row r="26459" s="13" customFormat="1"/>
    <row r="26460" s="13" customFormat="1"/>
    <row r="26461" s="13" customFormat="1"/>
    <row r="26462" s="13" customFormat="1"/>
    <row r="26463" s="13" customFormat="1"/>
    <row r="26464" s="13" customFormat="1"/>
    <row r="26465" s="13" customFormat="1"/>
    <row r="26466" s="13" customFormat="1"/>
    <row r="26467" s="13" customFormat="1"/>
    <row r="26468" s="13" customFormat="1"/>
    <row r="26469" s="13" customFormat="1"/>
    <row r="26470" s="13" customFormat="1"/>
    <row r="26471" s="13" customFormat="1"/>
    <row r="26472" s="13" customFormat="1"/>
    <row r="26473" s="13" customFormat="1"/>
    <row r="26474" s="13" customFormat="1"/>
    <row r="26475" s="13" customFormat="1"/>
    <row r="26476" s="13" customFormat="1"/>
    <row r="26477" s="13" customFormat="1"/>
    <row r="26478" s="13" customFormat="1"/>
    <row r="26479" s="13" customFormat="1"/>
    <row r="26480" s="13" customFormat="1"/>
    <row r="26481" s="13" customFormat="1"/>
    <row r="26482" s="13" customFormat="1"/>
    <row r="26483" s="13" customFormat="1"/>
    <row r="26484" s="13" customFormat="1"/>
    <row r="26485" s="13" customFormat="1"/>
    <row r="26486" s="13" customFormat="1"/>
    <row r="26487" s="13" customFormat="1"/>
    <row r="26488" s="13" customFormat="1"/>
    <row r="26489" s="13" customFormat="1"/>
    <row r="26490" s="13" customFormat="1"/>
    <row r="26491" s="13" customFormat="1"/>
    <row r="26492" s="13" customFormat="1"/>
    <row r="26493" s="13" customFormat="1"/>
    <row r="26494" s="13" customFormat="1"/>
    <row r="26495" s="13" customFormat="1"/>
    <row r="26496" s="13" customFormat="1"/>
    <row r="26497" s="13" customFormat="1"/>
    <row r="26498" s="13" customFormat="1"/>
    <row r="26499" s="13" customFormat="1"/>
    <row r="26500" s="13" customFormat="1"/>
    <row r="26501" s="13" customFormat="1"/>
    <row r="26502" s="13" customFormat="1"/>
    <row r="26503" s="13" customFormat="1"/>
    <row r="26504" s="13" customFormat="1"/>
    <row r="26505" s="13" customFormat="1"/>
    <row r="26506" s="13" customFormat="1"/>
    <row r="26507" s="13" customFormat="1"/>
    <row r="26508" s="13" customFormat="1"/>
    <row r="26509" s="13" customFormat="1"/>
    <row r="26510" s="13" customFormat="1"/>
    <row r="26511" s="13" customFormat="1"/>
    <row r="26512" s="13" customFormat="1"/>
    <row r="26513" s="13" customFormat="1"/>
    <row r="26514" s="13" customFormat="1"/>
    <row r="26515" s="13" customFormat="1"/>
    <row r="26516" s="13" customFormat="1"/>
    <row r="26517" s="13" customFormat="1"/>
    <row r="26518" s="13" customFormat="1"/>
    <row r="26519" s="13" customFormat="1"/>
    <row r="26520" s="13" customFormat="1"/>
    <row r="26521" s="13" customFormat="1"/>
    <row r="26522" s="13" customFormat="1"/>
    <row r="26523" s="13" customFormat="1"/>
    <row r="26524" s="13" customFormat="1"/>
    <row r="26525" s="13" customFormat="1"/>
    <row r="26526" s="13" customFormat="1"/>
    <row r="26527" s="13" customFormat="1"/>
    <row r="26528" s="13" customFormat="1"/>
    <row r="26529" s="13" customFormat="1"/>
    <row r="26530" s="13" customFormat="1"/>
    <row r="26531" s="13" customFormat="1"/>
    <row r="26532" s="13" customFormat="1"/>
    <row r="26533" s="13" customFormat="1"/>
    <row r="26534" s="13" customFormat="1"/>
    <row r="26535" s="13" customFormat="1"/>
    <row r="26536" s="13" customFormat="1"/>
    <row r="26537" s="13" customFormat="1"/>
    <row r="26538" s="13" customFormat="1"/>
    <row r="26539" s="13" customFormat="1"/>
    <row r="26540" s="13" customFormat="1"/>
    <row r="26541" s="13" customFormat="1"/>
    <row r="26542" s="13" customFormat="1"/>
    <row r="26543" s="13" customFormat="1"/>
    <row r="26544" s="13" customFormat="1"/>
    <row r="26545" s="13" customFormat="1"/>
    <row r="26546" s="13" customFormat="1"/>
    <row r="26547" s="13" customFormat="1"/>
    <row r="26548" s="13" customFormat="1"/>
    <row r="26549" s="13" customFormat="1"/>
    <row r="26550" s="13" customFormat="1"/>
    <row r="26551" s="13" customFormat="1"/>
    <row r="26552" s="13" customFormat="1"/>
    <row r="26553" s="13" customFormat="1"/>
    <row r="26554" s="13" customFormat="1"/>
    <row r="26555" s="13" customFormat="1"/>
    <row r="26556" s="13" customFormat="1"/>
    <row r="26557" s="13" customFormat="1"/>
    <row r="26558" s="13" customFormat="1"/>
    <row r="26559" s="13" customFormat="1"/>
    <row r="26560" s="13" customFormat="1"/>
    <row r="26561" s="13" customFormat="1"/>
    <row r="26562" s="13" customFormat="1"/>
    <row r="26563" s="13" customFormat="1"/>
    <row r="26564" s="13" customFormat="1"/>
    <row r="26565" s="13" customFormat="1"/>
    <row r="26566" s="13" customFormat="1"/>
    <row r="26567" s="13" customFormat="1"/>
    <row r="26568" s="13" customFormat="1"/>
    <row r="26569" s="13" customFormat="1"/>
    <row r="26570" s="13" customFormat="1"/>
    <row r="26571" s="13" customFormat="1"/>
    <row r="26572" s="13" customFormat="1"/>
    <row r="26573" s="13" customFormat="1"/>
    <row r="26574" s="13" customFormat="1"/>
    <row r="26575" s="13" customFormat="1"/>
    <row r="26576" s="13" customFormat="1"/>
    <row r="26577" s="13" customFormat="1"/>
    <row r="26578" s="13" customFormat="1"/>
    <row r="26579" s="13" customFormat="1"/>
    <row r="26580" s="13" customFormat="1"/>
    <row r="26581" s="13" customFormat="1"/>
    <row r="26582" s="13" customFormat="1"/>
    <row r="26583" s="13" customFormat="1"/>
    <row r="26584" s="13" customFormat="1"/>
    <row r="26585" s="13" customFormat="1"/>
    <row r="26586" s="13" customFormat="1"/>
    <row r="26587" s="13" customFormat="1"/>
    <row r="26588" s="13" customFormat="1"/>
    <row r="26589" s="13" customFormat="1"/>
    <row r="26590" s="13" customFormat="1"/>
    <row r="26591" s="13" customFormat="1"/>
    <row r="26592" s="13" customFormat="1"/>
    <row r="26593" s="13" customFormat="1"/>
    <row r="26594" s="13" customFormat="1"/>
    <row r="26595" s="13" customFormat="1"/>
    <row r="26596" s="13" customFormat="1"/>
    <row r="26597" s="13" customFormat="1"/>
    <row r="26598" s="13" customFormat="1"/>
    <row r="26599" s="13" customFormat="1"/>
    <row r="26600" s="13" customFormat="1"/>
    <row r="26601" s="13" customFormat="1"/>
    <row r="26602" s="13" customFormat="1"/>
    <row r="26603" s="13" customFormat="1"/>
    <row r="26604" s="13" customFormat="1"/>
    <row r="26605" s="13" customFormat="1"/>
    <row r="26606" s="13" customFormat="1"/>
    <row r="26607" s="13" customFormat="1"/>
    <row r="26608" s="13" customFormat="1"/>
    <row r="26609" s="13" customFormat="1"/>
    <row r="26610" s="13" customFormat="1"/>
    <row r="26611" s="13" customFormat="1"/>
    <row r="26612" s="13" customFormat="1"/>
    <row r="26613" s="13" customFormat="1"/>
    <row r="26614" s="13" customFormat="1"/>
    <row r="26615" s="13" customFormat="1"/>
    <row r="26616" s="13" customFormat="1"/>
    <row r="26617" s="13" customFormat="1"/>
    <row r="26618" s="13" customFormat="1"/>
    <row r="26619" s="13" customFormat="1"/>
    <row r="26620" s="13" customFormat="1"/>
    <row r="26621" s="13" customFormat="1"/>
    <row r="26622" s="13" customFormat="1"/>
    <row r="26623" s="13" customFormat="1"/>
    <row r="26624" s="13" customFormat="1"/>
    <row r="26625" s="13" customFormat="1"/>
    <row r="26626" s="13" customFormat="1"/>
    <row r="26627" s="13" customFormat="1"/>
    <row r="26628" s="13" customFormat="1"/>
    <row r="26629" s="13" customFormat="1"/>
    <row r="26630" s="13" customFormat="1"/>
    <row r="26631" s="13" customFormat="1"/>
    <row r="26632" s="13" customFormat="1"/>
    <row r="26633" s="13" customFormat="1"/>
    <row r="26634" s="13" customFormat="1"/>
    <row r="26635" s="13" customFormat="1"/>
    <row r="26636" s="13" customFormat="1"/>
    <row r="26637" s="13" customFormat="1"/>
    <row r="26638" s="13" customFormat="1"/>
    <row r="26639" s="13" customFormat="1"/>
    <row r="26640" s="13" customFormat="1"/>
    <row r="26641" s="13" customFormat="1"/>
    <row r="26642" s="13" customFormat="1"/>
    <row r="26643" s="13" customFormat="1"/>
    <row r="26644" s="13" customFormat="1"/>
    <row r="26645" s="13" customFormat="1"/>
    <row r="26646" s="13" customFormat="1"/>
    <row r="26647" s="13" customFormat="1"/>
    <row r="26648" s="13" customFormat="1"/>
    <row r="26649" s="13" customFormat="1"/>
    <row r="26650" s="13" customFormat="1"/>
    <row r="26651" s="13" customFormat="1"/>
    <row r="26652" s="13" customFormat="1"/>
    <row r="26653" s="13" customFormat="1"/>
    <row r="26654" s="13" customFormat="1"/>
    <row r="26655" s="13" customFormat="1"/>
    <row r="26656" s="13" customFormat="1"/>
    <row r="26657" s="13" customFormat="1"/>
    <row r="26658" s="13" customFormat="1"/>
    <row r="26659" s="13" customFormat="1"/>
    <row r="26660" s="13" customFormat="1"/>
    <row r="26661" s="13" customFormat="1"/>
    <row r="26662" s="13" customFormat="1"/>
    <row r="26663" s="13" customFormat="1"/>
    <row r="26664" s="13" customFormat="1"/>
    <row r="26665" s="13" customFormat="1"/>
    <row r="26666" s="13" customFormat="1"/>
    <row r="26667" s="13" customFormat="1"/>
    <row r="26668" s="13" customFormat="1"/>
    <row r="26669" s="13" customFormat="1"/>
    <row r="26670" s="13" customFormat="1"/>
    <row r="26671" s="13" customFormat="1"/>
    <row r="26672" s="13" customFormat="1"/>
    <row r="26673" s="13" customFormat="1"/>
    <row r="26674" s="13" customFormat="1"/>
    <row r="26675" s="13" customFormat="1"/>
    <row r="26676" s="13" customFormat="1"/>
    <row r="26677" s="13" customFormat="1"/>
    <row r="26678" s="13" customFormat="1"/>
    <row r="26679" s="13" customFormat="1"/>
    <row r="26680" s="13" customFormat="1"/>
    <row r="26681" s="13" customFormat="1"/>
    <row r="26682" s="13" customFormat="1"/>
    <row r="26683" s="13" customFormat="1"/>
    <row r="26684" s="13" customFormat="1"/>
    <row r="26685" s="13" customFormat="1"/>
    <row r="26686" s="13" customFormat="1"/>
    <row r="26687" s="13" customFormat="1"/>
    <row r="26688" s="13" customFormat="1"/>
    <row r="26689" s="13" customFormat="1"/>
    <row r="26690" s="13" customFormat="1"/>
    <row r="26691" s="13" customFormat="1"/>
    <row r="26692" s="13" customFormat="1"/>
    <row r="26693" s="13" customFormat="1"/>
    <row r="26694" s="13" customFormat="1"/>
    <row r="26695" s="13" customFormat="1"/>
    <row r="26696" s="13" customFormat="1"/>
    <row r="26697" s="13" customFormat="1"/>
    <row r="26698" s="13" customFormat="1"/>
    <row r="26699" s="13" customFormat="1"/>
    <row r="26700" s="13" customFormat="1"/>
    <row r="26701" s="13" customFormat="1"/>
    <row r="26702" s="13" customFormat="1"/>
    <row r="26703" s="13" customFormat="1"/>
    <row r="26704" s="13" customFormat="1"/>
    <row r="26705" s="13" customFormat="1"/>
    <row r="26706" s="13" customFormat="1"/>
    <row r="26707" s="13" customFormat="1"/>
    <row r="26708" s="13" customFormat="1"/>
    <row r="26709" s="13" customFormat="1"/>
    <row r="26710" s="13" customFormat="1"/>
    <row r="26711" s="13" customFormat="1"/>
    <row r="26712" s="13" customFormat="1"/>
    <row r="26713" s="13" customFormat="1"/>
    <row r="26714" s="13" customFormat="1"/>
    <row r="26715" s="13" customFormat="1"/>
    <row r="26716" s="13" customFormat="1"/>
    <row r="26717" s="13" customFormat="1"/>
    <row r="26718" s="13" customFormat="1"/>
    <row r="26719" s="13" customFormat="1"/>
    <row r="26720" s="13" customFormat="1"/>
    <row r="26721" s="13" customFormat="1"/>
    <row r="26722" s="13" customFormat="1"/>
    <row r="26723" s="13" customFormat="1"/>
    <row r="26724" s="13" customFormat="1"/>
    <row r="26725" s="13" customFormat="1"/>
    <row r="26726" s="13" customFormat="1"/>
    <row r="26727" s="13" customFormat="1"/>
    <row r="26728" s="13" customFormat="1"/>
    <row r="26729" s="13" customFormat="1"/>
    <row r="26730" s="13" customFormat="1"/>
    <row r="26731" s="13" customFormat="1"/>
    <row r="26732" s="13" customFormat="1"/>
    <row r="26733" s="13" customFormat="1"/>
    <row r="26734" s="13" customFormat="1"/>
    <row r="26735" s="13" customFormat="1"/>
    <row r="26736" s="13" customFormat="1"/>
    <row r="26737" s="13" customFormat="1"/>
    <row r="26738" s="13" customFormat="1"/>
    <row r="26739" s="13" customFormat="1"/>
    <row r="26740" s="13" customFormat="1"/>
    <row r="26741" s="13" customFormat="1"/>
    <row r="26742" s="13" customFormat="1"/>
    <row r="26743" s="13" customFormat="1"/>
    <row r="26744" s="13" customFormat="1"/>
    <row r="26745" s="13" customFormat="1"/>
    <row r="26746" s="13" customFormat="1"/>
    <row r="26747" s="13" customFormat="1"/>
    <row r="26748" s="13" customFormat="1"/>
    <row r="26749" s="13" customFormat="1"/>
    <row r="26750" s="13" customFormat="1"/>
    <row r="26751" s="13" customFormat="1"/>
    <row r="26752" s="13" customFormat="1"/>
    <row r="26753" s="13" customFormat="1"/>
    <row r="26754" s="13" customFormat="1"/>
    <row r="26755" s="13" customFormat="1"/>
    <row r="26756" s="13" customFormat="1"/>
    <row r="26757" s="13" customFormat="1"/>
    <row r="26758" s="13" customFormat="1"/>
    <row r="26759" s="13" customFormat="1"/>
    <row r="26760" s="13" customFormat="1"/>
    <row r="26761" s="13" customFormat="1"/>
    <row r="26762" s="13" customFormat="1"/>
    <row r="26763" s="13" customFormat="1"/>
    <row r="26764" s="13" customFormat="1"/>
    <row r="26765" s="13" customFormat="1"/>
    <row r="26766" s="13" customFormat="1"/>
    <row r="26767" s="13" customFormat="1"/>
    <row r="26768" s="13" customFormat="1"/>
    <row r="26769" s="13" customFormat="1"/>
    <row r="26770" s="13" customFormat="1"/>
    <row r="26771" s="13" customFormat="1"/>
    <row r="26772" s="13" customFormat="1"/>
    <row r="26773" s="13" customFormat="1"/>
    <row r="26774" s="13" customFormat="1"/>
    <row r="26775" s="13" customFormat="1"/>
    <row r="26776" s="13" customFormat="1"/>
    <row r="26777" s="13" customFormat="1"/>
    <row r="26778" s="13" customFormat="1"/>
    <row r="26779" s="13" customFormat="1"/>
    <row r="26780" s="13" customFormat="1"/>
    <row r="26781" s="13" customFormat="1"/>
    <row r="26782" s="13" customFormat="1"/>
    <row r="26783" s="13" customFormat="1"/>
    <row r="26784" s="13" customFormat="1"/>
    <row r="26785" s="13" customFormat="1"/>
    <row r="26786" s="13" customFormat="1"/>
    <row r="26787" s="13" customFormat="1"/>
    <row r="26788" s="13" customFormat="1"/>
    <row r="26789" s="13" customFormat="1"/>
    <row r="26790" s="13" customFormat="1"/>
    <row r="26791" s="13" customFormat="1"/>
    <row r="26792" s="13" customFormat="1"/>
    <row r="26793" s="13" customFormat="1"/>
    <row r="26794" s="13" customFormat="1"/>
    <row r="26795" s="13" customFormat="1"/>
    <row r="26796" s="13" customFormat="1"/>
    <row r="26797" s="13" customFormat="1"/>
    <row r="26798" s="13" customFormat="1"/>
    <row r="26799" s="13" customFormat="1"/>
    <row r="26800" s="13" customFormat="1"/>
    <row r="26801" s="13" customFormat="1"/>
    <row r="26802" s="13" customFormat="1"/>
    <row r="26803" s="13" customFormat="1"/>
    <row r="26804" s="13" customFormat="1"/>
    <row r="26805" s="13" customFormat="1"/>
    <row r="26806" s="13" customFormat="1"/>
    <row r="26807" s="13" customFormat="1"/>
    <row r="26808" s="13" customFormat="1"/>
    <row r="26809" s="13" customFormat="1"/>
    <row r="26810" s="13" customFormat="1"/>
    <row r="26811" s="13" customFormat="1"/>
    <row r="26812" s="13" customFormat="1"/>
    <row r="26813" s="13" customFormat="1"/>
    <row r="26814" s="13" customFormat="1"/>
    <row r="26815" s="13" customFormat="1"/>
    <row r="26816" s="13" customFormat="1"/>
    <row r="26817" s="13" customFormat="1"/>
    <row r="26818" s="13" customFormat="1"/>
    <row r="26819" s="13" customFormat="1"/>
    <row r="26820" s="13" customFormat="1"/>
    <row r="26821" s="13" customFormat="1"/>
    <row r="26822" s="13" customFormat="1"/>
    <row r="26823" s="13" customFormat="1"/>
    <row r="26824" s="13" customFormat="1"/>
    <row r="26825" s="13" customFormat="1"/>
    <row r="26826" s="13" customFormat="1"/>
    <row r="26827" s="13" customFormat="1"/>
    <row r="26828" s="13" customFormat="1"/>
    <row r="26829" s="13" customFormat="1"/>
    <row r="26830" s="13" customFormat="1"/>
    <row r="26831" s="13" customFormat="1"/>
    <row r="26832" s="13" customFormat="1"/>
    <row r="26833" s="13" customFormat="1"/>
    <row r="26834" s="13" customFormat="1"/>
    <row r="26835" s="13" customFormat="1"/>
    <row r="26836" s="13" customFormat="1"/>
    <row r="26837" s="13" customFormat="1"/>
    <row r="26838" s="13" customFormat="1"/>
    <row r="26839" s="13" customFormat="1"/>
    <row r="26840" s="13" customFormat="1"/>
    <row r="26841" s="13" customFormat="1"/>
    <row r="26842" s="13" customFormat="1"/>
    <row r="26843" s="13" customFormat="1"/>
    <row r="26844" s="13" customFormat="1"/>
    <row r="26845" s="13" customFormat="1"/>
    <row r="26846" s="13" customFormat="1"/>
    <row r="26847" s="13" customFormat="1"/>
    <row r="26848" s="13" customFormat="1"/>
    <row r="26849" s="13" customFormat="1"/>
    <row r="26850" s="13" customFormat="1"/>
    <row r="26851" s="13" customFormat="1"/>
    <row r="26852" s="13" customFormat="1"/>
    <row r="26853" s="13" customFormat="1"/>
    <row r="26854" s="13" customFormat="1"/>
    <row r="26855" s="13" customFormat="1"/>
    <row r="26856" s="13" customFormat="1"/>
    <row r="26857" s="13" customFormat="1"/>
    <row r="26858" s="13" customFormat="1"/>
    <row r="26859" s="13" customFormat="1"/>
    <row r="26860" s="13" customFormat="1"/>
    <row r="26861" s="13" customFormat="1"/>
    <row r="26862" s="13" customFormat="1"/>
    <row r="26863" s="13" customFormat="1"/>
    <row r="26864" s="13" customFormat="1"/>
    <row r="26865" s="13" customFormat="1"/>
    <row r="26866" s="13" customFormat="1"/>
    <row r="26867" s="13" customFormat="1"/>
    <row r="26868" s="13" customFormat="1"/>
    <row r="26869" s="13" customFormat="1"/>
    <row r="26870" s="13" customFormat="1"/>
    <row r="26871" s="13" customFormat="1"/>
    <row r="26872" s="13" customFormat="1"/>
    <row r="26873" s="13" customFormat="1"/>
    <row r="26874" s="13" customFormat="1"/>
    <row r="26875" s="13" customFormat="1"/>
    <row r="26876" s="13" customFormat="1"/>
    <row r="26877" s="13" customFormat="1"/>
    <row r="26878" s="13" customFormat="1"/>
    <row r="26879" s="13" customFormat="1"/>
    <row r="26880" s="13" customFormat="1"/>
    <row r="26881" s="13" customFormat="1"/>
    <row r="26882" s="13" customFormat="1"/>
    <row r="26883" s="13" customFormat="1"/>
    <row r="26884" s="13" customFormat="1"/>
    <row r="26885" s="13" customFormat="1"/>
    <row r="26886" s="13" customFormat="1"/>
    <row r="26887" s="13" customFormat="1"/>
    <row r="26888" s="13" customFormat="1"/>
    <row r="26889" s="13" customFormat="1"/>
    <row r="26890" s="13" customFormat="1"/>
    <row r="26891" s="13" customFormat="1"/>
    <row r="26892" s="13" customFormat="1"/>
    <row r="26893" s="13" customFormat="1"/>
    <row r="26894" s="13" customFormat="1"/>
    <row r="26895" s="13" customFormat="1"/>
    <row r="26896" s="13" customFormat="1"/>
    <row r="26897" s="13" customFormat="1"/>
    <row r="26898" s="13" customFormat="1"/>
    <row r="26899" s="13" customFormat="1"/>
    <row r="26900" s="13" customFormat="1"/>
    <row r="26901" s="13" customFormat="1"/>
    <row r="26902" s="13" customFormat="1"/>
    <row r="26903" s="13" customFormat="1"/>
    <row r="26904" s="13" customFormat="1"/>
    <row r="26905" s="13" customFormat="1"/>
    <row r="26906" s="13" customFormat="1"/>
    <row r="26907" s="13" customFormat="1"/>
    <row r="26908" s="13" customFormat="1"/>
    <row r="26909" s="13" customFormat="1"/>
    <row r="26910" s="13" customFormat="1"/>
    <row r="26911" s="13" customFormat="1"/>
    <row r="26912" s="13" customFormat="1"/>
    <row r="26913" s="13" customFormat="1"/>
    <row r="26914" s="13" customFormat="1"/>
    <row r="26915" s="13" customFormat="1"/>
    <row r="26916" s="13" customFormat="1"/>
    <row r="26917" s="13" customFormat="1"/>
    <row r="26918" s="13" customFormat="1"/>
    <row r="26919" s="13" customFormat="1"/>
    <row r="26920" s="13" customFormat="1"/>
    <row r="26921" s="13" customFormat="1"/>
    <row r="26922" s="13" customFormat="1"/>
    <row r="26923" s="13" customFormat="1"/>
    <row r="26924" s="13" customFormat="1"/>
    <row r="26925" s="13" customFormat="1"/>
    <row r="26926" s="13" customFormat="1"/>
    <row r="26927" s="13" customFormat="1"/>
    <row r="26928" s="13" customFormat="1"/>
    <row r="26929" s="13" customFormat="1"/>
    <row r="26930" s="13" customFormat="1"/>
    <row r="26931" s="13" customFormat="1"/>
    <row r="26932" s="13" customFormat="1"/>
    <row r="26933" s="13" customFormat="1"/>
    <row r="26934" s="13" customFormat="1"/>
    <row r="26935" s="13" customFormat="1"/>
    <row r="26936" s="13" customFormat="1"/>
    <row r="26937" s="13" customFormat="1"/>
    <row r="26938" s="13" customFormat="1"/>
    <row r="26939" s="13" customFormat="1"/>
    <row r="26940" s="13" customFormat="1"/>
    <row r="26941" s="13" customFormat="1"/>
    <row r="26942" s="13" customFormat="1"/>
    <row r="26943" s="13" customFormat="1"/>
    <row r="26944" s="13" customFormat="1"/>
    <row r="26945" s="13" customFormat="1"/>
    <row r="26946" s="13" customFormat="1"/>
    <row r="26947" s="13" customFormat="1"/>
    <row r="26948" s="13" customFormat="1"/>
    <row r="26949" s="13" customFormat="1"/>
    <row r="26950" s="13" customFormat="1"/>
    <row r="26951" s="13" customFormat="1"/>
    <row r="26952" s="13" customFormat="1"/>
    <row r="26953" s="13" customFormat="1"/>
    <row r="26954" s="13" customFormat="1"/>
    <row r="26955" s="13" customFormat="1"/>
    <row r="26956" s="13" customFormat="1"/>
    <row r="26957" s="13" customFormat="1"/>
    <row r="26958" s="13" customFormat="1"/>
    <row r="26959" s="13" customFormat="1"/>
    <row r="26960" s="13" customFormat="1"/>
    <row r="26961" s="13" customFormat="1"/>
    <row r="26962" s="13" customFormat="1"/>
    <row r="26963" s="13" customFormat="1"/>
    <row r="26964" s="13" customFormat="1"/>
    <row r="26965" s="13" customFormat="1"/>
    <row r="26966" s="13" customFormat="1"/>
    <row r="26967" s="13" customFormat="1"/>
    <row r="26968" s="13" customFormat="1"/>
    <row r="26969" s="13" customFormat="1"/>
    <row r="26970" s="13" customFormat="1"/>
    <row r="26971" s="13" customFormat="1"/>
    <row r="26972" s="13" customFormat="1"/>
    <row r="26973" s="13" customFormat="1"/>
    <row r="26974" s="13" customFormat="1"/>
    <row r="26975" s="13" customFormat="1"/>
    <row r="26976" s="13" customFormat="1"/>
    <row r="26977" s="13" customFormat="1"/>
    <row r="26978" s="13" customFormat="1"/>
    <row r="26979" s="13" customFormat="1"/>
    <row r="26980" s="13" customFormat="1"/>
    <row r="26981" s="13" customFormat="1"/>
    <row r="26982" s="13" customFormat="1"/>
    <row r="26983" s="13" customFormat="1"/>
    <row r="26984" s="13" customFormat="1"/>
    <row r="26985" s="13" customFormat="1"/>
    <row r="26986" s="13" customFormat="1"/>
    <row r="26987" s="13" customFormat="1"/>
    <row r="26988" s="13" customFormat="1"/>
    <row r="26989" s="13" customFormat="1"/>
    <row r="26990" s="13" customFormat="1"/>
    <row r="26991" s="13" customFormat="1"/>
    <row r="26992" s="13" customFormat="1"/>
    <row r="26993" s="13" customFormat="1"/>
    <row r="26994" s="13" customFormat="1"/>
    <row r="26995" s="13" customFormat="1"/>
    <row r="26996" s="13" customFormat="1"/>
    <row r="26997" s="13" customFormat="1"/>
    <row r="26998" s="13" customFormat="1"/>
    <row r="26999" s="13" customFormat="1"/>
    <row r="27000" s="13" customFormat="1"/>
    <row r="27001" s="13" customFormat="1"/>
    <row r="27002" s="13" customFormat="1"/>
    <row r="27003" s="13" customFormat="1"/>
    <row r="27004" s="13" customFormat="1"/>
    <row r="27005" s="13" customFormat="1"/>
    <row r="27006" s="13" customFormat="1"/>
    <row r="27007" s="13" customFormat="1"/>
    <row r="27008" s="13" customFormat="1"/>
    <row r="27009" s="13" customFormat="1"/>
    <row r="27010" s="13" customFormat="1"/>
    <row r="27011" s="13" customFormat="1"/>
    <row r="27012" s="13" customFormat="1"/>
    <row r="27013" s="13" customFormat="1"/>
    <row r="27014" s="13" customFormat="1"/>
    <row r="27015" s="13" customFormat="1"/>
    <row r="27016" s="13" customFormat="1"/>
    <row r="27017" s="13" customFormat="1"/>
    <row r="27018" s="13" customFormat="1"/>
    <row r="27019" s="13" customFormat="1"/>
    <row r="27020" s="13" customFormat="1"/>
    <row r="27021" s="13" customFormat="1"/>
    <row r="27022" s="13" customFormat="1"/>
    <row r="27023" s="13" customFormat="1"/>
    <row r="27024" s="13" customFormat="1"/>
    <row r="27025" s="13" customFormat="1"/>
    <row r="27026" s="13" customFormat="1"/>
    <row r="27027" s="13" customFormat="1"/>
    <row r="27028" s="13" customFormat="1"/>
    <row r="27029" s="13" customFormat="1"/>
    <row r="27030" s="13" customFormat="1"/>
    <row r="27031" s="13" customFormat="1"/>
    <row r="27032" s="13" customFormat="1"/>
    <row r="27033" s="13" customFormat="1"/>
    <row r="27034" s="13" customFormat="1"/>
    <row r="27035" s="13" customFormat="1"/>
    <row r="27036" s="13" customFormat="1"/>
    <row r="27037" s="13" customFormat="1"/>
    <row r="27038" s="13" customFormat="1"/>
    <row r="27039" s="13" customFormat="1"/>
    <row r="27040" s="13" customFormat="1"/>
    <row r="27041" s="13" customFormat="1"/>
    <row r="27042" s="13" customFormat="1"/>
    <row r="27043" s="13" customFormat="1"/>
    <row r="27044" s="13" customFormat="1"/>
    <row r="27045" s="13" customFormat="1"/>
    <row r="27046" s="13" customFormat="1"/>
    <row r="27047" s="13" customFormat="1"/>
    <row r="27048" s="13" customFormat="1"/>
    <row r="27049" s="13" customFormat="1"/>
    <row r="27050" s="13" customFormat="1"/>
    <row r="27051" s="13" customFormat="1"/>
    <row r="27052" s="13" customFormat="1"/>
    <row r="27053" s="13" customFormat="1"/>
    <row r="27054" s="13" customFormat="1"/>
    <row r="27055" s="13" customFormat="1"/>
    <row r="27056" s="13" customFormat="1"/>
    <row r="27057" s="13" customFormat="1"/>
    <row r="27058" s="13" customFormat="1"/>
    <row r="27059" s="13" customFormat="1"/>
    <row r="27060" s="13" customFormat="1"/>
    <row r="27061" s="13" customFormat="1"/>
    <row r="27062" s="13" customFormat="1"/>
    <row r="27063" s="13" customFormat="1"/>
    <row r="27064" s="13" customFormat="1"/>
    <row r="27065" s="13" customFormat="1"/>
    <row r="27066" s="13" customFormat="1"/>
    <row r="27067" s="13" customFormat="1"/>
    <row r="27068" s="13" customFormat="1"/>
    <row r="27069" s="13" customFormat="1"/>
    <row r="27070" s="13" customFormat="1"/>
    <row r="27071" s="13" customFormat="1"/>
    <row r="27072" s="13" customFormat="1"/>
    <row r="27073" s="13" customFormat="1"/>
    <row r="27074" s="13" customFormat="1"/>
    <row r="27075" s="13" customFormat="1"/>
    <row r="27076" s="13" customFormat="1"/>
    <row r="27077" s="13" customFormat="1"/>
    <row r="27078" s="13" customFormat="1"/>
    <row r="27079" s="13" customFormat="1"/>
    <row r="27080" s="13" customFormat="1"/>
    <row r="27081" s="13" customFormat="1"/>
    <row r="27082" s="13" customFormat="1"/>
    <row r="27083" s="13" customFormat="1"/>
    <row r="27084" s="13" customFormat="1"/>
    <row r="27085" s="13" customFormat="1"/>
    <row r="27086" s="13" customFormat="1"/>
    <row r="27087" s="13" customFormat="1"/>
    <row r="27088" s="13" customFormat="1"/>
    <row r="27089" s="13" customFormat="1"/>
    <row r="27090" s="13" customFormat="1"/>
    <row r="27091" s="13" customFormat="1"/>
    <row r="27092" s="13" customFormat="1"/>
    <row r="27093" s="13" customFormat="1"/>
    <row r="27094" s="13" customFormat="1"/>
    <row r="27095" s="13" customFormat="1"/>
    <row r="27096" s="13" customFormat="1"/>
    <row r="27097" s="13" customFormat="1"/>
    <row r="27098" s="13" customFormat="1"/>
    <row r="27099" s="13" customFormat="1"/>
    <row r="27100" s="13" customFormat="1"/>
    <row r="27101" s="13" customFormat="1"/>
    <row r="27102" s="13" customFormat="1"/>
    <row r="27103" s="13" customFormat="1"/>
    <row r="27104" s="13" customFormat="1"/>
    <row r="27105" s="13" customFormat="1"/>
    <row r="27106" s="13" customFormat="1"/>
    <row r="27107" s="13" customFormat="1"/>
    <row r="27108" s="13" customFormat="1"/>
    <row r="27109" s="13" customFormat="1"/>
    <row r="27110" s="13" customFormat="1"/>
    <row r="27111" s="13" customFormat="1"/>
    <row r="27112" s="13" customFormat="1"/>
    <row r="27113" s="13" customFormat="1"/>
    <row r="27114" s="13" customFormat="1"/>
    <row r="27115" s="13" customFormat="1"/>
    <row r="27116" s="13" customFormat="1"/>
    <row r="27117" s="13" customFormat="1"/>
    <row r="27118" s="13" customFormat="1"/>
    <row r="27119" s="13" customFormat="1"/>
    <row r="27120" s="13" customFormat="1"/>
    <row r="27121" s="13" customFormat="1"/>
    <row r="27122" s="13" customFormat="1"/>
    <row r="27123" s="13" customFormat="1"/>
    <row r="27124" s="13" customFormat="1"/>
    <row r="27125" s="13" customFormat="1"/>
    <row r="27126" s="13" customFormat="1"/>
    <row r="27127" s="13" customFormat="1"/>
    <row r="27128" s="13" customFormat="1"/>
    <row r="27129" s="13" customFormat="1"/>
    <row r="27130" s="13" customFormat="1"/>
    <row r="27131" s="13" customFormat="1"/>
    <row r="27132" s="13" customFormat="1"/>
    <row r="27133" s="13" customFormat="1"/>
    <row r="27134" s="13" customFormat="1"/>
    <row r="27135" s="13" customFormat="1"/>
    <row r="27136" s="13" customFormat="1"/>
    <row r="27137" s="13" customFormat="1"/>
    <row r="27138" s="13" customFormat="1"/>
    <row r="27139" s="13" customFormat="1"/>
    <row r="27140" s="13" customFormat="1"/>
    <row r="27141" s="13" customFormat="1"/>
    <row r="27142" s="13" customFormat="1"/>
    <row r="27143" s="13" customFormat="1"/>
    <row r="27144" s="13" customFormat="1"/>
    <row r="27145" s="13" customFormat="1"/>
    <row r="27146" s="13" customFormat="1"/>
    <row r="27147" s="13" customFormat="1"/>
    <row r="27148" s="13" customFormat="1"/>
    <row r="27149" s="13" customFormat="1"/>
    <row r="27150" s="13" customFormat="1"/>
    <row r="27151" s="13" customFormat="1"/>
    <row r="27152" s="13" customFormat="1"/>
    <row r="27153" s="13" customFormat="1"/>
    <row r="27154" s="13" customFormat="1"/>
    <row r="27155" s="13" customFormat="1"/>
    <row r="27156" s="13" customFormat="1"/>
    <row r="27157" s="13" customFormat="1"/>
    <row r="27158" s="13" customFormat="1"/>
    <row r="27159" s="13" customFormat="1"/>
    <row r="27160" s="13" customFormat="1"/>
    <row r="27161" s="13" customFormat="1"/>
    <row r="27162" s="13" customFormat="1"/>
    <row r="27163" s="13" customFormat="1"/>
    <row r="27164" s="13" customFormat="1"/>
    <row r="27165" s="13" customFormat="1"/>
    <row r="27166" s="13" customFormat="1"/>
    <row r="27167" s="13" customFormat="1"/>
    <row r="27168" s="13" customFormat="1"/>
    <row r="27169" s="13" customFormat="1"/>
    <row r="27170" s="13" customFormat="1"/>
    <row r="27171" s="13" customFormat="1"/>
    <row r="27172" s="13" customFormat="1"/>
    <row r="27173" s="13" customFormat="1"/>
    <row r="27174" s="13" customFormat="1"/>
    <row r="27175" s="13" customFormat="1"/>
    <row r="27176" s="13" customFormat="1"/>
    <row r="27177" s="13" customFormat="1"/>
    <row r="27178" s="13" customFormat="1"/>
    <row r="27179" s="13" customFormat="1"/>
    <row r="27180" s="13" customFormat="1"/>
    <row r="27181" s="13" customFormat="1"/>
    <row r="27182" s="13" customFormat="1"/>
    <row r="27183" s="13" customFormat="1"/>
    <row r="27184" s="13" customFormat="1"/>
    <row r="27185" s="13" customFormat="1"/>
    <row r="27186" s="13" customFormat="1"/>
    <row r="27187" s="13" customFormat="1"/>
    <row r="27188" s="13" customFormat="1"/>
    <row r="27189" s="13" customFormat="1"/>
    <row r="27190" s="13" customFormat="1"/>
    <row r="27191" s="13" customFormat="1"/>
    <row r="27192" s="13" customFormat="1"/>
    <row r="27193" s="13" customFormat="1"/>
    <row r="27194" s="13" customFormat="1"/>
    <row r="27195" s="13" customFormat="1"/>
    <row r="27196" s="13" customFormat="1"/>
    <row r="27197" s="13" customFormat="1"/>
    <row r="27198" s="13" customFormat="1"/>
    <row r="27199" s="13" customFormat="1"/>
    <row r="27200" s="13" customFormat="1"/>
    <row r="27201" s="13" customFormat="1"/>
    <row r="27202" s="13" customFormat="1"/>
    <row r="27203" s="13" customFormat="1"/>
    <row r="27204" s="13" customFormat="1"/>
    <row r="27205" s="13" customFormat="1"/>
    <row r="27206" s="13" customFormat="1"/>
    <row r="27207" s="13" customFormat="1"/>
    <row r="27208" s="13" customFormat="1"/>
    <row r="27209" s="13" customFormat="1"/>
    <row r="27210" s="13" customFormat="1"/>
    <row r="27211" s="13" customFormat="1"/>
    <row r="27212" s="13" customFormat="1"/>
    <row r="27213" s="13" customFormat="1"/>
    <row r="27214" s="13" customFormat="1"/>
    <row r="27215" s="13" customFormat="1"/>
    <row r="27216" s="13" customFormat="1"/>
    <row r="27217" s="13" customFormat="1"/>
    <row r="27218" s="13" customFormat="1"/>
    <row r="27219" s="13" customFormat="1"/>
    <row r="27220" s="13" customFormat="1"/>
    <row r="27221" s="13" customFormat="1"/>
    <row r="27222" s="13" customFormat="1"/>
    <row r="27223" s="13" customFormat="1"/>
    <row r="27224" s="13" customFormat="1"/>
    <row r="27225" s="13" customFormat="1"/>
    <row r="27226" s="13" customFormat="1"/>
    <row r="27227" s="13" customFormat="1"/>
    <row r="27228" s="13" customFormat="1"/>
    <row r="27229" s="13" customFormat="1"/>
    <row r="27230" s="13" customFormat="1"/>
    <row r="27231" s="13" customFormat="1"/>
    <row r="27232" s="13" customFormat="1"/>
    <row r="27233" s="13" customFormat="1"/>
    <row r="27234" s="13" customFormat="1"/>
    <row r="27235" s="13" customFormat="1"/>
    <row r="27236" s="13" customFormat="1"/>
    <row r="27237" s="13" customFormat="1"/>
    <row r="27238" s="13" customFormat="1"/>
    <row r="27239" s="13" customFormat="1"/>
    <row r="27240" s="13" customFormat="1"/>
    <row r="27241" s="13" customFormat="1"/>
    <row r="27242" s="13" customFormat="1"/>
    <row r="27243" s="13" customFormat="1"/>
    <row r="27244" s="13" customFormat="1"/>
    <row r="27245" s="13" customFormat="1"/>
    <row r="27246" s="13" customFormat="1"/>
    <row r="27247" s="13" customFormat="1"/>
    <row r="27248" s="13" customFormat="1"/>
    <row r="27249" s="13" customFormat="1"/>
    <row r="27250" s="13" customFormat="1"/>
    <row r="27251" s="13" customFormat="1"/>
    <row r="27252" s="13" customFormat="1"/>
    <row r="27253" s="13" customFormat="1"/>
    <row r="27254" s="13" customFormat="1"/>
    <row r="27255" s="13" customFormat="1"/>
    <row r="27256" s="13" customFormat="1"/>
    <row r="27257" s="13" customFormat="1"/>
    <row r="27258" s="13" customFormat="1"/>
    <row r="27259" s="13" customFormat="1"/>
    <row r="27260" s="13" customFormat="1"/>
    <row r="27261" s="13" customFormat="1"/>
    <row r="27262" s="13" customFormat="1"/>
    <row r="27263" s="13" customFormat="1"/>
    <row r="27264" s="13" customFormat="1"/>
    <row r="27265" s="13" customFormat="1"/>
    <row r="27266" s="13" customFormat="1"/>
    <row r="27267" s="13" customFormat="1"/>
    <row r="27268" s="13" customFormat="1"/>
    <row r="27269" s="13" customFormat="1"/>
    <row r="27270" s="13" customFormat="1"/>
    <row r="27271" s="13" customFormat="1"/>
    <row r="27272" s="13" customFormat="1"/>
    <row r="27273" s="13" customFormat="1"/>
    <row r="27274" s="13" customFormat="1"/>
    <row r="27275" s="13" customFormat="1"/>
    <row r="27276" s="13" customFormat="1"/>
    <row r="27277" s="13" customFormat="1"/>
    <row r="27278" s="13" customFormat="1"/>
    <row r="27279" s="13" customFormat="1"/>
    <row r="27280" s="13" customFormat="1"/>
    <row r="27281" s="13" customFormat="1"/>
    <row r="27282" s="13" customFormat="1"/>
    <row r="27283" s="13" customFormat="1"/>
    <row r="27284" s="13" customFormat="1"/>
    <row r="27285" s="13" customFormat="1"/>
    <row r="27286" s="13" customFormat="1"/>
    <row r="27287" s="13" customFormat="1"/>
    <row r="27288" s="13" customFormat="1"/>
    <row r="27289" s="13" customFormat="1"/>
    <row r="27290" s="13" customFormat="1"/>
    <row r="27291" s="13" customFormat="1"/>
    <row r="27292" s="13" customFormat="1"/>
    <row r="27293" s="13" customFormat="1"/>
    <row r="27294" s="13" customFormat="1"/>
    <row r="27295" s="13" customFormat="1"/>
    <row r="27296" s="13" customFormat="1"/>
    <row r="27297" s="13" customFormat="1"/>
    <row r="27298" s="13" customFormat="1"/>
    <row r="27299" s="13" customFormat="1"/>
    <row r="27300" s="13" customFormat="1"/>
    <row r="27301" s="13" customFormat="1"/>
    <row r="27302" s="13" customFormat="1"/>
    <row r="27303" s="13" customFormat="1"/>
    <row r="27304" s="13" customFormat="1"/>
    <row r="27305" s="13" customFormat="1"/>
    <row r="27306" s="13" customFormat="1"/>
    <row r="27307" s="13" customFormat="1"/>
    <row r="27308" s="13" customFormat="1"/>
    <row r="27309" s="13" customFormat="1"/>
    <row r="27310" s="13" customFormat="1"/>
    <row r="27311" s="13" customFormat="1"/>
    <row r="27312" s="13" customFormat="1"/>
    <row r="27313" s="13" customFormat="1"/>
    <row r="27314" s="13" customFormat="1"/>
    <row r="27315" s="13" customFormat="1"/>
    <row r="27316" s="13" customFormat="1"/>
    <row r="27317" s="13" customFormat="1"/>
    <row r="27318" s="13" customFormat="1"/>
    <row r="27319" s="13" customFormat="1"/>
    <row r="27320" s="13" customFormat="1"/>
    <row r="27321" s="13" customFormat="1"/>
    <row r="27322" s="13" customFormat="1"/>
    <row r="27323" s="13" customFormat="1"/>
    <row r="27324" s="13" customFormat="1"/>
    <row r="27325" s="13" customFormat="1"/>
    <row r="27326" s="13" customFormat="1"/>
    <row r="27327" s="13" customFormat="1"/>
    <row r="27328" s="13" customFormat="1"/>
    <row r="27329" s="13" customFormat="1"/>
    <row r="27330" s="13" customFormat="1"/>
    <row r="27331" s="13" customFormat="1"/>
    <row r="27332" s="13" customFormat="1"/>
    <row r="27333" s="13" customFormat="1"/>
    <row r="27334" s="13" customFormat="1"/>
    <row r="27335" s="13" customFormat="1"/>
    <row r="27336" s="13" customFormat="1"/>
    <row r="27337" s="13" customFormat="1"/>
    <row r="27338" s="13" customFormat="1"/>
    <row r="27339" s="13" customFormat="1"/>
    <row r="27340" s="13" customFormat="1"/>
    <row r="27341" s="13" customFormat="1"/>
    <row r="27342" s="13" customFormat="1"/>
    <row r="27343" s="13" customFormat="1"/>
    <row r="27344" s="13" customFormat="1"/>
    <row r="27345" s="13" customFormat="1"/>
    <row r="27346" s="13" customFormat="1"/>
    <row r="27347" s="13" customFormat="1"/>
    <row r="27348" s="13" customFormat="1"/>
    <row r="27349" s="13" customFormat="1"/>
    <row r="27350" s="13" customFormat="1"/>
    <row r="27351" s="13" customFormat="1"/>
    <row r="27352" s="13" customFormat="1"/>
    <row r="27353" s="13" customFormat="1"/>
    <row r="27354" s="13" customFormat="1"/>
    <row r="27355" s="13" customFormat="1"/>
    <row r="27356" s="13" customFormat="1"/>
    <row r="27357" s="13" customFormat="1"/>
    <row r="27358" s="13" customFormat="1"/>
    <row r="27359" s="13" customFormat="1"/>
    <row r="27360" s="13" customFormat="1"/>
    <row r="27361" s="13" customFormat="1"/>
    <row r="27362" s="13" customFormat="1"/>
    <row r="27363" s="13" customFormat="1"/>
    <row r="27364" s="13" customFormat="1"/>
    <row r="27365" s="13" customFormat="1"/>
    <row r="27366" s="13" customFormat="1"/>
    <row r="27367" s="13" customFormat="1"/>
    <row r="27368" s="13" customFormat="1"/>
    <row r="27369" s="13" customFormat="1"/>
    <row r="27370" s="13" customFormat="1"/>
    <row r="27371" s="13" customFormat="1"/>
    <row r="27372" s="13" customFormat="1"/>
    <row r="27373" s="13" customFormat="1"/>
    <row r="27374" s="13" customFormat="1"/>
    <row r="27375" s="13" customFormat="1"/>
    <row r="27376" s="13" customFormat="1"/>
    <row r="27377" s="13" customFormat="1"/>
    <row r="27378" s="13" customFormat="1"/>
    <row r="27379" s="13" customFormat="1"/>
    <row r="27380" s="13" customFormat="1"/>
    <row r="27381" s="13" customFormat="1"/>
    <row r="27382" s="13" customFormat="1"/>
    <row r="27383" s="13" customFormat="1"/>
    <row r="27384" s="13" customFormat="1"/>
    <row r="27385" s="13" customFormat="1"/>
    <row r="27386" s="13" customFormat="1"/>
    <row r="27387" s="13" customFormat="1"/>
    <row r="27388" s="13" customFormat="1"/>
    <row r="27389" s="13" customFormat="1"/>
    <row r="27390" s="13" customFormat="1"/>
    <row r="27391" s="13" customFormat="1"/>
    <row r="27392" s="13" customFormat="1"/>
    <row r="27393" s="13" customFormat="1"/>
    <row r="27394" s="13" customFormat="1"/>
    <row r="27395" s="13" customFormat="1"/>
    <row r="27396" s="13" customFormat="1"/>
    <row r="27397" s="13" customFormat="1"/>
    <row r="27398" s="13" customFormat="1"/>
    <row r="27399" s="13" customFormat="1"/>
    <row r="27400" s="13" customFormat="1"/>
    <row r="27401" s="13" customFormat="1"/>
    <row r="27402" s="13" customFormat="1"/>
    <row r="27403" s="13" customFormat="1"/>
    <row r="27404" s="13" customFormat="1"/>
    <row r="27405" s="13" customFormat="1"/>
    <row r="27406" s="13" customFormat="1"/>
    <row r="27407" s="13" customFormat="1"/>
    <row r="27408" s="13" customFormat="1"/>
    <row r="27409" s="13" customFormat="1"/>
    <row r="27410" s="13" customFormat="1"/>
    <row r="27411" s="13" customFormat="1"/>
    <row r="27412" s="13" customFormat="1"/>
    <row r="27413" s="13" customFormat="1"/>
    <row r="27414" s="13" customFormat="1"/>
    <row r="27415" s="13" customFormat="1"/>
    <row r="27416" s="13" customFormat="1"/>
    <row r="27417" s="13" customFormat="1"/>
    <row r="27418" s="13" customFormat="1"/>
    <row r="27419" s="13" customFormat="1"/>
    <row r="27420" s="13" customFormat="1"/>
    <row r="27421" s="13" customFormat="1"/>
    <row r="27422" s="13" customFormat="1"/>
    <row r="27423" s="13" customFormat="1"/>
    <row r="27424" s="13" customFormat="1"/>
    <row r="27425" s="13" customFormat="1"/>
    <row r="27426" s="13" customFormat="1"/>
    <row r="27427" s="13" customFormat="1"/>
    <row r="27428" s="13" customFormat="1"/>
    <row r="27429" s="13" customFormat="1"/>
    <row r="27430" s="13" customFormat="1"/>
    <row r="27431" s="13" customFormat="1"/>
    <row r="27432" s="13" customFormat="1"/>
    <row r="27433" s="13" customFormat="1"/>
    <row r="27434" s="13" customFormat="1"/>
    <row r="27435" s="13" customFormat="1"/>
    <row r="27436" s="13" customFormat="1"/>
    <row r="27437" s="13" customFormat="1"/>
    <row r="27438" s="13" customFormat="1"/>
    <row r="27439" s="13" customFormat="1"/>
    <row r="27440" s="13" customFormat="1"/>
    <row r="27441" s="13" customFormat="1"/>
    <row r="27442" s="13" customFormat="1"/>
    <row r="27443" s="13" customFormat="1"/>
    <row r="27444" s="13" customFormat="1"/>
    <row r="27445" s="13" customFormat="1"/>
    <row r="27446" s="13" customFormat="1"/>
    <row r="27447" s="13" customFormat="1"/>
    <row r="27448" s="13" customFormat="1"/>
    <row r="27449" s="13" customFormat="1"/>
    <row r="27450" s="13" customFormat="1"/>
    <row r="27451" s="13" customFormat="1"/>
    <row r="27452" s="13" customFormat="1"/>
    <row r="27453" s="13" customFormat="1"/>
    <row r="27454" s="13" customFormat="1"/>
    <row r="27455" s="13" customFormat="1"/>
    <row r="27456" s="13" customFormat="1"/>
    <row r="27457" s="13" customFormat="1"/>
    <row r="27458" s="13" customFormat="1"/>
    <row r="27459" s="13" customFormat="1"/>
    <row r="27460" s="13" customFormat="1"/>
    <row r="27461" s="13" customFormat="1"/>
    <row r="27462" s="13" customFormat="1"/>
    <row r="27463" s="13" customFormat="1"/>
    <row r="27464" s="13" customFormat="1"/>
    <row r="27465" s="13" customFormat="1"/>
    <row r="27466" s="13" customFormat="1"/>
    <row r="27467" s="13" customFormat="1"/>
    <row r="27468" s="13" customFormat="1"/>
    <row r="27469" s="13" customFormat="1"/>
    <row r="27470" s="13" customFormat="1"/>
    <row r="27471" s="13" customFormat="1"/>
    <row r="27472" s="13" customFormat="1"/>
    <row r="27473" s="13" customFormat="1"/>
    <row r="27474" s="13" customFormat="1"/>
    <row r="27475" s="13" customFormat="1"/>
    <row r="27476" s="13" customFormat="1"/>
    <row r="27477" s="13" customFormat="1"/>
    <row r="27478" s="13" customFormat="1"/>
    <row r="27479" s="13" customFormat="1"/>
    <row r="27480" s="13" customFormat="1"/>
    <row r="27481" s="13" customFormat="1"/>
    <row r="27482" s="13" customFormat="1"/>
    <row r="27483" s="13" customFormat="1"/>
    <row r="27484" s="13" customFormat="1"/>
    <row r="27485" s="13" customFormat="1"/>
    <row r="27486" s="13" customFormat="1"/>
    <row r="27487" s="13" customFormat="1"/>
    <row r="27488" s="13" customFormat="1"/>
    <row r="27489" s="13" customFormat="1"/>
    <row r="27490" s="13" customFormat="1"/>
    <row r="27491" s="13" customFormat="1"/>
    <row r="27492" s="13" customFormat="1"/>
    <row r="27493" s="13" customFormat="1"/>
    <row r="27494" s="13" customFormat="1"/>
    <row r="27495" s="13" customFormat="1"/>
    <row r="27496" s="13" customFormat="1"/>
    <row r="27497" s="13" customFormat="1"/>
    <row r="27498" s="13" customFormat="1"/>
    <row r="27499" s="13" customFormat="1"/>
    <row r="27500" s="13" customFormat="1"/>
    <row r="27501" s="13" customFormat="1"/>
    <row r="27502" s="13" customFormat="1"/>
    <row r="27503" s="13" customFormat="1"/>
    <row r="27504" s="13" customFormat="1"/>
    <row r="27505" s="13" customFormat="1"/>
    <row r="27506" s="13" customFormat="1"/>
    <row r="27507" s="13" customFormat="1"/>
    <row r="27508" s="13" customFormat="1"/>
    <row r="27509" s="13" customFormat="1"/>
    <row r="27510" s="13" customFormat="1"/>
    <row r="27511" s="13" customFormat="1"/>
    <row r="27512" s="13" customFormat="1"/>
    <row r="27513" s="13" customFormat="1"/>
    <row r="27514" s="13" customFormat="1"/>
    <row r="27515" s="13" customFormat="1"/>
    <row r="27516" s="13" customFormat="1"/>
    <row r="27517" s="13" customFormat="1"/>
    <row r="27518" s="13" customFormat="1"/>
    <row r="27519" s="13" customFormat="1"/>
    <row r="27520" s="13" customFormat="1"/>
    <row r="27521" s="13" customFormat="1"/>
    <row r="27522" s="13" customFormat="1"/>
    <row r="27523" s="13" customFormat="1"/>
    <row r="27524" s="13" customFormat="1"/>
    <row r="27525" s="13" customFormat="1"/>
    <row r="27526" s="13" customFormat="1"/>
    <row r="27527" s="13" customFormat="1"/>
    <row r="27528" s="13" customFormat="1"/>
    <row r="27529" s="13" customFormat="1"/>
    <row r="27530" s="13" customFormat="1"/>
    <row r="27531" s="13" customFormat="1"/>
    <row r="27532" s="13" customFormat="1"/>
    <row r="27533" s="13" customFormat="1"/>
    <row r="27534" s="13" customFormat="1"/>
    <row r="27535" s="13" customFormat="1"/>
    <row r="27536" s="13" customFormat="1"/>
    <row r="27537" s="13" customFormat="1"/>
    <row r="27538" s="13" customFormat="1"/>
    <row r="27539" s="13" customFormat="1"/>
    <row r="27540" s="13" customFormat="1"/>
    <row r="27541" s="13" customFormat="1"/>
    <row r="27542" s="13" customFormat="1"/>
    <row r="27543" s="13" customFormat="1"/>
    <row r="27544" s="13" customFormat="1"/>
    <row r="27545" s="13" customFormat="1"/>
    <row r="27546" s="13" customFormat="1"/>
    <row r="27547" s="13" customFormat="1"/>
    <row r="27548" s="13" customFormat="1"/>
    <row r="27549" s="13" customFormat="1"/>
    <row r="27550" s="13" customFormat="1"/>
    <row r="27551" s="13" customFormat="1"/>
    <row r="27552" s="13" customFormat="1"/>
    <row r="27553" s="13" customFormat="1"/>
    <row r="27554" s="13" customFormat="1"/>
    <row r="27555" s="13" customFormat="1"/>
    <row r="27556" s="13" customFormat="1"/>
    <row r="27557" s="13" customFormat="1"/>
    <row r="27558" s="13" customFormat="1"/>
    <row r="27559" s="13" customFormat="1"/>
    <row r="27560" s="13" customFormat="1"/>
    <row r="27561" s="13" customFormat="1"/>
    <row r="27562" s="13" customFormat="1"/>
    <row r="27563" s="13" customFormat="1"/>
    <row r="27564" s="13" customFormat="1"/>
    <row r="27565" s="13" customFormat="1"/>
    <row r="27566" s="13" customFormat="1"/>
    <row r="27567" s="13" customFormat="1"/>
    <row r="27568" s="13" customFormat="1"/>
    <row r="27569" s="13" customFormat="1"/>
    <row r="27570" s="13" customFormat="1"/>
    <row r="27571" s="13" customFormat="1"/>
    <row r="27572" s="13" customFormat="1"/>
    <row r="27573" s="13" customFormat="1"/>
    <row r="27574" s="13" customFormat="1"/>
    <row r="27575" s="13" customFormat="1"/>
    <row r="27576" s="13" customFormat="1"/>
    <row r="27577" s="13" customFormat="1"/>
    <row r="27578" s="13" customFormat="1"/>
    <row r="27579" s="13" customFormat="1"/>
    <row r="27580" s="13" customFormat="1"/>
    <row r="27581" s="13" customFormat="1"/>
    <row r="27582" s="13" customFormat="1"/>
    <row r="27583" s="13" customFormat="1"/>
    <row r="27584" s="13" customFormat="1"/>
    <row r="27585" s="13" customFormat="1"/>
    <row r="27586" s="13" customFormat="1"/>
    <row r="27587" s="13" customFormat="1"/>
    <row r="27588" s="13" customFormat="1"/>
    <row r="27589" s="13" customFormat="1"/>
    <row r="27590" s="13" customFormat="1"/>
    <row r="27591" s="13" customFormat="1"/>
    <row r="27592" s="13" customFormat="1"/>
    <row r="27593" s="13" customFormat="1"/>
    <row r="27594" s="13" customFormat="1"/>
    <row r="27595" s="13" customFormat="1"/>
    <row r="27596" s="13" customFormat="1"/>
    <row r="27597" s="13" customFormat="1"/>
    <row r="27598" s="13" customFormat="1"/>
    <row r="27599" s="13" customFormat="1"/>
    <row r="27600" s="13" customFormat="1"/>
    <row r="27601" s="13" customFormat="1"/>
    <row r="27602" s="13" customFormat="1"/>
    <row r="27603" s="13" customFormat="1"/>
    <row r="27604" s="13" customFormat="1"/>
    <row r="27605" s="13" customFormat="1"/>
    <row r="27606" s="13" customFormat="1"/>
    <row r="27607" s="13" customFormat="1"/>
    <row r="27608" s="13" customFormat="1"/>
    <row r="27609" s="13" customFormat="1"/>
    <row r="27610" s="13" customFormat="1"/>
    <row r="27611" s="13" customFormat="1"/>
    <row r="27612" s="13" customFormat="1"/>
    <row r="27613" s="13" customFormat="1"/>
    <row r="27614" s="13" customFormat="1"/>
    <row r="27615" s="13" customFormat="1"/>
    <row r="27616" s="13" customFormat="1"/>
    <row r="27617" s="13" customFormat="1"/>
    <row r="27618" s="13" customFormat="1"/>
    <row r="27619" s="13" customFormat="1"/>
    <row r="27620" s="13" customFormat="1"/>
    <row r="27621" s="13" customFormat="1"/>
    <row r="27622" s="13" customFormat="1"/>
    <row r="27623" s="13" customFormat="1"/>
    <row r="27624" s="13" customFormat="1"/>
    <row r="27625" s="13" customFormat="1"/>
    <row r="27626" s="13" customFormat="1"/>
    <row r="27627" s="13" customFormat="1"/>
    <row r="27628" s="13" customFormat="1"/>
    <row r="27629" s="13" customFormat="1"/>
    <row r="27630" s="13" customFormat="1"/>
    <row r="27631" s="13" customFormat="1"/>
    <row r="27632" s="13" customFormat="1"/>
    <row r="27633" s="13" customFormat="1"/>
    <row r="27634" s="13" customFormat="1"/>
    <row r="27635" s="13" customFormat="1"/>
    <row r="27636" s="13" customFormat="1"/>
    <row r="27637" s="13" customFormat="1"/>
    <row r="27638" s="13" customFormat="1"/>
    <row r="27639" s="13" customFormat="1"/>
    <row r="27640" s="13" customFormat="1"/>
    <row r="27641" s="13" customFormat="1"/>
    <row r="27642" s="13" customFormat="1"/>
    <row r="27643" s="13" customFormat="1"/>
    <row r="27644" s="13" customFormat="1"/>
    <row r="27645" s="13" customFormat="1"/>
    <row r="27646" s="13" customFormat="1"/>
    <row r="27647" s="13" customFormat="1"/>
    <row r="27648" s="13" customFormat="1"/>
    <row r="27649" s="13" customFormat="1"/>
    <row r="27650" s="13" customFormat="1"/>
    <row r="27651" s="13" customFormat="1"/>
    <row r="27652" s="13" customFormat="1"/>
    <row r="27653" s="13" customFormat="1"/>
    <row r="27654" s="13" customFormat="1"/>
    <row r="27655" s="13" customFormat="1"/>
    <row r="27656" s="13" customFormat="1"/>
    <row r="27657" s="13" customFormat="1"/>
    <row r="27658" s="13" customFormat="1"/>
    <row r="27659" s="13" customFormat="1"/>
    <row r="27660" s="13" customFormat="1"/>
    <row r="27661" s="13" customFormat="1"/>
    <row r="27662" s="13" customFormat="1"/>
    <row r="27663" s="13" customFormat="1"/>
    <row r="27664" s="13" customFormat="1"/>
    <row r="27665" s="13" customFormat="1"/>
    <row r="27666" s="13" customFormat="1"/>
    <row r="27667" s="13" customFormat="1"/>
    <row r="27668" s="13" customFormat="1"/>
    <row r="27669" s="13" customFormat="1"/>
    <row r="27670" s="13" customFormat="1"/>
    <row r="27671" s="13" customFormat="1"/>
    <row r="27672" s="13" customFormat="1"/>
    <row r="27673" s="13" customFormat="1"/>
    <row r="27674" s="13" customFormat="1"/>
    <row r="27675" s="13" customFormat="1"/>
    <row r="27676" s="13" customFormat="1"/>
    <row r="27677" s="13" customFormat="1"/>
    <row r="27678" s="13" customFormat="1"/>
    <row r="27679" s="13" customFormat="1"/>
    <row r="27680" s="13" customFormat="1"/>
    <row r="27681" s="13" customFormat="1"/>
    <row r="27682" s="13" customFormat="1"/>
    <row r="27683" s="13" customFormat="1"/>
    <row r="27684" s="13" customFormat="1"/>
    <row r="27685" s="13" customFormat="1"/>
    <row r="27686" s="13" customFormat="1"/>
    <row r="27687" s="13" customFormat="1"/>
    <row r="27688" s="13" customFormat="1"/>
    <row r="27689" s="13" customFormat="1"/>
    <row r="27690" s="13" customFormat="1"/>
    <row r="27691" s="13" customFormat="1"/>
    <row r="27692" s="13" customFormat="1"/>
    <row r="27693" s="13" customFormat="1"/>
    <row r="27694" s="13" customFormat="1"/>
    <row r="27695" s="13" customFormat="1"/>
    <row r="27696" s="13" customFormat="1"/>
    <row r="27697" s="13" customFormat="1"/>
    <row r="27698" s="13" customFormat="1"/>
    <row r="27699" s="13" customFormat="1"/>
    <row r="27700" s="13" customFormat="1"/>
    <row r="27701" s="13" customFormat="1"/>
    <row r="27702" s="13" customFormat="1"/>
    <row r="27703" s="13" customFormat="1"/>
    <row r="27704" s="13" customFormat="1"/>
    <row r="27705" s="13" customFormat="1"/>
    <row r="27706" s="13" customFormat="1"/>
    <row r="27707" s="13" customFormat="1"/>
    <row r="27708" s="13" customFormat="1"/>
    <row r="27709" s="13" customFormat="1"/>
    <row r="27710" s="13" customFormat="1"/>
    <row r="27711" s="13" customFormat="1"/>
    <row r="27712" s="13" customFormat="1"/>
    <row r="27713" s="13" customFormat="1"/>
    <row r="27714" s="13" customFormat="1"/>
    <row r="27715" s="13" customFormat="1"/>
    <row r="27716" s="13" customFormat="1"/>
    <row r="27717" s="13" customFormat="1"/>
    <row r="27718" s="13" customFormat="1"/>
    <row r="27719" s="13" customFormat="1"/>
    <row r="27720" s="13" customFormat="1"/>
    <row r="27721" s="13" customFormat="1"/>
    <row r="27722" s="13" customFormat="1"/>
    <row r="27723" s="13" customFormat="1"/>
    <row r="27724" s="13" customFormat="1"/>
    <row r="27725" s="13" customFormat="1"/>
    <row r="27726" s="13" customFormat="1"/>
    <row r="27727" s="13" customFormat="1"/>
    <row r="27728" s="13" customFormat="1"/>
    <row r="27729" s="13" customFormat="1"/>
    <row r="27730" s="13" customFormat="1"/>
    <row r="27731" s="13" customFormat="1"/>
    <row r="27732" s="13" customFormat="1"/>
    <row r="27733" s="13" customFormat="1"/>
    <row r="27734" s="13" customFormat="1"/>
    <row r="27735" s="13" customFormat="1"/>
    <row r="27736" s="13" customFormat="1"/>
    <row r="27737" s="13" customFormat="1"/>
    <row r="27738" s="13" customFormat="1"/>
    <row r="27739" s="13" customFormat="1"/>
    <row r="27740" s="13" customFormat="1"/>
    <row r="27741" s="13" customFormat="1"/>
    <row r="27742" s="13" customFormat="1"/>
    <row r="27743" s="13" customFormat="1"/>
    <row r="27744" s="13" customFormat="1"/>
    <row r="27745" s="13" customFormat="1"/>
    <row r="27746" s="13" customFormat="1"/>
    <row r="27747" s="13" customFormat="1"/>
    <row r="27748" s="13" customFormat="1"/>
    <row r="27749" s="13" customFormat="1"/>
    <row r="27750" s="13" customFormat="1"/>
    <row r="27751" s="13" customFormat="1"/>
    <row r="27752" s="13" customFormat="1"/>
    <row r="27753" s="13" customFormat="1"/>
    <row r="27754" s="13" customFormat="1"/>
    <row r="27755" s="13" customFormat="1"/>
    <row r="27756" s="13" customFormat="1"/>
    <row r="27757" s="13" customFormat="1"/>
    <row r="27758" s="13" customFormat="1"/>
    <row r="27759" s="13" customFormat="1"/>
    <row r="27760" s="13" customFormat="1"/>
    <row r="27761" s="13" customFormat="1"/>
    <row r="27762" s="13" customFormat="1"/>
    <row r="27763" s="13" customFormat="1"/>
    <row r="27764" s="13" customFormat="1"/>
    <row r="27765" s="13" customFormat="1"/>
    <row r="27766" s="13" customFormat="1"/>
    <row r="27767" s="13" customFormat="1"/>
    <row r="27768" s="13" customFormat="1"/>
    <row r="27769" s="13" customFormat="1"/>
    <row r="27770" s="13" customFormat="1"/>
    <row r="27771" s="13" customFormat="1"/>
    <row r="27772" s="13" customFormat="1"/>
    <row r="27773" s="13" customFormat="1"/>
    <row r="27774" s="13" customFormat="1"/>
    <row r="27775" s="13" customFormat="1"/>
    <row r="27776" s="13" customFormat="1"/>
    <row r="27777" s="13" customFormat="1"/>
    <row r="27778" s="13" customFormat="1"/>
    <row r="27779" s="13" customFormat="1"/>
    <row r="27780" s="13" customFormat="1"/>
    <row r="27781" s="13" customFormat="1"/>
    <row r="27782" s="13" customFormat="1"/>
    <row r="27783" s="13" customFormat="1"/>
    <row r="27784" s="13" customFormat="1"/>
    <row r="27785" s="13" customFormat="1"/>
    <row r="27786" s="13" customFormat="1"/>
    <row r="27787" s="13" customFormat="1"/>
    <row r="27788" s="13" customFormat="1"/>
    <row r="27789" s="13" customFormat="1"/>
    <row r="27790" s="13" customFormat="1"/>
    <row r="27791" s="13" customFormat="1"/>
    <row r="27792" s="13" customFormat="1"/>
    <row r="27793" s="13" customFormat="1"/>
    <row r="27794" s="13" customFormat="1"/>
    <row r="27795" s="13" customFormat="1"/>
    <row r="27796" s="13" customFormat="1"/>
    <row r="27797" s="13" customFormat="1"/>
    <row r="27798" s="13" customFormat="1"/>
    <row r="27799" s="13" customFormat="1"/>
    <row r="27800" s="13" customFormat="1"/>
    <row r="27801" s="13" customFormat="1"/>
    <row r="27802" s="13" customFormat="1"/>
    <row r="27803" s="13" customFormat="1"/>
    <row r="27804" s="13" customFormat="1"/>
    <row r="27805" s="13" customFormat="1"/>
    <row r="27806" s="13" customFormat="1"/>
    <row r="27807" s="13" customFormat="1"/>
    <row r="27808" s="13" customFormat="1"/>
    <row r="27809" s="13" customFormat="1"/>
    <row r="27810" s="13" customFormat="1"/>
    <row r="27811" s="13" customFormat="1"/>
    <row r="27812" s="13" customFormat="1"/>
    <row r="27813" s="13" customFormat="1"/>
    <row r="27814" s="13" customFormat="1"/>
    <row r="27815" s="13" customFormat="1"/>
    <row r="27816" s="13" customFormat="1"/>
    <row r="27817" s="13" customFormat="1"/>
    <row r="27818" s="13" customFormat="1"/>
    <row r="27819" s="13" customFormat="1"/>
    <row r="27820" s="13" customFormat="1"/>
    <row r="27821" s="13" customFormat="1"/>
    <row r="27822" s="13" customFormat="1"/>
    <row r="27823" s="13" customFormat="1"/>
    <row r="27824" s="13" customFormat="1"/>
    <row r="27825" s="13" customFormat="1"/>
    <row r="27826" s="13" customFormat="1"/>
    <row r="27827" s="13" customFormat="1"/>
    <row r="27828" s="13" customFormat="1"/>
    <row r="27829" s="13" customFormat="1"/>
    <row r="27830" s="13" customFormat="1"/>
    <row r="27831" s="13" customFormat="1"/>
    <row r="27832" s="13" customFormat="1"/>
    <row r="27833" s="13" customFormat="1"/>
    <row r="27834" s="13" customFormat="1"/>
    <row r="27835" s="13" customFormat="1"/>
    <row r="27836" s="13" customFormat="1"/>
    <row r="27837" s="13" customFormat="1"/>
    <row r="27838" s="13" customFormat="1"/>
    <row r="27839" s="13" customFormat="1"/>
    <row r="27840" s="13" customFormat="1"/>
    <row r="27841" s="13" customFormat="1"/>
    <row r="27842" s="13" customFormat="1"/>
    <row r="27843" s="13" customFormat="1"/>
    <row r="27844" s="13" customFormat="1"/>
    <row r="27845" s="13" customFormat="1"/>
    <row r="27846" s="13" customFormat="1"/>
    <row r="27847" s="13" customFormat="1"/>
    <row r="27848" s="13" customFormat="1"/>
    <row r="27849" s="13" customFormat="1"/>
    <row r="27850" s="13" customFormat="1"/>
    <row r="27851" s="13" customFormat="1"/>
    <row r="27852" s="13" customFormat="1"/>
    <row r="27853" s="13" customFormat="1"/>
    <row r="27854" s="13" customFormat="1"/>
    <row r="27855" s="13" customFormat="1"/>
    <row r="27856" s="13" customFormat="1"/>
    <row r="27857" s="13" customFormat="1"/>
    <row r="27858" s="13" customFormat="1"/>
    <row r="27859" s="13" customFormat="1"/>
    <row r="27860" s="13" customFormat="1"/>
    <row r="27861" s="13" customFormat="1"/>
    <row r="27862" s="13" customFormat="1"/>
    <row r="27863" s="13" customFormat="1"/>
    <row r="27864" s="13" customFormat="1"/>
    <row r="27865" s="13" customFormat="1"/>
    <row r="27866" s="13" customFormat="1"/>
    <row r="27867" s="13" customFormat="1"/>
    <row r="27868" s="13" customFormat="1"/>
    <row r="27869" s="13" customFormat="1"/>
    <row r="27870" s="13" customFormat="1"/>
    <row r="27871" s="13" customFormat="1"/>
    <row r="27872" s="13" customFormat="1"/>
    <row r="27873" s="13" customFormat="1"/>
    <row r="27874" s="13" customFormat="1"/>
    <row r="27875" s="13" customFormat="1"/>
    <row r="27876" s="13" customFormat="1"/>
    <row r="27877" s="13" customFormat="1"/>
    <row r="27878" s="13" customFormat="1"/>
    <row r="27879" s="13" customFormat="1"/>
    <row r="27880" s="13" customFormat="1"/>
    <row r="27881" s="13" customFormat="1"/>
    <row r="27882" s="13" customFormat="1"/>
    <row r="27883" s="13" customFormat="1"/>
    <row r="27884" s="13" customFormat="1"/>
    <row r="27885" s="13" customFormat="1"/>
    <row r="27886" s="13" customFormat="1"/>
    <row r="27887" s="13" customFormat="1"/>
    <row r="27888" s="13" customFormat="1"/>
    <row r="27889" s="13" customFormat="1"/>
    <row r="27890" s="13" customFormat="1"/>
    <row r="27891" s="13" customFormat="1"/>
    <row r="27892" s="13" customFormat="1"/>
    <row r="27893" s="13" customFormat="1"/>
    <row r="27894" s="13" customFormat="1"/>
    <row r="27895" s="13" customFormat="1"/>
    <row r="27896" s="13" customFormat="1"/>
    <row r="27897" s="13" customFormat="1"/>
    <row r="27898" s="13" customFormat="1"/>
    <row r="27899" s="13" customFormat="1"/>
    <row r="27900" s="13" customFormat="1"/>
    <row r="27901" s="13" customFormat="1"/>
    <row r="27902" s="13" customFormat="1"/>
    <row r="27903" s="13" customFormat="1"/>
    <row r="27904" s="13" customFormat="1"/>
    <row r="27905" s="13" customFormat="1"/>
    <row r="27906" s="13" customFormat="1"/>
    <row r="27907" s="13" customFormat="1"/>
    <row r="27908" s="13" customFormat="1"/>
    <row r="27909" s="13" customFormat="1"/>
    <row r="27910" s="13" customFormat="1"/>
    <row r="27911" s="13" customFormat="1"/>
    <row r="27912" s="13" customFormat="1"/>
    <row r="27913" s="13" customFormat="1"/>
    <row r="27914" s="13" customFormat="1"/>
    <row r="27915" s="13" customFormat="1"/>
    <row r="27916" s="13" customFormat="1"/>
    <row r="27917" s="13" customFormat="1"/>
    <row r="27918" s="13" customFormat="1"/>
    <row r="27919" s="13" customFormat="1"/>
    <row r="27920" s="13" customFormat="1"/>
    <row r="27921" s="13" customFormat="1"/>
    <row r="27922" s="13" customFormat="1"/>
    <row r="27923" s="13" customFormat="1"/>
    <row r="27924" s="13" customFormat="1"/>
    <row r="27925" s="13" customFormat="1"/>
    <row r="27926" s="13" customFormat="1"/>
    <row r="27927" s="13" customFormat="1"/>
    <row r="27928" s="13" customFormat="1"/>
    <row r="27929" s="13" customFormat="1"/>
    <row r="27930" s="13" customFormat="1"/>
    <row r="27931" s="13" customFormat="1"/>
    <row r="27932" s="13" customFormat="1"/>
    <row r="27933" s="13" customFormat="1"/>
    <row r="27934" s="13" customFormat="1"/>
    <row r="27935" s="13" customFormat="1"/>
    <row r="27936" s="13" customFormat="1"/>
    <row r="27937" s="13" customFormat="1"/>
    <row r="27938" s="13" customFormat="1"/>
    <row r="27939" s="13" customFormat="1"/>
    <row r="27940" s="13" customFormat="1"/>
    <row r="27941" s="13" customFormat="1"/>
    <row r="27942" s="13" customFormat="1"/>
    <row r="27943" s="13" customFormat="1"/>
    <row r="27944" s="13" customFormat="1"/>
    <row r="27945" s="13" customFormat="1"/>
    <row r="27946" s="13" customFormat="1"/>
    <row r="27947" s="13" customFormat="1"/>
    <row r="27948" s="13" customFormat="1"/>
    <row r="27949" s="13" customFormat="1"/>
    <row r="27950" s="13" customFormat="1"/>
    <row r="27951" s="13" customFormat="1"/>
    <row r="27952" s="13" customFormat="1"/>
    <row r="27953" s="13" customFormat="1"/>
    <row r="27954" s="13" customFormat="1"/>
    <row r="27955" s="13" customFormat="1"/>
    <row r="27956" s="13" customFormat="1"/>
    <row r="27957" s="13" customFormat="1"/>
    <row r="27958" s="13" customFormat="1"/>
    <row r="27959" s="13" customFormat="1"/>
    <row r="27960" s="13" customFormat="1"/>
    <row r="27961" s="13" customFormat="1"/>
    <row r="27962" s="13" customFormat="1"/>
    <row r="27963" s="13" customFormat="1"/>
    <row r="27964" s="13" customFormat="1"/>
    <row r="27965" s="13" customFormat="1"/>
    <row r="27966" s="13" customFormat="1"/>
    <row r="27967" s="13" customFormat="1"/>
    <row r="27968" s="13" customFormat="1"/>
    <row r="27969" s="13" customFormat="1"/>
    <row r="27970" s="13" customFormat="1"/>
    <row r="27971" s="13" customFormat="1"/>
    <row r="27972" s="13" customFormat="1"/>
    <row r="27973" s="13" customFormat="1"/>
    <row r="27974" s="13" customFormat="1"/>
    <row r="27975" s="13" customFormat="1"/>
    <row r="27976" s="13" customFormat="1"/>
    <row r="27977" s="13" customFormat="1"/>
    <row r="27978" s="13" customFormat="1"/>
    <row r="27979" s="13" customFormat="1"/>
    <row r="27980" s="13" customFormat="1"/>
    <row r="27981" s="13" customFormat="1"/>
    <row r="27982" s="13" customFormat="1"/>
    <row r="27983" s="13" customFormat="1"/>
    <row r="27984" s="13" customFormat="1"/>
    <row r="27985" s="13" customFormat="1"/>
    <row r="27986" s="13" customFormat="1"/>
    <row r="27987" s="13" customFormat="1"/>
    <row r="27988" s="13" customFormat="1"/>
    <row r="27989" s="13" customFormat="1"/>
    <row r="27990" s="13" customFormat="1"/>
    <row r="27991" s="13" customFormat="1"/>
    <row r="27992" s="13" customFormat="1"/>
    <row r="27993" s="13" customFormat="1"/>
    <row r="27994" s="13" customFormat="1"/>
    <row r="27995" s="13" customFormat="1"/>
    <row r="27996" s="13" customFormat="1"/>
    <row r="27997" s="13" customFormat="1"/>
    <row r="27998" s="13" customFormat="1"/>
    <row r="27999" s="13" customFormat="1"/>
    <row r="28000" s="13" customFormat="1"/>
    <row r="28001" s="13" customFormat="1"/>
    <row r="28002" s="13" customFormat="1"/>
    <row r="28003" s="13" customFormat="1"/>
    <row r="28004" s="13" customFormat="1"/>
    <row r="28005" s="13" customFormat="1"/>
    <row r="28006" s="13" customFormat="1"/>
    <row r="28007" s="13" customFormat="1"/>
    <row r="28008" s="13" customFormat="1"/>
    <row r="28009" s="13" customFormat="1"/>
    <row r="28010" s="13" customFormat="1"/>
    <row r="28011" s="13" customFormat="1"/>
    <row r="28012" s="13" customFormat="1"/>
    <row r="28013" s="13" customFormat="1"/>
    <row r="28014" s="13" customFormat="1"/>
    <row r="28015" s="13" customFormat="1"/>
    <row r="28016" s="13" customFormat="1"/>
    <row r="28017" s="13" customFormat="1"/>
    <row r="28018" s="13" customFormat="1"/>
    <row r="28019" s="13" customFormat="1"/>
    <row r="28020" s="13" customFormat="1"/>
    <row r="28021" s="13" customFormat="1"/>
    <row r="28022" s="13" customFormat="1"/>
    <row r="28023" s="13" customFormat="1"/>
    <row r="28024" s="13" customFormat="1"/>
    <row r="28025" s="13" customFormat="1"/>
    <row r="28026" s="13" customFormat="1"/>
    <row r="28027" s="13" customFormat="1"/>
    <row r="28028" s="13" customFormat="1"/>
    <row r="28029" s="13" customFormat="1"/>
    <row r="28030" s="13" customFormat="1"/>
    <row r="28031" s="13" customFormat="1"/>
    <row r="28032" s="13" customFormat="1"/>
    <row r="28033" s="13" customFormat="1"/>
    <row r="28034" s="13" customFormat="1"/>
    <row r="28035" s="13" customFormat="1"/>
    <row r="28036" s="13" customFormat="1"/>
    <row r="28037" s="13" customFormat="1"/>
    <row r="28038" s="13" customFormat="1"/>
    <row r="28039" s="13" customFormat="1"/>
    <row r="28040" s="13" customFormat="1"/>
    <row r="28041" s="13" customFormat="1"/>
    <row r="28042" s="13" customFormat="1"/>
    <row r="28043" s="13" customFormat="1"/>
    <row r="28044" s="13" customFormat="1"/>
    <row r="28045" s="13" customFormat="1"/>
    <row r="28046" s="13" customFormat="1"/>
    <row r="28047" s="13" customFormat="1"/>
    <row r="28048" s="13" customFormat="1"/>
    <row r="28049" s="13" customFormat="1"/>
    <row r="28050" s="13" customFormat="1"/>
    <row r="28051" s="13" customFormat="1"/>
    <row r="28052" s="13" customFormat="1"/>
    <row r="28053" s="13" customFormat="1"/>
    <row r="28054" s="13" customFormat="1"/>
    <row r="28055" s="13" customFormat="1"/>
    <row r="28056" s="13" customFormat="1"/>
    <row r="28057" s="13" customFormat="1"/>
    <row r="28058" s="13" customFormat="1"/>
    <row r="28059" s="13" customFormat="1"/>
    <row r="28060" s="13" customFormat="1"/>
    <row r="28061" s="13" customFormat="1"/>
    <row r="28062" s="13" customFormat="1"/>
    <row r="28063" s="13" customFormat="1"/>
    <row r="28064" s="13" customFormat="1"/>
    <row r="28065" s="13" customFormat="1"/>
    <row r="28066" s="13" customFormat="1"/>
    <row r="28067" s="13" customFormat="1"/>
    <row r="28068" s="13" customFormat="1"/>
    <row r="28069" s="13" customFormat="1"/>
    <row r="28070" s="13" customFormat="1"/>
    <row r="28071" s="13" customFormat="1"/>
    <row r="28072" s="13" customFormat="1"/>
    <row r="28073" s="13" customFormat="1"/>
    <row r="28074" s="13" customFormat="1"/>
    <row r="28075" s="13" customFormat="1"/>
    <row r="28076" s="13" customFormat="1"/>
    <row r="28077" s="13" customFormat="1"/>
    <row r="28078" s="13" customFormat="1"/>
    <row r="28079" s="13" customFormat="1"/>
    <row r="28080" s="13" customFormat="1"/>
    <row r="28081" s="13" customFormat="1"/>
    <row r="28082" s="13" customFormat="1"/>
    <row r="28083" s="13" customFormat="1"/>
    <row r="28084" s="13" customFormat="1"/>
    <row r="28085" s="13" customFormat="1"/>
    <row r="28086" s="13" customFormat="1"/>
    <row r="28087" s="13" customFormat="1"/>
    <row r="28088" s="13" customFormat="1"/>
    <row r="28089" s="13" customFormat="1"/>
    <row r="28090" s="13" customFormat="1"/>
    <row r="28091" s="13" customFormat="1"/>
    <row r="28092" s="13" customFormat="1"/>
    <row r="28093" s="13" customFormat="1"/>
    <row r="28094" s="13" customFormat="1"/>
    <row r="28095" s="13" customFormat="1"/>
    <row r="28096" s="13" customFormat="1"/>
    <row r="28097" s="13" customFormat="1"/>
    <row r="28098" s="13" customFormat="1"/>
    <row r="28099" s="13" customFormat="1"/>
    <row r="28100" s="13" customFormat="1"/>
    <row r="28101" s="13" customFormat="1"/>
    <row r="28102" s="13" customFormat="1"/>
    <row r="28103" s="13" customFormat="1"/>
    <row r="28104" s="13" customFormat="1"/>
    <row r="28105" s="13" customFormat="1"/>
    <row r="28106" s="13" customFormat="1"/>
    <row r="28107" s="13" customFormat="1"/>
    <row r="28108" s="13" customFormat="1"/>
    <row r="28109" s="13" customFormat="1"/>
    <row r="28110" s="13" customFormat="1"/>
    <row r="28111" s="13" customFormat="1"/>
    <row r="28112" s="13" customFormat="1"/>
    <row r="28113" s="13" customFormat="1"/>
    <row r="28114" s="13" customFormat="1"/>
    <row r="28115" s="13" customFormat="1"/>
    <row r="28116" s="13" customFormat="1"/>
    <row r="28117" s="13" customFormat="1"/>
    <row r="28118" s="13" customFormat="1"/>
    <row r="28119" s="13" customFormat="1"/>
    <row r="28120" s="13" customFormat="1"/>
    <row r="28121" s="13" customFormat="1"/>
    <row r="28122" s="13" customFormat="1"/>
    <row r="28123" s="13" customFormat="1"/>
    <row r="28124" s="13" customFormat="1"/>
    <row r="28125" s="13" customFormat="1"/>
    <row r="28126" s="13" customFormat="1"/>
    <row r="28127" s="13" customFormat="1"/>
    <row r="28128" s="13" customFormat="1"/>
    <row r="28129" s="13" customFormat="1"/>
    <row r="28130" s="13" customFormat="1"/>
    <row r="28131" s="13" customFormat="1"/>
    <row r="28132" s="13" customFormat="1"/>
    <row r="28133" s="13" customFormat="1"/>
    <row r="28134" s="13" customFormat="1"/>
    <row r="28135" s="13" customFormat="1"/>
    <row r="28136" s="13" customFormat="1"/>
    <row r="28137" s="13" customFormat="1"/>
    <row r="28138" s="13" customFormat="1"/>
    <row r="28139" s="13" customFormat="1"/>
    <row r="28140" s="13" customFormat="1"/>
    <row r="28141" s="13" customFormat="1"/>
    <row r="28142" s="13" customFormat="1"/>
    <row r="28143" s="13" customFormat="1"/>
    <row r="28144" s="13" customFormat="1"/>
    <row r="28145" s="13" customFormat="1"/>
    <row r="28146" s="13" customFormat="1"/>
    <row r="28147" s="13" customFormat="1"/>
    <row r="28148" s="13" customFormat="1"/>
    <row r="28149" s="13" customFormat="1"/>
    <row r="28150" s="13" customFormat="1"/>
    <row r="28151" s="13" customFormat="1"/>
    <row r="28152" s="13" customFormat="1"/>
    <row r="28153" s="13" customFormat="1"/>
    <row r="28154" s="13" customFormat="1"/>
    <row r="28155" s="13" customFormat="1"/>
    <row r="28156" s="13" customFormat="1"/>
    <row r="28157" s="13" customFormat="1"/>
    <row r="28158" s="13" customFormat="1"/>
    <row r="28159" s="13" customFormat="1"/>
    <row r="28160" s="13" customFormat="1"/>
    <row r="28161" s="13" customFormat="1"/>
    <row r="28162" s="13" customFormat="1"/>
    <row r="28163" s="13" customFormat="1"/>
    <row r="28164" s="13" customFormat="1"/>
    <row r="28165" s="13" customFormat="1"/>
    <row r="28166" s="13" customFormat="1"/>
    <row r="28167" s="13" customFormat="1"/>
    <row r="28168" s="13" customFormat="1"/>
    <row r="28169" s="13" customFormat="1"/>
    <row r="28170" s="13" customFormat="1"/>
    <row r="28171" s="13" customFormat="1"/>
    <row r="28172" s="13" customFormat="1"/>
    <row r="28173" s="13" customFormat="1"/>
    <row r="28174" s="13" customFormat="1"/>
    <row r="28175" s="13" customFormat="1"/>
    <row r="28176" s="13" customFormat="1"/>
    <row r="28177" s="13" customFormat="1"/>
    <row r="28178" s="13" customFormat="1"/>
    <row r="28179" s="13" customFormat="1"/>
    <row r="28180" s="13" customFormat="1"/>
    <row r="28181" s="13" customFormat="1"/>
    <row r="28182" s="13" customFormat="1"/>
    <row r="28183" s="13" customFormat="1"/>
    <row r="28184" s="13" customFormat="1"/>
    <row r="28185" s="13" customFormat="1"/>
    <row r="28186" s="13" customFormat="1"/>
    <row r="28187" s="13" customFormat="1"/>
    <row r="28188" s="13" customFormat="1"/>
    <row r="28189" s="13" customFormat="1"/>
    <row r="28190" s="13" customFormat="1"/>
    <row r="28191" s="13" customFormat="1"/>
    <row r="28192" s="13" customFormat="1"/>
    <row r="28193" s="13" customFormat="1"/>
    <row r="28194" s="13" customFormat="1"/>
    <row r="28195" s="13" customFormat="1"/>
    <row r="28196" s="13" customFormat="1"/>
    <row r="28197" s="13" customFormat="1"/>
    <row r="28198" s="13" customFormat="1"/>
    <row r="28199" s="13" customFormat="1"/>
    <row r="28200" s="13" customFormat="1"/>
    <row r="28201" s="13" customFormat="1"/>
    <row r="28202" s="13" customFormat="1"/>
    <row r="28203" s="13" customFormat="1"/>
    <row r="28204" s="13" customFormat="1"/>
    <row r="28205" s="13" customFormat="1"/>
    <row r="28206" s="13" customFormat="1"/>
    <row r="28207" s="13" customFormat="1"/>
    <row r="28208" s="13" customFormat="1"/>
    <row r="28209" s="13" customFormat="1"/>
    <row r="28210" s="13" customFormat="1"/>
    <row r="28211" s="13" customFormat="1"/>
    <row r="28212" s="13" customFormat="1"/>
    <row r="28213" s="13" customFormat="1"/>
    <row r="28214" s="13" customFormat="1"/>
    <row r="28215" s="13" customFormat="1"/>
    <row r="28216" s="13" customFormat="1"/>
    <row r="28217" s="13" customFormat="1"/>
    <row r="28218" s="13" customFormat="1"/>
    <row r="28219" s="13" customFormat="1"/>
    <row r="28220" s="13" customFormat="1"/>
    <row r="28221" s="13" customFormat="1"/>
    <row r="28222" s="13" customFormat="1"/>
    <row r="28223" s="13" customFormat="1"/>
    <row r="28224" s="13" customFormat="1"/>
    <row r="28225" s="13" customFormat="1"/>
    <row r="28226" s="13" customFormat="1"/>
    <row r="28227" s="13" customFormat="1"/>
    <row r="28228" s="13" customFormat="1"/>
    <row r="28229" s="13" customFormat="1"/>
    <row r="28230" s="13" customFormat="1"/>
    <row r="28231" s="13" customFormat="1"/>
    <row r="28232" s="13" customFormat="1"/>
    <row r="28233" s="13" customFormat="1"/>
    <row r="28234" s="13" customFormat="1"/>
    <row r="28235" s="13" customFormat="1"/>
    <row r="28236" s="13" customFormat="1"/>
    <row r="28237" s="13" customFormat="1"/>
    <row r="28238" s="13" customFormat="1"/>
    <row r="28239" s="13" customFormat="1"/>
    <row r="28240" s="13" customFormat="1"/>
    <row r="28241" s="13" customFormat="1"/>
    <row r="28242" s="13" customFormat="1"/>
    <row r="28243" s="13" customFormat="1"/>
    <row r="28244" s="13" customFormat="1"/>
    <row r="28245" s="13" customFormat="1"/>
    <row r="28246" s="13" customFormat="1"/>
    <row r="28247" s="13" customFormat="1"/>
    <row r="28248" s="13" customFormat="1"/>
    <row r="28249" s="13" customFormat="1"/>
    <row r="28250" s="13" customFormat="1"/>
    <row r="28251" s="13" customFormat="1"/>
    <row r="28252" s="13" customFormat="1"/>
    <row r="28253" s="13" customFormat="1"/>
    <row r="28254" s="13" customFormat="1"/>
    <row r="28255" s="13" customFormat="1"/>
    <row r="28256" s="13" customFormat="1"/>
    <row r="28257" s="13" customFormat="1"/>
    <row r="28258" s="13" customFormat="1"/>
    <row r="28259" s="13" customFormat="1"/>
    <row r="28260" s="13" customFormat="1"/>
    <row r="28261" s="13" customFormat="1"/>
    <row r="28262" s="13" customFormat="1"/>
    <row r="28263" s="13" customFormat="1"/>
    <row r="28264" s="13" customFormat="1"/>
    <row r="28265" s="13" customFormat="1"/>
    <row r="28266" s="13" customFormat="1"/>
    <row r="28267" s="13" customFormat="1"/>
    <row r="28268" s="13" customFormat="1"/>
    <row r="28269" s="13" customFormat="1"/>
    <row r="28270" s="13" customFormat="1"/>
    <row r="28271" s="13" customFormat="1"/>
    <row r="28272" s="13" customFormat="1"/>
    <row r="28273" s="13" customFormat="1"/>
    <row r="28274" s="13" customFormat="1"/>
    <row r="28275" s="13" customFormat="1"/>
    <row r="28276" s="13" customFormat="1"/>
    <row r="28277" s="13" customFormat="1"/>
    <row r="28278" s="13" customFormat="1"/>
    <row r="28279" s="13" customFormat="1"/>
    <row r="28280" s="13" customFormat="1"/>
    <row r="28281" s="13" customFormat="1"/>
    <row r="28282" s="13" customFormat="1"/>
    <row r="28283" s="13" customFormat="1"/>
    <row r="28284" s="13" customFormat="1"/>
    <row r="28285" s="13" customFormat="1"/>
    <row r="28286" s="13" customFormat="1"/>
    <row r="28287" s="13" customFormat="1"/>
    <row r="28288" s="13" customFormat="1"/>
    <row r="28289" s="13" customFormat="1"/>
    <row r="28290" s="13" customFormat="1"/>
    <row r="28291" s="13" customFormat="1"/>
    <row r="28292" s="13" customFormat="1"/>
    <row r="28293" s="13" customFormat="1"/>
    <row r="28294" s="13" customFormat="1"/>
    <row r="28295" s="13" customFormat="1"/>
    <row r="28296" s="13" customFormat="1"/>
    <row r="28297" s="13" customFormat="1"/>
    <row r="28298" s="13" customFormat="1"/>
    <row r="28299" s="13" customFormat="1"/>
    <row r="28300" s="13" customFormat="1"/>
    <row r="28301" s="13" customFormat="1"/>
    <row r="28302" s="13" customFormat="1"/>
    <row r="28303" s="13" customFormat="1"/>
    <row r="28304" s="13" customFormat="1"/>
    <row r="28305" s="13" customFormat="1"/>
    <row r="28306" s="13" customFormat="1"/>
    <row r="28307" s="13" customFormat="1"/>
    <row r="28308" s="13" customFormat="1"/>
    <row r="28309" s="13" customFormat="1"/>
    <row r="28310" s="13" customFormat="1"/>
    <row r="28311" s="13" customFormat="1"/>
    <row r="28312" s="13" customFormat="1"/>
    <row r="28313" s="13" customFormat="1"/>
    <row r="28314" s="13" customFormat="1"/>
    <row r="28315" s="13" customFormat="1"/>
    <row r="28316" s="13" customFormat="1"/>
    <row r="28317" s="13" customFormat="1"/>
    <row r="28318" s="13" customFormat="1"/>
    <row r="28319" s="13" customFormat="1"/>
    <row r="28320" s="13" customFormat="1"/>
    <row r="28321" s="13" customFormat="1"/>
    <row r="28322" s="13" customFormat="1"/>
    <row r="28323" s="13" customFormat="1"/>
    <row r="28324" s="13" customFormat="1"/>
    <row r="28325" s="13" customFormat="1"/>
    <row r="28326" s="13" customFormat="1"/>
    <row r="28327" s="13" customFormat="1"/>
    <row r="28328" s="13" customFormat="1"/>
    <row r="28329" s="13" customFormat="1"/>
    <row r="28330" s="13" customFormat="1"/>
    <row r="28331" s="13" customFormat="1"/>
    <row r="28332" s="13" customFormat="1"/>
    <row r="28333" s="13" customFormat="1"/>
    <row r="28334" s="13" customFormat="1"/>
    <row r="28335" s="13" customFormat="1"/>
    <row r="28336" s="13" customFormat="1"/>
    <row r="28337" s="13" customFormat="1"/>
    <row r="28338" s="13" customFormat="1"/>
    <row r="28339" s="13" customFormat="1"/>
    <row r="28340" s="13" customFormat="1"/>
    <row r="28341" s="13" customFormat="1"/>
    <row r="28342" s="13" customFormat="1"/>
    <row r="28343" s="13" customFormat="1"/>
    <row r="28344" s="13" customFormat="1"/>
    <row r="28345" s="13" customFormat="1"/>
    <row r="28346" s="13" customFormat="1"/>
    <row r="28347" s="13" customFormat="1"/>
    <row r="28348" s="13" customFormat="1"/>
    <row r="28349" s="13" customFormat="1"/>
    <row r="28350" s="13" customFormat="1"/>
    <row r="28351" s="13" customFormat="1"/>
    <row r="28352" s="13" customFormat="1"/>
    <row r="28353" s="13" customFormat="1"/>
    <row r="28354" s="13" customFormat="1"/>
    <row r="28355" s="13" customFormat="1"/>
    <row r="28356" s="13" customFormat="1"/>
    <row r="28357" s="13" customFormat="1"/>
    <row r="28358" s="13" customFormat="1"/>
    <row r="28359" s="13" customFormat="1"/>
    <row r="28360" s="13" customFormat="1"/>
    <row r="28361" s="13" customFormat="1"/>
    <row r="28362" s="13" customFormat="1"/>
    <row r="28363" s="13" customFormat="1"/>
    <row r="28364" s="13" customFormat="1"/>
    <row r="28365" s="13" customFormat="1"/>
    <row r="28366" s="13" customFormat="1"/>
    <row r="28367" s="13" customFormat="1"/>
    <row r="28368" s="13" customFormat="1"/>
    <row r="28369" s="13" customFormat="1"/>
    <row r="28370" s="13" customFormat="1"/>
    <row r="28371" s="13" customFormat="1"/>
    <row r="28372" s="13" customFormat="1"/>
    <row r="28373" s="13" customFormat="1"/>
    <row r="28374" s="13" customFormat="1"/>
    <row r="28375" s="13" customFormat="1"/>
    <row r="28376" s="13" customFormat="1"/>
    <row r="28377" s="13" customFormat="1"/>
    <row r="28378" s="13" customFormat="1"/>
    <row r="28379" s="13" customFormat="1"/>
    <row r="28380" s="13" customFormat="1"/>
    <row r="28381" s="13" customFormat="1"/>
    <row r="28382" s="13" customFormat="1"/>
    <row r="28383" s="13" customFormat="1"/>
    <row r="28384" s="13" customFormat="1"/>
    <row r="28385" s="13" customFormat="1"/>
    <row r="28386" s="13" customFormat="1"/>
    <row r="28387" s="13" customFormat="1"/>
    <row r="28388" s="13" customFormat="1"/>
    <row r="28389" s="13" customFormat="1"/>
    <row r="28390" s="13" customFormat="1"/>
    <row r="28391" s="13" customFormat="1"/>
    <row r="28392" s="13" customFormat="1"/>
    <row r="28393" s="13" customFormat="1"/>
    <row r="28394" s="13" customFormat="1"/>
    <row r="28395" s="13" customFormat="1"/>
    <row r="28396" s="13" customFormat="1"/>
    <row r="28397" s="13" customFormat="1"/>
    <row r="28398" s="13" customFormat="1"/>
    <row r="28399" s="13" customFormat="1"/>
    <row r="28400" s="13" customFormat="1"/>
    <row r="28401" s="13" customFormat="1"/>
    <row r="28402" s="13" customFormat="1"/>
    <row r="28403" s="13" customFormat="1"/>
    <row r="28404" s="13" customFormat="1"/>
    <row r="28405" s="13" customFormat="1"/>
    <row r="28406" s="13" customFormat="1"/>
    <row r="28407" s="13" customFormat="1"/>
    <row r="28408" s="13" customFormat="1"/>
    <row r="28409" s="13" customFormat="1"/>
    <row r="28410" s="13" customFormat="1"/>
    <row r="28411" s="13" customFormat="1"/>
    <row r="28412" s="13" customFormat="1"/>
    <row r="28413" s="13" customFormat="1"/>
    <row r="28414" s="13" customFormat="1"/>
    <row r="28415" s="13" customFormat="1"/>
    <row r="28416" s="13" customFormat="1"/>
    <row r="28417" s="13" customFormat="1"/>
    <row r="28418" s="13" customFormat="1"/>
    <row r="28419" s="13" customFormat="1"/>
    <row r="28420" s="13" customFormat="1"/>
    <row r="28421" s="13" customFormat="1"/>
    <row r="28422" s="13" customFormat="1"/>
    <row r="28423" s="13" customFormat="1"/>
    <row r="28424" s="13" customFormat="1"/>
    <row r="28425" s="13" customFormat="1"/>
    <row r="28426" s="13" customFormat="1"/>
    <row r="28427" s="13" customFormat="1"/>
    <row r="28428" s="13" customFormat="1"/>
    <row r="28429" s="13" customFormat="1"/>
    <row r="28430" s="13" customFormat="1"/>
    <row r="28431" s="13" customFormat="1"/>
    <row r="28432" s="13" customFormat="1"/>
    <row r="28433" s="13" customFormat="1"/>
    <row r="28434" s="13" customFormat="1"/>
    <row r="28435" s="13" customFormat="1"/>
    <row r="28436" s="13" customFormat="1"/>
    <row r="28437" s="13" customFormat="1"/>
    <row r="28438" s="13" customFormat="1"/>
    <row r="28439" s="13" customFormat="1"/>
    <row r="28440" s="13" customFormat="1"/>
    <row r="28441" s="13" customFormat="1"/>
    <row r="28442" s="13" customFormat="1"/>
    <row r="28443" s="13" customFormat="1"/>
    <row r="28444" s="13" customFormat="1"/>
    <row r="28445" s="13" customFormat="1"/>
    <row r="28446" s="13" customFormat="1"/>
    <row r="28447" s="13" customFormat="1"/>
    <row r="28448" s="13" customFormat="1"/>
    <row r="28449" s="13" customFormat="1"/>
    <row r="28450" s="13" customFormat="1"/>
    <row r="28451" s="13" customFormat="1"/>
    <row r="28452" s="13" customFormat="1"/>
    <row r="28453" s="13" customFormat="1"/>
    <row r="28454" s="13" customFormat="1"/>
    <row r="28455" s="13" customFormat="1"/>
    <row r="28456" s="13" customFormat="1"/>
    <row r="28457" s="13" customFormat="1"/>
    <row r="28458" s="13" customFormat="1"/>
    <row r="28459" s="13" customFormat="1"/>
    <row r="28460" s="13" customFormat="1"/>
    <row r="28461" s="13" customFormat="1"/>
    <row r="28462" s="13" customFormat="1"/>
    <row r="28463" s="13" customFormat="1"/>
    <row r="28464" s="13" customFormat="1"/>
    <row r="28465" s="13" customFormat="1"/>
    <row r="28466" s="13" customFormat="1"/>
    <row r="28467" s="13" customFormat="1"/>
    <row r="28468" s="13" customFormat="1"/>
    <row r="28469" s="13" customFormat="1"/>
    <row r="28470" s="13" customFormat="1"/>
    <row r="28471" s="13" customFormat="1"/>
    <row r="28472" s="13" customFormat="1"/>
    <row r="28473" s="13" customFormat="1"/>
    <row r="28474" s="13" customFormat="1"/>
    <row r="28475" s="13" customFormat="1"/>
    <row r="28476" s="13" customFormat="1"/>
    <row r="28477" s="13" customFormat="1"/>
    <row r="28478" s="13" customFormat="1"/>
    <row r="28479" s="13" customFormat="1"/>
    <row r="28480" s="13" customFormat="1"/>
    <row r="28481" s="13" customFormat="1"/>
    <row r="28482" s="13" customFormat="1"/>
    <row r="28483" s="13" customFormat="1"/>
    <row r="28484" s="13" customFormat="1"/>
    <row r="28485" s="13" customFormat="1"/>
    <row r="28486" s="13" customFormat="1"/>
    <row r="28487" s="13" customFormat="1"/>
    <row r="28488" s="13" customFormat="1"/>
    <row r="28489" s="13" customFormat="1"/>
    <row r="28490" s="13" customFormat="1"/>
    <row r="28491" s="13" customFormat="1"/>
    <row r="28492" s="13" customFormat="1"/>
    <row r="28493" s="13" customFormat="1"/>
    <row r="28494" s="13" customFormat="1"/>
    <row r="28495" s="13" customFormat="1"/>
    <row r="28496" s="13" customFormat="1"/>
    <row r="28497" s="13" customFormat="1"/>
    <row r="28498" s="13" customFormat="1"/>
    <row r="28499" s="13" customFormat="1"/>
    <row r="28500" s="13" customFormat="1"/>
    <row r="28501" s="13" customFormat="1"/>
    <row r="28502" s="13" customFormat="1"/>
    <row r="28503" s="13" customFormat="1"/>
    <row r="28504" s="13" customFormat="1"/>
    <row r="28505" s="13" customFormat="1"/>
    <row r="28506" s="13" customFormat="1"/>
    <row r="28507" s="13" customFormat="1"/>
    <row r="28508" s="13" customFormat="1"/>
    <row r="28509" s="13" customFormat="1"/>
    <row r="28510" s="13" customFormat="1"/>
    <row r="28511" s="13" customFormat="1"/>
    <row r="28512" s="13" customFormat="1"/>
    <row r="28513" s="13" customFormat="1"/>
    <row r="28514" s="13" customFormat="1"/>
    <row r="28515" s="13" customFormat="1"/>
    <row r="28516" s="13" customFormat="1"/>
    <row r="28517" s="13" customFormat="1"/>
    <row r="28518" s="13" customFormat="1"/>
    <row r="28519" s="13" customFormat="1"/>
    <row r="28520" s="13" customFormat="1"/>
    <row r="28521" s="13" customFormat="1"/>
    <row r="28522" s="13" customFormat="1"/>
    <row r="28523" s="13" customFormat="1"/>
    <row r="28524" s="13" customFormat="1"/>
    <row r="28525" s="13" customFormat="1"/>
    <row r="28526" s="13" customFormat="1"/>
    <row r="28527" s="13" customFormat="1"/>
    <row r="28528" s="13" customFormat="1"/>
    <row r="28529" s="13" customFormat="1"/>
    <row r="28530" s="13" customFormat="1"/>
    <row r="28531" s="13" customFormat="1"/>
    <row r="28532" s="13" customFormat="1"/>
    <row r="28533" s="13" customFormat="1"/>
    <row r="28534" s="13" customFormat="1"/>
    <row r="28535" s="13" customFormat="1"/>
    <row r="28536" s="13" customFormat="1"/>
    <row r="28537" s="13" customFormat="1"/>
    <row r="28538" s="13" customFormat="1"/>
    <row r="28539" s="13" customFormat="1"/>
    <row r="28540" s="13" customFormat="1"/>
    <row r="28541" s="13" customFormat="1"/>
    <row r="28542" s="13" customFormat="1"/>
    <row r="28543" s="13" customFormat="1"/>
    <row r="28544" s="13" customFormat="1"/>
    <row r="28545" s="13" customFormat="1"/>
    <row r="28546" s="13" customFormat="1"/>
    <row r="28547" s="13" customFormat="1"/>
    <row r="28548" s="13" customFormat="1"/>
    <row r="28549" s="13" customFormat="1"/>
    <row r="28550" s="13" customFormat="1"/>
    <row r="28551" s="13" customFormat="1"/>
    <row r="28552" s="13" customFormat="1"/>
    <row r="28553" s="13" customFormat="1"/>
    <row r="28554" s="13" customFormat="1"/>
    <row r="28555" s="13" customFormat="1"/>
    <row r="28556" s="13" customFormat="1"/>
    <row r="28557" s="13" customFormat="1"/>
    <row r="28558" s="13" customFormat="1"/>
    <row r="28559" s="13" customFormat="1"/>
    <row r="28560" s="13" customFormat="1"/>
    <row r="28561" s="13" customFormat="1"/>
    <row r="28562" s="13" customFormat="1"/>
    <row r="28563" s="13" customFormat="1"/>
    <row r="28564" s="13" customFormat="1"/>
    <row r="28565" s="13" customFormat="1"/>
    <row r="28566" s="13" customFormat="1"/>
    <row r="28567" s="13" customFormat="1"/>
    <row r="28568" s="13" customFormat="1"/>
    <row r="28569" s="13" customFormat="1"/>
    <row r="28570" s="13" customFormat="1"/>
    <row r="28571" s="13" customFormat="1"/>
    <row r="28572" s="13" customFormat="1"/>
    <row r="28573" s="13" customFormat="1"/>
    <row r="28574" s="13" customFormat="1"/>
    <row r="28575" s="13" customFormat="1"/>
    <row r="28576" s="13" customFormat="1"/>
    <row r="28577" s="13" customFormat="1"/>
    <row r="28578" s="13" customFormat="1"/>
    <row r="28579" s="13" customFormat="1"/>
    <row r="28580" s="13" customFormat="1"/>
    <row r="28581" s="13" customFormat="1"/>
    <row r="28582" s="13" customFormat="1"/>
    <row r="28583" s="13" customFormat="1"/>
    <row r="28584" s="13" customFormat="1"/>
    <row r="28585" s="13" customFormat="1"/>
    <row r="28586" s="13" customFormat="1"/>
    <row r="28587" s="13" customFormat="1"/>
    <row r="28588" s="13" customFormat="1"/>
    <row r="28589" s="13" customFormat="1"/>
    <row r="28590" s="13" customFormat="1"/>
    <row r="28591" s="13" customFormat="1"/>
    <row r="28592" s="13" customFormat="1"/>
    <row r="28593" s="13" customFormat="1"/>
    <row r="28594" s="13" customFormat="1"/>
    <row r="28595" s="13" customFormat="1"/>
    <row r="28596" s="13" customFormat="1"/>
    <row r="28597" s="13" customFormat="1"/>
    <row r="28598" s="13" customFormat="1"/>
    <row r="28599" s="13" customFormat="1"/>
    <row r="28600" s="13" customFormat="1"/>
    <row r="28601" s="13" customFormat="1"/>
    <row r="28602" s="13" customFormat="1"/>
    <row r="28603" s="13" customFormat="1"/>
    <row r="28604" s="13" customFormat="1"/>
    <row r="28605" s="13" customFormat="1"/>
    <row r="28606" s="13" customFormat="1"/>
    <row r="28607" s="13" customFormat="1"/>
    <row r="28608" s="13" customFormat="1"/>
    <row r="28609" s="13" customFormat="1"/>
    <row r="28610" s="13" customFormat="1"/>
    <row r="28611" s="13" customFormat="1"/>
    <row r="28612" s="13" customFormat="1"/>
    <row r="28613" s="13" customFormat="1"/>
    <row r="28614" s="13" customFormat="1"/>
    <row r="28615" s="13" customFormat="1"/>
    <row r="28616" s="13" customFormat="1"/>
    <row r="28617" s="13" customFormat="1"/>
    <row r="28618" s="13" customFormat="1"/>
    <row r="28619" s="13" customFormat="1"/>
    <row r="28620" s="13" customFormat="1"/>
    <row r="28621" s="13" customFormat="1"/>
    <row r="28622" s="13" customFormat="1"/>
    <row r="28623" s="13" customFormat="1"/>
    <row r="28624" s="13" customFormat="1"/>
    <row r="28625" s="13" customFormat="1"/>
    <row r="28626" s="13" customFormat="1"/>
    <row r="28627" s="13" customFormat="1"/>
    <row r="28628" s="13" customFormat="1"/>
    <row r="28629" s="13" customFormat="1"/>
    <row r="28630" s="13" customFormat="1"/>
    <row r="28631" s="13" customFormat="1"/>
    <row r="28632" s="13" customFormat="1"/>
    <row r="28633" s="13" customFormat="1"/>
    <row r="28634" s="13" customFormat="1"/>
    <row r="28635" s="13" customFormat="1"/>
    <row r="28636" s="13" customFormat="1"/>
    <row r="28637" s="13" customFormat="1"/>
    <row r="28638" s="13" customFormat="1"/>
    <row r="28639" s="13" customFormat="1"/>
    <row r="28640" s="13" customFormat="1"/>
    <row r="28641" s="13" customFormat="1"/>
    <row r="28642" s="13" customFormat="1"/>
    <row r="28643" s="13" customFormat="1"/>
    <row r="28644" s="13" customFormat="1"/>
    <row r="28645" s="13" customFormat="1"/>
    <row r="28646" s="13" customFormat="1"/>
    <row r="28647" s="13" customFormat="1"/>
    <row r="28648" s="13" customFormat="1"/>
    <row r="28649" s="13" customFormat="1"/>
    <row r="28650" s="13" customFormat="1"/>
    <row r="28651" s="13" customFormat="1"/>
    <row r="28652" s="13" customFormat="1"/>
    <row r="28653" s="13" customFormat="1"/>
    <row r="28654" s="13" customFormat="1"/>
    <row r="28655" s="13" customFormat="1"/>
    <row r="28656" s="13" customFormat="1"/>
    <row r="28657" s="13" customFormat="1"/>
    <row r="28658" s="13" customFormat="1"/>
    <row r="28659" s="13" customFormat="1"/>
    <row r="28660" s="13" customFormat="1"/>
    <row r="28661" s="13" customFormat="1"/>
    <row r="28662" s="13" customFormat="1"/>
    <row r="28663" s="13" customFormat="1"/>
    <row r="28664" s="13" customFormat="1"/>
    <row r="28665" s="13" customFormat="1"/>
    <row r="28666" s="13" customFormat="1"/>
    <row r="28667" s="13" customFormat="1"/>
    <row r="28668" s="13" customFormat="1"/>
    <row r="28669" s="13" customFormat="1"/>
    <row r="28670" s="13" customFormat="1"/>
    <row r="28671" s="13" customFormat="1"/>
    <row r="28672" s="13" customFormat="1"/>
    <row r="28673" s="13" customFormat="1"/>
    <row r="28674" s="13" customFormat="1"/>
    <row r="28675" s="13" customFormat="1"/>
    <row r="28676" s="13" customFormat="1"/>
    <row r="28677" s="13" customFormat="1"/>
    <row r="28678" s="13" customFormat="1"/>
    <row r="28679" s="13" customFormat="1"/>
    <row r="28680" s="13" customFormat="1"/>
    <row r="28681" s="13" customFormat="1"/>
    <row r="28682" s="13" customFormat="1"/>
    <row r="28683" s="13" customFormat="1"/>
    <row r="28684" s="13" customFormat="1"/>
    <row r="28685" s="13" customFormat="1"/>
    <row r="28686" s="13" customFormat="1"/>
    <row r="28687" s="13" customFormat="1"/>
    <row r="28688" s="13" customFormat="1"/>
    <row r="28689" s="13" customFormat="1"/>
    <row r="28690" s="13" customFormat="1"/>
    <row r="28691" s="13" customFormat="1"/>
    <row r="28692" s="13" customFormat="1"/>
    <row r="28693" s="13" customFormat="1"/>
    <row r="28694" s="13" customFormat="1"/>
    <row r="28695" s="13" customFormat="1"/>
    <row r="28696" s="13" customFormat="1"/>
    <row r="28697" s="13" customFormat="1"/>
    <row r="28698" s="13" customFormat="1"/>
    <row r="28699" s="13" customFormat="1"/>
    <row r="28700" s="13" customFormat="1"/>
    <row r="28701" s="13" customFormat="1"/>
    <row r="28702" s="13" customFormat="1"/>
    <row r="28703" s="13" customFormat="1"/>
    <row r="28704" s="13" customFormat="1"/>
    <row r="28705" s="13" customFormat="1"/>
    <row r="28706" s="13" customFormat="1"/>
    <row r="28707" s="13" customFormat="1"/>
    <row r="28708" s="13" customFormat="1"/>
    <row r="28709" s="13" customFormat="1"/>
    <row r="28710" s="13" customFormat="1"/>
    <row r="28711" s="13" customFormat="1"/>
    <row r="28712" s="13" customFormat="1"/>
    <row r="28713" s="13" customFormat="1"/>
    <row r="28714" s="13" customFormat="1"/>
    <row r="28715" s="13" customFormat="1"/>
    <row r="28716" s="13" customFormat="1"/>
    <row r="28717" s="13" customFormat="1"/>
    <row r="28718" s="13" customFormat="1"/>
    <row r="28719" s="13" customFormat="1"/>
    <row r="28720" s="13" customFormat="1"/>
    <row r="28721" s="13" customFormat="1"/>
    <row r="28722" s="13" customFormat="1"/>
    <row r="28723" s="13" customFormat="1"/>
    <row r="28724" s="13" customFormat="1"/>
    <row r="28725" s="13" customFormat="1"/>
    <row r="28726" s="13" customFormat="1"/>
    <row r="28727" s="13" customFormat="1"/>
    <row r="28728" s="13" customFormat="1"/>
    <row r="28729" s="13" customFormat="1"/>
    <row r="28730" s="13" customFormat="1"/>
    <row r="28731" s="13" customFormat="1"/>
    <row r="28732" s="13" customFormat="1"/>
    <row r="28733" s="13" customFormat="1"/>
    <row r="28734" s="13" customFormat="1"/>
    <row r="28735" s="13" customFormat="1"/>
    <row r="28736" s="13" customFormat="1"/>
    <row r="28737" s="13" customFormat="1"/>
    <row r="28738" s="13" customFormat="1"/>
    <row r="28739" s="13" customFormat="1"/>
    <row r="28740" s="13" customFormat="1"/>
    <row r="28741" s="13" customFormat="1"/>
    <row r="28742" s="13" customFormat="1"/>
    <row r="28743" s="13" customFormat="1"/>
    <row r="28744" s="13" customFormat="1"/>
    <row r="28745" s="13" customFormat="1"/>
    <row r="28746" s="13" customFormat="1"/>
    <row r="28747" s="13" customFormat="1"/>
    <row r="28748" s="13" customFormat="1"/>
    <row r="28749" s="13" customFormat="1"/>
    <row r="28750" s="13" customFormat="1"/>
    <row r="28751" s="13" customFormat="1"/>
    <row r="28752" s="13" customFormat="1"/>
    <row r="28753" s="13" customFormat="1"/>
    <row r="28754" s="13" customFormat="1"/>
    <row r="28755" s="13" customFormat="1"/>
    <row r="28756" s="13" customFormat="1"/>
    <row r="28757" s="13" customFormat="1"/>
    <row r="28758" s="13" customFormat="1"/>
    <row r="28759" s="13" customFormat="1"/>
    <row r="28760" s="13" customFormat="1"/>
    <row r="28761" s="13" customFormat="1"/>
    <row r="28762" s="13" customFormat="1"/>
    <row r="28763" s="13" customFormat="1"/>
    <row r="28764" s="13" customFormat="1"/>
    <row r="28765" s="13" customFormat="1"/>
    <row r="28766" s="13" customFormat="1"/>
    <row r="28767" s="13" customFormat="1"/>
    <row r="28768" s="13" customFormat="1"/>
    <row r="28769" s="13" customFormat="1"/>
    <row r="28770" s="13" customFormat="1"/>
    <row r="28771" s="13" customFormat="1"/>
    <row r="28772" s="13" customFormat="1"/>
    <row r="28773" s="13" customFormat="1"/>
    <row r="28774" s="13" customFormat="1"/>
    <row r="28775" s="13" customFormat="1"/>
    <row r="28776" s="13" customFormat="1"/>
    <row r="28777" s="13" customFormat="1"/>
    <row r="28778" s="13" customFormat="1"/>
    <row r="28779" s="13" customFormat="1"/>
    <row r="28780" s="13" customFormat="1"/>
    <row r="28781" s="13" customFormat="1"/>
    <row r="28782" s="13" customFormat="1"/>
    <row r="28783" s="13" customFormat="1"/>
    <row r="28784" s="13" customFormat="1"/>
    <row r="28785" s="13" customFormat="1"/>
    <row r="28786" s="13" customFormat="1"/>
    <row r="28787" s="13" customFormat="1"/>
    <row r="28788" s="13" customFormat="1"/>
    <row r="28789" s="13" customFormat="1"/>
    <row r="28790" s="13" customFormat="1"/>
    <row r="28791" s="13" customFormat="1"/>
    <row r="28792" s="13" customFormat="1"/>
    <row r="28793" s="13" customFormat="1"/>
    <row r="28794" s="13" customFormat="1"/>
    <row r="28795" s="13" customFormat="1"/>
    <row r="28796" s="13" customFormat="1"/>
    <row r="28797" s="13" customFormat="1"/>
    <row r="28798" s="13" customFormat="1"/>
    <row r="28799" s="13" customFormat="1"/>
    <row r="28800" s="13" customFormat="1"/>
    <row r="28801" s="13" customFormat="1"/>
    <row r="28802" s="13" customFormat="1"/>
    <row r="28803" s="13" customFormat="1"/>
    <row r="28804" s="13" customFormat="1"/>
    <row r="28805" s="13" customFormat="1"/>
    <row r="28806" s="13" customFormat="1"/>
    <row r="28807" s="13" customFormat="1"/>
    <row r="28808" s="13" customFormat="1"/>
    <row r="28809" s="13" customFormat="1"/>
    <row r="28810" s="13" customFormat="1"/>
    <row r="28811" s="13" customFormat="1"/>
    <row r="28812" s="13" customFormat="1"/>
    <row r="28813" s="13" customFormat="1"/>
    <row r="28814" s="13" customFormat="1"/>
    <row r="28815" s="13" customFormat="1"/>
    <row r="28816" s="13" customFormat="1"/>
    <row r="28817" s="13" customFormat="1"/>
    <row r="28818" s="13" customFormat="1"/>
    <row r="28819" s="13" customFormat="1"/>
    <row r="28820" s="13" customFormat="1"/>
    <row r="28821" s="13" customFormat="1"/>
    <row r="28822" s="13" customFormat="1"/>
    <row r="28823" s="13" customFormat="1"/>
    <row r="28824" s="13" customFormat="1"/>
    <row r="28825" s="13" customFormat="1"/>
    <row r="28826" s="13" customFormat="1"/>
    <row r="28827" s="13" customFormat="1"/>
    <row r="28828" s="13" customFormat="1"/>
    <row r="28829" s="13" customFormat="1"/>
    <row r="28830" s="13" customFormat="1"/>
    <row r="28831" s="13" customFormat="1"/>
    <row r="28832" s="13" customFormat="1"/>
    <row r="28833" s="13" customFormat="1"/>
    <row r="28834" s="13" customFormat="1"/>
    <row r="28835" s="13" customFormat="1"/>
    <row r="28836" s="13" customFormat="1"/>
    <row r="28837" s="13" customFormat="1"/>
    <row r="28838" s="13" customFormat="1"/>
    <row r="28839" s="13" customFormat="1"/>
    <row r="28840" s="13" customFormat="1"/>
    <row r="28841" s="13" customFormat="1"/>
    <row r="28842" s="13" customFormat="1"/>
    <row r="28843" s="13" customFormat="1"/>
    <row r="28844" s="13" customFormat="1"/>
    <row r="28845" s="13" customFormat="1"/>
    <row r="28846" s="13" customFormat="1"/>
    <row r="28847" s="13" customFormat="1"/>
    <row r="28848" s="13" customFormat="1"/>
    <row r="28849" s="13" customFormat="1"/>
    <row r="28850" s="13" customFormat="1"/>
    <row r="28851" s="13" customFormat="1"/>
    <row r="28852" s="13" customFormat="1"/>
    <row r="28853" s="13" customFormat="1"/>
    <row r="28854" s="13" customFormat="1"/>
    <row r="28855" s="13" customFormat="1"/>
    <row r="28856" s="13" customFormat="1"/>
    <row r="28857" s="13" customFormat="1"/>
    <row r="28858" s="13" customFormat="1"/>
    <row r="28859" s="13" customFormat="1"/>
    <row r="28860" s="13" customFormat="1"/>
    <row r="28861" s="13" customFormat="1"/>
    <row r="28862" s="13" customFormat="1"/>
    <row r="28863" s="13" customFormat="1"/>
    <row r="28864" s="13" customFormat="1"/>
    <row r="28865" s="13" customFormat="1"/>
    <row r="28866" s="13" customFormat="1"/>
    <row r="28867" s="13" customFormat="1"/>
    <row r="28868" s="13" customFormat="1"/>
    <row r="28869" s="13" customFormat="1"/>
    <row r="28870" s="13" customFormat="1"/>
    <row r="28871" s="13" customFormat="1"/>
    <row r="28872" s="13" customFormat="1"/>
    <row r="28873" s="13" customFormat="1"/>
    <row r="28874" s="13" customFormat="1"/>
    <row r="28875" s="13" customFormat="1"/>
    <row r="28876" s="13" customFormat="1"/>
    <row r="28877" s="13" customFormat="1"/>
    <row r="28878" s="13" customFormat="1"/>
    <row r="28879" s="13" customFormat="1"/>
    <row r="28880" s="13" customFormat="1"/>
    <row r="28881" s="13" customFormat="1"/>
    <row r="28882" s="13" customFormat="1"/>
    <row r="28883" s="13" customFormat="1"/>
    <row r="28884" s="13" customFormat="1"/>
    <row r="28885" s="13" customFormat="1"/>
    <row r="28886" s="13" customFormat="1"/>
    <row r="28887" s="13" customFormat="1"/>
    <row r="28888" s="13" customFormat="1"/>
    <row r="28889" s="13" customFormat="1"/>
    <row r="28890" s="13" customFormat="1"/>
    <row r="28891" s="13" customFormat="1"/>
    <row r="28892" s="13" customFormat="1"/>
    <row r="28893" s="13" customFormat="1"/>
    <row r="28894" s="13" customFormat="1"/>
    <row r="28895" s="13" customFormat="1"/>
    <row r="28896" s="13" customFormat="1"/>
    <row r="28897" s="13" customFormat="1"/>
    <row r="28898" s="13" customFormat="1"/>
    <row r="28899" s="13" customFormat="1"/>
    <row r="28900" s="13" customFormat="1"/>
    <row r="28901" s="13" customFormat="1"/>
    <row r="28902" s="13" customFormat="1"/>
    <row r="28903" s="13" customFormat="1"/>
    <row r="28904" s="13" customFormat="1"/>
    <row r="28905" s="13" customFormat="1"/>
    <row r="28906" s="13" customFormat="1"/>
    <row r="28907" s="13" customFormat="1"/>
    <row r="28908" s="13" customFormat="1"/>
    <row r="28909" s="13" customFormat="1"/>
    <row r="28910" s="13" customFormat="1"/>
    <row r="28911" s="13" customFormat="1"/>
    <row r="28912" s="13" customFormat="1"/>
    <row r="28913" s="13" customFormat="1"/>
    <row r="28914" s="13" customFormat="1"/>
    <row r="28915" s="13" customFormat="1"/>
    <row r="28916" s="13" customFormat="1"/>
    <row r="28917" s="13" customFormat="1"/>
    <row r="28918" s="13" customFormat="1"/>
    <row r="28919" s="13" customFormat="1"/>
    <row r="28920" s="13" customFormat="1"/>
    <row r="28921" s="13" customFormat="1"/>
    <row r="28922" s="13" customFormat="1"/>
    <row r="28923" s="13" customFormat="1"/>
    <row r="28924" s="13" customFormat="1"/>
    <row r="28925" s="13" customFormat="1"/>
    <row r="28926" s="13" customFormat="1"/>
    <row r="28927" s="13" customFormat="1"/>
    <row r="28928" s="13" customFormat="1"/>
    <row r="28929" s="13" customFormat="1"/>
    <row r="28930" s="13" customFormat="1"/>
    <row r="28931" s="13" customFormat="1"/>
    <row r="28932" s="13" customFormat="1"/>
    <row r="28933" s="13" customFormat="1"/>
    <row r="28934" s="13" customFormat="1"/>
    <row r="28935" s="13" customFormat="1"/>
    <row r="28936" s="13" customFormat="1"/>
    <row r="28937" s="13" customFormat="1"/>
    <row r="28938" s="13" customFormat="1"/>
    <row r="28939" s="13" customFormat="1"/>
    <row r="28940" s="13" customFormat="1"/>
    <row r="28941" s="13" customFormat="1"/>
    <row r="28942" s="13" customFormat="1"/>
    <row r="28943" s="13" customFormat="1"/>
    <row r="28944" s="13" customFormat="1"/>
    <row r="28945" s="13" customFormat="1"/>
    <row r="28946" s="13" customFormat="1"/>
    <row r="28947" s="13" customFormat="1"/>
    <row r="28948" s="13" customFormat="1"/>
    <row r="28949" s="13" customFormat="1"/>
    <row r="28950" s="13" customFormat="1"/>
    <row r="28951" s="13" customFormat="1"/>
    <row r="28952" s="13" customFormat="1"/>
    <row r="28953" s="13" customFormat="1"/>
    <row r="28954" s="13" customFormat="1"/>
    <row r="28955" s="13" customFormat="1"/>
    <row r="28956" s="13" customFormat="1"/>
    <row r="28957" s="13" customFormat="1"/>
    <row r="28958" s="13" customFormat="1"/>
    <row r="28959" s="13" customFormat="1"/>
    <row r="28960" s="13" customFormat="1"/>
    <row r="28961" s="13" customFormat="1"/>
    <row r="28962" s="13" customFormat="1"/>
    <row r="28963" s="13" customFormat="1"/>
    <row r="28964" s="13" customFormat="1"/>
    <row r="28965" s="13" customFormat="1"/>
    <row r="28966" s="13" customFormat="1"/>
    <row r="28967" s="13" customFormat="1"/>
    <row r="28968" s="13" customFormat="1"/>
    <row r="28969" s="13" customFormat="1"/>
    <row r="28970" s="13" customFormat="1"/>
    <row r="28971" s="13" customFormat="1"/>
    <row r="28972" s="13" customFormat="1"/>
    <row r="28973" s="13" customFormat="1"/>
    <row r="28974" s="13" customFormat="1"/>
    <row r="28975" s="13" customFormat="1"/>
    <row r="28976" s="13" customFormat="1"/>
    <row r="28977" s="13" customFormat="1"/>
    <row r="28978" s="13" customFormat="1"/>
    <row r="28979" s="13" customFormat="1"/>
    <row r="28980" s="13" customFormat="1"/>
    <row r="28981" s="13" customFormat="1"/>
    <row r="28982" s="13" customFormat="1"/>
    <row r="28983" s="13" customFormat="1"/>
    <row r="28984" s="13" customFormat="1"/>
    <row r="28985" s="13" customFormat="1"/>
    <row r="28986" s="13" customFormat="1"/>
    <row r="28987" s="13" customFormat="1"/>
    <row r="28988" s="13" customFormat="1"/>
    <row r="28989" s="13" customFormat="1"/>
    <row r="28990" s="13" customFormat="1"/>
    <row r="28991" s="13" customFormat="1"/>
    <row r="28992" s="13" customFormat="1"/>
    <row r="28993" s="13" customFormat="1"/>
    <row r="28994" s="13" customFormat="1"/>
    <row r="28995" s="13" customFormat="1"/>
    <row r="28996" s="13" customFormat="1"/>
    <row r="28997" s="13" customFormat="1"/>
    <row r="28998" s="13" customFormat="1"/>
    <row r="28999" s="13" customFormat="1"/>
    <row r="29000" s="13" customFormat="1"/>
    <row r="29001" s="13" customFormat="1"/>
    <row r="29002" s="13" customFormat="1"/>
    <row r="29003" s="13" customFormat="1"/>
    <row r="29004" s="13" customFormat="1"/>
    <row r="29005" s="13" customFormat="1"/>
    <row r="29006" s="13" customFormat="1"/>
    <row r="29007" s="13" customFormat="1"/>
    <row r="29008" s="13" customFormat="1"/>
    <row r="29009" s="13" customFormat="1"/>
    <row r="29010" s="13" customFormat="1"/>
    <row r="29011" s="13" customFormat="1"/>
    <row r="29012" s="13" customFormat="1"/>
    <row r="29013" s="13" customFormat="1"/>
    <row r="29014" s="13" customFormat="1"/>
    <row r="29015" s="13" customFormat="1"/>
    <row r="29016" s="13" customFormat="1"/>
    <row r="29017" s="13" customFormat="1"/>
    <row r="29018" s="13" customFormat="1"/>
    <row r="29019" s="13" customFormat="1"/>
    <row r="29020" s="13" customFormat="1"/>
    <row r="29021" s="13" customFormat="1"/>
    <row r="29022" s="13" customFormat="1"/>
    <row r="29023" s="13" customFormat="1"/>
    <row r="29024" s="13" customFormat="1"/>
    <row r="29025" s="13" customFormat="1"/>
    <row r="29026" s="13" customFormat="1"/>
    <row r="29027" s="13" customFormat="1"/>
    <row r="29028" s="13" customFormat="1"/>
    <row r="29029" s="13" customFormat="1"/>
    <row r="29030" s="13" customFormat="1"/>
    <row r="29031" s="13" customFormat="1"/>
    <row r="29032" s="13" customFormat="1"/>
    <row r="29033" s="13" customFormat="1"/>
    <row r="29034" s="13" customFormat="1"/>
    <row r="29035" s="13" customFormat="1"/>
    <row r="29036" s="13" customFormat="1"/>
    <row r="29037" s="13" customFormat="1"/>
    <row r="29038" s="13" customFormat="1"/>
    <row r="29039" s="13" customFormat="1"/>
    <row r="29040" s="13" customFormat="1"/>
    <row r="29041" s="13" customFormat="1"/>
    <row r="29042" s="13" customFormat="1"/>
    <row r="29043" s="13" customFormat="1"/>
    <row r="29044" s="13" customFormat="1"/>
    <row r="29045" s="13" customFormat="1"/>
    <row r="29046" s="13" customFormat="1"/>
    <row r="29047" s="13" customFormat="1"/>
    <row r="29048" s="13" customFormat="1"/>
    <row r="29049" s="13" customFormat="1"/>
    <row r="29050" s="13" customFormat="1"/>
    <row r="29051" s="13" customFormat="1"/>
    <row r="29052" s="13" customFormat="1"/>
    <row r="29053" s="13" customFormat="1"/>
    <row r="29054" s="13" customFormat="1"/>
    <row r="29055" s="13" customFormat="1"/>
    <row r="29056" s="13" customFormat="1"/>
    <row r="29057" s="13" customFormat="1"/>
    <row r="29058" s="13" customFormat="1"/>
    <row r="29059" s="13" customFormat="1"/>
    <row r="29060" s="13" customFormat="1"/>
    <row r="29061" s="13" customFormat="1"/>
    <row r="29062" s="13" customFormat="1"/>
    <row r="29063" s="13" customFormat="1"/>
    <row r="29064" s="13" customFormat="1"/>
    <row r="29065" s="13" customFormat="1"/>
    <row r="29066" s="13" customFormat="1"/>
    <row r="29067" s="13" customFormat="1"/>
    <row r="29068" s="13" customFormat="1"/>
    <row r="29069" s="13" customFormat="1"/>
    <row r="29070" s="13" customFormat="1"/>
    <row r="29071" s="13" customFormat="1"/>
    <row r="29072" s="13" customFormat="1"/>
    <row r="29073" s="13" customFormat="1"/>
    <row r="29074" s="13" customFormat="1"/>
    <row r="29075" s="13" customFormat="1"/>
    <row r="29076" s="13" customFormat="1"/>
    <row r="29077" s="13" customFormat="1"/>
    <row r="29078" s="13" customFormat="1"/>
    <row r="29079" s="13" customFormat="1"/>
    <row r="29080" s="13" customFormat="1"/>
    <row r="29081" s="13" customFormat="1"/>
    <row r="29082" s="13" customFormat="1"/>
    <row r="29083" s="13" customFormat="1"/>
    <row r="29084" s="13" customFormat="1"/>
    <row r="29085" s="13" customFormat="1"/>
    <row r="29086" s="13" customFormat="1"/>
    <row r="29087" s="13" customFormat="1"/>
    <row r="29088" s="13" customFormat="1"/>
    <row r="29089" s="13" customFormat="1"/>
    <row r="29090" s="13" customFormat="1"/>
    <row r="29091" s="13" customFormat="1"/>
    <row r="29092" s="13" customFormat="1"/>
    <row r="29093" s="13" customFormat="1"/>
    <row r="29094" s="13" customFormat="1"/>
    <row r="29095" s="13" customFormat="1"/>
    <row r="29096" s="13" customFormat="1"/>
    <row r="29097" s="13" customFormat="1"/>
    <row r="29098" s="13" customFormat="1"/>
    <row r="29099" s="13" customFormat="1"/>
    <row r="29100" s="13" customFormat="1"/>
    <row r="29101" s="13" customFormat="1"/>
    <row r="29102" s="13" customFormat="1"/>
    <row r="29103" s="13" customFormat="1"/>
    <row r="29104" s="13" customFormat="1"/>
    <row r="29105" s="13" customFormat="1"/>
    <row r="29106" s="13" customFormat="1"/>
    <row r="29107" s="13" customFormat="1"/>
    <row r="29108" s="13" customFormat="1"/>
    <row r="29109" s="13" customFormat="1"/>
    <row r="29110" s="13" customFormat="1"/>
    <row r="29111" s="13" customFormat="1"/>
    <row r="29112" s="13" customFormat="1"/>
    <row r="29113" s="13" customFormat="1"/>
    <row r="29114" s="13" customFormat="1"/>
    <row r="29115" s="13" customFormat="1"/>
    <row r="29116" s="13" customFormat="1"/>
    <row r="29117" s="13" customFormat="1"/>
    <row r="29118" s="13" customFormat="1"/>
    <row r="29119" s="13" customFormat="1"/>
    <row r="29120" s="13" customFormat="1"/>
    <row r="29121" s="13" customFormat="1"/>
    <row r="29122" s="13" customFormat="1"/>
    <row r="29123" s="13" customFormat="1"/>
    <row r="29124" s="13" customFormat="1"/>
    <row r="29125" s="13" customFormat="1"/>
    <row r="29126" s="13" customFormat="1"/>
    <row r="29127" s="13" customFormat="1"/>
    <row r="29128" s="13" customFormat="1"/>
    <row r="29129" s="13" customFormat="1"/>
    <row r="29130" s="13" customFormat="1"/>
    <row r="29131" s="13" customFormat="1"/>
    <row r="29132" s="13" customFormat="1"/>
    <row r="29133" s="13" customFormat="1"/>
    <row r="29134" s="13" customFormat="1"/>
    <row r="29135" s="13" customFormat="1"/>
    <row r="29136" s="13" customFormat="1"/>
    <row r="29137" s="13" customFormat="1"/>
    <row r="29138" s="13" customFormat="1"/>
    <row r="29139" s="13" customFormat="1"/>
    <row r="29140" s="13" customFormat="1"/>
    <row r="29141" s="13" customFormat="1"/>
    <row r="29142" s="13" customFormat="1"/>
    <row r="29143" s="13" customFormat="1"/>
    <row r="29144" s="13" customFormat="1"/>
    <row r="29145" s="13" customFormat="1"/>
    <row r="29146" s="13" customFormat="1"/>
    <row r="29147" s="13" customFormat="1"/>
    <row r="29148" s="13" customFormat="1"/>
    <row r="29149" s="13" customFormat="1"/>
    <row r="29150" s="13" customFormat="1"/>
    <row r="29151" s="13" customFormat="1"/>
    <row r="29152" s="13" customFormat="1"/>
    <row r="29153" s="13" customFormat="1"/>
    <row r="29154" s="13" customFormat="1"/>
    <row r="29155" s="13" customFormat="1"/>
    <row r="29156" s="13" customFormat="1"/>
    <row r="29157" s="13" customFormat="1"/>
    <row r="29158" s="13" customFormat="1"/>
    <row r="29159" s="13" customFormat="1"/>
    <row r="29160" s="13" customFormat="1"/>
    <row r="29161" s="13" customFormat="1"/>
    <row r="29162" s="13" customFormat="1"/>
    <row r="29163" s="13" customFormat="1"/>
    <row r="29164" s="13" customFormat="1"/>
    <row r="29165" s="13" customFormat="1"/>
    <row r="29166" s="13" customFormat="1"/>
    <row r="29167" s="13" customFormat="1"/>
    <row r="29168" s="13" customFormat="1"/>
    <row r="29169" s="13" customFormat="1"/>
    <row r="29170" s="13" customFormat="1"/>
    <row r="29171" s="13" customFormat="1"/>
    <row r="29172" s="13" customFormat="1"/>
    <row r="29173" s="13" customFormat="1"/>
    <row r="29174" s="13" customFormat="1"/>
    <row r="29175" s="13" customFormat="1"/>
    <row r="29176" s="13" customFormat="1"/>
    <row r="29177" s="13" customFormat="1"/>
    <row r="29178" s="13" customFormat="1"/>
    <row r="29179" s="13" customFormat="1"/>
    <row r="29180" s="13" customFormat="1"/>
    <row r="29181" s="13" customFormat="1"/>
    <row r="29182" s="13" customFormat="1"/>
    <row r="29183" s="13" customFormat="1"/>
    <row r="29184" s="13" customFormat="1"/>
    <row r="29185" s="13" customFormat="1"/>
    <row r="29186" s="13" customFormat="1"/>
    <row r="29187" s="13" customFormat="1"/>
    <row r="29188" s="13" customFormat="1"/>
    <row r="29189" s="13" customFormat="1"/>
    <row r="29190" s="13" customFormat="1"/>
    <row r="29191" s="13" customFormat="1"/>
    <row r="29192" s="13" customFormat="1"/>
    <row r="29193" s="13" customFormat="1"/>
    <row r="29194" s="13" customFormat="1"/>
    <row r="29195" s="13" customFormat="1"/>
    <row r="29196" s="13" customFormat="1"/>
    <row r="29197" s="13" customFormat="1"/>
    <row r="29198" s="13" customFormat="1"/>
    <row r="29199" s="13" customFormat="1"/>
    <row r="29200" s="13" customFormat="1"/>
    <row r="29201" s="13" customFormat="1"/>
    <row r="29202" s="13" customFormat="1"/>
    <row r="29203" s="13" customFormat="1"/>
    <row r="29204" s="13" customFormat="1"/>
    <row r="29205" s="13" customFormat="1"/>
    <row r="29206" s="13" customFormat="1"/>
    <row r="29207" s="13" customFormat="1"/>
    <row r="29208" s="13" customFormat="1"/>
    <row r="29209" s="13" customFormat="1"/>
    <row r="29210" s="13" customFormat="1"/>
    <row r="29211" s="13" customFormat="1"/>
    <row r="29212" s="13" customFormat="1"/>
    <row r="29213" s="13" customFormat="1"/>
    <row r="29214" s="13" customFormat="1"/>
    <row r="29215" s="13" customFormat="1"/>
    <row r="29216" s="13" customFormat="1"/>
    <row r="29217" s="13" customFormat="1"/>
    <row r="29218" s="13" customFormat="1"/>
    <row r="29219" s="13" customFormat="1"/>
    <row r="29220" s="13" customFormat="1"/>
    <row r="29221" s="13" customFormat="1"/>
    <row r="29222" s="13" customFormat="1"/>
    <row r="29223" s="13" customFormat="1"/>
    <row r="29224" s="13" customFormat="1"/>
    <row r="29225" s="13" customFormat="1"/>
    <row r="29226" s="13" customFormat="1"/>
    <row r="29227" s="13" customFormat="1"/>
    <row r="29228" s="13" customFormat="1"/>
    <row r="29229" s="13" customFormat="1"/>
    <row r="29230" s="13" customFormat="1"/>
    <row r="29231" s="13" customFormat="1"/>
    <row r="29232" s="13" customFormat="1"/>
    <row r="29233" s="13" customFormat="1"/>
    <row r="29234" s="13" customFormat="1"/>
    <row r="29235" s="13" customFormat="1"/>
    <row r="29236" s="13" customFormat="1"/>
    <row r="29237" s="13" customFormat="1"/>
    <row r="29238" s="13" customFormat="1"/>
    <row r="29239" s="13" customFormat="1"/>
    <row r="29240" s="13" customFormat="1"/>
    <row r="29241" s="13" customFormat="1"/>
    <row r="29242" s="13" customFormat="1"/>
    <row r="29243" s="13" customFormat="1"/>
    <row r="29244" s="13" customFormat="1"/>
    <row r="29245" s="13" customFormat="1"/>
    <row r="29246" s="13" customFormat="1"/>
    <row r="29247" s="13" customFormat="1"/>
    <row r="29248" s="13" customFormat="1"/>
    <row r="29249" s="13" customFormat="1"/>
    <row r="29250" s="13" customFormat="1"/>
    <row r="29251" s="13" customFormat="1"/>
    <row r="29252" s="13" customFormat="1"/>
    <row r="29253" s="13" customFormat="1"/>
    <row r="29254" s="13" customFormat="1"/>
    <row r="29255" s="13" customFormat="1"/>
    <row r="29256" s="13" customFormat="1"/>
    <row r="29257" s="13" customFormat="1"/>
    <row r="29258" s="13" customFormat="1"/>
    <row r="29259" s="13" customFormat="1"/>
    <row r="29260" s="13" customFormat="1"/>
    <row r="29261" s="13" customFormat="1"/>
    <row r="29262" s="13" customFormat="1"/>
    <row r="29263" s="13" customFormat="1"/>
    <row r="29264" s="13" customFormat="1"/>
    <row r="29265" s="13" customFormat="1"/>
    <row r="29266" s="13" customFormat="1"/>
    <row r="29267" s="13" customFormat="1"/>
    <row r="29268" s="13" customFormat="1"/>
    <row r="29269" s="13" customFormat="1"/>
    <row r="29270" s="13" customFormat="1"/>
    <row r="29271" s="13" customFormat="1"/>
    <row r="29272" s="13" customFormat="1"/>
    <row r="29273" s="13" customFormat="1"/>
    <row r="29274" s="13" customFormat="1"/>
    <row r="29275" s="13" customFormat="1"/>
    <row r="29276" s="13" customFormat="1"/>
    <row r="29277" s="13" customFormat="1"/>
    <row r="29278" s="13" customFormat="1"/>
    <row r="29279" s="13" customFormat="1"/>
    <row r="29280" s="13" customFormat="1"/>
    <row r="29281" s="13" customFormat="1"/>
    <row r="29282" s="13" customFormat="1"/>
    <row r="29283" s="13" customFormat="1"/>
    <row r="29284" s="13" customFormat="1"/>
    <row r="29285" s="13" customFormat="1"/>
    <row r="29286" s="13" customFormat="1"/>
    <row r="29287" s="13" customFormat="1"/>
    <row r="29288" s="13" customFormat="1"/>
    <row r="29289" s="13" customFormat="1"/>
    <row r="29290" s="13" customFormat="1"/>
    <row r="29291" s="13" customFormat="1"/>
    <row r="29292" s="13" customFormat="1"/>
    <row r="29293" s="13" customFormat="1"/>
    <row r="29294" s="13" customFormat="1"/>
    <row r="29295" s="13" customFormat="1"/>
    <row r="29296" s="13" customFormat="1"/>
    <row r="29297" s="13" customFormat="1"/>
    <row r="29298" s="13" customFormat="1"/>
    <row r="29299" s="13" customFormat="1"/>
    <row r="29300" s="13" customFormat="1"/>
    <row r="29301" s="13" customFormat="1"/>
    <row r="29302" s="13" customFormat="1"/>
    <row r="29303" s="13" customFormat="1"/>
    <row r="29304" s="13" customFormat="1"/>
    <row r="29305" s="13" customFormat="1"/>
    <row r="29306" s="13" customFormat="1"/>
    <row r="29307" s="13" customFormat="1"/>
    <row r="29308" s="13" customFormat="1"/>
    <row r="29309" s="13" customFormat="1"/>
    <row r="29310" s="13" customFormat="1"/>
    <row r="29311" s="13" customFormat="1"/>
    <row r="29312" s="13" customFormat="1"/>
    <row r="29313" s="13" customFormat="1"/>
    <row r="29314" s="13" customFormat="1"/>
    <row r="29315" s="13" customFormat="1"/>
    <row r="29316" s="13" customFormat="1"/>
    <row r="29317" s="13" customFormat="1"/>
    <row r="29318" s="13" customFormat="1"/>
    <row r="29319" s="13" customFormat="1"/>
    <row r="29320" s="13" customFormat="1"/>
    <row r="29321" s="13" customFormat="1"/>
    <row r="29322" s="13" customFormat="1"/>
    <row r="29323" s="13" customFormat="1"/>
    <row r="29324" s="13" customFormat="1"/>
    <row r="29325" s="13" customFormat="1"/>
    <row r="29326" s="13" customFormat="1"/>
    <row r="29327" s="13" customFormat="1"/>
    <row r="29328" s="13" customFormat="1"/>
    <row r="29329" s="13" customFormat="1"/>
    <row r="29330" s="13" customFormat="1"/>
    <row r="29331" s="13" customFormat="1"/>
    <row r="29332" s="13" customFormat="1"/>
    <row r="29333" s="13" customFormat="1"/>
    <row r="29334" s="13" customFormat="1"/>
    <row r="29335" s="13" customFormat="1"/>
    <row r="29336" s="13" customFormat="1"/>
    <row r="29337" s="13" customFormat="1"/>
    <row r="29338" s="13" customFormat="1"/>
    <row r="29339" s="13" customFormat="1"/>
    <row r="29340" s="13" customFormat="1"/>
    <row r="29341" s="13" customFormat="1"/>
    <row r="29342" s="13" customFormat="1"/>
    <row r="29343" s="13" customFormat="1"/>
    <row r="29344" s="13" customFormat="1"/>
    <row r="29345" s="13" customFormat="1"/>
    <row r="29346" s="13" customFormat="1"/>
    <row r="29347" s="13" customFormat="1"/>
    <row r="29348" s="13" customFormat="1"/>
    <row r="29349" s="13" customFormat="1"/>
    <row r="29350" s="13" customFormat="1"/>
    <row r="29351" s="13" customFormat="1"/>
    <row r="29352" s="13" customFormat="1"/>
    <row r="29353" s="13" customFormat="1"/>
    <row r="29354" s="13" customFormat="1"/>
    <row r="29355" s="13" customFormat="1"/>
    <row r="29356" s="13" customFormat="1"/>
    <row r="29357" s="13" customFormat="1"/>
    <row r="29358" s="13" customFormat="1"/>
    <row r="29359" s="13" customFormat="1"/>
    <row r="29360" s="13" customFormat="1"/>
    <row r="29361" s="13" customFormat="1"/>
    <row r="29362" s="13" customFormat="1"/>
    <row r="29363" s="13" customFormat="1"/>
    <row r="29364" s="13" customFormat="1"/>
    <row r="29365" s="13" customFormat="1"/>
    <row r="29366" s="13" customFormat="1"/>
    <row r="29367" s="13" customFormat="1"/>
    <row r="29368" s="13" customFormat="1"/>
    <row r="29369" s="13" customFormat="1"/>
    <row r="29370" s="13" customFormat="1"/>
    <row r="29371" s="13" customFormat="1"/>
    <row r="29372" s="13" customFormat="1"/>
    <row r="29373" s="13" customFormat="1"/>
    <row r="29374" s="13" customFormat="1"/>
    <row r="29375" s="13" customFormat="1"/>
    <row r="29376" s="13" customFormat="1"/>
    <row r="29377" s="13" customFormat="1"/>
    <row r="29378" s="13" customFormat="1"/>
    <row r="29379" s="13" customFormat="1"/>
    <row r="29380" s="13" customFormat="1"/>
    <row r="29381" s="13" customFormat="1"/>
    <row r="29382" s="13" customFormat="1"/>
    <row r="29383" s="13" customFormat="1"/>
    <row r="29384" s="13" customFormat="1"/>
    <row r="29385" s="13" customFormat="1"/>
    <row r="29386" s="13" customFormat="1"/>
    <row r="29387" s="13" customFormat="1"/>
    <row r="29388" s="13" customFormat="1"/>
    <row r="29389" s="13" customFormat="1"/>
    <row r="29390" s="13" customFormat="1"/>
    <row r="29391" s="13" customFormat="1"/>
    <row r="29392" s="13" customFormat="1"/>
    <row r="29393" s="13" customFormat="1"/>
    <row r="29394" s="13" customFormat="1"/>
    <row r="29395" s="13" customFormat="1"/>
    <row r="29396" s="13" customFormat="1"/>
    <row r="29397" s="13" customFormat="1"/>
    <row r="29398" s="13" customFormat="1"/>
    <row r="29399" s="13" customFormat="1"/>
    <row r="29400" s="13" customFormat="1"/>
    <row r="29401" s="13" customFormat="1"/>
    <row r="29402" s="13" customFormat="1"/>
    <row r="29403" s="13" customFormat="1"/>
    <row r="29404" s="13" customFormat="1"/>
    <row r="29405" s="13" customFormat="1"/>
    <row r="29406" s="13" customFormat="1"/>
    <row r="29407" s="13" customFormat="1"/>
    <row r="29408" s="13" customFormat="1"/>
    <row r="29409" s="13" customFormat="1"/>
    <row r="29410" s="13" customFormat="1"/>
    <row r="29411" s="13" customFormat="1"/>
    <row r="29412" s="13" customFormat="1"/>
    <row r="29413" s="13" customFormat="1"/>
    <row r="29414" s="13" customFormat="1"/>
    <row r="29415" s="13" customFormat="1"/>
    <row r="29416" s="13" customFormat="1"/>
    <row r="29417" s="13" customFormat="1"/>
    <row r="29418" s="13" customFormat="1"/>
    <row r="29419" s="13" customFormat="1"/>
    <row r="29420" s="13" customFormat="1"/>
    <row r="29421" s="13" customFormat="1"/>
    <row r="29422" s="13" customFormat="1"/>
    <row r="29423" s="13" customFormat="1"/>
    <row r="29424" s="13" customFormat="1"/>
    <row r="29425" s="13" customFormat="1"/>
    <row r="29426" s="13" customFormat="1"/>
    <row r="29427" s="13" customFormat="1"/>
    <row r="29428" s="13" customFormat="1"/>
    <row r="29429" s="13" customFormat="1"/>
    <row r="29430" s="13" customFormat="1"/>
    <row r="29431" s="13" customFormat="1"/>
    <row r="29432" s="13" customFormat="1"/>
    <row r="29433" s="13" customFormat="1"/>
    <row r="29434" s="13" customFormat="1"/>
    <row r="29435" s="13" customFormat="1"/>
    <row r="29436" s="13" customFormat="1"/>
    <row r="29437" s="13" customFormat="1"/>
    <row r="29438" s="13" customFormat="1"/>
    <row r="29439" s="13" customFormat="1"/>
    <row r="29440" s="13" customFormat="1"/>
    <row r="29441" s="13" customFormat="1"/>
    <row r="29442" s="13" customFormat="1"/>
    <row r="29443" s="13" customFormat="1"/>
    <row r="29444" s="13" customFormat="1"/>
    <row r="29445" s="13" customFormat="1"/>
    <row r="29446" s="13" customFormat="1"/>
    <row r="29447" s="13" customFormat="1"/>
    <row r="29448" s="13" customFormat="1"/>
    <row r="29449" s="13" customFormat="1"/>
    <row r="29450" s="13" customFormat="1"/>
    <row r="29451" s="13" customFormat="1"/>
    <row r="29452" s="13" customFormat="1"/>
    <row r="29453" s="13" customFormat="1"/>
    <row r="29454" s="13" customFormat="1"/>
    <row r="29455" s="13" customFormat="1"/>
    <row r="29456" s="13" customFormat="1"/>
    <row r="29457" s="13" customFormat="1"/>
    <row r="29458" s="13" customFormat="1"/>
    <row r="29459" s="13" customFormat="1"/>
    <row r="29460" s="13" customFormat="1"/>
    <row r="29461" s="13" customFormat="1"/>
    <row r="29462" s="13" customFormat="1"/>
    <row r="29463" s="13" customFormat="1"/>
    <row r="29464" s="13" customFormat="1"/>
    <row r="29465" s="13" customFormat="1"/>
    <row r="29466" s="13" customFormat="1"/>
    <row r="29467" s="13" customFormat="1"/>
    <row r="29468" s="13" customFormat="1"/>
    <row r="29469" s="13" customFormat="1"/>
    <row r="29470" s="13" customFormat="1"/>
    <row r="29471" s="13" customFormat="1"/>
    <row r="29472" s="13" customFormat="1"/>
    <row r="29473" s="13" customFormat="1"/>
    <row r="29474" s="13" customFormat="1"/>
    <row r="29475" s="13" customFormat="1"/>
    <row r="29476" s="13" customFormat="1"/>
    <row r="29477" s="13" customFormat="1"/>
    <row r="29478" s="13" customFormat="1"/>
    <row r="29479" s="13" customFormat="1"/>
    <row r="29480" s="13" customFormat="1"/>
    <row r="29481" s="13" customFormat="1"/>
    <row r="29482" s="13" customFormat="1"/>
    <row r="29483" s="13" customFormat="1"/>
    <row r="29484" s="13" customFormat="1"/>
    <row r="29485" s="13" customFormat="1"/>
    <row r="29486" s="13" customFormat="1"/>
    <row r="29487" s="13" customFormat="1"/>
    <row r="29488" s="13" customFormat="1"/>
    <row r="29489" s="13" customFormat="1"/>
    <row r="29490" s="13" customFormat="1"/>
    <row r="29491" s="13" customFormat="1"/>
    <row r="29492" s="13" customFormat="1"/>
    <row r="29493" s="13" customFormat="1"/>
    <row r="29494" s="13" customFormat="1"/>
    <row r="29495" s="13" customFormat="1"/>
    <row r="29496" s="13" customFormat="1"/>
    <row r="29497" s="13" customFormat="1"/>
    <row r="29498" s="13" customFormat="1"/>
    <row r="29499" s="13" customFormat="1"/>
    <row r="29500" s="13" customFormat="1"/>
    <row r="29501" s="13" customFormat="1"/>
    <row r="29502" s="13" customFormat="1"/>
    <row r="29503" s="13" customFormat="1"/>
    <row r="29504" s="13" customFormat="1"/>
    <row r="29505" s="13" customFormat="1"/>
    <row r="29506" s="13" customFormat="1"/>
    <row r="29507" s="13" customFormat="1"/>
    <row r="29508" s="13" customFormat="1"/>
    <row r="29509" s="13" customFormat="1"/>
    <row r="29510" s="13" customFormat="1"/>
    <row r="29511" s="13" customFormat="1"/>
    <row r="29512" s="13" customFormat="1"/>
    <row r="29513" s="13" customFormat="1"/>
    <row r="29514" s="13" customFormat="1"/>
    <row r="29515" s="13" customFormat="1"/>
    <row r="29516" s="13" customFormat="1"/>
    <row r="29517" s="13" customFormat="1"/>
    <row r="29518" s="13" customFormat="1"/>
    <row r="29519" s="13" customFormat="1"/>
    <row r="29520" s="13" customFormat="1"/>
    <row r="29521" s="13" customFormat="1"/>
    <row r="29522" s="13" customFormat="1"/>
    <row r="29523" s="13" customFormat="1"/>
    <row r="29524" s="13" customFormat="1"/>
    <row r="29525" s="13" customFormat="1"/>
    <row r="29526" s="13" customFormat="1"/>
    <row r="29527" s="13" customFormat="1"/>
    <row r="29528" s="13" customFormat="1"/>
    <row r="29529" s="13" customFormat="1"/>
    <row r="29530" s="13" customFormat="1"/>
    <row r="29531" s="13" customFormat="1"/>
    <row r="29532" s="13" customFormat="1"/>
    <row r="29533" s="13" customFormat="1"/>
    <row r="29534" s="13" customFormat="1"/>
    <row r="29535" s="13" customFormat="1"/>
    <row r="29536" s="13" customFormat="1"/>
    <row r="29537" s="13" customFormat="1"/>
    <row r="29538" s="13" customFormat="1"/>
    <row r="29539" s="13" customFormat="1"/>
    <row r="29540" s="13" customFormat="1"/>
    <row r="29541" s="13" customFormat="1"/>
    <row r="29542" s="13" customFormat="1"/>
    <row r="29543" s="13" customFormat="1"/>
    <row r="29544" s="13" customFormat="1"/>
    <row r="29545" s="13" customFormat="1"/>
    <row r="29546" s="13" customFormat="1"/>
    <row r="29547" s="13" customFormat="1"/>
    <row r="29548" s="13" customFormat="1"/>
    <row r="29549" s="13" customFormat="1"/>
    <row r="29550" s="13" customFormat="1"/>
    <row r="29551" s="13" customFormat="1"/>
    <row r="29552" s="13" customFormat="1"/>
    <row r="29553" s="13" customFormat="1"/>
    <row r="29554" s="13" customFormat="1"/>
    <row r="29555" s="13" customFormat="1"/>
    <row r="29556" s="13" customFormat="1"/>
    <row r="29557" s="13" customFormat="1"/>
    <row r="29558" s="13" customFormat="1"/>
    <row r="29559" s="13" customFormat="1"/>
    <row r="29560" s="13" customFormat="1"/>
    <row r="29561" s="13" customFormat="1"/>
    <row r="29562" s="13" customFormat="1"/>
    <row r="29563" s="13" customFormat="1"/>
    <row r="29564" s="13" customFormat="1"/>
    <row r="29565" s="13" customFormat="1"/>
    <row r="29566" s="13" customFormat="1"/>
    <row r="29567" s="13" customFormat="1"/>
    <row r="29568" s="13" customFormat="1"/>
    <row r="29569" s="13" customFormat="1"/>
    <row r="29570" s="13" customFormat="1"/>
    <row r="29571" s="13" customFormat="1"/>
    <row r="29572" s="13" customFormat="1"/>
    <row r="29573" s="13" customFormat="1"/>
    <row r="29574" s="13" customFormat="1"/>
    <row r="29575" s="13" customFormat="1"/>
    <row r="29576" s="13" customFormat="1"/>
    <row r="29577" s="13" customFormat="1"/>
    <row r="29578" s="13" customFormat="1"/>
    <row r="29579" s="13" customFormat="1"/>
    <row r="29580" s="13" customFormat="1"/>
    <row r="29581" s="13" customFormat="1"/>
    <row r="29582" s="13" customFormat="1"/>
    <row r="29583" s="13" customFormat="1"/>
    <row r="29584" s="13" customFormat="1"/>
    <row r="29585" s="13" customFormat="1"/>
    <row r="29586" s="13" customFormat="1"/>
    <row r="29587" s="13" customFormat="1"/>
    <row r="29588" s="13" customFormat="1"/>
    <row r="29589" s="13" customFormat="1"/>
    <row r="29590" s="13" customFormat="1"/>
    <row r="29591" s="13" customFormat="1"/>
    <row r="29592" s="13" customFormat="1"/>
    <row r="29593" s="13" customFormat="1"/>
    <row r="29594" s="13" customFormat="1"/>
    <row r="29595" s="13" customFormat="1"/>
    <row r="29596" s="13" customFormat="1"/>
    <row r="29597" s="13" customFormat="1"/>
    <row r="29598" s="13" customFormat="1"/>
    <row r="29599" s="13" customFormat="1"/>
    <row r="29600" s="13" customFormat="1"/>
    <row r="29601" s="13" customFormat="1"/>
    <row r="29602" s="13" customFormat="1"/>
    <row r="29603" s="13" customFormat="1"/>
    <row r="29604" s="13" customFormat="1"/>
    <row r="29605" s="13" customFormat="1"/>
    <row r="29606" s="13" customFormat="1"/>
    <row r="29607" s="13" customFormat="1"/>
    <row r="29608" s="13" customFormat="1"/>
    <row r="29609" s="13" customFormat="1"/>
    <row r="29610" s="13" customFormat="1"/>
    <row r="29611" s="13" customFormat="1"/>
    <row r="29612" s="13" customFormat="1"/>
    <row r="29613" s="13" customFormat="1"/>
    <row r="29614" s="13" customFormat="1"/>
    <row r="29615" s="13" customFormat="1"/>
    <row r="29616" s="13" customFormat="1"/>
    <row r="29617" s="13" customFormat="1"/>
    <row r="29618" s="13" customFormat="1"/>
    <row r="29619" s="13" customFormat="1"/>
    <row r="29620" s="13" customFormat="1"/>
    <row r="29621" s="13" customFormat="1"/>
    <row r="29622" s="13" customFormat="1"/>
    <row r="29623" s="13" customFormat="1"/>
    <row r="29624" s="13" customFormat="1"/>
    <row r="29625" s="13" customFormat="1"/>
    <row r="29626" s="13" customFormat="1"/>
    <row r="29627" s="13" customFormat="1"/>
    <row r="29628" s="13" customFormat="1"/>
    <row r="29629" s="13" customFormat="1"/>
    <row r="29630" s="13" customFormat="1"/>
    <row r="29631" s="13" customFormat="1"/>
    <row r="29632" s="13" customFormat="1"/>
    <row r="29633" s="13" customFormat="1"/>
    <row r="29634" s="13" customFormat="1"/>
    <row r="29635" s="13" customFormat="1"/>
    <row r="29636" s="13" customFormat="1"/>
    <row r="29637" s="13" customFormat="1"/>
    <row r="29638" s="13" customFormat="1"/>
    <row r="29639" s="13" customFormat="1"/>
    <row r="29640" s="13" customFormat="1"/>
    <row r="29641" s="13" customFormat="1"/>
    <row r="29642" s="13" customFormat="1"/>
    <row r="29643" s="13" customFormat="1"/>
    <row r="29644" s="13" customFormat="1"/>
    <row r="29645" s="13" customFormat="1"/>
    <row r="29646" s="13" customFormat="1"/>
    <row r="29647" s="13" customFormat="1"/>
    <row r="29648" s="13" customFormat="1"/>
    <row r="29649" s="13" customFormat="1"/>
    <row r="29650" s="13" customFormat="1"/>
    <row r="29651" s="13" customFormat="1"/>
    <row r="29652" s="13" customFormat="1"/>
    <row r="29653" s="13" customFormat="1"/>
    <row r="29654" s="13" customFormat="1"/>
    <row r="29655" s="13" customFormat="1"/>
    <row r="29656" s="13" customFormat="1"/>
    <row r="29657" s="13" customFormat="1"/>
    <row r="29658" s="13" customFormat="1"/>
    <row r="29659" s="13" customFormat="1"/>
    <row r="29660" s="13" customFormat="1"/>
    <row r="29661" s="13" customFormat="1"/>
    <row r="29662" s="13" customFormat="1"/>
    <row r="29663" s="13" customFormat="1"/>
    <row r="29664" s="13" customFormat="1"/>
    <row r="29665" s="13" customFormat="1"/>
    <row r="29666" s="13" customFormat="1"/>
    <row r="29667" s="13" customFormat="1"/>
    <row r="29668" s="13" customFormat="1"/>
    <row r="29669" s="13" customFormat="1"/>
    <row r="29670" s="13" customFormat="1"/>
    <row r="29671" s="13" customFormat="1"/>
    <row r="29672" s="13" customFormat="1"/>
    <row r="29673" s="13" customFormat="1"/>
    <row r="29674" s="13" customFormat="1"/>
    <row r="29675" s="13" customFormat="1"/>
    <row r="29676" s="13" customFormat="1"/>
    <row r="29677" s="13" customFormat="1"/>
    <row r="29678" s="13" customFormat="1"/>
    <row r="29679" s="13" customFormat="1"/>
    <row r="29680" s="13" customFormat="1"/>
    <row r="29681" s="13" customFormat="1"/>
    <row r="29682" s="13" customFormat="1"/>
    <row r="29683" s="13" customFormat="1"/>
    <row r="29684" s="13" customFormat="1"/>
    <row r="29685" s="13" customFormat="1"/>
    <row r="29686" s="13" customFormat="1"/>
    <row r="29687" s="13" customFormat="1"/>
    <row r="29688" s="13" customFormat="1"/>
    <row r="29689" s="13" customFormat="1"/>
    <row r="29690" s="13" customFormat="1"/>
    <row r="29691" s="13" customFormat="1"/>
    <row r="29692" s="13" customFormat="1"/>
    <row r="29693" s="13" customFormat="1"/>
    <row r="29694" s="13" customFormat="1"/>
    <row r="29695" s="13" customFormat="1"/>
    <row r="29696" s="13" customFormat="1"/>
    <row r="29697" s="13" customFormat="1"/>
    <row r="29698" s="13" customFormat="1"/>
    <row r="29699" s="13" customFormat="1"/>
    <row r="29700" s="13" customFormat="1"/>
    <row r="29701" s="13" customFormat="1"/>
    <row r="29702" s="13" customFormat="1"/>
    <row r="29703" s="13" customFormat="1"/>
    <row r="29704" s="13" customFormat="1"/>
    <row r="29705" s="13" customFormat="1"/>
    <row r="29706" s="13" customFormat="1"/>
    <row r="29707" s="13" customFormat="1"/>
    <row r="29708" s="13" customFormat="1"/>
    <row r="29709" s="13" customFormat="1"/>
    <row r="29710" s="13" customFormat="1"/>
    <row r="29711" s="13" customFormat="1"/>
    <row r="29712" s="13" customFormat="1"/>
    <row r="29713" s="13" customFormat="1"/>
    <row r="29714" s="13" customFormat="1"/>
    <row r="29715" s="13" customFormat="1"/>
    <row r="29716" s="13" customFormat="1"/>
    <row r="29717" s="13" customFormat="1"/>
    <row r="29718" s="13" customFormat="1"/>
    <row r="29719" s="13" customFormat="1"/>
    <row r="29720" s="13" customFormat="1"/>
    <row r="29721" s="13" customFormat="1"/>
    <row r="29722" s="13" customFormat="1"/>
    <row r="29723" s="13" customFormat="1"/>
    <row r="29724" s="13" customFormat="1"/>
    <row r="29725" s="13" customFormat="1"/>
    <row r="29726" s="13" customFormat="1"/>
    <row r="29727" s="13" customFormat="1"/>
    <row r="29728" s="13" customFormat="1"/>
    <row r="29729" s="13" customFormat="1"/>
    <row r="29730" s="13" customFormat="1"/>
    <row r="29731" s="13" customFormat="1"/>
    <row r="29732" s="13" customFormat="1"/>
    <row r="29733" s="13" customFormat="1"/>
    <row r="29734" s="13" customFormat="1"/>
    <row r="29735" s="13" customFormat="1"/>
    <row r="29736" s="13" customFormat="1"/>
    <row r="29737" s="13" customFormat="1"/>
    <row r="29738" s="13" customFormat="1"/>
    <row r="29739" s="13" customFormat="1"/>
    <row r="29740" s="13" customFormat="1"/>
    <row r="29741" s="13" customFormat="1"/>
    <row r="29742" s="13" customFormat="1"/>
    <row r="29743" s="13" customFormat="1"/>
    <row r="29744" s="13" customFormat="1"/>
    <row r="29745" s="13" customFormat="1"/>
    <row r="29746" s="13" customFormat="1"/>
    <row r="29747" s="13" customFormat="1"/>
    <row r="29748" s="13" customFormat="1"/>
    <row r="29749" s="13" customFormat="1"/>
    <row r="29750" s="13" customFormat="1"/>
    <row r="29751" s="13" customFormat="1"/>
    <row r="29752" s="13" customFormat="1"/>
    <row r="29753" s="13" customFormat="1"/>
    <row r="29754" s="13" customFormat="1"/>
    <row r="29755" s="13" customFormat="1"/>
    <row r="29756" s="13" customFormat="1"/>
    <row r="29757" s="13" customFormat="1"/>
    <row r="29758" s="13" customFormat="1"/>
    <row r="29759" s="13" customFormat="1"/>
    <row r="29760" s="13" customFormat="1"/>
    <row r="29761" s="13" customFormat="1"/>
    <row r="29762" s="13" customFormat="1"/>
    <row r="29763" s="13" customFormat="1"/>
    <row r="29764" s="13" customFormat="1"/>
    <row r="29765" s="13" customFormat="1"/>
    <row r="29766" s="13" customFormat="1"/>
    <row r="29767" s="13" customFormat="1"/>
    <row r="29768" s="13" customFormat="1"/>
    <row r="29769" s="13" customFormat="1"/>
    <row r="29770" s="13" customFormat="1"/>
    <row r="29771" s="13" customFormat="1"/>
    <row r="29772" s="13" customFormat="1"/>
    <row r="29773" s="13" customFormat="1"/>
    <row r="29774" s="13" customFormat="1"/>
    <row r="29775" s="13" customFormat="1"/>
    <row r="29776" s="13" customFormat="1"/>
    <row r="29777" s="13" customFormat="1"/>
    <row r="29778" s="13" customFormat="1"/>
    <row r="29779" s="13" customFormat="1"/>
    <row r="29780" s="13" customFormat="1"/>
    <row r="29781" s="13" customFormat="1"/>
    <row r="29782" s="13" customFormat="1"/>
    <row r="29783" s="13" customFormat="1"/>
    <row r="29784" s="13" customFormat="1"/>
    <row r="29785" s="13" customFormat="1"/>
    <row r="29786" s="13" customFormat="1"/>
    <row r="29787" s="13" customFormat="1"/>
    <row r="29788" s="13" customFormat="1"/>
    <row r="29789" s="13" customFormat="1"/>
    <row r="29790" s="13" customFormat="1"/>
    <row r="29791" s="13" customFormat="1"/>
    <row r="29792" s="13" customFormat="1"/>
    <row r="29793" s="13" customFormat="1"/>
    <row r="29794" s="13" customFormat="1"/>
    <row r="29795" s="13" customFormat="1"/>
    <row r="29796" s="13" customFormat="1"/>
    <row r="29797" s="13" customFormat="1"/>
    <row r="29798" s="13" customFormat="1"/>
    <row r="29799" s="13" customFormat="1"/>
    <row r="29800" s="13" customFormat="1"/>
    <row r="29801" s="13" customFormat="1"/>
    <row r="29802" s="13" customFormat="1"/>
    <row r="29803" s="13" customFormat="1"/>
    <row r="29804" s="13" customFormat="1"/>
    <row r="29805" s="13" customFormat="1"/>
    <row r="29806" s="13" customFormat="1"/>
    <row r="29807" s="13" customFormat="1"/>
    <row r="29808" s="13" customFormat="1"/>
    <row r="29809" s="13" customFormat="1"/>
    <row r="29810" s="13" customFormat="1"/>
    <row r="29811" s="13" customFormat="1"/>
    <row r="29812" s="13" customFormat="1"/>
    <row r="29813" s="13" customFormat="1"/>
    <row r="29814" s="13" customFormat="1"/>
    <row r="29815" s="13" customFormat="1"/>
    <row r="29816" s="13" customFormat="1"/>
    <row r="29817" s="13" customFormat="1"/>
    <row r="29818" s="13" customFormat="1"/>
    <row r="29819" s="13" customFormat="1"/>
    <row r="29820" s="13" customFormat="1"/>
    <row r="29821" s="13" customFormat="1"/>
    <row r="29822" s="13" customFormat="1"/>
    <row r="29823" s="13" customFormat="1"/>
    <row r="29824" s="13" customFormat="1"/>
    <row r="29825" s="13" customFormat="1"/>
    <row r="29826" s="13" customFormat="1"/>
    <row r="29827" s="13" customFormat="1"/>
    <row r="29828" s="13" customFormat="1"/>
    <row r="29829" s="13" customFormat="1"/>
    <row r="29830" s="13" customFormat="1"/>
    <row r="29831" s="13" customFormat="1"/>
    <row r="29832" s="13" customFormat="1"/>
    <row r="29833" s="13" customFormat="1"/>
    <row r="29834" s="13" customFormat="1"/>
    <row r="29835" s="13" customFormat="1"/>
    <row r="29836" s="13" customFormat="1"/>
    <row r="29837" s="13" customFormat="1"/>
    <row r="29838" s="13" customFormat="1"/>
    <row r="29839" s="13" customFormat="1"/>
    <row r="29840" s="13" customFormat="1"/>
    <row r="29841" s="13" customFormat="1"/>
    <row r="29842" s="13" customFormat="1"/>
    <row r="29843" s="13" customFormat="1"/>
    <row r="29844" s="13" customFormat="1"/>
    <row r="29845" s="13" customFormat="1"/>
    <row r="29846" s="13" customFormat="1"/>
    <row r="29847" s="13" customFormat="1"/>
    <row r="29848" s="13" customFormat="1"/>
    <row r="29849" s="13" customFormat="1"/>
    <row r="29850" s="13" customFormat="1"/>
    <row r="29851" s="13" customFormat="1"/>
    <row r="29852" s="13" customFormat="1"/>
    <row r="29853" s="13" customFormat="1"/>
    <row r="29854" s="13" customFormat="1"/>
    <row r="29855" s="13" customFormat="1"/>
    <row r="29856" s="13" customFormat="1"/>
    <row r="29857" s="13" customFormat="1"/>
    <row r="29858" s="13" customFormat="1"/>
    <row r="29859" s="13" customFormat="1"/>
    <row r="29860" s="13" customFormat="1"/>
    <row r="29861" s="13" customFormat="1"/>
    <row r="29862" s="13" customFormat="1"/>
    <row r="29863" s="13" customFormat="1"/>
    <row r="29864" s="13" customFormat="1"/>
    <row r="29865" s="13" customFormat="1"/>
    <row r="29866" s="13" customFormat="1"/>
    <row r="29867" s="13" customFormat="1"/>
    <row r="29868" s="13" customFormat="1"/>
    <row r="29869" s="13" customFormat="1"/>
    <row r="29870" s="13" customFormat="1"/>
    <row r="29871" s="13" customFormat="1"/>
    <row r="29872" s="13" customFormat="1"/>
    <row r="29873" s="13" customFormat="1"/>
    <row r="29874" s="13" customFormat="1"/>
    <row r="29875" s="13" customFormat="1"/>
    <row r="29876" s="13" customFormat="1"/>
    <row r="29877" s="13" customFormat="1"/>
    <row r="29878" s="13" customFormat="1"/>
    <row r="29879" s="13" customFormat="1"/>
    <row r="29880" s="13" customFormat="1"/>
    <row r="29881" s="13" customFormat="1"/>
    <row r="29882" s="13" customFormat="1"/>
    <row r="29883" s="13" customFormat="1"/>
    <row r="29884" s="13" customFormat="1"/>
    <row r="29885" s="13" customFormat="1"/>
    <row r="29886" s="13" customFormat="1"/>
    <row r="29887" s="13" customFormat="1"/>
    <row r="29888" s="13" customFormat="1"/>
    <row r="29889" s="13" customFormat="1"/>
    <row r="29890" s="13" customFormat="1"/>
    <row r="29891" s="13" customFormat="1"/>
    <row r="29892" s="13" customFormat="1"/>
    <row r="29893" s="13" customFormat="1"/>
    <row r="29894" s="13" customFormat="1"/>
    <row r="29895" s="13" customFormat="1"/>
    <row r="29896" s="13" customFormat="1"/>
    <row r="29897" s="13" customFormat="1"/>
    <row r="29898" s="13" customFormat="1"/>
    <row r="29899" s="13" customFormat="1"/>
    <row r="29900" s="13" customFormat="1"/>
    <row r="29901" s="13" customFormat="1"/>
    <row r="29902" s="13" customFormat="1"/>
    <row r="29903" s="13" customFormat="1"/>
    <row r="29904" s="13" customFormat="1"/>
    <row r="29905" s="13" customFormat="1"/>
    <row r="29906" s="13" customFormat="1"/>
    <row r="29907" s="13" customFormat="1"/>
    <row r="29908" s="13" customFormat="1"/>
    <row r="29909" s="13" customFormat="1"/>
    <row r="29910" s="13" customFormat="1"/>
    <row r="29911" s="13" customFormat="1"/>
    <row r="29912" s="13" customFormat="1"/>
    <row r="29913" s="13" customFormat="1"/>
    <row r="29914" s="13" customFormat="1"/>
    <row r="29915" s="13" customFormat="1"/>
    <row r="29916" s="13" customFormat="1"/>
    <row r="29917" s="13" customFormat="1"/>
    <row r="29918" s="13" customFormat="1"/>
    <row r="29919" s="13" customFormat="1"/>
    <row r="29920" s="13" customFormat="1"/>
    <row r="29921" s="13" customFormat="1"/>
    <row r="29922" s="13" customFormat="1"/>
    <row r="29923" s="13" customFormat="1"/>
    <row r="29924" s="13" customFormat="1"/>
    <row r="29925" s="13" customFormat="1"/>
    <row r="29926" s="13" customFormat="1"/>
    <row r="29927" s="13" customFormat="1"/>
    <row r="29928" s="13" customFormat="1"/>
    <row r="29929" s="13" customFormat="1"/>
    <row r="29930" s="13" customFormat="1"/>
    <row r="29931" s="13" customFormat="1"/>
    <row r="29932" s="13" customFormat="1"/>
    <row r="29933" s="13" customFormat="1"/>
    <row r="29934" s="13" customFormat="1"/>
    <row r="29935" s="13" customFormat="1"/>
    <row r="29936" s="13" customFormat="1"/>
    <row r="29937" s="13" customFormat="1"/>
    <row r="29938" s="13" customFormat="1"/>
    <row r="29939" s="13" customFormat="1"/>
    <row r="29940" s="13" customFormat="1"/>
    <row r="29941" s="13" customFormat="1"/>
    <row r="29942" s="13" customFormat="1"/>
    <row r="29943" s="13" customFormat="1"/>
    <row r="29944" s="13" customFormat="1"/>
    <row r="29945" s="13" customFormat="1"/>
    <row r="29946" s="13" customFormat="1"/>
    <row r="29947" s="13" customFormat="1"/>
    <row r="29948" s="13" customFormat="1"/>
    <row r="29949" s="13" customFormat="1"/>
    <row r="29950" s="13" customFormat="1"/>
    <row r="29951" s="13" customFormat="1"/>
    <row r="29952" s="13" customFormat="1"/>
    <row r="29953" s="13" customFormat="1"/>
    <row r="29954" s="13" customFormat="1"/>
    <row r="29955" s="13" customFormat="1"/>
    <row r="29956" s="13" customFormat="1"/>
    <row r="29957" s="13" customFormat="1"/>
    <row r="29958" s="13" customFormat="1"/>
    <row r="29959" s="13" customFormat="1"/>
    <row r="29960" s="13" customFormat="1"/>
    <row r="29961" s="13" customFormat="1"/>
    <row r="29962" s="13" customFormat="1"/>
    <row r="29963" s="13" customFormat="1"/>
    <row r="29964" s="13" customFormat="1"/>
    <row r="29965" s="13" customFormat="1"/>
    <row r="29966" s="13" customFormat="1"/>
    <row r="29967" s="13" customFormat="1"/>
    <row r="29968" s="13" customFormat="1"/>
    <row r="29969" s="13" customFormat="1"/>
    <row r="29970" s="13" customFormat="1"/>
    <row r="29971" s="13" customFormat="1"/>
    <row r="29972" s="13" customFormat="1"/>
    <row r="29973" s="13" customFormat="1"/>
    <row r="29974" s="13" customFormat="1"/>
    <row r="29975" s="13" customFormat="1"/>
    <row r="29976" s="13" customFormat="1"/>
    <row r="29977" s="13" customFormat="1"/>
    <row r="29978" s="13" customFormat="1"/>
    <row r="29979" s="13" customFormat="1"/>
    <row r="29980" s="13" customFormat="1"/>
    <row r="29981" s="13" customFormat="1"/>
    <row r="29982" s="13" customFormat="1"/>
    <row r="29983" s="13" customFormat="1"/>
    <row r="29984" s="13" customFormat="1"/>
    <row r="29985" s="13" customFormat="1"/>
    <row r="29986" s="13" customFormat="1"/>
    <row r="29987" s="13" customFormat="1"/>
    <row r="29988" s="13" customFormat="1"/>
    <row r="29989" s="13" customFormat="1"/>
    <row r="29990" s="13" customFormat="1"/>
    <row r="29991" s="13" customFormat="1"/>
    <row r="29992" s="13" customFormat="1"/>
    <row r="29993" s="13" customFormat="1"/>
    <row r="29994" s="13" customFormat="1"/>
    <row r="29995" s="13" customFormat="1"/>
    <row r="29996" s="13" customFormat="1"/>
    <row r="29997" s="13" customFormat="1"/>
    <row r="29998" s="13" customFormat="1"/>
    <row r="29999" s="13" customFormat="1"/>
    <row r="30000" s="13" customFormat="1"/>
    <row r="30001" s="13" customFormat="1"/>
    <row r="30002" s="13" customFormat="1"/>
    <row r="30003" s="13" customFormat="1"/>
    <row r="30004" s="13" customFormat="1"/>
    <row r="30005" s="13" customFormat="1"/>
    <row r="30006" s="13" customFormat="1"/>
    <row r="30007" s="13" customFormat="1"/>
    <row r="30008" s="13" customFormat="1"/>
    <row r="30009" s="13" customFormat="1"/>
    <row r="30010" s="13" customFormat="1"/>
    <row r="30011" s="13" customFormat="1"/>
    <row r="30012" s="13" customFormat="1"/>
    <row r="30013" s="13" customFormat="1"/>
    <row r="30014" s="13" customFormat="1"/>
    <row r="30015" s="13" customFormat="1"/>
    <row r="30016" s="13" customFormat="1"/>
    <row r="30017" s="13" customFormat="1"/>
    <row r="30018" s="13" customFormat="1"/>
    <row r="30019" s="13" customFormat="1"/>
    <row r="30020" s="13" customFormat="1"/>
    <row r="30021" s="13" customFormat="1"/>
    <row r="30022" s="13" customFormat="1"/>
    <row r="30023" s="13" customFormat="1"/>
    <row r="30024" s="13" customFormat="1"/>
    <row r="30025" s="13" customFormat="1"/>
    <row r="30026" s="13" customFormat="1"/>
    <row r="30027" s="13" customFormat="1"/>
    <row r="30028" s="13" customFormat="1"/>
    <row r="30029" s="13" customFormat="1"/>
    <row r="30030" s="13" customFormat="1"/>
    <row r="30031" s="13" customFormat="1"/>
    <row r="30032" s="13" customFormat="1"/>
    <row r="30033" s="13" customFormat="1"/>
    <row r="30034" s="13" customFormat="1"/>
    <row r="30035" s="13" customFormat="1"/>
    <row r="30036" s="13" customFormat="1"/>
    <row r="30037" s="13" customFormat="1"/>
    <row r="30038" s="13" customFormat="1"/>
    <row r="30039" s="13" customFormat="1"/>
    <row r="30040" s="13" customFormat="1"/>
    <row r="30041" s="13" customFormat="1"/>
    <row r="30042" s="13" customFormat="1"/>
    <row r="30043" s="13" customFormat="1"/>
    <row r="30044" s="13" customFormat="1"/>
    <row r="30045" s="13" customFormat="1"/>
    <row r="30046" s="13" customFormat="1"/>
    <row r="30047" s="13" customFormat="1"/>
    <row r="30048" s="13" customFormat="1"/>
    <row r="30049" s="13" customFormat="1"/>
    <row r="30050" s="13" customFormat="1"/>
    <row r="30051" s="13" customFormat="1"/>
    <row r="30052" s="13" customFormat="1"/>
    <row r="30053" s="13" customFormat="1"/>
    <row r="30054" s="13" customFormat="1"/>
    <row r="30055" s="13" customFormat="1"/>
    <row r="30056" s="13" customFormat="1"/>
    <row r="30057" s="13" customFormat="1"/>
    <row r="30058" s="13" customFormat="1"/>
    <row r="30059" s="13" customFormat="1"/>
    <row r="30060" s="13" customFormat="1"/>
    <row r="30061" s="13" customFormat="1"/>
    <row r="30062" s="13" customFormat="1"/>
    <row r="30063" s="13" customFormat="1"/>
    <row r="30064" s="13" customFormat="1"/>
    <row r="30065" s="13" customFormat="1"/>
    <row r="30066" s="13" customFormat="1"/>
    <row r="30067" s="13" customFormat="1"/>
    <row r="30068" s="13" customFormat="1"/>
    <row r="30069" s="13" customFormat="1"/>
    <row r="30070" s="13" customFormat="1"/>
    <row r="30071" s="13" customFormat="1"/>
    <row r="30072" s="13" customFormat="1"/>
    <row r="30073" s="13" customFormat="1"/>
    <row r="30074" s="13" customFormat="1"/>
    <row r="30075" s="13" customFormat="1"/>
    <row r="30076" s="13" customFormat="1"/>
    <row r="30077" s="13" customFormat="1"/>
    <row r="30078" s="13" customFormat="1"/>
    <row r="30079" s="13" customFormat="1"/>
    <row r="30080" s="13" customFormat="1"/>
    <row r="30081" s="13" customFormat="1"/>
    <row r="30082" s="13" customFormat="1"/>
    <row r="30083" s="13" customFormat="1"/>
    <row r="30084" s="13" customFormat="1"/>
    <row r="30085" s="13" customFormat="1"/>
    <row r="30086" s="13" customFormat="1"/>
    <row r="30087" s="13" customFormat="1"/>
    <row r="30088" s="13" customFormat="1"/>
    <row r="30089" s="13" customFormat="1"/>
    <row r="30090" s="13" customFormat="1"/>
    <row r="30091" s="13" customFormat="1"/>
    <row r="30092" s="13" customFormat="1"/>
    <row r="30093" s="13" customFormat="1"/>
    <row r="30094" s="13" customFormat="1"/>
    <row r="30095" s="13" customFormat="1"/>
    <row r="30096" s="13" customFormat="1"/>
    <row r="30097" s="13" customFormat="1"/>
    <row r="30098" s="13" customFormat="1"/>
    <row r="30099" s="13" customFormat="1"/>
    <row r="30100" s="13" customFormat="1"/>
    <row r="30101" s="13" customFormat="1"/>
    <row r="30102" s="13" customFormat="1"/>
    <row r="30103" s="13" customFormat="1"/>
    <row r="30104" s="13" customFormat="1"/>
    <row r="30105" s="13" customFormat="1"/>
    <row r="30106" s="13" customFormat="1"/>
    <row r="30107" s="13" customFormat="1"/>
    <row r="30108" s="13" customFormat="1"/>
    <row r="30109" s="13" customFormat="1"/>
    <row r="30110" s="13" customFormat="1"/>
    <row r="30111" s="13" customFormat="1"/>
    <row r="30112" s="13" customFormat="1"/>
    <row r="30113" s="13" customFormat="1"/>
    <row r="30114" s="13" customFormat="1"/>
    <row r="30115" s="13" customFormat="1"/>
    <row r="30116" s="13" customFormat="1"/>
    <row r="30117" s="13" customFormat="1"/>
    <row r="30118" s="13" customFormat="1"/>
    <row r="30119" s="13" customFormat="1"/>
    <row r="30120" s="13" customFormat="1"/>
    <row r="30121" s="13" customFormat="1"/>
    <row r="30122" s="13" customFormat="1"/>
    <row r="30123" s="13" customFormat="1"/>
    <row r="30124" s="13" customFormat="1"/>
    <row r="30125" s="13" customFormat="1"/>
    <row r="30126" s="13" customFormat="1"/>
    <row r="30127" s="13" customFormat="1"/>
    <row r="30128" s="13" customFormat="1"/>
    <row r="30129" s="13" customFormat="1"/>
    <row r="30130" s="13" customFormat="1"/>
    <row r="30131" s="13" customFormat="1"/>
    <row r="30132" s="13" customFormat="1"/>
    <row r="30133" s="13" customFormat="1"/>
    <row r="30134" s="13" customFormat="1"/>
    <row r="30135" s="13" customFormat="1"/>
    <row r="30136" s="13" customFormat="1"/>
    <row r="30137" s="13" customFormat="1"/>
    <row r="30138" s="13" customFormat="1"/>
    <row r="30139" s="13" customFormat="1"/>
    <row r="30140" s="13" customFormat="1"/>
    <row r="30141" s="13" customFormat="1"/>
    <row r="30142" s="13" customFormat="1"/>
    <row r="30143" s="13" customFormat="1"/>
    <row r="30144" s="13" customFormat="1"/>
    <row r="30145" s="13" customFormat="1"/>
    <row r="30146" s="13" customFormat="1"/>
    <row r="30147" s="13" customFormat="1"/>
    <row r="30148" s="13" customFormat="1"/>
    <row r="30149" s="13" customFormat="1"/>
    <row r="30150" s="13" customFormat="1"/>
    <row r="30151" s="13" customFormat="1"/>
    <row r="30152" s="13" customFormat="1"/>
    <row r="30153" s="13" customFormat="1"/>
    <row r="30154" s="13" customFormat="1"/>
    <row r="30155" s="13" customFormat="1"/>
    <row r="30156" s="13" customFormat="1"/>
    <row r="30157" s="13" customFormat="1"/>
    <row r="30158" s="13" customFormat="1"/>
    <row r="30159" s="13" customFormat="1"/>
    <row r="30160" s="13" customFormat="1"/>
    <row r="30161" s="13" customFormat="1"/>
    <row r="30162" s="13" customFormat="1"/>
    <row r="30163" s="13" customFormat="1"/>
    <row r="30164" s="13" customFormat="1"/>
    <row r="30165" s="13" customFormat="1"/>
    <row r="30166" s="13" customFormat="1"/>
    <row r="30167" s="13" customFormat="1"/>
    <row r="30168" s="13" customFormat="1"/>
    <row r="30169" s="13" customFormat="1"/>
    <row r="30170" s="13" customFormat="1"/>
    <row r="30171" s="13" customFormat="1"/>
    <row r="30172" s="13" customFormat="1"/>
    <row r="30173" s="13" customFormat="1"/>
    <row r="30174" s="13" customFormat="1"/>
    <row r="30175" s="13" customFormat="1"/>
    <row r="30176" s="13" customFormat="1"/>
    <row r="30177" s="13" customFormat="1"/>
    <row r="30178" s="13" customFormat="1"/>
    <row r="30179" s="13" customFormat="1"/>
    <row r="30180" s="13" customFormat="1"/>
    <row r="30181" s="13" customFormat="1"/>
    <row r="30182" s="13" customFormat="1"/>
    <row r="30183" s="13" customFormat="1"/>
    <row r="30184" s="13" customFormat="1"/>
    <row r="30185" s="13" customFormat="1"/>
    <row r="30186" s="13" customFormat="1"/>
    <row r="30187" s="13" customFormat="1"/>
    <row r="30188" s="13" customFormat="1"/>
    <row r="30189" s="13" customFormat="1"/>
    <row r="30190" s="13" customFormat="1"/>
    <row r="30191" s="13" customFormat="1"/>
    <row r="30192" s="13" customFormat="1"/>
    <row r="30193" s="13" customFormat="1"/>
    <row r="30194" s="13" customFormat="1"/>
    <row r="30195" s="13" customFormat="1"/>
    <row r="30196" s="13" customFormat="1"/>
    <row r="30197" s="13" customFormat="1"/>
    <row r="30198" s="13" customFormat="1"/>
    <row r="30199" s="13" customFormat="1"/>
    <row r="30200" s="13" customFormat="1"/>
    <row r="30201" s="13" customFormat="1"/>
    <row r="30202" s="13" customFormat="1"/>
    <row r="30203" s="13" customFormat="1"/>
    <row r="30204" s="13" customFormat="1"/>
    <row r="30205" s="13" customFormat="1"/>
    <row r="30206" s="13" customFormat="1"/>
    <row r="30207" s="13" customFormat="1"/>
    <row r="30208" s="13" customFormat="1"/>
    <row r="30209" s="13" customFormat="1"/>
    <row r="30210" s="13" customFormat="1"/>
    <row r="30211" s="13" customFormat="1"/>
    <row r="30212" s="13" customFormat="1"/>
    <row r="30213" s="13" customFormat="1"/>
    <row r="30214" s="13" customFormat="1"/>
    <row r="30215" s="13" customFormat="1"/>
    <row r="30216" s="13" customFormat="1"/>
    <row r="30217" s="13" customFormat="1"/>
    <row r="30218" s="13" customFormat="1"/>
    <row r="30219" s="13" customFormat="1"/>
    <row r="30220" s="13" customFormat="1"/>
    <row r="30221" s="13" customFormat="1"/>
    <row r="30222" s="13" customFormat="1"/>
    <row r="30223" s="13" customFormat="1"/>
    <row r="30224" s="13" customFormat="1"/>
    <row r="30225" s="13" customFormat="1"/>
    <row r="30226" s="13" customFormat="1"/>
    <row r="30227" s="13" customFormat="1"/>
    <row r="30228" s="13" customFormat="1"/>
    <row r="30229" s="13" customFormat="1"/>
    <row r="30230" s="13" customFormat="1"/>
    <row r="30231" s="13" customFormat="1"/>
    <row r="30232" s="13" customFormat="1"/>
    <row r="30233" s="13" customFormat="1"/>
    <row r="30234" s="13" customFormat="1"/>
    <row r="30235" s="13" customFormat="1"/>
    <row r="30236" s="13" customFormat="1"/>
    <row r="30237" s="13" customFormat="1"/>
    <row r="30238" s="13" customFormat="1"/>
    <row r="30239" s="13" customFormat="1"/>
    <row r="30240" s="13" customFormat="1"/>
    <row r="30241" s="13" customFormat="1"/>
    <row r="30242" s="13" customFormat="1"/>
    <row r="30243" s="13" customFormat="1"/>
    <row r="30244" s="13" customFormat="1"/>
    <row r="30245" s="13" customFormat="1"/>
    <row r="30246" s="13" customFormat="1"/>
    <row r="30247" s="13" customFormat="1"/>
    <row r="30248" s="13" customFormat="1"/>
    <row r="30249" s="13" customFormat="1"/>
    <row r="30250" s="13" customFormat="1"/>
    <row r="30251" s="13" customFormat="1"/>
    <row r="30252" s="13" customFormat="1"/>
    <row r="30253" s="13" customFormat="1"/>
    <row r="30254" s="13" customFormat="1"/>
    <row r="30255" s="13" customFormat="1"/>
    <row r="30256" s="13" customFormat="1"/>
    <row r="30257" s="13" customFormat="1"/>
    <row r="30258" s="13" customFormat="1"/>
    <row r="30259" s="13" customFormat="1"/>
    <row r="30260" s="13" customFormat="1"/>
    <row r="30261" s="13" customFormat="1"/>
    <row r="30262" s="13" customFormat="1"/>
    <row r="30263" s="13" customFormat="1"/>
    <row r="30264" s="13" customFormat="1"/>
    <row r="30265" s="13" customFormat="1"/>
    <row r="30266" s="13" customFormat="1"/>
    <row r="30267" s="13" customFormat="1"/>
    <row r="30268" s="13" customFormat="1"/>
    <row r="30269" s="13" customFormat="1"/>
    <row r="30270" s="13" customFormat="1"/>
    <row r="30271" s="13" customFormat="1"/>
    <row r="30272" s="13" customFormat="1"/>
    <row r="30273" s="13" customFormat="1"/>
    <row r="30274" s="13" customFormat="1"/>
    <row r="30275" s="13" customFormat="1"/>
    <row r="30276" s="13" customFormat="1"/>
    <row r="30277" s="13" customFormat="1"/>
    <row r="30278" s="13" customFormat="1"/>
    <row r="30279" s="13" customFormat="1"/>
    <row r="30280" s="13" customFormat="1"/>
    <row r="30281" s="13" customFormat="1"/>
    <row r="30282" s="13" customFormat="1"/>
    <row r="30283" s="13" customFormat="1"/>
    <row r="30284" s="13" customFormat="1"/>
    <row r="30285" s="13" customFormat="1"/>
    <row r="30286" s="13" customFormat="1"/>
    <row r="30287" s="13" customFormat="1"/>
    <row r="30288" s="13" customFormat="1"/>
    <row r="30289" s="13" customFormat="1"/>
    <row r="30290" s="13" customFormat="1"/>
    <row r="30291" s="13" customFormat="1"/>
    <row r="30292" s="13" customFormat="1"/>
    <row r="30293" s="13" customFormat="1"/>
    <row r="30294" s="13" customFormat="1"/>
    <row r="30295" s="13" customFormat="1"/>
    <row r="30296" s="13" customFormat="1"/>
    <row r="30297" s="13" customFormat="1"/>
    <row r="30298" s="13" customFormat="1"/>
    <row r="30299" s="13" customFormat="1"/>
    <row r="30300" s="13" customFormat="1"/>
    <row r="30301" s="13" customFormat="1"/>
    <row r="30302" s="13" customFormat="1"/>
    <row r="30303" s="13" customFormat="1"/>
    <row r="30304" s="13" customFormat="1"/>
    <row r="30305" s="13" customFormat="1"/>
    <row r="30306" s="13" customFormat="1"/>
    <row r="30307" s="13" customFormat="1"/>
    <row r="30308" s="13" customFormat="1"/>
    <row r="30309" s="13" customFormat="1"/>
    <row r="30310" s="13" customFormat="1"/>
    <row r="30311" s="13" customFormat="1"/>
    <row r="30312" s="13" customFormat="1"/>
    <row r="30313" s="13" customFormat="1"/>
    <row r="30314" s="13" customFormat="1"/>
    <row r="30315" s="13" customFormat="1"/>
    <row r="30316" s="13" customFormat="1"/>
    <row r="30317" s="13" customFormat="1"/>
    <row r="30318" s="13" customFormat="1"/>
    <row r="30319" s="13" customFormat="1"/>
    <row r="30320" s="13" customFormat="1"/>
    <row r="30321" s="13" customFormat="1"/>
    <row r="30322" s="13" customFormat="1"/>
    <row r="30323" s="13" customFormat="1"/>
    <row r="30324" s="13" customFormat="1"/>
    <row r="30325" s="13" customFormat="1"/>
    <row r="30326" s="13" customFormat="1"/>
    <row r="30327" s="13" customFormat="1"/>
    <row r="30328" s="13" customFormat="1"/>
    <row r="30329" s="13" customFormat="1"/>
    <row r="30330" s="13" customFormat="1"/>
    <row r="30331" s="13" customFormat="1"/>
    <row r="30332" s="13" customFormat="1"/>
    <row r="30333" s="13" customFormat="1"/>
    <row r="30334" s="13" customFormat="1"/>
    <row r="30335" s="13" customFormat="1"/>
    <row r="30336" s="13" customFormat="1"/>
    <row r="30337" s="13" customFormat="1"/>
    <row r="30338" s="13" customFormat="1"/>
    <row r="30339" s="13" customFormat="1"/>
    <row r="30340" s="13" customFormat="1"/>
    <row r="30341" s="13" customFormat="1"/>
    <row r="30342" s="13" customFormat="1"/>
    <row r="30343" s="13" customFormat="1"/>
    <row r="30344" s="13" customFormat="1"/>
    <row r="30345" s="13" customFormat="1"/>
    <row r="30346" s="13" customFormat="1"/>
    <row r="30347" s="13" customFormat="1"/>
    <row r="30348" s="13" customFormat="1"/>
    <row r="30349" s="13" customFormat="1"/>
    <row r="30350" s="13" customFormat="1"/>
    <row r="30351" s="13" customFormat="1"/>
    <row r="30352" s="13" customFormat="1"/>
    <row r="30353" s="13" customFormat="1"/>
    <row r="30354" s="13" customFormat="1"/>
    <row r="30355" s="13" customFormat="1"/>
    <row r="30356" s="13" customFormat="1"/>
    <row r="30357" s="13" customFormat="1"/>
    <row r="30358" s="13" customFormat="1"/>
    <row r="30359" s="13" customFormat="1"/>
    <row r="30360" s="13" customFormat="1"/>
    <row r="30361" s="13" customFormat="1"/>
    <row r="30362" s="13" customFormat="1"/>
    <row r="30363" s="13" customFormat="1"/>
    <row r="30364" s="13" customFormat="1"/>
    <row r="30365" s="13" customFormat="1"/>
    <row r="30366" s="13" customFormat="1"/>
    <row r="30367" s="13" customFormat="1"/>
    <row r="30368" s="13" customFormat="1"/>
    <row r="30369" s="13" customFormat="1"/>
    <row r="30370" s="13" customFormat="1"/>
    <row r="30371" s="13" customFormat="1"/>
    <row r="30372" s="13" customFormat="1"/>
    <row r="30373" s="13" customFormat="1"/>
    <row r="30374" s="13" customFormat="1"/>
    <row r="30375" s="13" customFormat="1"/>
    <row r="30376" s="13" customFormat="1"/>
    <row r="30377" s="13" customFormat="1"/>
    <row r="30378" s="13" customFormat="1"/>
    <row r="30379" s="13" customFormat="1"/>
    <row r="30380" s="13" customFormat="1"/>
    <row r="30381" s="13" customFormat="1"/>
    <row r="30382" s="13" customFormat="1"/>
    <row r="30383" s="13" customFormat="1"/>
    <row r="30384" s="13" customFormat="1"/>
    <row r="30385" s="13" customFormat="1"/>
    <row r="30386" s="13" customFormat="1"/>
    <row r="30387" s="13" customFormat="1"/>
    <row r="30388" s="13" customFormat="1"/>
    <row r="30389" s="13" customFormat="1"/>
    <row r="30390" s="13" customFormat="1"/>
    <row r="30391" s="13" customFormat="1"/>
    <row r="30392" s="13" customFormat="1"/>
    <row r="30393" s="13" customFormat="1"/>
    <row r="30394" s="13" customFormat="1"/>
    <row r="30395" s="13" customFormat="1"/>
    <row r="30396" s="13" customFormat="1"/>
    <row r="30397" s="13" customFormat="1"/>
    <row r="30398" s="13" customFormat="1"/>
    <row r="30399" s="13" customFormat="1"/>
    <row r="30400" s="13" customFormat="1"/>
    <row r="30401" s="13" customFormat="1"/>
    <row r="30402" s="13" customFormat="1"/>
    <row r="30403" s="13" customFormat="1"/>
    <row r="30404" s="13" customFormat="1"/>
    <row r="30405" s="13" customFormat="1"/>
    <row r="30406" s="13" customFormat="1"/>
    <row r="30407" s="13" customFormat="1"/>
    <row r="30408" s="13" customFormat="1"/>
    <row r="30409" s="13" customFormat="1"/>
    <row r="30410" s="13" customFormat="1"/>
    <row r="30411" s="13" customFormat="1"/>
    <row r="30412" s="13" customFormat="1"/>
    <row r="30413" s="13" customFormat="1"/>
    <row r="30414" s="13" customFormat="1"/>
    <row r="30415" s="13" customFormat="1"/>
    <row r="30416" s="13" customFormat="1"/>
    <row r="30417" s="13" customFormat="1"/>
    <row r="30418" s="13" customFormat="1"/>
    <row r="30419" s="13" customFormat="1"/>
    <row r="30420" s="13" customFormat="1"/>
    <row r="30421" s="13" customFormat="1"/>
    <row r="30422" s="13" customFormat="1"/>
    <row r="30423" s="13" customFormat="1"/>
    <row r="30424" s="13" customFormat="1"/>
    <row r="30425" s="13" customFormat="1"/>
    <row r="30426" s="13" customFormat="1"/>
    <row r="30427" s="13" customFormat="1"/>
    <row r="30428" s="13" customFormat="1"/>
    <row r="30429" s="13" customFormat="1"/>
    <row r="30430" s="13" customFormat="1"/>
    <row r="30431" s="13" customFormat="1"/>
    <row r="30432" s="13" customFormat="1"/>
    <row r="30433" s="13" customFormat="1"/>
    <row r="30434" s="13" customFormat="1"/>
    <row r="30435" s="13" customFormat="1"/>
    <row r="30436" s="13" customFormat="1"/>
    <row r="30437" s="13" customFormat="1"/>
    <row r="30438" s="13" customFormat="1"/>
    <row r="30439" s="13" customFormat="1"/>
    <row r="30440" s="13" customFormat="1"/>
    <row r="30441" s="13" customFormat="1"/>
    <row r="30442" s="13" customFormat="1"/>
    <row r="30443" s="13" customFormat="1"/>
    <row r="30444" s="13" customFormat="1"/>
    <row r="30445" s="13" customFormat="1"/>
    <row r="30446" s="13" customFormat="1"/>
    <row r="30447" s="13" customFormat="1"/>
    <row r="30448" s="13" customFormat="1"/>
    <row r="30449" s="13" customFormat="1"/>
    <row r="30450" s="13" customFormat="1"/>
    <row r="30451" s="13" customFormat="1"/>
    <row r="30452" s="13" customFormat="1"/>
    <row r="30453" s="13" customFormat="1"/>
    <row r="30454" s="13" customFormat="1"/>
    <row r="30455" s="13" customFormat="1"/>
    <row r="30456" s="13" customFormat="1"/>
    <row r="30457" s="13" customFormat="1"/>
    <row r="30458" s="13" customFormat="1"/>
    <row r="30459" s="13" customFormat="1"/>
    <row r="30460" s="13" customFormat="1"/>
    <row r="30461" s="13" customFormat="1"/>
    <row r="30462" s="13" customFormat="1"/>
    <row r="30463" s="13" customFormat="1"/>
    <row r="30464" s="13" customFormat="1"/>
    <row r="30465" s="13" customFormat="1"/>
    <row r="30466" s="13" customFormat="1"/>
    <row r="30467" s="13" customFormat="1"/>
    <row r="30468" s="13" customFormat="1"/>
    <row r="30469" s="13" customFormat="1"/>
    <row r="30470" s="13" customFormat="1"/>
    <row r="30471" s="13" customFormat="1"/>
    <row r="30472" s="13" customFormat="1"/>
    <row r="30473" s="13" customFormat="1"/>
    <row r="30474" s="13" customFormat="1"/>
    <row r="30475" s="13" customFormat="1"/>
    <row r="30476" s="13" customFormat="1"/>
    <row r="30477" s="13" customFormat="1"/>
    <row r="30478" s="13" customFormat="1"/>
    <row r="30479" s="13" customFormat="1"/>
    <row r="30480" s="13" customFormat="1"/>
    <row r="30481" s="13" customFormat="1"/>
    <row r="30482" s="13" customFormat="1"/>
    <row r="30483" s="13" customFormat="1"/>
    <row r="30484" s="13" customFormat="1"/>
    <row r="30485" s="13" customFormat="1"/>
    <row r="30486" s="13" customFormat="1"/>
    <row r="30487" s="13" customFormat="1"/>
    <row r="30488" s="13" customFormat="1"/>
    <row r="30489" s="13" customFormat="1"/>
    <row r="30490" s="13" customFormat="1"/>
    <row r="30491" s="13" customFormat="1"/>
    <row r="30492" s="13" customFormat="1"/>
    <row r="30493" s="13" customFormat="1"/>
    <row r="30494" s="13" customFormat="1"/>
    <row r="30495" s="13" customFormat="1"/>
    <row r="30496" s="13" customFormat="1"/>
    <row r="30497" s="13" customFormat="1"/>
    <row r="30498" s="13" customFormat="1"/>
    <row r="30499" s="13" customFormat="1"/>
    <row r="30500" s="13" customFormat="1"/>
    <row r="30501" s="13" customFormat="1"/>
    <row r="30502" s="13" customFormat="1"/>
    <row r="30503" s="13" customFormat="1"/>
    <row r="30504" s="13" customFormat="1"/>
    <row r="30505" s="13" customFormat="1"/>
    <row r="30506" s="13" customFormat="1"/>
    <row r="30507" s="13" customFormat="1"/>
    <row r="30508" s="13" customFormat="1"/>
    <row r="30509" s="13" customFormat="1"/>
    <row r="30510" s="13" customFormat="1"/>
    <row r="30511" s="13" customFormat="1"/>
    <row r="30512" s="13" customFormat="1"/>
    <row r="30513" s="13" customFormat="1"/>
    <row r="30514" s="13" customFormat="1"/>
    <row r="30515" s="13" customFormat="1"/>
    <row r="30516" s="13" customFormat="1"/>
    <row r="30517" s="13" customFormat="1"/>
    <row r="30518" s="13" customFormat="1"/>
    <row r="30519" s="13" customFormat="1"/>
    <row r="30520" s="13" customFormat="1"/>
    <row r="30521" s="13" customFormat="1"/>
    <row r="30522" s="13" customFormat="1"/>
    <row r="30523" s="13" customFormat="1"/>
    <row r="30524" s="13" customFormat="1"/>
    <row r="30525" s="13" customFormat="1"/>
    <row r="30526" s="13" customFormat="1"/>
    <row r="30527" s="13" customFormat="1"/>
    <row r="30528" s="13" customFormat="1"/>
    <row r="30529" s="13" customFormat="1"/>
    <row r="30530" s="13" customFormat="1"/>
    <row r="30531" s="13" customFormat="1"/>
    <row r="30532" s="13" customFormat="1"/>
    <row r="30533" s="13" customFormat="1"/>
    <row r="30534" s="13" customFormat="1"/>
    <row r="30535" s="13" customFormat="1"/>
    <row r="30536" s="13" customFormat="1"/>
    <row r="30537" s="13" customFormat="1"/>
    <row r="30538" s="13" customFormat="1"/>
    <row r="30539" s="13" customFormat="1"/>
    <row r="30540" s="13" customFormat="1"/>
    <row r="30541" s="13" customFormat="1"/>
    <row r="30542" s="13" customFormat="1"/>
    <row r="30543" s="13" customFormat="1"/>
    <row r="30544" s="13" customFormat="1"/>
    <row r="30545" s="13" customFormat="1"/>
    <row r="30546" s="13" customFormat="1"/>
    <row r="30547" s="13" customFormat="1"/>
    <row r="30548" s="13" customFormat="1"/>
    <row r="30549" s="13" customFormat="1"/>
    <row r="30550" s="13" customFormat="1"/>
    <row r="30551" s="13" customFormat="1"/>
    <row r="30552" s="13" customFormat="1"/>
    <row r="30553" s="13" customFormat="1"/>
    <row r="30554" s="13" customFormat="1"/>
    <row r="30555" s="13" customFormat="1"/>
    <row r="30556" s="13" customFormat="1"/>
    <row r="30557" s="13" customFormat="1"/>
    <row r="30558" s="13" customFormat="1"/>
    <row r="30559" s="13" customFormat="1"/>
    <row r="30560" s="13" customFormat="1"/>
    <row r="30561" s="13" customFormat="1"/>
    <row r="30562" s="13" customFormat="1"/>
    <row r="30563" s="13" customFormat="1"/>
    <row r="30564" s="13" customFormat="1"/>
    <row r="30565" s="13" customFormat="1"/>
    <row r="30566" s="13" customFormat="1"/>
    <row r="30567" s="13" customFormat="1"/>
    <row r="30568" s="13" customFormat="1"/>
    <row r="30569" s="13" customFormat="1"/>
    <row r="30570" s="13" customFormat="1"/>
    <row r="30571" s="13" customFormat="1"/>
    <row r="30572" s="13" customFormat="1"/>
    <row r="30573" s="13" customFormat="1"/>
    <row r="30574" s="13" customFormat="1"/>
    <row r="30575" s="13" customFormat="1"/>
    <row r="30576" s="13" customFormat="1"/>
    <row r="30577" s="13" customFormat="1"/>
    <row r="30578" s="13" customFormat="1"/>
    <row r="30579" s="13" customFormat="1"/>
    <row r="30580" s="13" customFormat="1"/>
    <row r="30581" s="13" customFormat="1"/>
    <row r="30582" s="13" customFormat="1"/>
    <row r="30583" s="13" customFormat="1"/>
    <row r="30584" s="13" customFormat="1"/>
    <row r="30585" s="13" customFormat="1"/>
    <row r="30586" s="13" customFormat="1"/>
    <row r="30587" s="13" customFormat="1"/>
    <row r="30588" s="13" customFormat="1"/>
    <row r="30589" s="13" customFormat="1"/>
    <row r="30590" s="13" customFormat="1"/>
    <row r="30591" s="13" customFormat="1"/>
    <row r="30592" s="13" customFormat="1"/>
    <row r="30593" s="13" customFormat="1"/>
    <row r="30594" s="13" customFormat="1"/>
    <row r="30595" s="13" customFormat="1"/>
    <row r="30596" s="13" customFormat="1"/>
    <row r="30597" s="13" customFormat="1"/>
    <row r="30598" s="13" customFormat="1"/>
    <row r="30599" s="13" customFormat="1"/>
    <row r="30600" s="13" customFormat="1"/>
    <row r="30601" s="13" customFormat="1"/>
    <row r="30602" s="13" customFormat="1"/>
    <row r="30603" s="13" customFormat="1"/>
    <row r="30604" s="13" customFormat="1"/>
    <row r="30605" s="13" customFormat="1"/>
    <row r="30606" s="13" customFormat="1"/>
    <row r="30607" s="13" customFormat="1"/>
    <row r="30608" s="13" customFormat="1"/>
    <row r="30609" s="13" customFormat="1"/>
    <row r="30610" s="13" customFormat="1"/>
    <row r="30611" s="13" customFormat="1"/>
    <row r="30612" s="13" customFormat="1"/>
    <row r="30613" s="13" customFormat="1"/>
    <row r="30614" s="13" customFormat="1"/>
    <row r="30615" s="13" customFormat="1"/>
    <row r="30616" s="13" customFormat="1"/>
    <row r="30617" s="13" customFormat="1"/>
    <row r="30618" s="13" customFormat="1"/>
    <row r="30619" s="13" customFormat="1"/>
    <row r="30620" s="13" customFormat="1"/>
    <row r="30621" s="13" customFormat="1"/>
    <row r="30622" s="13" customFormat="1"/>
    <row r="30623" s="13" customFormat="1"/>
    <row r="30624" s="13" customFormat="1"/>
    <row r="30625" s="13" customFormat="1"/>
    <row r="30626" s="13" customFormat="1"/>
    <row r="30627" s="13" customFormat="1"/>
    <row r="30628" s="13" customFormat="1"/>
    <row r="30629" s="13" customFormat="1"/>
    <row r="30630" s="13" customFormat="1"/>
    <row r="30631" s="13" customFormat="1"/>
    <row r="30632" s="13" customFormat="1"/>
    <row r="30633" s="13" customFormat="1"/>
    <row r="30634" s="13" customFormat="1"/>
    <row r="30635" s="13" customFormat="1"/>
    <row r="30636" s="13" customFormat="1"/>
    <row r="30637" s="13" customFormat="1"/>
    <row r="30638" s="13" customFormat="1"/>
    <row r="30639" s="13" customFormat="1"/>
    <row r="30640" s="13" customFormat="1"/>
    <row r="30641" s="13" customFormat="1"/>
    <row r="30642" s="13" customFormat="1"/>
    <row r="30643" s="13" customFormat="1"/>
    <row r="30644" s="13" customFormat="1"/>
    <row r="30645" s="13" customFormat="1"/>
    <row r="30646" s="13" customFormat="1"/>
    <row r="30647" s="13" customFormat="1"/>
    <row r="30648" s="13" customFormat="1"/>
    <row r="30649" s="13" customFormat="1"/>
    <row r="30650" s="13" customFormat="1"/>
    <row r="30651" s="13" customFormat="1"/>
    <row r="30652" s="13" customFormat="1"/>
    <row r="30653" s="13" customFormat="1"/>
    <row r="30654" s="13" customFormat="1"/>
    <row r="30655" s="13" customFormat="1"/>
    <row r="30656" s="13" customFormat="1"/>
    <row r="30657" s="13" customFormat="1"/>
    <row r="30658" s="13" customFormat="1"/>
    <row r="30659" s="13" customFormat="1"/>
    <row r="30660" s="13" customFormat="1"/>
    <row r="30661" s="13" customFormat="1"/>
    <row r="30662" s="13" customFormat="1"/>
    <row r="30663" s="13" customFormat="1"/>
    <row r="30664" s="13" customFormat="1"/>
    <row r="30665" s="13" customFormat="1"/>
    <row r="30666" s="13" customFormat="1"/>
    <row r="30667" s="13" customFormat="1"/>
    <row r="30668" s="13" customFormat="1"/>
    <row r="30669" s="13" customFormat="1"/>
    <row r="30670" s="13" customFormat="1"/>
    <row r="30671" s="13" customFormat="1"/>
    <row r="30672" s="13" customFormat="1"/>
    <row r="30673" s="13" customFormat="1"/>
    <row r="30674" s="13" customFormat="1"/>
    <row r="30675" s="13" customFormat="1"/>
    <row r="30676" s="13" customFormat="1"/>
    <row r="30677" s="13" customFormat="1"/>
    <row r="30678" s="13" customFormat="1"/>
    <row r="30679" s="13" customFormat="1"/>
    <row r="30680" s="13" customFormat="1"/>
    <row r="30681" s="13" customFormat="1"/>
    <row r="30682" s="13" customFormat="1"/>
    <row r="30683" s="13" customFormat="1"/>
    <row r="30684" s="13" customFormat="1"/>
    <row r="30685" s="13" customFormat="1"/>
    <row r="30686" s="13" customFormat="1"/>
    <row r="30687" s="13" customFormat="1"/>
    <row r="30688" s="13" customFormat="1"/>
    <row r="30689" s="13" customFormat="1"/>
    <row r="30690" s="13" customFormat="1"/>
    <row r="30691" s="13" customFormat="1"/>
    <row r="30692" s="13" customFormat="1"/>
    <row r="30693" s="13" customFormat="1"/>
    <row r="30694" s="13" customFormat="1"/>
    <row r="30695" s="13" customFormat="1"/>
    <row r="30696" s="13" customFormat="1"/>
    <row r="30697" s="13" customFormat="1"/>
    <row r="30698" s="13" customFormat="1"/>
    <row r="30699" s="13" customFormat="1"/>
    <row r="30700" s="13" customFormat="1"/>
    <row r="30701" s="13" customFormat="1"/>
    <row r="30702" s="13" customFormat="1"/>
    <row r="30703" s="13" customFormat="1"/>
    <row r="30704" s="13" customFormat="1"/>
    <row r="30705" s="13" customFormat="1"/>
    <row r="30706" s="13" customFormat="1"/>
    <row r="30707" s="13" customFormat="1"/>
    <row r="30708" s="13" customFormat="1"/>
    <row r="30709" s="13" customFormat="1"/>
    <row r="30710" s="13" customFormat="1"/>
    <row r="30711" s="13" customFormat="1"/>
    <row r="30712" s="13" customFormat="1"/>
    <row r="30713" s="13" customFormat="1"/>
    <row r="30714" s="13" customFormat="1"/>
    <row r="30715" s="13" customFormat="1"/>
    <row r="30716" s="13" customFormat="1"/>
    <row r="30717" s="13" customFormat="1"/>
    <row r="30718" s="13" customFormat="1"/>
    <row r="30719" s="13" customFormat="1"/>
    <row r="30720" s="13" customFormat="1"/>
    <row r="30721" s="13" customFormat="1"/>
    <row r="30722" s="13" customFormat="1"/>
    <row r="30723" s="13" customFormat="1"/>
    <row r="30724" s="13" customFormat="1"/>
    <row r="30725" s="13" customFormat="1"/>
    <row r="30726" s="13" customFormat="1"/>
    <row r="30727" s="13" customFormat="1"/>
    <row r="30728" s="13" customFormat="1"/>
    <row r="30729" s="13" customFormat="1"/>
    <row r="30730" s="13" customFormat="1"/>
    <row r="30731" s="13" customFormat="1"/>
    <row r="30732" s="13" customFormat="1"/>
    <row r="30733" s="13" customFormat="1"/>
    <row r="30734" s="13" customFormat="1"/>
    <row r="30735" s="13" customFormat="1"/>
    <row r="30736" s="13" customFormat="1"/>
    <row r="30737" s="13" customFormat="1"/>
    <row r="30738" s="13" customFormat="1"/>
    <row r="30739" s="13" customFormat="1"/>
    <row r="30740" s="13" customFormat="1"/>
    <row r="30741" s="13" customFormat="1"/>
    <row r="30742" s="13" customFormat="1"/>
    <row r="30743" s="13" customFormat="1"/>
    <row r="30744" s="13" customFormat="1"/>
    <row r="30745" s="13" customFormat="1"/>
    <row r="30746" s="13" customFormat="1"/>
    <row r="30747" s="13" customFormat="1"/>
    <row r="30748" s="13" customFormat="1"/>
    <row r="30749" s="13" customFormat="1"/>
    <row r="30750" s="13" customFormat="1"/>
    <row r="30751" s="13" customFormat="1"/>
    <row r="30752" s="13" customFormat="1"/>
    <row r="30753" s="13" customFormat="1"/>
    <row r="30754" s="13" customFormat="1"/>
    <row r="30755" s="13" customFormat="1"/>
    <row r="30756" s="13" customFormat="1"/>
    <row r="30757" s="13" customFormat="1"/>
    <row r="30758" s="13" customFormat="1"/>
    <row r="30759" s="13" customFormat="1"/>
    <row r="30760" s="13" customFormat="1"/>
    <row r="30761" s="13" customFormat="1"/>
    <row r="30762" s="13" customFormat="1"/>
    <row r="30763" s="13" customFormat="1"/>
    <row r="30764" s="13" customFormat="1"/>
    <row r="30765" s="13" customFormat="1"/>
    <row r="30766" s="13" customFormat="1"/>
    <row r="30767" s="13" customFormat="1"/>
    <row r="30768" s="13" customFormat="1"/>
    <row r="30769" s="13" customFormat="1"/>
    <row r="30770" s="13" customFormat="1"/>
    <row r="30771" s="13" customFormat="1"/>
    <row r="30772" s="13" customFormat="1"/>
    <row r="30773" s="13" customFormat="1"/>
    <row r="30774" s="13" customFormat="1"/>
    <row r="30775" s="13" customFormat="1"/>
    <row r="30776" s="13" customFormat="1"/>
    <row r="30777" s="13" customFormat="1"/>
    <row r="30778" s="13" customFormat="1"/>
    <row r="30779" s="13" customFormat="1"/>
    <row r="30780" s="13" customFormat="1"/>
    <row r="30781" s="13" customFormat="1"/>
    <row r="30782" s="13" customFormat="1"/>
    <row r="30783" s="13" customFormat="1"/>
    <row r="30784" s="13" customFormat="1"/>
    <row r="30785" s="13" customFormat="1"/>
    <row r="30786" s="13" customFormat="1"/>
    <row r="30787" s="13" customFormat="1"/>
    <row r="30788" s="13" customFormat="1"/>
    <row r="30789" s="13" customFormat="1"/>
    <row r="30790" s="13" customFormat="1"/>
    <row r="30791" s="13" customFormat="1"/>
    <row r="30792" s="13" customFormat="1"/>
    <row r="30793" s="13" customFormat="1"/>
    <row r="30794" s="13" customFormat="1"/>
    <row r="30795" s="13" customFormat="1"/>
    <row r="30796" s="13" customFormat="1"/>
    <row r="30797" s="13" customFormat="1"/>
    <row r="30798" s="13" customFormat="1"/>
    <row r="30799" s="13" customFormat="1"/>
    <row r="30800" s="13" customFormat="1"/>
    <row r="30801" s="13" customFormat="1"/>
    <row r="30802" s="13" customFormat="1"/>
    <row r="30803" s="13" customFormat="1"/>
    <row r="30804" s="13" customFormat="1"/>
    <row r="30805" s="13" customFormat="1"/>
    <row r="30806" s="13" customFormat="1"/>
    <row r="30807" s="13" customFormat="1"/>
    <row r="30808" s="13" customFormat="1"/>
    <row r="30809" s="13" customFormat="1"/>
    <row r="30810" s="13" customFormat="1"/>
    <row r="30811" s="13" customFormat="1"/>
    <row r="30812" s="13" customFormat="1"/>
    <row r="30813" s="13" customFormat="1"/>
    <row r="30814" s="13" customFormat="1"/>
    <row r="30815" s="13" customFormat="1"/>
    <row r="30816" s="13" customFormat="1"/>
    <row r="30817" s="13" customFormat="1"/>
    <row r="30818" s="13" customFormat="1"/>
    <row r="30819" s="13" customFormat="1"/>
    <row r="30820" s="13" customFormat="1"/>
    <row r="30821" s="13" customFormat="1"/>
    <row r="30822" s="13" customFormat="1"/>
    <row r="30823" s="13" customFormat="1"/>
    <row r="30824" s="13" customFormat="1"/>
    <row r="30825" s="13" customFormat="1"/>
    <row r="30826" s="13" customFormat="1"/>
    <row r="30827" s="13" customFormat="1"/>
    <row r="30828" s="13" customFormat="1"/>
    <row r="30829" s="13" customFormat="1"/>
    <row r="30830" s="13" customFormat="1"/>
    <row r="30831" s="13" customFormat="1"/>
    <row r="30832" s="13" customFormat="1"/>
    <row r="30833" s="13" customFormat="1"/>
    <row r="30834" s="13" customFormat="1"/>
    <row r="30835" s="13" customFormat="1"/>
    <row r="30836" s="13" customFormat="1"/>
    <row r="30837" s="13" customFormat="1"/>
    <row r="30838" s="13" customFormat="1"/>
    <row r="30839" s="13" customFormat="1"/>
    <row r="30840" s="13" customFormat="1"/>
    <row r="30841" s="13" customFormat="1"/>
    <row r="30842" s="13" customFormat="1"/>
    <row r="30843" s="13" customFormat="1"/>
    <row r="30844" s="13" customFormat="1"/>
    <row r="30845" s="13" customFormat="1"/>
    <row r="30846" s="13" customFormat="1"/>
    <row r="30847" s="13" customFormat="1"/>
    <row r="30848" s="13" customFormat="1"/>
    <row r="30849" s="13" customFormat="1"/>
    <row r="30850" s="13" customFormat="1"/>
    <row r="30851" s="13" customFormat="1"/>
    <row r="30852" s="13" customFormat="1"/>
    <row r="30853" s="13" customFormat="1"/>
    <row r="30854" s="13" customFormat="1"/>
    <row r="30855" s="13" customFormat="1"/>
    <row r="30856" s="13" customFormat="1"/>
    <row r="30857" s="13" customFormat="1"/>
    <row r="30858" s="13" customFormat="1"/>
    <row r="30859" s="13" customFormat="1"/>
    <row r="30860" s="13" customFormat="1"/>
    <row r="30861" s="13" customFormat="1"/>
    <row r="30862" s="13" customFormat="1"/>
    <row r="30863" s="13" customFormat="1"/>
    <row r="30864" s="13" customFormat="1"/>
    <row r="30865" s="13" customFormat="1"/>
    <row r="30866" s="13" customFormat="1"/>
    <row r="30867" s="13" customFormat="1"/>
    <row r="30868" s="13" customFormat="1"/>
    <row r="30869" s="13" customFormat="1"/>
    <row r="30870" s="13" customFormat="1"/>
    <row r="30871" s="13" customFormat="1"/>
    <row r="30872" s="13" customFormat="1"/>
    <row r="30873" s="13" customFormat="1"/>
    <row r="30874" s="13" customFormat="1"/>
    <row r="30875" s="13" customFormat="1"/>
    <row r="30876" s="13" customFormat="1"/>
    <row r="30877" s="13" customFormat="1"/>
    <row r="30878" s="13" customFormat="1"/>
    <row r="30879" s="13" customFormat="1"/>
    <row r="30880" s="13" customFormat="1"/>
    <row r="30881" s="13" customFormat="1"/>
    <row r="30882" s="13" customFormat="1"/>
    <row r="30883" s="13" customFormat="1"/>
    <row r="30884" s="13" customFormat="1"/>
    <row r="30885" s="13" customFormat="1"/>
    <row r="30886" s="13" customFormat="1"/>
    <row r="30887" s="13" customFormat="1"/>
    <row r="30888" s="13" customFormat="1"/>
    <row r="30889" s="13" customFormat="1"/>
    <row r="30890" s="13" customFormat="1"/>
    <row r="30891" s="13" customFormat="1"/>
    <row r="30892" s="13" customFormat="1"/>
    <row r="30893" s="13" customFormat="1"/>
    <row r="30894" s="13" customFormat="1"/>
    <row r="30895" s="13" customFormat="1"/>
    <row r="30896" s="13" customFormat="1"/>
    <row r="30897" s="13" customFormat="1"/>
    <row r="30898" s="13" customFormat="1"/>
    <row r="30899" s="13" customFormat="1"/>
    <row r="30900" s="13" customFormat="1"/>
    <row r="30901" s="13" customFormat="1"/>
    <row r="30902" s="13" customFormat="1"/>
    <row r="30903" s="13" customFormat="1"/>
    <row r="30904" s="13" customFormat="1"/>
    <row r="30905" s="13" customFormat="1"/>
    <row r="30906" s="13" customFormat="1"/>
    <row r="30907" s="13" customFormat="1"/>
    <row r="30908" s="13" customFormat="1"/>
    <row r="30909" s="13" customFormat="1"/>
    <row r="30910" s="13" customFormat="1"/>
    <row r="30911" s="13" customFormat="1"/>
    <row r="30912" s="13" customFormat="1"/>
    <row r="30913" s="13" customFormat="1"/>
    <row r="30914" s="13" customFormat="1"/>
    <row r="30915" s="13" customFormat="1"/>
    <row r="30916" s="13" customFormat="1"/>
    <row r="30917" s="13" customFormat="1"/>
    <row r="30918" s="13" customFormat="1"/>
    <row r="30919" s="13" customFormat="1"/>
    <row r="30920" s="13" customFormat="1"/>
    <row r="30921" s="13" customFormat="1"/>
    <row r="30922" s="13" customFormat="1"/>
    <row r="30923" s="13" customFormat="1"/>
    <row r="30924" s="13" customFormat="1"/>
    <row r="30925" s="13" customFormat="1"/>
    <row r="30926" s="13" customFormat="1"/>
    <row r="30927" s="13" customFormat="1"/>
    <row r="30928" s="13" customFormat="1"/>
    <row r="30929" s="13" customFormat="1"/>
    <row r="30930" s="13" customFormat="1"/>
    <row r="30931" s="13" customFormat="1"/>
    <row r="30932" s="13" customFormat="1"/>
    <row r="30933" s="13" customFormat="1"/>
    <row r="30934" s="13" customFormat="1"/>
    <row r="30935" s="13" customFormat="1"/>
    <row r="30936" s="13" customFormat="1"/>
    <row r="30937" s="13" customFormat="1"/>
    <row r="30938" s="13" customFormat="1"/>
    <row r="30939" s="13" customFormat="1"/>
    <row r="30940" s="13" customFormat="1"/>
    <row r="30941" s="13" customFormat="1"/>
    <row r="30942" s="13" customFormat="1"/>
    <row r="30943" s="13" customFormat="1"/>
    <row r="30944" s="13" customFormat="1"/>
    <row r="30945" s="13" customFormat="1"/>
    <row r="30946" s="13" customFormat="1"/>
    <row r="30947" s="13" customFormat="1"/>
    <row r="30948" s="13" customFormat="1"/>
    <row r="30949" s="13" customFormat="1"/>
    <row r="30950" s="13" customFormat="1"/>
    <row r="30951" s="13" customFormat="1"/>
    <row r="30952" s="13" customFormat="1"/>
    <row r="30953" s="13" customFormat="1"/>
    <row r="30954" s="13" customFormat="1"/>
    <row r="30955" s="13" customFormat="1"/>
    <row r="30956" s="13" customFormat="1"/>
    <row r="30957" s="13" customFormat="1"/>
    <row r="30958" s="13" customFormat="1"/>
    <row r="30959" s="13" customFormat="1"/>
    <row r="30960" s="13" customFormat="1"/>
    <row r="30961" s="13" customFormat="1"/>
    <row r="30962" s="13" customFormat="1"/>
    <row r="30963" s="13" customFormat="1"/>
    <row r="30964" s="13" customFormat="1"/>
    <row r="30965" s="13" customFormat="1"/>
    <row r="30966" s="13" customFormat="1"/>
    <row r="30967" s="13" customFormat="1"/>
    <row r="30968" s="13" customFormat="1"/>
    <row r="30969" s="13" customFormat="1"/>
    <row r="30970" s="13" customFormat="1"/>
    <row r="30971" s="13" customFormat="1"/>
    <row r="30972" s="13" customFormat="1"/>
    <row r="30973" s="13" customFormat="1"/>
    <row r="30974" s="13" customFormat="1"/>
    <row r="30975" s="13" customFormat="1"/>
    <row r="30976" s="13" customFormat="1"/>
    <row r="30977" s="13" customFormat="1"/>
    <row r="30978" s="13" customFormat="1"/>
    <row r="30979" s="13" customFormat="1"/>
    <row r="30980" s="13" customFormat="1"/>
    <row r="30981" s="13" customFormat="1"/>
    <row r="30982" s="13" customFormat="1"/>
    <row r="30983" s="13" customFormat="1"/>
    <row r="30984" s="13" customFormat="1"/>
    <row r="30985" s="13" customFormat="1"/>
    <row r="30986" s="13" customFormat="1"/>
    <row r="30987" s="13" customFormat="1"/>
    <row r="30988" s="13" customFormat="1"/>
    <row r="30989" s="13" customFormat="1"/>
    <row r="30990" s="13" customFormat="1"/>
    <row r="30991" s="13" customFormat="1"/>
    <row r="30992" s="13" customFormat="1"/>
    <row r="30993" s="13" customFormat="1"/>
    <row r="30994" s="13" customFormat="1"/>
    <row r="30995" s="13" customFormat="1"/>
    <row r="30996" s="13" customFormat="1"/>
    <row r="30997" s="13" customFormat="1"/>
    <row r="30998" s="13" customFormat="1"/>
    <row r="30999" s="13" customFormat="1"/>
    <row r="31000" s="13" customFormat="1"/>
    <row r="31001" s="13" customFormat="1"/>
    <row r="31002" s="13" customFormat="1"/>
    <row r="31003" s="13" customFormat="1"/>
    <row r="31004" s="13" customFormat="1"/>
    <row r="31005" s="13" customFormat="1"/>
    <row r="31006" s="13" customFormat="1"/>
    <row r="31007" s="13" customFormat="1"/>
    <row r="31008" s="13" customFormat="1"/>
    <row r="31009" s="13" customFormat="1"/>
    <row r="31010" s="13" customFormat="1"/>
    <row r="31011" s="13" customFormat="1"/>
    <row r="31012" s="13" customFormat="1"/>
    <row r="31013" s="13" customFormat="1"/>
    <row r="31014" s="13" customFormat="1"/>
    <row r="31015" s="13" customFormat="1"/>
    <row r="31016" s="13" customFormat="1"/>
    <row r="31017" s="13" customFormat="1"/>
    <row r="31018" s="13" customFormat="1"/>
    <row r="31019" s="13" customFormat="1"/>
    <row r="31020" s="13" customFormat="1"/>
    <row r="31021" s="13" customFormat="1"/>
    <row r="31022" s="13" customFormat="1"/>
    <row r="31023" s="13" customFormat="1"/>
    <row r="31024" s="13" customFormat="1"/>
    <row r="31025" s="13" customFormat="1"/>
    <row r="31026" s="13" customFormat="1"/>
    <row r="31027" s="13" customFormat="1"/>
    <row r="31028" s="13" customFormat="1"/>
    <row r="31029" s="13" customFormat="1"/>
    <row r="31030" s="13" customFormat="1"/>
    <row r="31031" s="13" customFormat="1"/>
    <row r="31032" s="13" customFormat="1"/>
    <row r="31033" s="13" customFormat="1"/>
    <row r="31034" s="13" customFormat="1"/>
    <row r="31035" s="13" customFormat="1"/>
    <row r="31036" s="13" customFormat="1"/>
    <row r="31037" s="13" customFormat="1"/>
    <row r="31038" s="13" customFormat="1"/>
    <row r="31039" s="13" customFormat="1"/>
    <row r="31040" s="13" customFormat="1"/>
    <row r="31041" s="13" customFormat="1"/>
    <row r="31042" s="13" customFormat="1"/>
    <row r="31043" s="13" customFormat="1"/>
    <row r="31044" s="13" customFormat="1"/>
    <row r="31045" s="13" customFormat="1"/>
    <row r="31046" s="13" customFormat="1"/>
    <row r="31047" s="13" customFormat="1"/>
    <row r="31048" s="13" customFormat="1"/>
    <row r="31049" s="13" customFormat="1"/>
    <row r="31050" s="13" customFormat="1"/>
    <row r="31051" s="13" customFormat="1"/>
    <row r="31052" s="13" customFormat="1"/>
    <row r="31053" s="13" customFormat="1"/>
    <row r="31054" s="13" customFormat="1"/>
    <row r="31055" s="13" customFormat="1"/>
    <row r="31056" s="13" customFormat="1"/>
    <row r="31057" s="13" customFormat="1"/>
    <row r="31058" s="13" customFormat="1"/>
    <row r="31059" s="13" customFormat="1"/>
    <row r="31060" s="13" customFormat="1"/>
    <row r="31061" s="13" customFormat="1"/>
    <row r="31062" s="13" customFormat="1"/>
    <row r="31063" s="13" customFormat="1"/>
    <row r="31064" s="13" customFormat="1"/>
    <row r="31065" s="13" customFormat="1"/>
    <row r="31066" s="13" customFormat="1"/>
    <row r="31067" s="13" customFormat="1"/>
    <row r="31068" s="13" customFormat="1"/>
    <row r="31069" s="13" customFormat="1"/>
    <row r="31070" s="13" customFormat="1"/>
    <row r="31071" s="13" customFormat="1"/>
    <row r="31072" s="13" customFormat="1"/>
    <row r="31073" s="13" customFormat="1"/>
    <row r="31074" s="13" customFormat="1"/>
    <row r="31075" s="13" customFormat="1"/>
    <row r="31076" s="13" customFormat="1"/>
    <row r="31077" s="13" customFormat="1"/>
    <row r="31078" s="13" customFormat="1"/>
    <row r="31079" s="13" customFormat="1"/>
    <row r="31080" s="13" customFormat="1"/>
    <row r="31081" s="13" customFormat="1"/>
    <row r="31082" s="13" customFormat="1"/>
    <row r="31083" s="13" customFormat="1"/>
    <row r="31084" s="13" customFormat="1"/>
    <row r="31085" s="13" customFormat="1"/>
    <row r="31086" s="13" customFormat="1"/>
    <row r="31087" s="13" customFormat="1"/>
    <row r="31088" s="13" customFormat="1"/>
    <row r="31089" s="13" customFormat="1"/>
    <row r="31090" s="13" customFormat="1"/>
    <row r="31091" s="13" customFormat="1"/>
    <row r="31092" s="13" customFormat="1"/>
    <row r="31093" s="13" customFormat="1"/>
    <row r="31094" s="13" customFormat="1"/>
    <row r="31095" s="13" customFormat="1"/>
    <row r="31096" s="13" customFormat="1"/>
    <row r="31097" s="13" customFormat="1"/>
    <row r="31098" s="13" customFormat="1"/>
    <row r="31099" s="13" customFormat="1"/>
    <row r="31100" s="13" customFormat="1"/>
    <row r="31101" s="13" customFormat="1"/>
    <row r="31102" s="13" customFormat="1"/>
    <row r="31103" s="13" customFormat="1"/>
    <row r="31104" s="13" customFormat="1"/>
    <row r="31105" s="13" customFormat="1"/>
    <row r="31106" s="13" customFormat="1"/>
    <row r="31107" s="13" customFormat="1"/>
    <row r="31108" s="13" customFormat="1"/>
    <row r="31109" s="13" customFormat="1"/>
    <row r="31110" s="13" customFormat="1"/>
    <row r="31111" s="13" customFormat="1"/>
    <row r="31112" s="13" customFormat="1"/>
    <row r="31113" s="13" customFormat="1"/>
    <row r="31114" s="13" customFormat="1"/>
    <row r="31115" s="13" customFormat="1"/>
    <row r="31116" s="13" customFormat="1"/>
    <row r="31117" s="13" customFormat="1"/>
    <row r="31118" s="13" customFormat="1"/>
    <row r="31119" s="13" customFormat="1"/>
    <row r="31120" s="13" customFormat="1"/>
    <row r="31121" s="13" customFormat="1"/>
    <row r="31122" s="13" customFormat="1"/>
    <row r="31123" s="13" customFormat="1"/>
    <row r="31124" s="13" customFormat="1"/>
    <row r="31125" s="13" customFormat="1"/>
    <row r="31126" s="13" customFormat="1"/>
    <row r="31127" s="13" customFormat="1"/>
    <row r="31128" s="13" customFormat="1"/>
    <row r="31129" s="13" customFormat="1"/>
    <row r="31130" s="13" customFormat="1"/>
    <row r="31131" s="13" customFormat="1"/>
    <row r="31132" s="13" customFormat="1"/>
    <row r="31133" s="13" customFormat="1"/>
    <row r="31134" s="13" customFormat="1"/>
    <row r="31135" s="13" customFormat="1"/>
    <row r="31136" s="13" customFormat="1"/>
    <row r="31137" s="13" customFormat="1"/>
    <row r="31138" s="13" customFormat="1"/>
    <row r="31139" s="13" customFormat="1"/>
    <row r="31140" s="13" customFormat="1"/>
    <row r="31141" s="13" customFormat="1"/>
    <row r="31142" s="13" customFormat="1"/>
    <row r="31143" s="13" customFormat="1"/>
    <row r="31144" s="13" customFormat="1"/>
    <row r="31145" s="13" customFormat="1"/>
    <row r="31146" s="13" customFormat="1"/>
    <row r="31147" s="13" customFormat="1"/>
    <row r="31148" s="13" customFormat="1"/>
    <row r="31149" s="13" customFormat="1"/>
    <row r="31150" s="13" customFormat="1"/>
    <row r="31151" s="13" customFormat="1"/>
    <row r="31152" s="13" customFormat="1"/>
    <row r="31153" s="13" customFormat="1"/>
    <row r="31154" s="13" customFormat="1"/>
    <row r="31155" s="13" customFormat="1"/>
    <row r="31156" s="13" customFormat="1"/>
    <row r="31157" s="13" customFormat="1"/>
    <row r="31158" s="13" customFormat="1"/>
    <row r="31159" s="13" customFormat="1"/>
    <row r="31160" s="13" customFormat="1"/>
    <row r="31161" s="13" customFormat="1"/>
    <row r="31162" s="13" customFormat="1"/>
    <row r="31163" s="13" customFormat="1"/>
    <row r="31164" s="13" customFormat="1"/>
    <row r="31165" s="13" customFormat="1"/>
    <row r="31166" s="13" customFormat="1"/>
    <row r="31167" s="13" customFormat="1"/>
    <row r="31168" s="13" customFormat="1"/>
    <row r="31169" s="13" customFormat="1"/>
    <row r="31170" s="13" customFormat="1"/>
    <row r="31171" s="13" customFormat="1"/>
    <row r="31172" s="13" customFormat="1"/>
    <row r="31173" s="13" customFormat="1"/>
    <row r="31174" s="13" customFormat="1"/>
    <row r="31175" s="13" customFormat="1"/>
    <row r="31176" s="13" customFormat="1"/>
    <row r="31177" s="13" customFormat="1"/>
    <row r="31178" s="13" customFormat="1"/>
    <row r="31179" s="13" customFormat="1"/>
    <row r="31180" s="13" customFormat="1"/>
    <row r="31181" s="13" customFormat="1"/>
    <row r="31182" s="13" customFormat="1"/>
    <row r="31183" s="13" customFormat="1"/>
    <row r="31184" s="13" customFormat="1"/>
    <row r="31185" s="13" customFormat="1"/>
    <row r="31186" s="13" customFormat="1"/>
    <row r="31187" s="13" customFormat="1"/>
    <row r="31188" s="13" customFormat="1"/>
    <row r="31189" s="13" customFormat="1"/>
    <row r="31190" s="13" customFormat="1"/>
    <row r="31191" s="13" customFormat="1"/>
    <row r="31192" s="13" customFormat="1"/>
    <row r="31193" s="13" customFormat="1"/>
    <row r="31194" s="13" customFormat="1"/>
    <row r="31195" s="13" customFormat="1"/>
    <row r="31196" s="13" customFormat="1"/>
    <row r="31197" s="13" customFormat="1"/>
    <row r="31198" s="13" customFormat="1"/>
    <row r="31199" s="13" customFormat="1"/>
    <row r="31200" s="13" customFormat="1"/>
    <row r="31201" s="13" customFormat="1"/>
    <row r="31202" s="13" customFormat="1"/>
    <row r="31203" s="13" customFormat="1"/>
    <row r="31204" s="13" customFormat="1"/>
    <row r="31205" s="13" customFormat="1"/>
    <row r="31206" s="13" customFormat="1"/>
    <row r="31207" s="13" customFormat="1"/>
    <row r="31208" s="13" customFormat="1"/>
    <row r="31209" s="13" customFormat="1"/>
    <row r="31210" s="13" customFormat="1"/>
    <row r="31211" s="13" customFormat="1"/>
    <row r="31212" s="13" customFormat="1"/>
    <row r="31213" s="13" customFormat="1"/>
    <row r="31214" s="13" customFormat="1"/>
    <row r="31215" s="13" customFormat="1"/>
    <row r="31216" s="13" customFormat="1"/>
    <row r="31217" s="13" customFormat="1"/>
    <row r="31218" s="13" customFormat="1"/>
    <row r="31219" s="13" customFormat="1"/>
    <row r="31220" s="13" customFormat="1"/>
    <row r="31221" s="13" customFormat="1"/>
    <row r="31222" s="13" customFormat="1"/>
    <row r="31223" s="13" customFormat="1"/>
    <row r="31224" s="13" customFormat="1"/>
    <row r="31225" s="13" customFormat="1"/>
    <row r="31226" s="13" customFormat="1"/>
    <row r="31227" s="13" customFormat="1"/>
    <row r="31228" s="13" customFormat="1"/>
    <row r="31229" s="13" customFormat="1"/>
    <row r="31230" s="13" customFormat="1"/>
    <row r="31231" s="13" customFormat="1"/>
    <row r="31232" s="13" customFormat="1"/>
    <row r="31233" s="13" customFormat="1"/>
    <row r="31234" s="13" customFormat="1"/>
    <row r="31235" s="13" customFormat="1"/>
    <row r="31236" s="13" customFormat="1"/>
    <row r="31237" s="13" customFormat="1"/>
    <row r="31238" s="13" customFormat="1"/>
    <row r="31239" s="13" customFormat="1"/>
    <row r="31240" s="13" customFormat="1"/>
    <row r="31241" s="13" customFormat="1"/>
    <row r="31242" s="13" customFormat="1"/>
    <row r="31243" s="13" customFormat="1"/>
    <row r="31244" s="13" customFormat="1"/>
    <row r="31245" s="13" customFormat="1"/>
    <row r="31246" s="13" customFormat="1"/>
    <row r="31247" s="13" customFormat="1"/>
    <row r="31248" s="13" customFormat="1"/>
    <row r="31249" s="13" customFormat="1"/>
    <row r="31250" s="13" customFormat="1"/>
    <row r="31251" s="13" customFormat="1"/>
    <row r="31252" s="13" customFormat="1"/>
    <row r="31253" s="13" customFormat="1"/>
    <row r="31254" s="13" customFormat="1"/>
    <row r="31255" s="13" customFormat="1"/>
    <row r="31256" s="13" customFormat="1"/>
    <row r="31257" s="13" customFormat="1"/>
    <row r="31258" s="13" customFormat="1"/>
    <row r="31259" s="13" customFormat="1"/>
    <row r="31260" s="13" customFormat="1"/>
    <row r="31261" s="13" customFormat="1"/>
    <row r="31262" s="13" customFormat="1"/>
    <row r="31263" s="13" customFormat="1"/>
    <row r="31264" s="13" customFormat="1"/>
    <row r="31265" s="13" customFormat="1"/>
    <row r="31266" s="13" customFormat="1"/>
    <row r="31267" s="13" customFormat="1"/>
    <row r="31268" s="13" customFormat="1"/>
    <row r="31269" s="13" customFormat="1"/>
    <row r="31270" s="13" customFormat="1"/>
    <row r="31271" s="13" customFormat="1"/>
    <row r="31272" s="13" customFormat="1"/>
    <row r="31273" s="13" customFormat="1"/>
    <row r="31274" s="13" customFormat="1"/>
    <row r="31275" s="13" customFormat="1"/>
    <row r="31276" s="13" customFormat="1"/>
    <row r="31277" s="13" customFormat="1"/>
    <row r="31278" s="13" customFormat="1"/>
    <row r="31279" s="13" customFormat="1"/>
    <row r="31280" s="13" customFormat="1"/>
    <row r="31281" s="13" customFormat="1"/>
    <row r="31282" s="13" customFormat="1"/>
    <row r="31283" s="13" customFormat="1"/>
    <row r="31284" s="13" customFormat="1"/>
    <row r="31285" s="13" customFormat="1"/>
    <row r="31286" s="13" customFormat="1"/>
    <row r="31287" s="13" customFormat="1"/>
    <row r="31288" s="13" customFormat="1"/>
    <row r="31289" s="13" customFormat="1"/>
    <row r="31290" s="13" customFormat="1"/>
    <row r="31291" s="13" customFormat="1"/>
    <row r="31292" s="13" customFormat="1"/>
    <row r="31293" s="13" customFormat="1"/>
    <row r="31294" s="13" customFormat="1"/>
    <row r="31295" s="13" customFormat="1"/>
    <row r="31296" s="13" customFormat="1"/>
    <row r="31297" s="13" customFormat="1"/>
    <row r="31298" s="13" customFormat="1"/>
    <row r="31299" s="13" customFormat="1"/>
    <row r="31300" s="13" customFormat="1"/>
    <row r="31301" s="13" customFormat="1"/>
    <row r="31302" s="13" customFormat="1"/>
    <row r="31303" s="13" customFormat="1"/>
    <row r="31304" s="13" customFormat="1"/>
    <row r="31305" s="13" customFormat="1"/>
    <row r="31306" s="13" customFormat="1"/>
    <row r="31307" s="13" customFormat="1"/>
    <row r="31308" s="13" customFormat="1"/>
    <row r="31309" s="13" customFormat="1"/>
    <row r="31310" s="13" customFormat="1"/>
    <row r="31311" s="13" customFormat="1"/>
    <row r="31312" s="13" customFormat="1"/>
    <row r="31313" s="13" customFormat="1"/>
    <row r="31314" s="13" customFormat="1"/>
    <row r="31315" s="13" customFormat="1"/>
    <row r="31316" s="13" customFormat="1"/>
    <row r="31317" s="13" customFormat="1"/>
    <row r="31318" s="13" customFormat="1"/>
    <row r="31319" s="13" customFormat="1"/>
    <row r="31320" s="13" customFormat="1"/>
    <row r="31321" s="13" customFormat="1"/>
    <row r="31322" s="13" customFormat="1"/>
    <row r="31323" s="13" customFormat="1"/>
    <row r="31324" s="13" customFormat="1"/>
    <row r="31325" s="13" customFormat="1"/>
    <row r="31326" s="13" customFormat="1"/>
    <row r="31327" s="13" customFormat="1"/>
    <row r="31328" s="13" customFormat="1"/>
    <row r="31329" s="13" customFormat="1"/>
    <row r="31330" s="13" customFormat="1"/>
    <row r="31331" s="13" customFormat="1"/>
    <row r="31332" s="13" customFormat="1"/>
    <row r="31333" s="13" customFormat="1"/>
    <row r="31334" s="13" customFormat="1"/>
    <row r="31335" s="13" customFormat="1"/>
    <row r="31336" s="13" customFormat="1"/>
    <row r="31337" s="13" customFormat="1"/>
    <row r="31338" s="13" customFormat="1"/>
    <row r="31339" s="13" customFormat="1"/>
    <row r="31340" s="13" customFormat="1"/>
    <row r="31341" s="13" customFormat="1"/>
    <row r="31342" s="13" customFormat="1"/>
    <row r="31343" s="13" customFormat="1"/>
    <row r="31344" s="13" customFormat="1"/>
    <row r="31345" s="13" customFormat="1"/>
    <row r="31346" s="13" customFormat="1"/>
    <row r="31347" s="13" customFormat="1"/>
    <row r="31348" s="13" customFormat="1"/>
    <row r="31349" s="13" customFormat="1"/>
    <row r="31350" s="13" customFormat="1"/>
    <row r="31351" s="13" customFormat="1"/>
    <row r="31352" s="13" customFormat="1"/>
    <row r="31353" s="13" customFormat="1"/>
    <row r="31354" s="13" customFormat="1"/>
    <row r="31355" s="13" customFormat="1"/>
    <row r="31356" s="13" customFormat="1"/>
    <row r="31357" s="13" customFormat="1"/>
    <row r="31358" s="13" customFormat="1"/>
    <row r="31359" s="13" customFormat="1"/>
    <row r="31360" s="13" customFormat="1"/>
    <row r="31361" s="13" customFormat="1"/>
    <row r="31362" s="13" customFormat="1"/>
    <row r="31363" s="13" customFormat="1"/>
    <row r="31364" s="13" customFormat="1"/>
    <row r="31365" s="13" customFormat="1"/>
    <row r="31366" s="13" customFormat="1"/>
    <row r="31367" s="13" customFormat="1"/>
    <row r="31368" s="13" customFormat="1"/>
    <row r="31369" s="13" customFormat="1"/>
    <row r="31370" s="13" customFormat="1"/>
    <row r="31371" s="13" customFormat="1"/>
    <row r="31372" s="13" customFormat="1"/>
    <row r="31373" s="13" customFormat="1"/>
    <row r="31374" s="13" customFormat="1"/>
    <row r="31375" s="13" customFormat="1"/>
    <row r="31376" s="13" customFormat="1"/>
    <row r="31377" s="13" customFormat="1"/>
    <row r="31378" s="13" customFormat="1"/>
    <row r="31379" s="13" customFormat="1"/>
    <row r="31380" s="13" customFormat="1"/>
    <row r="31381" s="13" customFormat="1"/>
    <row r="31382" s="13" customFormat="1"/>
    <row r="31383" s="13" customFormat="1"/>
    <row r="31384" s="13" customFormat="1"/>
    <row r="31385" s="13" customFormat="1"/>
    <row r="31386" s="13" customFormat="1"/>
    <row r="31387" s="13" customFormat="1"/>
    <row r="31388" s="13" customFormat="1"/>
    <row r="31389" s="13" customFormat="1"/>
    <row r="31390" s="13" customFormat="1"/>
    <row r="31391" s="13" customFormat="1"/>
    <row r="31392" s="13" customFormat="1"/>
    <row r="31393" s="13" customFormat="1"/>
    <row r="31394" s="13" customFormat="1"/>
    <row r="31395" s="13" customFormat="1"/>
    <row r="31396" s="13" customFormat="1"/>
    <row r="31397" s="13" customFormat="1"/>
    <row r="31398" s="13" customFormat="1"/>
    <row r="31399" s="13" customFormat="1"/>
    <row r="31400" s="13" customFormat="1"/>
    <row r="31401" s="13" customFormat="1"/>
    <row r="31402" s="13" customFormat="1"/>
    <row r="31403" s="13" customFormat="1"/>
    <row r="31404" s="13" customFormat="1"/>
    <row r="31405" s="13" customFormat="1"/>
    <row r="31406" s="13" customFormat="1"/>
    <row r="31407" s="13" customFormat="1"/>
    <row r="31408" s="13" customFormat="1"/>
    <row r="31409" s="13" customFormat="1"/>
    <row r="31410" s="13" customFormat="1"/>
    <row r="31411" s="13" customFormat="1"/>
    <row r="31412" s="13" customFormat="1"/>
    <row r="31413" s="13" customFormat="1"/>
    <row r="31414" s="13" customFormat="1"/>
    <row r="31415" s="13" customFormat="1"/>
    <row r="31416" s="13" customFormat="1"/>
    <row r="31417" s="13" customFormat="1"/>
    <row r="31418" s="13" customFormat="1"/>
    <row r="31419" s="13" customFormat="1"/>
    <row r="31420" s="13" customFormat="1"/>
    <row r="31421" s="13" customFormat="1"/>
    <row r="31422" s="13" customFormat="1"/>
    <row r="31423" s="13" customFormat="1"/>
    <row r="31424" s="13" customFormat="1"/>
    <row r="31425" s="13" customFormat="1"/>
    <row r="31426" s="13" customFormat="1"/>
    <row r="31427" s="13" customFormat="1"/>
    <row r="31428" s="13" customFormat="1"/>
    <row r="31429" s="13" customFormat="1"/>
    <row r="31430" s="13" customFormat="1"/>
    <row r="31431" s="13" customFormat="1"/>
    <row r="31432" s="13" customFormat="1"/>
    <row r="31433" s="13" customFormat="1"/>
    <row r="31434" s="13" customFormat="1"/>
    <row r="31435" s="13" customFormat="1"/>
    <row r="31436" s="13" customFormat="1"/>
    <row r="31437" s="13" customFormat="1"/>
    <row r="31438" s="13" customFormat="1"/>
    <row r="31439" s="13" customFormat="1"/>
    <row r="31440" s="13" customFormat="1"/>
    <row r="31441" s="13" customFormat="1"/>
    <row r="31442" s="13" customFormat="1"/>
    <row r="31443" s="13" customFormat="1"/>
    <row r="31444" s="13" customFormat="1"/>
    <row r="31445" s="13" customFormat="1"/>
    <row r="31446" s="13" customFormat="1"/>
    <row r="31447" s="13" customFormat="1"/>
    <row r="31448" s="13" customFormat="1"/>
    <row r="31449" s="13" customFormat="1"/>
    <row r="31450" s="13" customFormat="1"/>
    <row r="31451" s="13" customFormat="1"/>
    <row r="31452" s="13" customFormat="1"/>
    <row r="31453" s="13" customFormat="1"/>
    <row r="31454" s="13" customFormat="1"/>
    <row r="31455" s="13" customFormat="1"/>
    <row r="31456" s="13" customFormat="1"/>
    <row r="31457" s="13" customFormat="1"/>
    <row r="31458" s="13" customFormat="1"/>
    <row r="31459" s="13" customFormat="1"/>
    <row r="31460" s="13" customFormat="1"/>
    <row r="31461" s="13" customFormat="1"/>
    <row r="31462" s="13" customFormat="1"/>
    <row r="31463" s="13" customFormat="1"/>
    <row r="31464" s="13" customFormat="1"/>
    <row r="31465" s="13" customFormat="1"/>
    <row r="31466" s="13" customFormat="1"/>
    <row r="31467" s="13" customFormat="1"/>
    <row r="31468" s="13" customFormat="1"/>
    <row r="31469" s="13" customFormat="1"/>
    <row r="31470" s="13" customFormat="1"/>
    <row r="31471" s="13" customFormat="1"/>
    <row r="31472" s="13" customFormat="1"/>
    <row r="31473" s="13" customFormat="1"/>
    <row r="31474" s="13" customFormat="1"/>
    <row r="31475" s="13" customFormat="1"/>
    <row r="31476" s="13" customFormat="1"/>
    <row r="31477" s="13" customFormat="1"/>
    <row r="31478" s="13" customFormat="1"/>
    <row r="31479" s="13" customFormat="1"/>
    <row r="31480" s="13" customFormat="1"/>
    <row r="31481" s="13" customFormat="1"/>
    <row r="31482" s="13" customFormat="1"/>
    <row r="31483" s="13" customFormat="1"/>
    <row r="31484" s="13" customFormat="1"/>
    <row r="31485" s="13" customFormat="1"/>
    <row r="31486" s="13" customFormat="1"/>
    <row r="31487" s="13" customFormat="1"/>
    <row r="31488" s="13" customFormat="1"/>
    <row r="31489" s="13" customFormat="1"/>
    <row r="31490" s="13" customFormat="1"/>
    <row r="31491" s="13" customFormat="1"/>
    <row r="31492" s="13" customFormat="1"/>
    <row r="31493" s="13" customFormat="1"/>
    <row r="31494" s="13" customFormat="1"/>
    <row r="31495" s="13" customFormat="1"/>
    <row r="31496" s="13" customFormat="1"/>
    <row r="31497" s="13" customFormat="1"/>
    <row r="31498" s="13" customFormat="1"/>
    <row r="31499" s="13" customFormat="1"/>
    <row r="31500" s="13" customFormat="1"/>
    <row r="31501" s="13" customFormat="1"/>
    <row r="31502" s="13" customFormat="1"/>
    <row r="31503" s="13" customFormat="1"/>
    <row r="31504" s="13" customFormat="1"/>
    <row r="31505" s="13" customFormat="1"/>
    <row r="31506" s="13" customFormat="1"/>
    <row r="31507" s="13" customFormat="1"/>
    <row r="31508" s="13" customFormat="1"/>
    <row r="31509" s="13" customFormat="1"/>
    <row r="31510" s="13" customFormat="1"/>
    <row r="31511" s="13" customFormat="1"/>
    <row r="31512" s="13" customFormat="1"/>
    <row r="31513" s="13" customFormat="1"/>
    <row r="31514" s="13" customFormat="1"/>
    <row r="31515" s="13" customFormat="1"/>
    <row r="31516" s="13" customFormat="1"/>
    <row r="31517" s="13" customFormat="1"/>
    <row r="31518" s="13" customFormat="1"/>
    <row r="31519" s="13" customFormat="1"/>
    <row r="31520" s="13" customFormat="1"/>
    <row r="31521" s="13" customFormat="1"/>
    <row r="31522" s="13" customFormat="1"/>
    <row r="31523" s="13" customFormat="1"/>
    <row r="31524" s="13" customFormat="1"/>
    <row r="31525" s="13" customFormat="1"/>
    <row r="31526" s="13" customFormat="1"/>
    <row r="31527" s="13" customFormat="1"/>
    <row r="31528" s="13" customFormat="1"/>
    <row r="31529" s="13" customFormat="1"/>
    <row r="31530" s="13" customFormat="1"/>
    <row r="31531" s="13" customFormat="1"/>
    <row r="31532" s="13" customFormat="1"/>
    <row r="31533" s="13" customFormat="1"/>
    <row r="31534" s="13" customFormat="1"/>
    <row r="31535" s="13" customFormat="1"/>
    <row r="31536" s="13" customFormat="1"/>
    <row r="31537" s="13" customFormat="1"/>
    <row r="31538" s="13" customFormat="1"/>
    <row r="31539" s="13" customFormat="1"/>
    <row r="31540" s="13" customFormat="1"/>
    <row r="31541" s="13" customFormat="1"/>
    <row r="31542" s="13" customFormat="1"/>
    <row r="31543" s="13" customFormat="1"/>
    <row r="31544" s="13" customFormat="1"/>
    <row r="31545" s="13" customFormat="1"/>
    <row r="31546" s="13" customFormat="1"/>
    <row r="31547" s="13" customFormat="1"/>
    <row r="31548" s="13" customFormat="1"/>
    <row r="31549" s="13" customFormat="1"/>
    <row r="31550" s="13" customFormat="1"/>
    <row r="31551" s="13" customFormat="1"/>
    <row r="31552" s="13" customFormat="1"/>
    <row r="31553" s="13" customFormat="1"/>
    <row r="31554" s="13" customFormat="1"/>
    <row r="31555" s="13" customFormat="1"/>
    <row r="31556" s="13" customFormat="1"/>
    <row r="31557" s="13" customFormat="1"/>
    <row r="31558" s="13" customFormat="1"/>
    <row r="31559" s="13" customFormat="1"/>
    <row r="31560" s="13" customFormat="1"/>
    <row r="31561" s="13" customFormat="1"/>
    <row r="31562" s="13" customFormat="1"/>
    <row r="31563" s="13" customFormat="1"/>
    <row r="31564" s="13" customFormat="1"/>
    <row r="31565" s="13" customFormat="1"/>
    <row r="31566" s="13" customFormat="1"/>
    <row r="31567" s="13" customFormat="1"/>
    <row r="31568" s="13" customFormat="1"/>
    <row r="31569" s="13" customFormat="1"/>
    <row r="31570" s="13" customFormat="1"/>
    <row r="31571" s="13" customFormat="1"/>
    <row r="31572" s="13" customFormat="1"/>
    <row r="31573" s="13" customFormat="1"/>
    <row r="31574" s="13" customFormat="1"/>
    <row r="31575" s="13" customFormat="1"/>
    <row r="31576" s="13" customFormat="1"/>
    <row r="31577" s="13" customFormat="1"/>
    <row r="31578" s="13" customFormat="1"/>
    <row r="31579" s="13" customFormat="1"/>
    <row r="31580" s="13" customFormat="1"/>
    <row r="31581" s="13" customFormat="1"/>
    <row r="31582" s="13" customFormat="1"/>
    <row r="31583" s="13" customFormat="1"/>
    <row r="31584" s="13" customFormat="1"/>
    <row r="31585" s="13" customFormat="1"/>
    <row r="31586" s="13" customFormat="1"/>
    <row r="31587" s="13" customFormat="1"/>
    <row r="31588" s="13" customFormat="1"/>
    <row r="31589" s="13" customFormat="1"/>
    <row r="31590" s="13" customFormat="1"/>
    <row r="31591" s="13" customFormat="1"/>
    <row r="31592" s="13" customFormat="1"/>
    <row r="31593" s="13" customFormat="1"/>
    <row r="31594" s="13" customFormat="1"/>
    <row r="31595" s="13" customFormat="1"/>
    <row r="31596" s="13" customFormat="1"/>
    <row r="31597" s="13" customFormat="1"/>
    <row r="31598" s="13" customFormat="1"/>
    <row r="31599" s="13" customFormat="1"/>
    <row r="31600" s="13" customFormat="1"/>
    <row r="31601" s="13" customFormat="1"/>
    <row r="31602" s="13" customFormat="1"/>
    <row r="31603" s="13" customFormat="1"/>
    <row r="31604" s="13" customFormat="1"/>
    <row r="31605" s="13" customFormat="1"/>
    <row r="31606" s="13" customFormat="1"/>
    <row r="31607" s="13" customFormat="1"/>
    <row r="31608" s="13" customFormat="1"/>
    <row r="31609" s="13" customFormat="1"/>
    <row r="31610" s="13" customFormat="1"/>
    <row r="31611" s="13" customFormat="1"/>
    <row r="31612" s="13" customFormat="1"/>
    <row r="31613" s="13" customFormat="1"/>
    <row r="31614" s="13" customFormat="1"/>
    <row r="31615" s="13" customFormat="1"/>
    <row r="31616" s="13" customFormat="1"/>
    <row r="31617" s="13" customFormat="1"/>
    <row r="31618" s="13" customFormat="1"/>
    <row r="31619" s="13" customFormat="1"/>
    <row r="31620" s="13" customFormat="1"/>
    <row r="31621" s="13" customFormat="1"/>
    <row r="31622" s="13" customFormat="1"/>
    <row r="31623" s="13" customFormat="1"/>
    <row r="31624" s="13" customFormat="1"/>
    <row r="31625" s="13" customFormat="1"/>
    <row r="31626" s="13" customFormat="1"/>
    <row r="31627" s="13" customFormat="1"/>
    <row r="31628" s="13" customFormat="1"/>
    <row r="31629" s="13" customFormat="1"/>
    <row r="31630" s="13" customFormat="1"/>
    <row r="31631" s="13" customFormat="1"/>
    <row r="31632" s="13" customFormat="1"/>
    <row r="31633" s="13" customFormat="1"/>
    <row r="31634" s="13" customFormat="1"/>
    <row r="31635" s="13" customFormat="1"/>
    <row r="31636" s="13" customFormat="1"/>
    <row r="31637" s="13" customFormat="1"/>
    <row r="31638" s="13" customFormat="1"/>
    <row r="31639" s="13" customFormat="1"/>
    <row r="31640" s="13" customFormat="1"/>
    <row r="31641" s="13" customFormat="1"/>
    <row r="31642" s="13" customFormat="1"/>
    <row r="31643" s="13" customFormat="1"/>
    <row r="31644" s="13" customFormat="1"/>
    <row r="31645" s="13" customFormat="1"/>
    <row r="31646" s="13" customFormat="1"/>
    <row r="31647" s="13" customFormat="1"/>
    <row r="31648" s="13" customFormat="1"/>
    <row r="31649" s="13" customFormat="1"/>
    <row r="31650" s="13" customFormat="1"/>
    <row r="31651" s="13" customFormat="1"/>
    <row r="31652" s="13" customFormat="1"/>
    <row r="31653" s="13" customFormat="1"/>
    <row r="31654" s="13" customFormat="1"/>
    <row r="31655" s="13" customFormat="1"/>
    <row r="31656" s="13" customFormat="1"/>
    <row r="31657" s="13" customFormat="1"/>
    <row r="31658" s="13" customFormat="1"/>
    <row r="31659" s="13" customFormat="1"/>
    <row r="31660" s="13" customFormat="1"/>
    <row r="31661" s="13" customFormat="1"/>
    <row r="31662" s="13" customFormat="1"/>
    <row r="31663" s="13" customFormat="1"/>
    <row r="31664" s="13" customFormat="1"/>
    <row r="31665" s="13" customFormat="1"/>
    <row r="31666" s="13" customFormat="1"/>
    <row r="31667" s="13" customFormat="1"/>
    <row r="31668" s="13" customFormat="1"/>
    <row r="31669" s="13" customFormat="1"/>
    <row r="31670" s="13" customFormat="1"/>
    <row r="31671" s="13" customFormat="1"/>
    <row r="31672" s="13" customFormat="1"/>
    <row r="31673" s="13" customFormat="1"/>
    <row r="31674" s="13" customFormat="1"/>
    <row r="31675" s="13" customFormat="1"/>
    <row r="31676" s="13" customFormat="1"/>
    <row r="31677" s="13" customFormat="1"/>
    <row r="31678" s="13" customFormat="1"/>
    <row r="31679" s="13" customFormat="1"/>
    <row r="31680" s="13" customFormat="1"/>
    <row r="31681" s="13" customFormat="1"/>
    <row r="31682" s="13" customFormat="1"/>
    <row r="31683" s="13" customFormat="1"/>
    <row r="31684" s="13" customFormat="1"/>
    <row r="31685" s="13" customFormat="1"/>
    <row r="31686" s="13" customFormat="1"/>
    <row r="31687" s="13" customFormat="1"/>
    <row r="31688" s="13" customFormat="1"/>
    <row r="31689" s="13" customFormat="1"/>
    <row r="31690" s="13" customFormat="1"/>
    <row r="31691" s="13" customFormat="1"/>
    <row r="31692" s="13" customFormat="1"/>
    <row r="31693" s="13" customFormat="1"/>
    <row r="31694" s="13" customFormat="1"/>
    <row r="31695" s="13" customFormat="1"/>
    <row r="31696" s="13" customFormat="1"/>
    <row r="31697" s="13" customFormat="1"/>
    <row r="31698" s="13" customFormat="1"/>
    <row r="31699" s="13" customFormat="1"/>
    <row r="31700" s="13" customFormat="1"/>
    <row r="31701" s="13" customFormat="1"/>
    <row r="31702" s="13" customFormat="1"/>
    <row r="31703" s="13" customFormat="1"/>
    <row r="31704" s="13" customFormat="1"/>
    <row r="31705" s="13" customFormat="1"/>
    <row r="31706" s="13" customFormat="1"/>
    <row r="31707" s="13" customFormat="1"/>
    <row r="31708" s="13" customFormat="1"/>
    <row r="31709" s="13" customFormat="1"/>
    <row r="31710" s="13" customFormat="1"/>
    <row r="31711" s="13" customFormat="1"/>
    <row r="31712" s="13" customFormat="1"/>
    <row r="31713" s="13" customFormat="1"/>
    <row r="31714" s="13" customFormat="1"/>
    <row r="31715" s="13" customFormat="1"/>
    <row r="31716" s="13" customFormat="1"/>
    <row r="31717" s="13" customFormat="1"/>
    <row r="31718" s="13" customFormat="1"/>
    <row r="31719" s="13" customFormat="1"/>
    <row r="31720" s="13" customFormat="1"/>
    <row r="31721" s="13" customFormat="1"/>
    <row r="31722" s="13" customFormat="1"/>
    <row r="31723" s="13" customFormat="1"/>
    <row r="31724" s="13" customFormat="1"/>
    <row r="31725" s="13" customFormat="1"/>
    <row r="31726" s="13" customFormat="1"/>
    <row r="31727" s="13" customFormat="1"/>
    <row r="31728" s="13" customFormat="1"/>
    <row r="31729" s="13" customFormat="1"/>
    <row r="31730" s="13" customFormat="1"/>
    <row r="31731" s="13" customFormat="1"/>
    <row r="31732" s="13" customFormat="1"/>
    <row r="31733" s="13" customFormat="1"/>
    <row r="31734" s="13" customFormat="1"/>
    <row r="31735" s="13" customFormat="1"/>
    <row r="31736" s="13" customFormat="1"/>
    <row r="31737" s="13" customFormat="1"/>
    <row r="31738" s="13" customFormat="1"/>
    <row r="31739" s="13" customFormat="1"/>
    <row r="31740" s="13" customFormat="1"/>
    <row r="31741" s="13" customFormat="1"/>
    <row r="31742" s="13" customFormat="1"/>
    <row r="31743" s="13" customFormat="1"/>
    <row r="31744" s="13" customFormat="1"/>
    <row r="31745" s="13" customFormat="1"/>
    <row r="31746" s="13" customFormat="1"/>
    <row r="31747" s="13" customFormat="1"/>
    <row r="31748" s="13" customFormat="1"/>
    <row r="31749" s="13" customFormat="1"/>
    <row r="31750" s="13" customFormat="1"/>
    <row r="31751" s="13" customFormat="1"/>
    <row r="31752" s="13" customFormat="1"/>
    <row r="31753" s="13" customFormat="1"/>
    <row r="31754" s="13" customFormat="1"/>
    <row r="31755" s="13" customFormat="1"/>
    <row r="31756" s="13" customFormat="1"/>
    <row r="31757" s="13" customFormat="1"/>
    <row r="31758" s="13" customFormat="1"/>
    <row r="31759" s="13" customFormat="1"/>
    <row r="31760" s="13" customFormat="1"/>
    <row r="31761" s="13" customFormat="1"/>
    <row r="31762" s="13" customFormat="1"/>
    <row r="31763" s="13" customFormat="1"/>
    <row r="31764" s="13" customFormat="1"/>
    <row r="31765" s="13" customFormat="1"/>
    <row r="31766" s="13" customFormat="1"/>
    <row r="31767" s="13" customFormat="1"/>
    <row r="31768" s="13" customFormat="1"/>
    <row r="31769" s="13" customFormat="1"/>
    <row r="31770" s="13" customFormat="1"/>
    <row r="31771" s="13" customFormat="1"/>
    <row r="31772" s="13" customFormat="1"/>
    <row r="31773" s="13" customFormat="1"/>
    <row r="31774" s="13" customFormat="1"/>
    <row r="31775" s="13" customFormat="1"/>
    <row r="31776" s="13" customFormat="1"/>
    <row r="31777" s="13" customFormat="1"/>
    <row r="31778" s="13" customFormat="1"/>
    <row r="31779" s="13" customFormat="1"/>
    <row r="31780" s="13" customFormat="1"/>
    <row r="31781" s="13" customFormat="1"/>
    <row r="31782" s="13" customFormat="1"/>
    <row r="31783" s="13" customFormat="1"/>
    <row r="31784" s="13" customFormat="1"/>
    <row r="31785" s="13" customFormat="1"/>
    <row r="31786" s="13" customFormat="1"/>
    <row r="31787" s="13" customFormat="1"/>
    <row r="31788" s="13" customFormat="1"/>
    <row r="31789" s="13" customFormat="1"/>
    <row r="31790" s="13" customFormat="1"/>
    <row r="31791" s="13" customFormat="1"/>
    <row r="31792" s="13" customFormat="1"/>
    <row r="31793" s="13" customFormat="1"/>
    <row r="31794" s="13" customFormat="1"/>
    <row r="31795" s="13" customFormat="1"/>
    <row r="31796" s="13" customFormat="1"/>
    <row r="31797" s="13" customFormat="1"/>
    <row r="31798" s="13" customFormat="1"/>
    <row r="31799" s="13" customFormat="1"/>
    <row r="31800" s="13" customFormat="1"/>
    <row r="31801" s="13" customFormat="1"/>
    <row r="31802" s="13" customFormat="1"/>
    <row r="31803" s="13" customFormat="1"/>
    <row r="31804" s="13" customFormat="1"/>
    <row r="31805" s="13" customFormat="1"/>
    <row r="31806" s="13" customFormat="1"/>
    <row r="31807" s="13" customFormat="1"/>
    <row r="31808" s="13" customFormat="1"/>
    <row r="31809" s="13" customFormat="1"/>
    <row r="31810" s="13" customFormat="1"/>
    <row r="31811" s="13" customFormat="1"/>
    <row r="31812" s="13" customFormat="1"/>
    <row r="31813" s="13" customFormat="1"/>
    <row r="31814" s="13" customFormat="1"/>
    <row r="31815" s="13" customFormat="1"/>
    <row r="31816" s="13" customFormat="1"/>
    <row r="31817" s="13" customFormat="1"/>
    <row r="31818" s="13" customFormat="1"/>
    <row r="31819" s="13" customFormat="1"/>
    <row r="31820" s="13" customFormat="1"/>
    <row r="31821" s="13" customFormat="1"/>
    <row r="31822" s="13" customFormat="1"/>
    <row r="31823" s="13" customFormat="1"/>
    <row r="31824" s="13" customFormat="1"/>
    <row r="31825" s="13" customFormat="1"/>
    <row r="31826" s="13" customFormat="1"/>
    <row r="31827" s="13" customFormat="1"/>
    <row r="31828" s="13" customFormat="1"/>
    <row r="31829" s="13" customFormat="1"/>
    <row r="31830" s="13" customFormat="1"/>
    <row r="31831" s="13" customFormat="1"/>
    <row r="31832" s="13" customFormat="1"/>
    <row r="31833" s="13" customFormat="1"/>
    <row r="31834" s="13" customFormat="1"/>
    <row r="31835" s="13" customFormat="1"/>
    <row r="31836" s="13" customFormat="1"/>
    <row r="31837" s="13" customFormat="1"/>
    <row r="31838" s="13" customFormat="1"/>
    <row r="31839" s="13" customFormat="1"/>
    <row r="31840" s="13" customFormat="1"/>
    <row r="31841" s="13" customFormat="1"/>
    <row r="31842" s="13" customFormat="1"/>
    <row r="31843" s="13" customFormat="1"/>
    <row r="31844" s="13" customFormat="1"/>
    <row r="31845" s="13" customFormat="1"/>
    <row r="31846" s="13" customFormat="1"/>
    <row r="31847" s="13" customFormat="1"/>
    <row r="31848" s="13" customFormat="1"/>
    <row r="31849" s="13" customFormat="1"/>
    <row r="31850" s="13" customFormat="1"/>
    <row r="31851" s="13" customFormat="1"/>
    <row r="31852" s="13" customFormat="1"/>
    <row r="31853" s="13" customFormat="1"/>
    <row r="31854" s="13" customFormat="1"/>
    <row r="31855" s="13" customFormat="1"/>
    <row r="31856" s="13" customFormat="1"/>
    <row r="31857" s="13" customFormat="1"/>
    <row r="31858" s="13" customFormat="1"/>
    <row r="31859" s="13" customFormat="1"/>
    <row r="31860" s="13" customFormat="1"/>
    <row r="31861" s="13" customFormat="1"/>
    <row r="31862" s="13" customFormat="1"/>
    <row r="31863" s="13" customFormat="1"/>
    <row r="31864" s="13" customFormat="1"/>
    <row r="31865" s="13" customFormat="1"/>
    <row r="31866" s="13" customFormat="1"/>
    <row r="31867" s="13" customFormat="1"/>
    <row r="31868" s="13" customFormat="1"/>
    <row r="31869" s="13" customFormat="1"/>
    <row r="31870" s="13" customFormat="1"/>
    <row r="31871" s="13" customFormat="1"/>
    <row r="31872" s="13" customFormat="1"/>
    <row r="31873" s="13" customFormat="1"/>
    <row r="31874" s="13" customFormat="1"/>
    <row r="31875" s="13" customFormat="1"/>
    <row r="31876" s="13" customFormat="1"/>
    <row r="31877" s="13" customFormat="1"/>
    <row r="31878" s="13" customFormat="1"/>
    <row r="31879" s="13" customFormat="1"/>
    <row r="31880" s="13" customFormat="1"/>
    <row r="31881" s="13" customFormat="1"/>
    <row r="31882" s="13" customFormat="1"/>
    <row r="31883" s="13" customFormat="1"/>
    <row r="31884" s="13" customFormat="1"/>
    <row r="31885" s="13" customFormat="1"/>
    <row r="31886" s="13" customFormat="1"/>
    <row r="31887" s="13" customFormat="1"/>
    <row r="31888" s="13" customFormat="1"/>
    <row r="31889" s="13" customFormat="1"/>
    <row r="31890" s="13" customFormat="1"/>
    <row r="31891" s="13" customFormat="1"/>
    <row r="31892" s="13" customFormat="1"/>
    <row r="31893" s="13" customFormat="1"/>
    <row r="31894" s="13" customFormat="1"/>
    <row r="31895" s="13" customFormat="1"/>
    <row r="31896" s="13" customFormat="1"/>
    <row r="31897" s="13" customFormat="1"/>
    <row r="31898" s="13" customFormat="1"/>
    <row r="31899" s="13" customFormat="1"/>
    <row r="31900" s="13" customFormat="1"/>
    <row r="31901" s="13" customFormat="1"/>
    <row r="31902" s="13" customFormat="1"/>
    <row r="31903" s="13" customFormat="1"/>
    <row r="31904" s="13" customFormat="1"/>
    <row r="31905" s="13" customFormat="1"/>
    <row r="31906" s="13" customFormat="1"/>
    <row r="31907" s="13" customFormat="1"/>
    <row r="31908" s="13" customFormat="1"/>
    <row r="31909" s="13" customFormat="1"/>
    <row r="31910" s="13" customFormat="1"/>
    <row r="31911" s="13" customFormat="1"/>
    <row r="31912" s="13" customFormat="1"/>
    <row r="31913" s="13" customFormat="1"/>
    <row r="31914" s="13" customFormat="1"/>
    <row r="31915" s="13" customFormat="1"/>
    <row r="31916" s="13" customFormat="1"/>
    <row r="31917" s="13" customFormat="1"/>
    <row r="31918" s="13" customFormat="1"/>
    <row r="31919" s="13" customFormat="1"/>
    <row r="31920" s="13" customFormat="1"/>
    <row r="31921" s="13" customFormat="1"/>
    <row r="31922" s="13" customFormat="1"/>
    <row r="31923" s="13" customFormat="1"/>
    <row r="31924" s="13" customFormat="1"/>
    <row r="31925" s="13" customFormat="1"/>
    <row r="31926" s="13" customFormat="1"/>
    <row r="31927" s="13" customFormat="1"/>
    <row r="31928" s="13" customFormat="1"/>
    <row r="31929" s="13" customFormat="1"/>
    <row r="31930" s="13" customFormat="1"/>
    <row r="31931" s="13" customFormat="1"/>
    <row r="31932" s="13" customFormat="1"/>
    <row r="31933" s="13" customFormat="1"/>
    <row r="31934" s="13" customFormat="1"/>
    <row r="31935" s="13" customFormat="1"/>
    <row r="31936" s="13" customFormat="1"/>
    <row r="31937" s="13" customFormat="1"/>
    <row r="31938" s="13" customFormat="1"/>
    <row r="31939" s="13" customFormat="1"/>
    <row r="31940" s="13" customFormat="1"/>
    <row r="31941" s="13" customFormat="1"/>
    <row r="31942" s="13" customFormat="1"/>
    <row r="31943" s="13" customFormat="1"/>
    <row r="31944" s="13" customFormat="1"/>
    <row r="31945" s="13" customFormat="1"/>
    <row r="31946" s="13" customFormat="1"/>
    <row r="31947" s="13" customFormat="1"/>
    <row r="31948" s="13" customFormat="1"/>
    <row r="31949" s="13" customFormat="1"/>
    <row r="31950" s="13" customFormat="1"/>
    <row r="31951" s="13" customFormat="1"/>
    <row r="31952" s="13" customFormat="1"/>
    <row r="31953" s="13" customFormat="1"/>
    <row r="31954" s="13" customFormat="1"/>
    <row r="31955" s="13" customFormat="1"/>
    <row r="31956" s="13" customFormat="1"/>
    <row r="31957" s="13" customFormat="1"/>
    <row r="31958" s="13" customFormat="1"/>
    <row r="31959" s="13" customFormat="1"/>
    <row r="31960" s="13" customFormat="1"/>
    <row r="31961" s="13" customFormat="1"/>
    <row r="31962" s="13" customFormat="1"/>
    <row r="31963" s="13" customFormat="1"/>
    <row r="31964" s="13" customFormat="1"/>
    <row r="31965" s="13" customFormat="1"/>
    <row r="31966" s="13" customFormat="1"/>
    <row r="31967" s="13" customFormat="1"/>
    <row r="31968" s="13" customFormat="1"/>
    <row r="31969" s="13" customFormat="1"/>
    <row r="31970" s="13" customFormat="1"/>
    <row r="31971" s="13" customFormat="1"/>
    <row r="31972" s="13" customFormat="1"/>
    <row r="31973" s="13" customFormat="1"/>
    <row r="31974" s="13" customFormat="1"/>
    <row r="31975" s="13" customFormat="1"/>
    <row r="31976" s="13" customFormat="1"/>
    <row r="31977" s="13" customFormat="1"/>
    <row r="31978" s="13" customFormat="1"/>
    <row r="31979" s="13" customFormat="1"/>
    <row r="31980" s="13" customFormat="1"/>
    <row r="31981" s="13" customFormat="1"/>
    <row r="31982" s="13" customFormat="1"/>
    <row r="31983" s="13" customFormat="1"/>
    <row r="31984" s="13" customFormat="1"/>
    <row r="31985" s="13" customFormat="1"/>
    <row r="31986" s="13" customFormat="1"/>
    <row r="31987" s="13" customFormat="1"/>
    <row r="31988" s="13" customFormat="1"/>
    <row r="31989" s="13" customFormat="1"/>
    <row r="31990" s="13" customFormat="1"/>
    <row r="31991" s="13" customFormat="1"/>
    <row r="31992" s="13" customFormat="1"/>
    <row r="31993" s="13" customFormat="1"/>
    <row r="31994" s="13" customFormat="1"/>
    <row r="31995" s="13" customFormat="1"/>
    <row r="31996" s="13" customFormat="1"/>
    <row r="31997" s="13" customFormat="1"/>
    <row r="31998" s="13" customFormat="1"/>
    <row r="31999" s="13" customFormat="1"/>
    <row r="32000" s="13" customFormat="1"/>
    <row r="32001" s="13" customFormat="1"/>
    <row r="32002" s="13" customFormat="1"/>
    <row r="32003" s="13" customFormat="1"/>
    <row r="32004" s="13" customFormat="1"/>
    <row r="32005" s="13" customFormat="1"/>
    <row r="32006" s="13" customFormat="1"/>
    <row r="32007" s="13" customFormat="1"/>
    <row r="32008" s="13" customFormat="1"/>
    <row r="32009" s="13" customFormat="1"/>
    <row r="32010" s="13" customFormat="1"/>
    <row r="32011" s="13" customFormat="1"/>
    <row r="32012" s="13" customFormat="1"/>
    <row r="32013" s="13" customFormat="1"/>
    <row r="32014" s="13" customFormat="1"/>
    <row r="32015" s="13" customFormat="1"/>
    <row r="32016" s="13" customFormat="1"/>
    <row r="32017" s="13" customFormat="1"/>
    <row r="32018" s="13" customFormat="1"/>
    <row r="32019" s="13" customFormat="1"/>
    <row r="32020" s="13" customFormat="1"/>
    <row r="32021" s="13" customFormat="1"/>
    <row r="32022" s="13" customFormat="1"/>
    <row r="32023" s="13" customFormat="1"/>
    <row r="32024" s="13" customFormat="1"/>
    <row r="32025" s="13" customFormat="1"/>
    <row r="32026" s="13" customFormat="1"/>
    <row r="32027" s="13" customFormat="1"/>
    <row r="32028" s="13" customFormat="1"/>
    <row r="32029" s="13" customFormat="1"/>
    <row r="32030" s="13" customFormat="1"/>
    <row r="32031" s="13" customFormat="1"/>
    <row r="32032" s="13" customFormat="1"/>
    <row r="32033" s="13" customFormat="1"/>
    <row r="32034" s="13" customFormat="1"/>
    <row r="32035" s="13" customFormat="1"/>
    <row r="32036" s="13" customFormat="1"/>
    <row r="32037" s="13" customFormat="1"/>
    <row r="32038" s="13" customFormat="1"/>
    <row r="32039" s="13" customFormat="1"/>
    <row r="32040" s="13" customFormat="1"/>
    <row r="32041" s="13" customFormat="1"/>
    <row r="32042" s="13" customFormat="1"/>
    <row r="32043" s="13" customFormat="1"/>
    <row r="32044" s="13" customFormat="1"/>
    <row r="32045" s="13" customFormat="1"/>
    <row r="32046" s="13" customFormat="1"/>
    <row r="32047" s="13" customFormat="1"/>
    <row r="32048" s="13" customFormat="1"/>
    <row r="32049" s="13" customFormat="1"/>
    <row r="32050" s="13" customFormat="1"/>
    <row r="32051" s="13" customFormat="1"/>
    <row r="32052" s="13" customFormat="1"/>
    <row r="32053" s="13" customFormat="1"/>
    <row r="32054" s="13" customFormat="1"/>
    <row r="32055" s="13" customFormat="1"/>
    <row r="32056" s="13" customFormat="1"/>
    <row r="32057" s="13" customFormat="1"/>
    <row r="32058" s="13" customFormat="1"/>
    <row r="32059" s="13" customFormat="1"/>
    <row r="32060" s="13" customFormat="1"/>
    <row r="32061" s="13" customFormat="1"/>
    <row r="32062" s="13" customFormat="1"/>
    <row r="32063" s="13" customFormat="1"/>
    <row r="32064" s="13" customFormat="1"/>
    <row r="32065" s="13" customFormat="1"/>
    <row r="32066" s="13" customFormat="1"/>
    <row r="32067" s="13" customFormat="1"/>
    <row r="32068" s="13" customFormat="1"/>
    <row r="32069" s="13" customFormat="1"/>
    <row r="32070" s="13" customFormat="1"/>
    <row r="32071" s="13" customFormat="1"/>
    <row r="32072" s="13" customFormat="1"/>
    <row r="32073" s="13" customFormat="1"/>
    <row r="32074" s="13" customFormat="1"/>
    <row r="32075" s="13" customFormat="1"/>
    <row r="32076" s="13" customFormat="1"/>
    <row r="32077" s="13" customFormat="1"/>
    <row r="32078" s="13" customFormat="1"/>
    <row r="32079" s="13" customFormat="1"/>
    <row r="32080" s="13" customFormat="1"/>
    <row r="32081" s="13" customFormat="1"/>
    <row r="32082" s="13" customFormat="1"/>
    <row r="32083" s="13" customFormat="1"/>
    <row r="32084" s="13" customFormat="1"/>
    <row r="32085" s="13" customFormat="1"/>
    <row r="32086" s="13" customFormat="1"/>
    <row r="32087" s="13" customFormat="1"/>
    <row r="32088" s="13" customFormat="1"/>
    <row r="32089" s="13" customFormat="1"/>
    <row r="32090" s="13" customFormat="1"/>
    <row r="32091" s="13" customFormat="1"/>
    <row r="32092" s="13" customFormat="1"/>
    <row r="32093" s="13" customFormat="1"/>
    <row r="32094" s="13" customFormat="1"/>
    <row r="32095" s="13" customFormat="1"/>
    <row r="32096" s="13" customFormat="1"/>
    <row r="32097" s="13" customFormat="1"/>
    <row r="32098" s="13" customFormat="1"/>
    <row r="32099" s="13" customFormat="1"/>
    <row r="32100" s="13" customFormat="1"/>
    <row r="32101" s="13" customFormat="1"/>
    <row r="32102" s="13" customFormat="1"/>
    <row r="32103" s="13" customFormat="1"/>
    <row r="32104" s="13" customFormat="1"/>
    <row r="32105" s="13" customFormat="1"/>
    <row r="32106" s="13" customFormat="1"/>
    <row r="32107" s="13" customFormat="1"/>
    <row r="32108" s="13" customFormat="1"/>
    <row r="32109" s="13" customFormat="1"/>
    <row r="32110" s="13" customFormat="1"/>
    <row r="32111" s="13" customFormat="1"/>
    <row r="32112" s="13" customFormat="1"/>
    <row r="32113" s="13" customFormat="1"/>
    <row r="32114" s="13" customFormat="1"/>
    <row r="32115" s="13" customFormat="1"/>
    <row r="32116" s="13" customFormat="1"/>
    <row r="32117" s="13" customFormat="1"/>
    <row r="32118" s="13" customFormat="1"/>
    <row r="32119" s="13" customFormat="1"/>
    <row r="32120" s="13" customFormat="1"/>
    <row r="32121" s="13" customFormat="1"/>
    <row r="32122" s="13" customFormat="1"/>
    <row r="32123" s="13" customFormat="1"/>
    <row r="32124" s="13" customFormat="1"/>
    <row r="32125" s="13" customFormat="1"/>
    <row r="32126" s="13" customFormat="1"/>
    <row r="32127" s="13" customFormat="1"/>
    <row r="32128" s="13" customFormat="1"/>
    <row r="32129" s="13" customFormat="1"/>
    <row r="32130" s="13" customFormat="1"/>
    <row r="32131" s="13" customFormat="1"/>
    <row r="32132" s="13" customFormat="1"/>
    <row r="32133" s="13" customFormat="1"/>
    <row r="32134" s="13" customFormat="1"/>
    <row r="32135" s="13" customFormat="1"/>
    <row r="32136" s="13" customFormat="1"/>
    <row r="32137" s="13" customFormat="1"/>
    <row r="32138" s="13" customFormat="1"/>
    <row r="32139" s="13" customFormat="1"/>
    <row r="32140" s="13" customFormat="1"/>
    <row r="32141" s="13" customFormat="1"/>
    <row r="32142" s="13" customFormat="1"/>
    <row r="32143" s="13" customFormat="1"/>
    <row r="32144" s="13" customFormat="1"/>
    <row r="32145" s="13" customFormat="1"/>
    <row r="32146" s="13" customFormat="1"/>
    <row r="32147" s="13" customFormat="1"/>
    <row r="32148" s="13" customFormat="1"/>
    <row r="32149" s="13" customFormat="1"/>
    <row r="32150" s="13" customFormat="1"/>
    <row r="32151" s="13" customFormat="1"/>
    <row r="32152" s="13" customFormat="1"/>
    <row r="32153" s="13" customFormat="1"/>
    <row r="32154" s="13" customFormat="1"/>
    <row r="32155" s="13" customFormat="1"/>
    <row r="32156" s="13" customFormat="1"/>
    <row r="32157" s="13" customFormat="1"/>
    <row r="32158" s="13" customFormat="1"/>
    <row r="32159" s="13" customFormat="1"/>
    <row r="32160" s="13" customFormat="1"/>
    <row r="32161" s="13" customFormat="1"/>
    <row r="32162" s="13" customFormat="1"/>
    <row r="32163" s="13" customFormat="1"/>
    <row r="32164" s="13" customFormat="1"/>
    <row r="32165" s="13" customFormat="1"/>
    <row r="32166" s="13" customFormat="1"/>
    <row r="32167" s="13" customFormat="1"/>
    <row r="32168" s="13" customFormat="1"/>
    <row r="32169" s="13" customFormat="1"/>
    <row r="32170" s="13" customFormat="1"/>
    <row r="32171" s="13" customFormat="1"/>
    <row r="32172" s="13" customFormat="1"/>
    <row r="32173" s="13" customFormat="1"/>
    <row r="32174" s="13" customFormat="1"/>
    <row r="32175" s="13" customFormat="1"/>
    <row r="32176" s="13" customFormat="1"/>
    <row r="32177" s="13" customFormat="1"/>
    <row r="32178" s="13" customFormat="1"/>
    <row r="32179" s="13" customFormat="1"/>
    <row r="32180" s="13" customFormat="1"/>
    <row r="32181" s="13" customFormat="1"/>
    <row r="32182" s="13" customFormat="1"/>
    <row r="32183" s="13" customFormat="1"/>
    <row r="32184" s="13" customFormat="1"/>
    <row r="32185" s="13" customFormat="1"/>
    <row r="32186" s="13" customFormat="1"/>
    <row r="32187" s="13" customFormat="1"/>
    <row r="32188" s="13" customFormat="1"/>
    <row r="32189" s="13" customFormat="1"/>
    <row r="32190" s="13" customFormat="1"/>
    <row r="32191" s="13" customFormat="1"/>
    <row r="32192" s="13" customFormat="1"/>
    <row r="32193" s="13" customFormat="1"/>
    <row r="32194" s="13" customFormat="1"/>
    <row r="32195" s="13" customFormat="1"/>
    <row r="32196" s="13" customFormat="1"/>
    <row r="32197" s="13" customFormat="1"/>
    <row r="32198" s="13" customFormat="1"/>
    <row r="32199" s="13" customFormat="1"/>
    <row r="32200" s="13" customFormat="1"/>
    <row r="32201" s="13" customFormat="1"/>
    <row r="32202" s="13" customFormat="1"/>
    <row r="32203" s="13" customFormat="1"/>
    <row r="32204" s="13" customFormat="1"/>
    <row r="32205" s="13" customFormat="1"/>
    <row r="32206" s="13" customFormat="1"/>
    <row r="32207" s="13" customFormat="1"/>
    <row r="32208" s="13" customFormat="1"/>
    <row r="32209" s="13" customFormat="1"/>
    <row r="32210" s="13" customFormat="1"/>
    <row r="32211" s="13" customFormat="1"/>
    <row r="32212" s="13" customFormat="1"/>
    <row r="32213" s="13" customFormat="1"/>
    <row r="32214" s="13" customFormat="1"/>
    <row r="32215" s="13" customFormat="1"/>
    <row r="32216" s="13" customFormat="1"/>
    <row r="32217" s="13" customFormat="1"/>
    <row r="32218" s="13" customFormat="1"/>
    <row r="32219" s="13" customFormat="1"/>
    <row r="32220" s="13" customFormat="1"/>
    <row r="32221" s="13" customFormat="1"/>
    <row r="32222" s="13" customFormat="1"/>
    <row r="32223" s="13" customFormat="1"/>
    <row r="32224" s="13" customFormat="1"/>
    <row r="32225" s="13" customFormat="1"/>
    <row r="32226" s="13" customFormat="1"/>
    <row r="32227" s="13" customFormat="1"/>
    <row r="32228" s="13" customFormat="1"/>
    <row r="32229" s="13" customFormat="1"/>
    <row r="32230" s="13" customFormat="1"/>
    <row r="32231" s="13" customFormat="1"/>
    <row r="32232" s="13" customFormat="1"/>
    <row r="32233" s="13" customFormat="1"/>
    <row r="32234" s="13" customFormat="1"/>
    <row r="32235" s="13" customFormat="1"/>
    <row r="32236" s="13" customFormat="1"/>
    <row r="32237" s="13" customFormat="1"/>
    <row r="32238" s="13" customFormat="1"/>
    <row r="32239" s="13" customFormat="1"/>
    <row r="32240" s="13" customFormat="1"/>
    <row r="32241" s="13" customFormat="1"/>
    <row r="32242" s="13" customFormat="1"/>
    <row r="32243" s="13" customFormat="1"/>
    <row r="32244" s="13" customFormat="1"/>
    <row r="32245" s="13" customFormat="1"/>
    <row r="32246" s="13" customFormat="1"/>
    <row r="32247" s="13" customFormat="1"/>
    <row r="32248" s="13" customFormat="1"/>
    <row r="32249" s="13" customFormat="1"/>
    <row r="32250" s="13" customFormat="1"/>
    <row r="32251" s="13" customFormat="1"/>
    <row r="32252" s="13" customFormat="1"/>
    <row r="32253" s="13" customFormat="1"/>
    <row r="32254" s="13" customFormat="1"/>
    <row r="32255" s="13" customFormat="1"/>
    <row r="32256" s="13" customFormat="1"/>
    <row r="32257" s="13" customFormat="1"/>
    <row r="32258" s="13" customFormat="1"/>
    <row r="32259" s="13" customFormat="1"/>
    <row r="32260" s="13" customFormat="1"/>
    <row r="32261" s="13" customFormat="1"/>
    <row r="32262" s="13" customFormat="1"/>
    <row r="32263" s="13" customFormat="1"/>
    <row r="32264" s="13" customFormat="1"/>
    <row r="32265" s="13" customFormat="1"/>
    <row r="32266" s="13" customFormat="1"/>
    <row r="32267" s="13" customFormat="1"/>
    <row r="32268" s="13" customFormat="1"/>
    <row r="32269" s="13" customFormat="1"/>
    <row r="32270" s="13" customFormat="1"/>
    <row r="32271" s="13" customFormat="1"/>
    <row r="32272" s="13" customFormat="1"/>
    <row r="32273" s="13" customFormat="1"/>
    <row r="32274" s="13" customFormat="1"/>
    <row r="32275" s="13" customFormat="1"/>
    <row r="32276" s="13" customFormat="1"/>
    <row r="32277" s="13" customFormat="1"/>
    <row r="32278" s="13" customFormat="1"/>
    <row r="32279" s="13" customFormat="1"/>
    <row r="32280" s="13" customFormat="1"/>
    <row r="32281" s="13" customFormat="1"/>
    <row r="32282" s="13" customFormat="1"/>
    <row r="32283" s="13" customFormat="1"/>
    <row r="32284" s="13" customFormat="1"/>
    <row r="32285" s="13" customFormat="1"/>
    <row r="32286" s="13" customFormat="1"/>
    <row r="32287" s="13" customFormat="1"/>
    <row r="32288" s="13" customFormat="1"/>
    <row r="32289" s="13" customFormat="1"/>
    <row r="32290" s="13" customFormat="1"/>
    <row r="32291" s="13" customFormat="1"/>
    <row r="32292" s="13" customFormat="1"/>
    <row r="32293" s="13" customFormat="1"/>
    <row r="32294" s="13" customFormat="1"/>
    <row r="32295" s="13" customFormat="1"/>
    <row r="32296" s="13" customFormat="1"/>
    <row r="32297" s="13" customFormat="1"/>
    <row r="32298" s="13" customFormat="1"/>
    <row r="32299" s="13" customFormat="1"/>
    <row r="32300" s="13" customFormat="1"/>
    <row r="32301" s="13" customFormat="1"/>
    <row r="32302" s="13" customFormat="1"/>
    <row r="32303" s="13" customFormat="1"/>
    <row r="32304" s="13" customFormat="1"/>
    <row r="32305" s="13" customFormat="1"/>
    <row r="32306" s="13" customFormat="1"/>
    <row r="32307" s="13" customFormat="1"/>
    <row r="32308" s="13" customFormat="1"/>
    <row r="32309" s="13" customFormat="1"/>
    <row r="32310" s="13" customFormat="1"/>
    <row r="32311" s="13" customFormat="1"/>
    <row r="32312" s="13" customFormat="1"/>
    <row r="32313" s="13" customFormat="1"/>
    <row r="32314" s="13" customFormat="1"/>
    <row r="32315" s="13" customFormat="1"/>
    <row r="32316" s="13" customFormat="1"/>
    <row r="32317" s="13" customFormat="1"/>
    <row r="32318" s="13" customFormat="1"/>
    <row r="32319" s="13" customFormat="1"/>
    <row r="32320" s="13" customFormat="1"/>
    <row r="32321" s="13" customFormat="1"/>
    <row r="32322" s="13" customFormat="1"/>
    <row r="32323" s="13" customFormat="1"/>
    <row r="32324" s="13" customFormat="1"/>
    <row r="32325" s="13" customFormat="1"/>
    <row r="32326" s="13" customFormat="1"/>
    <row r="32327" s="13" customFormat="1"/>
    <row r="32328" s="13" customFormat="1"/>
    <row r="32329" s="13" customFormat="1"/>
    <row r="32330" s="13" customFormat="1"/>
    <row r="32331" s="13" customFormat="1"/>
    <row r="32332" s="13" customFormat="1"/>
    <row r="32333" s="13" customFormat="1"/>
    <row r="32334" s="13" customFormat="1"/>
    <row r="32335" s="13" customFormat="1"/>
    <row r="32336" s="13" customFormat="1"/>
    <row r="32337" s="13" customFormat="1"/>
    <row r="32338" s="13" customFormat="1"/>
    <row r="32339" s="13" customFormat="1"/>
    <row r="32340" s="13" customFormat="1"/>
    <row r="32341" s="13" customFormat="1"/>
    <row r="32342" s="13" customFormat="1"/>
    <row r="32343" s="13" customFormat="1"/>
    <row r="32344" s="13" customFormat="1"/>
    <row r="32345" s="13" customFormat="1"/>
    <row r="32346" s="13" customFormat="1"/>
    <row r="32347" s="13" customFormat="1"/>
    <row r="32348" s="13" customFormat="1"/>
    <row r="32349" s="13" customFormat="1"/>
    <row r="32350" s="13" customFormat="1"/>
    <row r="32351" s="13" customFormat="1"/>
    <row r="32352" s="13" customFormat="1"/>
    <row r="32353" s="13" customFormat="1"/>
    <row r="32354" s="13" customFormat="1"/>
    <row r="32355" s="13" customFormat="1"/>
    <row r="32356" s="13" customFormat="1"/>
    <row r="32357" s="13" customFormat="1"/>
    <row r="32358" s="13" customFormat="1"/>
    <row r="32359" s="13" customFormat="1"/>
    <row r="32360" s="13" customFormat="1"/>
    <row r="32361" s="13" customFormat="1"/>
    <row r="32362" s="13" customFormat="1"/>
    <row r="32363" s="13" customFormat="1"/>
    <row r="32364" s="13" customFormat="1"/>
    <row r="32365" s="13" customFormat="1"/>
    <row r="32366" s="13" customFormat="1"/>
    <row r="32367" s="13" customFormat="1"/>
    <row r="32368" s="13" customFormat="1"/>
    <row r="32369" s="13" customFormat="1"/>
    <row r="32370" s="13" customFormat="1"/>
    <row r="32371" s="13" customFormat="1"/>
    <row r="32372" s="13" customFormat="1"/>
    <row r="32373" s="13" customFormat="1"/>
    <row r="32374" s="13" customFormat="1"/>
    <row r="32375" s="13" customFormat="1"/>
    <row r="32376" s="13" customFormat="1"/>
    <row r="32377" s="13" customFormat="1"/>
    <row r="32378" s="13" customFormat="1"/>
    <row r="32379" s="13" customFormat="1"/>
    <row r="32380" s="13" customFormat="1"/>
    <row r="32381" s="13" customFormat="1"/>
    <row r="32382" s="13" customFormat="1"/>
    <row r="32383" s="13" customFormat="1"/>
    <row r="32384" s="13" customFormat="1"/>
    <row r="32385" s="13" customFormat="1"/>
    <row r="32386" s="13" customFormat="1"/>
    <row r="32387" s="13" customFormat="1"/>
    <row r="32388" s="13" customFormat="1"/>
    <row r="32389" s="13" customFormat="1"/>
    <row r="32390" s="13" customFormat="1"/>
    <row r="32391" s="13" customFormat="1"/>
    <row r="32392" s="13" customFormat="1"/>
    <row r="32393" s="13" customFormat="1"/>
    <row r="32394" s="13" customFormat="1"/>
    <row r="32395" s="13" customFormat="1"/>
    <row r="32396" s="13" customFormat="1"/>
    <row r="32397" s="13" customFormat="1"/>
    <row r="32398" s="13" customFormat="1"/>
    <row r="32399" s="13" customFormat="1"/>
    <row r="32400" s="13" customFormat="1"/>
    <row r="32401" s="13" customFormat="1"/>
    <row r="32402" s="13" customFormat="1"/>
    <row r="32403" s="13" customFormat="1"/>
    <row r="32404" s="13" customFormat="1"/>
    <row r="32405" s="13" customFormat="1"/>
    <row r="32406" s="13" customFormat="1"/>
    <row r="32407" s="13" customFormat="1"/>
    <row r="32408" s="13" customFormat="1"/>
    <row r="32409" s="13" customFormat="1"/>
    <row r="32410" s="13" customFormat="1"/>
    <row r="32411" s="13" customFormat="1"/>
    <row r="32412" s="13" customFormat="1"/>
    <row r="32413" s="13" customFormat="1"/>
    <row r="32414" s="13" customFormat="1"/>
    <row r="32415" s="13" customFormat="1"/>
    <row r="32416" s="13" customFormat="1"/>
    <row r="32417" s="13" customFormat="1"/>
    <row r="32418" s="13" customFormat="1"/>
    <row r="32419" s="13" customFormat="1"/>
    <row r="32420" s="13" customFormat="1"/>
    <row r="32421" s="13" customFormat="1"/>
    <row r="32422" s="13" customFormat="1"/>
    <row r="32423" s="13" customFormat="1"/>
    <row r="32424" s="13" customFormat="1"/>
    <row r="32425" s="13" customFormat="1"/>
    <row r="32426" s="13" customFormat="1"/>
    <row r="32427" s="13" customFormat="1"/>
    <row r="32428" s="13" customFormat="1"/>
    <row r="32429" s="13" customFormat="1"/>
    <row r="32430" s="13" customFormat="1"/>
    <row r="32431" s="13" customFormat="1"/>
    <row r="32432" s="13" customFormat="1"/>
    <row r="32433" s="13" customFormat="1"/>
    <row r="32434" s="13" customFormat="1"/>
    <row r="32435" s="13" customFormat="1"/>
    <row r="32436" s="13" customFormat="1"/>
    <row r="32437" s="13" customFormat="1"/>
    <row r="32438" s="13" customFormat="1"/>
    <row r="32439" s="13" customFormat="1"/>
    <row r="32440" s="13" customFormat="1"/>
    <row r="32441" s="13" customFormat="1"/>
    <row r="32442" s="13" customFormat="1"/>
    <row r="32443" s="13" customFormat="1"/>
    <row r="32444" s="13" customFormat="1"/>
    <row r="32445" s="13" customFormat="1"/>
    <row r="32446" s="13" customFormat="1"/>
    <row r="32447" s="13" customFormat="1"/>
    <row r="32448" s="13" customFormat="1"/>
    <row r="32449" s="13" customFormat="1"/>
    <row r="32450" s="13" customFormat="1"/>
    <row r="32451" s="13" customFormat="1"/>
    <row r="32452" s="13" customFormat="1"/>
    <row r="32453" s="13" customFormat="1"/>
    <row r="32454" s="13" customFormat="1"/>
    <row r="32455" s="13" customFormat="1"/>
    <row r="32456" s="13" customFormat="1"/>
    <row r="32457" s="13" customFormat="1"/>
    <row r="32458" s="13" customFormat="1"/>
    <row r="32459" s="13" customFormat="1"/>
    <row r="32460" s="13" customFormat="1"/>
    <row r="32461" s="13" customFormat="1"/>
    <row r="32462" s="13" customFormat="1"/>
    <row r="32463" s="13" customFormat="1"/>
    <row r="32464" s="13" customFormat="1"/>
    <row r="32465" s="13" customFormat="1"/>
    <row r="32466" s="13" customFormat="1"/>
    <row r="32467" s="13" customFormat="1"/>
    <row r="32468" s="13" customFormat="1"/>
    <row r="32469" s="13" customFormat="1"/>
    <row r="32470" s="13" customFormat="1"/>
    <row r="32471" s="13" customFormat="1"/>
    <row r="32472" s="13" customFormat="1"/>
    <row r="32473" s="13" customFormat="1"/>
    <row r="32474" s="13" customFormat="1"/>
    <row r="32475" s="13" customFormat="1"/>
    <row r="32476" s="13" customFormat="1"/>
    <row r="32477" s="13" customFormat="1"/>
    <row r="32478" s="13" customFormat="1"/>
    <row r="32479" s="13" customFormat="1"/>
    <row r="32480" s="13" customFormat="1"/>
    <row r="32481" s="13" customFormat="1"/>
    <row r="32482" s="13" customFormat="1"/>
    <row r="32483" s="13" customFormat="1"/>
    <row r="32484" s="13" customFormat="1"/>
    <row r="32485" s="13" customFormat="1"/>
    <row r="32486" s="13" customFormat="1"/>
    <row r="32487" s="13" customFormat="1"/>
    <row r="32488" s="13" customFormat="1"/>
    <row r="32489" s="13" customFormat="1"/>
    <row r="32490" s="13" customFormat="1"/>
    <row r="32491" s="13" customFormat="1"/>
    <row r="32492" s="13" customFormat="1"/>
    <row r="32493" s="13" customFormat="1"/>
    <row r="32494" s="13" customFormat="1"/>
    <row r="32495" s="13" customFormat="1"/>
    <row r="32496" s="13" customFormat="1"/>
    <row r="32497" s="13" customFormat="1"/>
    <row r="32498" s="13" customFormat="1"/>
    <row r="32499" s="13" customFormat="1"/>
    <row r="32500" s="13" customFormat="1"/>
    <row r="32501" s="13" customFormat="1"/>
    <row r="32502" s="13" customFormat="1"/>
    <row r="32503" s="13" customFormat="1"/>
    <row r="32504" s="13" customFormat="1"/>
    <row r="32505" s="13" customFormat="1"/>
    <row r="32506" s="13" customFormat="1"/>
    <row r="32507" s="13" customFormat="1"/>
    <row r="32508" s="13" customFormat="1"/>
    <row r="32509" s="13" customFormat="1"/>
    <row r="32510" s="13" customFormat="1"/>
    <row r="32511" s="13" customFormat="1"/>
    <row r="32512" s="13" customFormat="1"/>
    <row r="32513" s="13" customFormat="1"/>
    <row r="32514" s="13" customFormat="1"/>
    <row r="32515" s="13" customFormat="1"/>
    <row r="32516" s="13" customFormat="1"/>
    <row r="32517" s="13" customFormat="1"/>
    <row r="32518" s="13" customFormat="1"/>
    <row r="32519" s="13" customFormat="1"/>
    <row r="32520" s="13" customFormat="1"/>
    <row r="32521" s="13" customFormat="1"/>
    <row r="32522" s="13" customFormat="1"/>
    <row r="32523" s="13" customFormat="1"/>
    <row r="32524" s="13" customFormat="1"/>
    <row r="32525" s="13" customFormat="1"/>
    <row r="32526" s="13" customFormat="1"/>
    <row r="32527" s="13" customFormat="1"/>
    <row r="32528" s="13" customFormat="1"/>
    <row r="32529" s="13" customFormat="1"/>
    <row r="32530" s="13" customFormat="1"/>
    <row r="32531" s="13" customFormat="1"/>
    <row r="32532" s="13" customFormat="1"/>
    <row r="32533" s="13" customFormat="1"/>
    <row r="32534" s="13" customFormat="1"/>
    <row r="32535" s="13" customFormat="1"/>
    <row r="32536" s="13" customFormat="1"/>
    <row r="32537" s="13" customFormat="1"/>
    <row r="32538" s="13" customFormat="1"/>
    <row r="32539" s="13" customFormat="1"/>
    <row r="32540" s="13" customFormat="1"/>
    <row r="32541" s="13" customFormat="1"/>
    <row r="32542" s="13" customFormat="1"/>
    <row r="32543" s="13" customFormat="1"/>
    <row r="32544" s="13" customFormat="1"/>
    <row r="32545" s="13" customFormat="1"/>
    <row r="32546" s="13" customFormat="1"/>
    <row r="32547" s="13" customFormat="1"/>
    <row r="32548" s="13" customFormat="1"/>
    <row r="32549" s="13" customFormat="1"/>
    <row r="32550" s="13" customFormat="1"/>
    <row r="32551" s="13" customFormat="1"/>
    <row r="32552" s="13" customFormat="1"/>
    <row r="32553" s="13" customFormat="1"/>
    <row r="32554" s="13" customFormat="1"/>
    <row r="32555" s="13" customFormat="1"/>
    <row r="32556" s="13" customFormat="1"/>
    <row r="32557" s="13" customFormat="1"/>
    <row r="32558" s="13" customFormat="1"/>
    <row r="32559" s="13" customFormat="1"/>
    <row r="32560" s="13" customFormat="1"/>
    <row r="32561" s="13" customFormat="1"/>
    <row r="32562" s="13" customFormat="1"/>
    <row r="32563" s="13" customFormat="1"/>
    <row r="32564" s="13" customFormat="1"/>
    <row r="32565" s="13" customFormat="1"/>
    <row r="32566" s="13" customFormat="1"/>
    <row r="32567" s="13" customFormat="1"/>
    <row r="32568" s="13" customFormat="1"/>
    <row r="32569" s="13" customFormat="1"/>
    <row r="32570" s="13" customFormat="1"/>
    <row r="32571" s="13" customFormat="1"/>
    <row r="32572" s="13" customFormat="1"/>
    <row r="32573" s="13" customFormat="1"/>
    <row r="32574" s="13" customFormat="1"/>
    <row r="32575" s="13" customFormat="1"/>
    <row r="32576" s="13" customFormat="1"/>
    <row r="32577" s="13" customFormat="1"/>
    <row r="32578" s="13" customFormat="1"/>
    <row r="32579" s="13" customFormat="1"/>
    <row r="32580" s="13" customFormat="1"/>
    <row r="32581" s="13" customFormat="1"/>
    <row r="32582" s="13" customFormat="1"/>
    <row r="32583" s="13" customFormat="1"/>
    <row r="32584" s="13" customFormat="1"/>
    <row r="32585" s="13" customFormat="1"/>
    <row r="32586" s="13" customFormat="1"/>
    <row r="32587" s="13" customFormat="1"/>
    <row r="32588" s="13" customFormat="1"/>
    <row r="32589" s="13" customFormat="1"/>
    <row r="32590" s="13" customFormat="1"/>
    <row r="32591" s="13" customFormat="1"/>
    <row r="32592" s="13" customFormat="1"/>
    <row r="32593" s="13" customFormat="1"/>
    <row r="32594" s="13" customFormat="1"/>
    <row r="32595" s="13" customFormat="1"/>
    <row r="32596" s="13" customFormat="1"/>
    <row r="32597" s="13" customFormat="1"/>
    <row r="32598" s="13" customFormat="1"/>
    <row r="32599" s="13" customFormat="1"/>
    <row r="32600" s="13" customFormat="1"/>
    <row r="32601" s="13" customFormat="1"/>
    <row r="32602" s="13" customFormat="1"/>
    <row r="32603" s="13" customFormat="1"/>
    <row r="32604" s="13" customFormat="1"/>
    <row r="32605" s="13" customFormat="1"/>
    <row r="32606" s="13" customFormat="1"/>
    <row r="32607" s="13" customFormat="1"/>
    <row r="32608" s="13" customFormat="1"/>
    <row r="32609" s="13" customFormat="1"/>
    <row r="32610" s="13" customFormat="1"/>
    <row r="32611" s="13" customFormat="1"/>
    <row r="32612" s="13" customFormat="1"/>
    <row r="32613" s="13" customFormat="1"/>
    <row r="32614" s="13" customFormat="1"/>
    <row r="32615" s="13" customFormat="1"/>
    <row r="32616" s="13" customFormat="1"/>
    <row r="32617" s="13" customFormat="1"/>
    <row r="32618" s="13" customFormat="1"/>
    <row r="32619" s="13" customFormat="1"/>
    <row r="32620" s="13" customFormat="1"/>
    <row r="32621" s="13" customFormat="1"/>
    <row r="32622" s="13" customFormat="1"/>
    <row r="32623" s="13" customFormat="1"/>
    <row r="32624" s="13" customFormat="1"/>
    <row r="32625" s="13" customFormat="1"/>
    <row r="32626" s="13" customFormat="1"/>
    <row r="32627" s="13" customFormat="1"/>
    <row r="32628" s="13" customFormat="1"/>
    <row r="32629" s="13" customFormat="1"/>
    <row r="32630" s="13" customFormat="1"/>
    <row r="32631" s="13" customFormat="1"/>
    <row r="32632" s="13" customFormat="1"/>
    <row r="32633" s="13" customFormat="1"/>
    <row r="32634" s="13" customFormat="1"/>
    <row r="32635" s="13" customFormat="1"/>
    <row r="32636" s="13" customFormat="1"/>
    <row r="32637" s="13" customFormat="1"/>
    <row r="32638" s="13" customFormat="1"/>
    <row r="32639" s="13" customFormat="1"/>
    <row r="32640" s="13" customFormat="1"/>
    <row r="32641" s="13" customFormat="1"/>
    <row r="32642" s="13" customFormat="1"/>
    <row r="32643" s="13" customFormat="1"/>
    <row r="32644" s="13" customFormat="1"/>
    <row r="32645" s="13" customFormat="1"/>
    <row r="32646" s="13" customFormat="1"/>
    <row r="32647" s="13" customFormat="1"/>
    <row r="32648" s="13" customFormat="1"/>
    <row r="32649" s="13" customFormat="1"/>
    <row r="32650" s="13" customFormat="1"/>
    <row r="32651" s="13" customFormat="1"/>
    <row r="32652" s="13" customFormat="1"/>
    <row r="32653" s="13" customFormat="1"/>
    <row r="32654" s="13" customFormat="1"/>
    <row r="32655" s="13" customFormat="1"/>
    <row r="32656" s="13" customFormat="1"/>
    <row r="32657" s="13" customFormat="1"/>
    <row r="32658" s="13" customFormat="1"/>
    <row r="32659" s="13" customFormat="1"/>
    <row r="32660" s="13" customFormat="1"/>
    <row r="32661" s="13" customFormat="1"/>
    <row r="32662" s="13" customFormat="1"/>
    <row r="32663" s="13" customFormat="1"/>
    <row r="32664" s="13" customFormat="1"/>
    <row r="32665" s="13" customFormat="1"/>
    <row r="32666" s="13" customFormat="1"/>
    <row r="32667" s="13" customFormat="1"/>
    <row r="32668" s="13" customFormat="1"/>
    <row r="32669" s="13" customFormat="1"/>
    <row r="32670" s="13" customFormat="1"/>
    <row r="32671" s="13" customFormat="1"/>
    <row r="32672" s="13" customFormat="1"/>
    <row r="32673" s="13" customFormat="1"/>
    <row r="32674" s="13" customFormat="1"/>
    <row r="32675" s="13" customFormat="1"/>
    <row r="32676" s="13" customFormat="1"/>
    <row r="32677" s="13" customFormat="1"/>
    <row r="32678" s="13" customFormat="1"/>
    <row r="32679" s="13" customFormat="1"/>
    <row r="32680" s="13" customFormat="1"/>
    <row r="32681" s="13" customFormat="1"/>
    <row r="32682" s="13" customFormat="1"/>
    <row r="32683" s="13" customFormat="1"/>
    <row r="32684" s="13" customFormat="1"/>
    <row r="32685" s="13" customFormat="1"/>
    <row r="32686" s="13" customFormat="1"/>
    <row r="32687" s="13" customFormat="1"/>
    <row r="32688" s="13" customFormat="1"/>
    <row r="32689" s="13" customFormat="1"/>
    <row r="32690" s="13" customFormat="1"/>
    <row r="32691" s="13" customFormat="1"/>
    <row r="32692" s="13" customFormat="1"/>
    <row r="32693" s="13" customFormat="1"/>
    <row r="32694" s="13" customFormat="1"/>
    <row r="32695" s="13" customFormat="1"/>
    <row r="32696" s="13" customFormat="1"/>
    <row r="32697" s="13" customFormat="1"/>
    <row r="32698" s="13" customFormat="1"/>
    <row r="32699" s="13" customFormat="1"/>
    <row r="32700" s="13" customFormat="1"/>
    <row r="32701" s="13" customFormat="1"/>
    <row r="32702" s="13" customFormat="1"/>
    <row r="32703" s="13" customFormat="1"/>
    <row r="32704" s="13" customFormat="1"/>
    <row r="32705" s="13" customFormat="1"/>
    <row r="32706" s="13" customFormat="1"/>
    <row r="32707" s="13" customFormat="1"/>
    <row r="32708" s="13" customFormat="1"/>
    <row r="32709" s="13" customFormat="1"/>
    <row r="32710" s="13" customFormat="1"/>
    <row r="32711" s="13" customFormat="1"/>
    <row r="32712" s="13" customFormat="1"/>
    <row r="32713" s="13" customFormat="1"/>
    <row r="32714" s="13" customFormat="1"/>
    <row r="32715" s="13" customFormat="1"/>
    <row r="32716" s="13" customFormat="1"/>
    <row r="32717" s="13" customFormat="1"/>
    <row r="32718" s="13" customFormat="1"/>
    <row r="32719" s="13" customFormat="1"/>
    <row r="32720" s="13" customFormat="1"/>
    <row r="32721" s="13" customFormat="1"/>
    <row r="32722" s="13" customFormat="1"/>
    <row r="32723" s="13" customFormat="1"/>
    <row r="32724" s="13" customFormat="1"/>
    <row r="32725" s="13" customFormat="1"/>
    <row r="32726" s="13" customFormat="1"/>
    <row r="32727" s="13" customFormat="1"/>
    <row r="32728" s="13" customFormat="1"/>
    <row r="32729" s="13" customFormat="1"/>
    <row r="32730" s="13" customFormat="1"/>
    <row r="32731" s="13" customFormat="1"/>
    <row r="32732" s="13" customFormat="1"/>
    <row r="32733" s="13" customFormat="1"/>
    <row r="32734" s="13" customFormat="1"/>
    <row r="32735" s="13" customFormat="1"/>
    <row r="32736" s="13" customFormat="1"/>
    <row r="32737" s="13" customFormat="1"/>
    <row r="32738" s="13" customFormat="1"/>
    <row r="32739" s="13" customFormat="1"/>
    <row r="32740" s="13" customFormat="1"/>
    <row r="32741" s="13" customFormat="1"/>
    <row r="32742" s="13" customFormat="1"/>
    <row r="32743" s="13" customFormat="1"/>
    <row r="32744" s="13" customFormat="1"/>
    <row r="32745" s="13" customFormat="1"/>
    <row r="32746" s="13" customFormat="1"/>
    <row r="32747" s="13" customFormat="1"/>
    <row r="32748" s="13" customFormat="1"/>
    <row r="32749" s="13" customFormat="1"/>
    <row r="32750" s="13" customFormat="1"/>
    <row r="32751" s="13" customFormat="1"/>
    <row r="32752" s="13" customFormat="1"/>
    <row r="32753" s="13" customFormat="1"/>
    <row r="32754" s="13" customFormat="1"/>
    <row r="32755" s="13" customFormat="1"/>
    <row r="32756" s="13" customFormat="1"/>
    <row r="32757" s="13" customFormat="1"/>
    <row r="32758" s="13" customFormat="1"/>
    <row r="32759" s="13" customFormat="1"/>
    <row r="32760" s="13" customFormat="1"/>
    <row r="32761" s="13" customFormat="1"/>
    <row r="32762" s="13" customFormat="1"/>
    <row r="32763" s="13" customFormat="1"/>
    <row r="32764" s="13" customFormat="1"/>
    <row r="32765" s="13" customFormat="1"/>
    <row r="32766" s="13" customFormat="1"/>
    <row r="32767" s="13" customFormat="1"/>
    <row r="32768" s="13" customFormat="1"/>
    <row r="32769" s="13" customFormat="1"/>
    <row r="32770" s="13" customFormat="1"/>
    <row r="32771" s="13" customFormat="1"/>
    <row r="32772" s="13" customFormat="1"/>
    <row r="32773" s="13" customFormat="1"/>
    <row r="32774" s="13" customFormat="1"/>
    <row r="32775" s="13" customFormat="1"/>
    <row r="32776" s="13" customFormat="1"/>
    <row r="32777" s="13" customFormat="1"/>
    <row r="32778" s="13" customFormat="1"/>
    <row r="32779" s="13" customFormat="1"/>
    <row r="32780" s="13" customFormat="1"/>
    <row r="32781" s="13" customFormat="1"/>
    <row r="32782" s="13" customFormat="1"/>
    <row r="32783" s="13" customFormat="1"/>
    <row r="32784" s="13" customFormat="1"/>
    <row r="32785" s="13" customFormat="1"/>
    <row r="32786" s="13" customFormat="1"/>
    <row r="32787" s="13" customFormat="1"/>
    <row r="32788" s="13" customFormat="1"/>
    <row r="32789" s="13" customFormat="1"/>
    <row r="32790" s="13" customFormat="1"/>
    <row r="32791" s="13" customFormat="1"/>
    <row r="32792" s="13" customFormat="1"/>
    <row r="32793" s="13" customFormat="1"/>
    <row r="32794" s="13" customFormat="1"/>
    <row r="32795" s="13" customFormat="1"/>
    <row r="32796" s="13" customFormat="1"/>
    <row r="32797" s="13" customFormat="1"/>
    <row r="32798" s="13" customFormat="1"/>
    <row r="32799" s="13" customFormat="1"/>
    <row r="32800" s="13" customFormat="1"/>
    <row r="32801" s="13" customFormat="1"/>
    <row r="32802" s="13" customFormat="1"/>
    <row r="32803" s="13" customFormat="1"/>
    <row r="32804" s="13" customFormat="1"/>
    <row r="32805" s="13" customFormat="1"/>
    <row r="32806" s="13" customFormat="1"/>
    <row r="32807" s="13" customFormat="1"/>
    <row r="32808" s="13" customFormat="1"/>
    <row r="32809" s="13" customFormat="1"/>
    <row r="32810" s="13" customFormat="1"/>
    <row r="32811" s="13" customFormat="1"/>
    <row r="32812" s="13" customFormat="1"/>
    <row r="32813" s="13" customFormat="1"/>
    <row r="32814" s="13" customFormat="1"/>
    <row r="32815" s="13" customFormat="1"/>
    <row r="32816" s="13" customFormat="1"/>
    <row r="32817" s="13" customFormat="1"/>
    <row r="32818" s="13" customFormat="1"/>
    <row r="32819" s="13" customFormat="1"/>
    <row r="32820" s="13" customFormat="1"/>
    <row r="32821" s="13" customFormat="1"/>
    <row r="32822" s="13" customFormat="1"/>
    <row r="32823" s="13" customFormat="1"/>
    <row r="32824" s="13" customFormat="1"/>
    <row r="32825" s="13" customFormat="1"/>
    <row r="32826" s="13" customFormat="1"/>
    <row r="32827" s="13" customFormat="1"/>
    <row r="32828" s="13" customFormat="1"/>
    <row r="32829" s="13" customFormat="1"/>
    <row r="32830" s="13" customFormat="1"/>
    <row r="32831" s="13" customFormat="1"/>
    <row r="32832" s="13" customFormat="1"/>
    <row r="32833" s="13" customFormat="1"/>
    <row r="32834" s="13" customFormat="1"/>
    <row r="32835" s="13" customFormat="1"/>
    <row r="32836" s="13" customFormat="1"/>
    <row r="32837" s="13" customFormat="1"/>
    <row r="32838" s="13" customFormat="1"/>
    <row r="32839" s="13" customFormat="1"/>
    <row r="32840" s="13" customFormat="1"/>
    <row r="32841" s="13" customFormat="1"/>
    <row r="32842" s="13" customFormat="1"/>
    <row r="32843" s="13" customFormat="1"/>
    <row r="32844" s="13" customFormat="1"/>
    <row r="32845" s="13" customFormat="1"/>
    <row r="32846" s="13" customFormat="1"/>
    <row r="32847" s="13" customFormat="1"/>
    <row r="32848" s="13" customFormat="1"/>
    <row r="32849" s="13" customFormat="1"/>
    <row r="32850" s="13" customFormat="1"/>
    <row r="32851" s="13" customFormat="1"/>
    <row r="32852" s="13" customFormat="1"/>
    <row r="32853" s="13" customFormat="1"/>
    <row r="32854" s="13" customFormat="1"/>
    <row r="32855" s="13" customFormat="1"/>
    <row r="32856" s="13" customFormat="1"/>
    <row r="32857" s="13" customFormat="1"/>
    <row r="32858" s="13" customFormat="1"/>
    <row r="32859" s="13" customFormat="1"/>
    <row r="32860" s="13" customFormat="1"/>
    <row r="32861" s="13" customFormat="1"/>
    <row r="32862" s="13" customFormat="1"/>
    <row r="32863" s="13" customFormat="1"/>
    <row r="32864" s="13" customFormat="1"/>
    <row r="32865" s="13" customFormat="1"/>
    <row r="32866" s="13" customFormat="1"/>
    <row r="32867" s="13" customFormat="1"/>
    <row r="32868" s="13" customFormat="1"/>
    <row r="32869" s="13" customFormat="1"/>
    <row r="32870" s="13" customFormat="1"/>
    <row r="32871" s="13" customFormat="1"/>
    <row r="32872" s="13" customFormat="1"/>
    <row r="32873" s="13" customFormat="1"/>
    <row r="32874" s="13" customFormat="1"/>
    <row r="32875" s="13" customFormat="1"/>
    <row r="32876" s="13" customFormat="1"/>
    <row r="32877" s="13" customFormat="1"/>
    <row r="32878" s="13" customFormat="1"/>
    <row r="32879" s="13" customFormat="1"/>
    <row r="32880" s="13" customFormat="1"/>
    <row r="32881" s="13" customFormat="1"/>
    <row r="32882" s="13" customFormat="1"/>
    <row r="32883" s="13" customFormat="1"/>
    <row r="32884" s="13" customFormat="1"/>
    <row r="32885" s="13" customFormat="1"/>
    <row r="32886" s="13" customFormat="1"/>
    <row r="32887" s="13" customFormat="1"/>
    <row r="32888" s="13" customFormat="1"/>
    <row r="32889" s="13" customFormat="1"/>
    <row r="32890" s="13" customFormat="1"/>
    <row r="32891" s="13" customFormat="1"/>
    <row r="32892" s="13" customFormat="1"/>
    <row r="32893" s="13" customFormat="1"/>
    <row r="32894" s="13" customFormat="1"/>
    <row r="32895" s="13" customFormat="1"/>
    <row r="32896" s="13" customFormat="1"/>
    <row r="32897" s="13" customFormat="1"/>
    <row r="32898" s="13" customFormat="1"/>
    <row r="32899" s="13" customFormat="1"/>
    <row r="32900" s="13" customFormat="1"/>
    <row r="32901" s="13" customFormat="1"/>
    <row r="32902" s="13" customFormat="1"/>
    <row r="32903" s="13" customFormat="1"/>
    <row r="32904" s="13" customFormat="1"/>
    <row r="32905" s="13" customFormat="1"/>
    <row r="32906" s="13" customFormat="1"/>
    <row r="32907" s="13" customFormat="1"/>
    <row r="32908" s="13" customFormat="1"/>
    <row r="32909" s="13" customFormat="1"/>
    <row r="32910" s="13" customFormat="1"/>
    <row r="32911" s="13" customFormat="1"/>
    <row r="32912" s="13" customFormat="1"/>
    <row r="32913" s="13" customFormat="1"/>
    <row r="32914" s="13" customFormat="1"/>
    <row r="32915" s="13" customFormat="1"/>
    <row r="32916" s="13" customFormat="1"/>
    <row r="32917" s="13" customFormat="1"/>
    <row r="32918" s="13" customFormat="1"/>
    <row r="32919" s="13" customFormat="1"/>
    <row r="32920" s="13" customFormat="1"/>
    <row r="32921" s="13" customFormat="1"/>
    <row r="32922" s="13" customFormat="1"/>
    <row r="32923" s="13" customFormat="1"/>
    <row r="32924" s="13" customFormat="1"/>
    <row r="32925" s="13" customFormat="1"/>
    <row r="32926" s="13" customFormat="1"/>
    <row r="32927" s="13" customFormat="1"/>
    <row r="32928" s="13" customFormat="1"/>
    <row r="32929" s="13" customFormat="1"/>
    <row r="32930" s="13" customFormat="1"/>
    <row r="32931" s="13" customFormat="1"/>
    <row r="32932" s="13" customFormat="1"/>
    <row r="32933" s="13" customFormat="1"/>
    <row r="32934" s="13" customFormat="1"/>
    <row r="32935" s="13" customFormat="1"/>
    <row r="32936" s="13" customFormat="1"/>
    <row r="32937" s="13" customFormat="1"/>
    <row r="32938" s="13" customFormat="1"/>
    <row r="32939" s="13" customFormat="1"/>
    <row r="32940" s="13" customFormat="1"/>
    <row r="32941" s="13" customFormat="1"/>
    <row r="32942" s="13" customFormat="1"/>
    <row r="32943" s="13" customFormat="1"/>
    <row r="32944" s="13" customFormat="1"/>
    <row r="32945" s="13" customFormat="1"/>
    <row r="32946" s="13" customFormat="1"/>
    <row r="32947" s="13" customFormat="1"/>
    <row r="32948" s="13" customFormat="1"/>
    <row r="32949" s="13" customFormat="1"/>
    <row r="32950" s="13" customFormat="1"/>
    <row r="32951" s="13" customFormat="1"/>
    <row r="32952" s="13" customFormat="1"/>
    <row r="32953" s="13" customFormat="1"/>
    <row r="32954" s="13" customFormat="1"/>
    <row r="32955" s="13" customFormat="1"/>
    <row r="32956" s="13" customFormat="1"/>
    <row r="32957" s="13" customFormat="1"/>
    <row r="32958" s="13" customFormat="1"/>
    <row r="32959" s="13" customFormat="1"/>
    <row r="32960" s="13" customFormat="1"/>
    <row r="32961" s="13" customFormat="1"/>
    <row r="32962" s="13" customFormat="1"/>
    <row r="32963" s="13" customFormat="1"/>
    <row r="32964" s="13" customFormat="1"/>
    <row r="32965" s="13" customFormat="1"/>
    <row r="32966" s="13" customFormat="1"/>
    <row r="32967" s="13" customFormat="1"/>
    <row r="32968" s="13" customFormat="1"/>
    <row r="32969" s="13" customFormat="1"/>
    <row r="32970" s="13" customFormat="1"/>
    <row r="32971" s="13" customFormat="1"/>
    <row r="32972" s="13" customFormat="1"/>
    <row r="32973" s="13" customFormat="1"/>
    <row r="32974" s="13" customFormat="1"/>
    <row r="32975" s="13" customFormat="1"/>
    <row r="32976" s="13" customFormat="1"/>
    <row r="32977" s="13" customFormat="1"/>
    <row r="32978" s="13" customFormat="1"/>
    <row r="32979" s="13" customFormat="1"/>
    <row r="32980" s="13" customFormat="1"/>
    <row r="32981" s="13" customFormat="1"/>
    <row r="32982" s="13" customFormat="1"/>
    <row r="32983" s="13" customFormat="1"/>
    <row r="32984" s="13" customFormat="1"/>
    <row r="32985" s="13" customFormat="1"/>
    <row r="32986" s="13" customFormat="1"/>
    <row r="32987" s="13" customFormat="1"/>
    <row r="32988" s="13" customFormat="1"/>
    <row r="32989" s="13" customFormat="1"/>
    <row r="32990" s="13" customFormat="1"/>
    <row r="32991" s="13" customFormat="1"/>
    <row r="32992" s="13" customFormat="1"/>
    <row r="32993" s="13" customFormat="1"/>
    <row r="32994" s="13" customFormat="1"/>
    <row r="32995" s="13" customFormat="1"/>
    <row r="32996" s="13" customFormat="1"/>
    <row r="32997" s="13" customFormat="1"/>
    <row r="32998" s="13" customFormat="1"/>
    <row r="32999" s="13" customFormat="1"/>
    <row r="33000" s="13" customFormat="1"/>
    <row r="33001" s="13" customFormat="1"/>
    <row r="33002" s="13" customFormat="1"/>
    <row r="33003" s="13" customFormat="1"/>
    <row r="33004" s="13" customFormat="1"/>
    <row r="33005" s="13" customFormat="1"/>
    <row r="33006" s="13" customFormat="1"/>
    <row r="33007" s="13" customFormat="1"/>
    <row r="33008" s="13" customFormat="1"/>
    <row r="33009" s="13" customFormat="1"/>
    <row r="33010" s="13" customFormat="1"/>
    <row r="33011" s="13" customFormat="1"/>
    <row r="33012" s="13" customFormat="1"/>
    <row r="33013" s="13" customFormat="1"/>
    <row r="33014" s="13" customFormat="1"/>
    <row r="33015" s="13" customFormat="1"/>
    <row r="33016" s="13" customFormat="1"/>
    <row r="33017" s="13" customFormat="1"/>
    <row r="33018" s="13" customFormat="1"/>
    <row r="33019" s="13" customFormat="1"/>
    <row r="33020" s="13" customFormat="1"/>
    <row r="33021" s="13" customFormat="1"/>
    <row r="33022" s="13" customFormat="1"/>
    <row r="33023" s="13" customFormat="1"/>
    <row r="33024" s="13" customFormat="1"/>
    <row r="33025" s="13" customFormat="1"/>
    <row r="33026" s="13" customFormat="1"/>
    <row r="33027" s="13" customFormat="1"/>
    <row r="33028" s="13" customFormat="1"/>
    <row r="33029" s="13" customFormat="1"/>
    <row r="33030" s="13" customFormat="1"/>
    <row r="33031" s="13" customFormat="1"/>
    <row r="33032" s="13" customFormat="1"/>
    <row r="33033" s="13" customFormat="1"/>
    <row r="33034" s="13" customFormat="1"/>
    <row r="33035" s="13" customFormat="1"/>
    <row r="33036" s="13" customFormat="1"/>
    <row r="33037" s="13" customFormat="1"/>
    <row r="33038" s="13" customFormat="1"/>
    <row r="33039" s="13" customFormat="1"/>
    <row r="33040" s="13" customFormat="1"/>
    <row r="33041" s="13" customFormat="1"/>
    <row r="33042" s="13" customFormat="1"/>
    <row r="33043" s="13" customFormat="1"/>
    <row r="33044" s="13" customFormat="1"/>
    <row r="33045" s="13" customFormat="1"/>
    <row r="33046" s="13" customFormat="1"/>
    <row r="33047" s="13" customFormat="1"/>
    <row r="33048" s="13" customFormat="1"/>
    <row r="33049" s="13" customFormat="1"/>
    <row r="33050" s="13" customFormat="1"/>
    <row r="33051" s="13" customFormat="1"/>
    <row r="33052" s="13" customFormat="1"/>
    <row r="33053" s="13" customFormat="1"/>
    <row r="33054" s="13" customFormat="1"/>
    <row r="33055" s="13" customFormat="1"/>
    <row r="33056" s="13" customFormat="1"/>
    <row r="33057" s="13" customFormat="1"/>
    <row r="33058" s="13" customFormat="1"/>
    <row r="33059" s="13" customFormat="1"/>
    <row r="33060" s="13" customFormat="1"/>
    <row r="33061" s="13" customFormat="1"/>
    <row r="33062" s="13" customFormat="1"/>
    <row r="33063" s="13" customFormat="1"/>
    <row r="33064" s="13" customFormat="1"/>
    <row r="33065" s="13" customFormat="1"/>
    <row r="33066" s="13" customFormat="1"/>
    <row r="33067" s="13" customFormat="1"/>
    <row r="33068" s="13" customFormat="1"/>
    <row r="33069" s="13" customFormat="1"/>
    <row r="33070" s="13" customFormat="1"/>
    <row r="33071" s="13" customFormat="1"/>
    <row r="33072" s="13" customFormat="1"/>
    <row r="33073" s="13" customFormat="1"/>
    <row r="33074" s="13" customFormat="1"/>
    <row r="33075" s="13" customFormat="1"/>
    <row r="33076" s="13" customFormat="1"/>
    <row r="33077" s="13" customFormat="1"/>
    <row r="33078" s="13" customFormat="1"/>
    <row r="33079" s="13" customFormat="1"/>
    <row r="33080" s="13" customFormat="1"/>
    <row r="33081" s="13" customFormat="1"/>
    <row r="33082" s="13" customFormat="1"/>
    <row r="33083" s="13" customFormat="1"/>
    <row r="33084" s="13" customFormat="1"/>
    <row r="33085" s="13" customFormat="1"/>
    <row r="33086" s="13" customFormat="1"/>
    <row r="33087" s="13" customFormat="1"/>
    <row r="33088" s="13" customFormat="1"/>
    <row r="33089" s="13" customFormat="1"/>
    <row r="33090" s="13" customFormat="1"/>
    <row r="33091" s="13" customFormat="1"/>
    <row r="33092" s="13" customFormat="1"/>
    <row r="33093" s="13" customFormat="1"/>
    <row r="33094" s="13" customFormat="1"/>
    <row r="33095" s="13" customFormat="1"/>
    <row r="33096" s="13" customFormat="1"/>
    <row r="33097" s="13" customFormat="1"/>
    <row r="33098" s="13" customFormat="1"/>
    <row r="33099" s="13" customFormat="1"/>
    <row r="33100" s="13" customFormat="1"/>
    <row r="33101" s="13" customFormat="1"/>
    <row r="33102" s="13" customFormat="1"/>
    <row r="33103" s="13" customFormat="1"/>
    <row r="33104" s="13" customFormat="1"/>
    <row r="33105" s="13" customFormat="1"/>
    <row r="33106" s="13" customFormat="1"/>
    <row r="33107" s="13" customFormat="1"/>
    <row r="33108" s="13" customFormat="1"/>
    <row r="33109" s="13" customFormat="1"/>
    <row r="33110" s="13" customFormat="1"/>
    <row r="33111" s="13" customFormat="1"/>
    <row r="33112" s="13" customFormat="1"/>
    <row r="33113" s="13" customFormat="1"/>
    <row r="33114" s="13" customFormat="1"/>
    <row r="33115" s="13" customFormat="1"/>
    <row r="33116" s="13" customFormat="1"/>
    <row r="33117" s="13" customFormat="1"/>
    <row r="33118" s="13" customFormat="1"/>
    <row r="33119" s="13" customFormat="1"/>
    <row r="33120" s="13" customFormat="1"/>
    <row r="33121" s="13" customFormat="1"/>
    <row r="33122" s="13" customFormat="1"/>
    <row r="33123" s="13" customFormat="1"/>
    <row r="33124" s="13" customFormat="1"/>
    <row r="33125" s="13" customFormat="1"/>
    <row r="33126" s="13" customFormat="1"/>
    <row r="33127" s="13" customFormat="1"/>
    <row r="33128" s="13" customFormat="1"/>
    <row r="33129" s="13" customFormat="1"/>
    <row r="33130" s="13" customFormat="1"/>
    <row r="33131" s="13" customFormat="1"/>
    <row r="33132" s="13" customFormat="1"/>
    <row r="33133" s="13" customFormat="1"/>
    <row r="33134" s="13" customFormat="1"/>
    <row r="33135" s="13" customFormat="1"/>
    <row r="33136" s="13" customFormat="1"/>
    <row r="33137" s="13" customFormat="1"/>
    <row r="33138" s="13" customFormat="1"/>
    <row r="33139" s="13" customFormat="1"/>
    <row r="33140" s="13" customFormat="1"/>
    <row r="33141" s="13" customFormat="1"/>
    <row r="33142" s="13" customFormat="1"/>
    <row r="33143" s="13" customFormat="1"/>
    <row r="33144" s="13" customFormat="1"/>
    <row r="33145" s="13" customFormat="1"/>
    <row r="33146" s="13" customFormat="1"/>
    <row r="33147" s="13" customFormat="1"/>
    <row r="33148" s="13" customFormat="1"/>
    <row r="33149" s="13" customFormat="1"/>
    <row r="33150" s="13" customFormat="1"/>
    <row r="33151" s="13" customFormat="1"/>
    <row r="33152" s="13" customFormat="1"/>
    <row r="33153" s="13" customFormat="1"/>
    <row r="33154" s="13" customFormat="1"/>
    <row r="33155" s="13" customFormat="1"/>
    <row r="33156" s="13" customFormat="1"/>
    <row r="33157" s="13" customFormat="1"/>
    <row r="33158" s="13" customFormat="1"/>
    <row r="33159" s="13" customFormat="1"/>
    <row r="33160" s="13" customFormat="1"/>
    <row r="33161" s="13" customFormat="1"/>
    <row r="33162" s="13" customFormat="1"/>
    <row r="33163" s="13" customFormat="1"/>
    <row r="33164" s="13" customFormat="1"/>
    <row r="33165" s="13" customFormat="1"/>
    <row r="33166" s="13" customFormat="1"/>
    <row r="33167" s="13" customFormat="1"/>
    <row r="33168" s="13" customFormat="1"/>
    <row r="33169" s="13" customFormat="1"/>
    <row r="33170" s="13" customFormat="1"/>
    <row r="33171" s="13" customFormat="1"/>
    <row r="33172" s="13" customFormat="1"/>
    <row r="33173" s="13" customFormat="1"/>
    <row r="33174" s="13" customFormat="1"/>
    <row r="33175" s="13" customFormat="1"/>
    <row r="33176" s="13" customFormat="1"/>
    <row r="33177" s="13" customFormat="1"/>
    <row r="33178" s="13" customFormat="1"/>
    <row r="33179" s="13" customFormat="1"/>
    <row r="33180" s="13" customFormat="1"/>
    <row r="33181" s="13" customFormat="1"/>
    <row r="33182" s="13" customFormat="1"/>
    <row r="33183" s="13" customFormat="1"/>
    <row r="33184" s="13" customFormat="1"/>
    <row r="33185" s="13" customFormat="1"/>
    <row r="33186" s="13" customFormat="1"/>
    <row r="33187" s="13" customFormat="1"/>
    <row r="33188" s="13" customFormat="1"/>
    <row r="33189" s="13" customFormat="1"/>
    <row r="33190" s="13" customFormat="1"/>
    <row r="33191" s="13" customFormat="1"/>
    <row r="33192" s="13" customFormat="1"/>
    <row r="33193" s="13" customFormat="1"/>
    <row r="33194" s="13" customFormat="1"/>
    <row r="33195" s="13" customFormat="1"/>
    <row r="33196" s="13" customFormat="1"/>
    <row r="33197" s="13" customFormat="1"/>
    <row r="33198" s="13" customFormat="1"/>
    <row r="33199" s="13" customFormat="1"/>
    <row r="33200" s="13" customFormat="1"/>
    <row r="33201" s="13" customFormat="1"/>
    <row r="33202" s="13" customFormat="1"/>
    <row r="33203" s="13" customFormat="1"/>
    <row r="33204" s="13" customFormat="1"/>
    <row r="33205" s="13" customFormat="1"/>
    <row r="33206" s="13" customFormat="1"/>
    <row r="33207" s="13" customFormat="1"/>
    <row r="33208" s="13" customFormat="1"/>
    <row r="33209" s="13" customFormat="1"/>
    <row r="33210" s="13" customFormat="1"/>
    <row r="33211" s="13" customFormat="1"/>
    <row r="33212" s="13" customFormat="1"/>
    <row r="33213" s="13" customFormat="1"/>
    <row r="33214" s="13" customFormat="1"/>
    <row r="33215" s="13" customFormat="1"/>
    <row r="33216" s="13" customFormat="1"/>
    <row r="33217" s="13" customFormat="1"/>
    <row r="33218" s="13" customFormat="1"/>
    <row r="33219" s="13" customFormat="1"/>
    <row r="33220" s="13" customFormat="1"/>
    <row r="33221" s="13" customFormat="1"/>
    <row r="33222" s="13" customFormat="1"/>
    <row r="33223" s="13" customFormat="1"/>
    <row r="33224" s="13" customFormat="1"/>
    <row r="33225" s="13" customFormat="1"/>
    <row r="33226" s="13" customFormat="1"/>
    <row r="33227" s="13" customFormat="1"/>
    <row r="33228" s="13" customFormat="1"/>
    <row r="33229" s="13" customFormat="1"/>
    <row r="33230" s="13" customFormat="1"/>
    <row r="33231" s="13" customFormat="1"/>
    <row r="33232" s="13" customFormat="1"/>
    <row r="33233" s="13" customFormat="1"/>
    <row r="33234" s="13" customFormat="1"/>
    <row r="33235" s="13" customFormat="1"/>
    <row r="33236" s="13" customFormat="1"/>
    <row r="33237" s="13" customFormat="1"/>
    <row r="33238" s="13" customFormat="1"/>
    <row r="33239" s="13" customFormat="1"/>
    <row r="33240" s="13" customFormat="1"/>
    <row r="33241" s="13" customFormat="1"/>
    <row r="33242" s="13" customFormat="1"/>
    <row r="33243" s="13" customFormat="1"/>
    <row r="33244" s="13" customFormat="1"/>
    <row r="33245" s="13" customFormat="1"/>
    <row r="33246" s="13" customFormat="1"/>
    <row r="33247" s="13" customFormat="1"/>
    <row r="33248" s="13" customFormat="1"/>
    <row r="33249" s="13" customFormat="1"/>
    <row r="33250" s="13" customFormat="1"/>
    <row r="33251" s="13" customFormat="1"/>
    <row r="33252" s="13" customFormat="1"/>
    <row r="33253" s="13" customFormat="1"/>
    <row r="33254" s="13" customFormat="1"/>
    <row r="33255" s="13" customFormat="1"/>
    <row r="33256" s="13" customFormat="1"/>
    <row r="33257" s="13" customFormat="1"/>
    <row r="33258" s="13" customFormat="1"/>
    <row r="33259" s="13" customFormat="1"/>
    <row r="33260" s="13" customFormat="1"/>
    <row r="33261" s="13" customFormat="1"/>
    <row r="33262" s="13" customFormat="1"/>
    <row r="33263" s="13" customFormat="1"/>
    <row r="33264" s="13" customFormat="1"/>
    <row r="33265" s="13" customFormat="1"/>
    <row r="33266" s="13" customFormat="1"/>
    <row r="33267" s="13" customFormat="1"/>
    <row r="33268" s="13" customFormat="1"/>
    <row r="33269" s="13" customFormat="1"/>
    <row r="33270" s="13" customFormat="1"/>
    <row r="33271" s="13" customFormat="1"/>
    <row r="33272" s="13" customFormat="1"/>
    <row r="33273" s="13" customFormat="1"/>
    <row r="33274" s="13" customFormat="1"/>
    <row r="33275" s="13" customFormat="1"/>
    <row r="33276" s="13" customFormat="1"/>
    <row r="33277" s="13" customFormat="1"/>
    <row r="33278" s="13" customFormat="1"/>
    <row r="33279" s="13" customFormat="1"/>
    <row r="33280" s="13" customFormat="1"/>
    <row r="33281" s="13" customFormat="1"/>
    <row r="33282" s="13" customFormat="1"/>
    <row r="33283" s="13" customFormat="1"/>
    <row r="33284" s="13" customFormat="1"/>
    <row r="33285" s="13" customFormat="1"/>
    <row r="33286" s="13" customFormat="1"/>
    <row r="33287" s="13" customFormat="1"/>
    <row r="33288" s="13" customFormat="1"/>
    <row r="33289" s="13" customFormat="1"/>
    <row r="33290" s="13" customFormat="1"/>
    <row r="33291" s="13" customFormat="1"/>
    <row r="33292" s="13" customFormat="1"/>
    <row r="33293" s="13" customFormat="1"/>
    <row r="33294" s="13" customFormat="1"/>
    <row r="33295" s="13" customFormat="1"/>
    <row r="33296" s="13" customFormat="1"/>
    <row r="33297" s="13" customFormat="1"/>
    <row r="33298" s="13" customFormat="1"/>
    <row r="33299" s="13" customFormat="1"/>
    <row r="33300" s="13" customFormat="1"/>
    <row r="33301" s="13" customFormat="1"/>
    <row r="33302" s="13" customFormat="1"/>
    <row r="33303" s="13" customFormat="1"/>
    <row r="33304" s="13" customFormat="1"/>
    <row r="33305" s="13" customFormat="1"/>
    <row r="33306" s="13" customFormat="1"/>
    <row r="33307" s="13" customFormat="1"/>
    <row r="33308" s="13" customFormat="1"/>
    <row r="33309" s="13" customFormat="1"/>
    <row r="33310" s="13" customFormat="1"/>
    <row r="33311" s="13" customFormat="1"/>
    <row r="33312" s="13" customFormat="1"/>
    <row r="33313" s="13" customFormat="1"/>
    <row r="33314" s="13" customFormat="1"/>
    <row r="33315" s="13" customFormat="1"/>
    <row r="33316" s="13" customFormat="1"/>
    <row r="33317" s="13" customFormat="1"/>
    <row r="33318" s="13" customFormat="1"/>
    <row r="33319" s="13" customFormat="1"/>
    <row r="33320" s="13" customFormat="1"/>
    <row r="33321" s="13" customFormat="1"/>
    <row r="33322" s="13" customFormat="1"/>
    <row r="33323" s="13" customFormat="1"/>
    <row r="33324" s="13" customFormat="1"/>
    <row r="33325" s="13" customFormat="1"/>
    <row r="33326" s="13" customFormat="1"/>
    <row r="33327" s="13" customFormat="1"/>
    <row r="33328" s="13" customFormat="1"/>
    <row r="33329" s="13" customFormat="1"/>
    <row r="33330" s="13" customFormat="1"/>
    <row r="33331" s="13" customFormat="1"/>
    <row r="33332" s="13" customFormat="1"/>
    <row r="33333" s="13" customFormat="1"/>
    <row r="33334" s="13" customFormat="1"/>
    <row r="33335" s="13" customFormat="1"/>
    <row r="33336" s="13" customFormat="1"/>
    <row r="33337" s="13" customFormat="1"/>
    <row r="33338" s="13" customFormat="1"/>
    <row r="33339" s="13" customFormat="1"/>
    <row r="33340" s="13" customFormat="1"/>
    <row r="33341" s="13" customFormat="1"/>
    <row r="33342" s="13" customFormat="1"/>
    <row r="33343" s="13" customFormat="1"/>
    <row r="33344" s="13" customFormat="1"/>
    <row r="33345" s="13" customFormat="1"/>
    <row r="33346" s="13" customFormat="1"/>
    <row r="33347" s="13" customFormat="1"/>
    <row r="33348" s="13" customFormat="1"/>
    <row r="33349" s="13" customFormat="1"/>
    <row r="33350" s="13" customFormat="1"/>
    <row r="33351" s="13" customFormat="1"/>
    <row r="33352" s="13" customFormat="1"/>
    <row r="33353" s="13" customFormat="1"/>
    <row r="33354" s="13" customFormat="1"/>
    <row r="33355" s="13" customFormat="1"/>
    <row r="33356" s="13" customFormat="1"/>
    <row r="33357" s="13" customFormat="1"/>
    <row r="33358" s="13" customFormat="1"/>
    <row r="33359" s="13" customFormat="1"/>
    <row r="33360" s="13" customFormat="1"/>
    <row r="33361" s="13" customFormat="1"/>
    <row r="33362" s="13" customFormat="1"/>
    <row r="33363" s="13" customFormat="1"/>
    <row r="33364" s="13" customFormat="1"/>
    <row r="33365" s="13" customFormat="1"/>
    <row r="33366" s="13" customFormat="1"/>
    <row r="33367" s="13" customFormat="1"/>
    <row r="33368" s="13" customFormat="1"/>
    <row r="33369" s="13" customFormat="1"/>
    <row r="33370" s="13" customFormat="1"/>
    <row r="33371" s="13" customFormat="1"/>
    <row r="33372" s="13" customFormat="1"/>
    <row r="33373" s="13" customFormat="1"/>
    <row r="33374" s="13" customFormat="1"/>
    <row r="33375" s="13" customFormat="1"/>
    <row r="33376" s="13" customFormat="1"/>
    <row r="33377" s="13" customFormat="1"/>
    <row r="33378" s="13" customFormat="1"/>
    <row r="33379" s="13" customFormat="1"/>
    <row r="33380" s="13" customFormat="1"/>
    <row r="33381" s="13" customFormat="1"/>
    <row r="33382" s="13" customFormat="1"/>
    <row r="33383" s="13" customFormat="1"/>
    <row r="33384" s="13" customFormat="1"/>
    <row r="33385" s="13" customFormat="1"/>
    <row r="33386" s="13" customFormat="1"/>
    <row r="33387" s="13" customFormat="1"/>
    <row r="33388" s="13" customFormat="1"/>
    <row r="33389" s="13" customFormat="1"/>
    <row r="33390" s="13" customFormat="1"/>
    <row r="33391" s="13" customFormat="1"/>
    <row r="33392" s="13" customFormat="1"/>
    <row r="33393" s="13" customFormat="1"/>
    <row r="33394" s="13" customFormat="1"/>
    <row r="33395" s="13" customFormat="1"/>
    <row r="33396" s="13" customFormat="1"/>
    <row r="33397" s="13" customFormat="1"/>
    <row r="33398" s="13" customFormat="1"/>
    <row r="33399" s="13" customFormat="1"/>
    <row r="33400" s="13" customFormat="1"/>
    <row r="33401" s="13" customFormat="1"/>
    <row r="33402" s="13" customFormat="1"/>
    <row r="33403" s="13" customFormat="1"/>
    <row r="33404" s="13" customFormat="1"/>
    <row r="33405" s="13" customFormat="1"/>
    <row r="33406" s="13" customFormat="1"/>
    <row r="33407" s="13" customFormat="1"/>
    <row r="33408" s="13" customFormat="1"/>
    <row r="33409" s="13" customFormat="1"/>
    <row r="33410" s="13" customFormat="1"/>
    <row r="33411" s="13" customFormat="1"/>
    <row r="33412" s="13" customFormat="1"/>
    <row r="33413" s="13" customFormat="1"/>
    <row r="33414" s="13" customFormat="1"/>
    <row r="33415" s="13" customFormat="1"/>
    <row r="33416" s="13" customFormat="1"/>
    <row r="33417" s="13" customFormat="1"/>
    <row r="33418" s="13" customFormat="1"/>
    <row r="33419" s="13" customFormat="1"/>
    <row r="33420" s="13" customFormat="1"/>
    <row r="33421" s="13" customFormat="1"/>
    <row r="33422" s="13" customFormat="1"/>
    <row r="33423" s="13" customFormat="1"/>
    <row r="33424" s="13" customFormat="1"/>
    <row r="33425" s="13" customFormat="1"/>
    <row r="33426" s="13" customFormat="1"/>
    <row r="33427" s="13" customFormat="1"/>
    <row r="33428" s="13" customFormat="1"/>
    <row r="33429" s="13" customFormat="1"/>
    <row r="33430" s="13" customFormat="1"/>
    <row r="33431" s="13" customFormat="1"/>
    <row r="33432" s="13" customFormat="1"/>
    <row r="33433" s="13" customFormat="1"/>
    <row r="33434" s="13" customFormat="1"/>
    <row r="33435" s="13" customFormat="1"/>
    <row r="33436" s="13" customFormat="1"/>
    <row r="33437" s="13" customFormat="1"/>
    <row r="33438" s="13" customFormat="1"/>
    <row r="33439" s="13" customFormat="1"/>
    <row r="33440" s="13" customFormat="1"/>
    <row r="33441" s="13" customFormat="1"/>
    <row r="33442" s="13" customFormat="1"/>
    <row r="33443" s="13" customFormat="1"/>
    <row r="33444" s="13" customFormat="1"/>
    <row r="33445" s="13" customFormat="1"/>
    <row r="33446" s="13" customFormat="1"/>
    <row r="33447" s="13" customFormat="1"/>
    <row r="33448" s="13" customFormat="1"/>
    <row r="33449" s="13" customFormat="1"/>
    <row r="33450" s="13" customFormat="1"/>
    <row r="33451" s="13" customFormat="1"/>
    <row r="33452" s="13" customFormat="1"/>
    <row r="33453" s="13" customFormat="1"/>
    <row r="33454" s="13" customFormat="1"/>
    <row r="33455" s="13" customFormat="1"/>
    <row r="33456" s="13" customFormat="1"/>
    <row r="33457" s="13" customFormat="1"/>
    <row r="33458" s="13" customFormat="1"/>
    <row r="33459" s="13" customFormat="1"/>
    <row r="33460" s="13" customFormat="1"/>
    <row r="33461" s="13" customFormat="1"/>
    <row r="33462" s="13" customFormat="1"/>
    <row r="33463" s="13" customFormat="1"/>
    <row r="33464" s="13" customFormat="1"/>
    <row r="33465" s="13" customFormat="1"/>
    <row r="33466" s="13" customFormat="1"/>
    <row r="33467" s="13" customFormat="1"/>
    <row r="33468" s="13" customFormat="1"/>
    <row r="33469" s="13" customFormat="1"/>
    <row r="33470" s="13" customFormat="1"/>
    <row r="33471" s="13" customFormat="1"/>
    <row r="33472" s="13" customFormat="1"/>
    <row r="33473" s="13" customFormat="1"/>
    <row r="33474" s="13" customFormat="1"/>
    <row r="33475" s="13" customFormat="1"/>
    <row r="33476" s="13" customFormat="1"/>
    <row r="33477" s="13" customFormat="1"/>
    <row r="33478" s="13" customFormat="1"/>
    <row r="33479" s="13" customFormat="1"/>
    <row r="33480" s="13" customFormat="1"/>
    <row r="33481" s="13" customFormat="1"/>
    <row r="33482" s="13" customFormat="1"/>
    <row r="33483" s="13" customFormat="1"/>
    <row r="33484" s="13" customFormat="1"/>
    <row r="33485" s="13" customFormat="1"/>
    <row r="33486" s="13" customFormat="1"/>
    <row r="33487" s="13" customFormat="1"/>
    <row r="33488" s="13" customFormat="1"/>
    <row r="33489" s="13" customFormat="1"/>
    <row r="33490" s="13" customFormat="1"/>
    <row r="33491" s="13" customFormat="1"/>
    <row r="33492" s="13" customFormat="1"/>
    <row r="33493" s="13" customFormat="1"/>
    <row r="33494" s="13" customFormat="1"/>
    <row r="33495" s="13" customFormat="1"/>
    <row r="33496" s="13" customFormat="1"/>
    <row r="33497" s="13" customFormat="1"/>
    <row r="33498" s="13" customFormat="1"/>
    <row r="33499" s="13" customFormat="1"/>
    <row r="33500" s="13" customFormat="1"/>
    <row r="33501" s="13" customFormat="1"/>
    <row r="33502" s="13" customFormat="1"/>
    <row r="33503" s="13" customFormat="1"/>
    <row r="33504" s="13" customFormat="1"/>
    <row r="33505" s="13" customFormat="1"/>
    <row r="33506" s="13" customFormat="1"/>
    <row r="33507" s="13" customFormat="1"/>
    <row r="33508" s="13" customFormat="1"/>
    <row r="33509" s="13" customFormat="1"/>
    <row r="33510" s="13" customFormat="1"/>
    <row r="33511" s="13" customFormat="1"/>
    <row r="33512" s="13" customFormat="1"/>
    <row r="33513" s="13" customFormat="1"/>
    <row r="33514" s="13" customFormat="1"/>
    <row r="33515" s="13" customFormat="1"/>
    <row r="33516" s="13" customFormat="1"/>
    <row r="33517" s="13" customFormat="1"/>
    <row r="33518" s="13" customFormat="1"/>
    <row r="33519" s="13" customFormat="1"/>
    <row r="33520" s="13" customFormat="1"/>
    <row r="33521" s="13" customFormat="1"/>
    <row r="33522" s="13" customFormat="1"/>
    <row r="33523" s="13" customFormat="1"/>
    <row r="33524" s="13" customFormat="1"/>
    <row r="33525" s="13" customFormat="1"/>
    <row r="33526" s="13" customFormat="1"/>
    <row r="33527" s="13" customFormat="1"/>
    <row r="33528" s="13" customFormat="1"/>
    <row r="33529" s="13" customFormat="1"/>
    <row r="33530" s="13" customFormat="1"/>
    <row r="33531" s="13" customFormat="1"/>
    <row r="33532" s="13" customFormat="1"/>
    <row r="33533" s="13" customFormat="1"/>
    <row r="33534" s="13" customFormat="1"/>
    <row r="33535" s="13" customFormat="1"/>
    <row r="33536" s="13" customFormat="1"/>
    <row r="33537" s="13" customFormat="1"/>
    <row r="33538" s="13" customFormat="1"/>
    <row r="33539" s="13" customFormat="1"/>
    <row r="33540" s="13" customFormat="1"/>
    <row r="33541" s="13" customFormat="1"/>
    <row r="33542" s="13" customFormat="1"/>
    <row r="33543" s="13" customFormat="1"/>
    <row r="33544" s="13" customFormat="1"/>
    <row r="33545" s="13" customFormat="1"/>
    <row r="33546" s="13" customFormat="1"/>
    <row r="33547" s="13" customFormat="1"/>
    <row r="33548" s="13" customFormat="1"/>
    <row r="33549" s="13" customFormat="1"/>
    <row r="33550" s="13" customFormat="1"/>
    <row r="33551" s="13" customFormat="1"/>
    <row r="33552" s="13" customFormat="1"/>
    <row r="33553" s="13" customFormat="1"/>
    <row r="33554" s="13" customFormat="1"/>
    <row r="33555" s="13" customFormat="1"/>
    <row r="33556" s="13" customFormat="1"/>
    <row r="33557" s="13" customFormat="1"/>
    <row r="33558" s="13" customFormat="1"/>
    <row r="33559" s="13" customFormat="1"/>
    <row r="33560" s="13" customFormat="1"/>
    <row r="33561" s="13" customFormat="1"/>
    <row r="33562" s="13" customFormat="1"/>
    <row r="33563" s="13" customFormat="1"/>
    <row r="33564" s="13" customFormat="1"/>
    <row r="33565" s="13" customFormat="1"/>
    <row r="33566" s="13" customFormat="1"/>
    <row r="33567" s="13" customFormat="1"/>
    <row r="33568" s="13" customFormat="1"/>
    <row r="33569" s="13" customFormat="1"/>
    <row r="33570" s="13" customFormat="1"/>
    <row r="33571" s="13" customFormat="1"/>
    <row r="33572" s="13" customFormat="1"/>
    <row r="33573" s="13" customFormat="1"/>
    <row r="33574" s="13" customFormat="1"/>
    <row r="33575" s="13" customFormat="1"/>
    <row r="33576" s="13" customFormat="1"/>
    <row r="33577" s="13" customFormat="1"/>
    <row r="33578" s="13" customFormat="1"/>
    <row r="33579" s="13" customFormat="1"/>
    <row r="33580" s="13" customFormat="1"/>
    <row r="33581" s="13" customFormat="1"/>
    <row r="33582" s="13" customFormat="1"/>
    <row r="33583" s="13" customFormat="1"/>
    <row r="33584" s="13" customFormat="1"/>
    <row r="33585" s="13" customFormat="1"/>
    <row r="33586" s="13" customFormat="1"/>
    <row r="33587" s="13" customFormat="1"/>
    <row r="33588" s="13" customFormat="1"/>
    <row r="33589" s="13" customFormat="1"/>
    <row r="33590" s="13" customFormat="1"/>
    <row r="33591" s="13" customFormat="1"/>
    <row r="33592" s="13" customFormat="1"/>
    <row r="33593" s="13" customFormat="1"/>
    <row r="33594" s="13" customFormat="1"/>
    <row r="33595" s="13" customFormat="1"/>
    <row r="33596" s="13" customFormat="1"/>
    <row r="33597" s="13" customFormat="1"/>
    <row r="33598" s="13" customFormat="1"/>
    <row r="33599" s="13" customFormat="1"/>
    <row r="33600" s="13" customFormat="1"/>
    <row r="33601" s="13" customFormat="1"/>
    <row r="33602" s="13" customFormat="1"/>
    <row r="33603" s="13" customFormat="1"/>
    <row r="33604" s="13" customFormat="1"/>
    <row r="33605" s="13" customFormat="1"/>
    <row r="33606" s="13" customFormat="1"/>
    <row r="33607" s="13" customFormat="1"/>
    <row r="33608" s="13" customFormat="1"/>
    <row r="33609" s="13" customFormat="1"/>
    <row r="33610" s="13" customFormat="1"/>
    <row r="33611" s="13" customFormat="1"/>
    <row r="33612" s="13" customFormat="1"/>
    <row r="33613" s="13" customFormat="1"/>
    <row r="33614" s="13" customFormat="1"/>
    <row r="33615" s="13" customFormat="1"/>
    <row r="33616" s="13" customFormat="1"/>
    <row r="33617" s="13" customFormat="1"/>
    <row r="33618" s="13" customFormat="1"/>
    <row r="33619" s="13" customFormat="1"/>
    <row r="33620" s="13" customFormat="1"/>
    <row r="33621" s="13" customFormat="1"/>
    <row r="33622" s="13" customFormat="1"/>
    <row r="33623" s="13" customFormat="1"/>
    <row r="33624" s="13" customFormat="1"/>
    <row r="33625" s="13" customFormat="1"/>
    <row r="33626" s="13" customFormat="1"/>
    <row r="33627" s="13" customFormat="1"/>
    <row r="33628" s="13" customFormat="1"/>
    <row r="33629" s="13" customFormat="1"/>
    <row r="33630" s="13" customFormat="1"/>
    <row r="33631" s="13" customFormat="1"/>
    <row r="33632" s="13" customFormat="1"/>
    <row r="33633" s="13" customFormat="1"/>
    <row r="33634" s="13" customFormat="1"/>
    <row r="33635" s="13" customFormat="1"/>
    <row r="33636" s="13" customFormat="1"/>
    <row r="33637" s="13" customFormat="1"/>
    <row r="33638" s="13" customFormat="1"/>
    <row r="33639" s="13" customFormat="1"/>
    <row r="33640" s="13" customFormat="1"/>
    <row r="33641" s="13" customFormat="1"/>
    <row r="33642" s="13" customFormat="1"/>
    <row r="33643" s="13" customFormat="1"/>
    <row r="33644" s="13" customFormat="1"/>
    <row r="33645" s="13" customFormat="1"/>
    <row r="33646" s="13" customFormat="1"/>
    <row r="33647" s="13" customFormat="1"/>
    <row r="33648" s="13" customFormat="1"/>
    <row r="33649" s="13" customFormat="1"/>
    <row r="33650" s="13" customFormat="1"/>
    <row r="33651" s="13" customFormat="1"/>
    <row r="33652" s="13" customFormat="1"/>
    <row r="33653" s="13" customFormat="1"/>
    <row r="33654" s="13" customFormat="1"/>
    <row r="33655" s="13" customFormat="1"/>
    <row r="33656" s="13" customFormat="1"/>
    <row r="33657" s="13" customFormat="1"/>
    <row r="33658" s="13" customFormat="1"/>
    <row r="33659" s="13" customFormat="1"/>
    <row r="33660" s="13" customFormat="1"/>
    <row r="33661" s="13" customFormat="1"/>
    <row r="33662" s="13" customFormat="1"/>
    <row r="33663" s="13" customFormat="1"/>
    <row r="33664" s="13" customFormat="1"/>
    <row r="33665" s="13" customFormat="1"/>
    <row r="33666" s="13" customFormat="1"/>
    <row r="33667" s="13" customFormat="1"/>
    <row r="33668" s="13" customFormat="1"/>
    <row r="33669" s="13" customFormat="1"/>
    <row r="33670" s="13" customFormat="1"/>
    <row r="33671" s="13" customFormat="1"/>
    <row r="33672" s="13" customFormat="1"/>
    <row r="33673" s="13" customFormat="1"/>
    <row r="33674" s="13" customFormat="1"/>
    <row r="33675" s="13" customFormat="1"/>
    <row r="33676" s="13" customFormat="1"/>
    <row r="33677" s="13" customFormat="1"/>
    <row r="33678" s="13" customFormat="1"/>
    <row r="33679" s="13" customFormat="1"/>
    <row r="33680" s="13" customFormat="1"/>
    <row r="33681" s="13" customFormat="1"/>
    <row r="33682" s="13" customFormat="1"/>
    <row r="33683" s="13" customFormat="1"/>
    <row r="33684" s="13" customFormat="1"/>
    <row r="33685" s="13" customFormat="1"/>
    <row r="33686" s="13" customFormat="1"/>
    <row r="33687" s="13" customFormat="1"/>
    <row r="33688" s="13" customFormat="1"/>
    <row r="33689" s="13" customFormat="1"/>
    <row r="33690" s="13" customFormat="1"/>
    <row r="33691" s="13" customFormat="1"/>
    <row r="33692" s="13" customFormat="1"/>
    <row r="33693" s="13" customFormat="1"/>
    <row r="33694" s="13" customFormat="1"/>
    <row r="33695" s="13" customFormat="1"/>
    <row r="33696" s="13" customFormat="1"/>
    <row r="33697" s="13" customFormat="1"/>
    <row r="33698" s="13" customFormat="1"/>
    <row r="33699" s="13" customFormat="1"/>
    <row r="33700" s="13" customFormat="1"/>
    <row r="33701" s="13" customFormat="1"/>
    <row r="33702" s="13" customFormat="1"/>
    <row r="33703" s="13" customFormat="1"/>
    <row r="33704" s="13" customFormat="1"/>
    <row r="33705" s="13" customFormat="1"/>
    <row r="33706" s="13" customFormat="1"/>
    <row r="33707" s="13" customFormat="1"/>
    <row r="33708" s="13" customFormat="1"/>
    <row r="33709" s="13" customFormat="1"/>
    <row r="33710" s="13" customFormat="1"/>
    <row r="33711" s="13" customFormat="1"/>
    <row r="33712" s="13" customFormat="1"/>
    <row r="33713" s="13" customFormat="1"/>
    <row r="33714" s="13" customFormat="1"/>
    <row r="33715" s="13" customFormat="1"/>
    <row r="33716" s="13" customFormat="1"/>
    <row r="33717" s="13" customFormat="1"/>
    <row r="33718" s="13" customFormat="1"/>
    <row r="33719" s="13" customFormat="1"/>
    <row r="33720" s="13" customFormat="1"/>
    <row r="33721" s="13" customFormat="1"/>
    <row r="33722" s="13" customFormat="1"/>
    <row r="33723" s="13" customFormat="1"/>
    <row r="33724" s="13" customFormat="1"/>
    <row r="33725" s="13" customFormat="1"/>
    <row r="33726" s="13" customFormat="1"/>
    <row r="33727" s="13" customFormat="1"/>
    <row r="33728" s="13" customFormat="1"/>
    <row r="33729" s="13" customFormat="1"/>
    <row r="33730" s="13" customFormat="1"/>
    <row r="33731" s="13" customFormat="1"/>
    <row r="33732" s="13" customFormat="1"/>
    <row r="33733" s="13" customFormat="1"/>
    <row r="33734" s="13" customFormat="1"/>
    <row r="33735" s="13" customFormat="1"/>
    <row r="33736" s="13" customFormat="1"/>
    <row r="33737" s="13" customFormat="1"/>
    <row r="33738" s="13" customFormat="1"/>
    <row r="33739" s="13" customFormat="1"/>
    <row r="33740" s="13" customFormat="1"/>
    <row r="33741" s="13" customFormat="1"/>
    <row r="33742" s="13" customFormat="1"/>
    <row r="33743" s="13" customFormat="1"/>
    <row r="33744" s="13" customFormat="1"/>
    <row r="33745" s="13" customFormat="1"/>
    <row r="33746" s="13" customFormat="1"/>
    <row r="33747" s="13" customFormat="1"/>
    <row r="33748" s="13" customFormat="1"/>
    <row r="33749" s="13" customFormat="1"/>
    <row r="33750" s="13" customFormat="1"/>
    <row r="33751" s="13" customFormat="1"/>
    <row r="33752" s="13" customFormat="1"/>
    <row r="33753" s="13" customFormat="1"/>
    <row r="33754" s="13" customFormat="1"/>
    <row r="33755" s="13" customFormat="1"/>
    <row r="33756" s="13" customFormat="1"/>
    <row r="33757" s="13" customFormat="1"/>
    <row r="33758" s="13" customFormat="1"/>
    <row r="33759" s="13" customFormat="1"/>
    <row r="33760" s="13" customFormat="1"/>
    <row r="33761" s="13" customFormat="1"/>
    <row r="33762" s="13" customFormat="1"/>
    <row r="33763" s="13" customFormat="1"/>
    <row r="33764" s="13" customFormat="1"/>
    <row r="33765" s="13" customFormat="1"/>
    <row r="33766" s="13" customFormat="1"/>
    <row r="33767" s="13" customFormat="1"/>
    <row r="33768" s="13" customFormat="1"/>
    <row r="33769" s="13" customFormat="1"/>
    <row r="33770" s="13" customFormat="1"/>
    <row r="33771" s="13" customFormat="1"/>
    <row r="33772" s="13" customFormat="1"/>
    <row r="33773" s="13" customFormat="1"/>
    <row r="33774" s="13" customFormat="1"/>
    <row r="33775" s="13" customFormat="1"/>
    <row r="33776" s="13" customFormat="1"/>
    <row r="33777" s="13" customFormat="1"/>
    <row r="33778" s="13" customFormat="1"/>
    <row r="33779" s="13" customFormat="1"/>
    <row r="33780" s="13" customFormat="1"/>
    <row r="33781" s="13" customFormat="1"/>
    <row r="33782" s="13" customFormat="1"/>
    <row r="33783" s="13" customFormat="1"/>
    <row r="33784" s="13" customFormat="1"/>
    <row r="33785" s="13" customFormat="1"/>
    <row r="33786" s="13" customFormat="1"/>
    <row r="33787" s="13" customFormat="1"/>
    <row r="33788" s="13" customFormat="1"/>
    <row r="33789" s="13" customFormat="1"/>
    <row r="33790" s="13" customFormat="1"/>
    <row r="33791" s="13" customFormat="1"/>
    <row r="33792" s="13" customFormat="1"/>
    <row r="33793" s="13" customFormat="1"/>
    <row r="33794" s="13" customFormat="1"/>
    <row r="33795" s="13" customFormat="1"/>
    <row r="33796" s="13" customFormat="1"/>
    <row r="33797" s="13" customFormat="1"/>
    <row r="33798" s="13" customFormat="1"/>
    <row r="33799" s="13" customFormat="1"/>
    <row r="33800" s="13" customFormat="1"/>
    <row r="33801" s="13" customFormat="1"/>
    <row r="33802" s="13" customFormat="1"/>
    <row r="33803" s="13" customFormat="1"/>
    <row r="33804" s="13" customFormat="1"/>
    <row r="33805" s="13" customFormat="1"/>
    <row r="33806" s="13" customFormat="1"/>
    <row r="33807" s="13" customFormat="1"/>
    <row r="33808" s="13" customFormat="1"/>
    <row r="33809" s="13" customFormat="1"/>
    <row r="33810" s="13" customFormat="1"/>
    <row r="33811" s="13" customFormat="1"/>
    <row r="33812" s="13" customFormat="1"/>
    <row r="33813" s="13" customFormat="1"/>
    <row r="33814" s="13" customFormat="1"/>
    <row r="33815" s="13" customFormat="1"/>
    <row r="33816" s="13" customFormat="1"/>
    <row r="33817" s="13" customFormat="1"/>
    <row r="33818" s="13" customFormat="1"/>
    <row r="33819" s="13" customFormat="1"/>
    <row r="33820" s="13" customFormat="1"/>
    <row r="33821" s="13" customFormat="1"/>
    <row r="33822" s="13" customFormat="1"/>
    <row r="33823" s="13" customFormat="1"/>
    <row r="33824" s="13" customFormat="1"/>
    <row r="33825" s="13" customFormat="1"/>
    <row r="33826" s="13" customFormat="1"/>
    <row r="33827" s="13" customFormat="1"/>
    <row r="33828" s="13" customFormat="1"/>
    <row r="33829" s="13" customFormat="1"/>
    <row r="33830" s="13" customFormat="1"/>
    <row r="33831" s="13" customFormat="1"/>
    <row r="33832" s="13" customFormat="1"/>
    <row r="33833" s="13" customFormat="1"/>
    <row r="33834" s="13" customFormat="1"/>
    <row r="33835" s="13" customFormat="1"/>
    <row r="33836" s="13" customFormat="1"/>
    <row r="33837" s="13" customFormat="1"/>
    <row r="33838" s="13" customFormat="1"/>
    <row r="33839" s="13" customFormat="1"/>
    <row r="33840" s="13" customFormat="1"/>
    <row r="33841" s="13" customFormat="1"/>
    <row r="33842" s="13" customFormat="1"/>
    <row r="33843" s="13" customFormat="1"/>
    <row r="33844" s="13" customFormat="1"/>
    <row r="33845" s="13" customFormat="1"/>
    <row r="33846" s="13" customFormat="1"/>
    <row r="33847" s="13" customFormat="1"/>
    <row r="33848" s="13" customFormat="1"/>
    <row r="33849" s="13" customFormat="1"/>
    <row r="33850" s="13" customFormat="1"/>
    <row r="33851" s="13" customFormat="1"/>
    <row r="33852" s="13" customFormat="1"/>
    <row r="33853" s="13" customFormat="1"/>
    <row r="33854" s="13" customFormat="1"/>
    <row r="33855" s="13" customFormat="1"/>
    <row r="33856" s="13" customFormat="1"/>
    <row r="33857" s="13" customFormat="1"/>
    <row r="33858" s="13" customFormat="1"/>
    <row r="33859" s="13" customFormat="1"/>
    <row r="33860" s="13" customFormat="1"/>
    <row r="33861" s="13" customFormat="1"/>
    <row r="33862" s="13" customFormat="1"/>
    <row r="33863" s="13" customFormat="1"/>
    <row r="33864" s="13" customFormat="1"/>
    <row r="33865" s="13" customFormat="1"/>
    <row r="33866" s="13" customFormat="1"/>
    <row r="33867" s="13" customFormat="1"/>
    <row r="33868" s="13" customFormat="1"/>
    <row r="33869" s="13" customFormat="1"/>
    <row r="33870" s="13" customFormat="1"/>
    <row r="33871" s="13" customFormat="1"/>
    <row r="33872" s="13" customFormat="1"/>
    <row r="33873" s="13" customFormat="1"/>
    <row r="33874" s="13" customFormat="1"/>
    <row r="33875" s="13" customFormat="1"/>
    <row r="33876" s="13" customFormat="1"/>
    <row r="33877" s="13" customFormat="1"/>
    <row r="33878" s="13" customFormat="1"/>
    <row r="33879" s="13" customFormat="1"/>
    <row r="33880" s="13" customFormat="1"/>
    <row r="33881" s="13" customFormat="1"/>
    <row r="33882" s="13" customFormat="1"/>
    <row r="33883" s="13" customFormat="1"/>
    <row r="33884" s="13" customFormat="1"/>
    <row r="33885" s="13" customFormat="1"/>
    <row r="33886" s="13" customFormat="1"/>
    <row r="33887" s="13" customFormat="1"/>
    <row r="33888" s="13" customFormat="1"/>
    <row r="33889" s="13" customFormat="1"/>
    <row r="33890" s="13" customFormat="1"/>
    <row r="33891" s="13" customFormat="1"/>
    <row r="33892" s="13" customFormat="1"/>
    <row r="33893" s="13" customFormat="1"/>
    <row r="33894" s="13" customFormat="1"/>
    <row r="33895" s="13" customFormat="1"/>
    <row r="33896" s="13" customFormat="1"/>
    <row r="33897" s="13" customFormat="1"/>
    <row r="33898" s="13" customFormat="1"/>
    <row r="33899" s="13" customFormat="1"/>
    <row r="33900" s="13" customFormat="1"/>
    <row r="33901" s="13" customFormat="1"/>
    <row r="33902" s="13" customFormat="1"/>
    <row r="33903" s="13" customFormat="1"/>
    <row r="33904" s="13" customFormat="1"/>
    <row r="33905" s="13" customFormat="1"/>
    <row r="33906" s="13" customFormat="1"/>
    <row r="33907" s="13" customFormat="1"/>
    <row r="33908" s="13" customFormat="1"/>
    <row r="33909" s="13" customFormat="1"/>
    <row r="33910" s="13" customFormat="1"/>
    <row r="33911" s="13" customFormat="1"/>
    <row r="33912" s="13" customFormat="1"/>
    <row r="33913" s="13" customFormat="1"/>
    <row r="33914" s="13" customFormat="1"/>
    <row r="33915" s="13" customFormat="1"/>
    <row r="33916" s="13" customFormat="1"/>
    <row r="33917" s="13" customFormat="1"/>
    <row r="33918" s="13" customFormat="1"/>
    <row r="33919" s="13" customFormat="1"/>
    <row r="33920" s="13" customFormat="1"/>
    <row r="33921" s="13" customFormat="1"/>
    <row r="33922" s="13" customFormat="1"/>
    <row r="33923" s="13" customFormat="1"/>
    <row r="33924" s="13" customFormat="1"/>
    <row r="33925" s="13" customFormat="1"/>
    <row r="33926" s="13" customFormat="1"/>
    <row r="33927" s="13" customFormat="1"/>
    <row r="33928" s="13" customFormat="1"/>
    <row r="33929" s="13" customFormat="1"/>
    <row r="33930" s="13" customFormat="1"/>
    <row r="33931" s="13" customFormat="1"/>
    <row r="33932" s="13" customFormat="1"/>
    <row r="33933" s="13" customFormat="1"/>
    <row r="33934" s="13" customFormat="1"/>
    <row r="33935" s="13" customFormat="1"/>
    <row r="33936" s="13" customFormat="1"/>
    <row r="33937" s="13" customFormat="1"/>
    <row r="33938" s="13" customFormat="1"/>
    <row r="33939" s="13" customFormat="1"/>
    <row r="33940" s="13" customFormat="1"/>
    <row r="33941" s="13" customFormat="1"/>
    <row r="33942" s="13" customFormat="1"/>
    <row r="33943" s="13" customFormat="1"/>
    <row r="33944" s="13" customFormat="1"/>
    <row r="33945" s="13" customFormat="1"/>
    <row r="33946" s="13" customFormat="1"/>
    <row r="33947" s="13" customFormat="1"/>
    <row r="33948" s="13" customFormat="1"/>
    <row r="33949" s="13" customFormat="1"/>
    <row r="33950" s="13" customFormat="1"/>
    <row r="33951" s="13" customFormat="1"/>
    <row r="33952" s="13" customFormat="1"/>
    <row r="33953" s="13" customFormat="1"/>
    <row r="33954" s="13" customFormat="1"/>
    <row r="33955" s="13" customFormat="1"/>
    <row r="33956" s="13" customFormat="1"/>
    <row r="33957" s="13" customFormat="1"/>
    <row r="33958" s="13" customFormat="1"/>
    <row r="33959" s="13" customFormat="1"/>
    <row r="33960" s="13" customFormat="1"/>
    <row r="33961" s="13" customFormat="1"/>
    <row r="33962" s="13" customFormat="1"/>
    <row r="33963" s="13" customFormat="1"/>
    <row r="33964" s="13" customFormat="1"/>
    <row r="33965" s="13" customFormat="1"/>
    <row r="33966" s="13" customFormat="1"/>
    <row r="33967" s="13" customFormat="1"/>
    <row r="33968" s="13" customFormat="1"/>
    <row r="33969" s="13" customFormat="1"/>
    <row r="33970" s="13" customFormat="1"/>
    <row r="33971" s="13" customFormat="1"/>
    <row r="33972" s="13" customFormat="1"/>
    <row r="33973" s="13" customFormat="1"/>
    <row r="33974" s="13" customFormat="1"/>
    <row r="33975" s="13" customFormat="1"/>
    <row r="33976" s="13" customFormat="1"/>
    <row r="33977" s="13" customFormat="1"/>
    <row r="33978" s="13" customFormat="1"/>
    <row r="33979" s="13" customFormat="1"/>
    <row r="33980" s="13" customFormat="1"/>
    <row r="33981" s="13" customFormat="1"/>
    <row r="33982" s="13" customFormat="1"/>
    <row r="33983" s="13" customFormat="1"/>
    <row r="33984" s="13" customFormat="1"/>
    <row r="33985" s="13" customFormat="1"/>
    <row r="33986" s="13" customFormat="1"/>
    <row r="33987" s="13" customFormat="1"/>
    <row r="33988" s="13" customFormat="1"/>
    <row r="33989" s="13" customFormat="1"/>
    <row r="33990" s="13" customFormat="1"/>
    <row r="33991" s="13" customFormat="1"/>
    <row r="33992" s="13" customFormat="1"/>
    <row r="33993" s="13" customFormat="1"/>
    <row r="33994" s="13" customFormat="1"/>
    <row r="33995" s="13" customFormat="1"/>
    <row r="33996" s="13" customFormat="1"/>
    <row r="33997" s="13" customFormat="1"/>
    <row r="33998" s="13" customFormat="1"/>
    <row r="33999" s="13" customFormat="1"/>
    <row r="34000" s="13" customFormat="1"/>
    <row r="34001" s="13" customFormat="1"/>
    <row r="34002" s="13" customFormat="1"/>
    <row r="34003" s="13" customFormat="1"/>
    <row r="34004" s="13" customFormat="1"/>
    <row r="34005" s="13" customFormat="1"/>
    <row r="34006" s="13" customFormat="1"/>
    <row r="34007" s="13" customFormat="1"/>
    <row r="34008" s="13" customFormat="1"/>
    <row r="34009" s="13" customFormat="1"/>
    <row r="34010" s="13" customFormat="1"/>
    <row r="34011" s="13" customFormat="1"/>
    <row r="34012" s="13" customFormat="1"/>
    <row r="34013" s="13" customFormat="1"/>
    <row r="34014" s="13" customFormat="1"/>
    <row r="34015" s="13" customFormat="1"/>
    <row r="34016" s="13" customFormat="1"/>
    <row r="34017" s="13" customFormat="1"/>
    <row r="34018" s="13" customFormat="1"/>
    <row r="34019" s="13" customFormat="1"/>
    <row r="34020" s="13" customFormat="1"/>
    <row r="34021" s="13" customFormat="1"/>
    <row r="34022" s="13" customFormat="1"/>
    <row r="34023" s="13" customFormat="1"/>
    <row r="34024" s="13" customFormat="1"/>
    <row r="34025" s="13" customFormat="1"/>
    <row r="34026" s="13" customFormat="1"/>
    <row r="34027" s="13" customFormat="1"/>
    <row r="34028" s="13" customFormat="1"/>
    <row r="34029" s="13" customFormat="1"/>
    <row r="34030" s="13" customFormat="1"/>
    <row r="34031" s="13" customFormat="1"/>
    <row r="34032" s="13" customFormat="1"/>
    <row r="34033" s="13" customFormat="1"/>
    <row r="34034" s="13" customFormat="1"/>
    <row r="34035" s="13" customFormat="1"/>
    <row r="34036" s="13" customFormat="1"/>
    <row r="34037" s="13" customFormat="1"/>
    <row r="34038" s="13" customFormat="1"/>
    <row r="34039" s="13" customFormat="1"/>
    <row r="34040" s="13" customFormat="1"/>
    <row r="34041" s="13" customFormat="1"/>
    <row r="34042" s="13" customFormat="1"/>
    <row r="34043" s="13" customFormat="1"/>
    <row r="34044" s="13" customFormat="1"/>
    <row r="34045" s="13" customFormat="1"/>
    <row r="34046" s="13" customFormat="1"/>
    <row r="34047" s="13" customFormat="1"/>
    <row r="34048" s="13" customFormat="1"/>
    <row r="34049" s="13" customFormat="1"/>
    <row r="34050" s="13" customFormat="1"/>
    <row r="34051" s="13" customFormat="1"/>
    <row r="34052" s="13" customFormat="1"/>
    <row r="34053" s="13" customFormat="1"/>
    <row r="34054" s="13" customFormat="1"/>
    <row r="34055" s="13" customFormat="1"/>
    <row r="34056" s="13" customFormat="1"/>
    <row r="34057" s="13" customFormat="1"/>
    <row r="34058" s="13" customFormat="1"/>
    <row r="34059" s="13" customFormat="1"/>
    <row r="34060" s="13" customFormat="1"/>
    <row r="34061" s="13" customFormat="1"/>
    <row r="34062" s="13" customFormat="1"/>
    <row r="34063" s="13" customFormat="1"/>
    <row r="34064" s="13" customFormat="1"/>
    <row r="34065" s="13" customFormat="1"/>
    <row r="34066" s="13" customFormat="1"/>
    <row r="34067" s="13" customFormat="1"/>
    <row r="34068" s="13" customFormat="1"/>
    <row r="34069" s="13" customFormat="1"/>
    <row r="34070" s="13" customFormat="1"/>
    <row r="34071" s="13" customFormat="1"/>
    <row r="34072" s="13" customFormat="1"/>
    <row r="34073" s="13" customFormat="1"/>
    <row r="34074" s="13" customFormat="1"/>
    <row r="34075" s="13" customFormat="1"/>
    <row r="34076" s="13" customFormat="1"/>
    <row r="34077" s="13" customFormat="1"/>
    <row r="34078" s="13" customFormat="1"/>
    <row r="34079" s="13" customFormat="1"/>
    <row r="34080" s="13" customFormat="1"/>
    <row r="34081" s="13" customFormat="1"/>
    <row r="34082" s="13" customFormat="1"/>
    <row r="34083" s="13" customFormat="1"/>
    <row r="34084" s="13" customFormat="1"/>
    <row r="34085" s="13" customFormat="1"/>
    <row r="34086" s="13" customFormat="1"/>
    <row r="34087" s="13" customFormat="1"/>
    <row r="34088" s="13" customFormat="1"/>
    <row r="34089" s="13" customFormat="1"/>
    <row r="34090" s="13" customFormat="1"/>
    <row r="34091" s="13" customFormat="1"/>
    <row r="34092" s="13" customFormat="1"/>
    <row r="34093" s="13" customFormat="1"/>
    <row r="34094" s="13" customFormat="1"/>
    <row r="34095" s="13" customFormat="1"/>
    <row r="34096" s="13" customFormat="1"/>
    <row r="34097" s="13" customFormat="1"/>
    <row r="34098" s="13" customFormat="1"/>
    <row r="34099" s="13" customFormat="1"/>
    <row r="34100" s="13" customFormat="1"/>
    <row r="34101" s="13" customFormat="1"/>
    <row r="34102" s="13" customFormat="1"/>
    <row r="34103" s="13" customFormat="1"/>
    <row r="34104" s="13" customFormat="1"/>
    <row r="34105" s="13" customFormat="1"/>
    <row r="34106" s="13" customFormat="1"/>
    <row r="34107" s="13" customFormat="1"/>
    <row r="34108" s="13" customFormat="1"/>
    <row r="34109" s="13" customFormat="1"/>
    <row r="34110" s="13" customFormat="1"/>
    <row r="34111" s="13" customFormat="1"/>
    <row r="34112" s="13" customFormat="1"/>
    <row r="34113" s="13" customFormat="1"/>
    <row r="34114" s="13" customFormat="1"/>
    <row r="34115" s="13" customFormat="1"/>
    <row r="34116" s="13" customFormat="1"/>
    <row r="34117" s="13" customFormat="1"/>
    <row r="34118" s="13" customFormat="1"/>
    <row r="34119" s="13" customFormat="1"/>
    <row r="34120" s="13" customFormat="1"/>
    <row r="34121" s="13" customFormat="1"/>
    <row r="34122" s="13" customFormat="1"/>
    <row r="34123" s="13" customFormat="1"/>
    <row r="34124" s="13" customFormat="1"/>
    <row r="34125" s="13" customFormat="1"/>
    <row r="34126" s="13" customFormat="1"/>
    <row r="34127" s="13" customFormat="1"/>
    <row r="34128" s="13" customFormat="1"/>
    <row r="34129" s="13" customFormat="1"/>
    <row r="34130" s="13" customFormat="1"/>
    <row r="34131" s="13" customFormat="1"/>
    <row r="34132" s="13" customFormat="1"/>
    <row r="34133" s="13" customFormat="1"/>
    <row r="34134" s="13" customFormat="1"/>
    <row r="34135" s="13" customFormat="1"/>
    <row r="34136" s="13" customFormat="1"/>
    <row r="34137" s="13" customFormat="1"/>
    <row r="34138" s="13" customFormat="1"/>
    <row r="34139" s="13" customFormat="1"/>
    <row r="34140" s="13" customFormat="1"/>
    <row r="34141" s="13" customFormat="1"/>
    <row r="34142" s="13" customFormat="1"/>
    <row r="34143" s="13" customFormat="1"/>
    <row r="34144" s="13" customFormat="1"/>
    <row r="34145" s="13" customFormat="1"/>
    <row r="34146" s="13" customFormat="1"/>
    <row r="34147" s="13" customFormat="1"/>
    <row r="34148" s="13" customFormat="1"/>
    <row r="34149" s="13" customFormat="1"/>
    <row r="34150" s="13" customFormat="1"/>
    <row r="34151" s="13" customFormat="1"/>
    <row r="34152" s="13" customFormat="1"/>
    <row r="34153" s="13" customFormat="1"/>
    <row r="34154" s="13" customFormat="1"/>
    <row r="34155" s="13" customFormat="1"/>
    <row r="34156" s="13" customFormat="1"/>
    <row r="34157" s="13" customFormat="1"/>
    <row r="34158" s="13" customFormat="1"/>
    <row r="34159" s="13" customFormat="1"/>
    <row r="34160" s="13" customFormat="1"/>
    <row r="34161" s="13" customFormat="1"/>
    <row r="34162" s="13" customFormat="1"/>
    <row r="34163" s="13" customFormat="1"/>
    <row r="34164" s="13" customFormat="1"/>
    <row r="34165" s="13" customFormat="1"/>
    <row r="34166" s="13" customFormat="1"/>
    <row r="34167" s="13" customFormat="1"/>
    <row r="34168" s="13" customFormat="1"/>
    <row r="34169" s="13" customFormat="1"/>
    <row r="34170" s="13" customFormat="1"/>
    <row r="34171" s="13" customFormat="1"/>
    <row r="34172" s="13" customFormat="1"/>
    <row r="34173" s="13" customFormat="1"/>
    <row r="34174" s="13" customFormat="1"/>
    <row r="34175" s="13" customFormat="1"/>
    <row r="34176" s="13" customFormat="1"/>
    <row r="34177" s="13" customFormat="1"/>
    <row r="34178" s="13" customFormat="1"/>
    <row r="34179" s="13" customFormat="1"/>
    <row r="34180" s="13" customFormat="1"/>
    <row r="34181" s="13" customFormat="1"/>
    <row r="34182" s="13" customFormat="1"/>
    <row r="34183" s="13" customFormat="1"/>
    <row r="34184" s="13" customFormat="1"/>
    <row r="34185" s="13" customFormat="1"/>
    <row r="34186" s="13" customFormat="1"/>
    <row r="34187" s="13" customFormat="1"/>
    <row r="34188" s="13" customFormat="1"/>
    <row r="34189" s="13" customFormat="1"/>
    <row r="34190" s="13" customFormat="1"/>
    <row r="34191" s="13" customFormat="1"/>
    <row r="34192" s="13" customFormat="1"/>
    <row r="34193" s="13" customFormat="1"/>
    <row r="34194" s="13" customFormat="1"/>
    <row r="34195" s="13" customFormat="1"/>
    <row r="34196" s="13" customFormat="1"/>
    <row r="34197" s="13" customFormat="1"/>
    <row r="34198" s="13" customFormat="1"/>
    <row r="34199" s="13" customFormat="1"/>
    <row r="34200" s="13" customFormat="1"/>
    <row r="34201" s="13" customFormat="1"/>
    <row r="34202" s="13" customFormat="1"/>
    <row r="34203" s="13" customFormat="1"/>
    <row r="34204" s="13" customFormat="1"/>
    <row r="34205" s="13" customFormat="1"/>
    <row r="34206" s="13" customFormat="1"/>
    <row r="34207" s="13" customFormat="1"/>
    <row r="34208" s="13" customFormat="1"/>
    <row r="34209" s="13" customFormat="1"/>
    <row r="34210" s="13" customFormat="1"/>
    <row r="34211" s="13" customFormat="1"/>
    <row r="34212" s="13" customFormat="1"/>
    <row r="34213" s="13" customFormat="1"/>
    <row r="34214" s="13" customFormat="1"/>
    <row r="34215" s="13" customFormat="1"/>
    <row r="34216" s="13" customFormat="1"/>
    <row r="34217" s="13" customFormat="1"/>
    <row r="34218" s="13" customFormat="1"/>
    <row r="34219" s="13" customFormat="1"/>
    <row r="34220" s="13" customFormat="1"/>
    <row r="34221" s="13" customFormat="1"/>
    <row r="34222" s="13" customFormat="1"/>
    <row r="34223" s="13" customFormat="1"/>
    <row r="34224" s="13" customFormat="1"/>
    <row r="34225" s="13" customFormat="1"/>
    <row r="34226" s="13" customFormat="1"/>
    <row r="34227" s="13" customFormat="1"/>
    <row r="34228" s="13" customFormat="1"/>
    <row r="34229" s="13" customFormat="1"/>
    <row r="34230" s="13" customFormat="1"/>
    <row r="34231" s="13" customFormat="1"/>
    <row r="34232" s="13" customFormat="1"/>
    <row r="34233" s="13" customFormat="1"/>
    <row r="34234" s="13" customFormat="1"/>
    <row r="34235" s="13" customFormat="1"/>
    <row r="34236" s="13" customFormat="1"/>
    <row r="34237" s="13" customFormat="1"/>
    <row r="34238" s="13" customFormat="1"/>
    <row r="34239" s="13" customFormat="1"/>
    <row r="34240" s="13" customFormat="1"/>
    <row r="34241" s="13" customFormat="1"/>
    <row r="34242" s="13" customFormat="1"/>
    <row r="34243" s="13" customFormat="1"/>
    <row r="34244" s="13" customFormat="1"/>
    <row r="34245" s="13" customFormat="1"/>
    <row r="34246" s="13" customFormat="1"/>
    <row r="34247" s="13" customFormat="1"/>
    <row r="34248" s="13" customFormat="1"/>
    <row r="34249" s="13" customFormat="1"/>
    <row r="34250" s="13" customFormat="1"/>
    <row r="34251" s="13" customFormat="1"/>
    <row r="34252" s="13" customFormat="1"/>
    <row r="34253" s="13" customFormat="1"/>
    <row r="34254" s="13" customFormat="1"/>
    <row r="34255" s="13" customFormat="1"/>
    <row r="34256" s="13" customFormat="1"/>
    <row r="34257" s="13" customFormat="1"/>
    <row r="34258" s="13" customFormat="1"/>
    <row r="34259" s="13" customFormat="1"/>
    <row r="34260" s="13" customFormat="1"/>
    <row r="34261" s="13" customFormat="1"/>
    <row r="34262" s="13" customFormat="1"/>
    <row r="34263" s="13" customFormat="1"/>
    <row r="34264" s="13" customFormat="1"/>
    <row r="34265" s="13" customFormat="1"/>
    <row r="34266" s="13" customFormat="1"/>
    <row r="34267" s="13" customFormat="1"/>
    <row r="34268" s="13" customFormat="1"/>
    <row r="34269" s="13" customFormat="1"/>
    <row r="34270" s="13" customFormat="1"/>
    <row r="34271" s="13" customFormat="1"/>
    <row r="34272" s="13" customFormat="1"/>
    <row r="34273" s="13" customFormat="1"/>
    <row r="34274" s="13" customFormat="1"/>
    <row r="34275" s="13" customFormat="1"/>
    <row r="34276" s="13" customFormat="1"/>
    <row r="34277" s="13" customFormat="1"/>
    <row r="34278" s="13" customFormat="1"/>
    <row r="34279" s="13" customFormat="1"/>
    <row r="34280" s="13" customFormat="1"/>
    <row r="34281" s="13" customFormat="1"/>
    <row r="34282" s="13" customFormat="1"/>
    <row r="34283" s="13" customFormat="1"/>
    <row r="34284" s="13" customFormat="1"/>
    <row r="34285" s="13" customFormat="1"/>
    <row r="34286" s="13" customFormat="1"/>
    <row r="34287" s="13" customFormat="1"/>
    <row r="34288" s="13" customFormat="1"/>
    <row r="34289" s="13" customFormat="1"/>
    <row r="34290" s="13" customFormat="1"/>
    <row r="34291" s="13" customFormat="1"/>
    <row r="34292" s="13" customFormat="1"/>
    <row r="34293" s="13" customFormat="1"/>
    <row r="34294" s="13" customFormat="1"/>
    <row r="34295" s="13" customFormat="1"/>
    <row r="34296" s="13" customFormat="1"/>
    <row r="34297" s="13" customFormat="1"/>
    <row r="34298" s="13" customFormat="1"/>
    <row r="34299" s="13" customFormat="1"/>
    <row r="34300" s="13" customFormat="1"/>
    <row r="34301" s="13" customFormat="1"/>
    <row r="34302" s="13" customFormat="1"/>
    <row r="34303" s="13" customFormat="1"/>
    <row r="34304" s="13" customFormat="1"/>
    <row r="34305" s="13" customFormat="1"/>
    <row r="34306" s="13" customFormat="1"/>
    <row r="34307" s="13" customFormat="1"/>
    <row r="34308" s="13" customFormat="1"/>
    <row r="34309" s="13" customFormat="1"/>
    <row r="34310" s="13" customFormat="1"/>
    <row r="34311" s="13" customFormat="1"/>
    <row r="34312" s="13" customFormat="1"/>
    <row r="34313" s="13" customFormat="1"/>
    <row r="34314" s="13" customFormat="1"/>
    <row r="34315" s="13" customFormat="1"/>
    <row r="34316" s="13" customFormat="1"/>
    <row r="34317" s="13" customFormat="1"/>
    <row r="34318" s="13" customFormat="1"/>
    <row r="34319" s="13" customFormat="1"/>
    <row r="34320" s="13" customFormat="1"/>
    <row r="34321" s="13" customFormat="1"/>
    <row r="34322" s="13" customFormat="1"/>
    <row r="34323" s="13" customFormat="1"/>
    <row r="34324" s="13" customFormat="1"/>
    <row r="34325" s="13" customFormat="1"/>
    <row r="34326" s="13" customFormat="1"/>
    <row r="34327" s="13" customFormat="1"/>
    <row r="34328" s="13" customFormat="1"/>
    <row r="34329" s="13" customFormat="1"/>
    <row r="34330" s="13" customFormat="1"/>
    <row r="34331" s="13" customFormat="1"/>
    <row r="34332" s="13" customFormat="1"/>
    <row r="34333" s="13" customFormat="1"/>
    <row r="34334" s="13" customFormat="1"/>
    <row r="34335" s="13" customFormat="1"/>
    <row r="34336" s="13" customFormat="1"/>
    <row r="34337" s="13" customFormat="1"/>
    <row r="34338" s="13" customFormat="1"/>
    <row r="34339" s="13" customFormat="1"/>
    <row r="34340" s="13" customFormat="1"/>
    <row r="34341" s="13" customFormat="1"/>
    <row r="34342" s="13" customFormat="1"/>
    <row r="34343" s="13" customFormat="1"/>
    <row r="34344" s="13" customFormat="1"/>
    <row r="34345" s="13" customFormat="1"/>
    <row r="34346" s="13" customFormat="1"/>
    <row r="34347" s="13" customFormat="1"/>
    <row r="34348" s="13" customFormat="1"/>
    <row r="34349" s="13" customFormat="1"/>
    <row r="34350" s="13" customFormat="1"/>
    <row r="34351" s="13" customFormat="1"/>
    <row r="34352" s="13" customFormat="1"/>
    <row r="34353" s="13" customFormat="1"/>
    <row r="34354" s="13" customFormat="1"/>
    <row r="34355" s="13" customFormat="1"/>
    <row r="34356" s="13" customFormat="1"/>
    <row r="34357" s="13" customFormat="1"/>
    <row r="34358" s="13" customFormat="1"/>
    <row r="34359" s="13" customFormat="1"/>
    <row r="34360" s="13" customFormat="1"/>
    <row r="34361" s="13" customFormat="1"/>
    <row r="34362" s="13" customFormat="1"/>
    <row r="34363" s="13" customFormat="1"/>
    <row r="34364" s="13" customFormat="1"/>
    <row r="34365" s="13" customFormat="1"/>
    <row r="34366" s="13" customFormat="1"/>
    <row r="34367" s="13" customFormat="1"/>
    <row r="34368" s="13" customFormat="1"/>
    <row r="34369" s="13" customFormat="1"/>
    <row r="34370" s="13" customFormat="1"/>
    <row r="34371" s="13" customFormat="1"/>
    <row r="34372" s="13" customFormat="1"/>
    <row r="34373" s="13" customFormat="1"/>
    <row r="34374" s="13" customFormat="1"/>
    <row r="34375" s="13" customFormat="1"/>
    <row r="34376" s="13" customFormat="1"/>
    <row r="34377" s="13" customFormat="1"/>
    <row r="34378" s="13" customFormat="1"/>
    <row r="34379" s="13" customFormat="1"/>
    <row r="34380" s="13" customFormat="1"/>
    <row r="34381" s="13" customFormat="1"/>
    <row r="34382" s="13" customFormat="1"/>
    <row r="34383" s="13" customFormat="1"/>
    <row r="34384" s="13" customFormat="1"/>
    <row r="34385" s="13" customFormat="1"/>
    <row r="34386" s="13" customFormat="1"/>
    <row r="34387" s="13" customFormat="1"/>
    <row r="34388" s="13" customFormat="1"/>
    <row r="34389" s="13" customFormat="1"/>
    <row r="34390" s="13" customFormat="1"/>
    <row r="34391" s="13" customFormat="1"/>
    <row r="34392" s="13" customFormat="1"/>
    <row r="34393" s="13" customFormat="1"/>
    <row r="34394" s="13" customFormat="1"/>
    <row r="34395" s="13" customFormat="1"/>
    <row r="34396" s="13" customFormat="1"/>
    <row r="34397" s="13" customFormat="1"/>
    <row r="34398" s="13" customFormat="1"/>
    <row r="34399" s="13" customFormat="1"/>
    <row r="34400" s="13" customFormat="1"/>
    <row r="34401" s="13" customFormat="1"/>
    <row r="34402" s="13" customFormat="1"/>
    <row r="34403" s="13" customFormat="1"/>
    <row r="34404" s="13" customFormat="1"/>
    <row r="34405" s="13" customFormat="1"/>
    <row r="34406" s="13" customFormat="1"/>
    <row r="34407" s="13" customFormat="1"/>
    <row r="34408" s="13" customFormat="1"/>
    <row r="34409" s="13" customFormat="1"/>
    <row r="34410" s="13" customFormat="1"/>
    <row r="34411" s="13" customFormat="1"/>
    <row r="34412" s="13" customFormat="1"/>
    <row r="34413" s="13" customFormat="1"/>
    <row r="34414" s="13" customFormat="1"/>
    <row r="34415" s="13" customFormat="1"/>
    <row r="34416" s="13" customFormat="1"/>
    <row r="34417" s="13" customFormat="1"/>
    <row r="34418" s="13" customFormat="1"/>
    <row r="34419" s="13" customFormat="1"/>
    <row r="34420" s="13" customFormat="1"/>
    <row r="34421" s="13" customFormat="1"/>
    <row r="34422" s="13" customFormat="1"/>
    <row r="34423" s="13" customFormat="1"/>
    <row r="34424" s="13" customFormat="1"/>
    <row r="34425" s="13" customFormat="1"/>
    <row r="34426" s="13" customFormat="1"/>
    <row r="34427" s="13" customFormat="1"/>
    <row r="34428" s="13" customFormat="1"/>
    <row r="34429" s="13" customFormat="1"/>
    <row r="34430" s="13" customFormat="1"/>
    <row r="34431" s="13" customFormat="1"/>
    <row r="34432" s="13" customFormat="1"/>
    <row r="34433" s="13" customFormat="1"/>
    <row r="34434" s="13" customFormat="1"/>
    <row r="34435" s="13" customFormat="1"/>
    <row r="34436" s="13" customFormat="1"/>
    <row r="34437" s="13" customFormat="1"/>
    <row r="34438" s="13" customFormat="1"/>
    <row r="34439" s="13" customFormat="1"/>
    <row r="34440" s="13" customFormat="1"/>
    <row r="34441" s="13" customFormat="1"/>
    <row r="34442" s="13" customFormat="1"/>
    <row r="34443" s="13" customFormat="1"/>
    <row r="34444" s="13" customFormat="1"/>
    <row r="34445" s="13" customFormat="1"/>
    <row r="34446" s="13" customFormat="1"/>
    <row r="34447" s="13" customFormat="1"/>
    <row r="34448" s="13" customFormat="1"/>
    <row r="34449" s="13" customFormat="1"/>
    <row r="34450" s="13" customFormat="1"/>
    <row r="34451" s="13" customFormat="1"/>
    <row r="34452" s="13" customFormat="1"/>
    <row r="34453" s="13" customFormat="1"/>
    <row r="34454" s="13" customFormat="1"/>
    <row r="34455" s="13" customFormat="1"/>
    <row r="34456" s="13" customFormat="1"/>
    <row r="34457" s="13" customFormat="1"/>
    <row r="34458" s="13" customFormat="1"/>
    <row r="34459" s="13" customFormat="1"/>
    <row r="34460" s="13" customFormat="1"/>
    <row r="34461" s="13" customFormat="1"/>
    <row r="34462" s="13" customFormat="1"/>
    <row r="34463" s="13" customFormat="1"/>
    <row r="34464" s="13" customFormat="1"/>
    <row r="34465" s="13" customFormat="1"/>
    <row r="34466" s="13" customFormat="1"/>
    <row r="34467" s="13" customFormat="1"/>
    <row r="34468" s="13" customFormat="1"/>
    <row r="34469" s="13" customFormat="1"/>
    <row r="34470" s="13" customFormat="1"/>
    <row r="34471" s="13" customFormat="1"/>
    <row r="34472" s="13" customFormat="1"/>
    <row r="34473" s="13" customFormat="1"/>
    <row r="34474" s="13" customFormat="1"/>
    <row r="34475" s="13" customFormat="1"/>
    <row r="34476" s="13" customFormat="1"/>
    <row r="34477" s="13" customFormat="1"/>
    <row r="34478" s="13" customFormat="1"/>
    <row r="34479" s="13" customFormat="1"/>
    <row r="34480" s="13" customFormat="1"/>
    <row r="34481" s="13" customFormat="1"/>
    <row r="34482" s="13" customFormat="1"/>
    <row r="34483" s="13" customFormat="1"/>
    <row r="34484" s="13" customFormat="1"/>
    <row r="34485" s="13" customFormat="1"/>
    <row r="34486" s="13" customFormat="1"/>
    <row r="34487" s="13" customFormat="1"/>
    <row r="34488" s="13" customFormat="1"/>
    <row r="34489" s="13" customFormat="1"/>
    <row r="34490" s="13" customFormat="1"/>
    <row r="34491" s="13" customFormat="1"/>
    <row r="34492" s="13" customFormat="1"/>
    <row r="34493" s="13" customFormat="1"/>
    <row r="34494" s="13" customFormat="1"/>
    <row r="34495" s="13" customFormat="1"/>
    <row r="34496" s="13" customFormat="1"/>
    <row r="34497" s="13" customFormat="1"/>
    <row r="34498" s="13" customFormat="1"/>
    <row r="34499" s="13" customFormat="1"/>
    <row r="34500" s="13" customFormat="1"/>
    <row r="34501" s="13" customFormat="1"/>
    <row r="34502" s="13" customFormat="1"/>
    <row r="34503" s="13" customFormat="1"/>
    <row r="34504" s="13" customFormat="1"/>
    <row r="34505" s="13" customFormat="1"/>
    <row r="34506" s="13" customFormat="1"/>
    <row r="34507" s="13" customFormat="1"/>
    <row r="34508" s="13" customFormat="1"/>
    <row r="34509" s="13" customFormat="1"/>
    <row r="34510" s="13" customFormat="1"/>
    <row r="34511" s="13" customFormat="1"/>
    <row r="34512" s="13" customFormat="1"/>
    <row r="34513" s="13" customFormat="1"/>
    <row r="34514" s="13" customFormat="1"/>
    <row r="34515" s="13" customFormat="1"/>
    <row r="34516" s="13" customFormat="1"/>
    <row r="34517" s="13" customFormat="1"/>
    <row r="34518" s="13" customFormat="1"/>
    <row r="34519" s="13" customFormat="1"/>
    <row r="34520" s="13" customFormat="1"/>
    <row r="34521" s="13" customFormat="1"/>
    <row r="34522" s="13" customFormat="1"/>
    <row r="34523" s="13" customFormat="1"/>
    <row r="34524" s="13" customFormat="1"/>
    <row r="34525" s="13" customFormat="1"/>
    <row r="34526" s="13" customFormat="1"/>
    <row r="34527" s="13" customFormat="1"/>
    <row r="34528" s="13" customFormat="1"/>
    <row r="34529" s="13" customFormat="1"/>
    <row r="34530" s="13" customFormat="1"/>
    <row r="34531" s="13" customFormat="1"/>
    <row r="34532" s="13" customFormat="1"/>
    <row r="34533" s="13" customFormat="1"/>
    <row r="34534" s="13" customFormat="1"/>
    <row r="34535" s="13" customFormat="1"/>
    <row r="34536" s="13" customFormat="1"/>
    <row r="34537" s="13" customFormat="1"/>
    <row r="34538" s="13" customFormat="1"/>
    <row r="34539" s="13" customFormat="1"/>
    <row r="34540" s="13" customFormat="1"/>
    <row r="34541" s="13" customFormat="1"/>
    <row r="34542" s="13" customFormat="1"/>
    <row r="34543" s="13" customFormat="1"/>
    <row r="34544" s="13" customFormat="1"/>
    <row r="34545" s="13" customFormat="1"/>
    <row r="34546" s="13" customFormat="1"/>
    <row r="34547" s="13" customFormat="1"/>
    <row r="34548" s="13" customFormat="1"/>
    <row r="34549" s="13" customFormat="1"/>
    <row r="34550" s="13" customFormat="1"/>
    <row r="34551" s="13" customFormat="1"/>
    <row r="34552" s="13" customFormat="1"/>
    <row r="34553" s="13" customFormat="1"/>
    <row r="34554" s="13" customFormat="1"/>
    <row r="34555" s="13" customFormat="1"/>
    <row r="34556" s="13" customFormat="1"/>
    <row r="34557" s="13" customFormat="1"/>
    <row r="34558" s="13" customFormat="1"/>
    <row r="34559" s="13" customFormat="1"/>
    <row r="34560" s="13" customFormat="1"/>
    <row r="34561" s="13" customFormat="1"/>
    <row r="34562" s="13" customFormat="1"/>
    <row r="34563" s="13" customFormat="1"/>
    <row r="34564" s="13" customFormat="1"/>
    <row r="34565" s="13" customFormat="1"/>
    <row r="34566" s="13" customFormat="1"/>
    <row r="34567" s="13" customFormat="1"/>
    <row r="34568" s="13" customFormat="1"/>
    <row r="34569" s="13" customFormat="1"/>
    <row r="34570" s="13" customFormat="1"/>
    <row r="34571" s="13" customFormat="1"/>
    <row r="34572" s="13" customFormat="1"/>
    <row r="34573" s="13" customFormat="1"/>
    <row r="34574" s="13" customFormat="1"/>
    <row r="34575" s="13" customFormat="1"/>
    <row r="34576" s="13" customFormat="1"/>
    <row r="34577" s="13" customFormat="1"/>
    <row r="34578" s="13" customFormat="1"/>
    <row r="34579" s="13" customFormat="1"/>
    <row r="34580" s="13" customFormat="1"/>
    <row r="34581" s="13" customFormat="1"/>
    <row r="34582" s="13" customFormat="1"/>
    <row r="34583" s="13" customFormat="1"/>
    <row r="34584" s="13" customFormat="1"/>
    <row r="34585" s="13" customFormat="1"/>
    <row r="34586" s="13" customFormat="1"/>
    <row r="34587" s="13" customFormat="1"/>
    <row r="34588" s="13" customFormat="1"/>
    <row r="34589" s="13" customFormat="1"/>
    <row r="34590" s="13" customFormat="1"/>
    <row r="34591" s="13" customFormat="1"/>
    <row r="34592" s="13" customFormat="1"/>
    <row r="34593" s="13" customFormat="1"/>
    <row r="34594" s="13" customFormat="1"/>
    <row r="34595" s="13" customFormat="1"/>
    <row r="34596" s="13" customFormat="1"/>
    <row r="34597" s="13" customFormat="1"/>
    <row r="34598" s="13" customFormat="1"/>
    <row r="34599" s="13" customFormat="1"/>
    <row r="34600" s="13" customFormat="1"/>
    <row r="34601" s="13" customFormat="1"/>
    <row r="34602" s="13" customFormat="1"/>
    <row r="34603" s="13" customFormat="1"/>
    <row r="34604" s="13" customFormat="1"/>
    <row r="34605" s="13" customFormat="1"/>
    <row r="34606" s="13" customFormat="1"/>
    <row r="34607" s="13" customFormat="1"/>
    <row r="34608" s="13" customFormat="1"/>
    <row r="34609" s="13" customFormat="1"/>
    <row r="34610" s="13" customFormat="1"/>
    <row r="34611" s="13" customFormat="1"/>
    <row r="34612" s="13" customFormat="1"/>
    <row r="34613" s="13" customFormat="1"/>
    <row r="34614" s="13" customFormat="1"/>
    <row r="34615" s="13" customFormat="1"/>
    <row r="34616" s="13" customFormat="1"/>
    <row r="34617" s="13" customFormat="1"/>
    <row r="34618" s="13" customFormat="1"/>
    <row r="34619" s="13" customFormat="1"/>
    <row r="34620" s="13" customFormat="1"/>
    <row r="34621" s="13" customFormat="1"/>
    <row r="34622" s="13" customFormat="1"/>
    <row r="34623" s="13" customFormat="1"/>
    <row r="34624" s="13" customFormat="1"/>
    <row r="34625" s="13" customFormat="1"/>
    <row r="34626" s="13" customFormat="1"/>
    <row r="34627" s="13" customFormat="1"/>
    <row r="34628" s="13" customFormat="1"/>
    <row r="34629" s="13" customFormat="1"/>
    <row r="34630" s="13" customFormat="1"/>
    <row r="34631" s="13" customFormat="1"/>
    <row r="34632" s="13" customFormat="1"/>
    <row r="34633" s="13" customFormat="1"/>
    <row r="34634" s="13" customFormat="1"/>
    <row r="34635" s="13" customFormat="1"/>
    <row r="34636" s="13" customFormat="1"/>
    <row r="34637" s="13" customFormat="1"/>
    <row r="34638" s="13" customFormat="1"/>
    <row r="34639" s="13" customFormat="1"/>
    <row r="34640" s="13" customFormat="1"/>
    <row r="34641" s="13" customFormat="1"/>
    <row r="34642" s="13" customFormat="1"/>
    <row r="34643" s="13" customFormat="1"/>
    <row r="34644" s="13" customFormat="1"/>
    <row r="34645" s="13" customFormat="1"/>
    <row r="34646" s="13" customFormat="1"/>
    <row r="34647" s="13" customFormat="1"/>
    <row r="34648" s="13" customFormat="1"/>
    <row r="34649" s="13" customFormat="1"/>
    <row r="34650" s="13" customFormat="1"/>
    <row r="34651" s="13" customFormat="1"/>
    <row r="34652" s="13" customFormat="1"/>
    <row r="34653" s="13" customFormat="1"/>
    <row r="34654" s="13" customFormat="1"/>
    <row r="34655" s="13" customFormat="1"/>
    <row r="34656" s="13" customFormat="1"/>
    <row r="34657" s="13" customFormat="1"/>
    <row r="34658" s="13" customFormat="1"/>
    <row r="34659" s="13" customFormat="1"/>
    <row r="34660" s="13" customFormat="1"/>
    <row r="34661" s="13" customFormat="1"/>
    <row r="34662" s="13" customFormat="1"/>
    <row r="34663" s="13" customFormat="1"/>
    <row r="34664" s="13" customFormat="1"/>
    <row r="34665" s="13" customFormat="1"/>
    <row r="34666" s="13" customFormat="1"/>
    <row r="34667" s="13" customFormat="1"/>
    <row r="34668" s="13" customFormat="1"/>
    <row r="34669" s="13" customFormat="1"/>
    <row r="34670" s="13" customFormat="1"/>
    <row r="34671" s="13" customFormat="1"/>
    <row r="34672" s="13" customFormat="1"/>
    <row r="34673" s="13" customFormat="1"/>
    <row r="34674" s="13" customFormat="1"/>
    <row r="34675" s="13" customFormat="1"/>
    <row r="34676" s="13" customFormat="1"/>
    <row r="34677" s="13" customFormat="1"/>
    <row r="34678" s="13" customFormat="1"/>
    <row r="34679" s="13" customFormat="1"/>
    <row r="34680" s="13" customFormat="1"/>
    <row r="34681" s="13" customFormat="1"/>
    <row r="34682" s="13" customFormat="1"/>
    <row r="34683" s="13" customFormat="1"/>
    <row r="34684" s="13" customFormat="1"/>
    <row r="34685" s="13" customFormat="1"/>
    <row r="34686" s="13" customFormat="1"/>
    <row r="34687" s="13" customFormat="1"/>
    <row r="34688" s="13" customFormat="1"/>
    <row r="34689" s="13" customFormat="1"/>
    <row r="34690" s="13" customFormat="1"/>
    <row r="34691" s="13" customFormat="1"/>
    <row r="34692" s="13" customFormat="1"/>
    <row r="34693" s="13" customFormat="1"/>
    <row r="34694" s="13" customFormat="1"/>
    <row r="34695" s="13" customFormat="1"/>
    <row r="34696" s="13" customFormat="1"/>
    <row r="34697" s="13" customFormat="1"/>
    <row r="34698" s="13" customFormat="1"/>
    <row r="34699" s="13" customFormat="1"/>
    <row r="34700" s="13" customFormat="1"/>
    <row r="34701" s="13" customFormat="1"/>
    <row r="34702" s="13" customFormat="1"/>
    <row r="34703" s="13" customFormat="1"/>
    <row r="34704" s="13" customFormat="1"/>
    <row r="34705" s="13" customFormat="1"/>
    <row r="34706" s="13" customFormat="1"/>
    <row r="34707" s="13" customFormat="1"/>
    <row r="34708" s="13" customFormat="1"/>
    <row r="34709" s="13" customFormat="1"/>
    <row r="34710" s="13" customFormat="1"/>
    <row r="34711" s="13" customFormat="1"/>
    <row r="34712" s="13" customFormat="1"/>
    <row r="34713" s="13" customFormat="1"/>
    <row r="34714" s="13" customFormat="1"/>
    <row r="34715" s="13" customFormat="1"/>
    <row r="34716" s="13" customFormat="1"/>
    <row r="34717" s="13" customFormat="1"/>
    <row r="34718" s="13" customFormat="1"/>
    <row r="34719" s="13" customFormat="1"/>
    <row r="34720" s="13" customFormat="1"/>
    <row r="34721" s="13" customFormat="1"/>
    <row r="34722" s="13" customFormat="1"/>
    <row r="34723" s="13" customFormat="1"/>
    <row r="34724" s="13" customFormat="1"/>
    <row r="34725" s="13" customFormat="1"/>
    <row r="34726" s="13" customFormat="1"/>
    <row r="34727" s="13" customFormat="1"/>
    <row r="34728" s="13" customFormat="1"/>
    <row r="34729" s="13" customFormat="1"/>
    <row r="34730" s="13" customFormat="1"/>
    <row r="34731" s="13" customFormat="1"/>
    <row r="34732" s="13" customFormat="1"/>
    <row r="34733" s="13" customFormat="1"/>
    <row r="34734" s="13" customFormat="1"/>
    <row r="34735" s="13" customFormat="1"/>
    <row r="34736" s="13" customFormat="1"/>
    <row r="34737" s="13" customFormat="1"/>
    <row r="34738" s="13" customFormat="1"/>
    <row r="34739" s="13" customFormat="1"/>
    <row r="34740" s="13" customFormat="1"/>
    <row r="34741" s="13" customFormat="1"/>
    <row r="34742" s="13" customFormat="1"/>
    <row r="34743" s="13" customFormat="1"/>
    <row r="34744" s="13" customFormat="1"/>
    <row r="34745" s="13" customFormat="1"/>
    <row r="34746" s="13" customFormat="1"/>
    <row r="34747" s="13" customFormat="1"/>
    <row r="34748" s="13" customFormat="1"/>
    <row r="34749" s="13" customFormat="1"/>
    <row r="34750" s="13" customFormat="1"/>
    <row r="34751" s="13" customFormat="1"/>
    <row r="34752" s="13" customFormat="1"/>
    <row r="34753" s="13" customFormat="1"/>
    <row r="34754" s="13" customFormat="1"/>
    <row r="34755" s="13" customFormat="1"/>
    <row r="34756" s="13" customFormat="1"/>
    <row r="34757" s="13" customFormat="1"/>
    <row r="34758" s="13" customFormat="1"/>
    <row r="34759" s="13" customFormat="1"/>
    <row r="34760" s="13" customFormat="1"/>
    <row r="34761" s="13" customFormat="1"/>
    <row r="34762" s="13" customFormat="1"/>
    <row r="34763" s="13" customFormat="1"/>
    <row r="34764" s="13" customFormat="1"/>
    <row r="34765" s="13" customFormat="1"/>
    <row r="34766" s="13" customFormat="1"/>
    <row r="34767" s="13" customFormat="1"/>
    <row r="34768" s="13" customFormat="1"/>
    <row r="34769" s="13" customFormat="1"/>
    <row r="34770" s="13" customFormat="1"/>
    <row r="34771" s="13" customFormat="1"/>
    <row r="34772" s="13" customFormat="1"/>
    <row r="34773" s="13" customFormat="1"/>
    <row r="34774" s="13" customFormat="1"/>
    <row r="34775" s="13" customFormat="1"/>
    <row r="34776" s="13" customFormat="1"/>
    <row r="34777" s="13" customFormat="1"/>
    <row r="34778" s="13" customFormat="1"/>
    <row r="34779" s="13" customFormat="1"/>
    <row r="34780" s="13" customFormat="1"/>
    <row r="34781" s="13" customFormat="1"/>
    <row r="34782" s="13" customFormat="1"/>
    <row r="34783" s="13" customFormat="1"/>
    <row r="34784" s="13" customFormat="1"/>
    <row r="34785" s="13" customFormat="1"/>
    <row r="34786" s="13" customFormat="1"/>
    <row r="34787" s="13" customFormat="1"/>
    <row r="34788" s="13" customFormat="1"/>
    <row r="34789" s="13" customFormat="1"/>
    <row r="34790" s="13" customFormat="1"/>
    <row r="34791" s="13" customFormat="1"/>
    <row r="34792" s="13" customFormat="1"/>
    <row r="34793" s="13" customFormat="1"/>
    <row r="34794" s="13" customFormat="1"/>
    <row r="34795" s="13" customFormat="1"/>
    <row r="34796" s="13" customFormat="1"/>
    <row r="34797" s="13" customFormat="1"/>
    <row r="34798" s="13" customFormat="1"/>
    <row r="34799" s="13" customFormat="1"/>
    <row r="34800" s="13" customFormat="1"/>
    <row r="34801" s="13" customFormat="1"/>
    <row r="34802" s="13" customFormat="1"/>
    <row r="34803" s="13" customFormat="1"/>
    <row r="34804" s="13" customFormat="1"/>
    <row r="34805" s="13" customFormat="1"/>
    <row r="34806" s="13" customFormat="1"/>
    <row r="34807" s="13" customFormat="1"/>
    <row r="34808" s="13" customFormat="1"/>
    <row r="34809" s="13" customFormat="1"/>
    <row r="34810" s="13" customFormat="1"/>
    <row r="34811" s="13" customFormat="1"/>
    <row r="34812" s="13" customFormat="1"/>
    <row r="34813" s="13" customFormat="1"/>
    <row r="34814" s="13" customFormat="1"/>
    <row r="34815" s="13" customFormat="1"/>
    <row r="34816" s="13" customFormat="1"/>
    <row r="34817" s="13" customFormat="1"/>
    <row r="34818" s="13" customFormat="1"/>
    <row r="34819" s="13" customFormat="1"/>
    <row r="34820" s="13" customFormat="1"/>
    <row r="34821" s="13" customFormat="1"/>
    <row r="34822" s="13" customFormat="1"/>
    <row r="34823" s="13" customFormat="1"/>
    <row r="34824" s="13" customFormat="1"/>
    <row r="34825" s="13" customFormat="1"/>
    <row r="34826" s="13" customFormat="1"/>
    <row r="34827" s="13" customFormat="1"/>
    <row r="34828" s="13" customFormat="1"/>
    <row r="34829" s="13" customFormat="1"/>
    <row r="34830" s="13" customFormat="1"/>
    <row r="34831" s="13" customFormat="1"/>
    <row r="34832" s="13" customFormat="1"/>
    <row r="34833" s="13" customFormat="1"/>
    <row r="34834" s="13" customFormat="1"/>
    <row r="34835" s="13" customFormat="1"/>
    <row r="34836" s="13" customFormat="1"/>
    <row r="34837" s="13" customFormat="1"/>
    <row r="34838" s="13" customFormat="1"/>
    <row r="34839" s="13" customFormat="1"/>
    <row r="34840" s="13" customFormat="1"/>
    <row r="34841" s="13" customFormat="1"/>
    <row r="34842" s="13" customFormat="1"/>
    <row r="34843" s="13" customFormat="1"/>
    <row r="34844" s="13" customFormat="1"/>
    <row r="34845" s="13" customFormat="1"/>
    <row r="34846" s="13" customFormat="1"/>
    <row r="34847" s="13" customFormat="1"/>
    <row r="34848" s="13" customFormat="1"/>
    <row r="34849" s="13" customFormat="1"/>
    <row r="34850" s="13" customFormat="1"/>
    <row r="34851" s="13" customFormat="1"/>
    <row r="34852" s="13" customFormat="1"/>
    <row r="34853" s="13" customFormat="1"/>
    <row r="34854" s="13" customFormat="1"/>
    <row r="34855" s="13" customFormat="1"/>
    <row r="34856" s="13" customFormat="1"/>
    <row r="34857" s="13" customFormat="1"/>
    <row r="34858" s="13" customFormat="1"/>
    <row r="34859" s="13" customFormat="1"/>
    <row r="34860" s="13" customFormat="1"/>
    <row r="34861" s="13" customFormat="1"/>
    <row r="34862" s="13" customFormat="1"/>
    <row r="34863" s="13" customFormat="1"/>
    <row r="34864" s="13" customFormat="1"/>
    <row r="34865" s="13" customFormat="1"/>
    <row r="34866" s="13" customFormat="1"/>
    <row r="34867" s="13" customFormat="1"/>
    <row r="34868" s="13" customFormat="1"/>
    <row r="34869" s="13" customFormat="1"/>
    <row r="34870" s="13" customFormat="1"/>
    <row r="34871" s="13" customFormat="1"/>
    <row r="34872" s="13" customFormat="1"/>
    <row r="34873" s="13" customFormat="1"/>
    <row r="34874" s="13" customFormat="1"/>
    <row r="34875" s="13" customFormat="1"/>
    <row r="34876" s="13" customFormat="1"/>
    <row r="34877" s="13" customFormat="1"/>
    <row r="34878" s="13" customFormat="1"/>
    <row r="34879" s="13" customFormat="1"/>
    <row r="34880" s="13" customFormat="1"/>
    <row r="34881" s="13" customFormat="1"/>
    <row r="34882" s="13" customFormat="1"/>
    <row r="34883" s="13" customFormat="1"/>
    <row r="34884" s="13" customFormat="1"/>
    <row r="34885" s="13" customFormat="1"/>
    <row r="34886" s="13" customFormat="1"/>
    <row r="34887" s="13" customFormat="1"/>
    <row r="34888" s="13" customFormat="1"/>
    <row r="34889" s="13" customFormat="1"/>
    <row r="34890" s="13" customFormat="1"/>
    <row r="34891" s="13" customFormat="1"/>
    <row r="34892" s="13" customFormat="1"/>
    <row r="34893" s="13" customFormat="1"/>
    <row r="34894" s="13" customFormat="1"/>
    <row r="34895" s="13" customFormat="1"/>
    <row r="34896" s="13" customFormat="1"/>
    <row r="34897" s="13" customFormat="1"/>
    <row r="34898" s="13" customFormat="1"/>
    <row r="34899" s="13" customFormat="1"/>
    <row r="34900" s="13" customFormat="1"/>
    <row r="34901" s="13" customFormat="1"/>
    <row r="34902" s="13" customFormat="1"/>
    <row r="34903" s="13" customFormat="1"/>
    <row r="34904" s="13" customFormat="1"/>
    <row r="34905" s="13" customFormat="1"/>
    <row r="34906" s="13" customFormat="1"/>
    <row r="34907" s="13" customFormat="1"/>
    <row r="34908" s="13" customFormat="1"/>
    <row r="34909" s="13" customFormat="1"/>
    <row r="34910" s="13" customFormat="1"/>
    <row r="34911" s="13" customFormat="1"/>
    <row r="34912" s="13" customFormat="1"/>
    <row r="34913" s="13" customFormat="1"/>
    <row r="34914" s="13" customFormat="1"/>
    <row r="34915" s="13" customFormat="1"/>
    <row r="34916" s="13" customFormat="1"/>
    <row r="34917" s="13" customFormat="1"/>
    <row r="34918" s="13" customFormat="1"/>
    <row r="34919" s="13" customFormat="1"/>
    <row r="34920" s="13" customFormat="1"/>
    <row r="34921" s="13" customFormat="1"/>
    <row r="34922" s="13" customFormat="1"/>
    <row r="34923" s="13" customFormat="1"/>
    <row r="34924" s="13" customFormat="1"/>
    <row r="34925" s="13" customFormat="1"/>
    <row r="34926" s="13" customFormat="1"/>
    <row r="34927" s="13" customFormat="1"/>
    <row r="34928" s="13" customFormat="1"/>
    <row r="34929" s="13" customFormat="1"/>
    <row r="34930" s="13" customFormat="1"/>
    <row r="34931" s="13" customFormat="1"/>
    <row r="34932" s="13" customFormat="1"/>
    <row r="34933" s="13" customFormat="1"/>
    <row r="34934" s="13" customFormat="1"/>
    <row r="34935" s="13" customFormat="1"/>
    <row r="34936" s="13" customFormat="1"/>
    <row r="34937" s="13" customFormat="1"/>
    <row r="34938" s="13" customFormat="1"/>
    <row r="34939" s="13" customFormat="1"/>
    <row r="34940" s="13" customFormat="1"/>
    <row r="34941" s="13" customFormat="1"/>
    <row r="34942" s="13" customFormat="1"/>
    <row r="34943" s="13" customFormat="1"/>
    <row r="34944" s="13" customFormat="1"/>
    <row r="34945" s="13" customFormat="1"/>
    <row r="34946" s="13" customFormat="1"/>
    <row r="34947" s="13" customFormat="1"/>
    <row r="34948" s="13" customFormat="1"/>
    <row r="34949" s="13" customFormat="1"/>
    <row r="34950" s="13" customFormat="1"/>
    <row r="34951" s="13" customFormat="1"/>
    <row r="34952" s="13" customFormat="1"/>
    <row r="34953" s="13" customFormat="1"/>
    <row r="34954" s="13" customFormat="1"/>
    <row r="34955" s="13" customFormat="1"/>
    <row r="34956" s="13" customFormat="1"/>
    <row r="34957" s="13" customFormat="1"/>
    <row r="34958" s="13" customFormat="1"/>
    <row r="34959" s="13" customFormat="1"/>
    <row r="34960" s="13" customFormat="1"/>
    <row r="34961" s="13" customFormat="1"/>
    <row r="34962" s="13" customFormat="1"/>
    <row r="34963" s="13" customFormat="1"/>
    <row r="34964" s="13" customFormat="1"/>
    <row r="34965" s="13" customFormat="1"/>
    <row r="34966" s="13" customFormat="1"/>
    <row r="34967" s="13" customFormat="1"/>
    <row r="34968" s="13" customFormat="1"/>
    <row r="34969" s="13" customFormat="1"/>
    <row r="34970" s="13" customFormat="1"/>
    <row r="34971" s="13" customFormat="1"/>
    <row r="34972" s="13" customFormat="1"/>
    <row r="34973" s="13" customFormat="1"/>
    <row r="34974" s="13" customFormat="1"/>
    <row r="34975" s="13" customFormat="1"/>
    <row r="34976" s="13" customFormat="1"/>
    <row r="34977" s="13" customFormat="1"/>
    <row r="34978" s="13" customFormat="1"/>
    <row r="34979" s="13" customFormat="1"/>
    <row r="34980" s="13" customFormat="1"/>
    <row r="34981" s="13" customFormat="1"/>
    <row r="34982" s="13" customFormat="1"/>
    <row r="34983" s="13" customFormat="1"/>
    <row r="34984" s="13" customFormat="1"/>
    <row r="34985" s="13" customFormat="1"/>
    <row r="34986" s="13" customFormat="1"/>
    <row r="34987" s="13" customFormat="1"/>
    <row r="34988" s="13" customFormat="1"/>
    <row r="34989" s="13" customFormat="1"/>
    <row r="34990" s="13" customFormat="1"/>
    <row r="34991" s="13" customFormat="1"/>
    <row r="34992" s="13" customFormat="1"/>
    <row r="34993" s="13" customFormat="1"/>
    <row r="34994" s="13" customFormat="1"/>
    <row r="34995" s="13" customFormat="1"/>
    <row r="34996" s="13" customFormat="1"/>
    <row r="34997" s="13" customFormat="1"/>
    <row r="34998" s="13" customFormat="1"/>
    <row r="34999" s="13" customFormat="1"/>
    <row r="35000" s="13" customFormat="1"/>
    <row r="35001" s="13" customFormat="1"/>
    <row r="35002" s="13" customFormat="1"/>
    <row r="35003" s="13" customFormat="1"/>
    <row r="35004" s="13" customFormat="1"/>
    <row r="35005" s="13" customFormat="1"/>
    <row r="35006" s="13" customFormat="1"/>
    <row r="35007" s="13" customFormat="1"/>
    <row r="35008" s="13" customFormat="1"/>
    <row r="35009" s="13" customFormat="1"/>
    <row r="35010" s="13" customFormat="1"/>
    <row r="35011" s="13" customFormat="1"/>
    <row r="35012" s="13" customFormat="1"/>
    <row r="35013" s="13" customFormat="1"/>
    <row r="35014" s="13" customFormat="1"/>
    <row r="35015" s="13" customFormat="1"/>
    <row r="35016" s="13" customFormat="1"/>
    <row r="35017" s="13" customFormat="1"/>
    <row r="35018" s="13" customFormat="1"/>
    <row r="35019" s="13" customFormat="1"/>
    <row r="35020" s="13" customFormat="1"/>
    <row r="35021" s="13" customFormat="1"/>
    <row r="35022" s="13" customFormat="1"/>
    <row r="35023" s="13" customFormat="1"/>
    <row r="35024" s="13" customFormat="1"/>
    <row r="35025" s="13" customFormat="1"/>
    <row r="35026" s="13" customFormat="1"/>
    <row r="35027" s="13" customFormat="1"/>
    <row r="35028" s="13" customFormat="1"/>
    <row r="35029" s="13" customFormat="1"/>
    <row r="35030" s="13" customFormat="1"/>
    <row r="35031" s="13" customFormat="1"/>
    <row r="35032" s="13" customFormat="1"/>
    <row r="35033" s="13" customFormat="1"/>
    <row r="35034" s="13" customFormat="1"/>
    <row r="35035" s="13" customFormat="1"/>
    <row r="35036" s="13" customFormat="1"/>
    <row r="35037" s="13" customFormat="1"/>
    <row r="35038" s="13" customFormat="1"/>
    <row r="35039" s="13" customFormat="1"/>
    <row r="35040" s="13" customFormat="1"/>
    <row r="35041" s="13" customFormat="1"/>
    <row r="35042" s="13" customFormat="1"/>
    <row r="35043" s="13" customFormat="1"/>
    <row r="35044" s="13" customFormat="1"/>
    <row r="35045" s="13" customFormat="1"/>
    <row r="35046" s="13" customFormat="1"/>
    <row r="35047" s="13" customFormat="1"/>
    <row r="35048" s="13" customFormat="1"/>
    <row r="35049" s="13" customFormat="1"/>
    <row r="35050" s="13" customFormat="1"/>
    <row r="35051" s="13" customFormat="1"/>
    <row r="35052" s="13" customFormat="1"/>
    <row r="35053" s="13" customFormat="1"/>
    <row r="35054" s="13" customFormat="1"/>
    <row r="35055" s="13" customFormat="1"/>
    <row r="35056" s="13" customFormat="1"/>
    <row r="35057" s="13" customFormat="1"/>
    <row r="35058" s="13" customFormat="1"/>
    <row r="35059" s="13" customFormat="1"/>
    <row r="35060" s="13" customFormat="1"/>
    <row r="35061" s="13" customFormat="1"/>
    <row r="35062" s="13" customFormat="1"/>
    <row r="35063" s="13" customFormat="1"/>
    <row r="35064" s="13" customFormat="1"/>
    <row r="35065" s="13" customFormat="1"/>
    <row r="35066" s="13" customFormat="1"/>
    <row r="35067" s="13" customFormat="1"/>
    <row r="35068" s="13" customFormat="1"/>
    <row r="35069" s="13" customFormat="1"/>
    <row r="35070" s="13" customFormat="1"/>
    <row r="35071" s="13" customFormat="1"/>
    <row r="35072" s="13" customFormat="1"/>
    <row r="35073" s="13" customFormat="1"/>
    <row r="35074" s="13" customFormat="1"/>
    <row r="35075" s="13" customFormat="1"/>
    <row r="35076" s="13" customFormat="1"/>
    <row r="35077" s="13" customFormat="1"/>
    <row r="35078" s="13" customFormat="1"/>
    <row r="35079" s="13" customFormat="1"/>
    <row r="35080" s="13" customFormat="1"/>
    <row r="35081" s="13" customFormat="1"/>
    <row r="35082" s="13" customFormat="1"/>
    <row r="35083" s="13" customFormat="1"/>
    <row r="35084" s="13" customFormat="1"/>
    <row r="35085" s="13" customFormat="1"/>
    <row r="35086" s="13" customFormat="1"/>
    <row r="35087" s="13" customFormat="1"/>
    <row r="35088" s="13" customFormat="1"/>
    <row r="35089" s="13" customFormat="1"/>
    <row r="35090" s="13" customFormat="1"/>
    <row r="35091" s="13" customFormat="1"/>
    <row r="35092" s="13" customFormat="1"/>
    <row r="35093" s="13" customFormat="1"/>
    <row r="35094" s="13" customFormat="1"/>
    <row r="35095" s="13" customFormat="1"/>
    <row r="35096" s="13" customFormat="1"/>
    <row r="35097" s="13" customFormat="1"/>
    <row r="35098" s="13" customFormat="1"/>
    <row r="35099" s="13" customFormat="1"/>
    <row r="35100" s="13" customFormat="1"/>
    <row r="35101" s="13" customFormat="1"/>
    <row r="35102" s="13" customFormat="1"/>
    <row r="35103" s="13" customFormat="1"/>
    <row r="35104" s="13" customFormat="1"/>
    <row r="35105" s="13" customFormat="1"/>
    <row r="35106" s="13" customFormat="1"/>
    <row r="35107" s="13" customFormat="1"/>
    <row r="35108" s="13" customFormat="1"/>
    <row r="35109" s="13" customFormat="1"/>
    <row r="35110" s="13" customFormat="1"/>
    <row r="35111" s="13" customFormat="1"/>
    <row r="35112" s="13" customFormat="1"/>
    <row r="35113" s="13" customFormat="1"/>
    <row r="35114" s="13" customFormat="1"/>
    <row r="35115" s="13" customFormat="1"/>
    <row r="35116" s="13" customFormat="1"/>
    <row r="35117" s="13" customFormat="1"/>
    <row r="35118" s="13" customFormat="1"/>
    <row r="35119" s="13" customFormat="1"/>
    <row r="35120" s="13" customFormat="1"/>
    <row r="35121" s="13" customFormat="1"/>
    <row r="35122" s="13" customFormat="1"/>
    <row r="35123" s="13" customFormat="1"/>
    <row r="35124" s="13" customFormat="1"/>
    <row r="35125" s="13" customFormat="1"/>
    <row r="35126" s="13" customFormat="1"/>
    <row r="35127" s="13" customFormat="1"/>
    <row r="35128" s="13" customFormat="1"/>
    <row r="35129" s="13" customFormat="1"/>
    <row r="35130" s="13" customFormat="1"/>
    <row r="35131" s="13" customFormat="1"/>
    <row r="35132" s="13" customFormat="1"/>
    <row r="35133" s="13" customFormat="1"/>
    <row r="35134" s="13" customFormat="1"/>
    <row r="35135" s="13" customFormat="1"/>
    <row r="35136" s="13" customFormat="1"/>
    <row r="35137" s="13" customFormat="1"/>
    <row r="35138" s="13" customFormat="1"/>
    <row r="35139" s="13" customFormat="1"/>
    <row r="35140" s="13" customFormat="1"/>
    <row r="35141" s="13" customFormat="1"/>
    <row r="35142" s="13" customFormat="1"/>
    <row r="35143" s="13" customFormat="1"/>
    <row r="35144" s="13" customFormat="1"/>
    <row r="35145" s="13" customFormat="1"/>
    <row r="35146" s="13" customFormat="1"/>
    <row r="35147" s="13" customFormat="1"/>
    <row r="35148" s="13" customFormat="1"/>
    <row r="35149" s="13" customFormat="1"/>
    <row r="35150" s="13" customFormat="1"/>
    <row r="35151" s="13" customFormat="1"/>
    <row r="35152" s="13" customFormat="1"/>
    <row r="35153" s="13" customFormat="1"/>
    <row r="35154" s="13" customFormat="1"/>
    <row r="35155" s="13" customFormat="1"/>
    <row r="35156" s="13" customFormat="1"/>
    <row r="35157" s="13" customFormat="1"/>
    <row r="35158" s="13" customFormat="1"/>
    <row r="35159" s="13" customFormat="1"/>
    <row r="35160" s="13" customFormat="1"/>
    <row r="35161" s="13" customFormat="1"/>
    <row r="35162" s="13" customFormat="1"/>
    <row r="35163" s="13" customFormat="1"/>
    <row r="35164" s="13" customFormat="1"/>
    <row r="35165" s="13" customFormat="1"/>
    <row r="35166" s="13" customFormat="1"/>
    <row r="35167" s="13" customFormat="1"/>
    <row r="35168" s="13" customFormat="1"/>
    <row r="35169" s="13" customFormat="1"/>
    <row r="35170" s="13" customFormat="1"/>
    <row r="35171" s="13" customFormat="1"/>
    <row r="35172" s="13" customFormat="1"/>
    <row r="35173" s="13" customFormat="1"/>
    <row r="35174" s="13" customFormat="1"/>
    <row r="35175" s="13" customFormat="1"/>
    <row r="35176" s="13" customFormat="1"/>
    <row r="35177" s="13" customFormat="1"/>
    <row r="35178" s="13" customFormat="1"/>
    <row r="35179" s="13" customFormat="1"/>
    <row r="35180" s="13" customFormat="1"/>
    <row r="35181" s="13" customFormat="1"/>
    <row r="35182" s="13" customFormat="1"/>
    <row r="35183" s="13" customFormat="1"/>
    <row r="35184" s="13" customFormat="1"/>
    <row r="35185" s="13" customFormat="1"/>
    <row r="35186" s="13" customFormat="1"/>
    <row r="35187" s="13" customFormat="1"/>
    <row r="35188" s="13" customFormat="1"/>
    <row r="35189" s="13" customFormat="1"/>
    <row r="35190" s="13" customFormat="1"/>
    <row r="35191" s="13" customFormat="1"/>
    <row r="35192" s="13" customFormat="1"/>
    <row r="35193" s="13" customFormat="1"/>
    <row r="35194" s="13" customFormat="1"/>
    <row r="35195" s="13" customFormat="1"/>
    <row r="35196" s="13" customFormat="1"/>
    <row r="35197" s="13" customFormat="1"/>
    <row r="35198" s="13" customFormat="1"/>
    <row r="35199" s="13" customFormat="1"/>
    <row r="35200" s="13" customFormat="1"/>
    <row r="35201" s="13" customFormat="1"/>
    <row r="35202" s="13" customFormat="1"/>
    <row r="35203" s="13" customFormat="1"/>
    <row r="35204" s="13" customFormat="1"/>
    <row r="35205" s="13" customFormat="1"/>
    <row r="35206" s="13" customFormat="1"/>
    <row r="35207" s="13" customFormat="1"/>
    <row r="35208" s="13" customFormat="1"/>
    <row r="35209" s="13" customFormat="1"/>
    <row r="35210" s="13" customFormat="1"/>
    <row r="35211" s="13" customFormat="1"/>
    <row r="35212" s="13" customFormat="1"/>
    <row r="35213" s="13" customFormat="1"/>
    <row r="35214" s="13" customFormat="1"/>
    <row r="35215" s="13" customFormat="1"/>
    <row r="35216" s="13" customFormat="1"/>
    <row r="35217" s="13" customFormat="1"/>
    <row r="35218" s="13" customFormat="1"/>
    <row r="35219" s="13" customFormat="1"/>
    <row r="35220" s="13" customFormat="1"/>
    <row r="35221" s="13" customFormat="1"/>
    <row r="35222" s="13" customFormat="1"/>
    <row r="35223" s="13" customFormat="1"/>
    <row r="35224" s="13" customFormat="1"/>
    <row r="35225" s="13" customFormat="1"/>
    <row r="35226" s="13" customFormat="1"/>
    <row r="35227" s="13" customFormat="1"/>
    <row r="35228" s="13" customFormat="1"/>
    <row r="35229" s="13" customFormat="1"/>
    <row r="35230" s="13" customFormat="1"/>
    <row r="35231" s="13" customFormat="1"/>
    <row r="35232" s="13" customFormat="1"/>
    <row r="35233" s="13" customFormat="1"/>
    <row r="35234" s="13" customFormat="1"/>
    <row r="35235" s="13" customFormat="1"/>
    <row r="35236" s="13" customFormat="1"/>
    <row r="35237" s="13" customFormat="1"/>
    <row r="35238" s="13" customFormat="1"/>
    <row r="35239" s="13" customFormat="1"/>
    <row r="35240" s="13" customFormat="1"/>
    <row r="35241" s="13" customFormat="1"/>
    <row r="35242" s="13" customFormat="1"/>
    <row r="35243" s="13" customFormat="1"/>
    <row r="35244" s="13" customFormat="1"/>
    <row r="35245" s="13" customFormat="1"/>
    <row r="35246" s="13" customFormat="1"/>
    <row r="35247" s="13" customFormat="1"/>
    <row r="35248" s="13" customFormat="1"/>
    <row r="35249" s="13" customFormat="1"/>
    <row r="35250" s="13" customFormat="1"/>
    <row r="35251" s="13" customFormat="1"/>
    <row r="35252" s="13" customFormat="1"/>
    <row r="35253" s="13" customFormat="1"/>
    <row r="35254" s="13" customFormat="1"/>
    <row r="35255" s="13" customFormat="1"/>
    <row r="35256" s="13" customFormat="1"/>
    <row r="35257" s="13" customFormat="1"/>
    <row r="35258" s="13" customFormat="1"/>
    <row r="35259" s="13" customFormat="1"/>
    <row r="35260" s="13" customFormat="1"/>
    <row r="35261" s="13" customFormat="1"/>
    <row r="35262" s="13" customFormat="1"/>
    <row r="35263" s="13" customFormat="1"/>
    <row r="35264" s="13" customFormat="1"/>
    <row r="35265" s="13" customFormat="1"/>
    <row r="35266" s="13" customFormat="1"/>
    <row r="35267" s="13" customFormat="1"/>
    <row r="35268" s="13" customFormat="1"/>
    <row r="35269" s="13" customFormat="1"/>
    <row r="35270" s="13" customFormat="1"/>
    <row r="35271" s="13" customFormat="1"/>
    <row r="35272" s="13" customFormat="1"/>
    <row r="35273" s="13" customFormat="1"/>
    <row r="35274" s="13" customFormat="1"/>
    <row r="35275" s="13" customFormat="1"/>
    <row r="35276" s="13" customFormat="1"/>
    <row r="35277" s="13" customFormat="1"/>
    <row r="35278" s="13" customFormat="1"/>
    <row r="35279" s="13" customFormat="1"/>
    <row r="35280" s="13" customFormat="1"/>
    <row r="35281" s="13" customFormat="1"/>
    <row r="35282" s="13" customFormat="1"/>
    <row r="35283" s="13" customFormat="1"/>
    <row r="35284" s="13" customFormat="1"/>
    <row r="35285" s="13" customFormat="1"/>
    <row r="35286" s="13" customFormat="1"/>
    <row r="35287" s="13" customFormat="1"/>
    <row r="35288" s="13" customFormat="1"/>
    <row r="35289" s="13" customFormat="1"/>
    <row r="35290" s="13" customFormat="1"/>
    <row r="35291" s="13" customFormat="1"/>
    <row r="35292" s="13" customFormat="1"/>
    <row r="35293" s="13" customFormat="1"/>
    <row r="35294" s="13" customFormat="1"/>
    <row r="35295" s="13" customFormat="1"/>
    <row r="35296" s="13" customFormat="1"/>
    <row r="35297" s="13" customFormat="1"/>
    <row r="35298" s="13" customFormat="1"/>
    <row r="35299" s="13" customFormat="1"/>
    <row r="35300" s="13" customFormat="1"/>
    <row r="35301" s="13" customFormat="1"/>
    <row r="35302" s="13" customFormat="1"/>
    <row r="35303" s="13" customFormat="1"/>
    <row r="35304" s="13" customFormat="1"/>
    <row r="35305" s="13" customFormat="1"/>
    <row r="35306" s="13" customFormat="1"/>
    <row r="35307" s="13" customFormat="1"/>
    <row r="35308" s="13" customFormat="1"/>
    <row r="35309" s="13" customFormat="1"/>
    <row r="35310" s="13" customFormat="1"/>
    <row r="35311" s="13" customFormat="1"/>
    <row r="35312" s="13" customFormat="1"/>
    <row r="35313" s="13" customFormat="1"/>
    <row r="35314" s="13" customFormat="1"/>
    <row r="35315" s="13" customFormat="1"/>
    <row r="35316" s="13" customFormat="1"/>
    <row r="35317" s="13" customFormat="1"/>
    <row r="35318" s="13" customFormat="1"/>
    <row r="35319" s="13" customFormat="1"/>
    <row r="35320" s="13" customFormat="1"/>
    <row r="35321" s="13" customFormat="1"/>
    <row r="35322" s="13" customFormat="1"/>
    <row r="35323" s="13" customFormat="1"/>
    <row r="35324" s="13" customFormat="1"/>
    <row r="35325" s="13" customFormat="1"/>
    <row r="35326" s="13" customFormat="1"/>
    <row r="35327" s="13" customFormat="1"/>
    <row r="35328" s="13" customFormat="1"/>
    <row r="35329" s="13" customFormat="1"/>
    <row r="35330" s="13" customFormat="1"/>
    <row r="35331" s="13" customFormat="1"/>
    <row r="35332" s="13" customFormat="1"/>
    <row r="35333" s="13" customFormat="1"/>
    <row r="35334" s="13" customFormat="1"/>
    <row r="35335" s="13" customFormat="1"/>
    <row r="35336" s="13" customFormat="1"/>
    <row r="35337" s="13" customFormat="1"/>
    <row r="35338" s="13" customFormat="1"/>
    <row r="35339" s="13" customFormat="1"/>
    <row r="35340" s="13" customFormat="1"/>
    <row r="35341" s="13" customFormat="1"/>
    <row r="35342" s="13" customFormat="1"/>
    <row r="35343" s="13" customFormat="1"/>
    <row r="35344" s="13" customFormat="1"/>
    <row r="35345" s="13" customFormat="1"/>
    <row r="35346" s="13" customFormat="1"/>
    <row r="35347" s="13" customFormat="1"/>
    <row r="35348" s="13" customFormat="1"/>
    <row r="35349" s="13" customFormat="1"/>
    <row r="35350" s="13" customFormat="1"/>
    <row r="35351" s="13" customFormat="1"/>
    <row r="35352" s="13" customFormat="1"/>
    <row r="35353" s="13" customFormat="1"/>
    <row r="35354" s="13" customFormat="1"/>
    <row r="35355" s="13" customFormat="1"/>
    <row r="35356" s="13" customFormat="1"/>
    <row r="35357" s="13" customFormat="1"/>
    <row r="35358" s="13" customFormat="1"/>
    <row r="35359" s="13" customFormat="1"/>
    <row r="35360" s="13" customFormat="1"/>
    <row r="35361" s="13" customFormat="1"/>
    <row r="35362" s="13" customFormat="1"/>
    <row r="35363" s="13" customFormat="1"/>
    <row r="35364" s="13" customFormat="1"/>
    <row r="35365" s="13" customFormat="1"/>
    <row r="35366" s="13" customFormat="1"/>
    <row r="35367" s="13" customFormat="1"/>
    <row r="35368" s="13" customFormat="1"/>
    <row r="35369" s="13" customFormat="1"/>
    <row r="35370" s="13" customFormat="1"/>
    <row r="35371" s="13" customFormat="1"/>
    <row r="35372" s="13" customFormat="1"/>
    <row r="35373" s="13" customFormat="1"/>
    <row r="35374" s="13" customFormat="1"/>
    <row r="35375" s="13" customFormat="1"/>
    <row r="35376" s="13" customFormat="1"/>
    <row r="35377" s="13" customFormat="1"/>
    <row r="35378" s="13" customFormat="1"/>
    <row r="35379" s="13" customFormat="1"/>
    <row r="35380" s="13" customFormat="1"/>
    <row r="35381" s="13" customFormat="1"/>
    <row r="35382" s="13" customFormat="1"/>
    <row r="35383" s="13" customFormat="1"/>
    <row r="35384" s="13" customFormat="1"/>
    <row r="35385" s="13" customFormat="1"/>
    <row r="35386" s="13" customFormat="1"/>
    <row r="35387" s="13" customFormat="1"/>
    <row r="35388" s="13" customFormat="1"/>
    <row r="35389" s="13" customFormat="1"/>
    <row r="35390" s="13" customFormat="1"/>
    <row r="35391" s="13" customFormat="1"/>
    <row r="35392" s="13" customFormat="1"/>
    <row r="35393" s="13" customFormat="1"/>
    <row r="35394" s="13" customFormat="1"/>
    <row r="35395" s="13" customFormat="1"/>
    <row r="35396" s="13" customFormat="1"/>
    <row r="35397" s="13" customFormat="1"/>
    <row r="35398" s="13" customFormat="1"/>
    <row r="35399" s="13" customFormat="1"/>
    <row r="35400" s="13" customFormat="1"/>
    <row r="35401" s="13" customFormat="1"/>
    <row r="35402" s="13" customFormat="1"/>
    <row r="35403" s="13" customFormat="1"/>
    <row r="35404" s="13" customFormat="1"/>
    <row r="35405" s="13" customFormat="1"/>
    <row r="35406" s="13" customFormat="1"/>
    <row r="35407" s="13" customFormat="1"/>
    <row r="35408" s="13" customFormat="1"/>
    <row r="35409" s="13" customFormat="1"/>
    <row r="35410" s="13" customFormat="1"/>
    <row r="35411" s="13" customFormat="1"/>
    <row r="35412" s="13" customFormat="1"/>
    <row r="35413" s="13" customFormat="1"/>
    <row r="35414" s="13" customFormat="1"/>
    <row r="35415" s="13" customFormat="1"/>
    <row r="35416" s="13" customFormat="1"/>
    <row r="35417" s="13" customFormat="1"/>
    <row r="35418" s="13" customFormat="1"/>
    <row r="35419" s="13" customFormat="1"/>
    <row r="35420" s="13" customFormat="1"/>
    <row r="35421" s="13" customFormat="1"/>
    <row r="35422" s="13" customFormat="1"/>
    <row r="35423" s="13" customFormat="1"/>
    <row r="35424" s="13" customFormat="1"/>
    <row r="35425" s="13" customFormat="1"/>
    <row r="35426" s="13" customFormat="1"/>
    <row r="35427" s="13" customFormat="1"/>
    <row r="35428" s="13" customFormat="1"/>
    <row r="35429" s="13" customFormat="1"/>
    <row r="35430" s="13" customFormat="1"/>
    <row r="35431" s="13" customFormat="1"/>
    <row r="35432" s="13" customFormat="1"/>
    <row r="35433" s="13" customFormat="1"/>
    <row r="35434" s="13" customFormat="1"/>
    <row r="35435" s="13" customFormat="1"/>
    <row r="35436" s="13" customFormat="1"/>
    <row r="35437" s="13" customFormat="1"/>
    <row r="35438" s="13" customFormat="1"/>
    <row r="35439" s="13" customFormat="1"/>
    <row r="35440" s="13" customFormat="1"/>
    <row r="35441" s="13" customFormat="1"/>
    <row r="35442" s="13" customFormat="1"/>
    <row r="35443" s="13" customFormat="1"/>
    <row r="35444" s="13" customFormat="1"/>
    <row r="35445" s="13" customFormat="1"/>
    <row r="35446" s="13" customFormat="1"/>
    <row r="35447" s="13" customFormat="1"/>
    <row r="35448" s="13" customFormat="1"/>
    <row r="35449" s="13" customFormat="1"/>
    <row r="35450" s="13" customFormat="1"/>
    <row r="35451" s="13" customFormat="1"/>
    <row r="35452" s="13" customFormat="1"/>
    <row r="35453" s="13" customFormat="1"/>
    <row r="35454" s="13" customFormat="1"/>
    <row r="35455" s="13" customFormat="1"/>
    <row r="35456" s="13" customFormat="1"/>
    <row r="35457" s="13" customFormat="1"/>
    <row r="35458" s="13" customFormat="1"/>
    <row r="35459" s="13" customFormat="1"/>
    <row r="35460" s="13" customFormat="1"/>
    <row r="35461" s="13" customFormat="1"/>
    <row r="35462" s="13" customFormat="1"/>
    <row r="35463" s="13" customFormat="1"/>
    <row r="35464" s="13" customFormat="1"/>
    <row r="35465" s="13" customFormat="1"/>
    <row r="35466" s="13" customFormat="1"/>
    <row r="35467" s="13" customFormat="1"/>
    <row r="35468" s="13" customFormat="1"/>
    <row r="35469" s="13" customFormat="1"/>
    <row r="35470" s="13" customFormat="1"/>
    <row r="35471" s="13" customFormat="1"/>
    <row r="35472" s="13" customFormat="1"/>
    <row r="35473" s="13" customFormat="1"/>
    <row r="35474" s="13" customFormat="1"/>
    <row r="35475" s="13" customFormat="1"/>
    <row r="35476" s="13" customFormat="1"/>
    <row r="35477" s="13" customFormat="1"/>
    <row r="35478" s="13" customFormat="1"/>
    <row r="35479" s="13" customFormat="1"/>
    <row r="35480" s="13" customFormat="1"/>
    <row r="35481" s="13" customFormat="1"/>
    <row r="35482" s="13" customFormat="1"/>
    <row r="35483" s="13" customFormat="1"/>
    <row r="35484" s="13" customFormat="1"/>
    <row r="35485" s="13" customFormat="1"/>
    <row r="35486" s="13" customFormat="1"/>
    <row r="35487" s="13" customFormat="1"/>
    <row r="35488" s="13" customFormat="1"/>
    <row r="35489" s="13" customFormat="1"/>
    <row r="35490" s="13" customFormat="1"/>
    <row r="35491" s="13" customFormat="1"/>
    <row r="35492" s="13" customFormat="1"/>
    <row r="35493" s="13" customFormat="1"/>
    <row r="35494" s="13" customFormat="1"/>
    <row r="35495" s="13" customFormat="1"/>
    <row r="35496" s="13" customFormat="1"/>
    <row r="35497" s="13" customFormat="1"/>
    <row r="35498" s="13" customFormat="1"/>
    <row r="35499" s="13" customFormat="1"/>
    <row r="35500" s="13" customFormat="1"/>
    <row r="35501" s="13" customFormat="1"/>
    <row r="35502" s="13" customFormat="1"/>
    <row r="35503" s="13" customFormat="1"/>
    <row r="35504" s="13" customFormat="1"/>
    <row r="35505" s="13" customFormat="1"/>
    <row r="35506" s="13" customFormat="1"/>
    <row r="35507" s="13" customFormat="1"/>
    <row r="35508" s="13" customFormat="1"/>
    <row r="35509" s="13" customFormat="1"/>
    <row r="35510" s="13" customFormat="1"/>
    <row r="35511" s="13" customFormat="1"/>
    <row r="35512" s="13" customFormat="1"/>
    <row r="35513" s="13" customFormat="1"/>
    <row r="35514" s="13" customFormat="1"/>
    <row r="35515" s="13" customFormat="1"/>
    <row r="35516" s="13" customFormat="1"/>
    <row r="35517" s="13" customFormat="1"/>
    <row r="35518" s="13" customFormat="1"/>
    <row r="35519" s="13" customFormat="1"/>
    <row r="35520" s="13" customFormat="1"/>
    <row r="35521" s="13" customFormat="1"/>
    <row r="35522" s="13" customFormat="1"/>
    <row r="35523" s="13" customFormat="1"/>
    <row r="35524" s="13" customFormat="1"/>
    <row r="35525" s="13" customFormat="1"/>
    <row r="35526" s="13" customFormat="1"/>
    <row r="35527" s="13" customFormat="1"/>
    <row r="35528" s="13" customFormat="1"/>
    <row r="35529" s="13" customFormat="1"/>
    <row r="35530" s="13" customFormat="1"/>
    <row r="35531" s="13" customFormat="1"/>
    <row r="35532" s="13" customFormat="1"/>
    <row r="35533" s="13" customFormat="1"/>
    <row r="35534" s="13" customFormat="1"/>
    <row r="35535" s="13" customFormat="1"/>
    <row r="35536" s="13" customFormat="1"/>
    <row r="35537" s="13" customFormat="1"/>
    <row r="35538" s="13" customFormat="1"/>
    <row r="35539" s="13" customFormat="1"/>
    <row r="35540" s="13" customFormat="1"/>
    <row r="35541" s="13" customFormat="1"/>
    <row r="35542" s="13" customFormat="1"/>
    <row r="35543" s="13" customFormat="1"/>
    <row r="35544" s="13" customFormat="1"/>
    <row r="35545" s="13" customFormat="1"/>
    <row r="35546" s="13" customFormat="1"/>
    <row r="35547" s="13" customFormat="1"/>
    <row r="35548" s="13" customFormat="1"/>
    <row r="35549" s="13" customFormat="1"/>
    <row r="35550" s="13" customFormat="1"/>
    <row r="35551" s="13" customFormat="1"/>
    <row r="35552" s="13" customFormat="1"/>
    <row r="35553" s="13" customFormat="1"/>
    <row r="35554" s="13" customFormat="1"/>
    <row r="35555" s="13" customFormat="1"/>
    <row r="35556" s="13" customFormat="1"/>
    <row r="35557" s="13" customFormat="1"/>
    <row r="35558" s="13" customFormat="1"/>
    <row r="35559" s="13" customFormat="1"/>
    <row r="35560" s="13" customFormat="1"/>
    <row r="35561" s="13" customFormat="1"/>
    <row r="35562" s="13" customFormat="1"/>
    <row r="35563" s="13" customFormat="1"/>
    <row r="35564" s="13" customFormat="1"/>
    <row r="35565" s="13" customFormat="1"/>
    <row r="35566" s="13" customFormat="1"/>
    <row r="35567" s="13" customFormat="1"/>
    <row r="35568" s="13" customFormat="1"/>
    <row r="35569" s="13" customFormat="1"/>
    <row r="35570" s="13" customFormat="1"/>
    <row r="35571" s="13" customFormat="1"/>
    <row r="35572" s="13" customFormat="1"/>
    <row r="35573" s="13" customFormat="1"/>
    <row r="35574" s="13" customFormat="1"/>
    <row r="35575" s="13" customFormat="1"/>
    <row r="35576" s="13" customFormat="1"/>
    <row r="35577" s="13" customFormat="1"/>
    <row r="35578" s="13" customFormat="1"/>
    <row r="35579" s="13" customFormat="1"/>
    <row r="35580" s="13" customFormat="1"/>
    <row r="35581" s="13" customFormat="1"/>
    <row r="35582" s="13" customFormat="1"/>
    <row r="35583" s="13" customFormat="1"/>
    <row r="35584" s="13" customFormat="1"/>
    <row r="35585" s="13" customFormat="1"/>
    <row r="35586" s="13" customFormat="1"/>
    <row r="35587" s="13" customFormat="1"/>
    <row r="35588" s="13" customFormat="1"/>
    <row r="35589" s="13" customFormat="1"/>
    <row r="35590" s="13" customFormat="1"/>
    <row r="35591" s="13" customFormat="1"/>
    <row r="35592" s="13" customFormat="1"/>
    <row r="35593" s="13" customFormat="1"/>
    <row r="35594" s="13" customFormat="1"/>
    <row r="35595" s="13" customFormat="1"/>
    <row r="35596" s="13" customFormat="1"/>
    <row r="35597" s="13" customFormat="1"/>
    <row r="35598" s="13" customFormat="1"/>
    <row r="35599" s="13" customFormat="1"/>
    <row r="35600" s="13" customFormat="1"/>
    <row r="35601" s="13" customFormat="1"/>
    <row r="35602" s="13" customFormat="1"/>
    <row r="35603" s="13" customFormat="1"/>
    <row r="35604" s="13" customFormat="1"/>
    <row r="35605" s="13" customFormat="1"/>
    <row r="35606" s="13" customFormat="1"/>
    <row r="35607" s="13" customFormat="1"/>
    <row r="35608" s="13" customFormat="1"/>
    <row r="35609" s="13" customFormat="1"/>
    <row r="35610" s="13" customFormat="1"/>
    <row r="35611" s="13" customFormat="1"/>
    <row r="35612" s="13" customFormat="1"/>
    <row r="35613" s="13" customFormat="1"/>
    <row r="35614" s="13" customFormat="1"/>
    <row r="35615" s="13" customFormat="1"/>
    <row r="35616" s="13" customFormat="1"/>
    <row r="35617" s="13" customFormat="1"/>
    <row r="35618" s="13" customFormat="1"/>
    <row r="35619" s="13" customFormat="1"/>
    <row r="35620" s="13" customFormat="1"/>
    <row r="35621" s="13" customFormat="1"/>
    <row r="35622" s="13" customFormat="1"/>
    <row r="35623" s="13" customFormat="1"/>
    <row r="35624" s="13" customFormat="1"/>
    <row r="35625" s="13" customFormat="1"/>
    <row r="35626" s="13" customFormat="1"/>
    <row r="35627" s="13" customFormat="1"/>
    <row r="35628" s="13" customFormat="1"/>
    <row r="35629" s="13" customFormat="1"/>
    <row r="35630" s="13" customFormat="1"/>
    <row r="35631" s="13" customFormat="1"/>
    <row r="35632" s="13" customFormat="1"/>
    <row r="35633" s="13" customFormat="1"/>
    <row r="35634" s="13" customFormat="1"/>
    <row r="35635" s="13" customFormat="1"/>
    <row r="35636" s="13" customFormat="1"/>
    <row r="35637" s="13" customFormat="1"/>
    <row r="35638" s="13" customFormat="1"/>
    <row r="35639" s="13" customFormat="1"/>
    <row r="35640" s="13" customFormat="1"/>
    <row r="35641" s="13" customFormat="1"/>
    <row r="35642" s="13" customFormat="1"/>
    <row r="35643" s="13" customFormat="1"/>
    <row r="35644" s="13" customFormat="1"/>
    <row r="35645" s="13" customFormat="1"/>
    <row r="35646" s="13" customFormat="1"/>
    <row r="35647" s="13" customFormat="1"/>
    <row r="35648" s="13" customFormat="1"/>
    <row r="35649" s="13" customFormat="1"/>
    <row r="35650" s="13" customFormat="1"/>
    <row r="35651" s="13" customFormat="1"/>
    <row r="35652" s="13" customFormat="1"/>
    <row r="35653" s="13" customFormat="1"/>
    <row r="35654" s="13" customFormat="1"/>
    <row r="35655" s="13" customFormat="1"/>
    <row r="35656" s="13" customFormat="1"/>
    <row r="35657" s="13" customFormat="1"/>
    <row r="35658" s="13" customFormat="1"/>
    <row r="35659" s="13" customFormat="1"/>
    <row r="35660" s="13" customFormat="1"/>
    <row r="35661" s="13" customFormat="1"/>
    <row r="35662" s="13" customFormat="1"/>
    <row r="35663" s="13" customFormat="1"/>
    <row r="35664" s="13" customFormat="1"/>
    <row r="35665" s="13" customFormat="1"/>
    <row r="35666" s="13" customFormat="1"/>
    <row r="35667" s="13" customFormat="1"/>
    <row r="35668" s="13" customFormat="1"/>
    <row r="35669" s="13" customFormat="1"/>
    <row r="35670" s="13" customFormat="1"/>
    <row r="35671" s="13" customFormat="1"/>
    <row r="35672" s="13" customFormat="1"/>
    <row r="35673" s="13" customFormat="1"/>
    <row r="35674" s="13" customFormat="1"/>
    <row r="35675" s="13" customFormat="1"/>
    <row r="35676" s="13" customFormat="1"/>
    <row r="35677" s="13" customFormat="1"/>
    <row r="35678" s="13" customFormat="1"/>
    <row r="35679" s="13" customFormat="1"/>
    <row r="35680" s="13" customFormat="1"/>
    <row r="35681" s="13" customFormat="1"/>
    <row r="35682" s="13" customFormat="1"/>
    <row r="35683" s="13" customFormat="1"/>
    <row r="35684" s="13" customFormat="1"/>
    <row r="35685" s="13" customFormat="1"/>
    <row r="35686" s="13" customFormat="1"/>
    <row r="35687" s="13" customFormat="1"/>
    <row r="35688" s="13" customFormat="1"/>
    <row r="35689" s="13" customFormat="1"/>
    <row r="35690" s="13" customFormat="1"/>
    <row r="35691" s="13" customFormat="1"/>
    <row r="35692" s="13" customFormat="1"/>
    <row r="35693" s="13" customFormat="1"/>
    <row r="35694" s="13" customFormat="1"/>
    <row r="35695" s="13" customFormat="1"/>
    <row r="35696" s="13" customFormat="1"/>
    <row r="35697" s="13" customFormat="1"/>
    <row r="35698" s="13" customFormat="1"/>
    <row r="35699" s="13" customFormat="1"/>
    <row r="35700" s="13" customFormat="1"/>
    <row r="35701" s="13" customFormat="1"/>
    <row r="35702" s="13" customFormat="1"/>
    <row r="35703" s="13" customFormat="1"/>
    <row r="35704" s="13" customFormat="1"/>
    <row r="35705" s="13" customFormat="1"/>
    <row r="35706" s="13" customFormat="1"/>
    <row r="35707" s="13" customFormat="1"/>
    <row r="35708" s="13" customFormat="1"/>
    <row r="35709" s="13" customFormat="1"/>
    <row r="35710" s="13" customFormat="1"/>
    <row r="35711" s="13" customFormat="1"/>
    <row r="35712" s="13" customFormat="1"/>
    <row r="35713" s="13" customFormat="1"/>
    <row r="35714" s="13" customFormat="1"/>
    <row r="35715" s="13" customFormat="1"/>
    <row r="35716" s="13" customFormat="1"/>
    <row r="35717" s="13" customFormat="1"/>
    <row r="35718" s="13" customFormat="1"/>
    <row r="35719" s="13" customFormat="1"/>
    <row r="35720" s="13" customFormat="1"/>
    <row r="35721" s="13" customFormat="1"/>
    <row r="35722" s="13" customFormat="1"/>
    <row r="35723" s="13" customFormat="1"/>
    <row r="35724" s="13" customFormat="1"/>
    <row r="35725" s="13" customFormat="1"/>
    <row r="35726" s="13" customFormat="1"/>
    <row r="35727" s="13" customFormat="1"/>
    <row r="35728" s="13" customFormat="1"/>
    <row r="35729" s="13" customFormat="1"/>
    <row r="35730" s="13" customFormat="1"/>
    <row r="35731" s="13" customFormat="1"/>
    <row r="35732" s="13" customFormat="1"/>
    <row r="35733" s="13" customFormat="1"/>
    <row r="35734" s="13" customFormat="1"/>
    <row r="35735" s="13" customFormat="1"/>
    <row r="35736" s="13" customFormat="1"/>
    <row r="35737" s="13" customFormat="1"/>
    <row r="35738" s="13" customFormat="1"/>
    <row r="35739" s="13" customFormat="1"/>
    <row r="35740" s="13" customFormat="1"/>
    <row r="35741" s="13" customFormat="1"/>
    <row r="35742" s="13" customFormat="1"/>
    <row r="35743" s="13" customFormat="1"/>
    <row r="35744" s="13" customFormat="1"/>
    <row r="35745" s="13" customFormat="1"/>
    <row r="35746" s="13" customFormat="1"/>
    <row r="35747" s="13" customFormat="1"/>
    <row r="35748" s="13" customFormat="1"/>
    <row r="35749" s="13" customFormat="1"/>
    <row r="35750" s="13" customFormat="1"/>
    <row r="35751" s="13" customFormat="1"/>
    <row r="35752" s="13" customFormat="1"/>
    <row r="35753" s="13" customFormat="1"/>
    <row r="35754" s="13" customFormat="1"/>
    <row r="35755" s="13" customFormat="1"/>
    <row r="35756" s="13" customFormat="1"/>
    <row r="35757" s="13" customFormat="1"/>
    <row r="35758" s="13" customFormat="1"/>
    <row r="35759" s="13" customFormat="1"/>
    <row r="35760" s="13" customFormat="1"/>
    <row r="35761" s="13" customFormat="1"/>
    <row r="35762" s="13" customFormat="1"/>
    <row r="35763" s="13" customFormat="1"/>
    <row r="35764" s="13" customFormat="1"/>
    <row r="35765" s="13" customFormat="1"/>
    <row r="35766" s="13" customFormat="1"/>
    <row r="35767" s="13" customFormat="1"/>
    <row r="35768" s="13" customFormat="1"/>
    <row r="35769" s="13" customFormat="1"/>
    <row r="35770" s="13" customFormat="1"/>
    <row r="35771" s="13" customFormat="1"/>
    <row r="35772" s="13" customFormat="1"/>
    <row r="35773" s="13" customFormat="1"/>
    <row r="35774" s="13" customFormat="1"/>
    <row r="35775" s="13" customFormat="1"/>
    <row r="35776" s="13" customFormat="1"/>
    <row r="35777" s="13" customFormat="1"/>
    <row r="35778" s="13" customFormat="1"/>
    <row r="35779" s="13" customFormat="1"/>
    <row r="35780" s="13" customFormat="1"/>
    <row r="35781" s="13" customFormat="1"/>
    <row r="35782" s="13" customFormat="1"/>
    <row r="35783" s="13" customFormat="1"/>
    <row r="35784" s="13" customFormat="1"/>
    <row r="35785" s="13" customFormat="1"/>
    <row r="35786" s="13" customFormat="1"/>
    <row r="35787" s="13" customFormat="1"/>
    <row r="35788" s="13" customFormat="1"/>
    <row r="35789" s="13" customFormat="1"/>
    <row r="35790" s="13" customFormat="1"/>
    <row r="35791" s="13" customFormat="1"/>
    <row r="35792" s="13" customFormat="1"/>
    <row r="35793" s="13" customFormat="1"/>
    <row r="35794" s="13" customFormat="1"/>
    <row r="35795" s="13" customFormat="1"/>
    <row r="35796" s="13" customFormat="1"/>
    <row r="35797" s="13" customFormat="1"/>
    <row r="35798" s="13" customFormat="1"/>
    <row r="35799" s="13" customFormat="1"/>
    <row r="35800" s="13" customFormat="1"/>
    <row r="35801" s="13" customFormat="1"/>
    <row r="35802" s="13" customFormat="1"/>
    <row r="35803" s="13" customFormat="1"/>
    <row r="35804" s="13" customFormat="1"/>
    <row r="35805" s="13" customFormat="1"/>
    <row r="35806" s="13" customFormat="1"/>
    <row r="35807" s="13" customFormat="1"/>
    <row r="35808" s="13" customFormat="1"/>
    <row r="35809" s="13" customFormat="1"/>
    <row r="35810" s="13" customFormat="1"/>
    <row r="35811" s="13" customFormat="1"/>
    <row r="35812" s="13" customFormat="1"/>
    <row r="35813" s="13" customFormat="1"/>
    <row r="35814" s="13" customFormat="1"/>
    <row r="35815" s="13" customFormat="1"/>
    <row r="35816" s="13" customFormat="1"/>
    <row r="35817" s="13" customFormat="1"/>
    <row r="35818" s="13" customFormat="1"/>
    <row r="35819" s="13" customFormat="1"/>
    <row r="35820" s="13" customFormat="1"/>
    <row r="35821" s="13" customFormat="1"/>
    <row r="35822" s="13" customFormat="1"/>
    <row r="35823" s="13" customFormat="1"/>
    <row r="35824" s="13" customFormat="1"/>
    <row r="35825" s="13" customFormat="1"/>
    <row r="35826" s="13" customFormat="1"/>
    <row r="35827" s="13" customFormat="1"/>
    <row r="35828" s="13" customFormat="1"/>
    <row r="35829" s="13" customFormat="1"/>
    <row r="35830" s="13" customFormat="1"/>
    <row r="35831" s="13" customFormat="1"/>
    <row r="35832" s="13" customFormat="1"/>
    <row r="35833" s="13" customFormat="1"/>
    <row r="35834" s="13" customFormat="1"/>
    <row r="35835" s="13" customFormat="1"/>
    <row r="35836" s="13" customFormat="1"/>
    <row r="35837" s="13" customFormat="1"/>
    <row r="35838" s="13" customFormat="1"/>
    <row r="35839" s="13" customFormat="1"/>
    <row r="35840" s="13" customFormat="1"/>
    <row r="35841" s="13" customFormat="1"/>
    <row r="35842" s="13" customFormat="1"/>
    <row r="35843" s="13" customFormat="1"/>
    <row r="35844" s="13" customFormat="1"/>
    <row r="35845" s="13" customFormat="1"/>
    <row r="35846" s="13" customFormat="1"/>
    <row r="35847" s="13" customFormat="1"/>
    <row r="35848" s="13" customFormat="1"/>
    <row r="35849" s="13" customFormat="1"/>
    <row r="35850" s="13" customFormat="1"/>
    <row r="35851" s="13" customFormat="1"/>
    <row r="35852" s="13" customFormat="1"/>
    <row r="35853" s="13" customFormat="1"/>
    <row r="35854" s="13" customFormat="1"/>
    <row r="35855" s="13" customFormat="1"/>
    <row r="35856" s="13" customFormat="1"/>
    <row r="35857" s="13" customFormat="1"/>
    <row r="35858" s="13" customFormat="1"/>
    <row r="35859" s="13" customFormat="1"/>
    <row r="35860" s="13" customFormat="1"/>
    <row r="35861" s="13" customFormat="1"/>
    <row r="35862" s="13" customFormat="1"/>
    <row r="35863" s="13" customFormat="1"/>
    <row r="35864" s="13" customFormat="1"/>
    <row r="35865" s="13" customFormat="1"/>
    <row r="35866" s="13" customFormat="1"/>
    <row r="35867" s="13" customFormat="1"/>
    <row r="35868" s="13" customFormat="1"/>
    <row r="35869" s="13" customFormat="1"/>
    <row r="35870" s="13" customFormat="1"/>
    <row r="35871" s="13" customFormat="1"/>
    <row r="35872" s="13" customFormat="1"/>
    <row r="35873" s="13" customFormat="1"/>
    <row r="35874" s="13" customFormat="1"/>
    <row r="35875" s="13" customFormat="1"/>
    <row r="35876" s="13" customFormat="1"/>
    <row r="35877" s="13" customFormat="1"/>
    <row r="35878" s="13" customFormat="1"/>
    <row r="35879" s="13" customFormat="1"/>
    <row r="35880" s="13" customFormat="1"/>
    <row r="35881" s="13" customFormat="1"/>
    <row r="35882" s="13" customFormat="1"/>
    <row r="35883" s="13" customFormat="1"/>
    <row r="35884" s="13" customFormat="1"/>
    <row r="35885" s="13" customFormat="1"/>
    <row r="35886" s="13" customFormat="1"/>
    <row r="35887" s="13" customFormat="1"/>
    <row r="35888" s="13" customFormat="1"/>
    <row r="35889" s="13" customFormat="1"/>
    <row r="35890" s="13" customFormat="1"/>
    <row r="35891" s="13" customFormat="1"/>
    <row r="35892" s="13" customFormat="1"/>
    <row r="35893" s="13" customFormat="1"/>
    <row r="35894" s="13" customFormat="1"/>
    <row r="35895" s="13" customFormat="1"/>
    <row r="35896" s="13" customFormat="1"/>
    <row r="35897" s="13" customFormat="1"/>
    <row r="35898" s="13" customFormat="1"/>
    <row r="35899" s="13" customFormat="1"/>
    <row r="35900" s="13" customFormat="1"/>
    <row r="35901" s="13" customFormat="1"/>
    <row r="35902" s="13" customFormat="1"/>
    <row r="35903" s="13" customFormat="1"/>
    <row r="35904" s="13" customFormat="1"/>
    <row r="35905" s="13" customFormat="1"/>
    <row r="35906" s="13" customFormat="1"/>
    <row r="35907" s="13" customFormat="1"/>
    <row r="35908" s="13" customFormat="1"/>
    <row r="35909" s="13" customFormat="1"/>
    <row r="35910" s="13" customFormat="1"/>
    <row r="35911" s="13" customFormat="1"/>
    <row r="35912" s="13" customFormat="1"/>
    <row r="35913" s="13" customFormat="1"/>
    <row r="35914" s="13" customFormat="1"/>
    <row r="35915" s="13" customFormat="1"/>
    <row r="35916" s="13" customFormat="1"/>
    <row r="35917" s="13" customFormat="1"/>
    <row r="35918" s="13" customFormat="1"/>
    <row r="35919" s="13" customFormat="1"/>
    <row r="35920" s="13" customFormat="1"/>
    <row r="35921" s="13" customFormat="1"/>
    <row r="35922" s="13" customFormat="1"/>
    <row r="35923" s="13" customFormat="1"/>
    <row r="35924" s="13" customFormat="1"/>
    <row r="35925" s="13" customFormat="1"/>
    <row r="35926" s="13" customFormat="1"/>
    <row r="35927" s="13" customFormat="1"/>
    <row r="35928" s="13" customFormat="1"/>
    <row r="35929" s="13" customFormat="1"/>
    <row r="35930" s="13" customFormat="1"/>
    <row r="35931" s="13" customFormat="1"/>
    <row r="35932" s="13" customFormat="1"/>
    <row r="35933" s="13" customFormat="1"/>
    <row r="35934" s="13" customFormat="1"/>
    <row r="35935" s="13" customFormat="1"/>
    <row r="35936" s="13" customFormat="1"/>
    <row r="35937" s="13" customFormat="1"/>
    <row r="35938" s="13" customFormat="1"/>
    <row r="35939" s="13" customFormat="1"/>
    <row r="35940" s="13" customFormat="1"/>
    <row r="35941" s="13" customFormat="1"/>
    <row r="35942" s="13" customFormat="1"/>
    <row r="35943" s="13" customFormat="1"/>
    <row r="35944" s="13" customFormat="1"/>
    <row r="35945" s="13" customFormat="1"/>
    <row r="35946" s="13" customFormat="1"/>
    <row r="35947" s="13" customFormat="1"/>
    <row r="35948" s="13" customFormat="1"/>
    <row r="35949" s="13" customFormat="1"/>
    <row r="35950" s="13" customFormat="1"/>
    <row r="35951" s="13" customFormat="1"/>
    <row r="35952" s="13" customFormat="1"/>
    <row r="35953" s="13" customFormat="1"/>
    <row r="35954" s="13" customFormat="1"/>
    <row r="35955" s="13" customFormat="1"/>
    <row r="35956" s="13" customFormat="1"/>
    <row r="35957" s="13" customFormat="1"/>
    <row r="35958" s="13" customFormat="1"/>
    <row r="35959" s="13" customFormat="1"/>
    <row r="35960" s="13" customFormat="1"/>
    <row r="35961" s="13" customFormat="1"/>
    <row r="35962" s="13" customFormat="1"/>
    <row r="35963" s="13" customFormat="1"/>
    <row r="35964" s="13" customFormat="1"/>
    <row r="35965" s="13" customFormat="1"/>
    <row r="35966" s="13" customFormat="1"/>
    <row r="35967" s="13" customFormat="1"/>
    <row r="35968" s="13" customFormat="1"/>
    <row r="35969" s="13" customFormat="1"/>
    <row r="35970" s="13" customFormat="1"/>
    <row r="35971" s="13" customFormat="1"/>
    <row r="35972" s="13" customFormat="1"/>
    <row r="35973" s="13" customFormat="1"/>
    <row r="35974" s="13" customFormat="1"/>
    <row r="35975" s="13" customFormat="1"/>
    <row r="35976" s="13" customFormat="1"/>
    <row r="35977" s="13" customFormat="1"/>
    <row r="35978" s="13" customFormat="1"/>
    <row r="35979" s="13" customFormat="1"/>
    <row r="35980" s="13" customFormat="1"/>
    <row r="35981" s="13" customFormat="1"/>
    <row r="35982" s="13" customFormat="1"/>
    <row r="35983" s="13" customFormat="1"/>
    <row r="35984" s="13" customFormat="1"/>
    <row r="35985" s="13" customFormat="1"/>
    <row r="35986" s="13" customFormat="1"/>
    <row r="35987" s="13" customFormat="1"/>
    <row r="35988" s="13" customFormat="1"/>
    <row r="35989" s="13" customFormat="1"/>
    <row r="35990" s="13" customFormat="1"/>
    <row r="35991" s="13" customFormat="1"/>
    <row r="35992" s="13" customFormat="1"/>
    <row r="35993" s="13" customFormat="1"/>
    <row r="35994" s="13" customFormat="1"/>
    <row r="35995" s="13" customFormat="1"/>
    <row r="35996" s="13" customFormat="1"/>
    <row r="35997" s="13" customFormat="1"/>
    <row r="35998" s="13" customFormat="1"/>
    <row r="35999" s="13" customFormat="1"/>
    <row r="36000" s="13" customFormat="1"/>
    <row r="36001" s="13" customFormat="1"/>
    <row r="36002" s="13" customFormat="1"/>
    <row r="36003" s="13" customFormat="1"/>
    <row r="36004" s="13" customFormat="1"/>
    <row r="36005" s="13" customFormat="1"/>
    <row r="36006" s="13" customFormat="1"/>
    <row r="36007" s="13" customFormat="1"/>
    <row r="36008" s="13" customFormat="1"/>
    <row r="36009" s="13" customFormat="1"/>
    <row r="36010" s="13" customFormat="1"/>
    <row r="36011" s="13" customFormat="1"/>
    <row r="36012" s="13" customFormat="1"/>
    <row r="36013" s="13" customFormat="1"/>
    <row r="36014" s="13" customFormat="1"/>
    <row r="36015" s="13" customFormat="1"/>
    <row r="36016" s="13" customFormat="1"/>
    <row r="36017" s="13" customFormat="1"/>
    <row r="36018" s="13" customFormat="1"/>
    <row r="36019" s="13" customFormat="1"/>
    <row r="36020" s="13" customFormat="1"/>
    <row r="36021" s="13" customFormat="1"/>
    <row r="36022" s="13" customFormat="1"/>
    <row r="36023" s="13" customFormat="1"/>
    <row r="36024" s="13" customFormat="1"/>
    <row r="36025" s="13" customFormat="1"/>
    <row r="36026" s="13" customFormat="1"/>
    <row r="36027" s="13" customFormat="1"/>
    <row r="36028" s="13" customFormat="1"/>
    <row r="36029" s="13" customFormat="1"/>
    <row r="36030" s="13" customFormat="1"/>
    <row r="36031" s="13" customFormat="1"/>
    <row r="36032" s="13" customFormat="1"/>
    <row r="36033" s="13" customFormat="1"/>
    <row r="36034" s="13" customFormat="1"/>
    <row r="36035" s="13" customFormat="1"/>
    <row r="36036" s="13" customFormat="1"/>
    <row r="36037" s="13" customFormat="1"/>
    <row r="36038" s="13" customFormat="1"/>
    <row r="36039" s="13" customFormat="1"/>
    <row r="36040" s="13" customFormat="1"/>
    <row r="36041" s="13" customFormat="1"/>
    <row r="36042" s="13" customFormat="1"/>
    <row r="36043" s="13" customFormat="1"/>
    <row r="36044" s="13" customFormat="1"/>
    <row r="36045" s="13" customFormat="1"/>
    <row r="36046" s="13" customFormat="1"/>
    <row r="36047" s="13" customFormat="1"/>
    <row r="36048" s="13" customFormat="1"/>
    <row r="36049" s="13" customFormat="1"/>
    <row r="36050" s="13" customFormat="1"/>
    <row r="36051" s="13" customFormat="1"/>
    <row r="36052" s="13" customFormat="1"/>
    <row r="36053" s="13" customFormat="1"/>
    <row r="36054" s="13" customFormat="1"/>
    <row r="36055" s="13" customFormat="1"/>
    <row r="36056" s="13" customFormat="1"/>
    <row r="36057" s="13" customFormat="1"/>
    <row r="36058" s="13" customFormat="1"/>
    <row r="36059" s="13" customFormat="1"/>
    <row r="36060" s="13" customFormat="1"/>
    <row r="36061" s="13" customFormat="1"/>
    <row r="36062" s="13" customFormat="1"/>
    <row r="36063" s="13" customFormat="1"/>
    <row r="36064" s="13" customFormat="1"/>
    <row r="36065" s="13" customFormat="1"/>
    <row r="36066" s="13" customFormat="1"/>
    <row r="36067" s="13" customFormat="1"/>
    <row r="36068" s="13" customFormat="1"/>
    <row r="36069" s="13" customFormat="1"/>
    <row r="36070" s="13" customFormat="1"/>
    <row r="36071" s="13" customFormat="1"/>
    <row r="36072" s="13" customFormat="1"/>
    <row r="36073" s="13" customFormat="1"/>
    <row r="36074" s="13" customFormat="1"/>
    <row r="36075" s="13" customFormat="1"/>
    <row r="36076" s="13" customFormat="1"/>
    <row r="36077" s="13" customFormat="1"/>
    <row r="36078" s="13" customFormat="1"/>
    <row r="36079" s="13" customFormat="1"/>
    <row r="36080" s="13" customFormat="1"/>
    <row r="36081" s="13" customFormat="1"/>
    <row r="36082" s="13" customFormat="1"/>
    <row r="36083" s="13" customFormat="1"/>
    <row r="36084" s="13" customFormat="1"/>
    <row r="36085" s="13" customFormat="1"/>
    <row r="36086" s="13" customFormat="1"/>
    <row r="36087" s="13" customFormat="1"/>
    <row r="36088" s="13" customFormat="1"/>
    <row r="36089" s="13" customFormat="1"/>
    <row r="36090" s="13" customFormat="1"/>
    <row r="36091" s="13" customFormat="1"/>
    <row r="36092" s="13" customFormat="1"/>
    <row r="36093" s="13" customFormat="1"/>
    <row r="36094" s="13" customFormat="1"/>
    <row r="36095" s="13" customFormat="1"/>
    <row r="36096" s="13" customFormat="1"/>
    <row r="36097" s="13" customFormat="1"/>
    <row r="36098" s="13" customFormat="1"/>
    <row r="36099" s="13" customFormat="1"/>
    <row r="36100" s="13" customFormat="1"/>
    <row r="36101" s="13" customFormat="1"/>
    <row r="36102" s="13" customFormat="1"/>
    <row r="36103" s="13" customFormat="1"/>
    <row r="36104" s="13" customFormat="1"/>
    <row r="36105" s="13" customFormat="1"/>
    <row r="36106" s="13" customFormat="1"/>
    <row r="36107" s="13" customFormat="1"/>
    <row r="36108" s="13" customFormat="1"/>
    <row r="36109" s="13" customFormat="1"/>
    <row r="36110" s="13" customFormat="1"/>
    <row r="36111" s="13" customFormat="1"/>
    <row r="36112" s="13" customFormat="1"/>
    <row r="36113" s="13" customFormat="1"/>
    <row r="36114" s="13" customFormat="1"/>
    <row r="36115" s="13" customFormat="1"/>
    <row r="36116" s="13" customFormat="1"/>
    <row r="36117" s="13" customFormat="1"/>
    <row r="36118" s="13" customFormat="1"/>
    <row r="36119" s="13" customFormat="1"/>
    <row r="36120" s="13" customFormat="1"/>
    <row r="36121" s="13" customFormat="1"/>
    <row r="36122" s="13" customFormat="1"/>
    <row r="36123" s="13" customFormat="1"/>
    <row r="36124" s="13" customFormat="1"/>
    <row r="36125" s="13" customFormat="1"/>
    <row r="36126" s="13" customFormat="1"/>
    <row r="36127" s="13" customFormat="1"/>
    <row r="36128" s="13" customFormat="1"/>
    <row r="36129" s="13" customFormat="1"/>
    <row r="36130" s="13" customFormat="1"/>
    <row r="36131" s="13" customFormat="1"/>
    <row r="36132" s="13" customFormat="1"/>
    <row r="36133" s="13" customFormat="1"/>
    <row r="36134" s="13" customFormat="1"/>
    <row r="36135" s="13" customFormat="1"/>
    <row r="36136" s="13" customFormat="1"/>
    <row r="36137" s="13" customFormat="1"/>
    <row r="36138" s="13" customFormat="1"/>
    <row r="36139" s="13" customFormat="1"/>
    <row r="36140" s="13" customFormat="1"/>
    <row r="36141" s="13" customFormat="1"/>
    <row r="36142" s="13" customFormat="1"/>
    <row r="36143" s="13" customFormat="1"/>
    <row r="36144" s="13" customFormat="1"/>
    <row r="36145" s="13" customFormat="1"/>
    <row r="36146" s="13" customFormat="1"/>
    <row r="36147" s="13" customFormat="1"/>
    <row r="36148" s="13" customFormat="1"/>
    <row r="36149" s="13" customFormat="1"/>
    <row r="36150" s="13" customFormat="1"/>
    <row r="36151" s="13" customFormat="1"/>
    <row r="36152" s="13" customFormat="1"/>
    <row r="36153" s="13" customFormat="1"/>
    <row r="36154" s="13" customFormat="1"/>
    <row r="36155" s="13" customFormat="1"/>
    <row r="36156" s="13" customFormat="1"/>
    <row r="36157" s="13" customFormat="1"/>
    <row r="36158" s="13" customFormat="1"/>
    <row r="36159" s="13" customFormat="1"/>
    <row r="36160" s="13" customFormat="1"/>
    <row r="36161" s="13" customFormat="1"/>
    <row r="36162" s="13" customFormat="1"/>
    <row r="36163" s="13" customFormat="1"/>
    <row r="36164" s="13" customFormat="1"/>
    <row r="36165" s="13" customFormat="1"/>
    <row r="36166" s="13" customFormat="1"/>
    <row r="36167" s="13" customFormat="1"/>
    <row r="36168" s="13" customFormat="1"/>
    <row r="36169" s="13" customFormat="1"/>
    <row r="36170" s="13" customFormat="1"/>
    <row r="36171" s="13" customFormat="1"/>
    <row r="36172" s="13" customFormat="1"/>
    <row r="36173" s="13" customFormat="1"/>
    <row r="36174" s="13" customFormat="1"/>
    <row r="36175" s="13" customFormat="1"/>
    <row r="36176" s="13" customFormat="1"/>
    <row r="36177" s="13" customFormat="1"/>
    <row r="36178" s="13" customFormat="1"/>
    <row r="36179" s="13" customFormat="1"/>
    <row r="36180" s="13" customFormat="1"/>
    <row r="36181" s="13" customFormat="1"/>
    <row r="36182" s="13" customFormat="1"/>
    <row r="36183" s="13" customFormat="1"/>
    <row r="36184" s="13" customFormat="1"/>
    <row r="36185" s="13" customFormat="1"/>
    <row r="36186" s="13" customFormat="1"/>
    <row r="36187" s="13" customFormat="1"/>
    <row r="36188" s="13" customFormat="1"/>
    <row r="36189" s="13" customFormat="1"/>
    <row r="36190" s="13" customFormat="1"/>
    <row r="36191" s="13" customFormat="1"/>
    <row r="36192" s="13" customFormat="1"/>
    <row r="36193" s="13" customFormat="1"/>
    <row r="36194" s="13" customFormat="1"/>
    <row r="36195" s="13" customFormat="1"/>
    <row r="36196" s="13" customFormat="1"/>
    <row r="36197" s="13" customFormat="1"/>
    <row r="36198" s="13" customFormat="1"/>
    <row r="36199" s="13" customFormat="1"/>
    <row r="36200" s="13" customFormat="1"/>
    <row r="36201" s="13" customFormat="1"/>
    <row r="36202" s="13" customFormat="1"/>
    <row r="36203" s="13" customFormat="1"/>
    <row r="36204" s="13" customFormat="1"/>
    <row r="36205" s="13" customFormat="1"/>
    <row r="36206" s="13" customFormat="1"/>
    <row r="36207" s="13" customFormat="1"/>
    <row r="36208" s="13" customFormat="1"/>
    <row r="36209" s="13" customFormat="1"/>
    <row r="36210" s="13" customFormat="1"/>
    <row r="36211" s="13" customFormat="1"/>
    <row r="36212" s="13" customFormat="1"/>
    <row r="36213" s="13" customFormat="1"/>
    <row r="36214" s="13" customFormat="1"/>
    <row r="36215" s="13" customFormat="1"/>
    <row r="36216" s="13" customFormat="1"/>
    <row r="36217" s="13" customFormat="1"/>
    <row r="36218" s="13" customFormat="1"/>
    <row r="36219" s="13" customFormat="1"/>
    <row r="36220" s="13" customFormat="1"/>
    <row r="36221" s="13" customFormat="1"/>
    <row r="36222" s="13" customFormat="1"/>
    <row r="36223" s="13" customFormat="1"/>
    <row r="36224" s="13" customFormat="1"/>
    <row r="36225" s="13" customFormat="1"/>
    <row r="36226" s="13" customFormat="1"/>
    <row r="36227" s="13" customFormat="1"/>
    <row r="36228" s="13" customFormat="1"/>
    <row r="36229" s="13" customFormat="1"/>
    <row r="36230" s="13" customFormat="1"/>
    <row r="36231" s="13" customFormat="1"/>
    <row r="36232" s="13" customFormat="1"/>
    <row r="36233" s="13" customFormat="1"/>
    <row r="36234" s="13" customFormat="1"/>
    <row r="36235" s="13" customFormat="1"/>
    <row r="36236" s="13" customFormat="1"/>
    <row r="36237" s="13" customFormat="1"/>
    <row r="36238" s="13" customFormat="1"/>
    <row r="36239" s="13" customFormat="1"/>
    <row r="36240" s="13" customFormat="1"/>
    <row r="36241" s="13" customFormat="1"/>
    <row r="36242" s="13" customFormat="1"/>
    <row r="36243" s="13" customFormat="1"/>
    <row r="36244" s="13" customFormat="1"/>
    <row r="36245" s="13" customFormat="1"/>
    <row r="36246" s="13" customFormat="1"/>
    <row r="36247" s="13" customFormat="1"/>
    <row r="36248" s="13" customFormat="1"/>
    <row r="36249" s="13" customFormat="1"/>
    <row r="36250" s="13" customFormat="1"/>
    <row r="36251" s="13" customFormat="1"/>
    <row r="36252" s="13" customFormat="1"/>
    <row r="36253" s="13" customFormat="1"/>
    <row r="36254" s="13" customFormat="1"/>
    <row r="36255" s="13" customFormat="1"/>
    <row r="36256" s="13" customFormat="1"/>
    <row r="36257" s="13" customFormat="1"/>
    <row r="36258" s="13" customFormat="1"/>
    <row r="36259" s="13" customFormat="1"/>
    <row r="36260" s="13" customFormat="1"/>
    <row r="36261" s="13" customFormat="1"/>
    <row r="36262" s="13" customFormat="1"/>
    <row r="36263" s="13" customFormat="1"/>
    <row r="36264" s="13" customFormat="1"/>
    <row r="36265" s="13" customFormat="1"/>
    <row r="36266" s="13" customFormat="1"/>
    <row r="36267" s="13" customFormat="1"/>
    <row r="36268" s="13" customFormat="1"/>
    <row r="36269" s="13" customFormat="1"/>
    <row r="36270" s="13" customFormat="1"/>
    <row r="36271" s="13" customFormat="1"/>
    <row r="36272" s="13" customFormat="1"/>
    <row r="36273" s="13" customFormat="1"/>
    <row r="36274" s="13" customFormat="1"/>
    <row r="36275" s="13" customFormat="1"/>
    <row r="36276" s="13" customFormat="1"/>
    <row r="36277" s="13" customFormat="1"/>
    <row r="36278" s="13" customFormat="1"/>
    <row r="36279" s="13" customFormat="1"/>
    <row r="36280" s="13" customFormat="1"/>
    <row r="36281" s="13" customFormat="1"/>
    <row r="36282" s="13" customFormat="1"/>
    <row r="36283" s="13" customFormat="1"/>
    <row r="36284" s="13" customFormat="1"/>
    <row r="36285" s="13" customFormat="1"/>
    <row r="36286" s="13" customFormat="1"/>
    <row r="36287" s="13" customFormat="1"/>
    <row r="36288" s="13" customFormat="1"/>
    <row r="36289" s="13" customFormat="1"/>
    <row r="36290" s="13" customFormat="1"/>
    <row r="36291" s="13" customFormat="1"/>
    <row r="36292" s="13" customFormat="1"/>
    <row r="36293" s="13" customFormat="1"/>
    <row r="36294" s="13" customFormat="1"/>
    <row r="36295" s="13" customFormat="1"/>
    <row r="36296" s="13" customFormat="1"/>
    <row r="36297" s="13" customFormat="1"/>
    <row r="36298" s="13" customFormat="1"/>
    <row r="36299" s="13" customFormat="1"/>
    <row r="36300" s="13" customFormat="1"/>
    <row r="36301" s="13" customFormat="1"/>
    <row r="36302" s="13" customFormat="1"/>
    <row r="36303" s="13" customFormat="1"/>
    <row r="36304" s="13" customFormat="1"/>
    <row r="36305" s="13" customFormat="1"/>
    <row r="36306" s="13" customFormat="1"/>
    <row r="36307" s="13" customFormat="1"/>
    <row r="36308" s="13" customFormat="1"/>
    <row r="36309" s="13" customFormat="1"/>
    <row r="36310" s="13" customFormat="1"/>
    <row r="36311" s="13" customFormat="1"/>
    <row r="36312" s="13" customFormat="1"/>
    <row r="36313" s="13" customFormat="1"/>
    <row r="36314" s="13" customFormat="1"/>
    <row r="36315" s="13" customFormat="1"/>
    <row r="36316" s="13" customFormat="1"/>
    <row r="36317" s="13" customFormat="1"/>
    <row r="36318" s="13" customFormat="1"/>
    <row r="36319" s="13" customFormat="1"/>
    <row r="36320" s="13" customFormat="1"/>
    <row r="36321" s="13" customFormat="1"/>
    <row r="36322" s="13" customFormat="1"/>
    <row r="36323" s="13" customFormat="1"/>
    <row r="36324" s="13" customFormat="1"/>
    <row r="36325" s="13" customFormat="1"/>
    <row r="36326" s="13" customFormat="1"/>
    <row r="36327" s="13" customFormat="1"/>
    <row r="36328" s="13" customFormat="1"/>
    <row r="36329" s="13" customFormat="1"/>
    <row r="36330" s="13" customFormat="1"/>
    <row r="36331" s="13" customFormat="1"/>
    <row r="36332" s="13" customFormat="1"/>
    <row r="36333" s="13" customFormat="1"/>
    <row r="36334" s="13" customFormat="1"/>
    <row r="36335" s="13" customFormat="1"/>
    <row r="36336" s="13" customFormat="1"/>
    <row r="36337" s="13" customFormat="1"/>
    <row r="36338" s="13" customFormat="1"/>
    <row r="36339" s="13" customFormat="1"/>
    <row r="36340" s="13" customFormat="1"/>
    <row r="36341" s="13" customFormat="1"/>
    <row r="36342" s="13" customFormat="1"/>
    <row r="36343" s="13" customFormat="1"/>
    <row r="36344" s="13" customFormat="1"/>
    <row r="36345" s="13" customFormat="1"/>
    <row r="36346" s="13" customFormat="1"/>
    <row r="36347" s="13" customFormat="1"/>
    <row r="36348" s="13" customFormat="1"/>
    <row r="36349" s="13" customFormat="1"/>
    <row r="36350" s="13" customFormat="1"/>
    <row r="36351" s="13" customFormat="1"/>
    <row r="36352" s="13" customFormat="1"/>
    <row r="36353" s="13" customFormat="1"/>
    <row r="36354" s="13" customFormat="1"/>
    <row r="36355" s="13" customFormat="1"/>
    <row r="36356" s="13" customFormat="1"/>
    <row r="36357" s="13" customFormat="1"/>
    <row r="36358" s="13" customFormat="1"/>
    <row r="36359" s="13" customFormat="1"/>
    <row r="36360" s="13" customFormat="1"/>
    <row r="36361" s="13" customFormat="1"/>
    <row r="36362" s="13" customFormat="1"/>
    <row r="36363" s="13" customFormat="1"/>
    <row r="36364" s="13" customFormat="1"/>
    <row r="36365" s="13" customFormat="1"/>
    <row r="36366" s="13" customFormat="1"/>
    <row r="36367" s="13" customFormat="1"/>
    <row r="36368" s="13" customFormat="1"/>
    <row r="36369" s="13" customFormat="1"/>
    <row r="36370" s="13" customFormat="1"/>
    <row r="36371" s="13" customFormat="1"/>
    <row r="36372" s="13" customFormat="1"/>
    <row r="36373" s="13" customFormat="1"/>
    <row r="36374" s="13" customFormat="1"/>
    <row r="36375" s="13" customFormat="1"/>
    <row r="36376" s="13" customFormat="1"/>
    <row r="36377" s="13" customFormat="1"/>
    <row r="36378" s="13" customFormat="1"/>
    <row r="36379" s="13" customFormat="1"/>
    <row r="36380" s="13" customFormat="1"/>
    <row r="36381" s="13" customFormat="1"/>
    <row r="36382" s="13" customFormat="1"/>
    <row r="36383" s="13" customFormat="1"/>
    <row r="36384" s="13" customFormat="1"/>
    <row r="36385" s="13" customFormat="1"/>
    <row r="36386" s="13" customFormat="1"/>
    <row r="36387" s="13" customFormat="1"/>
    <row r="36388" s="13" customFormat="1"/>
    <row r="36389" s="13" customFormat="1"/>
    <row r="36390" s="13" customFormat="1"/>
    <row r="36391" s="13" customFormat="1"/>
    <row r="36392" s="13" customFormat="1"/>
    <row r="36393" s="13" customFormat="1"/>
    <row r="36394" s="13" customFormat="1"/>
    <row r="36395" s="13" customFormat="1"/>
    <row r="36396" s="13" customFormat="1"/>
    <row r="36397" s="13" customFormat="1"/>
    <row r="36398" s="13" customFormat="1"/>
    <row r="36399" s="13" customFormat="1"/>
    <row r="36400" s="13" customFormat="1"/>
    <row r="36401" s="13" customFormat="1"/>
    <row r="36402" s="13" customFormat="1"/>
    <row r="36403" s="13" customFormat="1"/>
    <row r="36404" s="13" customFormat="1"/>
    <row r="36405" s="13" customFormat="1"/>
    <row r="36406" s="13" customFormat="1"/>
    <row r="36407" s="13" customFormat="1"/>
    <row r="36408" s="13" customFormat="1"/>
    <row r="36409" s="13" customFormat="1"/>
    <row r="36410" s="13" customFormat="1"/>
    <row r="36411" s="13" customFormat="1"/>
    <row r="36412" s="13" customFormat="1"/>
    <row r="36413" s="13" customFormat="1"/>
    <row r="36414" s="13" customFormat="1"/>
    <row r="36415" s="13" customFormat="1"/>
    <row r="36416" s="13" customFormat="1"/>
    <row r="36417" s="13" customFormat="1"/>
    <row r="36418" s="13" customFormat="1"/>
    <row r="36419" s="13" customFormat="1"/>
    <row r="36420" s="13" customFormat="1"/>
    <row r="36421" s="13" customFormat="1"/>
    <row r="36422" s="13" customFormat="1"/>
    <row r="36423" s="13" customFormat="1"/>
    <row r="36424" s="13" customFormat="1"/>
    <row r="36425" s="13" customFormat="1"/>
    <row r="36426" s="13" customFormat="1"/>
    <row r="36427" s="13" customFormat="1"/>
    <row r="36428" s="13" customFormat="1"/>
    <row r="36429" s="13" customFormat="1"/>
    <row r="36430" s="13" customFormat="1"/>
    <row r="36431" s="13" customFormat="1"/>
    <row r="36432" s="13" customFormat="1"/>
    <row r="36433" s="13" customFormat="1"/>
    <row r="36434" s="13" customFormat="1"/>
    <row r="36435" s="13" customFormat="1"/>
    <row r="36436" s="13" customFormat="1"/>
    <row r="36437" s="13" customFormat="1"/>
    <row r="36438" s="13" customFormat="1"/>
    <row r="36439" s="13" customFormat="1"/>
    <row r="36440" s="13" customFormat="1"/>
    <row r="36441" s="13" customFormat="1"/>
    <row r="36442" s="13" customFormat="1"/>
    <row r="36443" s="13" customFormat="1"/>
    <row r="36444" s="13" customFormat="1"/>
    <row r="36445" s="13" customFormat="1"/>
    <row r="36446" s="13" customFormat="1"/>
    <row r="36447" s="13" customFormat="1"/>
    <row r="36448" s="13" customFormat="1"/>
    <row r="36449" s="13" customFormat="1"/>
    <row r="36450" s="13" customFormat="1"/>
    <row r="36451" s="13" customFormat="1"/>
    <row r="36452" s="13" customFormat="1"/>
    <row r="36453" s="13" customFormat="1"/>
    <row r="36454" s="13" customFormat="1"/>
    <row r="36455" s="13" customFormat="1"/>
    <row r="36456" s="13" customFormat="1"/>
    <row r="36457" s="13" customFormat="1"/>
    <row r="36458" s="13" customFormat="1"/>
    <row r="36459" s="13" customFormat="1"/>
    <row r="36460" s="13" customFormat="1"/>
    <row r="36461" s="13" customFormat="1"/>
    <row r="36462" s="13" customFormat="1"/>
    <row r="36463" s="13" customFormat="1"/>
    <row r="36464" s="13" customFormat="1"/>
    <row r="36465" s="13" customFormat="1"/>
    <row r="36466" s="13" customFormat="1"/>
    <row r="36467" s="13" customFormat="1"/>
    <row r="36468" s="13" customFormat="1"/>
    <row r="36469" s="13" customFormat="1"/>
    <row r="36470" s="13" customFormat="1"/>
    <row r="36471" s="13" customFormat="1"/>
    <row r="36472" s="13" customFormat="1"/>
    <row r="36473" s="13" customFormat="1"/>
    <row r="36474" s="13" customFormat="1"/>
    <row r="36475" s="13" customFormat="1"/>
    <row r="36476" s="13" customFormat="1"/>
    <row r="36477" s="13" customFormat="1"/>
    <row r="36478" s="13" customFormat="1"/>
    <row r="36479" s="13" customFormat="1"/>
    <row r="36480" s="13" customFormat="1"/>
    <row r="36481" s="13" customFormat="1"/>
    <row r="36482" s="13" customFormat="1"/>
    <row r="36483" s="13" customFormat="1"/>
    <row r="36484" s="13" customFormat="1"/>
    <row r="36485" s="13" customFormat="1"/>
    <row r="36486" s="13" customFormat="1"/>
    <row r="36487" s="13" customFormat="1"/>
    <row r="36488" s="13" customFormat="1"/>
    <row r="36489" s="13" customFormat="1"/>
    <row r="36490" s="13" customFormat="1"/>
    <row r="36491" s="13" customFormat="1"/>
    <row r="36492" s="13" customFormat="1"/>
    <row r="36493" s="13" customFormat="1"/>
    <row r="36494" s="13" customFormat="1"/>
    <row r="36495" s="13" customFormat="1"/>
    <row r="36496" s="13" customFormat="1"/>
    <row r="36497" s="13" customFormat="1"/>
    <row r="36498" s="13" customFormat="1"/>
    <row r="36499" s="13" customFormat="1"/>
    <row r="36500" s="13" customFormat="1"/>
    <row r="36501" s="13" customFormat="1"/>
    <row r="36502" s="13" customFormat="1"/>
    <row r="36503" s="13" customFormat="1"/>
    <row r="36504" s="13" customFormat="1"/>
    <row r="36505" s="13" customFormat="1"/>
    <row r="36506" s="13" customFormat="1"/>
    <row r="36507" s="13" customFormat="1"/>
    <row r="36508" s="13" customFormat="1"/>
    <row r="36509" s="13" customFormat="1"/>
    <row r="36510" s="13" customFormat="1"/>
    <row r="36511" s="13" customFormat="1"/>
    <row r="36512" s="13" customFormat="1"/>
    <row r="36513" s="13" customFormat="1"/>
    <row r="36514" s="13" customFormat="1"/>
    <row r="36515" s="13" customFormat="1"/>
    <row r="36516" s="13" customFormat="1"/>
    <row r="36517" s="13" customFormat="1"/>
    <row r="36518" s="13" customFormat="1"/>
    <row r="36519" s="13" customFormat="1"/>
    <row r="36520" s="13" customFormat="1"/>
    <row r="36521" s="13" customFormat="1"/>
    <row r="36522" s="13" customFormat="1"/>
    <row r="36523" s="13" customFormat="1"/>
    <row r="36524" s="13" customFormat="1"/>
    <row r="36525" s="13" customFormat="1"/>
    <row r="36526" s="13" customFormat="1"/>
    <row r="36527" s="13" customFormat="1"/>
    <row r="36528" s="13" customFormat="1"/>
    <row r="36529" s="13" customFormat="1"/>
    <row r="36530" s="13" customFormat="1"/>
    <row r="36531" s="13" customFormat="1"/>
    <row r="36532" s="13" customFormat="1"/>
    <row r="36533" s="13" customFormat="1"/>
    <row r="36534" s="13" customFormat="1"/>
    <row r="36535" s="13" customFormat="1"/>
    <row r="36536" s="13" customFormat="1"/>
    <row r="36537" s="13" customFormat="1"/>
    <row r="36538" s="13" customFormat="1"/>
    <row r="36539" s="13" customFormat="1"/>
    <row r="36540" s="13" customFormat="1"/>
    <row r="36541" s="13" customFormat="1"/>
    <row r="36542" s="13" customFormat="1"/>
    <row r="36543" s="13" customFormat="1"/>
    <row r="36544" s="13" customFormat="1"/>
    <row r="36545" s="13" customFormat="1"/>
    <row r="36546" s="13" customFormat="1"/>
    <row r="36547" s="13" customFormat="1"/>
    <row r="36548" s="13" customFormat="1"/>
    <row r="36549" s="13" customFormat="1"/>
    <row r="36550" s="13" customFormat="1"/>
    <row r="36551" s="13" customFormat="1"/>
    <row r="36552" s="13" customFormat="1"/>
    <row r="36553" s="13" customFormat="1"/>
    <row r="36554" s="13" customFormat="1"/>
    <row r="36555" s="13" customFormat="1"/>
    <row r="36556" s="13" customFormat="1"/>
    <row r="36557" s="13" customFormat="1"/>
    <row r="36558" s="13" customFormat="1"/>
    <row r="36559" s="13" customFormat="1"/>
    <row r="36560" s="13" customFormat="1"/>
    <row r="36561" s="13" customFormat="1"/>
    <row r="36562" s="13" customFormat="1"/>
    <row r="36563" s="13" customFormat="1"/>
    <row r="36564" s="13" customFormat="1"/>
    <row r="36565" s="13" customFormat="1"/>
    <row r="36566" s="13" customFormat="1"/>
    <row r="36567" s="13" customFormat="1"/>
    <row r="36568" s="13" customFormat="1"/>
    <row r="36569" s="13" customFormat="1"/>
    <row r="36570" s="13" customFormat="1"/>
    <row r="36571" s="13" customFormat="1"/>
    <row r="36572" s="13" customFormat="1"/>
    <row r="36573" s="13" customFormat="1"/>
    <row r="36574" s="13" customFormat="1"/>
    <row r="36575" s="13" customFormat="1"/>
    <row r="36576" s="13" customFormat="1"/>
    <row r="36577" s="13" customFormat="1"/>
    <row r="36578" s="13" customFormat="1"/>
    <row r="36579" s="13" customFormat="1"/>
    <row r="36580" s="13" customFormat="1"/>
    <row r="36581" s="13" customFormat="1"/>
    <row r="36582" s="13" customFormat="1"/>
    <row r="36583" s="13" customFormat="1"/>
    <row r="36584" s="13" customFormat="1"/>
    <row r="36585" s="13" customFormat="1"/>
    <row r="36586" s="13" customFormat="1"/>
    <row r="36587" s="13" customFormat="1"/>
    <row r="36588" s="13" customFormat="1"/>
    <row r="36589" s="13" customFormat="1"/>
    <row r="36590" s="13" customFormat="1"/>
    <row r="36591" s="13" customFormat="1"/>
    <row r="36592" s="13" customFormat="1"/>
    <row r="36593" s="13" customFormat="1"/>
    <row r="36594" s="13" customFormat="1"/>
    <row r="36595" s="13" customFormat="1"/>
    <row r="36596" s="13" customFormat="1"/>
    <row r="36597" s="13" customFormat="1"/>
    <row r="36598" s="13" customFormat="1"/>
    <row r="36599" s="13" customFormat="1"/>
    <row r="36600" s="13" customFormat="1"/>
    <row r="36601" s="13" customFormat="1"/>
    <row r="36602" s="13" customFormat="1"/>
    <row r="36603" s="13" customFormat="1"/>
    <row r="36604" s="13" customFormat="1"/>
    <row r="36605" s="13" customFormat="1"/>
    <row r="36606" s="13" customFormat="1"/>
    <row r="36607" s="13" customFormat="1"/>
    <row r="36608" s="13" customFormat="1"/>
    <row r="36609" s="13" customFormat="1"/>
    <row r="36610" s="13" customFormat="1"/>
    <row r="36611" s="13" customFormat="1"/>
    <row r="36612" s="13" customFormat="1"/>
    <row r="36613" s="13" customFormat="1"/>
    <row r="36614" s="13" customFormat="1"/>
    <row r="36615" s="13" customFormat="1"/>
    <row r="36616" s="13" customFormat="1"/>
    <row r="36617" s="13" customFormat="1"/>
    <row r="36618" s="13" customFormat="1"/>
    <row r="36619" s="13" customFormat="1"/>
    <row r="36620" s="13" customFormat="1"/>
    <row r="36621" s="13" customFormat="1"/>
    <row r="36622" s="13" customFormat="1"/>
    <row r="36623" s="13" customFormat="1"/>
    <row r="36624" s="13" customFormat="1"/>
    <row r="36625" s="13" customFormat="1"/>
    <row r="36626" s="13" customFormat="1"/>
    <row r="36627" s="13" customFormat="1"/>
    <row r="36628" s="13" customFormat="1"/>
    <row r="36629" s="13" customFormat="1"/>
    <row r="36630" s="13" customFormat="1"/>
    <row r="36631" s="13" customFormat="1"/>
    <row r="36632" s="13" customFormat="1"/>
    <row r="36633" s="13" customFormat="1"/>
    <row r="36634" s="13" customFormat="1"/>
    <row r="36635" s="13" customFormat="1"/>
    <row r="36636" s="13" customFormat="1"/>
    <row r="36637" s="13" customFormat="1"/>
    <row r="36638" s="13" customFormat="1"/>
    <row r="36639" s="13" customFormat="1"/>
    <row r="36640" s="13" customFormat="1"/>
    <row r="36641" s="13" customFormat="1"/>
    <row r="36642" s="13" customFormat="1"/>
    <row r="36643" s="13" customFormat="1"/>
    <row r="36644" s="13" customFormat="1"/>
    <row r="36645" s="13" customFormat="1"/>
    <row r="36646" s="13" customFormat="1"/>
    <row r="36647" s="13" customFormat="1"/>
    <row r="36648" s="13" customFormat="1"/>
    <row r="36649" s="13" customFormat="1"/>
    <row r="36650" s="13" customFormat="1"/>
    <row r="36651" s="13" customFormat="1"/>
    <row r="36652" s="13" customFormat="1"/>
    <row r="36653" s="13" customFormat="1"/>
    <row r="36654" s="13" customFormat="1"/>
    <row r="36655" s="13" customFormat="1"/>
    <row r="36656" s="13" customFormat="1"/>
    <row r="36657" s="13" customFormat="1"/>
    <row r="36658" s="13" customFormat="1"/>
    <row r="36659" s="13" customFormat="1"/>
    <row r="36660" s="13" customFormat="1"/>
    <row r="36661" s="13" customFormat="1"/>
    <row r="36662" s="13" customFormat="1"/>
    <row r="36663" s="13" customFormat="1"/>
    <row r="36664" s="13" customFormat="1"/>
    <row r="36665" s="13" customFormat="1"/>
    <row r="36666" s="13" customFormat="1"/>
    <row r="36667" s="13" customFormat="1"/>
    <row r="36668" s="13" customFormat="1"/>
    <row r="36669" s="13" customFormat="1"/>
    <row r="36670" s="13" customFormat="1"/>
    <row r="36671" s="13" customFormat="1"/>
    <row r="36672" s="13" customFormat="1"/>
    <row r="36673" s="13" customFormat="1"/>
    <row r="36674" s="13" customFormat="1"/>
    <row r="36675" s="13" customFormat="1"/>
    <row r="36676" s="13" customFormat="1"/>
    <row r="36677" s="13" customFormat="1"/>
    <row r="36678" s="13" customFormat="1"/>
    <row r="36679" s="13" customFormat="1"/>
    <row r="36680" s="13" customFormat="1"/>
    <row r="36681" s="13" customFormat="1"/>
    <row r="36682" s="13" customFormat="1"/>
    <row r="36683" s="13" customFormat="1"/>
    <row r="36684" s="13" customFormat="1"/>
    <row r="36685" s="13" customFormat="1"/>
    <row r="36686" s="13" customFormat="1"/>
    <row r="36687" s="13" customFormat="1"/>
    <row r="36688" s="13" customFormat="1"/>
    <row r="36689" s="13" customFormat="1"/>
    <row r="36690" s="13" customFormat="1"/>
    <row r="36691" s="13" customFormat="1"/>
    <row r="36692" s="13" customFormat="1"/>
    <row r="36693" s="13" customFormat="1"/>
    <row r="36694" s="13" customFormat="1"/>
    <row r="36695" s="13" customFormat="1"/>
    <row r="36696" s="13" customFormat="1"/>
    <row r="36697" s="13" customFormat="1"/>
    <row r="36698" s="13" customFormat="1"/>
    <row r="36699" s="13" customFormat="1"/>
    <row r="36700" s="13" customFormat="1"/>
    <row r="36701" s="13" customFormat="1"/>
    <row r="36702" s="13" customFormat="1"/>
    <row r="36703" s="13" customFormat="1"/>
    <row r="36704" s="13" customFormat="1"/>
    <row r="36705" s="13" customFormat="1"/>
    <row r="36706" s="13" customFormat="1"/>
    <row r="36707" s="13" customFormat="1"/>
    <row r="36708" s="13" customFormat="1"/>
    <row r="36709" s="13" customFormat="1"/>
    <row r="36710" s="13" customFormat="1"/>
    <row r="36711" s="13" customFormat="1"/>
    <row r="36712" s="13" customFormat="1"/>
    <row r="36713" s="13" customFormat="1"/>
    <row r="36714" s="13" customFormat="1"/>
    <row r="36715" s="13" customFormat="1"/>
    <row r="36716" s="13" customFormat="1"/>
    <row r="36717" s="13" customFormat="1"/>
    <row r="36718" s="13" customFormat="1"/>
    <row r="36719" s="13" customFormat="1"/>
    <row r="36720" s="13" customFormat="1"/>
    <row r="36721" s="13" customFormat="1"/>
    <row r="36722" s="13" customFormat="1"/>
    <row r="36723" s="13" customFormat="1"/>
    <row r="36724" s="13" customFormat="1"/>
    <row r="36725" s="13" customFormat="1"/>
    <row r="36726" s="13" customFormat="1"/>
    <row r="36727" s="13" customFormat="1"/>
    <row r="36728" s="13" customFormat="1"/>
    <row r="36729" s="13" customFormat="1"/>
    <row r="36730" s="13" customFormat="1"/>
    <row r="36731" s="13" customFormat="1"/>
    <row r="36732" s="13" customFormat="1"/>
    <row r="36733" s="13" customFormat="1"/>
    <row r="36734" s="13" customFormat="1"/>
    <row r="36735" s="13" customFormat="1"/>
    <row r="36736" s="13" customFormat="1"/>
    <row r="36737" s="13" customFormat="1"/>
    <row r="36738" s="13" customFormat="1"/>
    <row r="36739" s="13" customFormat="1"/>
    <row r="36740" s="13" customFormat="1"/>
    <row r="36741" s="13" customFormat="1"/>
    <row r="36742" s="13" customFormat="1"/>
    <row r="36743" s="13" customFormat="1"/>
    <row r="36744" s="13" customFormat="1"/>
    <row r="36745" s="13" customFormat="1"/>
    <row r="36746" s="13" customFormat="1"/>
    <row r="36747" s="13" customFormat="1"/>
    <row r="36748" s="13" customFormat="1"/>
    <row r="36749" s="13" customFormat="1"/>
    <row r="36750" s="13" customFormat="1"/>
    <row r="36751" s="13" customFormat="1"/>
    <row r="36752" s="13" customFormat="1"/>
    <row r="36753" s="13" customFormat="1"/>
    <row r="36754" s="13" customFormat="1"/>
    <row r="36755" s="13" customFormat="1"/>
    <row r="36756" s="13" customFormat="1"/>
    <row r="36757" s="13" customFormat="1"/>
    <row r="36758" s="13" customFormat="1"/>
    <row r="36759" s="13" customFormat="1"/>
    <row r="36760" s="13" customFormat="1"/>
    <row r="36761" s="13" customFormat="1"/>
    <row r="36762" s="13" customFormat="1"/>
    <row r="36763" s="13" customFormat="1"/>
    <row r="36764" s="13" customFormat="1"/>
    <row r="36765" s="13" customFormat="1"/>
    <row r="36766" s="13" customFormat="1"/>
    <row r="36767" s="13" customFormat="1"/>
    <row r="36768" s="13" customFormat="1"/>
    <row r="36769" s="13" customFormat="1"/>
    <row r="36770" s="13" customFormat="1"/>
    <row r="36771" s="13" customFormat="1"/>
    <row r="36772" s="13" customFormat="1"/>
    <row r="36773" s="13" customFormat="1"/>
    <row r="36774" s="13" customFormat="1"/>
    <row r="36775" s="13" customFormat="1"/>
    <row r="36776" s="13" customFormat="1"/>
    <row r="36777" s="13" customFormat="1"/>
    <row r="36778" s="13" customFormat="1"/>
    <row r="36779" s="13" customFormat="1"/>
    <row r="36780" s="13" customFormat="1"/>
    <row r="36781" s="13" customFormat="1"/>
    <row r="36782" s="13" customFormat="1"/>
    <row r="36783" s="13" customFormat="1"/>
    <row r="36784" s="13" customFormat="1"/>
    <row r="36785" s="13" customFormat="1"/>
    <row r="36786" s="13" customFormat="1"/>
    <row r="36787" s="13" customFormat="1"/>
    <row r="36788" s="13" customFormat="1"/>
    <row r="36789" s="13" customFormat="1"/>
    <row r="36790" s="13" customFormat="1"/>
    <row r="36791" s="13" customFormat="1"/>
    <row r="36792" s="13" customFormat="1"/>
    <row r="36793" s="13" customFormat="1"/>
    <row r="36794" s="13" customFormat="1"/>
    <row r="36795" s="13" customFormat="1"/>
    <row r="36796" s="13" customFormat="1"/>
    <row r="36797" s="13" customFormat="1"/>
    <row r="36798" s="13" customFormat="1"/>
    <row r="36799" s="13" customFormat="1"/>
    <row r="36800" s="13" customFormat="1"/>
    <row r="36801" s="13" customFormat="1"/>
    <row r="36802" s="13" customFormat="1"/>
    <row r="36803" s="13" customFormat="1"/>
    <row r="36804" s="13" customFormat="1"/>
    <row r="36805" s="13" customFormat="1"/>
    <row r="36806" s="13" customFormat="1"/>
    <row r="36807" s="13" customFormat="1"/>
    <row r="36808" s="13" customFormat="1"/>
    <row r="36809" s="13" customFormat="1"/>
    <row r="36810" s="13" customFormat="1"/>
    <row r="36811" s="13" customFormat="1"/>
    <row r="36812" s="13" customFormat="1"/>
    <row r="36813" s="13" customFormat="1"/>
    <row r="36814" s="13" customFormat="1"/>
    <row r="36815" s="13" customFormat="1"/>
    <row r="36816" s="13" customFormat="1"/>
    <row r="36817" s="13" customFormat="1"/>
    <row r="36818" s="13" customFormat="1"/>
    <row r="36819" s="13" customFormat="1"/>
    <row r="36820" s="13" customFormat="1"/>
    <row r="36821" s="13" customFormat="1"/>
    <row r="36822" s="13" customFormat="1"/>
    <row r="36823" s="13" customFormat="1"/>
    <row r="36824" s="13" customFormat="1"/>
    <row r="36825" s="13" customFormat="1"/>
    <row r="36826" s="13" customFormat="1"/>
    <row r="36827" s="13" customFormat="1"/>
    <row r="36828" s="13" customFormat="1"/>
    <row r="36829" s="13" customFormat="1"/>
    <row r="36830" s="13" customFormat="1"/>
    <row r="36831" s="13" customFormat="1"/>
    <row r="36832" s="13" customFormat="1"/>
    <row r="36833" s="13" customFormat="1"/>
    <row r="36834" s="13" customFormat="1"/>
    <row r="36835" s="13" customFormat="1"/>
    <row r="36836" s="13" customFormat="1"/>
    <row r="36837" s="13" customFormat="1"/>
    <row r="36838" s="13" customFormat="1"/>
    <row r="36839" s="13" customFormat="1"/>
    <row r="36840" s="13" customFormat="1"/>
    <row r="36841" s="13" customFormat="1"/>
    <row r="36842" s="13" customFormat="1"/>
    <row r="36843" s="13" customFormat="1"/>
    <row r="36844" s="13" customFormat="1"/>
    <row r="36845" s="13" customFormat="1"/>
    <row r="36846" s="13" customFormat="1"/>
    <row r="36847" s="13" customFormat="1"/>
    <row r="36848" s="13" customFormat="1"/>
    <row r="36849" s="13" customFormat="1"/>
    <row r="36850" s="13" customFormat="1"/>
    <row r="36851" s="13" customFormat="1"/>
    <row r="36852" s="13" customFormat="1"/>
    <row r="36853" s="13" customFormat="1"/>
    <row r="36854" s="13" customFormat="1"/>
    <row r="36855" s="13" customFormat="1"/>
    <row r="36856" s="13" customFormat="1"/>
    <row r="36857" s="13" customFormat="1"/>
    <row r="36858" s="13" customFormat="1"/>
    <row r="36859" s="13" customFormat="1"/>
    <row r="36860" s="13" customFormat="1"/>
    <row r="36861" s="13" customFormat="1"/>
    <row r="36862" s="13" customFormat="1"/>
    <row r="36863" s="13" customFormat="1"/>
    <row r="36864" s="13" customFormat="1"/>
    <row r="36865" s="13" customFormat="1"/>
    <row r="36866" s="13" customFormat="1"/>
    <row r="36867" s="13" customFormat="1"/>
    <row r="36868" s="13" customFormat="1"/>
    <row r="36869" s="13" customFormat="1"/>
    <row r="36870" s="13" customFormat="1"/>
    <row r="36871" s="13" customFormat="1"/>
    <row r="36872" s="13" customFormat="1"/>
    <row r="36873" s="13" customFormat="1"/>
    <row r="36874" s="13" customFormat="1"/>
    <row r="36875" s="13" customFormat="1"/>
    <row r="36876" s="13" customFormat="1"/>
    <row r="36877" s="13" customFormat="1"/>
    <row r="36878" s="13" customFormat="1"/>
    <row r="36879" s="13" customFormat="1"/>
    <row r="36880" s="13" customFormat="1"/>
    <row r="36881" s="13" customFormat="1"/>
    <row r="36882" s="13" customFormat="1"/>
    <row r="36883" s="13" customFormat="1"/>
    <row r="36884" s="13" customFormat="1"/>
    <row r="36885" s="13" customFormat="1"/>
    <row r="36886" s="13" customFormat="1"/>
    <row r="36887" s="13" customFormat="1"/>
    <row r="36888" s="13" customFormat="1"/>
    <row r="36889" s="13" customFormat="1"/>
    <row r="36890" s="13" customFormat="1"/>
    <row r="36891" s="13" customFormat="1"/>
    <row r="36892" s="13" customFormat="1"/>
    <row r="36893" s="13" customFormat="1"/>
    <row r="36894" s="13" customFormat="1"/>
    <row r="36895" s="13" customFormat="1"/>
    <row r="36896" s="13" customFormat="1"/>
    <row r="36897" s="13" customFormat="1"/>
    <row r="36898" s="13" customFormat="1"/>
    <row r="36899" s="13" customFormat="1"/>
    <row r="36900" s="13" customFormat="1"/>
    <row r="36901" s="13" customFormat="1"/>
    <row r="36902" s="13" customFormat="1"/>
    <row r="36903" s="13" customFormat="1"/>
    <row r="36904" s="13" customFormat="1"/>
    <row r="36905" s="13" customFormat="1"/>
    <row r="36906" s="13" customFormat="1"/>
    <row r="36907" s="13" customFormat="1"/>
    <row r="36908" s="13" customFormat="1"/>
    <row r="36909" s="13" customFormat="1"/>
    <row r="36910" s="13" customFormat="1"/>
    <row r="36911" s="13" customFormat="1"/>
    <row r="36912" s="13" customFormat="1"/>
    <row r="36913" s="13" customFormat="1"/>
    <row r="36914" s="13" customFormat="1"/>
    <row r="36915" s="13" customFormat="1"/>
    <row r="36916" s="13" customFormat="1"/>
    <row r="36917" s="13" customFormat="1"/>
    <row r="36918" s="13" customFormat="1"/>
    <row r="36919" s="13" customFormat="1"/>
    <row r="36920" s="13" customFormat="1"/>
    <row r="36921" s="13" customFormat="1"/>
    <row r="36922" s="13" customFormat="1"/>
    <row r="36923" s="13" customFormat="1"/>
    <row r="36924" s="13" customFormat="1"/>
    <row r="36925" s="13" customFormat="1"/>
    <row r="36926" s="13" customFormat="1"/>
    <row r="36927" s="13" customFormat="1"/>
    <row r="36928" s="13" customFormat="1"/>
    <row r="36929" s="13" customFormat="1"/>
    <row r="36930" s="13" customFormat="1"/>
    <row r="36931" s="13" customFormat="1"/>
    <row r="36932" s="13" customFormat="1"/>
    <row r="36933" s="13" customFormat="1"/>
    <row r="36934" s="13" customFormat="1"/>
    <row r="36935" s="13" customFormat="1"/>
    <row r="36936" s="13" customFormat="1"/>
    <row r="36937" s="13" customFormat="1"/>
    <row r="36938" s="13" customFormat="1"/>
    <row r="36939" s="13" customFormat="1"/>
    <row r="36940" s="13" customFormat="1"/>
    <row r="36941" s="13" customFormat="1"/>
    <row r="36942" s="13" customFormat="1"/>
    <row r="36943" s="13" customFormat="1"/>
    <row r="36944" s="13" customFormat="1"/>
    <row r="36945" s="13" customFormat="1"/>
    <row r="36946" s="13" customFormat="1"/>
    <row r="36947" s="13" customFormat="1"/>
    <row r="36948" s="13" customFormat="1"/>
    <row r="36949" s="13" customFormat="1"/>
    <row r="36950" s="13" customFormat="1"/>
    <row r="36951" s="13" customFormat="1"/>
    <row r="36952" s="13" customFormat="1"/>
    <row r="36953" s="13" customFormat="1"/>
    <row r="36954" s="13" customFormat="1"/>
    <row r="36955" s="13" customFormat="1"/>
    <row r="36956" s="13" customFormat="1"/>
    <row r="36957" s="13" customFormat="1"/>
    <row r="36958" s="13" customFormat="1"/>
    <row r="36959" s="13" customFormat="1"/>
    <row r="36960" s="13" customFormat="1"/>
    <row r="36961" s="13" customFormat="1"/>
    <row r="36962" s="13" customFormat="1"/>
    <row r="36963" s="13" customFormat="1"/>
    <row r="36964" s="13" customFormat="1"/>
    <row r="36965" s="13" customFormat="1"/>
    <row r="36966" s="13" customFormat="1"/>
    <row r="36967" s="13" customFormat="1"/>
    <row r="36968" s="13" customFormat="1"/>
    <row r="36969" s="13" customFormat="1"/>
    <row r="36970" s="13" customFormat="1"/>
    <row r="36971" s="13" customFormat="1"/>
    <row r="36972" s="13" customFormat="1"/>
    <row r="36973" s="13" customFormat="1"/>
    <row r="36974" s="13" customFormat="1"/>
    <row r="36975" s="13" customFormat="1"/>
    <row r="36976" s="13" customFormat="1"/>
    <row r="36977" s="13" customFormat="1"/>
    <row r="36978" s="13" customFormat="1"/>
    <row r="36979" s="13" customFormat="1"/>
    <row r="36980" s="13" customFormat="1"/>
    <row r="36981" s="13" customFormat="1"/>
    <row r="36982" s="13" customFormat="1"/>
    <row r="36983" s="13" customFormat="1"/>
    <row r="36984" s="13" customFormat="1"/>
    <row r="36985" s="13" customFormat="1"/>
    <row r="36986" s="13" customFormat="1"/>
    <row r="36987" s="13" customFormat="1"/>
    <row r="36988" s="13" customFormat="1"/>
    <row r="36989" s="13" customFormat="1"/>
    <row r="36990" s="13" customFormat="1"/>
    <row r="36991" s="13" customFormat="1"/>
    <row r="36992" s="13" customFormat="1"/>
    <row r="36993" s="13" customFormat="1"/>
    <row r="36994" s="13" customFormat="1"/>
    <row r="36995" s="13" customFormat="1"/>
    <row r="36996" s="13" customFormat="1"/>
    <row r="36997" s="13" customFormat="1"/>
    <row r="36998" s="13" customFormat="1"/>
    <row r="36999" s="13" customFormat="1"/>
    <row r="37000" s="13" customFormat="1"/>
    <row r="37001" s="13" customFormat="1"/>
    <row r="37002" s="13" customFormat="1"/>
    <row r="37003" s="13" customFormat="1"/>
    <row r="37004" s="13" customFormat="1"/>
    <row r="37005" s="13" customFormat="1"/>
    <row r="37006" s="13" customFormat="1"/>
    <row r="37007" s="13" customFormat="1"/>
    <row r="37008" s="13" customFormat="1"/>
    <row r="37009" s="13" customFormat="1"/>
    <row r="37010" s="13" customFormat="1"/>
    <row r="37011" s="13" customFormat="1"/>
    <row r="37012" s="13" customFormat="1"/>
    <row r="37013" s="13" customFormat="1"/>
    <row r="37014" s="13" customFormat="1"/>
    <row r="37015" s="13" customFormat="1"/>
    <row r="37016" s="13" customFormat="1"/>
    <row r="37017" s="13" customFormat="1"/>
    <row r="37018" s="13" customFormat="1"/>
    <row r="37019" s="13" customFormat="1"/>
    <row r="37020" s="13" customFormat="1"/>
    <row r="37021" s="13" customFormat="1"/>
    <row r="37022" s="13" customFormat="1"/>
    <row r="37023" s="13" customFormat="1"/>
    <row r="37024" s="13" customFormat="1"/>
    <row r="37025" s="13" customFormat="1"/>
    <row r="37026" s="13" customFormat="1"/>
    <row r="37027" s="13" customFormat="1"/>
    <row r="37028" s="13" customFormat="1"/>
    <row r="37029" s="13" customFormat="1"/>
    <row r="37030" s="13" customFormat="1"/>
    <row r="37031" s="13" customFormat="1"/>
    <row r="37032" s="13" customFormat="1"/>
    <row r="37033" s="13" customFormat="1"/>
    <row r="37034" s="13" customFormat="1"/>
    <row r="37035" s="13" customFormat="1"/>
    <row r="37036" s="13" customFormat="1"/>
    <row r="37037" s="13" customFormat="1"/>
    <row r="37038" s="13" customFormat="1"/>
    <row r="37039" s="13" customFormat="1"/>
    <row r="37040" s="13" customFormat="1"/>
    <row r="37041" s="13" customFormat="1"/>
    <row r="37042" s="13" customFormat="1"/>
    <row r="37043" s="13" customFormat="1"/>
    <row r="37044" s="13" customFormat="1"/>
    <row r="37045" s="13" customFormat="1"/>
    <row r="37046" s="13" customFormat="1"/>
    <row r="37047" s="13" customFormat="1"/>
    <row r="37048" s="13" customFormat="1"/>
    <row r="37049" s="13" customFormat="1"/>
    <row r="37050" s="13" customFormat="1"/>
    <row r="37051" s="13" customFormat="1"/>
    <row r="37052" s="13" customFormat="1"/>
    <row r="37053" s="13" customFormat="1"/>
    <row r="37054" s="13" customFormat="1"/>
    <row r="37055" s="13" customFormat="1"/>
    <row r="37056" s="13" customFormat="1"/>
    <row r="37057" s="13" customFormat="1"/>
    <row r="37058" s="13" customFormat="1"/>
    <row r="37059" s="13" customFormat="1"/>
    <row r="37060" s="13" customFormat="1"/>
    <row r="37061" s="13" customFormat="1"/>
    <row r="37062" s="13" customFormat="1"/>
    <row r="37063" s="13" customFormat="1"/>
    <row r="37064" s="13" customFormat="1"/>
    <row r="37065" s="13" customFormat="1"/>
    <row r="37066" s="13" customFormat="1"/>
    <row r="37067" s="13" customFormat="1"/>
    <row r="37068" s="13" customFormat="1"/>
    <row r="37069" s="13" customFormat="1"/>
    <row r="37070" s="13" customFormat="1"/>
    <row r="37071" s="13" customFormat="1"/>
    <row r="37072" s="13" customFormat="1"/>
    <row r="37073" s="13" customFormat="1"/>
    <row r="37074" s="13" customFormat="1"/>
    <row r="37075" s="13" customFormat="1"/>
    <row r="37076" s="13" customFormat="1"/>
    <row r="37077" s="13" customFormat="1"/>
    <row r="37078" s="13" customFormat="1"/>
    <row r="37079" s="13" customFormat="1"/>
    <row r="37080" s="13" customFormat="1"/>
    <row r="37081" s="13" customFormat="1"/>
    <row r="37082" s="13" customFormat="1"/>
    <row r="37083" s="13" customFormat="1"/>
    <row r="37084" s="13" customFormat="1"/>
    <row r="37085" s="13" customFormat="1"/>
    <row r="37086" s="13" customFormat="1"/>
    <row r="37087" s="13" customFormat="1"/>
    <row r="37088" s="13" customFormat="1"/>
    <row r="37089" s="13" customFormat="1"/>
    <row r="37090" s="13" customFormat="1"/>
    <row r="37091" s="13" customFormat="1"/>
    <row r="37092" s="13" customFormat="1"/>
    <row r="37093" s="13" customFormat="1"/>
    <row r="37094" s="13" customFormat="1"/>
    <row r="37095" s="13" customFormat="1"/>
    <row r="37096" s="13" customFormat="1"/>
    <row r="37097" s="13" customFormat="1"/>
    <row r="37098" s="13" customFormat="1"/>
    <row r="37099" s="13" customFormat="1"/>
    <row r="37100" s="13" customFormat="1"/>
    <row r="37101" s="13" customFormat="1"/>
    <row r="37102" s="13" customFormat="1"/>
    <row r="37103" s="13" customFormat="1"/>
    <row r="37104" s="13" customFormat="1"/>
    <row r="37105" s="13" customFormat="1"/>
    <row r="37106" s="13" customFormat="1"/>
    <row r="37107" s="13" customFormat="1"/>
    <row r="37108" s="13" customFormat="1"/>
    <row r="37109" s="13" customFormat="1"/>
    <row r="37110" s="13" customFormat="1"/>
    <row r="37111" s="13" customFormat="1"/>
    <row r="37112" s="13" customFormat="1"/>
    <row r="37113" s="13" customFormat="1"/>
    <row r="37114" s="13" customFormat="1"/>
    <row r="37115" s="13" customFormat="1"/>
    <row r="37116" s="13" customFormat="1"/>
    <row r="37117" s="13" customFormat="1"/>
    <row r="37118" s="13" customFormat="1"/>
    <row r="37119" s="13" customFormat="1"/>
    <row r="37120" s="13" customFormat="1"/>
    <row r="37121" s="13" customFormat="1"/>
    <row r="37122" s="13" customFormat="1"/>
    <row r="37123" s="13" customFormat="1"/>
    <row r="37124" s="13" customFormat="1"/>
    <row r="37125" s="13" customFormat="1"/>
    <row r="37126" s="13" customFormat="1"/>
    <row r="37127" s="13" customFormat="1"/>
    <row r="37128" s="13" customFormat="1"/>
    <row r="37129" s="13" customFormat="1"/>
    <row r="37130" s="13" customFormat="1"/>
    <row r="37131" s="13" customFormat="1"/>
    <row r="37132" s="13" customFormat="1"/>
    <row r="37133" s="13" customFormat="1"/>
    <row r="37134" s="13" customFormat="1"/>
    <row r="37135" s="13" customFormat="1"/>
    <row r="37136" s="13" customFormat="1"/>
    <row r="37137" s="13" customFormat="1"/>
    <row r="37138" s="13" customFormat="1"/>
    <row r="37139" s="13" customFormat="1"/>
    <row r="37140" s="13" customFormat="1"/>
    <row r="37141" s="13" customFormat="1"/>
    <row r="37142" s="13" customFormat="1"/>
    <row r="37143" s="13" customFormat="1"/>
    <row r="37144" s="13" customFormat="1"/>
    <row r="37145" s="13" customFormat="1"/>
    <row r="37146" s="13" customFormat="1"/>
    <row r="37147" s="13" customFormat="1"/>
    <row r="37148" s="13" customFormat="1"/>
    <row r="37149" s="13" customFormat="1"/>
    <row r="37150" s="13" customFormat="1"/>
    <row r="37151" s="13" customFormat="1"/>
    <row r="37152" s="13" customFormat="1"/>
    <row r="37153" s="13" customFormat="1"/>
    <row r="37154" s="13" customFormat="1"/>
    <row r="37155" s="13" customFormat="1"/>
    <row r="37156" s="13" customFormat="1"/>
    <row r="37157" s="13" customFormat="1"/>
    <row r="37158" s="13" customFormat="1"/>
    <row r="37159" s="13" customFormat="1"/>
    <row r="37160" s="13" customFormat="1"/>
    <row r="37161" s="13" customFormat="1"/>
    <row r="37162" s="13" customFormat="1"/>
    <row r="37163" s="13" customFormat="1"/>
    <row r="37164" s="13" customFormat="1"/>
    <row r="37165" s="13" customFormat="1"/>
    <row r="37166" s="13" customFormat="1"/>
    <row r="37167" s="13" customFormat="1"/>
    <row r="37168" s="13" customFormat="1"/>
    <row r="37169" s="13" customFormat="1"/>
    <row r="37170" s="13" customFormat="1"/>
    <row r="37171" s="13" customFormat="1"/>
    <row r="37172" s="13" customFormat="1"/>
    <row r="37173" s="13" customFormat="1"/>
    <row r="37174" s="13" customFormat="1"/>
    <row r="37175" s="13" customFormat="1"/>
    <row r="37176" s="13" customFormat="1"/>
    <row r="37177" s="13" customFormat="1"/>
    <row r="37178" s="13" customFormat="1"/>
    <row r="37179" s="13" customFormat="1"/>
    <row r="37180" s="13" customFormat="1"/>
    <row r="37181" s="13" customFormat="1"/>
    <row r="37182" s="13" customFormat="1"/>
    <row r="37183" s="13" customFormat="1"/>
    <row r="37184" s="13" customFormat="1"/>
    <row r="37185" s="13" customFormat="1"/>
    <row r="37186" s="13" customFormat="1"/>
    <row r="37187" s="13" customFormat="1"/>
    <row r="37188" s="13" customFormat="1"/>
    <row r="37189" s="13" customFormat="1"/>
    <row r="37190" s="13" customFormat="1"/>
    <row r="37191" s="13" customFormat="1"/>
    <row r="37192" s="13" customFormat="1"/>
    <row r="37193" s="13" customFormat="1"/>
    <row r="37194" s="13" customFormat="1"/>
    <row r="37195" s="13" customFormat="1"/>
    <row r="37196" s="13" customFormat="1"/>
    <row r="37197" s="13" customFormat="1"/>
    <row r="37198" s="13" customFormat="1"/>
    <row r="37199" s="13" customFormat="1"/>
    <row r="37200" s="13" customFormat="1"/>
    <row r="37201" s="13" customFormat="1"/>
    <row r="37202" s="13" customFormat="1"/>
    <row r="37203" s="13" customFormat="1"/>
    <row r="37204" s="13" customFormat="1"/>
    <row r="37205" s="13" customFormat="1"/>
    <row r="37206" s="13" customFormat="1"/>
    <row r="37207" s="13" customFormat="1"/>
    <row r="37208" s="13" customFormat="1"/>
    <row r="37209" s="13" customFormat="1"/>
    <row r="37210" s="13" customFormat="1"/>
    <row r="37211" s="13" customFormat="1"/>
    <row r="37212" s="13" customFormat="1"/>
    <row r="37213" s="13" customFormat="1"/>
    <row r="37214" s="13" customFormat="1"/>
    <row r="37215" s="13" customFormat="1"/>
    <row r="37216" s="13" customFormat="1"/>
    <row r="37217" s="13" customFormat="1"/>
    <row r="37218" s="13" customFormat="1"/>
    <row r="37219" s="13" customFormat="1"/>
    <row r="37220" s="13" customFormat="1"/>
    <row r="37221" s="13" customFormat="1"/>
    <row r="37222" s="13" customFormat="1"/>
    <row r="37223" s="13" customFormat="1"/>
    <row r="37224" s="13" customFormat="1"/>
    <row r="37225" s="13" customFormat="1"/>
    <row r="37226" s="13" customFormat="1"/>
    <row r="37227" s="13" customFormat="1"/>
    <row r="37228" s="13" customFormat="1"/>
    <row r="37229" s="13" customFormat="1"/>
    <row r="37230" s="13" customFormat="1"/>
    <row r="37231" s="13" customFormat="1"/>
    <row r="37232" s="13" customFormat="1"/>
    <row r="37233" s="13" customFormat="1"/>
    <row r="37234" s="13" customFormat="1"/>
    <row r="37235" s="13" customFormat="1"/>
    <row r="37236" s="13" customFormat="1"/>
    <row r="37237" s="13" customFormat="1"/>
    <row r="37238" s="13" customFormat="1"/>
    <row r="37239" s="13" customFormat="1"/>
    <row r="37240" s="13" customFormat="1"/>
    <row r="37241" s="13" customFormat="1"/>
    <row r="37242" s="13" customFormat="1"/>
    <row r="37243" s="13" customFormat="1"/>
    <row r="37244" s="13" customFormat="1"/>
    <row r="37245" s="13" customFormat="1"/>
    <row r="37246" s="13" customFormat="1"/>
    <row r="37247" s="13" customFormat="1"/>
    <row r="37248" s="13" customFormat="1"/>
    <row r="37249" s="13" customFormat="1"/>
    <row r="37250" s="13" customFormat="1"/>
    <row r="37251" s="13" customFormat="1"/>
    <row r="37252" s="13" customFormat="1"/>
    <row r="37253" s="13" customFormat="1"/>
    <row r="37254" s="13" customFormat="1"/>
    <row r="37255" s="13" customFormat="1"/>
    <row r="37256" s="13" customFormat="1"/>
    <row r="37257" s="13" customFormat="1"/>
    <row r="37258" s="13" customFormat="1"/>
    <row r="37259" s="13" customFormat="1"/>
    <row r="37260" s="13" customFormat="1"/>
    <row r="37261" s="13" customFormat="1"/>
    <row r="37262" s="13" customFormat="1"/>
    <row r="37263" s="13" customFormat="1"/>
    <row r="37264" s="13" customFormat="1"/>
    <row r="37265" s="13" customFormat="1"/>
    <row r="37266" s="13" customFormat="1"/>
    <row r="37267" s="13" customFormat="1"/>
    <row r="37268" s="13" customFormat="1"/>
    <row r="37269" s="13" customFormat="1"/>
    <row r="37270" s="13" customFormat="1"/>
    <row r="37271" s="13" customFormat="1"/>
    <row r="37272" s="13" customFormat="1"/>
    <row r="37273" s="13" customFormat="1"/>
    <row r="37274" s="13" customFormat="1"/>
    <row r="37275" s="13" customFormat="1"/>
    <row r="37276" s="13" customFormat="1"/>
    <row r="37277" s="13" customFormat="1"/>
    <row r="37278" s="13" customFormat="1"/>
    <row r="37279" s="13" customFormat="1"/>
    <row r="37280" s="13" customFormat="1"/>
    <row r="37281" s="13" customFormat="1"/>
    <row r="37282" s="13" customFormat="1"/>
    <row r="37283" s="13" customFormat="1"/>
    <row r="37284" s="13" customFormat="1"/>
    <row r="37285" s="13" customFormat="1"/>
    <row r="37286" s="13" customFormat="1"/>
    <row r="37287" s="13" customFormat="1"/>
    <row r="37288" s="13" customFormat="1"/>
    <row r="37289" s="13" customFormat="1"/>
    <row r="37290" s="13" customFormat="1"/>
    <row r="37291" s="13" customFormat="1"/>
    <row r="37292" s="13" customFormat="1"/>
    <row r="37293" s="13" customFormat="1"/>
    <row r="37294" s="13" customFormat="1"/>
    <row r="37295" s="13" customFormat="1"/>
    <row r="37296" s="13" customFormat="1"/>
    <row r="37297" s="13" customFormat="1"/>
    <row r="37298" s="13" customFormat="1"/>
    <row r="37299" s="13" customFormat="1"/>
    <row r="37300" s="13" customFormat="1"/>
    <row r="37301" s="13" customFormat="1"/>
    <row r="37302" s="13" customFormat="1"/>
    <row r="37303" s="13" customFormat="1"/>
    <row r="37304" s="13" customFormat="1"/>
    <row r="37305" s="13" customFormat="1"/>
    <row r="37306" s="13" customFormat="1"/>
    <row r="37307" s="13" customFormat="1"/>
    <row r="37308" s="13" customFormat="1"/>
    <row r="37309" s="13" customFormat="1"/>
    <row r="37310" s="13" customFormat="1"/>
    <row r="37311" s="13" customFormat="1"/>
    <row r="37312" s="13" customFormat="1"/>
    <row r="37313" s="13" customFormat="1"/>
    <row r="37314" s="13" customFormat="1"/>
    <row r="37315" s="13" customFormat="1"/>
    <row r="37316" s="13" customFormat="1"/>
    <row r="37317" s="13" customFormat="1"/>
    <row r="37318" s="13" customFormat="1"/>
    <row r="37319" s="13" customFormat="1"/>
    <row r="37320" s="13" customFormat="1"/>
    <row r="37321" s="13" customFormat="1"/>
    <row r="37322" s="13" customFormat="1"/>
    <row r="37323" s="13" customFormat="1"/>
    <row r="37324" s="13" customFormat="1"/>
    <row r="37325" s="13" customFormat="1"/>
    <row r="37326" s="13" customFormat="1"/>
    <row r="37327" s="13" customFormat="1"/>
    <row r="37328" s="13" customFormat="1"/>
    <row r="37329" s="13" customFormat="1"/>
    <row r="37330" s="13" customFormat="1"/>
    <row r="37331" s="13" customFormat="1"/>
    <row r="37332" s="13" customFormat="1"/>
    <row r="37333" s="13" customFormat="1"/>
    <row r="37334" s="13" customFormat="1"/>
    <row r="37335" s="13" customFormat="1"/>
    <row r="37336" s="13" customFormat="1"/>
    <row r="37337" s="13" customFormat="1"/>
    <row r="37338" s="13" customFormat="1"/>
    <row r="37339" s="13" customFormat="1"/>
    <row r="37340" s="13" customFormat="1"/>
    <row r="37341" s="13" customFormat="1"/>
    <row r="37342" s="13" customFormat="1"/>
    <row r="37343" s="13" customFormat="1"/>
    <row r="37344" s="13" customFormat="1"/>
    <row r="37345" s="13" customFormat="1"/>
    <row r="37346" s="13" customFormat="1"/>
    <row r="37347" s="13" customFormat="1"/>
    <row r="37348" s="13" customFormat="1"/>
    <row r="37349" s="13" customFormat="1"/>
    <row r="37350" s="13" customFormat="1"/>
    <row r="37351" s="13" customFormat="1"/>
    <row r="37352" s="13" customFormat="1"/>
    <row r="37353" s="13" customFormat="1"/>
    <row r="37354" s="13" customFormat="1"/>
    <row r="37355" s="13" customFormat="1"/>
    <row r="37356" s="13" customFormat="1"/>
    <row r="37357" s="13" customFormat="1"/>
    <row r="37358" s="13" customFormat="1"/>
    <row r="37359" s="13" customFormat="1"/>
    <row r="37360" s="13" customFormat="1"/>
    <row r="37361" s="13" customFormat="1"/>
    <row r="37362" s="13" customFormat="1"/>
    <row r="37363" s="13" customFormat="1"/>
    <row r="37364" s="13" customFormat="1"/>
    <row r="37365" s="13" customFormat="1"/>
    <row r="37366" s="13" customFormat="1"/>
    <row r="37367" s="13" customFormat="1"/>
    <row r="37368" s="13" customFormat="1"/>
    <row r="37369" s="13" customFormat="1"/>
    <row r="37370" s="13" customFormat="1"/>
    <row r="37371" s="13" customFormat="1"/>
    <row r="37372" s="13" customFormat="1"/>
    <row r="37373" s="13" customFormat="1"/>
    <row r="37374" s="13" customFormat="1"/>
    <row r="37375" s="13" customFormat="1"/>
    <row r="37376" s="13" customFormat="1"/>
    <row r="37377" s="13" customFormat="1"/>
    <row r="37378" s="13" customFormat="1"/>
    <row r="37379" s="13" customFormat="1"/>
    <row r="37380" s="13" customFormat="1"/>
    <row r="37381" s="13" customFormat="1"/>
    <row r="37382" s="13" customFormat="1"/>
    <row r="37383" s="13" customFormat="1"/>
    <row r="37384" s="13" customFormat="1"/>
    <row r="37385" s="13" customFormat="1"/>
    <row r="37386" s="13" customFormat="1"/>
    <row r="37387" s="13" customFormat="1"/>
    <row r="37388" s="13" customFormat="1"/>
    <row r="37389" s="13" customFormat="1"/>
    <row r="37390" s="13" customFormat="1"/>
    <row r="37391" s="13" customFormat="1"/>
    <row r="37392" s="13" customFormat="1"/>
    <row r="37393" s="13" customFormat="1"/>
    <row r="37394" s="13" customFormat="1"/>
    <row r="37395" s="13" customFormat="1"/>
    <row r="37396" s="13" customFormat="1"/>
    <row r="37397" s="13" customFormat="1"/>
    <row r="37398" s="13" customFormat="1"/>
    <row r="37399" s="13" customFormat="1"/>
    <row r="37400" s="13" customFormat="1"/>
    <row r="37401" s="13" customFormat="1"/>
    <row r="37402" s="13" customFormat="1"/>
    <row r="37403" s="13" customFormat="1"/>
    <row r="37404" s="13" customFormat="1"/>
    <row r="37405" s="13" customFormat="1"/>
    <row r="37406" s="13" customFormat="1"/>
    <row r="37407" s="13" customFormat="1"/>
    <row r="37408" s="13" customFormat="1"/>
    <row r="37409" s="13" customFormat="1"/>
    <row r="37410" s="13" customFormat="1"/>
    <row r="37411" s="13" customFormat="1"/>
    <row r="37412" s="13" customFormat="1"/>
    <row r="37413" s="13" customFormat="1"/>
    <row r="37414" s="13" customFormat="1"/>
    <row r="37415" s="13" customFormat="1"/>
    <row r="37416" s="13" customFormat="1"/>
    <row r="37417" s="13" customFormat="1"/>
    <row r="37418" s="13" customFormat="1"/>
    <row r="37419" s="13" customFormat="1"/>
    <row r="37420" s="13" customFormat="1"/>
    <row r="37421" s="13" customFormat="1"/>
    <row r="37422" s="13" customFormat="1"/>
    <row r="37423" s="13" customFormat="1"/>
    <row r="37424" s="13" customFormat="1"/>
    <row r="37425" s="13" customFormat="1"/>
    <row r="37426" s="13" customFormat="1"/>
    <row r="37427" s="13" customFormat="1"/>
    <row r="37428" s="13" customFormat="1"/>
    <row r="37429" s="13" customFormat="1"/>
    <row r="37430" s="13" customFormat="1"/>
    <row r="37431" s="13" customFormat="1"/>
    <row r="37432" s="13" customFormat="1"/>
    <row r="37433" s="13" customFormat="1"/>
    <row r="37434" s="13" customFormat="1"/>
    <row r="37435" s="13" customFormat="1"/>
    <row r="37436" s="13" customFormat="1"/>
    <row r="37437" s="13" customFormat="1"/>
    <row r="37438" s="13" customFormat="1"/>
    <row r="37439" s="13" customFormat="1"/>
    <row r="37440" s="13" customFormat="1"/>
    <row r="37441" s="13" customFormat="1"/>
    <row r="37442" s="13" customFormat="1"/>
    <row r="37443" s="13" customFormat="1"/>
    <row r="37444" s="13" customFormat="1"/>
    <row r="37445" s="13" customFormat="1"/>
    <row r="37446" s="13" customFormat="1"/>
    <row r="37447" s="13" customFormat="1"/>
    <row r="37448" s="13" customFormat="1"/>
    <row r="37449" s="13" customFormat="1"/>
    <row r="37450" s="13" customFormat="1"/>
    <row r="37451" s="13" customFormat="1"/>
    <row r="37452" s="13" customFormat="1"/>
    <row r="37453" s="13" customFormat="1"/>
    <row r="37454" s="13" customFormat="1"/>
    <row r="37455" s="13" customFormat="1"/>
    <row r="37456" s="13" customFormat="1"/>
    <row r="37457" s="13" customFormat="1"/>
    <row r="37458" s="13" customFormat="1"/>
    <row r="37459" s="13" customFormat="1"/>
    <row r="37460" s="13" customFormat="1"/>
    <row r="37461" s="13" customFormat="1"/>
    <row r="37462" s="13" customFormat="1"/>
    <row r="37463" s="13" customFormat="1"/>
    <row r="37464" s="13" customFormat="1"/>
    <row r="37465" s="13" customFormat="1"/>
    <row r="37466" s="13" customFormat="1"/>
    <row r="37467" s="13" customFormat="1"/>
    <row r="37468" s="13" customFormat="1"/>
    <row r="37469" s="13" customFormat="1"/>
    <row r="37470" s="13" customFormat="1"/>
    <row r="37471" s="13" customFormat="1"/>
    <row r="37472" s="13" customFormat="1"/>
    <row r="37473" s="13" customFormat="1"/>
    <row r="37474" s="13" customFormat="1"/>
    <row r="37475" s="13" customFormat="1"/>
    <row r="37476" s="13" customFormat="1"/>
    <row r="37477" s="13" customFormat="1"/>
    <row r="37478" s="13" customFormat="1"/>
    <row r="37479" s="13" customFormat="1"/>
    <row r="37480" s="13" customFormat="1"/>
    <row r="37481" s="13" customFormat="1"/>
    <row r="37482" s="13" customFormat="1"/>
    <row r="37483" s="13" customFormat="1"/>
    <row r="37484" s="13" customFormat="1"/>
    <row r="37485" s="13" customFormat="1"/>
    <row r="37486" s="13" customFormat="1"/>
    <row r="37487" s="13" customFormat="1"/>
    <row r="37488" s="13" customFormat="1"/>
    <row r="37489" s="13" customFormat="1"/>
    <row r="37490" s="13" customFormat="1"/>
    <row r="37491" s="13" customFormat="1"/>
    <row r="37492" s="13" customFormat="1"/>
    <row r="37493" s="13" customFormat="1"/>
    <row r="37494" s="13" customFormat="1"/>
    <row r="37495" s="13" customFormat="1"/>
    <row r="37496" s="13" customFormat="1"/>
    <row r="37497" s="13" customFormat="1"/>
    <row r="37498" s="13" customFormat="1"/>
    <row r="37499" s="13" customFormat="1"/>
    <row r="37500" s="13" customFormat="1"/>
    <row r="37501" s="13" customFormat="1"/>
    <row r="37502" s="13" customFormat="1"/>
    <row r="37503" s="13" customFormat="1"/>
    <row r="37504" s="13" customFormat="1"/>
    <row r="37505" s="13" customFormat="1"/>
    <row r="37506" s="13" customFormat="1"/>
    <row r="37507" s="13" customFormat="1"/>
    <row r="37508" s="13" customFormat="1"/>
    <row r="37509" s="13" customFormat="1"/>
    <row r="37510" s="13" customFormat="1"/>
    <row r="37511" s="13" customFormat="1"/>
    <row r="37512" s="13" customFormat="1"/>
    <row r="37513" s="13" customFormat="1"/>
    <row r="37514" s="13" customFormat="1"/>
    <row r="37515" s="13" customFormat="1"/>
    <row r="37516" s="13" customFormat="1"/>
    <row r="37517" s="13" customFormat="1"/>
    <row r="37518" s="13" customFormat="1"/>
    <row r="37519" s="13" customFormat="1"/>
    <row r="37520" s="13" customFormat="1"/>
    <row r="37521" s="13" customFormat="1"/>
    <row r="37522" s="13" customFormat="1"/>
    <row r="37523" s="13" customFormat="1"/>
    <row r="37524" s="13" customFormat="1"/>
    <row r="37525" s="13" customFormat="1"/>
    <row r="37526" s="13" customFormat="1"/>
    <row r="37527" s="13" customFormat="1"/>
    <row r="37528" s="13" customFormat="1"/>
    <row r="37529" s="13" customFormat="1"/>
    <row r="37530" s="13" customFormat="1"/>
    <row r="37531" s="13" customFormat="1"/>
    <row r="37532" s="13" customFormat="1"/>
    <row r="37533" s="13" customFormat="1"/>
    <row r="37534" s="13" customFormat="1"/>
    <row r="37535" s="13" customFormat="1"/>
    <row r="37536" s="13" customFormat="1"/>
    <row r="37537" s="13" customFormat="1"/>
    <row r="37538" s="13" customFormat="1"/>
    <row r="37539" s="13" customFormat="1"/>
    <row r="37540" s="13" customFormat="1"/>
    <row r="37541" s="13" customFormat="1"/>
    <row r="37542" s="13" customFormat="1"/>
    <row r="37543" s="13" customFormat="1"/>
    <row r="37544" s="13" customFormat="1"/>
    <row r="37545" s="13" customFormat="1"/>
    <row r="37546" s="13" customFormat="1"/>
    <row r="37547" s="13" customFormat="1"/>
    <row r="37548" s="13" customFormat="1"/>
    <row r="37549" s="13" customFormat="1"/>
    <row r="37550" s="13" customFormat="1"/>
    <row r="37551" s="13" customFormat="1"/>
    <row r="37552" s="13" customFormat="1"/>
    <row r="37553" s="13" customFormat="1"/>
    <row r="37554" s="13" customFormat="1"/>
    <row r="37555" s="13" customFormat="1"/>
    <row r="37556" s="13" customFormat="1"/>
    <row r="37557" s="13" customFormat="1"/>
    <row r="37558" s="13" customFormat="1"/>
    <row r="37559" s="13" customFormat="1"/>
    <row r="37560" s="13" customFormat="1"/>
    <row r="37561" s="13" customFormat="1"/>
    <row r="37562" s="13" customFormat="1"/>
    <row r="37563" s="13" customFormat="1"/>
    <row r="37564" s="13" customFormat="1"/>
    <row r="37565" s="13" customFormat="1"/>
    <row r="37566" s="13" customFormat="1"/>
    <row r="37567" s="13" customFormat="1"/>
    <row r="37568" s="13" customFormat="1"/>
    <row r="37569" s="13" customFormat="1"/>
    <row r="37570" s="13" customFormat="1"/>
    <row r="37571" s="13" customFormat="1"/>
    <row r="37572" s="13" customFormat="1"/>
    <row r="37573" s="13" customFormat="1"/>
    <row r="37574" s="13" customFormat="1"/>
    <row r="37575" s="13" customFormat="1"/>
    <row r="37576" s="13" customFormat="1"/>
    <row r="37577" s="13" customFormat="1"/>
    <row r="37578" s="13" customFormat="1"/>
    <row r="37579" s="13" customFormat="1"/>
    <row r="37580" s="13" customFormat="1"/>
    <row r="37581" s="13" customFormat="1"/>
    <row r="37582" s="13" customFormat="1"/>
    <row r="37583" s="13" customFormat="1"/>
    <row r="37584" s="13" customFormat="1"/>
    <row r="37585" s="13" customFormat="1"/>
    <row r="37586" s="13" customFormat="1"/>
    <row r="37587" s="13" customFormat="1"/>
    <row r="37588" s="13" customFormat="1"/>
    <row r="37589" s="13" customFormat="1"/>
    <row r="37590" s="13" customFormat="1"/>
    <row r="37591" s="13" customFormat="1"/>
    <row r="37592" s="13" customFormat="1"/>
    <row r="37593" s="13" customFormat="1"/>
    <row r="37594" s="13" customFormat="1"/>
    <row r="37595" s="13" customFormat="1"/>
    <row r="37596" s="13" customFormat="1"/>
    <row r="37597" s="13" customFormat="1"/>
    <row r="37598" s="13" customFormat="1"/>
    <row r="37599" s="13" customFormat="1"/>
    <row r="37600" s="13" customFormat="1"/>
    <row r="37601" s="13" customFormat="1"/>
    <row r="37602" s="13" customFormat="1"/>
    <row r="37603" s="13" customFormat="1"/>
    <row r="37604" s="13" customFormat="1"/>
    <row r="37605" s="13" customFormat="1"/>
    <row r="37606" s="13" customFormat="1"/>
    <row r="37607" s="13" customFormat="1"/>
    <row r="37608" s="13" customFormat="1"/>
    <row r="37609" s="13" customFormat="1"/>
    <row r="37610" s="13" customFormat="1"/>
    <row r="37611" s="13" customFormat="1"/>
    <row r="37612" s="13" customFormat="1"/>
    <row r="37613" s="13" customFormat="1"/>
    <row r="37614" s="13" customFormat="1"/>
    <row r="37615" s="13" customFormat="1"/>
    <row r="37616" s="13" customFormat="1"/>
    <row r="37617" s="13" customFormat="1"/>
    <row r="37618" s="13" customFormat="1"/>
    <row r="37619" s="13" customFormat="1"/>
    <row r="37620" s="13" customFormat="1"/>
    <row r="37621" s="13" customFormat="1"/>
    <row r="37622" s="13" customFormat="1"/>
    <row r="37623" s="13" customFormat="1"/>
    <row r="37624" s="13" customFormat="1"/>
    <row r="37625" s="13" customFormat="1"/>
    <row r="37626" s="13" customFormat="1"/>
    <row r="37627" s="13" customFormat="1"/>
    <row r="37628" s="13" customFormat="1"/>
    <row r="37629" s="13" customFormat="1"/>
    <row r="37630" s="13" customFormat="1"/>
    <row r="37631" s="13" customFormat="1"/>
    <row r="37632" s="13" customFormat="1"/>
    <row r="37633" s="13" customFormat="1"/>
    <row r="37634" s="13" customFormat="1"/>
    <row r="37635" s="13" customFormat="1"/>
    <row r="37636" s="13" customFormat="1"/>
    <row r="37637" s="13" customFormat="1"/>
    <row r="37638" s="13" customFormat="1"/>
    <row r="37639" s="13" customFormat="1"/>
    <row r="37640" s="13" customFormat="1"/>
    <row r="37641" s="13" customFormat="1"/>
    <row r="37642" s="13" customFormat="1"/>
    <row r="37643" s="13" customFormat="1"/>
    <row r="37644" s="13" customFormat="1"/>
    <row r="37645" s="13" customFormat="1"/>
    <row r="37646" s="13" customFormat="1"/>
    <row r="37647" s="13" customFormat="1"/>
    <row r="37648" s="13" customFormat="1"/>
    <row r="37649" s="13" customFormat="1"/>
    <row r="37650" s="13" customFormat="1"/>
    <row r="37651" s="13" customFormat="1"/>
    <row r="37652" s="13" customFormat="1"/>
    <row r="37653" s="13" customFormat="1"/>
    <row r="37654" s="13" customFormat="1"/>
    <row r="37655" s="13" customFormat="1"/>
    <row r="37656" s="13" customFormat="1"/>
    <row r="37657" s="13" customFormat="1"/>
    <row r="37658" s="13" customFormat="1"/>
    <row r="37659" s="13" customFormat="1"/>
    <row r="37660" s="13" customFormat="1"/>
    <row r="37661" s="13" customFormat="1"/>
    <row r="37662" s="13" customFormat="1"/>
    <row r="37663" s="13" customFormat="1"/>
    <row r="37664" s="13" customFormat="1"/>
    <row r="37665" s="13" customFormat="1"/>
    <row r="37666" s="13" customFormat="1"/>
    <row r="37667" s="13" customFormat="1"/>
    <row r="37668" s="13" customFormat="1"/>
    <row r="37669" s="13" customFormat="1"/>
    <row r="37670" s="13" customFormat="1"/>
    <row r="37671" s="13" customFormat="1"/>
    <row r="37672" s="13" customFormat="1"/>
    <row r="37673" s="13" customFormat="1"/>
    <row r="37674" s="13" customFormat="1"/>
    <row r="37675" s="13" customFormat="1"/>
    <row r="37676" s="13" customFormat="1"/>
    <row r="37677" s="13" customFormat="1"/>
    <row r="37678" s="13" customFormat="1"/>
    <row r="37679" s="13" customFormat="1"/>
    <row r="37680" s="13" customFormat="1"/>
    <row r="37681" s="13" customFormat="1"/>
    <row r="37682" s="13" customFormat="1"/>
    <row r="37683" s="13" customFormat="1"/>
    <row r="37684" s="13" customFormat="1"/>
    <row r="37685" s="13" customFormat="1"/>
    <row r="37686" s="13" customFormat="1"/>
    <row r="37687" s="13" customFormat="1"/>
    <row r="37688" s="13" customFormat="1"/>
    <row r="37689" s="13" customFormat="1"/>
    <row r="37690" s="13" customFormat="1"/>
    <row r="37691" s="13" customFormat="1"/>
    <row r="37692" s="13" customFormat="1"/>
    <row r="37693" s="13" customFormat="1"/>
    <row r="37694" s="13" customFormat="1"/>
    <row r="37695" s="13" customFormat="1"/>
    <row r="37696" s="13" customFormat="1"/>
    <row r="37697" s="13" customFormat="1"/>
    <row r="37698" s="13" customFormat="1"/>
    <row r="37699" s="13" customFormat="1"/>
    <row r="37700" s="13" customFormat="1"/>
    <row r="37701" s="13" customFormat="1"/>
    <row r="37702" s="13" customFormat="1"/>
    <row r="37703" s="13" customFormat="1"/>
    <row r="37704" s="13" customFormat="1"/>
    <row r="37705" s="13" customFormat="1"/>
    <row r="37706" s="13" customFormat="1"/>
    <row r="37707" s="13" customFormat="1"/>
    <row r="37708" s="13" customFormat="1"/>
    <row r="37709" s="13" customFormat="1"/>
    <row r="37710" s="13" customFormat="1"/>
    <row r="37711" s="13" customFormat="1"/>
    <row r="37712" s="13" customFormat="1"/>
    <row r="37713" s="13" customFormat="1"/>
    <row r="37714" s="13" customFormat="1"/>
    <row r="37715" s="13" customFormat="1"/>
    <row r="37716" s="13" customFormat="1"/>
    <row r="37717" s="13" customFormat="1"/>
    <row r="37718" s="13" customFormat="1"/>
    <row r="37719" s="13" customFormat="1"/>
    <row r="37720" s="13" customFormat="1"/>
    <row r="37721" s="13" customFormat="1"/>
    <row r="37722" s="13" customFormat="1"/>
    <row r="37723" s="13" customFormat="1"/>
    <row r="37724" s="13" customFormat="1"/>
    <row r="37725" s="13" customFormat="1"/>
    <row r="37726" s="13" customFormat="1"/>
    <row r="37727" s="13" customFormat="1"/>
    <row r="37728" s="13" customFormat="1"/>
    <row r="37729" s="13" customFormat="1"/>
    <row r="37730" s="13" customFormat="1"/>
    <row r="37731" s="13" customFormat="1"/>
    <row r="37732" s="13" customFormat="1"/>
    <row r="37733" s="13" customFormat="1"/>
    <row r="37734" s="13" customFormat="1"/>
    <row r="37735" s="13" customFormat="1"/>
    <row r="37736" s="13" customFormat="1"/>
    <row r="37737" s="13" customFormat="1"/>
    <row r="37738" s="13" customFormat="1"/>
    <row r="37739" s="13" customFormat="1"/>
    <row r="37740" s="13" customFormat="1"/>
    <row r="37741" s="13" customFormat="1"/>
    <row r="37742" s="13" customFormat="1"/>
    <row r="37743" s="13" customFormat="1"/>
    <row r="37744" s="13" customFormat="1"/>
    <row r="37745" s="13" customFormat="1"/>
    <row r="37746" s="13" customFormat="1"/>
    <row r="37747" s="13" customFormat="1"/>
    <row r="37748" s="13" customFormat="1"/>
    <row r="37749" s="13" customFormat="1"/>
    <row r="37750" s="13" customFormat="1"/>
    <row r="37751" s="13" customFormat="1"/>
    <row r="37752" s="13" customFormat="1"/>
    <row r="37753" s="13" customFormat="1"/>
    <row r="37754" s="13" customFormat="1"/>
    <row r="37755" s="13" customFormat="1"/>
    <row r="37756" s="13" customFormat="1"/>
    <row r="37757" s="13" customFormat="1"/>
    <row r="37758" s="13" customFormat="1"/>
    <row r="37759" s="13" customFormat="1"/>
    <row r="37760" s="13" customFormat="1"/>
    <row r="37761" s="13" customFormat="1"/>
    <row r="37762" s="13" customFormat="1"/>
    <row r="37763" s="13" customFormat="1"/>
    <row r="37764" s="13" customFormat="1"/>
    <row r="37765" s="13" customFormat="1"/>
    <row r="37766" s="13" customFormat="1"/>
    <row r="37767" s="13" customFormat="1"/>
    <row r="37768" s="13" customFormat="1"/>
    <row r="37769" s="13" customFormat="1"/>
    <row r="37770" s="13" customFormat="1"/>
    <row r="37771" s="13" customFormat="1"/>
    <row r="37772" s="13" customFormat="1"/>
    <row r="37773" s="13" customFormat="1"/>
    <row r="37774" s="13" customFormat="1"/>
    <row r="37775" s="13" customFormat="1"/>
    <row r="37776" s="13" customFormat="1"/>
    <row r="37777" s="13" customFormat="1"/>
    <row r="37778" s="13" customFormat="1"/>
    <row r="37779" s="13" customFormat="1"/>
    <row r="37780" s="13" customFormat="1"/>
    <row r="37781" s="13" customFormat="1"/>
    <row r="37782" s="13" customFormat="1"/>
    <row r="37783" s="13" customFormat="1"/>
    <row r="37784" s="13" customFormat="1"/>
    <row r="37785" s="13" customFormat="1"/>
    <row r="37786" s="13" customFormat="1"/>
    <row r="37787" s="13" customFormat="1"/>
    <row r="37788" s="13" customFormat="1"/>
    <row r="37789" s="13" customFormat="1"/>
    <row r="37790" s="13" customFormat="1"/>
    <row r="37791" s="13" customFormat="1"/>
    <row r="37792" s="13" customFormat="1"/>
    <row r="37793" s="13" customFormat="1"/>
    <row r="37794" s="13" customFormat="1"/>
    <row r="37795" s="13" customFormat="1"/>
    <row r="37796" s="13" customFormat="1"/>
    <row r="37797" s="13" customFormat="1"/>
    <row r="37798" s="13" customFormat="1"/>
    <row r="37799" s="13" customFormat="1"/>
    <row r="37800" s="13" customFormat="1"/>
    <row r="37801" s="13" customFormat="1"/>
    <row r="37802" s="13" customFormat="1"/>
    <row r="37803" s="13" customFormat="1"/>
    <row r="37804" s="13" customFormat="1"/>
    <row r="37805" s="13" customFormat="1"/>
    <row r="37806" s="13" customFormat="1"/>
    <row r="37807" s="13" customFormat="1"/>
    <row r="37808" s="13" customFormat="1"/>
    <row r="37809" s="13" customFormat="1"/>
    <row r="37810" s="13" customFormat="1"/>
    <row r="37811" s="13" customFormat="1"/>
    <row r="37812" s="13" customFormat="1"/>
    <row r="37813" s="13" customFormat="1"/>
    <row r="37814" s="13" customFormat="1"/>
    <row r="37815" s="13" customFormat="1"/>
    <row r="37816" s="13" customFormat="1"/>
    <row r="37817" s="13" customFormat="1"/>
    <row r="37818" s="13" customFormat="1"/>
    <row r="37819" s="13" customFormat="1"/>
    <row r="37820" s="13" customFormat="1"/>
    <row r="37821" s="13" customFormat="1"/>
    <row r="37822" s="13" customFormat="1"/>
    <row r="37823" s="13" customFormat="1"/>
    <row r="37824" s="13" customFormat="1"/>
    <row r="37825" s="13" customFormat="1"/>
    <row r="37826" s="13" customFormat="1"/>
    <row r="37827" s="13" customFormat="1"/>
    <row r="37828" s="13" customFormat="1"/>
    <row r="37829" s="13" customFormat="1"/>
    <row r="37830" s="13" customFormat="1"/>
    <row r="37831" s="13" customFormat="1"/>
    <row r="37832" s="13" customFormat="1"/>
    <row r="37833" s="13" customFormat="1"/>
    <row r="37834" s="13" customFormat="1"/>
    <row r="37835" s="13" customFormat="1"/>
    <row r="37836" s="13" customFormat="1"/>
    <row r="37837" s="13" customFormat="1"/>
    <row r="37838" s="13" customFormat="1"/>
    <row r="37839" s="13" customFormat="1"/>
    <row r="37840" s="13" customFormat="1"/>
    <row r="37841" s="13" customFormat="1"/>
    <row r="37842" s="13" customFormat="1"/>
    <row r="37843" s="13" customFormat="1"/>
    <row r="37844" s="13" customFormat="1"/>
    <row r="37845" s="13" customFormat="1"/>
    <row r="37846" s="13" customFormat="1"/>
    <row r="37847" s="13" customFormat="1"/>
    <row r="37848" s="13" customFormat="1"/>
    <row r="37849" s="13" customFormat="1"/>
    <row r="37850" s="13" customFormat="1"/>
    <row r="37851" s="13" customFormat="1"/>
    <row r="37852" s="13" customFormat="1"/>
    <row r="37853" s="13" customFormat="1"/>
    <row r="37854" s="13" customFormat="1"/>
    <row r="37855" s="13" customFormat="1"/>
    <row r="37856" s="13" customFormat="1"/>
    <row r="37857" s="13" customFormat="1"/>
    <row r="37858" s="13" customFormat="1"/>
    <row r="37859" s="13" customFormat="1"/>
    <row r="37860" s="13" customFormat="1"/>
    <row r="37861" s="13" customFormat="1"/>
    <row r="37862" s="13" customFormat="1"/>
    <row r="37863" s="13" customFormat="1"/>
    <row r="37864" s="13" customFormat="1"/>
    <row r="37865" s="13" customFormat="1"/>
    <row r="37866" s="13" customFormat="1"/>
    <row r="37867" s="13" customFormat="1"/>
    <row r="37868" s="13" customFormat="1"/>
    <row r="37869" s="13" customFormat="1"/>
    <row r="37870" s="13" customFormat="1"/>
    <row r="37871" s="13" customFormat="1"/>
    <row r="37872" s="13" customFormat="1"/>
    <row r="37873" s="13" customFormat="1"/>
    <row r="37874" s="13" customFormat="1"/>
    <row r="37875" s="13" customFormat="1"/>
    <row r="37876" s="13" customFormat="1"/>
    <row r="37877" s="13" customFormat="1"/>
    <row r="37878" s="13" customFormat="1"/>
    <row r="37879" s="13" customFormat="1"/>
    <row r="37880" s="13" customFormat="1"/>
    <row r="37881" s="13" customFormat="1"/>
    <row r="37882" s="13" customFormat="1"/>
    <row r="37883" s="13" customFormat="1"/>
    <row r="37884" s="13" customFormat="1"/>
    <row r="37885" s="13" customFormat="1"/>
    <row r="37886" s="13" customFormat="1"/>
    <row r="37887" s="13" customFormat="1"/>
    <row r="37888" s="13" customFormat="1"/>
    <row r="37889" s="13" customFormat="1"/>
    <row r="37890" s="13" customFormat="1"/>
    <row r="37891" s="13" customFormat="1"/>
    <row r="37892" s="13" customFormat="1"/>
    <row r="37893" s="13" customFormat="1"/>
    <row r="37894" s="13" customFormat="1"/>
    <row r="37895" s="13" customFormat="1"/>
    <row r="37896" s="13" customFormat="1"/>
    <row r="37897" s="13" customFormat="1"/>
    <row r="37898" s="13" customFormat="1"/>
    <row r="37899" s="13" customFormat="1"/>
    <row r="37900" s="13" customFormat="1"/>
    <row r="37901" s="13" customFormat="1"/>
    <row r="37902" s="13" customFormat="1"/>
    <row r="37903" s="13" customFormat="1"/>
    <row r="37904" s="13" customFormat="1"/>
    <row r="37905" s="13" customFormat="1"/>
    <row r="37906" s="13" customFormat="1"/>
    <row r="37907" s="13" customFormat="1"/>
    <row r="37908" s="13" customFormat="1"/>
    <row r="37909" s="13" customFormat="1"/>
    <row r="37910" s="13" customFormat="1"/>
    <row r="37911" s="13" customFormat="1"/>
    <row r="37912" s="13" customFormat="1"/>
    <row r="37913" s="13" customFormat="1"/>
    <row r="37914" s="13" customFormat="1"/>
    <row r="37915" s="13" customFormat="1"/>
    <row r="37916" s="13" customFormat="1"/>
    <row r="37917" s="13" customFormat="1"/>
    <row r="37918" s="13" customFormat="1"/>
    <row r="37919" s="13" customFormat="1"/>
    <row r="37920" s="13" customFormat="1"/>
    <row r="37921" s="13" customFormat="1"/>
    <row r="37922" s="13" customFormat="1"/>
    <row r="37923" s="13" customFormat="1"/>
    <row r="37924" s="13" customFormat="1"/>
    <row r="37925" s="13" customFormat="1"/>
    <row r="37926" s="13" customFormat="1"/>
    <row r="37927" s="13" customFormat="1"/>
    <row r="37928" s="13" customFormat="1"/>
    <row r="37929" s="13" customFormat="1"/>
    <row r="37930" s="13" customFormat="1"/>
    <row r="37931" s="13" customFormat="1"/>
    <row r="37932" s="13" customFormat="1"/>
    <row r="37933" s="13" customFormat="1"/>
    <row r="37934" s="13" customFormat="1"/>
    <row r="37935" s="13" customFormat="1"/>
    <row r="37936" s="13" customFormat="1"/>
    <row r="37937" s="13" customFormat="1"/>
    <row r="37938" s="13" customFormat="1"/>
    <row r="37939" s="13" customFormat="1"/>
    <row r="37940" s="13" customFormat="1"/>
    <row r="37941" s="13" customFormat="1"/>
    <row r="37942" s="13" customFormat="1"/>
    <row r="37943" s="13" customFormat="1"/>
    <row r="37944" s="13" customFormat="1"/>
    <row r="37945" s="13" customFormat="1"/>
    <row r="37946" s="13" customFormat="1"/>
    <row r="37947" s="13" customFormat="1"/>
    <row r="37948" s="13" customFormat="1"/>
    <row r="37949" s="13" customFormat="1"/>
    <row r="37950" s="13" customFormat="1"/>
    <row r="37951" s="13" customFormat="1"/>
    <row r="37952" s="13" customFormat="1"/>
    <row r="37953" s="13" customFormat="1"/>
    <row r="37954" s="13" customFormat="1"/>
    <row r="37955" s="13" customFormat="1"/>
    <row r="37956" s="13" customFormat="1"/>
    <row r="37957" s="13" customFormat="1"/>
    <row r="37958" s="13" customFormat="1"/>
    <row r="37959" s="13" customFormat="1"/>
    <row r="37960" s="13" customFormat="1"/>
    <row r="37961" s="13" customFormat="1"/>
    <row r="37962" s="13" customFormat="1"/>
    <row r="37963" s="13" customFormat="1"/>
    <row r="37964" s="13" customFormat="1"/>
    <row r="37965" s="13" customFormat="1"/>
    <row r="37966" s="13" customFormat="1"/>
    <row r="37967" s="13" customFormat="1"/>
    <row r="37968" s="13" customFormat="1"/>
    <row r="37969" s="13" customFormat="1"/>
    <row r="37970" s="13" customFormat="1"/>
    <row r="37971" s="13" customFormat="1"/>
    <row r="37972" s="13" customFormat="1"/>
    <row r="37973" s="13" customFormat="1"/>
    <row r="37974" s="13" customFormat="1"/>
    <row r="37975" s="13" customFormat="1"/>
    <row r="37976" s="13" customFormat="1"/>
    <row r="37977" s="13" customFormat="1"/>
    <row r="37978" s="13" customFormat="1"/>
    <row r="37979" s="13" customFormat="1"/>
    <row r="37980" s="13" customFormat="1"/>
    <row r="37981" s="13" customFormat="1"/>
    <row r="37982" s="13" customFormat="1"/>
    <row r="37983" s="13" customFormat="1"/>
    <row r="37984" s="13" customFormat="1"/>
    <row r="37985" s="13" customFormat="1"/>
    <row r="37986" s="13" customFormat="1"/>
    <row r="37987" s="13" customFormat="1"/>
    <row r="37988" s="13" customFormat="1"/>
    <row r="37989" s="13" customFormat="1"/>
    <row r="37990" s="13" customFormat="1"/>
    <row r="37991" s="13" customFormat="1"/>
    <row r="37992" s="13" customFormat="1"/>
    <row r="37993" s="13" customFormat="1"/>
    <row r="37994" s="13" customFormat="1"/>
    <row r="37995" s="13" customFormat="1"/>
    <row r="37996" s="13" customFormat="1"/>
    <row r="37997" s="13" customFormat="1"/>
    <row r="37998" s="13" customFormat="1"/>
    <row r="37999" s="13" customFormat="1"/>
    <row r="38000" s="13" customFormat="1"/>
    <row r="38001" s="13" customFormat="1"/>
    <row r="38002" s="13" customFormat="1"/>
    <row r="38003" s="13" customFormat="1"/>
    <row r="38004" s="13" customFormat="1"/>
    <row r="38005" s="13" customFormat="1"/>
    <row r="38006" s="13" customFormat="1"/>
    <row r="38007" s="13" customFormat="1"/>
    <row r="38008" s="13" customFormat="1"/>
    <row r="38009" s="13" customFormat="1"/>
    <row r="38010" s="13" customFormat="1"/>
    <row r="38011" s="13" customFormat="1"/>
    <row r="38012" s="13" customFormat="1"/>
    <row r="38013" s="13" customFormat="1"/>
    <row r="38014" s="13" customFormat="1"/>
    <row r="38015" s="13" customFormat="1"/>
    <row r="38016" s="13" customFormat="1"/>
    <row r="38017" s="13" customFormat="1"/>
    <row r="38018" s="13" customFormat="1"/>
    <row r="38019" s="13" customFormat="1"/>
    <row r="38020" s="13" customFormat="1"/>
    <row r="38021" s="13" customFormat="1"/>
    <row r="38022" s="13" customFormat="1"/>
    <row r="38023" s="13" customFormat="1"/>
    <row r="38024" s="13" customFormat="1"/>
    <row r="38025" s="13" customFormat="1"/>
    <row r="38026" s="13" customFormat="1"/>
    <row r="38027" s="13" customFormat="1"/>
    <row r="38028" s="13" customFormat="1"/>
    <row r="38029" s="13" customFormat="1"/>
    <row r="38030" s="13" customFormat="1"/>
    <row r="38031" s="13" customFormat="1"/>
    <row r="38032" s="13" customFormat="1"/>
    <row r="38033" s="13" customFormat="1"/>
    <row r="38034" s="13" customFormat="1"/>
    <row r="38035" s="13" customFormat="1"/>
    <row r="38036" s="13" customFormat="1"/>
    <row r="38037" s="13" customFormat="1"/>
    <row r="38038" s="13" customFormat="1"/>
    <row r="38039" s="13" customFormat="1"/>
    <row r="38040" s="13" customFormat="1"/>
    <row r="38041" s="13" customFormat="1"/>
    <row r="38042" s="13" customFormat="1"/>
    <row r="38043" s="13" customFormat="1"/>
    <row r="38044" s="13" customFormat="1"/>
    <row r="38045" s="13" customFormat="1"/>
    <row r="38046" s="13" customFormat="1"/>
    <row r="38047" s="13" customFormat="1"/>
    <row r="38048" s="13" customFormat="1"/>
    <row r="38049" s="13" customFormat="1"/>
    <row r="38050" s="13" customFormat="1"/>
    <row r="38051" s="13" customFormat="1"/>
    <row r="38052" s="13" customFormat="1"/>
    <row r="38053" s="13" customFormat="1"/>
    <row r="38054" s="13" customFormat="1"/>
    <row r="38055" s="13" customFormat="1"/>
    <row r="38056" s="13" customFormat="1"/>
    <row r="38057" s="13" customFormat="1"/>
    <row r="38058" s="13" customFormat="1"/>
    <row r="38059" s="13" customFormat="1"/>
    <row r="38060" s="13" customFormat="1"/>
    <row r="38061" s="13" customFormat="1"/>
    <row r="38062" s="13" customFormat="1"/>
    <row r="38063" s="13" customFormat="1"/>
    <row r="38064" s="13" customFormat="1"/>
    <row r="38065" s="13" customFormat="1"/>
    <row r="38066" s="13" customFormat="1"/>
    <row r="38067" s="13" customFormat="1"/>
    <row r="38068" s="13" customFormat="1"/>
    <row r="38069" s="13" customFormat="1"/>
    <row r="38070" s="13" customFormat="1"/>
    <row r="38071" s="13" customFormat="1"/>
    <row r="38072" s="13" customFormat="1"/>
    <row r="38073" s="13" customFormat="1"/>
    <row r="38074" s="13" customFormat="1"/>
    <row r="38075" s="13" customFormat="1"/>
    <row r="38076" s="13" customFormat="1"/>
    <row r="38077" s="13" customFormat="1"/>
    <row r="38078" s="13" customFormat="1"/>
    <row r="38079" s="13" customFormat="1"/>
    <row r="38080" s="13" customFormat="1"/>
    <row r="38081" s="13" customFormat="1"/>
    <row r="38082" s="13" customFormat="1"/>
    <row r="38083" s="13" customFormat="1"/>
    <row r="38084" s="13" customFormat="1"/>
    <row r="38085" s="13" customFormat="1"/>
    <row r="38086" s="13" customFormat="1"/>
    <row r="38087" s="13" customFormat="1"/>
    <row r="38088" s="13" customFormat="1"/>
    <row r="38089" s="13" customFormat="1"/>
    <row r="38090" s="13" customFormat="1"/>
    <row r="38091" s="13" customFormat="1"/>
    <row r="38092" s="13" customFormat="1"/>
    <row r="38093" s="13" customFormat="1"/>
    <row r="38094" s="13" customFormat="1"/>
    <row r="38095" s="13" customFormat="1"/>
    <row r="38096" s="13" customFormat="1"/>
    <row r="38097" s="13" customFormat="1"/>
    <row r="38098" s="13" customFormat="1"/>
    <row r="38099" s="13" customFormat="1"/>
    <row r="38100" s="13" customFormat="1"/>
    <row r="38101" s="13" customFormat="1"/>
    <row r="38102" s="13" customFormat="1"/>
    <row r="38103" s="13" customFormat="1"/>
    <row r="38104" s="13" customFormat="1"/>
    <row r="38105" s="13" customFormat="1"/>
    <row r="38106" s="13" customFormat="1"/>
    <row r="38107" s="13" customFormat="1"/>
    <row r="38108" s="13" customFormat="1"/>
    <row r="38109" s="13" customFormat="1"/>
    <row r="38110" s="13" customFormat="1"/>
    <row r="38111" s="13" customFormat="1"/>
    <row r="38112" s="13" customFormat="1"/>
    <row r="38113" s="13" customFormat="1"/>
    <row r="38114" s="13" customFormat="1"/>
    <row r="38115" s="13" customFormat="1"/>
    <row r="38116" s="13" customFormat="1"/>
    <row r="38117" s="13" customFormat="1"/>
    <row r="38118" s="13" customFormat="1"/>
    <row r="38119" s="13" customFormat="1"/>
    <row r="38120" s="13" customFormat="1"/>
    <row r="38121" s="13" customFormat="1"/>
    <row r="38122" s="13" customFormat="1"/>
    <row r="38123" s="13" customFormat="1"/>
    <row r="38124" s="13" customFormat="1"/>
    <row r="38125" s="13" customFormat="1"/>
    <row r="38126" s="13" customFormat="1"/>
    <row r="38127" s="13" customFormat="1"/>
    <row r="38128" s="13" customFormat="1"/>
    <row r="38129" s="13" customFormat="1"/>
    <row r="38130" s="13" customFormat="1"/>
    <row r="38131" s="13" customFormat="1"/>
    <row r="38132" s="13" customFormat="1"/>
    <row r="38133" s="13" customFormat="1"/>
    <row r="38134" s="13" customFormat="1"/>
    <row r="38135" s="13" customFormat="1"/>
    <row r="38136" s="13" customFormat="1"/>
    <row r="38137" s="13" customFormat="1"/>
    <row r="38138" s="13" customFormat="1"/>
    <row r="38139" s="13" customFormat="1"/>
    <row r="38140" s="13" customFormat="1"/>
    <row r="38141" s="13" customFormat="1"/>
    <row r="38142" s="13" customFormat="1"/>
    <row r="38143" s="13" customFormat="1"/>
    <row r="38144" s="13" customFormat="1"/>
    <row r="38145" s="13" customFormat="1"/>
    <row r="38146" s="13" customFormat="1"/>
    <row r="38147" s="13" customFormat="1"/>
    <row r="38148" s="13" customFormat="1"/>
    <row r="38149" s="13" customFormat="1"/>
    <row r="38150" s="13" customFormat="1"/>
    <row r="38151" s="13" customFormat="1"/>
    <row r="38152" s="13" customFormat="1"/>
    <row r="38153" s="13" customFormat="1"/>
    <row r="38154" s="13" customFormat="1"/>
    <row r="38155" s="13" customFormat="1"/>
    <row r="38156" s="13" customFormat="1"/>
    <row r="38157" s="13" customFormat="1"/>
    <row r="38158" s="13" customFormat="1"/>
    <row r="38159" s="13" customFormat="1"/>
    <row r="38160" s="13" customFormat="1"/>
    <row r="38161" s="13" customFormat="1"/>
    <row r="38162" s="13" customFormat="1"/>
    <row r="38163" s="13" customFormat="1"/>
    <row r="38164" s="13" customFormat="1"/>
    <row r="38165" s="13" customFormat="1"/>
    <row r="38166" s="13" customFormat="1"/>
    <row r="38167" s="13" customFormat="1"/>
    <row r="38168" s="13" customFormat="1"/>
    <row r="38169" s="13" customFormat="1"/>
    <row r="38170" s="13" customFormat="1"/>
    <row r="38171" s="13" customFormat="1"/>
    <row r="38172" s="13" customFormat="1"/>
    <row r="38173" s="13" customFormat="1"/>
    <row r="38174" s="13" customFormat="1"/>
    <row r="38175" s="13" customFormat="1"/>
    <row r="38176" s="13" customFormat="1"/>
    <row r="38177" s="13" customFormat="1"/>
    <row r="38178" s="13" customFormat="1"/>
    <row r="38179" s="13" customFormat="1"/>
    <row r="38180" s="13" customFormat="1"/>
    <row r="38181" s="13" customFormat="1"/>
    <row r="38182" s="13" customFormat="1"/>
    <row r="38183" s="13" customFormat="1"/>
    <row r="38184" s="13" customFormat="1"/>
    <row r="38185" s="13" customFormat="1"/>
    <row r="38186" s="13" customFormat="1"/>
    <row r="38187" s="13" customFormat="1"/>
    <row r="38188" s="13" customFormat="1"/>
    <row r="38189" s="13" customFormat="1"/>
    <row r="38190" s="13" customFormat="1"/>
    <row r="38191" s="13" customFormat="1"/>
    <row r="38192" s="13" customFormat="1"/>
    <row r="38193" s="13" customFormat="1"/>
    <row r="38194" s="13" customFormat="1"/>
    <row r="38195" s="13" customFormat="1"/>
    <row r="38196" s="13" customFormat="1"/>
    <row r="38197" s="13" customFormat="1"/>
    <row r="38198" s="13" customFormat="1"/>
    <row r="38199" s="13" customFormat="1"/>
    <row r="38200" s="13" customFormat="1"/>
    <row r="38201" s="13" customFormat="1"/>
    <row r="38202" s="13" customFormat="1"/>
    <row r="38203" s="13" customFormat="1"/>
    <row r="38204" s="13" customFormat="1"/>
    <row r="38205" s="13" customFormat="1"/>
    <row r="38206" s="13" customFormat="1"/>
    <row r="38207" s="13" customFormat="1"/>
    <row r="38208" s="13" customFormat="1"/>
    <row r="38209" s="13" customFormat="1"/>
    <row r="38210" s="13" customFormat="1"/>
    <row r="38211" s="13" customFormat="1"/>
    <row r="38212" s="13" customFormat="1"/>
    <row r="38213" s="13" customFormat="1"/>
    <row r="38214" s="13" customFormat="1"/>
    <row r="38215" s="13" customFormat="1"/>
    <row r="38216" s="13" customFormat="1"/>
    <row r="38217" s="13" customFormat="1"/>
    <row r="38218" s="13" customFormat="1"/>
    <row r="38219" s="13" customFormat="1"/>
    <row r="38220" s="13" customFormat="1"/>
    <row r="38221" s="13" customFormat="1"/>
    <row r="38222" s="13" customFormat="1"/>
    <row r="38223" s="13" customFormat="1"/>
    <row r="38224" s="13" customFormat="1"/>
    <row r="38225" s="13" customFormat="1"/>
    <row r="38226" s="13" customFormat="1"/>
    <row r="38227" s="13" customFormat="1"/>
    <row r="38228" s="13" customFormat="1"/>
    <row r="38229" s="13" customFormat="1"/>
    <row r="38230" s="13" customFormat="1"/>
    <row r="38231" s="13" customFormat="1"/>
    <row r="38232" s="13" customFormat="1"/>
    <row r="38233" s="13" customFormat="1"/>
    <row r="38234" s="13" customFormat="1"/>
    <row r="38235" s="13" customFormat="1"/>
    <row r="38236" s="13" customFormat="1"/>
    <row r="38237" s="13" customFormat="1"/>
    <row r="38238" s="13" customFormat="1"/>
    <row r="38239" s="13" customFormat="1"/>
    <row r="38240" s="13" customFormat="1"/>
    <row r="38241" s="13" customFormat="1"/>
    <row r="38242" s="13" customFormat="1"/>
    <row r="38243" s="13" customFormat="1"/>
    <row r="38244" s="13" customFormat="1"/>
    <row r="38245" s="13" customFormat="1"/>
    <row r="38246" s="13" customFormat="1"/>
    <row r="38247" s="13" customFormat="1"/>
    <row r="38248" s="13" customFormat="1"/>
    <row r="38249" s="13" customFormat="1"/>
    <row r="38250" s="13" customFormat="1"/>
    <row r="38251" s="13" customFormat="1"/>
    <row r="38252" s="13" customFormat="1"/>
    <row r="38253" s="13" customFormat="1"/>
    <row r="38254" s="13" customFormat="1"/>
    <row r="38255" s="13" customFormat="1"/>
    <row r="38256" s="13" customFormat="1"/>
    <row r="38257" s="13" customFormat="1"/>
    <row r="38258" s="13" customFormat="1"/>
    <row r="38259" s="13" customFormat="1"/>
    <row r="38260" s="13" customFormat="1"/>
    <row r="38261" s="13" customFormat="1"/>
    <row r="38262" s="13" customFormat="1"/>
    <row r="38263" s="13" customFormat="1"/>
    <row r="38264" s="13" customFormat="1"/>
    <row r="38265" s="13" customFormat="1"/>
    <row r="38266" s="13" customFormat="1"/>
    <row r="38267" s="13" customFormat="1"/>
    <row r="38268" s="13" customFormat="1"/>
    <row r="38269" s="13" customFormat="1"/>
    <row r="38270" s="13" customFormat="1"/>
    <row r="38271" s="13" customFormat="1"/>
    <row r="38272" s="13" customFormat="1"/>
    <row r="38273" s="13" customFormat="1"/>
    <row r="38274" s="13" customFormat="1"/>
    <row r="38275" s="13" customFormat="1"/>
    <row r="38276" s="13" customFormat="1"/>
    <row r="38277" s="13" customFormat="1"/>
    <row r="38278" s="13" customFormat="1"/>
    <row r="38279" s="13" customFormat="1"/>
    <row r="38280" s="13" customFormat="1"/>
    <row r="38281" s="13" customFormat="1"/>
    <row r="38282" s="13" customFormat="1"/>
    <row r="38283" s="13" customFormat="1"/>
    <row r="38284" s="13" customFormat="1"/>
    <row r="38285" s="13" customFormat="1"/>
    <row r="38286" s="13" customFormat="1"/>
    <row r="38287" s="13" customFormat="1"/>
    <row r="38288" s="13" customFormat="1"/>
    <row r="38289" s="13" customFormat="1"/>
    <row r="38290" s="13" customFormat="1"/>
    <row r="38291" s="13" customFormat="1"/>
    <row r="38292" s="13" customFormat="1"/>
    <row r="38293" s="13" customFormat="1"/>
    <row r="38294" s="13" customFormat="1"/>
    <row r="38295" s="13" customFormat="1"/>
    <row r="38296" s="13" customFormat="1"/>
    <row r="38297" s="13" customFormat="1"/>
    <row r="38298" s="13" customFormat="1"/>
    <row r="38299" s="13" customFormat="1"/>
    <row r="38300" s="13" customFormat="1"/>
    <row r="38301" s="13" customFormat="1"/>
    <row r="38302" s="13" customFormat="1"/>
    <row r="38303" s="13" customFormat="1"/>
    <row r="38304" s="13" customFormat="1"/>
    <row r="38305" s="13" customFormat="1"/>
    <row r="38306" s="13" customFormat="1"/>
    <row r="38307" s="13" customFormat="1"/>
    <row r="38308" s="13" customFormat="1"/>
    <row r="38309" s="13" customFormat="1"/>
    <row r="38310" s="13" customFormat="1"/>
    <row r="38311" s="13" customFormat="1"/>
    <row r="38312" s="13" customFormat="1"/>
    <row r="38313" s="13" customFormat="1"/>
    <row r="38314" s="13" customFormat="1"/>
    <row r="38315" s="13" customFormat="1"/>
    <row r="38316" s="13" customFormat="1"/>
    <row r="38317" s="13" customFormat="1"/>
    <row r="38318" s="13" customFormat="1"/>
    <row r="38319" s="13" customFormat="1"/>
    <row r="38320" s="13" customFormat="1"/>
    <row r="38321" s="13" customFormat="1"/>
    <row r="38322" s="13" customFormat="1"/>
    <row r="38323" s="13" customFormat="1"/>
    <row r="38324" s="13" customFormat="1"/>
    <row r="38325" s="13" customFormat="1"/>
    <row r="38326" s="13" customFormat="1"/>
    <row r="38327" s="13" customFormat="1"/>
    <row r="38328" s="13" customFormat="1"/>
    <row r="38329" s="13" customFormat="1"/>
    <row r="38330" s="13" customFormat="1"/>
    <row r="38331" s="13" customFormat="1"/>
    <row r="38332" s="13" customFormat="1"/>
    <row r="38333" s="13" customFormat="1"/>
    <row r="38334" s="13" customFormat="1"/>
    <row r="38335" s="13" customFormat="1"/>
    <row r="38336" s="13" customFormat="1"/>
    <row r="38337" s="13" customFormat="1"/>
    <row r="38338" s="13" customFormat="1"/>
    <row r="38339" s="13" customFormat="1"/>
    <row r="38340" s="13" customFormat="1"/>
    <row r="38341" s="13" customFormat="1"/>
    <row r="38342" s="13" customFormat="1"/>
    <row r="38343" s="13" customFormat="1"/>
    <row r="38344" s="13" customFormat="1"/>
    <row r="38345" s="13" customFormat="1"/>
    <row r="38346" s="13" customFormat="1"/>
    <row r="38347" s="13" customFormat="1"/>
    <row r="38348" s="13" customFormat="1"/>
    <row r="38349" s="13" customFormat="1"/>
    <row r="38350" s="13" customFormat="1"/>
    <row r="38351" s="13" customFormat="1"/>
    <row r="38352" s="13" customFormat="1"/>
    <row r="38353" s="13" customFormat="1"/>
    <row r="38354" s="13" customFormat="1"/>
    <row r="38355" s="13" customFormat="1"/>
    <row r="38356" s="13" customFormat="1"/>
    <row r="38357" s="13" customFormat="1"/>
    <row r="38358" s="13" customFormat="1"/>
    <row r="38359" s="13" customFormat="1"/>
    <row r="38360" s="13" customFormat="1"/>
    <row r="38361" s="13" customFormat="1"/>
    <row r="38362" s="13" customFormat="1"/>
    <row r="38363" s="13" customFormat="1"/>
    <row r="38364" s="13" customFormat="1"/>
    <row r="38365" s="13" customFormat="1"/>
    <row r="38366" s="13" customFormat="1"/>
    <row r="38367" s="13" customFormat="1"/>
    <row r="38368" s="13" customFormat="1"/>
    <row r="38369" s="13" customFormat="1"/>
    <row r="38370" s="13" customFormat="1"/>
    <row r="38371" s="13" customFormat="1"/>
    <row r="38372" s="13" customFormat="1"/>
    <row r="38373" s="13" customFormat="1"/>
    <row r="38374" s="13" customFormat="1"/>
    <row r="38375" s="13" customFormat="1"/>
    <row r="38376" s="13" customFormat="1"/>
    <row r="38377" s="13" customFormat="1"/>
    <row r="38378" s="13" customFormat="1"/>
    <row r="38379" s="13" customFormat="1"/>
    <row r="38380" s="13" customFormat="1"/>
    <row r="38381" s="13" customFormat="1"/>
    <row r="38382" s="13" customFormat="1"/>
    <row r="38383" s="13" customFormat="1"/>
    <row r="38384" s="13" customFormat="1"/>
    <row r="38385" s="13" customFormat="1"/>
    <row r="38386" s="13" customFormat="1"/>
    <row r="38387" s="13" customFormat="1"/>
    <row r="38388" s="13" customFormat="1"/>
    <row r="38389" s="13" customFormat="1"/>
    <row r="38390" s="13" customFormat="1"/>
    <row r="38391" s="13" customFormat="1"/>
    <row r="38392" s="13" customFormat="1"/>
    <row r="38393" s="13" customFormat="1"/>
    <row r="38394" s="13" customFormat="1"/>
    <row r="38395" s="13" customFormat="1"/>
    <row r="38396" s="13" customFormat="1"/>
    <row r="38397" s="13" customFormat="1"/>
    <row r="38398" s="13" customFormat="1"/>
    <row r="38399" s="13" customFormat="1"/>
    <row r="38400" s="13" customFormat="1"/>
    <row r="38401" s="13" customFormat="1"/>
    <row r="38402" s="13" customFormat="1"/>
    <row r="38403" s="13" customFormat="1"/>
    <row r="38404" s="13" customFormat="1"/>
    <row r="38405" s="13" customFormat="1"/>
    <row r="38406" s="13" customFormat="1"/>
    <row r="38407" s="13" customFormat="1"/>
    <row r="38408" s="13" customFormat="1"/>
    <row r="38409" s="13" customFormat="1"/>
    <row r="38410" s="13" customFormat="1"/>
    <row r="38411" s="13" customFormat="1"/>
    <row r="38412" s="13" customFormat="1"/>
    <row r="38413" s="13" customFormat="1"/>
    <row r="38414" s="13" customFormat="1"/>
    <row r="38415" s="13" customFormat="1"/>
    <row r="38416" s="13" customFormat="1"/>
    <row r="38417" s="13" customFormat="1"/>
    <row r="38418" s="13" customFormat="1"/>
    <row r="38419" s="13" customFormat="1"/>
    <row r="38420" s="13" customFormat="1"/>
    <row r="38421" s="13" customFormat="1"/>
    <row r="38422" s="13" customFormat="1"/>
    <row r="38423" s="13" customFormat="1"/>
    <row r="38424" s="13" customFormat="1"/>
    <row r="38425" s="13" customFormat="1"/>
    <row r="38426" s="13" customFormat="1"/>
    <row r="38427" s="13" customFormat="1"/>
    <row r="38428" s="13" customFormat="1"/>
    <row r="38429" s="13" customFormat="1"/>
    <row r="38430" s="13" customFormat="1"/>
    <row r="38431" s="13" customFormat="1"/>
    <row r="38432" s="13" customFormat="1"/>
    <row r="38433" s="13" customFormat="1"/>
    <row r="38434" s="13" customFormat="1"/>
    <row r="38435" s="13" customFormat="1"/>
    <row r="38436" s="13" customFormat="1"/>
    <row r="38437" s="13" customFormat="1"/>
    <row r="38438" s="13" customFormat="1"/>
    <row r="38439" s="13" customFormat="1"/>
    <row r="38440" s="13" customFormat="1"/>
    <row r="38441" s="13" customFormat="1"/>
    <row r="38442" s="13" customFormat="1"/>
    <row r="38443" s="13" customFormat="1"/>
    <row r="38444" s="13" customFormat="1"/>
    <row r="38445" s="13" customFormat="1"/>
    <row r="38446" s="13" customFormat="1"/>
    <row r="38447" s="13" customFormat="1"/>
    <row r="38448" s="13" customFormat="1"/>
    <row r="38449" s="13" customFormat="1"/>
    <row r="38450" s="13" customFormat="1"/>
    <row r="38451" s="13" customFormat="1"/>
    <row r="38452" s="13" customFormat="1"/>
    <row r="38453" s="13" customFormat="1"/>
    <row r="38454" s="13" customFormat="1"/>
    <row r="38455" s="13" customFormat="1"/>
    <row r="38456" s="13" customFormat="1"/>
    <row r="38457" s="13" customFormat="1"/>
    <row r="38458" s="13" customFormat="1"/>
    <row r="38459" s="13" customFormat="1"/>
    <row r="38460" s="13" customFormat="1"/>
    <row r="38461" s="13" customFormat="1"/>
    <row r="38462" s="13" customFormat="1"/>
    <row r="38463" s="13" customFormat="1"/>
    <row r="38464" s="13" customFormat="1"/>
    <row r="38465" s="13" customFormat="1"/>
    <row r="38466" s="13" customFormat="1"/>
    <row r="38467" s="13" customFormat="1"/>
    <row r="38468" s="13" customFormat="1"/>
    <row r="38469" s="13" customFormat="1"/>
    <row r="38470" s="13" customFormat="1"/>
    <row r="38471" s="13" customFormat="1"/>
    <row r="38472" s="13" customFormat="1"/>
    <row r="38473" s="13" customFormat="1"/>
    <row r="38474" s="13" customFormat="1"/>
    <row r="38475" s="13" customFormat="1"/>
    <row r="38476" s="13" customFormat="1"/>
    <row r="38477" s="13" customFormat="1"/>
    <row r="38478" s="13" customFormat="1"/>
    <row r="38479" s="13" customFormat="1"/>
    <row r="38480" s="13" customFormat="1"/>
    <row r="38481" s="13" customFormat="1"/>
    <row r="38482" s="13" customFormat="1"/>
    <row r="38483" s="13" customFormat="1"/>
    <row r="38484" s="13" customFormat="1"/>
    <row r="38485" s="13" customFormat="1"/>
    <row r="38486" s="13" customFormat="1"/>
    <row r="38487" s="13" customFormat="1"/>
    <row r="38488" s="13" customFormat="1"/>
    <row r="38489" s="13" customFormat="1"/>
    <row r="38490" s="13" customFormat="1"/>
    <row r="38491" s="13" customFormat="1"/>
    <row r="38492" s="13" customFormat="1"/>
    <row r="38493" s="13" customFormat="1"/>
    <row r="38494" s="13" customFormat="1"/>
    <row r="38495" s="13" customFormat="1"/>
    <row r="38496" s="13" customFormat="1"/>
    <row r="38497" s="13" customFormat="1"/>
    <row r="38498" s="13" customFormat="1"/>
    <row r="38499" s="13" customFormat="1"/>
    <row r="38500" s="13" customFormat="1"/>
    <row r="38501" s="13" customFormat="1"/>
    <row r="38502" s="13" customFormat="1"/>
    <row r="38503" s="13" customFormat="1"/>
    <row r="38504" s="13" customFormat="1"/>
    <row r="38505" s="13" customFormat="1"/>
    <row r="38506" s="13" customFormat="1"/>
    <row r="38507" s="13" customFormat="1"/>
    <row r="38508" s="13" customFormat="1"/>
    <row r="38509" s="13" customFormat="1"/>
    <row r="38510" s="13" customFormat="1"/>
    <row r="38511" s="13" customFormat="1"/>
    <row r="38512" s="13" customFormat="1"/>
    <row r="38513" s="13" customFormat="1"/>
    <row r="38514" s="13" customFormat="1"/>
    <row r="38515" s="13" customFormat="1"/>
    <row r="38516" s="13" customFormat="1"/>
    <row r="38517" s="13" customFormat="1"/>
    <row r="38518" s="13" customFormat="1"/>
    <row r="38519" s="13" customFormat="1"/>
    <row r="38520" s="13" customFormat="1"/>
    <row r="38521" s="13" customFormat="1"/>
    <row r="38522" s="13" customFormat="1"/>
    <row r="38523" s="13" customFormat="1"/>
    <row r="38524" s="13" customFormat="1"/>
    <row r="38525" s="13" customFormat="1"/>
    <row r="38526" s="13" customFormat="1"/>
    <row r="38527" s="13" customFormat="1"/>
    <row r="38528" s="13" customFormat="1"/>
    <row r="38529" s="13" customFormat="1"/>
    <row r="38530" s="13" customFormat="1"/>
    <row r="38531" s="13" customFormat="1"/>
    <row r="38532" s="13" customFormat="1"/>
    <row r="38533" s="13" customFormat="1"/>
    <row r="38534" s="13" customFormat="1"/>
    <row r="38535" s="13" customFormat="1"/>
    <row r="38536" s="13" customFormat="1"/>
    <row r="38537" s="13" customFormat="1"/>
    <row r="38538" s="13" customFormat="1"/>
    <row r="38539" s="13" customFormat="1"/>
    <row r="38540" s="13" customFormat="1"/>
    <row r="38541" s="13" customFormat="1"/>
    <row r="38542" s="13" customFormat="1"/>
    <row r="38543" s="13" customFormat="1"/>
    <row r="38544" s="13" customFormat="1"/>
    <row r="38545" s="13" customFormat="1"/>
    <row r="38546" s="13" customFormat="1"/>
    <row r="38547" s="13" customFormat="1"/>
    <row r="38548" s="13" customFormat="1"/>
    <row r="38549" s="13" customFormat="1"/>
    <row r="38550" s="13" customFormat="1"/>
    <row r="38551" s="13" customFormat="1"/>
    <row r="38552" s="13" customFormat="1"/>
    <row r="38553" s="13" customFormat="1"/>
    <row r="38554" s="13" customFormat="1"/>
    <row r="38555" s="13" customFormat="1"/>
    <row r="38556" s="13" customFormat="1"/>
    <row r="38557" s="13" customFormat="1"/>
    <row r="38558" s="13" customFormat="1"/>
    <row r="38559" s="13" customFormat="1"/>
    <row r="38560" s="13" customFormat="1"/>
    <row r="38561" s="13" customFormat="1"/>
    <row r="38562" s="13" customFormat="1"/>
    <row r="38563" s="13" customFormat="1"/>
    <row r="38564" s="13" customFormat="1"/>
    <row r="38565" s="13" customFormat="1"/>
    <row r="38566" s="13" customFormat="1"/>
    <row r="38567" s="13" customFormat="1"/>
    <row r="38568" s="13" customFormat="1"/>
    <row r="38569" s="13" customFormat="1"/>
    <row r="38570" s="13" customFormat="1"/>
    <row r="38571" s="13" customFormat="1"/>
    <row r="38572" s="13" customFormat="1"/>
    <row r="38573" s="13" customFormat="1"/>
    <row r="38574" s="13" customFormat="1"/>
    <row r="38575" s="13" customFormat="1"/>
    <row r="38576" s="13" customFormat="1"/>
    <row r="38577" s="13" customFormat="1"/>
    <row r="38578" s="13" customFormat="1"/>
    <row r="38579" s="13" customFormat="1"/>
    <row r="38580" s="13" customFormat="1"/>
    <row r="38581" s="13" customFormat="1"/>
    <row r="38582" s="13" customFormat="1"/>
    <row r="38583" s="13" customFormat="1"/>
    <row r="38584" s="13" customFormat="1"/>
    <row r="38585" s="13" customFormat="1"/>
    <row r="38586" s="13" customFormat="1"/>
    <row r="38587" s="13" customFormat="1"/>
    <row r="38588" s="13" customFormat="1"/>
    <row r="38589" s="13" customFormat="1"/>
    <row r="38590" s="13" customFormat="1"/>
    <row r="38591" s="13" customFormat="1"/>
    <row r="38592" s="13" customFormat="1"/>
    <row r="38593" s="13" customFormat="1"/>
    <row r="38594" s="13" customFormat="1"/>
    <row r="38595" s="13" customFormat="1"/>
    <row r="38596" s="13" customFormat="1"/>
    <row r="38597" s="13" customFormat="1"/>
    <row r="38598" s="13" customFormat="1"/>
    <row r="38599" s="13" customFormat="1"/>
    <row r="38600" s="13" customFormat="1"/>
    <row r="38601" s="13" customFormat="1"/>
    <row r="38602" s="13" customFormat="1"/>
    <row r="38603" s="13" customFormat="1"/>
    <row r="38604" s="13" customFormat="1"/>
    <row r="38605" s="13" customFormat="1"/>
    <row r="38606" s="13" customFormat="1"/>
    <row r="38607" s="13" customFormat="1"/>
    <row r="38608" s="13" customFormat="1"/>
    <row r="38609" s="13" customFormat="1"/>
    <row r="38610" s="13" customFormat="1"/>
    <row r="38611" s="13" customFormat="1"/>
    <row r="38612" s="13" customFormat="1"/>
    <row r="38613" s="13" customFormat="1"/>
    <row r="38614" s="13" customFormat="1"/>
    <row r="38615" s="13" customFormat="1"/>
    <row r="38616" s="13" customFormat="1"/>
    <row r="38617" s="13" customFormat="1"/>
    <row r="38618" s="13" customFormat="1"/>
    <row r="38619" s="13" customFormat="1"/>
    <row r="38620" s="13" customFormat="1"/>
    <row r="38621" s="13" customFormat="1"/>
    <row r="38622" s="13" customFormat="1"/>
    <row r="38623" s="13" customFormat="1"/>
    <row r="38624" s="13" customFormat="1"/>
    <row r="38625" s="13" customFormat="1"/>
    <row r="38626" s="13" customFormat="1"/>
    <row r="38627" s="13" customFormat="1"/>
    <row r="38628" s="13" customFormat="1"/>
    <row r="38629" s="13" customFormat="1"/>
    <row r="38630" s="13" customFormat="1"/>
    <row r="38631" s="13" customFormat="1"/>
    <row r="38632" s="13" customFormat="1"/>
    <row r="38633" s="13" customFormat="1"/>
    <row r="38634" s="13" customFormat="1"/>
    <row r="38635" s="13" customFormat="1"/>
    <row r="38636" s="13" customFormat="1"/>
    <row r="38637" s="13" customFormat="1"/>
    <row r="38638" s="13" customFormat="1"/>
    <row r="38639" s="13" customFormat="1"/>
    <row r="38640" s="13" customFormat="1"/>
    <row r="38641" s="13" customFormat="1"/>
    <row r="38642" s="13" customFormat="1"/>
    <row r="38643" s="13" customFormat="1"/>
    <row r="38644" s="13" customFormat="1"/>
    <row r="38645" s="13" customFormat="1"/>
    <row r="38646" s="13" customFormat="1"/>
    <row r="38647" s="13" customFormat="1"/>
    <row r="38648" s="13" customFormat="1"/>
    <row r="38649" s="13" customFormat="1"/>
    <row r="38650" s="13" customFormat="1"/>
    <row r="38651" s="13" customFormat="1"/>
    <row r="38652" s="13" customFormat="1"/>
    <row r="38653" s="13" customFormat="1"/>
    <row r="38654" s="13" customFormat="1"/>
    <row r="38655" s="13" customFormat="1"/>
    <row r="38656" s="13" customFormat="1"/>
    <row r="38657" s="13" customFormat="1"/>
    <row r="38658" s="13" customFormat="1"/>
    <row r="38659" s="13" customFormat="1"/>
    <row r="38660" s="13" customFormat="1"/>
    <row r="38661" s="13" customFormat="1"/>
    <row r="38662" s="13" customFormat="1"/>
    <row r="38663" s="13" customFormat="1"/>
    <row r="38664" s="13" customFormat="1"/>
    <row r="38665" s="13" customFormat="1"/>
    <row r="38666" s="13" customFormat="1"/>
    <row r="38667" s="13" customFormat="1"/>
    <row r="38668" s="13" customFormat="1"/>
    <row r="38669" s="13" customFormat="1"/>
    <row r="38670" s="13" customFormat="1"/>
    <row r="38671" s="13" customFormat="1"/>
    <row r="38672" s="13" customFormat="1"/>
    <row r="38673" s="13" customFormat="1"/>
    <row r="38674" s="13" customFormat="1"/>
    <row r="38675" s="13" customFormat="1"/>
    <row r="38676" s="13" customFormat="1"/>
    <row r="38677" s="13" customFormat="1"/>
    <row r="38678" s="13" customFormat="1"/>
    <row r="38679" s="13" customFormat="1"/>
    <row r="38680" s="13" customFormat="1"/>
    <row r="38681" s="13" customFormat="1"/>
    <row r="38682" s="13" customFormat="1"/>
    <row r="38683" s="13" customFormat="1"/>
    <row r="38684" s="13" customFormat="1"/>
    <row r="38685" s="13" customFormat="1"/>
    <row r="38686" s="13" customFormat="1"/>
    <row r="38687" s="13" customFormat="1"/>
    <row r="38688" s="13" customFormat="1"/>
    <row r="38689" s="13" customFormat="1"/>
    <row r="38690" s="13" customFormat="1"/>
    <row r="38691" s="13" customFormat="1"/>
    <row r="38692" s="13" customFormat="1"/>
    <row r="38693" s="13" customFormat="1"/>
    <row r="38694" s="13" customFormat="1"/>
    <row r="38695" s="13" customFormat="1"/>
    <row r="38696" s="13" customFormat="1"/>
    <row r="38697" s="13" customFormat="1"/>
    <row r="38698" s="13" customFormat="1"/>
    <row r="38699" s="13" customFormat="1"/>
    <row r="38700" s="13" customFormat="1"/>
    <row r="38701" s="13" customFormat="1"/>
    <row r="38702" s="13" customFormat="1"/>
    <row r="38703" s="13" customFormat="1"/>
    <row r="38704" s="13" customFormat="1"/>
    <row r="38705" s="13" customFormat="1"/>
    <row r="38706" s="13" customFormat="1"/>
    <row r="38707" s="13" customFormat="1"/>
    <row r="38708" s="13" customFormat="1"/>
    <row r="38709" s="13" customFormat="1"/>
    <row r="38710" s="13" customFormat="1"/>
    <row r="38711" s="13" customFormat="1"/>
    <row r="38712" s="13" customFormat="1"/>
    <row r="38713" s="13" customFormat="1"/>
    <row r="38714" s="13" customFormat="1"/>
    <row r="38715" s="13" customFormat="1"/>
    <row r="38716" s="13" customFormat="1"/>
    <row r="38717" s="13" customFormat="1"/>
    <row r="38718" s="13" customFormat="1"/>
    <row r="38719" s="13" customFormat="1"/>
    <row r="38720" s="13" customFormat="1"/>
    <row r="38721" s="13" customFormat="1"/>
    <row r="38722" s="13" customFormat="1"/>
    <row r="38723" s="13" customFormat="1"/>
    <row r="38724" s="13" customFormat="1"/>
    <row r="38725" s="13" customFormat="1"/>
    <row r="38726" s="13" customFormat="1"/>
    <row r="38727" s="13" customFormat="1"/>
    <row r="38728" s="13" customFormat="1"/>
    <row r="38729" s="13" customFormat="1"/>
    <row r="38730" s="13" customFormat="1"/>
    <row r="38731" s="13" customFormat="1"/>
    <row r="38732" s="13" customFormat="1"/>
    <row r="38733" s="13" customFormat="1"/>
    <row r="38734" s="13" customFormat="1"/>
    <row r="38735" s="13" customFormat="1"/>
    <row r="38736" s="13" customFormat="1"/>
    <row r="38737" s="13" customFormat="1"/>
    <row r="38738" s="13" customFormat="1"/>
    <row r="38739" s="13" customFormat="1"/>
    <row r="38740" s="13" customFormat="1"/>
    <row r="38741" s="13" customFormat="1"/>
    <row r="38742" s="13" customFormat="1"/>
    <row r="38743" s="13" customFormat="1"/>
    <row r="38744" s="13" customFormat="1"/>
    <row r="38745" s="13" customFormat="1"/>
    <row r="38746" s="13" customFormat="1"/>
    <row r="38747" s="13" customFormat="1"/>
    <row r="38748" s="13" customFormat="1"/>
    <row r="38749" s="13" customFormat="1"/>
    <row r="38750" s="13" customFormat="1"/>
    <row r="38751" s="13" customFormat="1"/>
    <row r="38752" s="13" customFormat="1"/>
    <row r="38753" s="13" customFormat="1"/>
    <row r="38754" s="13" customFormat="1"/>
    <row r="38755" s="13" customFormat="1"/>
    <row r="38756" s="13" customFormat="1"/>
    <row r="38757" s="13" customFormat="1"/>
    <row r="38758" s="13" customFormat="1"/>
    <row r="38759" s="13" customFormat="1"/>
    <row r="38760" s="13" customFormat="1"/>
    <row r="38761" s="13" customFormat="1"/>
    <row r="38762" s="13" customFormat="1"/>
    <row r="38763" s="13" customFormat="1"/>
    <row r="38764" s="13" customFormat="1"/>
    <row r="38765" s="13" customFormat="1"/>
    <row r="38766" s="13" customFormat="1"/>
    <row r="38767" s="13" customFormat="1"/>
    <row r="38768" s="13" customFormat="1"/>
    <row r="38769" s="13" customFormat="1"/>
    <row r="38770" s="13" customFormat="1"/>
    <row r="38771" s="13" customFormat="1"/>
    <row r="38772" s="13" customFormat="1"/>
    <row r="38773" s="13" customFormat="1"/>
    <row r="38774" s="13" customFormat="1"/>
    <row r="38775" s="13" customFormat="1"/>
    <row r="38776" s="13" customFormat="1"/>
    <row r="38777" s="13" customFormat="1"/>
    <row r="38778" s="13" customFormat="1"/>
    <row r="38779" s="13" customFormat="1"/>
    <row r="38780" s="13" customFormat="1"/>
    <row r="38781" s="13" customFormat="1"/>
    <row r="38782" s="13" customFormat="1"/>
    <row r="38783" s="13" customFormat="1"/>
    <row r="38784" s="13" customFormat="1"/>
    <row r="38785" s="13" customFormat="1"/>
    <row r="38786" s="13" customFormat="1"/>
    <row r="38787" s="13" customFormat="1"/>
    <row r="38788" s="13" customFormat="1"/>
    <row r="38789" s="13" customFormat="1"/>
    <row r="38790" s="13" customFormat="1"/>
    <row r="38791" s="13" customFormat="1"/>
    <row r="38792" s="13" customFormat="1"/>
    <row r="38793" s="13" customFormat="1"/>
    <row r="38794" s="13" customFormat="1"/>
    <row r="38795" s="13" customFormat="1"/>
    <row r="38796" s="13" customFormat="1"/>
    <row r="38797" s="13" customFormat="1"/>
    <row r="38798" s="13" customFormat="1"/>
    <row r="38799" s="13" customFormat="1"/>
    <row r="38800" s="13" customFormat="1"/>
    <row r="38801" s="13" customFormat="1"/>
    <row r="38802" s="13" customFormat="1"/>
    <row r="38803" s="13" customFormat="1"/>
    <row r="38804" s="13" customFormat="1"/>
    <row r="38805" s="13" customFormat="1"/>
    <row r="38806" s="13" customFormat="1"/>
    <row r="38807" s="13" customFormat="1"/>
    <row r="38808" s="13" customFormat="1"/>
    <row r="38809" s="13" customFormat="1"/>
    <row r="38810" s="13" customFormat="1"/>
    <row r="38811" s="13" customFormat="1"/>
    <row r="38812" s="13" customFormat="1"/>
    <row r="38813" s="13" customFormat="1"/>
    <row r="38814" s="13" customFormat="1"/>
    <row r="38815" s="13" customFormat="1"/>
    <row r="38816" s="13" customFormat="1"/>
    <row r="38817" s="13" customFormat="1"/>
    <row r="38818" s="13" customFormat="1"/>
    <row r="38819" s="13" customFormat="1"/>
    <row r="38820" s="13" customFormat="1"/>
    <row r="38821" s="13" customFormat="1"/>
    <row r="38822" s="13" customFormat="1"/>
    <row r="38823" s="13" customFormat="1"/>
    <row r="38824" s="13" customFormat="1"/>
    <row r="38825" s="13" customFormat="1"/>
    <row r="38826" s="13" customFormat="1"/>
    <row r="38827" s="13" customFormat="1"/>
    <row r="38828" s="13" customFormat="1"/>
    <row r="38829" s="13" customFormat="1"/>
    <row r="38830" s="13" customFormat="1"/>
    <row r="38831" s="13" customFormat="1"/>
    <row r="38832" s="13" customFormat="1"/>
    <row r="38833" s="13" customFormat="1"/>
    <row r="38834" s="13" customFormat="1"/>
    <row r="38835" s="13" customFormat="1"/>
    <row r="38836" s="13" customFormat="1"/>
    <row r="38837" s="13" customFormat="1"/>
    <row r="38838" s="13" customFormat="1"/>
    <row r="38839" s="13" customFormat="1"/>
    <row r="38840" s="13" customFormat="1"/>
    <row r="38841" s="13" customFormat="1"/>
    <row r="38842" s="13" customFormat="1"/>
    <row r="38843" s="13" customFormat="1"/>
    <row r="38844" s="13" customFormat="1"/>
    <row r="38845" s="13" customFormat="1"/>
    <row r="38846" s="13" customFormat="1"/>
    <row r="38847" s="13" customFormat="1"/>
    <row r="38848" s="13" customFormat="1"/>
    <row r="38849" s="13" customFormat="1"/>
    <row r="38850" s="13" customFormat="1"/>
    <row r="38851" s="13" customFormat="1"/>
    <row r="38852" s="13" customFormat="1"/>
    <row r="38853" s="13" customFormat="1"/>
    <row r="38854" s="13" customFormat="1"/>
    <row r="38855" s="13" customFormat="1"/>
    <row r="38856" s="13" customFormat="1"/>
    <row r="38857" s="13" customFormat="1"/>
    <row r="38858" s="13" customFormat="1"/>
    <row r="38859" s="13" customFormat="1"/>
    <row r="38860" s="13" customFormat="1"/>
    <row r="38861" s="13" customFormat="1"/>
    <row r="38862" s="13" customFormat="1"/>
    <row r="38863" s="13" customFormat="1"/>
    <row r="38864" s="13" customFormat="1"/>
    <row r="38865" s="13" customFormat="1"/>
    <row r="38866" s="13" customFormat="1"/>
    <row r="38867" s="13" customFormat="1"/>
    <row r="38868" s="13" customFormat="1"/>
    <row r="38869" s="13" customFormat="1"/>
    <row r="38870" s="13" customFormat="1"/>
    <row r="38871" s="13" customFormat="1"/>
    <row r="38872" s="13" customFormat="1"/>
    <row r="38873" s="13" customFormat="1"/>
    <row r="38874" s="13" customFormat="1"/>
    <row r="38875" s="13" customFormat="1"/>
    <row r="38876" s="13" customFormat="1"/>
    <row r="38877" s="13" customFormat="1"/>
    <row r="38878" s="13" customFormat="1"/>
    <row r="38879" s="13" customFormat="1"/>
    <row r="38880" s="13" customFormat="1"/>
    <row r="38881" s="13" customFormat="1"/>
    <row r="38882" s="13" customFormat="1"/>
    <row r="38883" s="13" customFormat="1"/>
    <row r="38884" s="13" customFormat="1"/>
    <row r="38885" s="13" customFormat="1"/>
    <row r="38886" s="13" customFormat="1"/>
    <row r="38887" s="13" customFormat="1"/>
    <row r="38888" s="13" customFormat="1"/>
    <row r="38889" s="13" customFormat="1"/>
    <row r="38890" s="13" customFormat="1"/>
    <row r="38891" s="13" customFormat="1"/>
    <row r="38892" s="13" customFormat="1"/>
    <row r="38893" s="13" customFormat="1"/>
    <row r="38894" s="13" customFormat="1"/>
    <row r="38895" s="13" customFormat="1"/>
    <row r="38896" s="13" customFormat="1"/>
    <row r="38897" s="13" customFormat="1"/>
    <row r="38898" s="13" customFormat="1"/>
    <row r="38899" s="13" customFormat="1"/>
    <row r="38900" s="13" customFormat="1"/>
    <row r="38901" s="13" customFormat="1"/>
    <row r="38902" s="13" customFormat="1"/>
    <row r="38903" s="13" customFormat="1"/>
    <row r="38904" s="13" customFormat="1"/>
    <row r="38905" s="13" customFormat="1"/>
    <row r="38906" s="13" customFormat="1"/>
    <row r="38907" s="13" customFormat="1"/>
    <row r="38908" s="13" customFormat="1"/>
    <row r="38909" s="13" customFormat="1"/>
    <row r="38910" s="13" customFormat="1"/>
    <row r="38911" s="13" customFormat="1"/>
    <row r="38912" s="13" customFormat="1"/>
    <row r="38913" s="13" customFormat="1"/>
    <row r="38914" s="13" customFormat="1"/>
    <row r="38915" s="13" customFormat="1"/>
    <row r="38916" s="13" customFormat="1"/>
    <row r="38917" s="13" customFormat="1"/>
    <row r="38918" s="13" customFormat="1"/>
    <row r="38919" s="13" customFormat="1"/>
    <row r="38920" s="13" customFormat="1"/>
    <row r="38921" s="13" customFormat="1"/>
    <row r="38922" s="13" customFormat="1"/>
    <row r="38923" s="13" customFormat="1"/>
    <row r="38924" s="13" customFormat="1"/>
    <row r="38925" s="13" customFormat="1"/>
    <row r="38926" s="13" customFormat="1"/>
    <row r="38927" s="13" customFormat="1"/>
    <row r="38928" s="13" customFormat="1"/>
    <row r="38929" s="13" customFormat="1"/>
    <row r="38930" s="13" customFormat="1"/>
    <row r="38931" s="13" customFormat="1"/>
    <row r="38932" s="13" customFormat="1"/>
    <row r="38933" s="13" customFormat="1"/>
    <row r="38934" s="13" customFormat="1"/>
    <row r="38935" s="13" customFormat="1"/>
    <row r="38936" s="13" customFormat="1"/>
    <row r="38937" s="13" customFormat="1"/>
    <row r="38938" s="13" customFormat="1"/>
    <row r="38939" s="13" customFormat="1"/>
    <row r="38940" s="13" customFormat="1"/>
    <row r="38941" s="13" customFormat="1"/>
    <row r="38942" s="13" customFormat="1"/>
    <row r="38943" s="13" customFormat="1"/>
    <row r="38944" s="13" customFormat="1"/>
    <row r="38945" s="13" customFormat="1"/>
    <row r="38946" s="13" customFormat="1"/>
    <row r="38947" s="13" customFormat="1"/>
    <row r="38948" s="13" customFormat="1"/>
    <row r="38949" s="13" customFormat="1"/>
    <row r="38950" s="13" customFormat="1"/>
    <row r="38951" s="13" customFormat="1"/>
    <row r="38952" s="13" customFormat="1"/>
    <row r="38953" s="13" customFormat="1"/>
    <row r="38954" s="13" customFormat="1"/>
    <row r="38955" s="13" customFormat="1"/>
    <row r="38956" s="13" customFormat="1"/>
    <row r="38957" s="13" customFormat="1"/>
    <row r="38958" s="13" customFormat="1"/>
    <row r="38959" s="13" customFormat="1"/>
    <row r="38960" s="13" customFormat="1"/>
    <row r="38961" s="13" customFormat="1"/>
    <row r="38962" s="13" customFormat="1"/>
    <row r="38963" s="13" customFormat="1"/>
    <row r="38964" s="13" customFormat="1"/>
    <row r="38965" s="13" customFormat="1"/>
    <row r="38966" s="13" customFormat="1"/>
    <row r="38967" s="13" customFormat="1"/>
    <row r="38968" s="13" customFormat="1"/>
    <row r="38969" s="13" customFormat="1"/>
    <row r="38970" s="13" customFormat="1"/>
    <row r="38971" s="13" customFormat="1"/>
    <row r="38972" s="13" customFormat="1"/>
    <row r="38973" s="13" customFormat="1"/>
    <row r="38974" s="13" customFormat="1"/>
    <row r="38975" s="13" customFormat="1"/>
    <row r="38976" s="13" customFormat="1"/>
    <row r="38977" s="13" customFormat="1"/>
    <row r="38978" s="13" customFormat="1"/>
    <row r="38979" s="13" customFormat="1"/>
    <row r="38980" s="13" customFormat="1"/>
    <row r="38981" s="13" customFormat="1"/>
    <row r="38982" s="13" customFormat="1"/>
    <row r="38983" s="13" customFormat="1"/>
    <row r="38984" s="13" customFormat="1"/>
    <row r="38985" s="13" customFormat="1"/>
    <row r="38986" s="13" customFormat="1"/>
    <row r="38987" s="13" customFormat="1"/>
    <row r="38988" s="13" customFormat="1"/>
    <row r="38989" s="13" customFormat="1"/>
    <row r="38990" s="13" customFormat="1"/>
    <row r="38991" s="13" customFormat="1"/>
    <row r="38992" s="13" customFormat="1"/>
    <row r="38993" s="13" customFormat="1"/>
    <row r="38994" s="13" customFormat="1"/>
    <row r="38995" s="13" customFormat="1"/>
    <row r="38996" s="13" customFormat="1"/>
    <row r="38997" s="13" customFormat="1"/>
    <row r="38998" s="13" customFormat="1"/>
    <row r="38999" s="13" customFormat="1"/>
    <row r="39000" s="13" customFormat="1"/>
    <row r="39001" s="13" customFormat="1"/>
    <row r="39002" s="13" customFormat="1"/>
    <row r="39003" s="13" customFormat="1"/>
    <row r="39004" s="13" customFormat="1"/>
    <row r="39005" s="13" customFormat="1"/>
    <row r="39006" s="13" customFormat="1"/>
    <row r="39007" s="13" customFormat="1"/>
    <row r="39008" s="13" customFormat="1"/>
    <row r="39009" s="13" customFormat="1"/>
    <row r="39010" s="13" customFormat="1"/>
    <row r="39011" s="13" customFormat="1"/>
    <row r="39012" s="13" customFormat="1"/>
    <row r="39013" s="13" customFormat="1"/>
    <row r="39014" s="13" customFormat="1"/>
    <row r="39015" s="13" customFormat="1"/>
    <row r="39016" s="13" customFormat="1"/>
    <row r="39017" s="13" customFormat="1"/>
    <row r="39018" s="13" customFormat="1"/>
    <row r="39019" s="13" customFormat="1"/>
    <row r="39020" s="13" customFormat="1"/>
    <row r="39021" s="13" customFormat="1"/>
    <row r="39022" s="13" customFormat="1"/>
    <row r="39023" s="13" customFormat="1"/>
    <row r="39024" s="13" customFormat="1"/>
    <row r="39025" s="13" customFormat="1"/>
    <row r="39026" s="13" customFormat="1"/>
    <row r="39027" s="13" customFormat="1"/>
    <row r="39028" s="13" customFormat="1"/>
    <row r="39029" s="13" customFormat="1"/>
    <row r="39030" s="13" customFormat="1"/>
    <row r="39031" s="13" customFormat="1"/>
    <row r="39032" s="13" customFormat="1"/>
    <row r="39033" s="13" customFormat="1"/>
    <row r="39034" s="13" customFormat="1"/>
    <row r="39035" s="13" customFormat="1"/>
    <row r="39036" s="13" customFormat="1"/>
    <row r="39037" s="13" customFormat="1"/>
    <row r="39038" s="13" customFormat="1"/>
    <row r="39039" s="13" customFormat="1"/>
    <row r="39040" s="13" customFormat="1"/>
    <row r="39041" s="13" customFormat="1"/>
    <row r="39042" s="13" customFormat="1"/>
    <row r="39043" s="13" customFormat="1"/>
    <row r="39044" s="13" customFormat="1"/>
    <row r="39045" s="13" customFormat="1"/>
    <row r="39046" s="13" customFormat="1"/>
    <row r="39047" s="13" customFormat="1"/>
    <row r="39048" s="13" customFormat="1"/>
    <row r="39049" s="13" customFormat="1"/>
    <row r="39050" s="13" customFormat="1"/>
    <row r="39051" s="13" customFormat="1"/>
    <row r="39052" s="13" customFormat="1"/>
    <row r="39053" s="13" customFormat="1"/>
    <row r="39054" s="13" customFormat="1"/>
    <row r="39055" s="13" customFormat="1"/>
    <row r="39056" s="13" customFormat="1"/>
    <row r="39057" s="13" customFormat="1"/>
    <row r="39058" s="13" customFormat="1"/>
    <row r="39059" s="13" customFormat="1"/>
    <row r="39060" s="13" customFormat="1"/>
    <row r="39061" s="13" customFormat="1"/>
    <row r="39062" s="13" customFormat="1"/>
    <row r="39063" s="13" customFormat="1"/>
    <row r="39064" s="13" customFormat="1"/>
    <row r="39065" s="13" customFormat="1"/>
    <row r="39066" s="13" customFormat="1"/>
    <row r="39067" s="13" customFormat="1"/>
    <row r="39068" s="13" customFormat="1"/>
    <row r="39069" s="13" customFormat="1"/>
    <row r="39070" s="13" customFormat="1"/>
    <row r="39071" s="13" customFormat="1"/>
    <row r="39072" s="13" customFormat="1"/>
    <row r="39073" s="13" customFormat="1"/>
    <row r="39074" s="13" customFormat="1"/>
    <row r="39075" s="13" customFormat="1"/>
    <row r="39076" s="13" customFormat="1"/>
    <row r="39077" s="13" customFormat="1"/>
    <row r="39078" s="13" customFormat="1"/>
    <row r="39079" s="13" customFormat="1"/>
    <row r="39080" s="13" customFormat="1"/>
    <row r="39081" s="13" customFormat="1"/>
    <row r="39082" s="13" customFormat="1"/>
    <row r="39083" s="13" customFormat="1"/>
    <row r="39084" s="13" customFormat="1"/>
    <row r="39085" s="13" customFormat="1"/>
    <row r="39086" s="13" customFormat="1"/>
    <row r="39087" s="13" customFormat="1"/>
    <row r="39088" s="13" customFormat="1"/>
    <row r="39089" s="13" customFormat="1"/>
    <row r="39090" s="13" customFormat="1"/>
    <row r="39091" s="13" customFormat="1"/>
    <row r="39092" s="13" customFormat="1"/>
    <row r="39093" s="13" customFormat="1"/>
    <row r="39094" s="13" customFormat="1"/>
    <row r="39095" s="13" customFormat="1"/>
    <row r="39096" s="13" customFormat="1"/>
    <row r="39097" s="13" customFormat="1"/>
    <row r="39098" s="13" customFormat="1"/>
    <row r="39099" s="13" customFormat="1"/>
    <row r="39100" s="13" customFormat="1"/>
    <row r="39101" s="13" customFormat="1"/>
    <row r="39102" s="13" customFormat="1"/>
    <row r="39103" s="13" customFormat="1"/>
    <row r="39104" s="13" customFormat="1"/>
    <row r="39105" s="13" customFormat="1"/>
    <row r="39106" s="13" customFormat="1"/>
    <row r="39107" s="13" customFormat="1"/>
    <row r="39108" s="13" customFormat="1"/>
    <row r="39109" s="13" customFormat="1"/>
    <row r="39110" s="13" customFormat="1"/>
    <row r="39111" s="13" customFormat="1"/>
    <row r="39112" s="13" customFormat="1"/>
    <row r="39113" s="13" customFormat="1"/>
    <row r="39114" s="13" customFormat="1"/>
    <row r="39115" s="13" customFormat="1"/>
    <row r="39116" s="13" customFormat="1"/>
    <row r="39117" s="13" customFormat="1"/>
    <row r="39118" s="13" customFormat="1"/>
    <row r="39119" s="13" customFormat="1"/>
    <row r="39120" s="13" customFormat="1"/>
    <row r="39121" s="13" customFormat="1"/>
    <row r="39122" s="13" customFormat="1"/>
    <row r="39123" s="13" customFormat="1"/>
    <row r="39124" s="13" customFormat="1"/>
    <row r="39125" s="13" customFormat="1"/>
    <row r="39126" s="13" customFormat="1"/>
    <row r="39127" s="13" customFormat="1"/>
    <row r="39128" s="13" customFormat="1"/>
    <row r="39129" s="13" customFormat="1"/>
    <row r="39130" s="13" customFormat="1"/>
    <row r="39131" s="13" customFormat="1"/>
    <row r="39132" s="13" customFormat="1"/>
    <row r="39133" s="13" customFormat="1"/>
    <row r="39134" s="13" customFormat="1"/>
    <row r="39135" s="13" customFormat="1"/>
    <row r="39136" s="13" customFormat="1"/>
    <row r="39137" s="13" customFormat="1"/>
    <row r="39138" s="13" customFormat="1"/>
    <row r="39139" s="13" customFormat="1"/>
    <row r="39140" s="13" customFormat="1"/>
    <row r="39141" s="13" customFormat="1"/>
    <row r="39142" s="13" customFormat="1"/>
    <row r="39143" s="13" customFormat="1"/>
    <row r="39144" s="13" customFormat="1"/>
    <row r="39145" s="13" customFormat="1"/>
    <row r="39146" s="13" customFormat="1"/>
    <row r="39147" s="13" customFormat="1"/>
    <row r="39148" s="13" customFormat="1"/>
    <row r="39149" s="13" customFormat="1"/>
    <row r="39150" s="13" customFormat="1"/>
    <row r="39151" s="13" customFormat="1"/>
    <row r="39152" s="13" customFormat="1"/>
    <row r="39153" s="13" customFormat="1"/>
    <row r="39154" s="13" customFormat="1"/>
    <row r="39155" s="13" customFormat="1"/>
    <row r="39156" s="13" customFormat="1"/>
    <row r="39157" s="13" customFormat="1"/>
    <row r="39158" s="13" customFormat="1"/>
    <row r="39159" s="13" customFormat="1"/>
    <row r="39160" s="13" customFormat="1"/>
    <row r="39161" s="13" customFormat="1"/>
    <row r="39162" s="13" customFormat="1"/>
    <row r="39163" s="13" customFormat="1"/>
    <row r="39164" s="13" customFormat="1"/>
    <row r="39165" s="13" customFormat="1"/>
    <row r="39166" s="13" customFormat="1"/>
    <row r="39167" s="13" customFormat="1"/>
    <row r="39168" s="13" customFormat="1"/>
    <row r="39169" s="13" customFormat="1"/>
    <row r="39170" s="13" customFormat="1"/>
    <row r="39171" s="13" customFormat="1"/>
    <row r="39172" s="13" customFormat="1"/>
    <row r="39173" s="13" customFormat="1"/>
    <row r="39174" s="13" customFormat="1"/>
    <row r="39175" s="13" customFormat="1"/>
    <row r="39176" s="13" customFormat="1"/>
    <row r="39177" s="13" customFormat="1"/>
    <row r="39178" s="13" customFormat="1"/>
    <row r="39179" s="13" customFormat="1"/>
    <row r="39180" s="13" customFormat="1"/>
    <row r="39181" s="13" customFormat="1"/>
    <row r="39182" s="13" customFormat="1"/>
    <row r="39183" s="13" customFormat="1"/>
    <row r="39184" s="13" customFormat="1"/>
    <row r="39185" s="13" customFormat="1"/>
    <row r="39186" s="13" customFormat="1"/>
    <row r="39187" s="13" customFormat="1"/>
    <row r="39188" s="13" customFormat="1"/>
    <row r="39189" s="13" customFormat="1"/>
    <row r="39190" s="13" customFormat="1"/>
    <row r="39191" s="13" customFormat="1"/>
    <row r="39192" s="13" customFormat="1"/>
    <row r="39193" s="13" customFormat="1"/>
    <row r="39194" s="13" customFormat="1"/>
    <row r="39195" s="13" customFormat="1"/>
    <row r="39196" s="13" customFormat="1"/>
    <row r="39197" s="13" customFormat="1"/>
    <row r="39198" s="13" customFormat="1"/>
    <row r="39199" s="13" customFormat="1"/>
    <row r="39200" s="13" customFormat="1"/>
    <row r="39201" s="13" customFormat="1"/>
    <row r="39202" s="13" customFormat="1"/>
    <row r="39203" s="13" customFormat="1"/>
    <row r="39204" s="13" customFormat="1"/>
    <row r="39205" s="13" customFormat="1"/>
    <row r="39206" s="13" customFormat="1"/>
    <row r="39207" s="13" customFormat="1"/>
    <row r="39208" s="13" customFormat="1"/>
    <row r="39209" s="13" customFormat="1"/>
    <row r="39210" s="13" customFormat="1"/>
    <row r="39211" s="13" customFormat="1"/>
    <row r="39212" s="13" customFormat="1"/>
    <row r="39213" s="13" customFormat="1"/>
    <row r="39214" s="13" customFormat="1"/>
    <row r="39215" s="13" customFormat="1"/>
    <row r="39216" s="13" customFormat="1"/>
    <row r="39217" s="13" customFormat="1"/>
    <row r="39218" s="13" customFormat="1"/>
    <row r="39219" s="13" customFormat="1"/>
    <row r="39220" s="13" customFormat="1"/>
    <row r="39221" s="13" customFormat="1"/>
    <row r="39222" s="13" customFormat="1"/>
    <row r="39223" s="13" customFormat="1"/>
    <row r="39224" s="13" customFormat="1"/>
    <row r="39225" s="13" customFormat="1"/>
    <row r="39226" s="13" customFormat="1"/>
    <row r="39227" s="13" customFormat="1"/>
    <row r="39228" s="13" customFormat="1"/>
    <row r="39229" s="13" customFormat="1"/>
    <row r="39230" s="13" customFormat="1"/>
    <row r="39231" s="13" customFormat="1"/>
    <row r="39232" s="13" customFormat="1"/>
    <row r="39233" s="13" customFormat="1"/>
    <row r="39234" s="13" customFormat="1"/>
    <row r="39235" s="13" customFormat="1"/>
    <row r="39236" s="13" customFormat="1"/>
    <row r="39237" s="13" customFormat="1"/>
    <row r="39238" s="13" customFormat="1"/>
    <row r="39239" s="13" customFormat="1"/>
    <row r="39240" s="13" customFormat="1"/>
    <row r="39241" s="13" customFormat="1"/>
    <row r="39242" s="13" customFormat="1"/>
    <row r="39243" s="13" customFormat="1"/>
    <row r="39244" s="13" customFormat="1"/>
    <row r="39245" s="13" customFormat="1"/>
    <row r="39246" s="13" customFormat="1"/>
    <row r="39247" s="13" customFormat="1"/>
    <row r="39248" s="13" customFormat="1"/>
    <row r="39249" s="13" customFormat="1"/>
    <row r="39250" s="13" customFormat="1"/>
    <row r="39251" s="13" customFormat="1"/>
    <row r="39252" s="13" customFormat="1"/>
    <row r="39253" s="13" customFormat="1"/>
    <row r="39254" s="13" customFormat="1"/>
    <row r="39255" s="13" customFormat="1"/>
    <row r="39256" s="13" customFormat="1"/>
    <row r="39257" s="13" customFormat="1"/>
    <row r="39258" s="13" customFormat="1"/>
    <row r="39259" s="13" customFormat="1"/>
    <row r="39260" s="13" customFormat="1"/>
    <row r="39261" s="13" customFormat="1"/>
    <row r="39262" s="13" customFormat="1"/>
    <row r="39263" s="13" customFormat="1"/>
    <row r="39264" s="13" customFormat="1"/>
    <row r="39265" s="13" customFormat="1"/>
    <row r="39266" s="13" customFormat="1"/>
    <row r="39267" s="13" customFormat="1"/>
    <row r="39268" s="13" customFormat="1"/>
    <row r="39269" s="13" customFormat="1"/>
    <row r="39270" s="13" customFormat="1"/>
    <row r="39271" s="13" customFormat="1"/>
    <row r="39272" s="13" customFormat="1"/>
    <row r="39273" s="13" customFormat="1"/>
    <row r="39274" s="13" customFormat="1"/>
    <row r="39275" s="13" customFormat="1"/>
    <row r="39276" s="13" customFormat="1"/>
    <row r="39277" s="13" customFormat="1"/>
    <row r="39278" s="13" customFormat="1"/>
    <row r="39279" s="13" customFormat="1"/>
    <row r="39280" s="13" customFormat="1"/>
    <row r="39281" s="13" customFormat="1"/>
    <row r="39282" s="13" customFormat="1"/>
    <row r="39283" s="13" customFormat="1"/>
    <row r="39284" s="13" customFormat="1"/>
    <row r="39285" s="13" customFormat="1"/>
    <row r="39286" s="13" customFormat="1"/>
    <row r="39287" s="13" customFormat="1"/>
    <row r="39288" s="13" customFormat="1"/>
    <row r="39289" s="13" customFormat="1"/>
    <row r="39290" s="13" customFormat="1"/>
    <row r="39291" s="13" customFormat="1"/>
    <row r="39292" s="13" customFormat="1"/>
    <row r="39293" s="13" customFormat="1"/>
    <row r="39294" s="13" customFormat="1"/>
    <row r="39295" s="13" customFormat="1"/>
    <row r="39296" s="13" customFormat="1"/>
    <row r="39297" s="13" customFormat="1"/>
    <row r="39298" s="13" customFormat="1"/>
    <row r="39299" s="13" customFormat="1"/>
    <row r="39300" s="13" customFormat="1"/>
    <row r="39301" s="13" customFormat="1"/>
    <row r="39302" s="13" customFormat="1"/>
    <row r="39303" s="13" customFormat="1"/>
    <row r="39304" s="13" customFormat="1"/>
    <row r="39305" s="13" customFormat="1"/>
    <row r="39306" s="13" customFormat="1"/>
    <row r="39307" s="13" customFormat="1"/>
    <row r="39308" s="13" customFormat="1"/>
    <row r="39309" s="13" customFormat="1"/>
    <row r="39310" s="13" customFormat="1"/>
    <row r="39311" s="13" customFormat="1"/>
    <row r="39312" s="13" customFormat="1"/>
    <row r="39313" s="13" customFormat="1"/>
    <row r="39314" s="13" customFormat="1"/>
    <row r="39315" s="13" customFormat="1"/>
    <row r="39316" s="13" customFormat="1"/>
    <row r="39317" s="13" customFormat="1"/>
    <row r="39318" s="13" customFormat="1"/>
    <row r="39319" s="13" customFormat="1"/>
    <row r="39320" s="13" customFormat="1"/>
    <row r="39321" s="13" customFormat="1"/>
    <row r="39322" s="13" customFormat="1"/>
    <row r="39323" s="13" customFormat="1"/>
    <row r="39324" s="13" customFormat="1"/>
    <row r="39325" s="13" customFormat="1"/>
    <row r="39326" s="13" customFormat="1"/>
    <row r="39327" s="13" customFormat="1"/>
    <row r="39328" s="13" customFormat="1"/>
    <row r="39329" s="13" customFormat="1"/>
    <row r="39330" s="13" customFormat="1"/>
    <row r="39331" s="13" customFormat="1"/>
    <row r="39332" s="13" customFormat="1"/>
    <row r="39333" s="13" customFormat="1"/>
    <row r="39334" s="13" customFormat="1"/>
    <row r="39335" s="13" customFormat="1"/>
    <row r="39336" s="13" customFormat="1"/>
    <row r="39337" s="13" customFormat="1"/>
    <row r="39338" s="13" customFormat="1"/>
    <row r="39339" s="13" customFormat="1"/>
    <row r="39340" s="13" customFormat="1"/>
    <row r="39341" s="13" customFormat="1"/>
    <row r="39342" s="13" customFormat="1"/>
    <row r="39343" s="13" customFormat="1"/>
    <row r="39344" s="13" customFormat="1"/>
    <row r="39345" s="13" customFormat="1"/>
    <row r="39346" s="13" customFormat="1"/>
    <row r="39347" s="13" customFormat="1"/>
    <row r="39348" s="13" customFormat="1"/>
    <row r="39349" s="13" customFormat="1"/>
    <row r="39350" s="13" customFormat="1"/>
    <row r="39351" s="13" customFormat="1"/>
    <row r="39352" s="13" customFormat="1"/>
    <row r="39353" s="13" customFormat="1"/>
    <row r="39354" s="13" customFormat="1"/>
    <row r="39355" s="13" customFormat="1"/>
    <row r="39356" s="13" customFormat="1"/>
    <row r="39357" s="13" customFormat="1"/>
    <row r="39358" s="13" customFormat="1"/>
    <row r="39359" s="13" customFormat="1"/>
    <row r="39360" s="13" customFormat="1"/>
    <row r="39361" s="13" customFormat="1"/>
    <row r="39362" s="13" customFormat="1"/>
    <row r="39363" s="13" customFormat="1"/>
    <row r="39364" s="13" customFormat="1"/>
    <row r="39365" s="13" customFormat="1"/>
    <row r="39366" s="13" customFormat="1"/>
    <row r="39367" s="13" customFormat="1"/>
    <row r="39368" s="13" customFormat="1"/>
    <row r="39369" s="13" customFormat="1"/>
    <row r="39370" s="13" customFormat="1"/>
    <row r="39371" s="13" customFormat="1"/>
    <row r="39372" s="13" customFormat="1"/>
    <row r="39373" s="13" customFormat="1"/>
    <row r="39374" s="13" customFormat="1"/>
    <row r="39375" s="13" customFormat="1"/>
    <row r="39376" s="13" customFormat="1"/>
    <row r="39377" s="13" customFormat="1"/>
    <row r="39378" s="13" customFormat="1"/>
    <row r="39379" s="13" customFormat="1"/>
    <row r="39380" s="13" customFormat="1"/>
    <row r="39381" s="13" customFormat="1"/>
    <row r="39382" s="13" customFormat="1"/>
    <row r="39383" s="13" customFormat="1"/>
    <row r="39384" s="13" customFormat="1"/>
    <row r="39385" s="13" customFormat="1"/>
    <row r="39386" s="13" customFormat="1"/>
    <row r="39387" s="13" customFormat="1"/>
    <row r="39388" s="13" customFormat="1"/>
    <row r="39389" s="13" customFormat="1"/>
    <row r="39390" s="13" customFormat="1"/>
    <row r="39391" s="13" customFormat="1"/>
    <row r="39392" s="13" customFormat="1"/>
    <row r="39393" s="13" customFormat="1"/>
    <row r="39394" s="13" customFormat="1"/>
    <row r="39395" s="13" customFormat="1"/>
    <row r="39396" s="13" customFormat="1"/>
    <row r="39397" s="13" customFormat="1"/>
    <row r="39398" s="13" customFormat="1"/>
    <row r="39399" s="13" customFormat="1"/>
    <row r="39400" s="13" customFormat="1"/>
    <row r="39401" s="13" customFormat="1"/>
    <row r="39402" s="13" customFormat="1"/>
    <row r="39403" s="13" customFormat="1"/>
    <row r="39404" s="13" customFormat="1"/>
    <row r="39405" s="13" customFormat="1"/>
    <row r="39406" s="13" customFormat="1"/>
    <row r="39407" s="13" customFormat="1"/>
    <row r="39408" s="13" customFormat="1"/>
    <row r="39409" s="13" customFormat="1"/>
    <row r="39410" s="13" customFormat="1"/>
    <row r="39411" s="13" customFormat="1"/>
    <row r="39412" s="13" customFormat="1"/>
    <row r="39413" s="13" customFormat="1"/>
    <row r="39414" s="13" customFormat="1"/>
    <row r="39415" s="13" customFormat="1"/>
    <row r="39416" s="13" customFormat="1"/>
    <row r="39417" s="13" customFormat="1"/>
    <row r="39418" s="13" customFormat="1"/>
    <row r="39419" s="13" customFormat="1"/>
    <row r="39420" s="13" customFormat="1"/>
    <row r="39421" s="13" customFormat="1"/>
    <row r="39422" s="13" customFormat="1"/>
    <row r="39423" s="13" customFormat="1"/>
    <row r="39424" s="13" customFormat="1"/>
    <row r="39425" s="13" customFormat="1"/>
    <row r="39426" s="13" customFormat="1"/>
    <row r="39427" s="13" customFormat="1"/>
    <row r="39428" s="13" customFormat="1"/>
    <row r="39429" s="13" customFormat="1"/>
    <row r="39430" s="13" customFormat="1"/>
    <row r="39431" s="13" customFormat="1"/>
    <row r="39432" s="13" customFormat="1"/>
    <row r="39433" s="13" customFormat="1"/>
    <row r="39434" s="13" customFormat="1"/>
    <row r="39435" s="13" customFormat="1"/>
    <row r="39436" s="13" customFormat="1"/>
    <row r="39437" s="13" customFormat="1"/>
    <row r="39438" s="13" customFormat="1"/>
    <row r="39439" s="13" customFormat="1"/>
    <row r="39440" s="13" customFormat="1"/>
    <row r="39441" s="13" customFormat="1"/>
    <row r="39442" s="13" customFormat="1"/>
    <row r="39443" s="13" customFormat="1"/>
    <row r="39444" s="13" customFormat="1"/>
    <row r="39445" s="13" customFormat="1"/>
    <row r="39446" s="13" customFormat="1"/>
    <row r="39447" s="13" customFormat="1"/>
    <row r="39448" s="13" customFormat="1"/>
    <row r="39449" s="13" customFormat="1"/>
    <row r="39450" s="13" customFormat="1"/>
    <row r="39451" s="13" customFormat="1"/>
    <row r="39452" s="13" customFormat="1"/>
    <row r="39453" s="13" customFormat="1"/>
    <row r="39454" s="13" customFormat="1"/>
    <row r="39455" s="13" customFormat="1"/>
    <row r="39456" s="13" customFormat="1"/>
    <row r="39457" s="13" customFormat="1"/>
    <row r="39458" s="13" customFormat="1"/>
    <row r="39459" s="13" customFormat="1"/>
    <row r="39460" s="13" customFormat="1"/>
    <row r="39461" s="13" customFormat="1"/>
    <row r="39462" s="13" customFormat="1"/>
    <row r="39463" s="13" customFormat="1"/>
    <row r="39464" s="13" customFormat="1"/>
    <row r="39465" s="13" customFormat="1"/>
    <row r="39466" s="13" customFormat="1"/>
    <row r="39467" s="13" customFormat="1"/>
    <row r="39468" s="13" customFormat="1"/>
    <row r="39469" s="13" customFormat="1"/>
    <row r="39470" s="13" customFormat="1"/>
    <row r="39471" s="13" customFormat="1"/>
    <row r="39472" s="13" customFormat="1"/>
    <row r="39473" s="13" customFormat="1"/>
    <row r="39474" s="13" customFormat="1"/>
    <row r="39475" s="13" customFormat="1"/>
    <row r="39476" s="13" customFormat="1"/>
    <row r="39477" s="13" customFormat="1"/>
    <row r="39478" s="13" customFormat="1"/>
    <row r="39479" s="13" customFormat="1"/>
    <row r="39480" s="13" customFormat="1"/>
    <row r="39481" s="13" customFormat="1"/>
    <row r="39482" s="13" customFormat="1"/>
    <row r="39483" s="13" customFormat="1"/>
    <row r="39484" s="13" customFormat="1"/>
    <row r="39485" s="13" customFormat="1"/>
    <row r="39486" s="13" customFormat="1"/>
    <row r="39487" s="13" customFormat="1"/>
    <row r="39488" s="13" customFormat="1"/>
    <row r="39489" s="13" customFormat="1"/>
    <row r="39490" s="13" customFormat="1"/>
    <row r="39491" s="13" customFormat="1"/>
    <row r="39492" s="13" customFormat="1"/>
    <row r="39493" s="13" customFormat="1"/>
    <row r="39494" s="13" customFormat="1"/>
    <row r="39495" s="13" customFormat="1"/>
    <row r="39496" s="13" customFormat="1"/>
    <row r="39497" s="13" customFormat="1"/>
    <row r="39498" s="13" customFormat="1"/>
    <row r="39499" s="13" customFormat="1"/>
    <row r="39500" s="13" customFormat="1"/>
    <row r="39501" s="13" customFormat="1"/>
    <row r="39502" s="13" customFormat="1"/>
    <row r="39503" s="13" customFormat="1"/>
    <row r="39504" s="13" customFormat="1"/>
    <row r="39505" s="13" customFormat="1"/>
    <row r="39506" s="13" customFormat="1"/>
    <row r="39507" s="13" customFormat="1"/>
    <row r="39508" s="13" customFormat="1"/>
    <row r="39509" s="13" customFormat="1"/>
    <row r="39510" s="13" customFormat="1"/>
    <row r="39511" s="13" customFormat="1"/>
    <row r="39512" s="13" customFormat="1"/>
    <row r="39513" s="13" customFormat="1"/>
    <row r="39514" s="13" customFormat="1"/>
    <row r="39515" s="13" customFormat="1"/>
    <row r="39516" s="13" customFormat="1"/>
    <row r="39517" s="13" customFormat="1"/>
    <row r="39518" s="13" customFormat="1"/>
    <row r="39519" s="13" customFormat="1"/>
    <row r="39520" s="13" customFormat="1"/>
    <row r="39521" s="13" customFormat="1"/>
    <row r="39522" s="13" customFormat="1"/>
    <row r="39523" s="13" customFormat="1"/>
    <row r="39524" s="13" customFormat="1"/>
    <row r="39525" s="13" customFormat="1"/>
    <row r="39526" s="13" customFormat="1"/>
    <row r="39527" s="13" customFormat="1"/>
    <row r="39528" s="13" customFormat="1"/>
    <row r="39529" s="13" customFormat="1"/>
    <row r="39530" s="13" customFormat="1"/>
    <row r="39531" s="13" customFormat="1"/>
    <row r="39532" s="13" customFormat="1"/>
    <row r="39533" s="13" customFormat="1"/>
    <row r="39534" s="13" customFormat="1"/>
    <row r="39535" s="13" customFormat="1"/>
    <row r="39536" s="13" customFormat="1"/>
    <row r="39537" s="13" customFormat="1"/>
    <row r="39538" s="13" customFormat="1"/>
    <row r="39539" s="13" customFormat="1"/>
    <row r="39540" s="13" customFormat="1"/>
    <row r="39541" s="13" customFormat="1"/>
    <row r="39542" s="13" customFormat="1"/>
    <row r="39543" s="13" customFormat="1"/>
    <row r="39544" s="13" customFormat="1"/>
    <row r="39545" s="13" customFormat="1"/>
    <row r="39546" s="13" customFormat="1"/>
    <row r="39547" s="13" customFormat="1"/>
    <row r="39548" s="13" customFormat="1"/>
    <row r="39549" s="13" customFormat="1"/>
    <row r="39550" s="13" customFormat="1"/>
    <row r="39551" s="13" customFormat="1"/>
    <row r="39552" s="13" customFormat="1"/>
    <row r="39553" s="13" customFormat="1"/>
    <row r="39554" s="13" customFormat="1"/>
    <row r="39555" s="13" customFormat="1"/>
    <row r="39556" s="13" customFormat="1"/>
    <row r="39557" s="13" customFormat="1"/>
    <row r="39558" s="13" customFormat="1"/>
    <row r="39559" s="13" customFormat="1"/>
    <row r="39560" s="13" customFormat="1"/>
    <row r="39561" s="13" customFormat="1"/>
    <row r="39562" s="13" customFormat="1"/>
    <row r="39563" s="13" customFormat="1"/>
    <row r="39564" s="13" customFormat="1"/>
    <row r="39565" s="13" customFormat="1"/>
    <row r="39566" s="13" customFormat="1"/>
    <row r="39567" s="13" customFormat="1"/>
    <row r="39568" s="13" customFormat="1"/>
    <row r="39569" s="13" customFormat="1"/>
    <row r="39570" s="13" customFormat="1"/>
    <row r="39571" s="13" customFormat="1"/>
    <row r="39572" s="13" customFormat="1"/>
    <row r="39573" s="13" customFormat="1"/>
    <row r="39574" s="13" customFormat="1"/>
    <row r="39575" s="13" customFormat="1"/>
    <row r="39576" s="13" customFormat="1"/>
    <row r="39577" s="13" customFormat="1"/>
    <row r="39578" s="13" customFormat="1"/>
    <row r="39579" s="13" customFormat="1"/>
    <row r="39580" s="13" customFormat="1"/>
    <row r="39581" s="13" customFormat="1"/>
    <row r="39582" s="13" customFormat="1"/>
    <row r="39583" s="13" customFormat="1"/>
    <row r="39584" s="13" customFormat="1"/>
    <row r="39585" s="13" customFormat="1"/>
    <row r="39586" s="13" customFormat="1"/>
    <row r="39587" s="13" customFormat="1"/>
    <row r="39588" s="13" customFormat="1"/>
    <row r="39589" s="13" customFormat="1"/>
    <row r="39590" s="13" customFormat="1"/>
    <row r="39591" s="13" customFormat="1"/>
    <row r="39592" s="13" customFormat="1"/>
    <row r="39593" s="13" customFormat="1"/>
    <row r="39594" s="13" customFormat="1"/>
    <row r="39595" s="13" customFormat="1"/>
    <row r="39596" s="13" customFormat="1"/>
    <row r="39597" s="13" customFormat="1"/>
    <row r="39598" s="13" customFormat="1"/>
    <row r="39599" s="13" customFormat="1"/>
    <row r="39600" s="13" customFormat="1"/>
    <row r="39601" s="13" customFormat="1"/>
    <row r="39602" s="13" customFormat="1"/>
    <row r="39603" s="13" customFormat="1"/>
    <row r="39604" s="13" customFormat="1"/>
    <row r="39605" s="13" customFormat="1"/>
    <row r="39606" s="13" customFormat="1"/>
    <row r="39607" s="13" customFormat="1"/>
    <row r="39608" s="13" customFormat="1"/>
    <row r="39609" s="13" customFormat="1"/>
    <row r="39610" s="13" customFormat="1"/>
    <row r="39611" s="13" customFormat="1"/>
    <row r="39612" s="13" customFormat="1"/>
    <row r="39613" s="13" customFormat="1"/>
    <row r="39614" s="13" customFormat="1"/>
    <row r="39615" s="13" customFormat="1"/>
    <row r="39616" s="13" customFormat="1"/>
    <row r="39617" s="13" customFormat="1"/>
    <row r="39618" s="13" customFormat="1"/>
    <row r="39619" s="13" customFormat="1"/>
    <row r="39620" s="13" customFormat="1"/>
    <row r="39621" s="13" customFormat="1"/>
    <row r="39622" s="13" customFormat="1"/>
    <row r="39623" s="13" customFormat="1"/>
    <row r="39624" s="13" customFormat="1"/>
    <row r="39625" s="13" customFormat="1"/>
    <row r="39626" s="13" customFormat="1"/>
    <row r="39627" s="13" customFormat="1"/>
    <row r="39628" s="13" customFormat="1"/>
    <row r="39629" s="13" customFormat="1"/>
    <row r="39630" s="13" customFormat="1"/>
    <row r="39631" s="13" customFormat="1"/>
    <row r="39632" s="13" customFormat="1"/>
    <row r="39633" s="13" customFormat="1"/>
    <row r="39634" s="13" customFormat="1"/>
    <row r="39635" s="13" customFormat="1"/>
    <row r="39636" s="13" customFormat="1"/>
    <row r="39637" s="13" customFormat="1"/>
    <row r="39638" s="13" customFormat="1"/>
    <row r="39639" s="13" customFormat="1"/>
    <row r="39640" s="13" customFormat="1"/>
    <row r="39641" s="13" customFormat="1"/>
    <row r="39642" s="13" customFormat="1"/>
    <row r="39643" s="13" customFormat="1"/>
    <row r="39644" s="13" customFormat="1"/>
    <row r="39645" s="13" customFormat="1"/>
    <row r="39646" s="13" customFormat="1"/>
    <row r="39647" s="13" customFormat="1"/>
    <row r="39648" s="13" customFormat="1"/>
    <row r="39649" s="13" customFormat="1"/>
    <row r="39650" s="13" customFormat="1"/>
    <row r="39651" s="13" customFormat="1"/>
    <row r="39652" s="13" customFormat="1"/>
    <row r="39653" s="13" customFormat="1"/>
    <row r="39654" s="13" customFormat="1"/>
    <row r="39655" s="13" customFormat="1"/>
    <row r="39656" s="13" customFormat="1"/>
    <row r="39657" s="13" customFormat="1"/>
    <row r="39658" s="13" customFormat="1"/>
    <row r="39659" s="13" customFormat="1"/>
    <row r="39660" s="13" customFormat="1"/>
    <row r="39661" s="13" customFormat="1"/>
    <row r="39662" s="13" customFormat="1"/>
    <row r="39663" s="13" customFormat="1"/>
    <row r="39664" s="13" customFormat="1"/>
    <row r="39665" s="13" customFormat="1"/>
    <row r="39666" s="13" customFormat="1"/>
    <row r="39667" s="13" customFormat="1"/>
    <row r="39668" s="13" customFormat="1"/>
    <row r="39669" s="13" customFormat="1"/>
    <row r="39670" s="13" customFormat="1"/>
    <row r="39671" s="13" customFormat="1"/>
    <row r="39672" s="13" customFormat="1"/>
    <row r="39673" s="13" customFormat="1"/>
    <row r="39674" s="13" customFormat="1"/>
    <row r="39675" s="13" customFormat="1"/>
    <row r="39676" s="13" customFormat="1"/>
    <row r="39677" s="13" customFormat="1"/>
    <row r="39678" s="13" customFormat="1"/>
    <row r="39679" s="13" customFormat="1"/>
    <row r="39680" s="13" customFormat="1"/>
    <row r="39681" s="13" customFormat="1"/>
    <row r="39682" s="13" customFormat="1"/>
    <row r="39683" s="13" customFormat="1"/>
    <row r="39684" s="13" customFormat="1"/>
    <row r="39685" s="13" customFormat="1"/>
    <row r="39686" s="13" customFormat="1"/>
    <row r="39687" s="13" customFormat="1"/>
    <row r="39688" s="13" customFormat="1"/>
    <row r="39689" s="13" customFormat="1"/>
    <row r="39690" s="13" customFormat="1"/>
    <row r="39691" s="13" customFormat="1"/>
    <row r="39692" s="13" customFormat="1"/>
    <row r="39693" s="13" customFormat="1"/>
    <row r="39694" s="13" customFormat="1"/>
    <row r="39695" s="13" customFormat="1"/>
    <row r="39696" s="13" customFormat="1"/>
    <row r="39697" s="13" customFormat="1"/>
    <row r="39698" s="13" customFormat="1"/>
    <row r="39699" s="13" customFormat="1"/>
    <row r="39700" s="13" customFormat="1"/>
    <row r="39701" s="13" customFormat="1"/>
    <row r="39702" s="13" customFormat="1"/>
    <row r="39703" s="13" customFormat="1"/>
    <row r="39704" s="13" customFormat="1"/>
    <row r="39705" s="13" customFormat="1"/>
    <row r="39706" s="13" customFormat="1"/>
    <row r="39707" s="13" customFormat="1"/>
    <row r="39708" s="13" customFormat="1"/>
    <row r="39709" s="13" customFormat="1"/>
    <row r="39710" s="13" customFormat="1"/>
    <row r="39711" s="13" customFormat="1"/>
    <row r="39712" s="13" customFormat="1"/>
    <row r="39713" s="13" customFormat="1"/>
    <row r="39714" s="13" customFormat="1"/>
    <row r="39715" s="13" customFormat="1"/>
    <row r="39716" s="13" customFormat="1"/>
    <row r="39717" s="13" customFormat="1"/>
    <row r="39718" s="13" customFormat="1"/>
    <row r="39719" s="13" customFormat="1"/>
    <row r="39720" s="13" customFormat="1"/>
    <row r="39721" s="13" customFormat="1"/>
    <row r="39722" s="13" customFormat="1"/>
    <row r="39723" s="13" customFormat="1"/>
    <row r="39724" s="13" customFormat="1"/>
    <row r="39725" s="13" customFormat="1"/>
    <row r="39726" s="13" customFormat="1"/>
    <row r="39727" s="13" customFormat="1"/>
    <row r="39728" s="13" customFormat="1"/>
    <row r="39729" s="13" customFormat="1"/>
    <row r="39730" s="13" customFormat="1"/>
    <row r="39731" s="13" customFormat="1"/>
    <row r="39732" s="13" customFormat="1"/>
    <row r="39733" s="13" customFormat="1"/>
    <row r="39734" s="13" customFormat="1"/>
    <row r="39735" s="13" customFormat="1"/>
    <row r="39736" s="13" customFormat="1"/>
    <row r="39737" s="13" customFormat="1"/>
    <row r="39738" s="13" customFormat="1"/>
    <row r="39739" s="13" customFormat="1"/>
    <row r="39740" s="13" customFormat="1"/>
    <row r="39741" s="13" customFormat="1"/>
    <row r="39742" s="13" customFormat="1"/>
    <row r="39743" s="13" customFormat="1"/>
    <row r="39744" s="13" customFormat="1"/>
    <row r="39745" s="13" customFormat="1"/>
    <row r="39746" s="13" customFormat="1"/>
    <row r="39747" s="13" customFormat="1"/>
    <row r="39748" s="13" customFormat="1"/>
    <row r="39749" s="13" customFormat="1"/>
    <row r="39750" s="13" customFormat="1"/>
    <row r="39751" s="13" customFormat="1"/>
    <row r="39752" s="13" customFormat="1"/>
    <row r="39753" s="13" customFormat="1"/>
    <row r="39754" s="13" customFormat="1"/>
    <row r="39755" s="13" customFormat="1"/>
    <row r="39756" s="13" customFormat="1"/>
    <row r="39757" s="13" customFormat="1"/>
    <row r="39758" s="13" customFormat="1"/>
    <row r="39759" s="13" customFormat="1"/>
    <row r="39760" s="13" customFormat="1"/>
    <row r="39761" s="13" customFormat="1"/>
    <row r="39762" s="13" customFormat="1"/>
    <row r="39763" s="13" customFormat="1"/>
    <row r="39764" s="13" customFormat="1"/>
    <row r="39765" s="13" customFormat="1"/>
    <row r="39766" s="13" customFormat="1"/>
    <row r="39767" s="13" customFormat="1"/>
    <row r="39768" s="13" customFormat="1"/>
    <row r="39769" s="13" customFormat="1"/>
    <row r="39770" s="13" customFormat="1"/>
    <row r="39771" s="13" customFormat="1"/>
    <row r="39772" s="13" customFormat="1"/>
    <row r="39773" s="13" customFormat="1"/>
    <row r="39774" s="13" customFormat="1"/>
    <row r="39775" s="13" customFormat="1"/>
    <row r="39776" s="13" customFormat="1"/>
    <row r="39777" s="13" customFormat="1"/>
    <row r="39778" s="13" customFormat="1"/>
    <row r="39779" s="13" customFormat="1"/>
    <row r="39780" s="13" customFormat="1"/>
    <row r="39781" s="13" customFormat="1"/>
    <row r="39782" s="13" customFormat="1"/>
    <row r="39783" s="13" customFormat="1"/>
    <row r="39784" s="13" customFormat="1"/>
    <row r="39785" s="13" customFormat="1"/>
    <row r="39786" s="13" customFormat="1"/>
    <row r="39787" s="13" customFormat="1"/>
    <row r="39788" s="13" customFormat="1"/>
    <row r="39789" s="13" customFormat="1"/>
    <row r="39790" s="13" customFormat="1"/>
    <row r="39791" s="13" customFormat="1"/>
    <row r="39792" s="13" customFormat="1"/>
    <row r="39793" s="13" customFormat="1"/>
    <row r="39794" s="13" customFormat="1"/>
    <row r="39795" s="13" customFormat="1"/>
    <row r="39796" s="13" customFormat="1"/>
    <row r="39797" s="13" customFormat="1"/>
    <row r="39798" s="13" customFormat="1"/>
    <row r="39799" s="13" customFormat="1"/>
    <row r="39800" s="13" customFormat="1"/>
    <row r="39801" s="13" customFormat="1"/>
    <row r="39802" s="13" customFormat="1"/>
    <row r="39803" s="13" customFormat="1"/>
    <row r="39804" s="13" customFormat="1"/>
    <row r="39805" s="13" customFormat="1"/>
    <row r="39806" s="13" customFormat="1"/>
    <row r="39807" s="13" customFormat="1"/>
    <row r="39808" s="13" customFormat="1"/>
    <row r="39809" s="13" customFormat="1"/>
    <row r="39810" s="13" customFormat="1"/>
    <row r="39811" s="13" customFormat="1"/>
    <row r="39812" s="13" customFormat="1"/>
    <row r="39813" s="13" customFormat="1"/>
    <row r="39814" s="13" customFormat="1"/>
    <row r="39815" s="13" customFormat="1"/>
    <row r="39816" s="13" customFormat="1"/>
    <row r="39817" s="13" customFormat="1"/>
    <row r="39818" s="13" customFormat="1"/>
    <row r="39819" s="13" customFormat="1"/>
    <row r="39820" s="13" customFormat="1"/>
    <row r="39821" s="13" customFormat="1"/>
    <row r="39822" s="13" customFormat="1"/>
    <row r="39823" s="13" customFormat="1"/>
    <row r="39824" s="13" customFormat="1"/>
    <row r="39825" s="13" customFormat="1"/>
    <row r="39826" s="13" customFormat="1"/>
    <row r="39827" s="13" customFormat="1"/>
    <row r="39828" s="13" customFormat="1"/>
    <row r="39829" s="13" customFormat="1"/>
    <row r="39830" s="13" customFormat="1"/>
    <row r="39831" s="13" customFormat="1"/>
    <row r="39832" s="13" customFormat="1"/>
    <row r="39833" s="13" customFormat="1"/>
    <row r="39834" s="13" customFormat="1"/>
    <row r="39835" s="13" customFormat="1"/>
    <row r="39836" s="13" customFormat="1"/>
    <row r="39837" s="13" customFormat="1"/>
    <row r="39838" s="13" customFormat="1"/>
    <row r="39839" s="13" customFormat="1"/>
    <row r="39840" s="13" customFormat="1"/>
    <row r="39841" s="13" customFormat="1"/>
    <row r="39842" s="13" customFormat="1"/>
    <row r="39843" s="13" customFormat="1"/>
    <row r="39844" s="13" customFormat="1"/>
    <row r="39845" s="13" customFormat="1"/>
    <row r="39846" s="13" customFormat="1"/>
    <row r="39847" s="13" customFormat="1"/>
    <row r="39848" s="13" customFormat="1"/>
    <row r="39849" s="13" customFormat="1"/>
    <row r="39850" s="13" customFormat="1"/>
    <row r="39851" s="13" customFormat="1"/>
    <row r="39852" s="13" customFormat="1"/>
    <row r="39853" s="13" customFormat="1"/>
    <row r="39854" s="13" customFormat="1"/>
    <row r="39855" s="13" customFormat="1"/>
    <row r="39856" s="13" customFormat="1"/>
    <row r="39857" s="13" customFormat="1"/>
    <row r="39858" s="13" customFormat="1"/>
    <row r="39859" s="13" customFormat="1"/>
    <row r="39860" s="13" customFormat="1"/>
    <row r="39861" s="13" customFormat="1"/>
    <row r="39862" s="13" customFormat="1"/>
    <row r="39863" s="13" customFormat="1"/>
    <row r="39864" s="13" customFormat="1"/>
    <row r="39865" s="13" customFormat="1"/>
    <row r="39866" s="13" customFormat="1"/>
    <row r="39867" s="13" customFormat="1"/>
    <row r="39868" s="13" customFormat="1"/>
    <row r="39869" s="13" customFormat="1"/>
    <row r="39870" s="13" customFormat="1"/>
    <row r="39871" s="13" customFormat="1"/>
    <row r="39872" s="13" customFormat="1"/>
    <row r="39873" s="13" customFormat="1"/>
    <row r="39874" s="13" customFormat="1"/>
    <row r="39875" s="13" customFormat="1"/>
    <row r="39876" s="13" customFormat="1"/>
    <row r="39877" s="13" customFormat="1"/>
    <row r="39878" s="13" customFormat="1"/>
    <row r="39879" s="13" customFormat="1"/>
    <row r="39880" s="13" customFormat="1"/>
    <row r="39881" s="13" customFormat="1"/>
    <row r="39882" s="13" customFormat="1"/>
    <row r="39883" s="13" customFormat="1"/>
    <row r="39884" s="13" customFormat="1"/>
    <row r="39885" s="13" customFormat="1"/>
    <row r="39886" s="13" customFormat="1"/>
    <row r="39887" s="13" customFormat="1"/>
    <row r="39888" s="13" customFormat="1"/>
    <row r="39889" s="13" customFormat="1"/>
    <row r="39890" s="13" customFormat="1"/>
    <row r="39891" s="13" customFormat="1"/>
    <row r="39892" s="13" customFormat="1"/>
    <row r="39893" s="13" customFormat="1"/>
    <row r="39894" s="13" customFormat="1"/>
    <row r="39895" s="13" customFormat="1"/>
    <row r="39896" s="13" customFormat="1"/>
    <row r="39897" s="13" customFormat="1"/>
    <row r="39898" s="13" customFormat="1"/>
    <row r="39899" s="13" customFormat="1"/>
    <row r="39900" s="13" customFormat="1"/>
    <row r="39901" s="13" customFormat="1"/>
    <row r="39902" s="13" customFormat="1"/>
    <row r="39903" s="13" customFormat="1"/>
    <row r="39904" s="13" customFormat="1"/>
    <row r="39905" s="13" customFormat="1"/>
    <row r="39906" s="13" customFormat="1"/>
    <row r="39907" s="13" customFormat="1"/>
    <row r="39908" s="13" customFormat="1"/>
    <row r="39909" s="13" customFormat="1"/>
    <row r="39910" s="13" customFormat="1"/>
    <row r="39911" s="13" customFormat="1"/>
    <row r="39912" s="13" customFormat="1"/>
    <row r="39913" s="13" customFormat="1"/>
    <row r="39914" s="13" customFormat="1"/>
    <row r="39915" s="13" customFormat="1"/>
    <row r="39916" s="13" customFormat="1"/>
    <row r="39917" s="13" customFormat="1"/>
    <row r="39918" s="13" customFormat="1"/>
    <row r="39919" s="13" customFormat="1"/>
    <row r="39920" s="13" customFormat="1"/>
    <row r="39921" s="13" customFormat="1"/>
    <row r="39922" s="13" customFormat="1"/>
    <row r="39923" s="13" customFormat="1"/>
    <row r="39924" s="13" customFormat="1"/>
    <row r="39925" s="13" customFormat="1"/>
    <row r="39926" s="13" customFormat="1"/>
    <row r="39927" s="13" customFormat="1"/>
    <row r="39928" s="13" customFormat="1"/>
    <row r="39929" s="13" customFormat="1"/>
    <row r="39930" s="13" customFormat="1"/>
    <row r="39931" s="13" customFormat="1"/>
    <row r="39932" s="13" customFormat="1"/>
    <row r="39933" s="13" customFormat="1"/>
    <row r="39934" s="13" customFormat="1"/>
    <row r="39935" s="13" customFormat="1"/>
    <row r="39936" s="13" customFormat="1"/>
    <row r="39937" s="13" customFormat="1"/>
    <row r="39938" s="13" customFormat="1"/>
    <row r="39939" s="13" customFormat="1"/>
    <row r="39940" s="13" customFormat="1"/>
    <row r="39941" s="13" customFormat="1"/>
    <row r="39942" s="13" customFormat="1"/>
    <row r="39943" s="13" customFormat="1"/>
    <row r="39944" s="13" customFormat="1"/>
    <row r="39945" s="13" customFormat="1"/>
    <row r="39946" s="13" customFormat="1"/>
    <row r="39947" s="13" customFormat="1"/>
    <row r="39948" s="13" customFormat="1"/>
    <row r="39949" s="13" customFormat="1"/>
    <row r="39950" s="13" customFormat="1"/>
    <row r="39951" s="13" customFormat="1"/>
    <row r="39952" s="13" customFormat="1"/>
    <row r="39953" s="13" customFormat="1"/>
    <row r="39954" s="13" customFormat="1"/>
    <row r="39955" s="13" customFormat="1"/>
    <row r="39956" s="13" customFormat="1"/>
    <row r="39957" s="13" customFormat="1"/>
    <row r="39958" s="13" customFormat="1"/>
    <row r="39959" s="13" customFormat="1"/>
    <row r="39960" s="13" customFormat="1"/>
    <row r="39961" s="13" customFormat="1"/>
    <row r="39962" s="13" customFormat="1"/>
    <row r="39963" s="13" customFormat="1"/>
    <row r="39964" s="13" customFormat="1"/>
    <row r="39965" s="13" customFormat="1"/>
    <row r="39966" s="13" customFormat="1"/>
    <row r="39967" s="13" customFormat="1"/>
    <row r="39968" s="13" customFormat="1"/>
    <row r="39969" s="13" customFormat="1"/>
    <row r="39970" s="13" customFormat="1"/>
    <row r="39971" s="13" customFormat="1"/>
    <row r="39972" s="13" customFormat="1"/>
    <row r="39973" s="13" customFormat="1"/>
    <row r="39974" s="13" customFormat="1"/>
    <row r="39975" s="13" customFormat="1"/>
    <row r="39976" s="13" customFormat="1"/>
    <row r="39977" s="13" customFormat="1"/>
    <row r="39978" s="13" customFormat="1"/>
    <row r="39979" s="13" customFormat="1"/>
    <row r="39980" s="13" customFormat="1"/>
    <row r="39981" s="13" customFormat="1"/>
    <row r="39982" s="13" customFormat="1"/>
    <row r="39983" s="13" customFormat="1"/>
    <row r="39984" s="13" customFormat="1"/>
    <row r="39985" s="13" customFormat="1"/>
    <row r="39986" s="13" customFormat="1"/>
    <row r="39987" s="13" customFormat="1"/>
    <row r="39988" s="13" customFormat="1"/>
    <row r="39989" s="13" customFormat="1"/>
    <row r="39990" s="13" customFormat="1"/>
    <row r="39991" s="13" customFormat="1"/>
    <row r="39992" s="13" customFormat="1"/>
    <row r="39993" s="13" customFormat="1"/>
    <row r="39994" s="13" customFormat="1"/>
    <row r="39995" s="13" customFormat="1"/>
    <row r="39996" s="13" customFormat="1"/>
    <row r="39997" s="13" customFormat="1"/>
    <row r="39998" s="13" customFormat="1"/>
    <row r="39999" s="13" customFormat="1"/>
    <row r="40000" s="13" customFormat="1"/>
    <row r="40001" s="13" customFormat="1"/>
    <row r="40002" s="13" customFormat="1"/>
    <row r="40003" s="13" customFormat="1"/>
    <row r="40004" s="13" customFormat="1"/>
    <row r="40005" s="13" customFormat="1"/>
    <row r="40006" s="13" customFormat="1"/>
    <row r="40007" s="13" customFormat="1"/>
    <row r="40008" s="13" customFormat="1"/>
    <row r="40009" s="13" customFormat="1"/>
    <row r="40010" s="13" customFormat="1"/>
    <row r="40011" s="13" customFormat="1"/>
    <row r="40012" s="13" customFormat="1"/>
    <row r="40013" s="13" customFormat="1"/>
    <row r="40014" s="13" customFormat="1"/>
    <row r="40015" s="13" customFormat="1"/>
    <row r="40016" s="13" customFormat="1"/>
    <row r="40017" s="13" customFormat="1"/>
    <row r="40018" s="13" customFormat="1"/>
    <row r="40019" s="13" customFormat="1"/>
    <row r="40020" s="13" customFormat="1"/>
    <row r="40021" s="13" customFormat="1"/>
    <row r="40022" s="13" customFormat="1"/>
    <row r="40023" s="13" customFormat="1"/>
    <row r="40024" s="13" customFormat="1"/>
    <row r="40025" s="13" customFormat="1"/>
    <row r="40026" s="13" customFormat="1"/>
    <row r="40027" s="13" customFormat="1"/>
    <row r="40028" s="13" customFormat="1"/>
    <row r="40029" s="13" customFormat="1"/>
    <row r="40030" s="13" customFormat="1"/>
    <row r="40031" s="13" customFormat="1"/>
    <row r="40032" s="13" customFormat="1"/>
    <row r="40033" s="13" customFormat="1"/>
    <row r="40034" s="13" customFormat="1"/>
    <row r="40035" s="13" customFormat="1"/>
    <row r="40036" s="13" customFormat="1"/>
    <row r="40037" s="13" customFormat="1"/>
    <row r="40038" s="13" customFormat="1"/>
    <row r="40039" s="13" customFormat="1"/>
    <row r="40040" s="13" customFormat="1"/>
    <row r="40041" s="13" customFormat="1"/>
    <row r="40042" s="13" customFormat="1"/>
    <row r="40043" s="13" customFormat="1"/>
    <row r="40044" s="13" customFormat="1"/>
    <row r="40045" s="13" customFormat="1"/>
    <row r="40046" s="13" customFormat="1"/>
    <row r="40047" s="13" customFormat="1"/>
    <row r="40048" s="13" customFormat="1"/>
    <row r="40049" s="13" customFormat="1"/>
    <row r="40050" s="13" customFormat="1"/>
    <row r="40051" s="13" customFormat="1"/>
    <row r="40052" s="13" customFormat="1"/>
    <row r="40053" s="13" customFormat="1"/>
    <row r="40054" s="13" customFormat="1"/>
    <row r="40055" s="13" customFormat="1"/>
    <row r="40056" s="13" customFormat="1"/>
    <row r="40057" s="13" customFormat="1"/>
    <row r="40058" s="13" customFormat="1"/>
    <row r="40059" s="13" customFormat="1"/>
    <row r="40060" s="13" customFormat="1"/>
    <row r="40061" s="13" customFormat="1"/>
    <row r="40062" s="13" customFormat="1"/>
    <row r="40063" s="13" customFormat="1"/>
    <row r="40064" s="13" customFormat="1"/>
    <row r="40065" s="13" customFormat="1"/>
    <row r="40066" s="13" customFormat="1"/>
    <row r="40067" s="13" customFormat="1"/>
    <row r="40068" s="13" customFormat="1"/>
    <row r="40069" s="13" customFormat="1"/>
    <row r="40070" s="13" customFormat="1"/>
    <row r="40071" s="13" customFormat="1"/>
    <row r="40072" s="13" customFormat="1"/>
    <row r="40073" s="13" customFormat="1"/>
    <row r="40074" s="13" customFormat="1"/>
    <row r="40075" s="13" customFormat="1"/>
    <row r="40076" s="13" customFormat="1"/>
    <row r="40077" s="13" customFormat="1"/>
    <row r="40078" s="13" customFormat="1"/>
    <row r="40079" s="13" customFormat="1"/>
    <row r="40080" s="13" customFormat="1"/>
    <row r="40081" s="13" customFormat="1"/>
    <row r="40082" s="13" customFormat="1"/>
    <row r="40083" s="13" customFormat="1"/>
    <row r="40084" s="13" customFormat="1"/>
    <row r="40085" s="13" customFormat="1"/>
    <row r="40086" s="13" customFormat="1"/>
    <row r="40087" s="13" customFormat="1"/>
    <row r="40088" s="13" customFormat="1"/>
    <row r="40089" s="13" customFormat="1"/>
    <row r="40090" s="13" customFormat="1"/>
    <row r="40091" s="13" customFormat="1"/>
    <row r="40092" s="13" customFormat="1"/>
    <row r="40093" s="13" customFormat="1"/>
    <row r="40094" s="13" customFormat="1"/>
    <row r="40095" s="13" customFormat="1"/>
    <row r="40096" s="13" customFormat="1"/>
    <row r="40097" s="13" customFormat="1"/>
    <row r="40098" s="13" customFormat="1"/>
    <row r="40099" s="13" customFormat="1"/>
    <row r="40100" s="13" customFormat="1"/>
    <row r="40101" s="13" customFormat="1"/>
    <row r="40102" s="13" customFormat="1"/>
    <row r="40103" s="13" customFormat="1"/>
    <row r="40104" s="13" customFormat="1"/>
    <row r="40105" s="13" customFormat="1"/>
    <row r="40106" s="13" customFormat="1"/>
    <row r="40107" s="13" customFormat="1"/>
    <row r="40108" s="13" customFormat="1"/>
    <row r="40109" s="13" customFormat="1"/>
    <row r="40110" s="13" customFormat="1"/>
    <row r="40111" s="13" customFormat="1"/>
    <row r="40112" s="13" customFormat="1"/>
    <row r="40113" s="13" customFormat="1"/>
    <row r="40114" s="13" customFormat="1"/>
    <row r="40115" s="13" customFormat="1"/>
    <row r="40116" s="13" customFormat="1"/>
    <row r="40117" s="13" customFormat="1"/>
    <row r="40118" s="13" customFormat="1"/>
    <row r="40119" s="13" customFormat="1"/>
    <row r="40120" s="13" customFormat="1"/>
    <row r="40121" s="13" customFormat="1"/>
    <row r="40122" s="13" customFormat="1"/>
    <row r="40123" s="13" customFormat="1"/>
    <row r="40124" s="13" customFormat="1"/>
    <row r="40125" s="13" customFormat="1"/>
    <row r="40126" s="13" customFormat="1"/>
    <row r="40127" s="13" customFormat="1"/>
    <row r="40128" s="13" customFormat="1"/>
    <row r="40129" s="13" customFormat="1"/>
    <row r="40130" s="13" customFormat="1"/>
    <row r="40131" s="13" customFormat="1"/>
    <row r="40132" s="13" customFormat="1"/>
    <row r="40133" s="13" customFormat="1"/>
    <row r="40134" s="13" customFormat="1"/>
    <row r="40135" s="13" customFormat="1"/>
    <row r="40136" s="13" customFormat="1"/>
    <row r="40137" s="13" customFormat="1"/>
    <row r="40138" s="13" customFormat="1"/>
    <row r="40139" s="13" customFormat="1"/>
    <row r="40140" s="13" customFormat="1"/>
    <row r="40141" s="13" customFormat="1"/>
    <row r="40142" s="13" customFormat="1"/>
    <row r="40143" s="13" customFormat="1"/>
    <row r="40144" s="13" customFormat="1"/>
    <row r="40145" s="13" customFormat="1"/>
    <row r="40146" s="13" customFormat="1"/>
    <row r="40147" s="13" customFormat="1"/>
    <row r="40148" s="13" customFormat="1"/>
    <row r="40149" s="13" customFormat="1"/>
    <row r="40150" s="13" customFormat="1"/>
    <row r="40151" s="13" customFormat="1"/>
    <row r="40152" s="13" customFormat="1"/>
    <row r="40153" s="13" customFormat="1"/>
    <row r="40154" s="13" customFormat="1"/>
    <row r="40155" s="13" customFormat="1"/>
    <row r="40156" s="13" customFormat="1"/>
    <row r="40157" s="13" customFormat="1"/>
    <row r="40158" s="13" customFormat="1"/>
    <row r="40159" s="13" customFormat="1"/>
    <row r="40160" s="13" customFormat="1"/>
    <row r="40161" s="13" customFormat="1"/>
    <row r="40162" s="13" customFormat="1"/>
    <row r="40163" s="13" customFormat="1"/>
    <row r="40164" s="13" customFormat="1"/>
    <row r="40165" s="13" customFormat="1"/>
    <row r="40166" s="13" customFormat="1"/>
    <row r="40167" s="13" customFormat="1"/>
    <row r="40168" s="13" customFormat="1"/>
    <row r="40169" s="13" customFormat="1"/>
    <row r="40170" s="13" customFormat="1"/>
    <row r="40171" s="13" customFormat="1"/>
    <row r="40172" s="13" customFormat="1"/>
    <row r="40173" s="13" customFormat="1"/>
    <row r="40174" s="13" customFormat="1"/>
    <row r="40175" s="13" customFormat="1"/>
    <row r="40176" s="13" customFormat="1"/>
    <row r="40177" s="13" customFormat="1"/>
    <row r="40178" s="13" customFormat="1"/>
    <row r="40179" s="13" customFormat="1"/>
    <row r="40180" s="13" customFormat="1"/>
    <row r="40181" s="13" customFormat="1"/>
    <row r="40182" s="13" customFormat="1"/>
    <row r="40183" s="13" customFormat="1"/>
    <row r="40184" s="13" customFormat="1"/>
    <row r="40185" s="13" customFormat="1"/>
    <row r="40186" s="13" customFormat="1"/>
    <row r="40187" s="13" customFormat="1"/>
    <row r="40188" s="13" customFormat="1"/>
    <row r="40189" s="13" customFormat="1"/>
    <row r="40190" s="13" customFormat="1"/>
    <row r="40191" s="13" customFormat="1"/>
    <row r="40192" s="13" customFormat="1"/>
    <row r="40193" s="13" customFormat="1"/>
    <row r="40194" s="13" customFormat="1"/>
    <row r="40195" s="13" customFormat="1"/>
    <row r="40196" s="13" customFormat="1"/>
    <row r="40197" s="13" customFormat="1"/>
    <row r="40198" s="13" customFormat="1"/>
    <row r="40199" s="13" customFormat="1"/>
    <row r="40200" s="13" customFormat="1"/>
    <row r="40201" s="13" customFormat="1"/>
    <row r="40202" s="13" customFormat="1"/>
    <row r="40203" s="13" customFormat="1"/>
    <row r="40204" s="13" customFormat="1"/>
    <row r="40205" s="13" customFormat="1"/>
    <row r="40206" s="13" customFormat="1"/>
    <row r="40207" s="13" customFormat="1"/>
    <row r="40208" s="13" customFormat="1"/>
    <row r="40209" s="13" customFormat="1"/>
    <row r="40210" s="13" customFormat="1"/>
    <row r="40211" s="13" customFormat="1"/>
    <row r="40212" s="13" customFormat="1"/>
    <row r="40213" s="13" customFormat="1"/>
    <row r="40214" s="13" customFormat="1"/>
    <row r="40215" s="13" customFormat="1"/>
    <row r="40216" s="13" customFormat="1"/>
    <row r="40217" s="13" customFormat="1"/>
    <row r="40218" s="13" customFormat="1"/>
    <row r="40219" s="13" customFormat="1"/>
    <row r="40220" s="13" customFormat="1"/>
    <row r="40221" s="13" customFormat="1"/>
    <row r="40222" s="13" customFormat="1"/>
    <row r="40223" s="13" customFormat="1"/>
    <row r="40224" s="13" customFormat="1"/>
    <row r="40225" s="13" customFormat="1"/>
    <row r="40226" s="13" customFormat="1"/>
    <row r="40227" s="13" customFormat="1"/>
    <row r="40228" s="13" customFormat="1"/>
    <row r="40229" s="13" customFormat="1"/>
    <row r="40230" s="13" customFormat="1"/>
    <row r="40231" s="13" customFormat="1"/>
    <row r="40232" s="13" customFormat="1"/>
    <row r="40233" s="13" customFormat="1"/>
    <row r="40234" s="13" customFormat="1"/>
    <row r="40235" s="13" customFormat="1"/>
    <row r="40236" s="13" customFormat="1"/>
    <row r="40237" s="13" customFormat="1"/>
    <row r="40238" s="13" customFormat="1"/>
    <row r="40239" s="13" customFormat="1"/>
    <row r="40240" s="13" customFormat="1"/>
    <row r="40241" s="13" customFormat="1"/>
    <row r="40242" s="13" customFormat="1"/>
    <row r="40243" s="13" customFormat="1"/>
    <row r="40244" s="13" customFormat="1"/>
    <row r="40245" s="13" customFormat="1"/>
    <row r="40246" s="13" customFormat="1"/>
    <row r="40247" s="13" customFormat="1"/>
    <row r="40248" s="13" customFormat="1"/>
    <row r="40249" s="13" customFormat="1"/>
    <row r="40250" s="13" customFormat="1"/>
    <row r="40251" s="13" customFormat="1"/>
    <row r="40252" s="13" customFormat="1"/>
    <row r="40253" s="13" customFormat="1"/>
    <row r="40254" s="13" customFormat="1"/>
    <row r="40255" s="13" customFormat="1"/>
    <row r="40256" s="13" customFormat="1"/>
    <row r="40257" s="13" customFormat="1"/>
    <row r="40258" s="13" customFormat="1"/>
    <row r="40259" s="13" customFormat="1"/>
    <row r="40260" s="13" customFormat="1"/>
    <row r="40261" s="13" customFormat="1"/>
    <row r="40262" s="13" customFormat="1"/>
    <row r="40263" s="13" customFormat="1"/>
    <row r="40264" s="13" customFormat="1"/>
    <row r="40265" s="13" customFormat="1"/>
    <row r="40266" s="13" customFormat="1"/>
    <row r="40267" s="13" customFormat="1"/>
    <row r="40268" s="13" customFormat="1"/>
    <row r="40269" s="13" customFormat="1"/>
    <row r="40270" s="13" customFormat="1"/>
    <row r="40271" s="13" customFormat="1"/>
    <row r="40272" s="13" customFormat="1"/>
    <row r="40273" s="13" customFormat="1"/>
    <row r="40274" s="13" customFormat="1"/>
    <row r="40275" s="13" customFormat="1"/>
    <row r="40276" s="13" customFormat="1"/>
    <row r="40277" s="13" customFormat="1"/>
    <row r="40278" s="13" customFormat="1"/>
    <row r="40279" s="13" customFormat="1"/>
    <row r="40280" s="13" customFormat="1"/>
    <row r="40281" s="13" customFormat="1"/>
    <row r="40282" s="13" customFormat="1"/>
    <row r="40283" s="13" customFormat="1"/>
    <row r="40284" s="13" customFormat="1"/>
    <row r="40285" s="13" customFormat="1"/>
    <row r="40286" s="13" customFormat="1"/>
    <row r="40287" s="13" customFormat="1"/>
    <row r="40288" s="13" customFormat="1"/>
    <row r="40289" s="13" customFormat="1"/>
    <row r="40290" s="13" customFormat="1"/>
    <row r="40291" s="13" customFormat="1"/>
    <row r="40292" s="13" customFormat="1"/>
    <row r="40293" s="13" customFormat="1"/>
    <row r="40294" s="13" customFormat="1"/>
    <row r="40295" s="13" customFormat="1"/>
    <row r="40296" s="13" customFormat="1"/>
    <row r="40297" s="13" customFormat="1"/>
    <row r="40298" s="13" customFormat="1"/>
    <row r="40299" s="13" customFormat="1"/>
    <row r="40300" s="13" customFormat="1"/>
    <row r="40301" s="13" customFormat="1"/>
    <row r="40302" s="13" customFormat="1"/>
    <row r="40303" s="13" customFormat="1"/>
    <row r="40304" s="13" customFormat="1"/>
    <row r="40305" s="13" customFormat="1"/>
    <row r="40306" s="13" customFormat="1"/>
    <row r="40307" s="13" customFormat="1"/>
    <row r="40308" s="13" customFormat="1"/>
    <row r="40309" s="13" customFormat="1"/>
    <row r="40310" s="13" customFormat="1"/>
    <row r="40311" s="13" customFormat="1"/>
    <row r="40312" s="13" customFormat="1"/>
    <row r="40313" s="13" customFormat="1"/>
    <row r="40314" s="13" customFormat="1"/>
    <row r="40315" s="13" customFormat="1"/>
    <row r="40316" s="13" customFormat="1"/>
    <row r="40317" s="13" customFormat="1"/>
    <row r="40318" s="13" customFormat="1"/>
    <row r="40319" s="13" customFormat="1"/>
    <row r="40320" s="13" customFormat="1"/>
    <row r="40321" s="13" customFormat="1"/>
    <row r="40322" s="13" customFormat="1"/>
    <row r="40323" s="13" customFormat="1"/>
    <row r="40324" s="13" customFormat="1"/>
    <row r="40325" s="13" customFormat="1"/>
    <row r="40326" s="13" customFormat="1"/>
    <row r="40327" s="13" customFormat="1"/>
    <row r="40328" s="13" customFormat="1"/>
    <row r="40329" s="13" customFormat="1"/>
    <row r="40330" s="13" customFormat="1"/>
    <row r="40331" s="13" customFormat="1"/>
    <row r="40332" s="13" customFormat="1"/>
    <row r="40333" s="13" customFormat="1"/>
    <row r="40334" s="13" customFormat="1"/>
    <row r="40335" s="13" customFormat="1"/>
    <row r="40336" s="13" customFormat="1"/>
    <row r="40337" s="13" customFormat="1"/>
    <row r="40338" s="13" customFormat="1"/>
    <row r="40339" s="13" customFormat="1"/>
    <row r="40340" s="13" customFormat="1"/>
    <row r="40341" s="13" customFormat="1"/>
    <row r="40342" s="13" customFormat="1"/>
    <row r="40343" s="13" customFormat="1"/>
    <row r="40344" s="13" customFormat="1"/>
    <row r="40345" s="13" customFormat="1"/>
    <row r="40346" s="13" customFormat="1"/>
    <row r="40347" s="13" customFormat="1"/>
    <row r="40348" s="13" customFormat="1"/>
    <row r="40349" s="13" customFormat="1"/>
    <row r="40350" s="13" customFormat="1"/>
    <row r="40351" s="13" customFormat="1"/>
    <row r="40352" s="13" customFormat="1"/>
    <row r="40353" s="13" customFormat="1"/>
    <row r="40354" s="13" customFormat="1"/>
    <row r="40355" s="13" customFormat="1"/>
    <row r="40356" s="13" customFormat="1"/>
    <row r="40357" s="13" customFormat="1"/>
    <row r="40358" s="13" customFormat="1"/>
    <row r="40359" s="13" customFormat="1"/>
    <row r="40360" s="13" customFormat="1"/>
    <row r="40361" s="13" customFormat="1"/>
    <row r="40362" s="13" customFormat="1"/>
    <row r="40363" s="13" customFormat="1"/>
    <row r="40364" s="13" customFormat="1"/>
    <row r="40365" s="13" customFormat="1"/>
    <row r="40366" s="13" customFormat="1"/>
    <row r="40367" s="13" customFormat="1"/>
    <row r="40368" s="13" customFormat="1"/>
    <row r="40369" s="13" customFormat="1"/>
    <row r="40370" s="13" customFormat="1"/>
    <row r="40371" s="13" customFormat="1"/>
    <row r="40372" s="13" customFormat="1"/>
    <row r="40373" s="13" customFormat="1"/>
    <row r="40374" s="13" customFormat="1"/>
    <row r="40375" s="13" customFormat="1"/>
    <row r="40376" s="13" customFormat="1"/>
    <row r="40377" s="13" customFormat="1"/>
    <row r="40378" s="13" customFormat="1"/>
    <row r="40379" s="13" customFormat="1"/>
    <row r="40380" s="13" customFormat="1"/>
    <row r="40381" s="13" customFormat="1"/>
    <row r="40382" s="13" customFormat="1"/>
    <row r="40383" s="13" customFormat="1"/>
    <row r="40384" s="13" customFormat="1"/>
    <row r="40385" s="13" customFormat="1"/>
    <row r="40386" s="13" customFormat="1"/>
    <row r="40387" s="13" customFormat="1"/>
    <row r="40388" s="13" customFormat="1"/>
    <row r="40389" s="13" customFormat="1"/>
    <row r="40390" s="13" customFormat="1"/>
    <row r="40391" s="13" customFormat="1"/>
    <row r="40392" s="13" customFormat="1"/>
    <row r="40393" s="13" customFormat="1"/>
    <row r="40394" s="13" customFormat="1"/>
    <row r="40395" s="13" customFormat="1"/>
    <row r="40396" s="13" customFormat="1"/>
    <row r="40397" s="13" customFormat="1"/>
    <row r="40398" s="13" customFormat="1"/>
    <row r="40399" s="13" customFormat="1"/>
    <row r="40400" s="13" customFormat="1"/>
    <row r="40401" s="13" customFormat="1"/>
    <row r="40402" s="13" customFormat="1"/>
    <row r="40403" s="13" customFormat="1"/>
    <row r="40404" s="13" customFormat="1"/>
    <row r="40405" s="13" customFormat="1"/>
    <row r="40406" s="13" customFormat="1"/>
    <row r="40407" s="13" customFormat="1"/>
    <row r="40408" s="13" customFormat="1"/>
    <row r="40409" s="13" customFormat="1"/>
    <row r="40410" s="13" customFormat="1"/>
    <row r="40411" s="13" customFormat="1"/>
    <row r="40412" s="13" customFormat="1"/>
    <row r="40413" s="13" customFormat="1"/>
    <row r="40414" s="13" customFormat="1"/>
    <row r="40415" s="13" customFormat="1"/>
    <row r="40416" s="13" customFormat="1"/>
    <row r="40417" s="13" customFormat="1"/>
    <row r="40418" s="13" customFormat="1"/>
    <row r="40419" s="13" customFormat="1"/>
    <row r="40420" s="13" customFormat="1"/>
    <row r="40421" s="13" customFormat="1"/>
    <row r="40422" s="13" customFormat="1"/>
    <row r="40423" s="13" customFormat="1"/>
    <row r="40424" s="13" customFormat="1"/>
    <row r="40425" s="13" customFormat="1"/>
    <row r="40426" s="13" customFormat="1"/>
    <row r="40427" s="13" customFormat="1"/>
    <row r="40428" s="13" customFormat="1"/>
    <row r="40429" s="13" customFormat="1"/>
    <row r="40430" s="13" customFormat="1"/>
    <row r="40431" s="13" customFormat="1"/>
    <row r="40432" s="13" customFormat="1"/>
    <row r="40433" s="13" customFormat="1"/>
    <row r="40434" s="13" customFormat="1"/>
    <row r="40435" s="13" customFormat="1"/>
    <row r="40436" s="13" customFormat="1"/>
    <row r="40437" s="13" customFormat="1"/>
    <row r="40438" s="13" customFormat="1"/>
    <row r="40439" s="13" customFormat="1"/>
    <row r="40440" s="13" customFormat="1"/>
    <row r="40441" s="13" customFormat="1"/>
    <row r="40442" s="13" customFormat="1"/>
    <row r="40443" s="13" customFormat="1"/>
    <row r="40444" s="13" customFormat="1"/>
    <row r="40445" s="13" customFormat="1"/>
    <row r="40446" s="13" customFormat="1"/>
    <row r="40447" s="13" customFormat="1"/>
    <row r="40448" s="13" customFormat="1"/>
    <row r="40449" s="13" customFormat="1"/>
    <row r="40450" s="13" customFormat="1"/>
    <row r="40451" s="13" customFormat="1"/>
    <row r="40452" s="13" customFormat="1"/>
    <row r="40453" s="13" customFormat="1"/>
    <row r="40454" s="13" customFormat="1"/>
    <row r="40455" s="13" customFormat="1"/>
    <row r="40456" s="13" customFormat="1"/>
    <row r="40457" s="13" customFormat="1"/>
    <row r="40458" s="13" customFormat="1"/>
    <row r="40459" s="13" customFormat="1"/>
    <row r="40460" s="13" customFormat="1"/>
    <row r="40461" s="13" customFormat="1"/>
    <row r="40462" s="13" customFormat="1"/>
    <row r="40463" s="13" customFormat="1"/>
    <row r="40464" s="13" customFormat="1"/>
    <row r="40465" s="13" customFormat="1"/>
    <row r="40466" s="13" customFormat="1"/>
    <row r="40467" s="13" customFormat="1"/>
    <row r="40468" s="13" customFormat="1"/>
    <row r="40469" s="13" customFormat="1"/>
    <row r="40470" s="13" customFormat="1"/>
    <row r="40471" s="13" customFormat="1"/>
    <row r="40472" s="13" customFormat="1"/>
    <row r="40473" s="13" customFormat="1"/>
    <row r="40474" s="13" customFormat="1"/>
    <row r="40475" s="13" customFormat="1"/>
    <row r="40476" s="13" customFormat="1"/>
    <row r="40477" s="13" customFormat="1"/>
    <row r="40478" s="13" customFormat="1"/>
    <row r="40479" s="13" customFormat="1"/>
    <row r="40480" s="13" customFormat="1"/>
    <row r="40481" s="13" customFormat="1"/>
    <row r="40482" s="13" customFormat="1"/>
    <row r="40483" s="13" customFormat="1"/>
    <row r="40484" s="13" customFormat="1"/>
    <row r="40485" s="13" customFormat="1"/>
    <row r="40486" s="13" customFormat="1"/>
    <row r="40487" s="13" customFormat="1"/>
    <row r="40488" s="13" customFormat="1"/>
    <row r="40489" s="13" customFormat="1"/>
    <row r="40490" s="13" customFormat="1"/>
    <row r="40491" s="13" customFormat="1"/>
    <row r="40492" s="13" customFormat="1"/>
    <row r="40493" s="13" customFormat="1"/>
    <row r="40494" s="13" customFormat="1"/>
    <row r="40495" s="13" customFormat="1"/>
    <row r="40496" s="13" customFormat="1"/>
    <row r="40497" s="13" customFormat="1"/>
    <row r="40498" s="13" customFormat="1"/>
    <row r="40499" s="13" customFormat="1"/>
    <row r="40500" s="13" customFormat="1"/>
    <row r="40501" s="13" customFormat="1"/>
    <row r="40502" s="13" customFormat="1"/>
    <row r="40503" s="13" customFormat="1"/>
    <row r="40504" s="13" customFormat="1"/>
    <row r="40505" s="13" customFormat="1"/>
    <row r="40506" s="13" customFormat="1"/>
    <row r="40507" s="13" customFormat="1"/>
    <row r="40508" s="13" customFormat="1"/>
    <row r="40509" s="13" customFormat="1"/>
    <row r="40510" s="13" customFormat="1"/>
    <row r="40511" s="13" customFormat="1"/>
    <row r="40512" s="13" customFormat="1"/>
    <row r="40513" s="13" customFormat="1"/>
    <row r="40514" s="13" customFormat="1"/>
    <row r="40515" s="13" customFormat="1"/>
    <row r="40516" s="13" customFormat="1"/>
    <row r="40517" s="13" customFormat="1"/>
    <row r="40518" s="13" customFormat="1"/>
    <row r="40519" s="13" customFormat="1"/>
    <row r="40520" s="13" customFormat="1"/>
    <row r="40521" s="13" customFormat="1"/>
    <row r="40522" s="13" customFormat="1"/>
    <row r="40523" s="13" customFormat="1"/>
    <row r="40524" s="13" customFormat="1"/>
    <row r="40525" s="13" customFormat="1"/>
    <row r="40526" s="13" customFormat="1"/>
    <row r="40527" s="13" customFormat="1"/>
    <row r="40528" s="13" customFormat="1"/>
    <row r="40529" s="13" customFormat="1"/>
    <row r="40530" s="13" customFormat="1"/>
    <row r="40531" s="13" customFormat="1"/>
    <row r="40532" s="13" customFormat="1"/>
    <row r="40533" s="13" customFormat="1"/>
    <row r="40534" s="13" customFormat="1"/>
    <row r="40535" s="13" customFormat="1"/>
    <row r="40536" s="13" customFormat="1"/>
    <row r="40537" s="13" customFormat="1"/>
    <row r="40538" s="13" customFormat="1"/>
    <row r="40539" s="13" customFormat="1"/>
    <row r="40540" s="13" customFormat="1"/>
    <row r="40541" s="13" customFormat="1"/>
    <row r="40542" s="13" customFormat="1"/>
    <row r="40543" s="13" customFormat="1"/>
    <row r="40544" s="13" customFormat="1"/>
    <row r="40545" s="13" customFormat="1"/>
    <row r="40546" s="13" customFormat="1"/>
    <row r="40547" s="13" customFormat="1"/>
    <row r="40548" s="13" customFormat="1"/>
    <row r="40549" s="13" customFormat="1"/>
    <row r="40550" s="13" customFormat="1"/>
    <row r="40551" s="13" customFormat="1"/>
    <row r="40552" s="13" customFormat="1"/>
    <row r="40553" s="13" customFormat="1"/>
    <row r="40554" s="13" customFormat="1"/>
    <row r="40555" s="13" customFormat="1"/>
    <row r="40556" s="13" customFormat="1"/>
    <row r="40557" s="13" customFormat="1"/>
    <row r="40558" s="13" customFormat="1"/>
    <row r="40559" s="13" customFormat="1"/>
    <row r="40560" s="13" customFormat="1"/>
    <row r="40561" s="13" customFormat="1"/>
    <row r="40562" s="13" customFormat="1"/>
    <row r="40563" s="13" customFormat="1"/>
    <row r="40564" s="13" customFormat="1"/>
    <row r="40565" s="13" customFormat="1"/>
    <row r="40566" s="13" customFormat="1"/>
    <row r="40567" s="13" customFormat="1"/>
    <row r="40568" s="13" customFormat="1"/>
    <row r="40569" s="13" customFormat="1"/>
    <row r="40570" s="13" customFormat="1"/>
    <row r="40571" s="13" customFormat="1"/>
    <row r="40572" s="13" customFormat="1"/>
    <row r="40573" s="13" customFormat="1"/>
    <row r="40574" s="13" customFormat="1"/>
    <row r="40575" s="13" customFormat="1"/>
    <row r="40576" s="13" customFormat="1"/>
    <row r="40577" s="13" customFormat="1"/>
    <row r="40578" s="13" customFormat="1"/>
    <row r="40579" s="13" customFormat="1"/>
    <row r="40580" s="13" customFormat="1"/>
    <row r="40581" s="13" customFormat="1"/>
    <row r="40582" s="13" customFormat="1"/>
    <row r="40583" s="13" customFormat="1"/>
    <row r="40584" s="13" customFormat="1"/>
    <row r="40585" s="13" customFormat="1"/>
    <row r="40586" s="13" customFormat="1"/>
    <row r="40587" s="13" customFormat="1"/>
    <row r="40588" s="13" customFormat="1"/>
    <row r="40589" s="13" customFormat="1"/>
    <row r="40590" s="13" customFormat="1"/>
    <row r="40591" s="13" customFormat="1"/>
    <row r="40592" s="13" customFormat="1"/>
    <row r="40593" s="13" customFormat="1"/>
    <row r="40594" s="13" customFormat="1"/>
    <row r="40595" s="13" customFormat="1"/>
    <row r="40596" s="13" customFormat="1"/>
    <row r="40597" s="13" customFormat="1"/>
    <row r="40598" s="13" customFormat="1"/>
    <row r="40599" s="13" customFormat="1"/>
    <row r="40600" s="13" customFormat="1"/>
    <row r="40601" s="13" customFormat="1"/>
    <row r="40602" s="13" customFormat="1"/>
    <row r="40603" s="13" customFormat="1"/>
    <row r="40604" s="13" customFormat="1"/>
    <row r="40605" s="13" customFormat="1"/>
    <row r="40606" s="13" customFormat="1"/>
    <row r="40607" s="13" customFormat="1"/>
    <row r="40608" s="13" customFormat="1"/>
    <row r="40609" s="13" customFormat="1"/>
    <row r="40610" s="13" customFormat="1"/>
    <row r="40611" s="13" customFormat="1"/>
    <row r="40612" s="13" customFormat="1"/>
    <row r="40613" s="13" customFormat="1"/>
    <row r="40614" s="13" customFormat="1"/>
    <row r="40615" s="13" customFormat="1"/>
    <row r="40616" s="13" customFormat="1"/>
    <row r="40617" s="13" customFormat="1"/>
    <row r="40618" s="13" customFormat="1"/>
    <row r="40619" s="13" customFormat="1"/>
    <row r="40620" s="13" customFormat="1"/>
    <row r="40621" s="13" customFormat="1"/>
    <row r="40622" s="13" customFormat="1"/>
    <row r="40623" s="13" customFormat="1"/>
    <row r="40624" s="13" customFormat="1"/>
    <row r="40625" s="13" customFormat="1"/>
    <row r="40626" s="13" customFormat="1"/>
    <row r="40627" s="13" customFormat="1"/>
    <row r="40628" s="13" customFormat="1"/>
    <row r="40629" s="13" customFormat="1"/>
    <row r="40630" s="13" customFormat="1"/>
    <row r="40631" s="13" customFormat="1"/>
    <row r="40632" s="13" customFormat="1"/>
    <row r="40633" s="13" customFormat="1"/>
    <row r="40634" s="13" customFormat="1"/>
    <row r="40635" s="13" customFormat="1"/>
    <row r="40636" s="13" customFormat="1"/>
    <row r="40637" s="13" customFormat="1"/>
    <row r="40638" s="13" customFormat="1"/>
    <row r="40639" s="13" customFormat="1"/>
    <row r="40640" s="13" customFormat="1"/>
    <row r="40641" s="13" customFormat="1"/>
    <row r="40642" s="13" customFormat="1"/>
    <row r="40643" s="13" customFormat="1"/>
    <row r="40644" s="13" customFormat="1"/>
    <row r="40645" s="13" customFormat="1"/>
    <row r="40646" s="13" customFormat="1"/>
    <row r="40647" s="13" customFormat="1"/>
    <row r="40648" s="13" customFormat="1"/>
    <row r="40649" s="13" customFormat="1"/>
    <row r="40650" s="13" customFormat="1"/>
    <row r="40651" s="13" customFormat="1"/>
    <row r="40652" s="13" customFormat="1"/>
    <row r="40653" s="13" customFormat="1"/>
    <row r="40654" s="13" customFormat="1"/>
    <row r="40655" s="13" customFormat="1"/>
    <row r="40656" s="13" customFormat="1"/>
    <row r="40657" s="13" customFormat="1"/>
    <row r="40658" s="13" customFormat="1"/>
    <row r="40659" s="13" customFormat="1"/>
    <row r="40660" s="13" customFormat="1"/>
    <row r="40661" s="13" customFormat="1"/>
    <row r="40662" s="13" customFormat="1"/>
    <row r="40663" s="13" customFormat="1"/>
    <row r="40664" s="13" customFormat="1"/>
    <row r="40665" s="13" customFormat="1"/>
    <row r="40666" s="13" customFormat="1"/>
    <row r="40667" s="13" customFormat="1"/>
    <row r="40668" s="13" customFormat="1"/>
    <row r="40669" s="13" customFormat="1"/>
    <row r="40670" s="13" customFormat="1"/>
    <row r="40671" s="13" customFormat="1"/>
    <row r="40672" s="13" customFormat="1"/>
    <row r="40673" s="13" customFormat="1"/>
    <row r="40674" s="13" customFormat="1"/>
    <row r="40675" s="13" customFormat="1"/>
    <row r="40676" s="13" customFormat="1"/>
    <row r="40677" s="13" customFormat="1"/>
    <row r="40678" s="13" customFormat="1"/>
    <row r="40679" s="13" customFormat="1"/>
    <row r="40680" s="13" customFormat="1"/>
    <row r="40681" s="13" customFormat="1"/>
    <row r="40682" s="13" customFormat="1"/>
    <row r="40683" s="13" customFormat="1"/>
    <row r="40684" s="13" customFormat="1"/>
    <row r="40685" s="13" customFormat="1"/>
    <row r="40686" s="13" customFormat="1"/>
    <row r="40687" s="13" customFormat="1"/>
    <row r="40688" s="13" customFormat="1"/>
    <row r="40689" s="13" customFormat="1"/>
    <row r="40690" s="13" customFormat="1"/>
    <row r="40691" s="13" customFormat="1"/>
    <row r="40692" s="13" customFormat="1"/>
    <row r="40693" s="13" customFormat="1"/>
    <row r="40694" s="13" customFormat="1"/>
    <row r="40695" s="13" customFormat="1"/>
    <row r="40696" s="13" customFormat="1"/>
    <row r="40697" s="13" customFormat="1"/>
    <row r="40698" s="13" customFormat="1"/>
    <row r="40699" s="13" customFormat="1"/>
    <row r="40700" s="13" customFormat="1"/>
    <row r="40701" s="13" customFormat="1"/>
    <row r="40702" s="13" customFormat="1"/>
    <row r="40703" s="13" customFormat="1"/>
    <row r="40704" s="13" customFormat="1"/>
    <row r="40705" s="13" customFormat="1"/>
    <row r="40706" s="13" customFormat="1"/>
    <row r="40707" s="13" customFormat="1"/>
    <row r="40708" s="13" customFormat="1"/>
    <row r="40709" s="13" customFormat="1"/>
    <row r="40710" s="13" customFormat="1"/>
    <row r="40711" s="13" customFormat="1"/>
    <row r="40712" s="13" customFormat="1"/>
    <row r="40713" s="13" customFormat="1"/>
    <row r="40714" s="13" customFormat="1"/>
    <row r="40715" s="13" customFormat="1"/>
    <row r="40716" s="13" customFormat="1"/>
    <row r="40717" s="13" customFormat="1"/>
    <row r="40718" s="13" customFormat="1"/>
    <row r="40719" s="13" customFormat="1"/>
    <row r="40720" s="13" customFormat="1"/>
    <row r="40721" s="13" customFormat="1"/>
    <row r="40722" s="13" customFormat="1"/>
    <row r="40723" s="13" customFormat="1"/>
    <row r="40724" s="13" customFormat="1"/>
    <row r="40725" s="13" customFormat="1"/>
    <row r="40726" s="13" customFormat="1"/>
    <row r="40727" s="13" customFormat="1"/>
    <row r="40728" s="13" customFormat="1"/>
    <row r="40729" s="13" customFormat="1"/>
    <row r="40730" s="13" customFormat="1"/>
    <row r="40731" s="13" customFormat="1"/>
    <row r="40732" s="13" customFormat="1"/>
    <row r="40733" s="13" customFormat="1"/>
    <row r="40734" s="13" customFormat="1"/>
    <row r="40735" s="13" customFormat="1"/>
    <row r="40736" s="13" customFormat="1"/>
    <row r="40737" s="13" customFormat="1"/>
    <row r="40738" s="13" customFormat="1"/>
    <row r="40739" s="13" customFormat="1"/>
    <row r="40740" s="13" customFormat="1"/>
    <row r="40741" s="13" customFormat="1"/>
    <row r="40742" s="13" customFormat="1"/>
    <row r="40743" s="13" customFormat="1"/>
    <row r="40744" s="13" customFormat="1"/>
    <row r="40745" s="13" customFormat="1"/>
    <row r="40746" s="13" customFormat="1"/>
    <row r="40747" s="13" customFormat="1"/>
    <row r="40748" s="13" customFormat="1"/>
    <row r="40749" s="13" customFormat="1"/>
    <row r="40750" s="13" customFormat="1"/>
    <row r="40751" s="13" customFormat="1"/>
    <row r="40752" s="13" customFormat="1"/>
    <row r="40753" s="13" customFormat="1"/>
    <row r="40754" s="13" customFormat="1"/>
    <row r="40755" s="13" customFormat="1"/>
    <row r="40756" s="13" customFormat="1"/>
    <row r="40757" s="13" customFormat="1"/>
    <row r="40758" s="13" customFormat="1"/>
    <row r="40759" s="13" customFormat="1"/>
    <row r="40760" s="13" customFormat="1"/>
    <row r="40761" s="13" customFormat="1"/>
    <row r="40762" s="13" customFormat="1"/>
    <row r="40763" s="13" customFormat="1"/>
    <row r="40764" s="13" customFormat="1"/>
    <row r="40765" s="13" customFormat="1"/>
    <row r="40766" s="13" customFormat="1"/>
    <row r="40767" s="13" customFormat="1"/>
    <row r="40768" s="13" customFormat="1"/>
    <row r="40769" s="13" customFormat="1"/>
    <row r="40770" s="13" customFormat="1"/>
    <row r="40771" s="13" customFormat="1"/>
    <row r="40772" s="13" customFormat="1"/>
    <row r="40773" s="13" customFormat="1"/>
    <row r="40774" s="13" customFormat="1"/>
    <row r="40775" s="13" customFormat="1"/>
    <row r="40776" s="13" customFormat="1"/>
    <row r="40777" s="13" customFormat="1"/>
    <row r="40778" s="13" customFormat="1"/>
    <row r="40779" s="13" customFormat="1"/>
    <row r="40780" s="13" customFormat="1"/>
    <row r="40781" s="13" customFormat="1"/>
    <row r="40782" s="13" customFormat="1"/>
    <row r="40783" s="13" customFormat="1"/>
    <row r="40784" s="13" customFormat="1"/>
    <row r="40785" s="13" customFormat="1"/>
    <row r="40786" s="13" customFormat="1"/>
    <row r="40787" s="13" customFormat="1"/>
    <row r="40788" s="13" customFormat="1"/>
    <row r="40789" s="13" customFormat="1"/>
    <row r="40790" s="13" customFormat="1"/>
    <row r="40791" s="13" customFormat="1"/>
    <row r="40792" s="13" customFormat="1"/>
    <row r="40793" s="13" customFormat="1"/>
    <row r="40794" s="13" customFormat="1"/>
    <row r="40795" s="13" customFormat="1"/>
    <row r="40796" s="13" customFormat="1"/>
    <row r="40797" s="13" customFormat="1"/>
    <row r="40798" s="13" customFormat="1"/>
    <row r="40799" s="13" customFormat="1"/>
    <row r="40800" s="13" customFormat="1"/>
    <row r="40801" s="13" customFormat="1"/>
    <row r="40802" s="13" customFormat="1"/>
    <row r="40803" s="13" customFormat="1"/>
    <row r="40804" s="13" customFormat="1"/>
    <row r="40805" s="13" customFormat="1"/>
    <row r="40806" s="13" customFormat="1"/>
    <row r="40807" s="13" customFormat="1"/>
    <row r="40808" s="13" customFormat="1"/>
    <row r="40809" s="13" customFormat="1"/>
    <row r="40810" s="13" customFormat="1"/>
    <row r="40811" s="13" customFormat="1"/>
    <row r="40812" s="13" customFormat="1"/>
    <row r="40813" s="13" customFormat="1"/>
    <row r="40814" s="13" customFormat="1"/>
    <row r="40815" s="13" customFormat="1"/>
    <row r="40816" s="13" customFormat="1"/>
    <row r="40817" s="13" customFormat="1"/>
    <row r="40818" s="13" customFormat="1"/>
    <row r="40819" s="13" customFormat="1"/>
    <row r="40820" s="13" customFormat="1"/>
    <row r="40821" s="13" customFormat="1"/>
    <row r="40822" s="13" customFormat="1"/>
    <row r="40823" s="13" customFormat="1"/>
    <row r="40824" s="13" customFormat="1"/>
    <row r="40825" s="13" customFormat="1"/>
    <row r="40826" s="13" customFormat="1"/>
    <row r="40827" s="13" customFormat="1"/>
    <row r="40828" s="13" customFormat="1"/>
    <row r="40829" s="13" customFormat="1"/>
    <row r="40830" s="13" customFormat="1"/>
    <row r="40831" s="13" customFormat="1"/>
    <row r="40832" s="13" customFormat="1"/>
    <row r="40833" s="13" customFormat="1"/>
    <row r="40834" s="13" customFormat="1"/>
    <row r="40835" s="13" customFormat="1"/>
    <row r="40836" s="13" customFormat="1"/>
    <row r="40837" s="13" customFormat="1"/>
    <row r="40838" s="13" customFormat="1"/>
    <row r="40839" s="13" customFormat="1"/>
    <row r="40840" s="13" customFormat="1"/>
    <row r="40841" s="13" customFormat="1"/>
    <row r="40842" s="13" customFormat="1"/>
    <row r="40843" s="13" customFormat="1"/>
    <row r="40844" s="13" customFormat="1"/>
    <row r="40845" s="13" customFormat="1"/>
    <row r="40846" s="13" customFormat="1"/>
    <row r="40847" s="13" customFormat="1"/>
    <row r="40848" s="13" customFormat="1"/>
    <row r="40849" s="13" customFormat="1"/>
    <row r="40850" s="13" customFormat="1"/>
    <row r="40851" s="13" customFormat="1"/>
    <row r="40852" s="13" customFormat="1"/>
    <row r="40853" s="13" customFormat="1"/>
    <row r="40854" s="13" customFormat="1"/>
    <row r="40855" s="13" customFormat="1"/>
    <row r="40856" s="13" customFormat="1"/>
    <row r="40857" s="13" customFormat="1"/>
    <row r="40858" s="13" customFormat="1"/>
    <row r="40859" s="13" customFormat="1"/>
    <row r="40860" s="13" customFormat="1"/>
    <row r="40861" s="13" customFormat="1"/>
    <row r="40862" s="13" customFormat="1"/>
    <row r="40863" s="13" customFormat="1"/>
    <row r="40864" s="13" customFormat="1"/>
    <row r="40865" s="13" customFormat="1"/>
    <row r="40866" s="13" customFormat="1"/>
    <row r="40867" s="13" customFormat="1"/>
    <row r="40868" s="13" customFormat="1"/>
    <row r="40869" s="13" customFormat="1"/>
    <row r="40870" s="13" customFormat="1"/>
    <row r="40871" s="13" customFormat="1"/>
    <row r="40872" s="13" customFormat="1"/>
    <row r="40873" s="13" customFormat="1"/>
    <row r="40874" s="13" customFormat="1"/>
    <row r="40875" s="13" customFormat="1"/>
    <row r="40876" s="13" customFormat="1"/>
    <row r="40877" s="13" customFormat="1"/>
    <row r="40878" s="13" customFormat="1"/>
    <row r="40879" s="13" customFormat="1"/>
    <row r="40880" s="13" customFormat="1"/>
    <row r="40881" s="13" customFormat="1"/>
    <row r="40882" s="13" customFormat="1"/>
    <row r="40883" s="13" customFormat="1"/>
    <row r="40884" s="13" customFormat="1"/>
    <row r="40885" s="13" customFormat="1"/>
    <row r="40886" s="13" customFormat="1"/>
    <row r="40887" s="13" customFormat="1"/>
    <row r="40888" s="13" customFormat="1"/>
    <row r="40889" s="13" customFormat="1"/>
    <row r="40890" s="13" customFormat="1"/>
    <row r="40891" s="13" customFormat="1"/>
    <row r="40892" s="13" customFormat="1"/>
    <row r="40893" s="13" customFormat="1"/>
    <row r="40894" s="13" customFormat="1"/>
    <row r="40895" s="13" customFormat="1"/>
    <row r="40896" s="13" customFormat="1"/>
    <row r="40897" s="13" customFormat="1"/>
    <row r="40898" s="13" customFormat="1"/>
    <row r="40899" s="13" customFormat="1"/>
    <row r="40900" s="13" customFormat="1"/>
    <row r="40901" s="13" customFormat="1"/>
    <row r="40902" s="13" customFormat="1"/>
    <row r="40903" s="13" customFormat="1"/>
    <row r="40904" s="13" customFormat="1"/>
    <row r="40905" s="13" customFormat="1"/>
    <row r="40906" s="13" customFormat="1"/>
    <row r="40907" s="13" customFormat="1"/>
    <row r="40908" s="13" customFormat="1"/>
    <row r="40909" s="13" customFormat="1"/>
    <row r="40910" s="13" customFormat="1"/>
    <row r="40911" s="13" customFormat="1"/>
    <row r="40912" s="13" customFormat="1"/>
    <row r="40913" s="13" customFormat="1"/>
    <row r="40914" s="13" customFormat="1"/>
    <row r="40915" s="13" customFormat="1"/>
    <row r="40916" s="13" customFormat="1"/>
    <row r="40917" s="13" customFormat="1"/>
    <row r="40918" s="13" customFormat="1"/>
    <row r="40919" s="13" customFormat="1"/>
    <row r="40920" s="13" customFormat="1"/>
    <row r="40921" s="13" customFormat="1"/>
    <row r="40922" s="13" customFormat="1"/>
    <row r="40923" s="13" customFormat="1"/>
    <row r="40924" s="13" customFormat="1"/>
    <row r="40925" s="13" customFormat="1"/>
    <row r="40926" s="13" customFormat="1"/>
    <row r="40927" s="13" customFormat="1"/>
    <row r="40928" s="13" customFormat="1"/>
    <row r="40929" s="13" customFormat="1"/>
    <row r="40930" s="13" customFormat="1"/>
    <row r="40931" s="13" customFormat="1"/>
    <row r="40932" s="13" customFormat="1"/>
    <row r="40933" s="13" customFormat="1"/>
    <row r="40934" s="13" customFormat="1"/>
    <row r="40935" s="13" customFormat="1"/>
    <row r="40936" s="13" customFormat="1"/>
    <row r="40937" s="13" customFormat="1"/>
    <row r="40938" s="13" customFormat="1"/>
    <row r="40939" s="13" customFormat="1"/>
    <row r="40940" s="13" customFormat="1"/>
    <row r="40941" s="13" customFormat="1"/>
    <row r="40942" s="13" customFormat="1"/>
    <row r="40943" s="13" customFormat="1"/>
    <row r="40944" s="13" customFormat="1"/>
    <row r="40945" s="13" customFormat="1"/>
    <row r="40946" s="13" customFormat="1"/>
    <row r="40947" s="13" customFormat="1"/>
    <row r="40948" s="13" customFormat="1"/>
    <row r="40949" s="13" customFormat="1"/>
    <row r="40950" s="13" customFormat="1"/>
    <row r="40951" s="13" customFormat="1"/>
    <row r="40952" s="13" customFormat="1"/>
    <row r="40953" s="13" customFormat="1"/>
    <row r="40954" s="13" customFormat="1"/>
    <row r="40955" s="13" customFormat="1"/>
    <row r="40956" s="13" customFormat="1"/>
    <row r="40957" s="13" customFormat="1"/>
    <row r="40958" s="13" customFormat="1"/>
    <row r="40959" s="13" customFormat="1"/>
    <row r="40960" s="13" customFormat="1"/>
    <row r="40961" s="13" customFormat="1"/>
    <row r="40962" s="13" customFormat="1"/>
    <row r="40963" s="13" customFormat="1"/>
    <row r="40964" s="13" customFormat="1"/>
    <row r="40965" s="13" customFormat="1"/>
    <row r="40966" s="13" customFormat="1"/>
    <row r="40967" s="13" customFormat="1"/>
    <row r="40968" s="13" customFormat="1"/>
    <row r="40969" s="13" customFormat="1"/>
    <row r="40970" s="13" customFormat="1"/>
    <row r="40971" s="13" customFormat="1"/>
    <row r="40972" s="13" customFormat="1"/>
    <row r="40973" s="13" customFormat="1"/>
    <row r="40974" s="13" customFormat="1"/>
    <row r="40975" s="13" customFormat="1"/>
    <row r="40976" s="13" customFormat="1"/>
    <row r="40977" s="13" customFormat="1"/>
    <row r="40978" s="13" customFormat="1"/>
    <row r="40979" s="13" customFormat="1"/>
    <row r="40980" s="13" customFormat="1"/>
    <row r="40981" s="13" customFormat="1"/>
    <row r="40982" s="13" customFormat="1"/>
    <row r="40983" s="13" customFormat="1"/>
    <row r="40984" s="13" customFormat="1"/>
    <row r="40985" s="13" customFormat="1"/>
    <row r="40986" s="13" customFormat="1"/>
    <row r="40987" s="13" customFormat="1"/>
    <row r="40988" s="13" customFormat="1"/>
    <row r="40989" s="13" customFormat="1"/>
    <row r="40990" s="13" customFormat="1"/>
    <row r="40991" s="13" customFormat="1"/>
    <row r="40992" s="13" customFormat="1"/>
    <row r="40993" s="13" customFormat="1"/>
    <row r="40994" s="13" customFormat="1"/>
    <row r="40995" s="13" customFormat="1"/>
    <row r="40996" s="13" customFormat="1"/>
    <row r="40997" s="13" customFormat="1"/>
    <row r="40998" s="13" customFormat="1"/>
    <row r="40999" s="13" customFormat="1"/>
    <row r="41000" s="13" customFormat="1"/>
    <row r="41001" s="13" customFormat="1"/>
    <row r="41002" s="13" customFormat="1"/>
    <row r="41003" s="13" customFormat="1"/>
    <row r="41004" s="13" customFormat="1"/>
    <row r="41005" s="13" customFormat="1"/>
    <row r="41006" s="13" customFormat="1"/>
    <row r="41007" s="13" customFormat="1"/>
    <row r="41008" s="13" customFormat="1"/>
    <row r="41009" s="13" customFormat="1"/>
    <row r="41010" s="13" customFormat="1"/>
    <row r="41011" s="13" customFormat="1"/>
    <row r="41012" s="13" customFormat="1"/>
    <row r="41013" s="13" customFormat="1"/>
    <row r="41014" s="13" customFormat="1"/>
    <row r="41015" s="13" customFormat="1"/>
    <row r="41016" s="13" customFormat="1"/>
    <row r="41017" s="13" customFormat="1"/>
    <row r="41018" s="13" customFormat="1"/>
    <row r="41019" s="13" customFormat="1"/>
    <row r="41020" s="13" customFormat="1"/>
    <row r="41021" s="13" customFormat="1"/>
    <row r="41022" s="13" customFormat="1"/>
    <row r="41023" s="13" customFormat="1"/>
    <row r="41024" s="13" customFormat="1"/>
    <row r="41025" s="13" customFormat="1"/>
    <row r="41026" s="13" customFormat="1"/>
    <row r="41027" s="13" customFormat="1"/>
    <row r="41028" s="13" customFormat="1"/>
    <row r="41029" s="13" customFormat="1"/>
    <row r="41030" s="13" customFormat="1"/>
    <row r="41031" s="13" customFormat="1"/>
    <row r="41032" s="13" customFormat="1"/>
    <row r="41033" s="13" customFormat="1"/>
    <row r="41034" s="13" customFormat="1"/>
    <row r="41035" s="13" customFormat="1"/>
    <row r="41036" s="13" customFormat="1"/>
    <row r="41037" s="13" customFormat="1"/>
    <row r="41038" s="13" customFormat="1"/>
    <row r="41039" s="13" customFormat="1"/>
    <row r="41040" s="13" customFormat="1"/>
    <row r="41041" s="13" customFormat="1"/>
    <row r="41042" s="13" customFormat="1"/>
    <row r="41043" s="13" customFormat="1"/>
    <row r="41044" s="13" customFormat="1"/>
    <row r="41045" s="13" customFormat="1"/>
    <row r="41046" s="13" customFormat="1"/>
    <row r="41047" s="13" customFormat="1"/>
    <row r="41048" s="13" customFormat="1"/>
    <row r="41049" s="13" customFormat="1"/>
    <row r="41050" s="13" customFormat="1"/>
    <row r="41051" s="13" customFormat="1"/>
    <row r="41052" s="13" customFormat="1"/>
    <row r="41053" s="13" customFormat="1"/>
    <row r="41054" s="13" customFormat="1"/>
    <row r="41055" s="13" customFormat="1"/>
    <row r="41056" s="13" customFormat="1"/>
    <row r="41057" s="13" customFormat="1"/>
    <row r="41058" s="13" customFormat="1"/>
    <row r="41059" s="13" customFormat="1"/>
    <row r="41060" s="13" customFormat="1"/>
    <row r="41061" s="13" customFormat="1"/>
    <row r="41062" s="13" customFormat="1"/>
    <row r="41063" s="13" customFormat="1"/>
    <row r="41064" s="13" customFormat="1"/>
    <row r="41065" s="13" customFormat="1"/>
    <row r="41066" s="13" customFormat="1"/>
    <row r="41067" s="13" customFormat="1"/>
    <row r="41068" s="13" customFormat="1"/>
    <row r="41069" s="13" customFormat="1"/>
    <row r="41070" s="13" customFormat="1"/>
    <row r="41071" s="13" customFormat="1"/>
    <row r="41072" s="13" customFormat="1"/>
    <row r="41073" s="13" customFormat="1"/>
    <row r="41074" s="13" customFormat="1"/>
    <row r="41075" s="13" customFormat="1"/>
    <row r="41076" s="13" customFormat="1"/>
    <row r="41077" s="13" customFormat="1"/>
    <row r="41078" s="13" customFormat="1"/>
    <row r="41079" s="13" customFormat="1"/>
    <row r="41080" s="13" customFormat="1"/>
    <row r="41081" s="13" customFormat="1"/>
    <row r="41082" s="13" customFormat="1"/>
    <row r="41083" s="13" customFormat="1"/>
    <row r="41084" s="13" customFormat="1"/>
    <row r="41085" s="13" customFormat="1"/>
    <row r="41086" s="13" customFormat="1"/>
    <row r="41087" s="13" customFormat="1"/>
    <row r="41088" s="13" customFormat="1"/>
    <row r="41089" s="13" customFormat="1"/>
    <row r="41090" s="13" customFormat="1"/>
    <row r="41091" s="13" customFormat="1"/>
    <row r="41092" s="13" customFormat="1"/>
    <row r="41093" s="13" customFormat="1"/>
    <row r="41094" s="13" customFormat="1"/>
    <row r="41095" s="13" customFormat="1"/>
    <row r="41096" s="13" customFormat="1"/>
    <row r="41097" s="13" customFormat="1"/>
    <row r="41098" s="13" customFormat="1"/>
    <row r="41099" s="13" customFormat="1"/>
    <row r="41100" s="13" customFormat="1"/>
    <row r="41101" s="13" customFormat="1"/>
    <row r="41102" s="13" customFormat="1"/>
    <row r="41103" s="13" customFormat="1"/>
    <row r="41104" s="13" customFormat="1"/>
    <row r="41105" s="13" customFormat="1"/>
    <row r="41106" s="13" customFormat="1"/>
    <row r="41107" s="13" customFormat="1"/>
    <row r="41108" s="13" customFormat="1"/>
    <row r="41109" s="13" customFormat="1"/>
    <row r="41110" s="13" customFormat="1"/>
    <row r="41111" s="13" customFormat="1"/>
    <row r="41112" s="13" customFormat="1"/>
    <row r="41113" s="13" customFormat="1"/>
    <row r="41114" s="13" customFormat="1"/>
    <row r="41115" s="13" customFormat="1"/>
    <row r="41116" s="13" customFormat="1"/>
    <row r="41117" s="13" customFormat="1"/>
    <row r="41118" s="13" customFormat="1"/>
    <row r="41119" s="13" customFormat="1"/>
    <row r="41120" s="13" customFormat="1"/>
    <row r="41121" s="13" customFormat="1"/>
    <row r="41122" s="13" customFormat="1"/>
    <row r="41123" s="13" customFormat="1"/>
    <row r="41124" s="13" customFormat="1"/>
    <row r="41125" s="13" customFormat="1"/>
    <row r="41126" s="13" customFormat="1"/>
    <row r="41127" s="13" customFormat="1"/>
    <row r="41128" s="13" customFormat="1"/>
    <row r="41129" s="13" customFormat="1"/>
    <row r="41130" s="13" customFormat="1"/>
    <row r="41131" s="13" customFormat="1"/>
    <row r="41132" s="13" customFormat="1"/>
    <row r="41133" s="13" customFormat="1"/>
    <row r="41134" s="13" customFormat="1"/>
    <row r="41135" s="13" customFormat="1"/>
    <row r="41136" s="13" customFormat="1"/>
    <row r="41137" s="13" customFormat="1"/>
    <row r="41138" s="13" customFormat="1"/>
    <row r="41139" s="13" customFormat="1"/>
    <row r="41140" s="13" customFormat="1"/>
    <row r="41141" s="13" customFormat="1"/>
    <row r="41142" s="13" customFormat="1"/>
    <row r="41143" s="13" customFormat="1"/>
    <row r="41144" s="13" customFormat="1"/>
    <row r="41145" s="13" customFormat="1"/>
    <row r="41146" s="13" customFormat="1"/>
    <row r="41147" s="13" customFormat="1"/>
    <row r="41148" s="13" customFormat="1"/>
    <row r="41149" s="13" customFormat="1"/>
    <row r="41150" s="13" customFormat="1"/>
    <row r="41151" s="13" customFormat="1"/>
    <row r="41152" s="13" customFormat="1"/>
    <row r="41153" s="13" customFormat="1"/>
    <row r="41154" s="13" customFormat="1"/>
    <row r="41155" s="13" customFormat="1"/>
    <row r="41156" s="13" customFormat="1"/>
    <row r="41157" s="13" customFormat="1"/>
    <row r="41158" s="13" customFormat="1"/>
    <row r="41159" s="13" customFormat="1"/>
    <row r="41160" s="13" customFormat="1"/>
    <row r="41161" s="13" customFormat="1"/>
    <row r="41162" s="13" customFormat="1"/>
    <row r="41163" s="13" customFormat="1"/>
    <row r="41164" s="13" customFormat="1"/>
    <row r="41165" s="13" customFormat="1"/>
    <row r="41166" s="13" customFormat="1"/>
    <row r="41167" s="13" customFormat="1"/>
    <row r="41168" s="13" customFormat="1"/>
    <row r="41169" s="13" customFormat="1"/>
    <row r="41170" s="13" customFormat="1"/>
    <row r="41171" s="13" customFormat="1"/>
    <row r="41172" s="13" customFormat="1"/>
    <row r="41173" s="13" customFormat="1"/>
    <row r="41174" s="13" customFormat="1"/>
    <row r="41175" s="13" customFormat="1"/>
    <row r="41176" s="13" customFormat="1"/>
    <row r="41177" s="13" customFormat="1"/>
    <row r="41178" s="13" customFormat="1"/>
    <row r="41179" s="13" customFormat="1"/>
    <row r="41180" s="13" customFormat="1"/>
    <row r="41181" s="13" customFormat="1"/>
    <row r="41182" s="13" customFormat="1"/>
    <row r="41183" s="13" customFormat="1"/>
    <row r="41184" s="13" customFormat="1"/>
    <row r="41185" s="13" customFormat="1"/>
    <row r="41186" s="13" customFormat="1"/>
    <row r="41187" s="13" customFormat="1"/>
    <row r="41188" s="13" customFormat="1"/>
    <row r="41189" s="13" customFormat="1"/>
    <row r="41190" s="13" customFormat="1"/>
    <row r="41191" s="13" customFormat="1"/>
    <row r="41192" s="13" customFormat="1"/>
    <row r="41193" s="13" customFormat="1"/>
    <row r="41194" s="13" customFormat="1"/>
    <row r="41195" s="13" customFormat="1"/>
    <row r="41196" s="13" customFormat="1"/>
    <row r="41197" s="13" customFormat="1"/>
    <row r="41198" s="13" customFormat="1"/>
    <row r="41199" s="13" customFormat="1"/>
    <row r="41200" s="13" customFormat="1"/>
    <row r="41201" s="13" customFormat="1"/>
    <row r="41202" s="13" customFormat="1"/>
    <row r="41203" s="13" customFormat="1"/>
    <row r="41204" s="13" customFormat="1"/>
    <row r="41205" s="13" customFormat="1"/>
    <row r="41206" s="13" customFormat="1"/>
    <row r="41207" s="13" customFormat="1"/>
    <row r="41208" s="13" customFormat="1"/>
    <row r="41209" s="13" customFormat="1"/>
    <row r="41210" s="13" customFormat="1"/>
    <row r="41211" s="13" customFormat="1"/>
    <row r="41212" s="13" customFormat="1"/>
    <row r="41213" s="13" customFormat="1"/>
    <row r="41214" s="13" customFormat="1"/>
    <row r="41215" s="13" customFormat="1"/>
    <row r="41216" s="13" customFormat="1"/>
    <row r="41217" s="13" customFormat="1"/>
    <row r="41218" s="13" customFormat="1"/>
    <row r="41219" s="13" customFormat="1"/>
    <row r="41220" s="13" customFormat="1"/>
    <row r="41221" s="13" customFormat="1"/>
    <row r="41222" s="13" customFormat="1"/>
    <row r="41223" s="13" customFormat="1"/>
    <row r="41224" s="13" customFormat="1"/>
    <row r="41225" s="13" customFormat="1"/>
    <row r="41226" s="13" customFormat="1"/>
    <row r="41227" s="13" customFormat="1"/>
    <row r="41228" s="13" customFormat="1"/>
    <row r="41229" s="13" customFormat="1"/>
    <row r="41230" s="13" customFormat="1"/>
    <row r="41231" s="13" customFormat="1"/>
    <row r="41232" s="13" customFormat="1"/>
    <row r="41233" s="13" customFormat="1"/>
    <row r="41234" s="13" customFormat="1"/>
    <row r="41235" s="13" customFormat="1"/>
    <row r="41236" s="13" customFormat="1"/>
    <row r="41237" s="13" customFormat="1"/>
    <row r="41238" s="13" customFormat="1"/>
    <row r="41239" s="13" customFormat="1"/>
    <row r="41240" s="13" customFormat="1"/>
    <row r="41241" s="13" customFormat="1"/>
    <row r="41242" s="13" customFormat="1"/>
    <row r="41243" s="13" customFormat="1"/>
    <row r="41244" s="13" customFormat="1"/>
    <row r="41245" s="13" customFormat="1"/>
    <row r="41246" s="13" customFormat="1"/>
    <row r="41247" s="13" customFormat="1"/>
    <row r="41248" s="13" customFormat="1"/>
    <row r="41249" s="13" customFormat="1"/>
    <row r="41250" s="13" customFormat="1"/>
    <row r="41251" s="13" customFormat="1"/>
    <row r="41252" s="13" customFormat="1"/>
    <row r="41253" s="13" customFormat="1"/>
    <row r="41254" s="13" customFormat="1"/>
    <row r="41255" s="13" customFormat="1"/>
    <row r="41256" s="13" customFormat="1"/>
    <row r="41257" s="13" customFormat="1"/>
    <row r="41258" s="13" customFormat="1"/>
    <row r="41259" s="13" customFormat="1"/>
    <row r="41260" s="13" customFormat="1"/>
    <row r="41261" s="13" customFormat="1"/>
    <row r="41262" s="13" customFormat="1"/>
    <row r="41263" s="13" customFormat="1"/>
    <row r="41264" s="13" customFormat="1"/>
    <row r="41265" s="13" customFormat="1"/>
    <row r="41266" s="13" customFormat="1"/>
    <row r="41267" s="13" customFormat="1"/>
    <row r="41268" s="13" customFormat="1"/>
    <row r="41269" s="13" customFormat="1"/>
    <row r="41270" s="13" customFormat="1"/>
    <row r="41271" s="13" customFormat="1"/>
    <row r="41272" s="13" customFormat="1"/>
    <row r="41273" s="13" customFormat="1"/>
    <row r="41274" s="13" customFormat="1"/>
    <row r="41275" s="13" customFormat="1"/>
    <row r="41276" s="13" customFormat="1"/>
    <row r="41277" s="13" customFormat="1"/>
    <row r="41278" s="13" customFormat="1"/>
    <row r="41279" s="13" customFormat="1"/>
    <row r="41280" s="13" customFormat="1"/>
    <row r="41281" s="13" customFormat="1"/>
    <row r="41282" s="13" customFormat="1"/>
    <row r="41283" s="13" customFormat="1"/>
    <row r="41284" s="13" customFormat="1"/>
    <row r="41285" s="13" customFormat="1"/>
    <row r="41286" s="13" customFormat="1"/>
    <row r="41287" s="13" customFormat="1"/>
    <row r="41288" s="13" customFormat="1"/>
    <row r="41289" s="13" customFormat="1"/>
    <row r="41290" s="13" customFormat="1"/>
    <row r="41291" s="13" customFormat="1"/>
    <row r="41292" s="13" customFormat="1"/>
    <row r="41293" s="13" customFormat="1"/>
    <row r="41294" s="13" customFormat="1"/>
    <row r="41295" s="13" customFormat="1"/>
    <row r="41296" s="13" customFormat="1"/>
    <row r="41297" s="13" customFormat="1"/>
    <row r="41298" s="13" customFormat="1"/>
    <row r="41299" s="13" customFormat="1"/>
    <row r="41300" s="13" customFormat="1"/>
    <row r="41301" s="13" customFormat="1"/>
    <row r="41302" s="13" customFormat="1"/>
    <row r="41303" s="13" customFormat="1"/>
    <row r="41304" s="13" customFormat="1"/>
    <row r="41305" s="13" customFormat="1"/>
    <row r="41306" s="13" customFormat="1"/>
    <row r="41307" s="13" customFormat="1"/>
    <row r="41308" s="13" customFormat="1"/>
    <row r="41309" s="13" customFormat="1"/>
    <row r="41310" s="13" customFormat="1"/>
    <row r="41311" s="13" customFormat="1"/>
    <row r="41312" s="13" customFormat="1"/>
    <row r="41313" s="13" customFormat="1"/>
    <row r="41314" s="13" customFormat="1"/>
    <row r="41315" s="13" customFormat="1"/>
    <row r="41316" s="13" customFormat="1"/>
    <row r="41317" s="13" customFormat="1"/>
    <row r="41318" s="13" customFormat="1"/>
    <row r="41319" s="13" customFormat="1"/>
    <row r="41320" s="13" customFormat="1"/>
    <row r="41321" s="13" customFormat="1"/>
    <row r="41322" s="13" customFormat="1"/>
    <row r="41323" s="13" customFormat="1"/>
    <row r="41324" s="13" customFormat="1"/>
    <row r="41325" s="13" customFormat="1"/>
    <row r="41326" s="13" customFormat="1"/>
    <row r="41327" s="13" customFormat="1"/>
    <row r="41328" s="13" customFormat="1"/>
    <row r="41329" s="13" customFormat="1"/>
    <row r="41330" s="13" customFormat="1"/>
    <row r="41331" s="13" customFormat="1"/>
    <row r="41332" s="13" customFormat="1"/>
    <row r="41333" s="13" customFormat="1"/>
    <row r="41334" s="13" customFormat="1"/>
    <row r="41335" s="13" customFormat="1"/>
    <row r="41336" s="13" customFormat="1"/>
    <row r="41337" s="13" customFormat="1"/>
    <row r="41338" s="13" customFormat="1"/>
    <row r="41339" s="13" customFormat="1"/>
    <row r="41340" s="13" customFormat="1"/>
    <row r="41341" s="13" customFormat="1"/>
    <row r="41342" s="13" customFormat="1"/>
    <row r="41343" s="13" customFormat="1"/>
    <row r="41344" s="13" customFormat="1"/>
    <row r="41345" s="13" customFormat="1"/>
    <row r="41346" s="13" customFormat="1"/>
    <row r="41347" s="13" customFormat="1"/>
    <row r="41348" s="13" customFormat="1"/>
    <row r="41349" s="13" customFormat="1"/>
    <row r="41350" s="13" customFormat="1"/>
    <row r="41351" s="13" customFormat="1"/>
    <row r="41352" s="13" customFormat="1"/>
    <row r="41353" s="13" customFormat="1"/>
    <row r="41354" s="13" customFormat="1"/>
    <row r="41355" s="13" customFormat="1"/>
    <row r="41356" s="13" customFormat="1"/>
    <row r="41357" s="13" customFormat="1"/>
    <row r="41358" s="13" customFormat="1"/>
    <row r="41359" s="13" customFormat="1"/>
    <row r="41360" s="13" customFormat="1"/>
    <row r="41361" s="13" customFormat="1"/>
    <row r="41362" s="13" customFormat="1"/>
    <row r="41363" s="13" customFormat="1"/>
    <row r="41364" s="13" customFormat="1"/>
    <row r="41365" s="13" customFormat="1"/>
    <row r="41366" s="13" customFormat="1"/>
    <row r="41367" s="13" customFormat="1"/>
    <row r="41368" s="13" customFormat="1"/>
    <row r="41369" s="13" customFormat="1"/>
    <row r="41370" s="13" customFormat="1"/>
    <row r="41371" s="13" customFormat="1"/>
    <row r="41372" s="13" customFormat="1"/>
    <row r="41373" s="13" customFormat="1"/>
    <row r="41374" s="13" customFormat="1"/>
    <row r="41375" s="13" customFormat="1"/>
    <row r="41376" s="13" customFormat="1"/>
    <row r="41377" s="13" customFormat="1"/>
    <row r="41378" s="13" customFormat="1"/>
    <row r="41379" s="13" customFormat="1"/>
    <row r="41380" s="13" customFormat="1"/>
    <row r="41381" s="13" customFormat="1"/>
    <row r="41382" s="13" customFormat="1"/>
    <row r="41383" s="13" customFormat="1"/>
    <row r="41384" s="13" customFormat="1"/>
    <row r="41385" s="13" customFormat="1"/>
    <row r="41386" s="13" customFormat="1"/>
    <row r="41387" s="13" customFormat="1"/>
    <row r="41388" s="13" customFormat="1"/>
    <row r="41389" s="13" customFormat="1"/>
    <row r="41390" s="13" customFormat="1"/>
    <row r="41391" s="13" customFormat="1"/>
    <row r="41392" s="13" customFormat="1"/>
    <row r="41393" s="13" customFormat="1"/>
    <row r="41394" s="13" customFormat="1"/>
    <row r="41395" s="13" customFormat="1"/>
    <row r="41396" s="13" customFormat="1"/>
    <row r="41397" s="13" customFormat="1"/>
    <row r="41398" s="13" customFormat="1"/>
    <row r="41399" s="13" customFormat="1"/>
    <row r="41400" s="13" customFormat="1"/>
    <row r="41401" s="13" customFormat="1"/>
    <row r="41402" s="13" customFormat="1"/>
    <row r="41403" s="13" customFormat="1"/>
    <row r="41404" s="13" customFormat="1"/>
    <row r="41405" s="13" customFormat="1"/>
    <row r="41406" s="13" customFormat="1"/>
    <row r="41407" s="13" customFormat="1"/>
    <row r="41408" s="13" customFormat="1"/>
    <row r="41409" s="13" customFormat="1"/>
    <row r="41410" s="13" customFormat="1"/>
    <row r="41411" s="13" customFormat="1"/>
    <row r="41412" s="13" customFormat="1"/>
    <row r="41413" s="13" customFormat="1"/>
    <row r="41414" s="13" customFormat="1"/>
    <row r="41415" s="13" customFormat="1"/>
    <row r="41416" s="13" customFormat="1"/>
    <row r="41417" s="13" customFormat="1"/>
    <row r="41418" s="13" customFormat="1"/>
    <row r="41419" s="13" customFormat="1"/>
    <row r="41420" s="13" customFormat="1"/>
    <row r="41421" s="13" customFormat="1"/>
    <row r="41422" s="13" customFormat="1"/>
    <row r="41423" s="13" customFormat="1"/>
    <row r="41424" s="13" customFormat="1"/>
    <row r="41425" s="13" customFormat="1"/>
    <row r="41426" s="13" customFormat="1"/>
    <row r="41427" s="13" customFormat="1"/>
    <row r="41428" s="13" customFormat="1"/>
    <row r="41429" s="13" customFormat="1"/>
    <row r="41430" s="13" customFormat="1"/>
    <row r="41431" s="13" customFormat="1"/>
    <row r="41432" s="13" customFormat="1"/>
    <row r="41433" s="13" customFormat="1"/>
    <row r="41434" s="13" customFormat="1"/>
    <row r="41435" s="13" customFormat="1"/>
    <row r="41436" s="13" customFormat="1"/>
    <row r="41437" s="13" customFormat="1"/>
    <row r="41438" s="13" customFormat="1"/>
    <row r="41439" s="13" customFormat="1"/>
    <row r="41440" s="13" customFormat="1"/>
    <row r="41441" s="13" customFormat="1"/>
    <row r="41442" s="13" customFormat="1"/>
    <row r="41443" s="13" customFormat="1"/>
    <row r="41444" s="13" customFormat="1"/>
    <row r="41445" s="13" customFormat="1"/>
    <row r="41446" s="13" customFormat="1"/>
    <row r="41447" s="13" customFormat="1"/>
    <row r="41448" s="13" customFormat="1"/>
    <row r="41449" s="13" customFormat="1"/>
    <row r="41450" s="13" customFormat="1"/>
    <row r="41451" s="13" customFormat="1"/>
    <row r="41452" s="13" customFormat="1"/>
    <row r="41453" s="13" customFormat="1"/>
    <row r="41454" s="13" customFormat="1"/>
    <row r="41455" s="13" customFormat="1"/>
    <row r="41456" s="13" customFormat="1"/>
    <row r="41457" s="13" customFormat="1"/>
    <row r="41458" s="13" customFormat="1"/>
    <row r="41459" s="13" customFormat="1"/>
    <row r="41460" s="13" customFormat="1"/>
    <row r="41461" s="13" customFormat="1"/>
    <row r="41462" s="13" customFormat="1"/>
    <row r="41463" s="13" customFormat="1"/>
    <row r="41464" s="13" customFormat="1"/>
    <row r="41465" s="13" customFormat="1"/>
    <row r="41466" s="13" customFormat="1"/>
    <row r="41467" s="13" customFormat="1"/>
    <row r="41468" s="13" customFormat="1"/>
    <row r="41469" s="13" customFormat="1"/>
    <row r="41470" s="13" customFormat="1"/>
    <row r="41471" s="13" customFormat="1"/>
    <row r="41472" s="13" customFormat="1"/>
    <row r="41473" s="13" customFormat="1"/>
    <row r="41474" s="13" customFormat="1"/>
    <row r="41475" s="13" customFormat="1"/>
    <row r="41476" s="13" customFormat="1"/>
    <row r="41477" s="13" customFormat="1"/>
    <row r="41478" s="13" customFormat="1"/>
    <row r="41479" s="13" customFormat="1"/>
    <row r="41480" s="13" customFormat="1"/>
    <row r="41481" s="13" customFormat="1"/>
    <row r="41482" s="13" customFormat="1"/>
    <row r="41483" s="13" customFormat="1"/>
    <row r="41484" s="13" customFormat="1"/>
    <row r="41485" s="13" customFormat="1"/>
    <row r="41486" s="13" customFormat="1"/>
    <row r="41487" s="13" customFormat="1"/>
    <row r="41488" s="13" customFormat="1"/>
    <row r="41489" s="13" customFormat="1"/>
    <row r="41490" s="13" customFormat="1"/>
    <row r="41491" s="13" customFormat="1"/>
    <row r="41492" s="13" customFormat="1"/>
    <row r="41493" s="13" customFormat="1"/>
    <row r="41494" s="13" customFormat="1"/>
    <row r="41495" s="13" customFormat="1"/>
    <row r="41496" s="13" customFormat="1"/>
    <row r="41497" s="13" customFormat="1"/>
    <row r="41498" s="13" customFormat="1"/>
    <row r="41499" s="13" customFormat="1"/>
    <row r="41500" s="13" customFormat="1"/>
    <row r="41501" s="13" customFormat="1"/>
    <row r="41502" s="13" customFormat="1"/>
    <row r="41503" s="13" customFormat="1"/>
    <row r="41504" s="13" customFormat="1"/>
    <row r="41505" s="13" customFormat="1"/>
    <row r="41506" s="13" customFormat="1"/>
    <row r="41507" s="13" customFormat="1"/>
    <row r="41508" s="13" customFormat="1"/>
    <row r="41509" s="13" customFormat="1"/>
    <row r="41510" s="13" customFormat="1"/>
    <row r="41511" s="13" customFormat="1"/>
    <row r="41512" s="13" customFormat="1"/>
    <row r="41513" s="13" customFormat="1"/>
    <row r="41514" s="13" customFormat="1"/>
    <row r="41515" s="13" customFormat="1"/>
    <row r="41516" s="13" customFormat="1"/>
    <row r="41517" s="13" customFormat="1"/>
    <row r="41518" s="13" customFormat="1"/>
    <row r="41519" s="13" customFormat="1"/>
    <row r="41520" s="13" customFormat="1"/>
    <row r="41521" s="13" customFormat="1"/>
    <row r="41522" s="13" customFormat="1"/>
    <row r="41523" s="13" customFormat="1"/>
    <row r="41524" s="13" customFormat="1"/>
    <row r="41525" s="13" customFormat="1"/>
    <row r="41526" s="13" customFormat="1"/>
    <row r="41527" s="13" customFormat="1"/>
    <row r="41528" s="13" customFormat="1"/>
    <row r="41529" s="13" customFormat="1"/>
    <row r="41530" s="13" customFormat="1"/>
    <row r="41531" s="13" customFormat="1"/>
    <row r="41532" s="13" customFormat="1"/>
    <row r="41533" s="13" customFormat="1"/>
    <row r="41534" s="13" customFormat="1"/>
    <row r="41535" s="13" customFormat="1"/>
    <row r="41536" s="13" customFormat="1"/>
    <row r="41537" s="13" customFormat="1"/>
    <row r="41538" s="13" customFormat="1"/>
    <row r="41539" s="13" customFormat="1"/>
    <row r="41540" s="13" customFormat="1"/>
    <row r="41541" s="13" customFormat="1"/>
    <row r="41542" s="13" customFormat="1"/>
    <row r="41543" s="13" customFormat="1"/>
    <row r="41544" s="13" customFormat="1"/>
    <row r="41545" s="13" customFormat="1"/>
    <row r="41546" s="13" customFormat="1"/>
    <row r="41547" s="13" customFormat="1"/>
    <row r="41548" s="13" customFormat="1"/>
    <row r="41549" s="13" customFormat="1"/>
    <row r="41550" s="13" customFormat="1"/>
    <row r="41551" s="13" customFormat="1"/>
    <row r="41552" s="13" customFormat="1"/>
    <row r="41553" s="13" customFormat="1"/>
    <row r="41554" s="13" customFormat="1"/>
    <row r="41555" s="13" customFormat="1"/>
    <row r="41556" s="13" customFormat="1"/>
    <row r="41557" s="13" customFormat="1"/>
    <row r="41558" s="13" customFormat="1"/>
    <row r="41559" s="13" customFormat="1"/>
    <row r="41560" s="13" customFormat="1"/>
    <row r="41561" s="13" customFormat="1"/>
    <row r="41562" s="13" customFormat="1"/>
    <row r="41563" s="13" customFormat="1"/>
    <row r="41564" s="13" customFormat="1"/>
    <row r="41565" s="13" customFormat="1"/>
    <row r="41566" s="13" customFormat="1"/>
    <row r="41567" s="13" customFormat="1"/>
    <row r="41568" s="13" customFormat="1"/>
    <row r="41569" s="13" customFormat="1"/>
    <row r="41570" s="13" customFormat="1"/>
    <row r="41571" s="13" customFormat="1"/>
    <row r="41572" s="13" customFormat="1"/>
    <row r="41573" s="13" customFormat="1"/>
    <row r="41574" s="13" customFormat="1"/>
    <row r="41575" s="13" customFormat="1"/>
    <row r="41576" s="13" customFormat="1"/>
    <row r="41577" s="13" customFormat="1"/>
    <row r="41578" s="13" customFormat="1"/>
    <row r="41579" s="13" customFormat="1"/>
    <row r="41580" s="13" customFormat="1"/>
    <row r="41581" s="13" customFormat="1"/>
    <row r="41582" s="13" customFormat="1"/>
    <row r="41583" s="13" customFormat="1"/>
    <row r="41584" s="13" customFormat="1"/>
    <row r="41585" s="13" customFormat="1"/>
    <row r="41586" s="13" customFormat="1"/>
    <row r="41587" s="13" customFormat="1"/>
    <row r="41588" s="13" customFormat="1"/>
    <row r="41589" s="13" customFormat="1"/>
    <row r="41590" s="13" customFormat="1"/>
    <row r="41591" s="13" customFormat="1"/>
    <row r="41592" s="13" customFormat="1"/>
    <row r="41593" s="13" customFormat="1"/>
    <row r="41594" s="13" customFormat="1"/>
    <row r="41595" s="13" customFormat="1"/>
    <row r="41596" s="13" customFormat="1"/>
    <row r="41597" s="13" customFormat="1"/>
    <row r="41598" s="13" customFormat="1"/>
    <row r="41599" s="13" customFormat="1"/>
    <row r="41600" s="13" customFormat="1"/>
    <row r="41601" s="13" customFormat="1"/>
    <row r="41602" s="13" customFormat="1"/>
    <row r="41603" s="13" customFormat="1"/>
    <row r="41604" s="13" customFormat="1"/>
    <row r="41605" s="13" customFormat="1"/>
    <row r="41606" s="13" customFormat="1"/>
    <row r="41607" s="13" customFormat="1"/>
    <row r="41608" s="13" customFormat="1"/>
    <row r="41609" s="13" customFormat="1"/>
    <row r="41610" s="13" customFormat="1"/>
    <row r="41611" s="13" customFormat="1"/>
    <row r="41612" s="13" customFormat="1"/>
    <row r="41613" s="13" customFormat="1"/>
    <row r="41614" s="13" customFormat="1"/>
    <row r="41615" s="13" customFormat="1"/>
    <row r="41616" s="13" customFormat="1"/>
    <row r="41617" s="13" customFormat="1"/>
    <row r="41618" s="13" customFormat="1"/>
    <row r="41619" s="13" customFormat="1"/>
    <row r="41620" s="13" customFormat="1"/>
    <row r="41621" s="13" customFormat="1"/>
    <row r="41622" s="13" customFormat="1"/>
    <row r="41623" s="13" customFormat="1"/>
    <row r="41624" s="13" customFormat="1"/>
    <row r="41625" s="13" customFormat="1"/>
    <row r="41626" s="13" customFormat="1"/>
    <row r="41627" s="13" customFormat="1"/>
    <row r="41628" s="13" customFormat="1"/>
    <row r="41629" s="13" customFormat="1"/>
    <row r="41630" s="13" customFormat="1"/>
    <row r="41631" s="13" customFormat="1"/>
    <row r="41632" s="13" customFormat="1"/>
    <row r="41633" s="13" customFormat="1"/>
    <row r="41634" s="13" customFormat="1"/>
    <row r="41635" s="13" customFormat="1"/>
    <row r="41636" s="13" customFormat="1"/>
    <row r="41637" s="13" customFormat="1"/>
    <row r="41638" s="13" customFormat="1"/>
    <row r="41639" s="13" customFormat="1"/>
    <row r="41640" s="13" customFormat="1"/>
    <row r="41641" s="13" customFormat="1"/>
    <row r="41642" s="13" customFormat="1"/>
    <row r="41643" s="13" customFormat="1"/>
    <row r="41644" s="13" customFormat="1"/>
    <row r="41645" s="13" customFormat="1"/>
    <row r="41646" s="13" customFormat="1"/>
    <row r="41647" s="13" customFormat="1"/>
    <row r="41648" s="13" customFormat="1"/>
    <row r="41649" s="13" customFormat="1"/>
    <row r="41650" s="13" customFormat="1"/>
    <row r="41651" s="13" customFormat="1"/>
    <row r="41652" s="13" customFormat="1"/>
    <row r="41653" s="13" customFormat="1"/>
    <row r="41654" s="13" customFormat="1"/>
    <row r="41655" s="13" customFormat="1"/>
    <row r="41656" s="13" customFormat="1"/>
    <row r="41657" s="13" customFormat="1"/>
    <row r="41658" s="13" customFormat="1"/>
    <row r="41659" s="13" customFormat="1"/>
    <row r="41660" s="13" customFormat="1"/>
    <row r="41661" s="13" customFormat="1"/>
    <row r="41662" s="13" customFormat="1"/>
    <row r="41663" s="13" customFormat="1"/>
    <row r="41664" s="13" customFormat="1"/>
    <row r="41665" s="13" customFormat="1"/>
    <row r="41666" s="13" customFormat="1"/>
    <row r="41667" s="13" customFormat="1"/>
    <row r="41668" s="13" customFormat="1"/>
    <row r="41669" s="13" customFormat="1"/>
    <row r="41670" s="13" customFormat="1"/>
    <row r="41671" s="13" customFormat="1"/>
    <row r="41672" s="13" customFormat="1"/>
    <row r="41673" s="13" customFormat="1"/>
    <row r="41674" s="13" customFormat="1"/>
    <row r="41675" s="13" customFormat="1"/>
    <row r="41676" s="13" customFormat="1"/>
    <row r="41677" s="13" customFormat="1"/>
    <row r="41678" s="13" customFormat="1"/>
    <row r="41679" s="13" customFormat="1"/>
    <row r="41680" s="13" customFormat="1"/>
    <row r="41681" s="13" customFormat="1"/>
    <row r="41682" s="13" customFormat="1"/>
    <row r="41683" s="13" customFormat="1"/>
    <row r="41684" s="13" customFormat="1"/>
    <row r="41685" s="13" customFormat="1"/>
    <row r="41686" s="13" customFormat="1"/>
    <row r="41687" s="13" customFormat="1"/>
    <row r="41688" s="13" customFormat="1"/>
    <row r="41689" s="13" customFormat="1"/>
    <row r="41690" s="13" customFormat="1"/>
    <row r="41691" s="13" customFormat="1"/>
    <row r="41692" s="13" customFormat="1"/>
    <row r="41693" s="13" customFormat="1"/>
    <row r="41694" s="13" customFormat="1"/>
    <row r="41695" s="13" customFormat="1"/>
    <row r="41696" s="13" customFormat="1"/>
    <row r="41697" s="13" customFormat="1"/>
    <row r="41698" s="13" customFormat="1"/>
    <row r="41699" s="13" customFormat="1"/>
    <row r="41700" s="13" customFormat="1"/>
    <row r="41701" s="13" customFormat="1"/>
    <row r="41702" s="13" customFormat="1"/>
    <row r="41703" s="13" customFormat="1"/>
    <row r="41704" s="13" customFormat="1"/>
    <row r="41705" s="13" customFormat="1"/>
    <row r="41706" s="13" customFormat="1"/>
    <row r="41707" s="13" customFormat="1"/>
    <row r="41708" s="13" customFormat="1"/>
    <row r="41709" s="13" customFormat="1"/>
    <row r="41710" s="13" customFormat="1"/>
    <row r="41711" s="13" customFormat="1"/>
    <row r="41712" s="13" customFormat="1"/>
    <row r="41713" s="13" customFormat="1"/>
    <row r="41714" s="13" customFormat="1"/>
    <row r="41715" s="13" customFormat="1"/>
    <row r="41716" s="13" customFormat="1"/>
    <row r="41717" s="13" customFormat="1"/>
    <row r="41718" s="13" customFormat="1"/>
    <row r="41719" s="13" customFormat="1"/>
    <row r="41720" s="13" customFormat="1"/>
    <row r="41721" s="13" customFormat="1"/>
    <row r="41722" s="13" customFormat="1"/>
    <row r="41723" s="13" customFormat="1"/>
    <row r="41724" s="13" customFormat="1"/>
    <row r="41725" s="13" customFormat="1"/>
    <row r="41726" s="13" customFormat="1"/>
    <row r="41727" s="13" customFormat="1"/>
    <row r="41728" s="13" customFormat="1"/>
    <row r="41729" s="13" customFormat="1"/>
    <row r="41730" s="13" customFormat="1"/>
    <row r="41731" s="13" customFormat="1"/>
    <row r="41732" s="13" customFormat="1"/>
    <row r="41733" s="13" customFormat="1"/>
    <row r="41734" s="13" customFormat="1"/>
    <row r="41735" s="13" customFormat="1"/>
    <row r="41736" s="13" customFormat="1"/>
    <row r="41737" s="13" customFormat="1"/>
    <row r="41738" s="13" customFormat="1"/>
    <row r="41739" s="13" customFormat="1"/>
    <row r="41740" s="13" customFormat="1"/>
    <row r="41741" s="13" customFormat="1"/>
    <row r="41742" s="13" customFormat="1"/>
    <row r="41743" s="13" customFormat="1"/>
    <row r="41744" s="13" customFormat="1"/>
    <row r="41745" s="13" customFormat="1"/>
    <row r="41746" s="13" customFormat="1"/>
    <row r="41747" s="13" customFormat="1"/>
    <row r="41748" s="13" customFormat="1"/>
    <row r="41749" s="13" customFormat="1"/>
    <row r="41750" s="13" customFormat="1"/>
    <row r="41751" s="13" customFormat="1"/>
    <row r="41752" s="13" customFormat="1"/>
    <row r="41753" s="13" customFormat="1"/>
    <row r="41754" s="13" customFormat="1"/>
    <row r="41755" s="13" customFormat="1"/>
    <row r="41756" s="13" customFormat="1"/>
    <row r="41757" s="13" customFormat="1"/>
    <row r="41758" s="13" customFormat="1"/>
    <row r="41759" s="13" customFormat="1"/>
    <row r="41760" s="13" customFormat="1"/>
    <row r="41761" s="13" customFormat="1"/>
    <row r="41762" s="13" customFormat="1"/>
    <row r="41763" s="13" customFormat="1"/>
    <row r="41764" s="13" customFormat="1"/>
    <row r="41765" s="13" customFormat="1"/>
    <row r="41766" s="13" customFormat="1"/>
    <row r="41767" s="13" customFormat="1"/>
    <row r="41768" s="13" customFormat="1"/>
    <row r="41769" s="13" customFormat="1"/>
    <row r="41770" s="13" customFormat="1"/>
    <row r="41771" s="13" customFormat="1"/>
    <row r="41772" s="13" customFormat="1"/>
    <row r="41773" s="13" customFormat="1"/>
    <row r="41774" s="13" customFormat="1"/>
    <row r="41775" s="13" customFormat="1"/>
    <row r="41776" s="13" customFormat="1"/>
    <row r="41777" s="13" customFormat="1"/>
    <row r="41778" s="13" customFormat="1"/>
    <row r="41779" s="13" customFormat="1"/>
    <row r="41780" s="13" customFormat="1"/>
    <row r="41781" s="13" customFormat="1"/>
    <row r="41782" s="13" customFormat="1"/>
    <row r="41783" s="13" customFormat="1"/>
    <row r="41784" s="13" customFormat="1"/>
    <row r="41785" s="13" customFormat="1"/>
    <row r="41786" s="13" customFormat="1"/>
    <row r="41787" s="13" customFormat="1"/>
    <row r="41788" s="13" customFormat="1"/>
    <row r="41789" s="13" customFormat="1"/>
    <row r="41790" s="13" customFormat="1"/>
    <row r="41791" s="13" customFormat="1"/>
    <row r="41792" s="13" customFormat="1"/>
    <row r="41793" s="13" customFormat="1"/>
    <row r="41794" s="13" customFormat="1"/>
    <row r="41795" s="13" customFormat="1"/>
    <row r="41796" s="13" customFormat="1"/>
    <row r="41797" s="13" customFormat="1"/>
    <row r="41798" s="13" customFormat="1"/>
    <row r="41799" s="13" customFormat="1"/>
    <row r="41800" s="13" customFormat="1"/>
    <row r="41801" s="13" customFormat="1"/>
    <row r="41802" s="13" customFormat="1"/>
    <row r="41803" s="13" customFormat="1"/>
    <row r="41804" s="13" customFormat="1"/>
    <row r="41805" s="13" customFormat="1"/>
    <row r="41806" s="13" customFormat="1"/>
    <row r="41807" s="13" customFormat="1"/>
    <row r="41808" s="13" customFormat="1"/>
    <row r="41809" s="13" customFormat="1"/>
    <row r="41810" s="13" customFormat="1"/>
    <row r="41811" s="13" customFormat="1"/>
    <row r="41812" s="13" customFormat="1"/>
    <row r="41813" s="13" customFormat="1"/>
    <row r="41814" s="13" customFormat="1"/>
    <row r="41815" s="13" customFormat="1"/>
    <row r="41816" s="13" customFormat="1"/>
    <row r="41817" s="13" customFormat="1"/>
    <row r="41818" s="13" customFormat="1"/>
    <row r="41819" s="13" customFormat="1"/>
    <row r="41820" s="13" customFormat="1"/>
    <row r="41821" s="13" customFormat="1"/>
    <row r="41822" s="13" customFormat="1"/>
    <row r="41823" s="13" customFormat="1"/>
    <row r="41824" s="13" customFormat="1"/>
    <row r="41825" s="13" customFormat="1"/>
    <row r="41826" s="13" customFormat="1"/>
    <row r="41827" s="13" customFormat="1"/>
    <row r="41828" s="13" customFormat="1"/>
    <row r="41829" s="13" customFormat="1"/>
    <row r="41830" s="13" customFormat="1"/>
    <row r="41831" s="13" customFormat="1"/>
    <row r="41832" s="13" customFormat="1"/>
    <row r="41833" s="13" customFormat="1"/>
    <row r="41834" s="13" customFormat="1"/>
    <row r="41835" s="13" customFormat="1"/>
    <row r="41836" s="13" customFormat="1"/>
    <row r="41837" s="13" customFormat="1"/>
    <row r="41838" s="13" customFormat="1"/>
    <row r="41839" s="13" customFormat="1"/>
    <row r="41840" s="13" customFormat="1"/>
    <row r="41841" s="13" customFormat="1"/>
    <row r="41842" s="13" customFormat="1"/>
    <row r="41843" s="13" customFormat="1"/>
    <row r="41844" s="13" customFormat="1"/>
    <row r="41845" s="13" customFormat="1"/>
    <row r="41846" s="13" customFormat="1"/>
    <row r="41847" s="13" customFormat="1"/>
    <row r="41848" s="13" customFormat="1"/>
    <row r="41849" s="13" customFormat="1"/>
    <row r="41850" s="13" customFormat="1"/>
    <row r="41851" s="13" customFormat="1"/>
    <row r="41852" s="13" customFormat="1"/>
    <row r="41853" s="13" customFormat="1"/>
    <row r="41854" s="13" customFormat="1"/>
    <row r="41855" s="13" customFormat="1"/>
    <row r="41856" s="13" customFormat="1"/>
    <row r="41857" s="13" customFormat="1"/>
    <row r="41858" s="13" customFormat="1"/>
    <row r="41859" s="13" customFormat="1"/>
    <row r="41860" s="13" customFormat="1"/>
    <row r="41861" s="13" customFormat="1"/>
    <row r="41862" s="13" customFormat="1"/>
    <row r="41863" s="13" customFormat="1"/>
    <row r="41864" s="13" customFormat="1"/>
    <row r="41865" s="13" customFormat="1"/>
    <row r="41866" s="13" customFormat="1"/>
    <row r="41867" s="13" customFormat="1"/>
    <row r="41868" s="13" customFormat="1"/>
    <row r="41869" s="13" customFormat="1"/>
    <row r="41870" s="13" customFormat="1"/>
    <row r="41871" s="13" customFormat="1"/>
    <row r="41872" s="13" customFormat="1"/>
    <row r="41873" s="13" customFormat="1"/>
    <row r="41874" s="13" customFormat="1"/>
    <row r="41875" s="13" customFormat="1"/>
    <row r="41876" s="13" customFormat="1"/>
    <row r="41877" s="13" customFormat="1"/>
    <row r="41878" s="13" customFormat="1"/>
    <row r="41879" s="13" customFormat="1"/>
    <row r="41880" s="13" customFormat="1"/>
    <row r="41881" s="13" customFormat="1"/>
    <row r="41882" s="13" customFormat="1"/>
    <row r="41883" s="13" customFormat="1"/>
    <row r="41884" s="13" customFormat="1"/>
    <row r="41885" s="13" customFormat="1"/>
    <row r="41886" s="13" customFormat="1"/>
    <row r="41887" s="13" customFormat="1"/>
    <row r="41888" s="13" customFormat="1"/>
    <row r="41889" s="13" customFormat="1"/>
    <row r="41890" s="13" customFormat="1"/>
    <row r="41891" s="13" customFormat="1"/>
    <row r="41892" s="13" customFormat="1"/>
    <row r="41893" s="13" customFormat="1"/>
    <row r="41894" s="13" customFormat="1"/>
    <row r="41895" s="13" customFormat="1"/>
    <row r="41896" s="13" customFormat="1"/>
    <row r="41897" s="13" customFormat="1"/>
    <row r="41898" s="13" customFormat="1"/>
    <row r="41899" s="13" customFormat="1"/>
    <row r="41900" s="13" customFormat="1"/>
    <row r="41901" s="13" customFormat="1"/>
    <row r="41902" s="13" customFormat="1"/>
    <row r="41903" s="13" customFormat="1"/>
    <row r="41904" s="13" customFormat="1"/>
    <row r="41905" s="13" customFormat="1"/>
    <row r="41906" s="13" customFormat="1"/>
    <row r="41907" s="13" customFormat="1"/>
    <row r="41908" s="13" customFormat="1"/>
    <row r="41909" s="13" customFormat="1"/>
    <row r="41910" s="13" customFormat="1"/>
    <row r="41911" s="13" customFormat="1"/>
    <row r="41912" s="13" customFormat="1"/>
    <row r="41913" s="13" customFormat="1"/>
    <row r="41914" s="13" customFormat="1"/>
    <row r="41915" s="13" customFormat="1"/>
    <row r="41916" s="13" customFormat="1"/>
    <row r="41917" s="13" customFormat="1"/>
    <row r="41918" s="13" customFormat="1"/>
    <row r="41919" s="13" customFormat="1"/>
    <row r="41920" s="13" customFormat="1"/>
    <row r="41921" s="13" customFormat="1"/>
    <row r="41922" s="13" customFormat="1"/>
    <row r="41923" s="13" customFormat="1"/>
    <row r="41924" s="13" customFormat="1"/>
    <row r="41925" s="13" customFormat="1"/>
    <row r="41926" s="13" customFormat="1"/>
    <row r="41927" s="13" customFormat="1"/>
    <row r="41928" s="13" customFormat="1"/>
    <row r="41929" s="13" customFormat="1"/>
    <row r="41930" s="13" customFormat="1"/>
    <row r="41931" s="13" customFormat="1"/>
    <row r="41932" s="13" customFormat="1"/>
    <row r="41933" s="13" customFormat="1"/>
    <row r="41934" s="13" customFormat="1"/>
    <row r="41935" s="13" customFormat="1"/>
    <row r="41936" s="13" customFormat="1"/>
    <row r="41937" s="13" customFormat="1"/>
    <row r="41938" s="13" customFormat="1"/>
    <row r="41939" s="13" customFormat="1"/>
    <row r="41940" s="13" customFormat="1"/>
    <row r="41941" s="13" customFormat="1"/>
    <row r="41942" s="13" customFormat="1"/>
    <row r="41943" s="13" customFormat="1"/>
    <row r="41944" s="13" customFormat="1"/>
    <row r="41945" s="13" customFormat="1"/>
    <row r="41946" s="13" customFormat="1"/>
    <row r="41947" s="13" customFormat="1"/>
    <row r="41948" s="13" customFormat="1"/>
    <row r="41949" s="13" customFormat="1"/>
    <row r="41950" s="13" customFormat="1"/>
    <row r="41951" s="13" customFormat="1"/>
    <row r="41952" s="13" customFormat="1"/>
    <row r="41953" s="13" customFormat="1"/>
    <row r="41954" s="13" customFormat="1"/>
    <row r="41955" s="13" customFormat="1"/>
    <row r="41956" s="13" customFormat="1"/>
    <row r="41957" s="13" customFormat="1"/>
    <row r="41958" s="13" customFormat="1"/>
    <row r="41959" s="13" customFormat="1"/>
    <row r="41960" s="13" customFormat="1"/>
    <row r="41961" s="13" customFormat="1"/>
    <row r="41962" s="13" customFormat="1"/>
    <row r="41963" s="13" customFormat="1"/>
    <row r="41964" s="13" customFormat="1"/>
    <row r="41965" s="13" customFormat="1"/>
    <row r="41966" s="13" customFormat="1"/>
    <row r="41967" s="13" customFormat="1"/>
    <row r="41968" s="13" customFormat="1"/>
    <row r="41969" s="13" customFormat="1"/>
    <row r="41970" s="13" customFormat="1"/>
    <row r="41971" s="13" customFormat="1"/>
    <row r="41972" s="13" customFormat="1"/>
    <row r="41973" s="13" customFormat="1"/>
    <row r="41974" s="13" customFormat="1"/>
    <row r="41975" s="13" customFormat="1"/>
    <row r="41976" s="13" customFormat="1"/>
    <row r="41977" s="13" customFormat="1"/>
    <row r="41978" s="13" customFormat="1"/>
    <row r="41979" s="13" customFormat="1"/>
    <row r="41980" s="13" customFormat="1"/>
    <row r="41981" s="13" customFormat="1"/>
    <row r="41982" s="13" customFormat="1"/>
    <row r="41983" s="13" customFormat="1"/>
    <row r="41984" s="13" customFormat="1"/>
    <row r="41985" s="13" customFormat="1"/>
    <row r="41986" s="13" customFormat="1"/>
    <row r="41987" s="13" customFormat="1"/>
    <row r="41988" s="13" customFormat="1"/>
    <row r="41989" s="13" customFormat="1"/>
    <row r="41990" s="13" customFormat="1"/>
    <row r="41991" s="13" customFormat="1"/>
    <row r="41992" s="13" customFormat="1"/>
    <row r="41993" s="13" customFormat="1"/>
    <row r="41994" s="13" customFormat="1"/>
    <row r="41995" s="13" customFormat="1"/>
    <row r="41996" s="13" customFormat="1"/>
    <row r="41997" s="13" customFormat="1"/>
    <row r="41998" s="13" customFormat="1"/>
    <row r="41999" s="13" customFormat="1"/>
    <row r="42000" s="13" customFormat="1"/>
    <row r="42001" s="13" customFormat="1"/>
    <row r="42002" s="13" customFormat="1"/>
    <row r="42003" s="13" customFormat="1"/>
    <row r="42004" s="13" customFormat="1"/>
    <row r="42005" s="13" customFormat="1"/>
    <row r="42006" s="13" customFormat="1"/>
    <row r="42007" s="13" customFormat="1"/>
    <row r="42008" s="13" customFormat="1"/>
    <row r="42009" s="13" customFormat="1"/>
    <row r="42010" s="13" customFormat="1"/>
    <row r="42011" s="13" customFormat="1"/>
    <row r="42012" s="13" customFormat="1"/>
    <row r="42013" s="13" customFormat="1"/>
    <row r="42014" s="13" customFormat="1"/>
    <row r="42015" s="13" customFormat="1"/>
    <row r="42016" s="13" customFormat="1"/>
    <row r="42017" s="13" customFormat="1"/>
    <row r="42018" s="13" customFormat="1"/>
    <row r="42019" s="13" customFormat="1"/>
    <row r="42020" s="13" customFormat="1"/>
    <row r="42021" s="13" customFormat="1"/>
    <row r="42022" s="13" customFormat="1"/>
    <row r="42023" s="13" customFormat="1"/>
    <row r="42024" s="13" customFormat="1"/>
    <row r="42025" s="13" customFormat="1"/>
    <row r="42026" s="13" customFormat="1"/>
    <row r="42027" s="13" customFormat="1"/>
    <row r="42028" s="13" customFormat="1"/>
    <row r="42029" s="13" customFormat="1"/>
    <row r="42030" s="13" customFormat="1"/>
    <row r="42031" s="13" customFormat="1"/>
    <row r="42032" s="13" customFormat="1"/>
    <row r="42033" s="13" customFormat="1"/>
    <row r="42034" s="13" customFormat="1"/>
    <row r="42035" s="13" customFormat="1"/>
    <row r="42036" s="13" customFormat="1"/>
    <row r="42037" s="13" customFormat="1"/>
    <row r="42038" s="13" customFormat="1"/>
    <row r="42039" s="13" customFormat="1"/>
    <row r="42040" s="13" customFormat="1"/>
    <row r="42041" s="13" customFormat="1"/>
    <row r="42042" s="13" customFormat="1"/>
    <row r="42043" s="13" customFormat="1"/>
    <row r="42044" s="13" customFormat="1"/>
    <row r="42045" s="13" customFormat="1"/>
    <row r="42046" s="13" customFormat="1"/>
    <row r="42047" s="13" customFormat="1"/>
    <row r="42048" s="13" customFormat="1"/>
    <row r="42049" s="13" customFormat="1"/>
    <row r="42050" s="13" customFormat="1"/>
    <row r="42051" s="13" customFormat="1"/>
    <row r="42052" s="13" customFormat="1"/>
    <row r="42053" s="13" customFormat="1"/>
    <row r="42054" s="13" customFormat="1"/>
    <row r="42055" s="13" customFormat="1"/>
    <row r="42056" s="13" customFormat="1"/>
    <row r="42057" s="13" customFormat="1"/>
    <row r="42058" s="13" customFormat="1"/>
    <row r="42059" s="13" customFormat="1"/>
    <row r="42060" s="13" customFormat="1"/>
    <row r="42061" s="13" customFormat="1"/>
    <row r="42062" s="13" customFormat="1"/>
    <row r="42063" s="13" customFormat="1"/>
    <row r="42064" s="13" customFormat="1"/>
    <row r="42065" s="13" customFormat="1"/>
    <row r="42066" s="13" customFormat="1"/>
    <row r="42067" s="13" customFormat="1"/>
    <row r="42068" s="13" customFormat="1"/>
    <row r="42069" s="13" customFormat="1"/>
    <row r="42070" s="13" customFormat="1"/>
    <row r="42071" s="13" customFormat="1"/>
    <row r="42072" s="13" customFormat="1"/>
    <row r="42073" s="13" customFormat="1"/>
    <row r="42074" s="13" customFormat="1"/>
    <row r="42075" s="13" customFormat="1"/>
    <row r="42076" s="13" customFormat="1"/>
    <row r="42077" s="13" customFormat="1"/>
    <row r="42078" s="13" customFormat="1"/>
    <row r="42079" s="13" customFormat="1"/>
    <row r="42080" s="13" customFormat="1"/>
    <row r="42081" s="13" customFormat="1"/>
    <row r="42082" s="13" customFormat="1"/>
    <row r="42083" s="13" customFormat="1"/>
    <row r="42084" s="13" customFormat="1"/>
    <row r="42085" s="13" customFormat="1"/>
    <row r="42086" s="13" customFormat="1"/>
    <row r="42087" s="13" customFormat="1"/>
    <row r="42088" s="13" customFormat="1"/>
    <row r="42089" s="13" customFormat="1"/>
    <row r="42090" s="13" customFormat="1"/>
    <row r="42091" s="13" customFormat="1"/>
    <row r="42092" s="13" customFormat="1"/>
    <row r="42093" s="13" customFormat="1"/>
    <row r="42094" s="13" customFormat="1"/>
    <row r="42095" s="13" customFormat="1"/>
    <row r="42096" s="13" customFormat="1"/>
    <row r="42097" s="13" customFormat="1"/>
    <row r="42098" s="13" customFormat="1"/>
    <row r="42099" s="13" customFormat="1"/>
    <row r="42100" s="13" customFormat="1"/>
    <row r="42101" s="13" customFormat="1"/>
    <row r="42102" s="13" customFormat="1"/>
    <row r="42103" s="13" customFormat="1"/>
    <row r="42104" s="13" customFormat="1"/>
    <row r="42105" s="13" customFormat="1"/>
    <row r="42106" s="13" customFormat="1"/>
    <row r="42107" s="13" customFormat="1"/>
    <row r="42108" s="13" customFormat="1"/>
    <row r="42109" s="13" customFormat="1"/>
    <row r="42110" s="13" customFormat="1"/>
    <row r="42111" s="13" customFormat="1"/>
    <row r="42112" s="13" customFormat="1"/>
    <row r="42113" s="13" customFormat="1"/>
    <row r="42114" s="13" customFormat="1"/>
    <row r="42115" s="13" customFormat="1"/>
    <row r="42116" s="13" customFormat="1"/>
    <row r="42117" s="13" customFormat="1"/>
    <row r="42118" s="13" customFormat="1"/>
    <row r="42119" s="13" customFormat="1"/>
    <row r="42120" s="13" customFormat="1"/>
    <row r="42121" s="13" customFormat="1"/>
    <row r="42122" s="13" customFormat="1"/>
    <row r="42123" s="13" customFormat="1"/>
    <row r="42124" s="13" customFormat="1"/>
    <row r="42125" s="13" customFormat="1"/>
    <row r="42126" s="13" customFormat="1"/>
    <row r="42127" s="13" customFormat="1"/>
    <row r="42128" s="13" customFormat="1"/>
    <row r="42129" s="13" customFormat="1"/>
    <row r="42130" s="13" customFormat="1"/>
    <row r="42131" s="13" customFormat="1"/>
    <row r="42132" s="13" customFormat="1"/>
    <row r="42133" s="13" customFormat="1"/>
    <row r="42134" s="13" customFormat="1"/>
    <row r="42135" s="13" customFormat="1"/>
    <row r="42136" s="13" customFormat="1"/>
    <row r="42137" s="13" customFormat="1"/>
    <row r="42138" s="13" customFormat="1"/>
    <row r="42139" s="13" customFormat="1"/>
    <row r="42140" s="13" customFormat="1"/>
    <row r="42141" s="13" customFormat="1"/>
    <row r="42142" s="13" customFormat="1"/>
    <row r="42143" s="13" customFormat="1"/>
    <row r="42144" s="13" customFormat="1"/>
    <row r="42145" s="13" customFormat="1"/>
    <row r="42146" s="13" customFormat="1"/>
    <row r="42147" s="13" customFormat="1"/>
    <row r="42148" s="13" customFormat="1"/>
    <row r="42149" s="13" customFormat="1"/>
    <row r="42150" s="13" customFormat="1"/>
    <row r="42151" s="13" customFormat="1"/>
    <row r="42152" s="13" customFormat="1"/>
    <row r="42153" s="13" customFormat="1"/>
    <row r="42154" s="13" customFormat="1"/>
    <row r="42155" s="13" customFormat="1"/>
    <row r="42156" s="13" customFormat="1"/>
    <row r="42157" s="13" customFormat="1"/>
    <row r="42158" s="13" customFormat="1"/>
    <row r="42159" s="13" customFormat="1"/>
    <row r="42160" s="13" customFormat="1"/>
    <row r="42161" s="13" customFormat="1"/>
    <row r="42162" s="13" customFormat="1"/>
    <row r="42163" s="13" customFormat="1"/>
    <row r="42164" s="13" customFormat="1"/>
    <row r="42165" s="13" customFormat="1"/>
    <row r="42166" s="13" customFormat="1"/>
    <row r="42167" s="13" customFormat="1"/>
    <row r="42168" s="13" customFormat="1"/>
    <row r="42169" s="13" customFormat="1"/>
    <row r="42170" s="13" customFormat="1"/>
    <row r="42171" s="13" customFormat="1"/>
    <row r="42172" s="13" customFormat="1"/>
    <row r="42173" s="13" customFormat="1"/>
    <row r="42174" s="13" customFormat="1"/>
    <row r="42175" s="13" customFormat="1"/>
    <row r="42176" s="13" customFormat="1"/>
    <row r="42177" s="13" customFormat="1"/>
    <row r="42178" s="13" customFormat="1"/>
    <row r="42179" s="13" customFormat="1"/>
    <row r="42180" s="13" customFormat="1"/>
    <row r="42181" s="13" customFormat="1"/>
    <row r="42182" s="13" customFormat="1"/>
    <row r="42183" s="13" customFormat="1"/>
    <row r="42184" s="13" customFormat="1"/>
    <row r="42185" s="13" customFormat="1"/>
    <row r="42186" s="13" customFormat="1"/>
    <row r="42187" s="13" customFormat="1"/>
    <row r="42188" s="13" customFormat="1"/>
    <row r="42189" s="13" customFormat="1"/>
    <row r="42190" s="13" customFormat="1"/>
    <row r="42191" s="13" customFormat="1"/>
    <row r="42192" s="13" customFormat="1"/>
    <row r="42193" s="13" customFormat="1"/>
    <row r="42194" s="13" customFormat="1"/>
    <row r="42195" s="13" customFormat="1"/>
    <row r="42196" s="13" customFormat="1"/>
    <row r="42197" s="13" customFormat="1"/>
    <row r="42198" s="13" customFormat="1"/>
    <row r="42199" s="13" customFormat="1"/>
    <row r="42200" s="13" customFormat="1"/>
    <row r="42201" s="13" customFormat="1"/>
    <row r="42202" s="13" customFormat="1"/>
    <row r="42203" s="13" customFormat="1"/>
    <row r="42204" s="13" customFormat="1"/>
    <row r="42205" s="13" customFormat="1"/>
    <row r="42206" s="13" customFormat="1"/>
    <row r="42207" s="13" customFormat="1"/>
    <row r="42208" s="13" customFormat="1"/>
    <row r="42209" s="13" customFormat="1"/>
    <row r="42210" s="13" customFormat="1"/>
    <row r="42211" s="13" customFormat="1"/>
    <row r="42212" s="13" customFormat="1"/>
    <row r="42213" s="13" customFormat="1"/>
    <row r="42214" s="13" customFormat="1"/>
    <row r="42215" s="13" customFormat="1"/>
    <row r="42216" s="13" customFormat="1"/>
    <row r="42217" s="13" customFormat="1"/>
    <row r="42218" s="13" customFormat="1"/>
    <row r="42219" s="13" customFormat="1"/>
    <row r="42220" s="13" customFormat="1"/>
    <row r="42221" s="13" customFormat="1"/>
    <row r="42222" s="13" customFormat="1"/>
    <row r="42223" s="13" customFormat="1"/>
    <row r="42224" s="13" customFormat="1"/>
    <row r="42225" s="13" customFormat="1"/>
    <row r="42226" s="13" customFormat="1"/>
    <row r="42227" s="13" customFormat="1"/>
    <row r="42228" s="13" customFormat="1"/>
    <row r="42229" s="13" customFormat="1"/>
    <row r="42230" s="13" customFormat="1"/>
    <row r="42231" s="13" customFormat="1"/>
    <row r="42232" s="13" customFormat="1"/>
    <row r="42233" s="13" customFormat="1"/>
    <row r="42234" s="13" customFormat="1"/>
    <row r="42235" s="13" customFormat="1"/>
    <row r="42236" s="13" customFormat="1"/>
    <row r="42237" s="13" customFormat="1"/>
    <row r="42238" s="13" customFormat="1"/>
    <row r="42239" s="13" customFormat="1"/>
    <row r="42240" s="13" customFormat="1"/>
    <row r="42241" s="13" customFormat="1"/>
    <row r="42242" s="13" customFormat="1"/>
    <row r="42243" s="13" customFormat="1"/>
    <row r="42244" s="13" customFormat="1"/>
    <row r="42245" s="13" customFormat="1"/>
    <row r="42246" s="13" customFormat="1"/>
    <row r="42247" s="13" customFormat="1"/>
    <row r="42248" s="13" customFormat="1"/>
    <row r="42249" s="13" customFormat="1"/>
    <row r="42250" s="13" customFormat="1"/>
    <row r="42251" s="13" customFormat="1"/>
    <row r="42252" s="13" customFormat="1"/>
    <row r="42253" s="13" customFormat="1"/>
    <row r="42254" s="13" customFormat="1"/>
    <row r="42255" s="13" customFormat="1"/>
    <row r="42256" s="13" customFormat="1"/>
    <row r="42257" s="13" customFormat="1"/>
    <row r="42258" s="13" customFormat="1"/>
    <row r="42259" s="13" customFormat="1"/>
    <row r="42260" s="13" customFormat="1"/>
    <row r="42261" s="13" customFormat="1"/>
    <row r="42262" s="13" customFormat="1"/>
    <row r="42263" s="13" customFormat="1"/>
    <row r="42264" s="13" customFormat="1"/>
    <row r="42265" s="13" customFormat="1"/>
    <row r="42266" s="13" customFormat="1"/>
    <row r="42267" s="13" customFormat="1"/>
    <row r="42268" s="13" customFormat="1"/>
    <row r="42269" s="13" customFormat="1"/>
    <row r="42270" s="13" customFormat="1"/>
    <row r="42271" s="13" customFormat="1"/>
    <row r="42272" s="13" customFormat="1"/>
    <row r="42273" s="13" customFormat="1"/>
    <row r="42274" s="13" customFormat="1"/>
    <row r="42275" s="13" customFormat="1"/>
    <row r="42276" s="13" customFormat="1"/>
    <row r="42277" s="13" customFormat="1"/>
    <row r="42278" s="13" customFormat="1"/>
    <row r="42279" s="13" customFormat="1"/>
    <row r="42280" s="13" customFormat="1"/>
    <row r="42281" s="13" customFormat="1"/>
    <row r="42282" s="13" customFormat="1"/>
    <row r="42283" s="13" customFormat="1"/>
    <row r="42284" s="13" customFormat="1"/>
    <row r="42285" s="13" customFormat="1"/>
    <row r="42286" s="13" customFormat="1"/>
    <row r="42287" s="13" customFormat="1"/>
    <row r="42288" s="13" customFormat="1"/>
    <row r="42289" s="13" customFormat="1"/>
    <row r="42290" s="13" customFormat="1"/>
    <row r="42291" s="13" customFormat="1"/>
    <row r="42292" s="13" customFormat="1"/>
    <row r="42293" s="13" customFormat="1"/>
    <row r="42294" s="13" customFormat="1"/>
    <row r="42295" s="13" customFormat="1"/>
    <row r="42296" s="13" customFormat="1"/>
    <row r="42297" s="13" customFormat="1"/>
    <row r="42298" s="13" customFormat="1"/>
    <row r="42299" s="13" customFormat="1"/>
    <row r="42300" s="13" customFormat="1"/>
    <row r="42301" s="13" customFormat="1"/>
    <row r="42302" s="13" customFormat="1"/>
    <row r="42303" s="13" customFormat="1"/>
    <row r="42304" s="13" customFormat="1"/>
    <row r="42305" s="13" customFormat="1"/>
    <row r="42306" s="13" customFormat="1"/>
    <row r="42307" s="13" customFormat="1"/>
    <row r="42308" s="13" customFormat="1"/>
    <row r="42309" s="13" customFormat="1"/>
    <row r="42310" s="13" customFormat="1"/>
    <row r="42311" s="13" customFormat="1"/>
    <row r="42312" s="13" customFormat="1"/>
    <row r="42313" s="13" customFormat="1"/>
    <row r="42314" s="13" customFormat="1"/>
    <row r="42315" s="13" customFormat="1"/>
    <row r="42316" s="13" customFormat="1"/>
    <row r="42317" s="13" customFormat="1"/>
    <row r="42318" s="13" customFormat="1"/>
    <row r="42319" s="13" customFormat="1"/>
    <row r="42320" s="13" customFormat="1"/>
    <row r="42321" s="13" customFormat="1"/>
    <row r="42322" s="13" customFormat="1"/>
    <row r="42323" s="13" customFormat="1"/>
    <row r="42324" s="13" customFormat="1"/>
    <row r="42325" s="13" customFormat="1"/>
    <row r="42326" s="13" customFormat="1"/>
    <row r="42327" s="13" customFormat="1"/>
    <row r="42328" s="13" customFormat="1"/>
    <row r="42329" s="13" customFormat="1"/>
    <row r="42330" s="13" customFormat="1"/>
    <row r="42331" s="13" customFormat="1"/>
    <row r="42332" s="13" customFormat="1"/>
    <row r="42333" s="13" customFormat="1"/>
    <row r="42334" s="13" customFormat="1"/>
    <row r="42335" s="13" customFormat="1"/>
    <row r="42336" s="13" customFormat="1"/>
    <row r="42337" s="13" customFormat="1"/>
    <row r="42338" s="13" customFormat="1"/>
    <row r="42339" s="13" customFormat="1"/>
    <row r="42340" s="13" customFormat="1"/>
    <row r="42341" s="13" customFormat="1"/>
    <row r="42342" s="13" customFormat="1"/>
    <row r="42343" s="13" customFormat="1"/>
    <row r="42344" s="13" customFormat="1"/>
    <row r="42345" s="13" customFormat="1"/>
    <row r="42346" s="13" customFormat="1"/>
    <row r="42347" s="13" customFormat="1"/>
    <row r="42348" s="13" customFormat="1"/>
    <row r="42349" s="13" customFormat="1"/>
    <row r="42350" s="13" customFormat="1"/>
    <row r="42351" s="13" customFormat="1"/>
    <row r="42352" s="13" customFormat="1"/>
    <row r="42353" s="13" customFormat="1"/>
    <row r="42354" s="13" customFormat="1"/>
    <row r="42355" s="13" customFormat="1"/>
    <row r="42356" s="13" customFormat="1"/>
    <row r="42357" s="13" customFormat="1"/>
    <row r="42358" s="13" customFormat="1"/>
    <row r="42359" s="13" customFormat="1"/>
    <row r="42360" s="13" customFormat="1"/>
    <row r="42361" s="13" customFormat="1"/>
    <row r="42362" s="13" customFormat="1"/>
    <row r="42363" s="13" customFormat="1"/>
    <row r="42364" s="13" customFormat="1"/>
    <row r="42365" s="13" customFormat="1"/>
    <row r="42366" s="13" customFormat="1"/>
    <row r="42367" s="13" customFormat="1"/>
    <row r="42368" s="13" customFormat="1"/>
    <row r="42369" s="13" customFormat="1"/>
    <row r="42370" s="13" customFormat="1"/>
    <row r="42371" s="13" customFormat="1"/>
    <row r="42372" s="13" customFormat="1"/>
    <row r="42373" s="13" customFormat="1"/>
    <row r="42374" s="13" customFormat="1"/>
    <row r="42375" s="13" customFormat="1"/>
    <row r="42376" s="13" customFormat="1"/>
    <row r="42377" s="13" customFormat="1"/>
    <row r="42378" s="13" customFormat="1"/>
    <row r="42379" s="13" customFormat="1"/>
    <row r="42380" s="13" customFormat="1"/>
    <row r="42381" s="13" customFormat="1"/>
    <row r="42382" s="13" customFormat="1"/>
    <row r="42383" s="13" customFormat="1"/>
    <row r="42384" s="13" customFormat="1"/>
    <row r="42385" s="13" customFormat="1"/>
    <row r="42386" s="13" customFormat="1"/>
    <row r="42387" s="13" customFormat="1"/>
    <row r="42388" s="13" customFormat="1"/>
    <row r="42389" s="13" customFormat="1"/>
    <row r="42390" s="13" customFormat="1"/>
    <row r="42391" s="13" customFormat="1"/>
    <row r="42392" s="13" customFormat="1"/>
    <row r="42393" s="13" customFormat="1"/>
    <row r="42394" s="13" customFormat="1"/>
    <row r="42395" s="13" customFormat="1"/>
    <row r="42396" s="13" customFormat="1"/>
    <row r="42397" s="13" customFormat="1"/>
    <row r="42398" s="13" customFormat="1"/>
    <row r="42399" s="13" customFormat="1"/>
    <row r="42400" s="13" customFormat="1"/>
    <row r="42401" s="13" customFormat="1"/>
    <row r="42402" s="13" customFormat="1"/>
    <row r="42403" s="13" customFormat="1"/>
    <row r="42404" s="13" customFormat="1"/>
    <row r="42405" s="13" customFormat="1"/>
    <row r="42406" s="13" customFormat="1"/>
    <row r="42407" s="13" customFormat="1"/>
    <row r="42408" s="13" customFormat="1"/>
    <row r="42409" s="13" customFormat="1"/>
    <row r="42410" s="13" customFormat="1"/>
    <row r="42411" s="13" customFormat="1"/>
    <row r="42412" s="13" customFormat="1"/>
    <row r="42413" s="13" customFormat="1"/>
    <row r="42414" s="13" customFormat="1"/>
    <row r="42415" s="13" customFormat="1"/>
    <row r="42416" s="13" customFormat="1"/>
    <row r="42417" s="13" customFormat="1"/>
    <row r="42418" s="13" customFormat="1"/>
    <row r="42419" s="13" customFormat="1"/>
    <row r="42420" s="13" customFormat="1"/>
    <row r="42421" s="13" customFormat="1"/>
    <row r="42422" s="13" customFormat="1"/>
    <row r="42423" s="13" customFormat="1"/>
    <row r="42424" s="13" customFormat="1"/>
    <row r="42425" s="13" customFormat="1"/>
    <row r="42426" s="13" customFormat="1"/>
    <row r="42427" s="13" customFormat="1"/>
    <row r="42428" s="13" customFormat="1"/>
    <row r="42429" s="13" customFormat="1"/>
    <row r="42430" s="13" customFormat="1"/>
    <row r="42431" s="13" customFormat="1"/>
    <row r="42432" s="13" customFormat="1"/>
    <row r="42433" s="13" customFormat="1"/>
    <row r="42434" s="13" customFormat="1"/>
    <row r="42435" s="13" customFormat="1"/>
    <row r="42436" s="13" customFormat="1"/>
    <row r="42437" s="13" customFormat="1"/>
    <row r="42438" s="13" customFormat="1"/>
    <row r="42439" s="13" customFormat="1"/>
    <row r="42440" s="13" customFormat="1"/>
    <row r="42441" s="13" customFormat="1"/>
    <row r="42442" s="13" customFormat="1"/>
    <row r="42443" s="13" customFormat="1"/>
    <row r="42444" s="13" customFormat="1"/>
    <row r="42445" s="13" customFormat="1"/>
    <row r="42446" s="13" customFormat="1"/>
    <row r="42447" s="13" customFormat="1"/>
    <row r="42448" s="13" customFormat="1"/>
    <row r="42449" s="13" customFormat="1"/>
    <row r="42450" s="13" customFormat="1"/>
    <row r="42451" s="13" customFormat="1"/>
    <row r="42452" s="13" customFormat="1"/>
    <row r="42453" s="13" customFormat="1"/>
    <row r="42454" s="13" customFormat="1"/>
    <row r="42455" s="13" customFormat="1"/>
    <row r="42456" s="13" customFormat="1"/>
    <row r="42457" s="13" customFormat="1"/>
    <row r="42458" s="13" customFormat="1"/>
    <row r="42459" s="13" customFormat="1"/>
    <row r="42460" s="13" customFormat="1"/>
    <row r="42461" s="13" customFormat="1"/>
    <row r="42462" s="13" customFormat="1"/>
    <row r="42463" s="13" customFormat="1"/>
    <row r="42464" s="13" customFormat="1"/>
    <row r="42465" s="13" customFormat="1"/>
    <row r="42466" s="13" customFormat="1"/>
    <row r="42467" s="13" customFormat="1"/>
    <row r="42468" s="13" customFormat="1"/>
    <row r="42469" s="13" customFormat="1"/>
    <row r="42470" s="13" customFormat="1"/>
    <row r="42471" s="13" customFormat="1"/>
    <row r="42472" s="13" customFormat="1"/>
    <row r="42473" s="13" customFormat="1"/>
    <row r="42474" s="13" customFormat="1"/>
    <row r="42475" s="13" customFormat="1"/>
    <row r="42476" s="13" customFormat="1"/>
    <row r="42477" s="13" customFormat="1"/>
    <row r="42478" s="13" customFormat="1"/>
    <row r="42479" s="13" customFormat="1"/>
    <row r="42480" s="13" customFormat="1"/>
    <row r="42481" s="13" customFormat="1"/>
    <row r="42482" s="13" customFormat="1"/>
    <row r="42483" s="13" customFormat="1"/>
    <row r="42484" s="13" customFormat="1"/>
    <row r="42485" s="13" customFormat="1"/>
    <row r="42486" s="13" customFormat="1"/>
    <row r="42487" s="13" customFormat="1"/>
    <row r="42488" s="13" customFormat="1"/>
    <row r="42489" s="13" customFormat="1"/>
    <row r="42490" s="13" customFormat="1"/>
    <row r="42491" s="13" customFormat="1"/>
    <row r="42492" s="13" customFormat="1"/>
    <row r="42493" s="13" customFormat="1"/>
    <row r="42494" s="13" customFormat="1"/>
    <row r="42495" s="13" customFormat="1"/>
    <row r="42496" s="13" customFormat="1"/>
    <row r="42497" s="13" customFormat="1"/>
    <row r="42498" s="13" customFormat="1"/>
    <row r="42499" s="13" customFormat="1"/>
    <row r="42500" s="13" customFormat="1"/>
    <row r="42501" s="13" customFormat="1"/>
    <row r="42502" s="13" customFormat="1"/>
    <row r="42503" s="13" customFormat="1"/>
    <row r="42504" s="13" customFormat="1"/>
    <row r="42505" s="13" customFormat="1"/>
    <row r="42506" s="13" customFormat="1"/>
    <row r="42507" s="13" customFormat="1"/>
    <row r="42508" s="13" customFormat="1"/>
    <row r="42509" s="13" customFormat="1"/>
    <row r="42510" s="13" customFormat="1"/>
    <row r="42511" s="13" customFormat="1"/>
    <row r="42512" s="13" customFormat="1"/>
    <row r="42513" s="13" customFormat="1"/>
    <row r="42514" s="13" customFormat="1"/>
    <row r="42515" s="13" customFormat="1"/>
    <row r="42516" s="13" customFormat="1"/>
    <row r="42517" s="13" customFormat="1"/>
    <row r="42518" s="13" customFormat="1"/>
    <row r="42519" s="13" customFormat="1"/>
    <row r="42520" s="13" customFormat="1"/>
    <row r="42521" s="13" customFormat="1"/>
    <row r="42522" s="13" customFormat="1"/>
    <row r="42523" s="13" customFormat="1"/>
    <row r="42524" s="13" customFormat="1"/>
    <row r="42525" s="13" customFormat="1"/>
    <row r="42526" s="13" customFormat="1"/>
    <row r="42527" s="13" customFormat="1"/>
    <row r="42528" s="13" customFormat="1"/>
    <row r="42529" s="13" customFormat="1"/>
    <row r="42530" s="13" customFormat="1"/>
    <row r="42531" s="13" customFormat="1"/>
    <row r="42532" s="13" customFormat="1"/>
    <row r="42533" s="13" customFormat="1"/>
    <row r="42534" s="13" customFormat="1"/>
    <row r="42535" s="13" customFormat="1"/>
    <row r="42536" s="13" customFormat="1"/>
    <row r="42537" s="13" customFormat="1"/>
    <row r="42538" s="13" customFormat="1"/>
    <row r="42539" s="13" customFormat="1"/>
    <row r="42540" s="13" customFormat="1"/>
    <row r="42541" s="13" customFormat="1"/>
    <row r="42542" s="13" customFormat="1"/>
    <row r="42543" s="13" customFormat="1"/>
    <row r="42544" s="13" customFormat="1"/>
    <row r="42545" s="13" customFormat="1"/>
    <row r="42546" s="13" customFormat="1"/>
    <row r="42547" s="13" customFormat="1"/>
    <row r="42548" s="13" customFormat="1"/>
    <row r="42549" s="13" customFormat="1"/>
    <row r="42550" s="13" customFormat="1"/>
    <row r="42551" s="13" customFormat="1"/>
    <row r="42552" s="13" customFormat="1"/>
    <row r="42553" s="13" customFormat="1"/>
    <row r="42554" s="13" customFormat="1"/>
    <row r="42555" s="13" customFormat="1"/>
    <row r="42556" s="13" customFormat="1"/>
    <row r="42557" s="13" customFormat="1"/>
    <row r="42558" s="13" customFormat="1"/>
    <row r="42559" s="13" customFormat="1"/>
    <row r="42560" s="13" customFormat="1"/>
    <row r="42561" s="13" customFormat="1"/>
    <row r="42562" s="13" customFormat="1"/>
    <row r="42563" s="13" customFormat="1"/>
    <row r="42564" s="13" customFormat="1"/>
    <row r="42565" s="13" customFormat="1"/>
    <row r="42566" s="13" customFormat="1"/>
    <row r="42567" s="13" customFormat="1"/>
    <row r="42568" s="13" customFormat="1"/>
    <row r="42569" s="13" customFormat="1"/>
    <row r="42570" s="13" customFormat="1"/>
    <row r="42571" s="13" customFormat="1"/>
    <row r="42572" s="13" customFormat="1"/>
    <row r="42573" s="13" customFormat="1"/>
    <row r="42574" s="13" customFormat="1"/>
    <row r="42575" s="13" customFormat="1"/>
    <row r="42576" s="13" customFormat="1"/>
    <row r="42577" s="13" customFormat="1"/>
    <row r="42578" s="13" customFormat="1"/>
    <row r="42579" s="13" customFormat="1"/>
    <row r="42580" s="13" customFormat="1"/>
    <row r="42581" s="13" customFormat="1"/>
    <row r="42582" s="13" customFormat="1"/>
    <row r="42583" s="13" customFormat="1"/>
    <row r="42584" s="13" customFormat="1"/>
    <row r="42585" s="13" customFormat="1"/>
    <row r="42586" s="13" customFormat="1"/>
    <row r="42587" s="13" customFormat="1"/>
    <row r="42588" s="13" customFormat="1"/>
    <row r="42589" s="13" customFormat="1"/>
    <row r="42590" s="13" customFormat="1"/>
    <row r="42591" s="13" customFormat="1"/>
    <row r="42592" s="13" customFormat="1"/>
    <row r="42593" s="13" customFormat="1"/>
    <row r="42594" s="13" customFormat="1"/>
    <row r="42595" s="13" customFormat="1"/>
    <row r="42596" s="13" customFormat="1"/>
    <row r="42597" s="13" customFormat="1"/>
    <row r="42598" s="13" customFormat="1"/>
    <row r="42599" s="13" customFormat="1"/>
    <row r="42600" s="13" customFormat="1"/>
    <row r="42601" s="13" customFormat="1"/>
    <row r="42602" s="13" customFormat="1"/>
    <row r="42603" s="13" customFormat="1"/>
    <row r="42604" s="13" customFormat="1"/>
    <row r="42605" s="13" customFormat="1"/>
    <row r="42606" s="13" customFormat="1"/>
    <row r="42607" s="13" customFormat="1"/>
    <row r="42608" s="13" customFormat="1"/>
    <row r="42609" s="13" customFormat="1"/>
    <row r="42610" s="13" customFormat="1"/>
    <row r="42611" s="13" customFormat="1"/>
    <row r="42612" s="13" customFormat="1"/>
    <row r="42613" s="13" customFormat="1"/>
    <row r="42614" s="13" customFormat="1"/>
    <row r="42615" s="13" customFormat="1"/>
    <row r="42616" s="13" customFormat="1"/>
    <row r="42617" s="13" customFormat="1"/>
    <row r="42618" s="13" customFormat="1"/>
    <row r="42619" s="13" customFormat="1"/>
    <row r="42620" s="13" customFormat="1"/>
    <row r="42621" s="13" customFormat="1"/>
    <row r="42622" s="13" customFormat="1"/>
    <row r="42623" s="13" customFormat="1"/>
    <row r="42624" s="13" customFormat="1"/>
    <row r="42625" s="13" customFormat="1"/>
    <row r="42626" s="13" customFormat="1"/>
    <row r="42627" s="13" customFormat="1"/>
    <row r="42628" s="13" customFormat="1"/>
    <row r="42629" s="13" customFormat="1"/>
    <row r="42630" s="13" customFormat="1"/>
    <row r="42631" s="13" customFormat="1"/>
    <row r="42632" s="13" customFormat="1"/>
    <row r="42633" s="13" customFormat="1"/>
    <row r="42634" s="13" customFormat="1"/>
    <row r="42635" s="13" customFormat="1"/>
    <row r="42636" s="13" customFormat="1"/>
    <row r="42637" s="13" customFormat="1"/>
    <row r="42638" s="13" customFormat="1"/>
    <row r="42639" s="13" customFormat="1"/>
    <row r="42640" s="13" customFormat="1"/>
    <row r="42641" s="13" customFormat="1"/>
    <row r="42642" s="13" customFormat="1"/>
    <row r="42643" s="13" customFormat="1"/>
    <row r="42644" s="13" customFormat="1"/>
    <row r="42645" s="13" customFormat="1"/>
    <row r="42646" s="13" customFormat="1"/>
    <row r="42647" s="13" customFormat="1"/>
    <row r="42648" s="13" customFormat="1"/>
    <row r="42649" s="13" customFormat="1"/>
    <row r="42650" s="13" customFormat="1"/>
    <row r="42651" s="13" customFormat="1"/>
    <row r="42652" s="13" customFormat="1"/>
    <row r="42653" s="13" customFormat="1"/>
    <row r="42654" s="13" customFormat="1"/>
    <row r="42655" s="13" customFormat="1"/>
    <row r="42656" s="13" customFormat="1"/>
    <row r="42657" s="13" customFormat="1"/>
    <row r="42658" s="13" customFormat="1"/>
    <row r="42659" s="13" customFormat="1"/>
    <row r="42660" s="13" customFormat="1"/>
    <row r="42661" s="13" customFormat="1"/>
    <row r="42662" s="13" customFormat="1"/>
    <row r="42663" s="13" customFormat="1"/>
    <row r="42664" s="13" customFormat="1"/>
    <row r="42665" s="13" customFormat="1"/>
    <row r="42666" s="13" customFormat="1"/>
    <row r="42667" s="13" customFormat="1"/>
    <row r="42668" s="13" customFormat="1"/>
    <row r="42669" s="13" customFormat="1"/>
    <row r="42670" s="13" customFormat="1"/>
    <row r="42671" s="13" customFormat="1"/>
    <row r="42672" s="13" customFormat="1"/>
    <row r="42673" s="13" customFormat="1"/>
    <row r="42674" s="13" customFormat="1"/>
    <row r="42675" s="13" customFormat="1"/>
    <row r="42676" s="13" customFormat="1"/>
    <row r="42677" s="13" customFormat="1"/>
    <row r="42678" s="13" customFormat="1"/>
    <row r="42679" s="13" customFormat="1"/>
    <row r="42680" s="13" customFormat="1"/>
    <row r="42681" s="13" customFormat="1"/>
    <row r="42682" s="13" customFormat="1"/>
    <row r="42683" s="13" customFormat="1"/>
    <row r="42684" s="13" customFormat="1"/>
    <row r="42685" s="13" customFormat="1"/>
    <row r="42686" s="13" customFormat="1"/>
    <row r="42687" s="13" customFormat="1"/>
    <row r="42688" s="13" customFormat="1"/>
    <row r="42689" s="13" customFormat="1"/>
    <row r="42690" s="13" customFormat="1"/>
    <row r="42691" s="13" customFormat="1"/>
    <row r="42692" s="13" customFormat="1"/>
    <row r="42693" s="13" customFormat="1"/>
    <row r="42694" s="13" customFormat="1"/>
    <row r="42695" s="13" customFormat="1"/>
    <row r="42696" s="13" customFormat="1"/>
    <row r="42697" s="13" customFormat="1"/>
    <row r="42698" s="13" customFormat="1"/>
    <row r="42699" s="13" customFormat="1"/>
    <row r="42700" s="13" customFormat="1"/>
    <row r="42701" s="13" customFormat="1"/>
    <row r="42702" s="13" customFormat="1"/>
    <row r="42703" s="13" customFormat="1"/>
    <row r="42704" s="13" customFormat="1"/>
    <row r="42705" s="13" customFormat="1"/>
    <row r="42706" s="13" customFormat="1"/>
    <row r="42707" s="13" customFormat="1"/>
    <row r="42708" s="13" customFormat="1"/>
    <row r="42709" s="13" customFormat="1"/>
    <row r="42710" s="13" customFormat="1"/>
    <row r="42711" s="13" customFormat="1"/>
    <row r="42712" s="13" customFormat="1"/>
    <row r="42713" s="13" customFormat="1"/>
    <row r="42714" s="13" customFormat="1"/>
    <row r="42715" s="13" customFormat="1"/>
    <row r="42716" s="13" customFormat="1"/>
    <row r="42717" s="13" customFormat="1"/>
    <row r="42718" s="13" customFormat="1"/>
    <row r="42719" s="13" customFormat="1"/>
    <row r="42720" s="13" customFormat="1"/>
    <row r="42721" s="13" customFormat="1"/>
    <row r="42722" s="13" customFormat="1"/>
    <row r="42723" s="13" customFormat="1"/>
    <row r="42724" s="13" customFormat="1"/>
    <row r="42725" s="13" customFormat="1"/>
    <row r="42726" s="13" customFormat="1"/>
    <row r="42727" s="13" customFormat="1"/>
    <row r="42728" s="13" customFormat="1"/>
    <row r="42729" s="13" customFormat="1"/>
    <row r="42730" s="13" customFormat="1"/>
    <row r="42731" s="13" customFormat="1"/>
    <row r="42732" s="13" customFormat="1"/>
    <row r="42733" s="13" customFormat="1"/>
    <row r="42734" s="13" customFormat="1"/>
    <row r="42735" s="13" customFormat="1"/>
    <row r="42736" s="13" customFormat="1"/>
    <row r="42737" s="13" customFormat="1"/>
    <row r="42738" s="13" customFormat="1"/>
    <row r="42739" s="13" customFormat="1"/>
    <row r="42740" s="13" customFormat="1"/>
    <row r="42741" s="13" customFormat="1"/>
    <row r="42742" s="13" customFormat="1"/>
    <row r="42743" s="13" customFormat="1"/>
    <row r="42744" s="13" customFormat="1"/>
    <row r="42745" s="13" customFormat="1"/>
    <row r="42746" s="13" customFormat="1"/>
    <row r="42747" s="13" customFormat="1"/>
    <row r="42748" s="13" customFormat="1"/>
    <row r="42749" s="13" customFormat="1"/>
    <row r="42750" s="13" customFormat="1"/>
    <row r="42751" s="13" customFormat="1"/>
    <row r="42752" s="13" customFormat="1"/>
    <row r="42753" s="13" customFormat="1"/>
    <row r="42754" s="13" customFormat="1"/>
    <row r="42755" s="13" customFormat="1"/>
    <row r="42756" s="13" customFormat="1"/>
    <row r="42757" s="13" customFormat="1"/>
    <row r="42758" s="13" customFormat="1"/>
    <row r="42759" s="13" customFormat="1"/>
    <row r="42760" s="13" customFormat="1"/>
    <row r="42761" s="13" customFormat="1"/>
    <row r="42762" s="13" customFormat="1"/>
    <row r="42763" s="13" customFormat="1"/>
    <row r="42764" s="13" customFormat="1"/>
    <row r="42765" s="13" customFormat="1"/>
    <row r="42766" s="13" customFormat="1"/>
    <row r="42767" s="13" customFormat="1"/>
    <row r="42768" s="13" customFormat="1"/>
    <row r="42769" s="13" customFormat="1"/>
    <row r="42770" s="13" customFormat="1"/>
    <row r="42771" s="13" customFormat="1"/>
    <row r="42772" s="13" customFormat="1"/>
    <row r="42773" s="13" customFormat="1"/>
    <row r="42774" s="13" customFormat="1"/>
    <row r="42775" s="13" customFormat="1"/>
    <row r="42776" s="13" customFormat="1"/>
    <row r="42777" s="13" customFormat="1"/>
    <row r="42778" s="13" customFormat="1"/>
    <row r="42779" s="13" customFormat="1"/>
    <row r="42780" s="13" customFormat="1"/>
    <row r="42781" s="13" customFormat="1"/>
    <row r="42782" s="13" customFormat="1"/>
    <row r="42783" s="13" customFormat="1"/>
    <row r="42784" s="13" customFormat="1"/>
    <row r="42785" s="13" customFormat="1"/>
    <row r="42786" s="13" customFormat="1"/>
    <row r="42787" s="13" customFormat="1"/>
    <row r="42788" s="13" customFormat="1"/>
    <row r="42789" s="13" customFormat="1"/>
    <row r="42790" s="13" customFormat="1"/>
    <row r="42791" s="13" customFormat="1"/>
    <row r="42792" s="13" customFormat="1"/>
    <row r="42793" s="13" customFormat="1"/>
    <row r="42794" s="13" customFormat="1"/>
    <row r="42795" s="13" customFormat="1"/>
    <row r="42796" s="13" customFormat="1"/>
    <row r="42797" s="13" customFormat="1"/>
    <row r="42798" s="13" customFormat="1"/>
    <row r="42799" s="13" customFormat="1"/>
    <row r="42800" s="13" customFormat="1"/>
    <row r="42801" s="13" customFormat="1"/>
    <row r="42802" s="13" customFormat="1"/>
    <row r="42803" s="13" customFormat="1"/>
    <row r="42804" s="13" customFormat="1"/>
    <row r="42805" s="13" customFormat="1"/>
    <row r="42806" s="13" customFormat="1"/>
    <row r="42807" s="13" customFormat="1"/>
    <row r="42808" s="13" customFormat="1"/>
    <row r="42809" s="13" customFormat="1"/>
    <row r="42810" s="13" customFormat="1"/>
    <row r="42811" s="13" customFormat="1"/>
    <row r="42812" s="13" customFormat="1"/>
    <row r="42813" s="13" customFormat="1"/>
    <row r="42814" s="13" customFormat="1"/>
    <row r="42815" s="13" customFormat="1"/>
    <row r="42816" s="13" customFormat="1"/>
    <row r="42817" s="13" customFormat="1"/>
    <row r="42818" s="13" customFormat="1"/>
    <row r="42819" s="13" customFormat="1"/>
    <row r="42820" s="13" customFormat="1"/>
    <row r="42821" s="13" customFormat="1"/>
    <row r="42822" s="13" customFormat="1"/>
    <row r="42823" s="13" customFormat="1"/>
    <row r="42824" s="13" customFormat="1"/>
    <row r="42825" s="13" customFormat="1"/>
    <row r="42826" s="13" customFormat="1"/>
    <row r="42827" s="13" customFormat="1"/>
    <row r="42828" s="13" customFormat="1"/>
    <row r="42829" s="13" customFormat="1"/>
    <row r="42830" s="13" customFormat="1"/>
    <row r="42831" s="13" customFormat="1"/>
    <row r="42832" s="13" customFormat="1"/>
    <row r="42833" s="13" customFormat="1"/>
    <row r="42834" s="13" customFormat="1"/>
    <row r="42835" s="13" customFormat="1"/>
    <row r="42836" s="13" customFormat="1"/>
    <row r="42837" s="13" customFormat="1"/>
    <row r="42838" s="13" customFormat="1"/>
    <row r="42839" s="13" customFormat="1"/>
    <row r="42840" s="13" customFormat="1"/>
    <row r="42841" s="13" customFormat="1"/>
    <row r="42842" s="13" customFormat="1"/>
    <row r="42843" s="13" customFormat="1"/>
    <row r="42844" s="13" customFormat="1"/>
    <row r="42845" s="13" customFormat="1"/>
    <row r="42846" s="13" customFormat="1"/>
    <row r="42847" s="13" customFormat="1"/>
    <row r="42848" s="13" customFormat="1"/>
    <row r="42849" s="13" customFormat="1"/>
    <row r="42850" s="13" customFormat="1"/>
    <row r="42851" s="13" customFormat="1"/>
    <row r="42852" s="13" customFormat="1"/>
    <row r="42853" s="13" customFormat="1"/>
    <row r="42854" s="13" customFormat="1"/>
    <row r="42855" s="13" customFormat="1"/>
    <row r="42856" s="13" customFormat="1"/>
    <row r="42857" s="13" customFormat="1"/>
    <row r="42858" s="13" customFormat="1"/>
    <row r="42859" s="13" customFormat="1"/>
    <row r="42860" s="13" customFormat="1"/>
    <row r="42861" s="13" customFormat="1"/>
    <row r="42862" s="13" customFormat="1"/>
    <row r="42863" s="13" customFormat="1"/>
    <row r="42864" s="13" customFormat="1"/>
    <row r="42865" s="13" customFormat="1"/>
    <row r="42866" s="13" customFormat="1"/>
    <row r="42867" s="13" customFormat="1"/>
    <row r="42868" s="13" customFormat="1"/>
    <row r="42869" s="13" customFormat="1"/>
    <row r="42870" s="13" customFormat="1"/>
    <row r="42871" s="13" customFormat="1"/>
    <row r="42872" s="13" customFormat="1"/>
    <row r="42873" s="13" customFormat="1"/>
    <row r="42874" s="13" customFormat="1"/>
    <row r="42875" s="13" customFormat="1"/>
    <row r="42876" s="13" customFormat="1"/>
    <row r="42877" s="13" customFormat="1"/>
    <row r="42878" s="13" customFormat="1"/>
    <row r="42879" s="13" customFormat="1"/>
    <row r="42880" s="13" customFormat="1"/>
    <row r="42881" s="13" customFormat="1"/>
    <row r="42882" s="13" customFormat="1"/>
    <row r="42883" s="13" customFormat="1"/>
    <row r="42884" s="13" customFormat="1"/>
    <row r="42885" s="13" customFormat="1"/>
    <row r="42886" s="13" customFormat="1"/>
    <row r="42887" s="13" customFormat="1"/>
    <row r="42888" s="13" customFormat="1"/>
    <row r="42889" s="13" customFormat="1"/>
    <row r="42890" s="13" customFormat="1"/>
    <row r="42891" s="13" customFormat="1"/>
    <row r="42892" s="13" customFormat="1"/>
    <row r="42893" s="13" customFormat="1"/>
    <row r="42894" s="13" customFormat="1"/>
    <row r="42895" s="13" customFormat="1"/>
    <row r="42896" s="13" customFormat="1"/>
    <row r="42897" s="13" customFormat="1"/>
    <row r="42898" s="13" customFormat="1"/>
    <row r="42899" s="13" customFormat="1"/>
    <row r="42900" s="13" customFormat="1"/>
    <row r="42901" s="13" customFormat="1"/>
    <row r="42902" s="13" customFormat="1"/>
    <row r="42903" s="13" customFormat="1"/>
    <row r="42904" s="13" customFormat="1"/>
    <row r="42905" s="13" customFormat="1"/>
    <row r="42906" s="13" customFormat="1"/>
    <row r="42907" s="13" customFormat="1"/>
    <row r="42908" s="13" customFormat="1"/>
    <row r="42909" s="13" customFormat="1"/>
    <row r="42910" s="13" customFormat="1"/>
    <row r="42911" s="13" customFormat="1"/>
    <row r="42912" s="13" customFormat="1"/>
    <row r="42913" s="13" customFormat="1"/>
    <row r="42914" s="13" customFormat="1"/>
    <row r="42915" s="13" customFormat="1"/>
    <row r="42916" s="13" customFormat="1"/>
    <row r="42917" s="13" customFormat="1"/>
    <row r="42918" s="13" customFormat="1"/>
    <row r="42919" s="13" customFormat="1"/>
    <row r="42920" s="13" customFormat="1"/>
    <row r="42921" s="13" customFormat="1"/>
    <row r="42922" s="13" customFormat="1"/>
    <row r="42923" s="13" customFormat="1"/>
    <row r="42924" s="13" customFormat="1"/>
    <row r="42925" s="13" customFormat="1"/>
    <row r="42926" s="13" customFormat="1"/>
    <row r="42927" s="13" customFormat="1"/>
    <row r="42928" s="13" customFormat="1"/>
    <row r="42929" s="13" customFormat="1"/>
    <row r="42930" s="13" customFormat="1"/>
    <row r="42931" s="13" customFormat="1"/>
    <row r="42932" s="13" customFormat="1"/>
    <row r="42933" s="13" customFormat="1"/>
    <row r="42934" s="13" customFormat="1"/>
    <row r="42935" s="13" customFormat="1"/>
    <row r="42936" s="13" customFormat="1"/>
    <row r="42937" s="13" customFormat="1"/>
    <row r="42938" s="13" customFormat="1"/>
    <row r="42939" s="13" customFormat="1"/>
    <row r="42940" s="13" customFormat="1"/>
    <row r="42941" s="13" customFormat="1"/>
    <row r="42942" s="13" customFormat="1"/>
    <row r="42943" s="13" customFormat="1"/>
    <row r="42944" s="13" customFormat="1"/>
    <row r="42945" s="13" customFormat="1"/>
    <row r="42946" s="13" customFormat="1"/>
    <row r="42947" s="13" customFormat="1"/>
    <row r="42948" s="13" customFormat="1"/>
    <row r="42949" s="13" customFormat="1"/>
    <row r="42950" s="13" customFormat="1"/>
    <row r="42951" s="13" customFormat="1"/>
    <row r="42952" s="13" customFormat="1"/>
    <row r="42953" s="13" customFormat="1"/>
    <row r="42954" s="13" customFormat="1"/>
    <row r="42955" s="13" customFormat="1"/>
    <row r="42956" s="13" customFormat="1"/>
    <row r="42957" s="13" customFormat="1"/>
    <row r="42958" s="13" customFormat="1"/>
    <row r="42959" s="13" customFormat="1"/>
    <row r="42960" s="13" customFormat="1"/>
    <row r="42961" s="13" customFormat="1"/>
    <row r="42962" s="13" customFormat="1"/>
    <row r="42963" s="13" customFormat="1"/>
    <row r="42964" s="13" customFormat="1"/>
    <row r="42965" s="13" customFormat="1"/>
    <row r="42966" s="13" customFormat="1"/>
    <row r="42967" s="13" customFormat="1"/>
    <row r="42968" s="13" customFormat="1"/>
    <row r="42969" s="13" customFormat="1"/>
    <row r="42970" s="13" customFormat="1"/>
    <row r="42971" s="13" customFormat="1"/>
    <row r="42972" s="13" customFormat="1"/>
    <row r="42973" s="13" customFormat="1"/>
    <row r="42974" s="13" customFormat="1"/>
    <row r="42975" s="13" customFormat="1"/>
    <row r="42976" s="13" customFormat="1"/>
    <row r="42977" s="13" customFormat="1"/>
    <row r="42978" s="13" customFormat="1"/>
    <row r="42979" s="13" customFormat="1"/>
    <row r="42980" s="13" customFormat="1"/>
    <row r="42981" s="13" customFormat="1"/>
    <row r="42982" s="13" customFormat="1"/>
    <row r="42983" s="13" customFormat="1"/>
    <row r="42984" s="13" customFormat="1"/>
    <row r="42985" s="13" customFormat="1"/>
    <row r="42986" s="13" customFormat="1"/>
    <row r="42987" s="13" customFormat="1"/>
    <row r="42988" s="13" customFormat="1"/>
    <row r="42989" s="13" customFormat="1"/>
    <row r="42990" s="13" customFormat="1"/>
    <row r="42991" s="13" customFormat="1"/>
    <row r="42992" s="13" customFormat="1"/>
    <row r="42993" s="13" customFormat="1"/>
    <row r="42994" s="13" customFormat="1"/>
    <row r="42995" s="13" customFormat="1"/>
    <row r="42996" s="13" customFormat="1"/>
    <row r="42997" s="13" customFormat="1"/>
    <row r="42998" s="13" customFormat="1"/>
    <row r="42999" s="13" customFormat="1"/>
    <row r="43000" s="13" customFormat="1"/>
    <row r="43001" s="13" customFormat="1"/>
    <row r="43002" s="13" customFormat="1"/>
    <row r="43003" s="13" customFormat="1"/>
    <row r="43004" s="13" customFormat="1"/>
    <row r="43005" s="13" customFormat="1"/>
    <row r="43006" s="13" customFormat="1"/>
    <row r="43007" s="13" customFormat="1"/>
    <row r="43008" s="13" customFormat="1"/>
    <row r="43009" s="13" customFormat="1"/>
    <row r="43010" s="13" customFormat="1"/>
    <row r="43011" s="13" customFormat="1"/>
    <row r="43012" s="13" customFormat="1"/>
    <row r="43013" s="13" customFormat="1"/>
    <row r="43014" s="13" customFormat="1"/>
    <row r="43015" s="13" customFormat="1"/>
    <row r="43016" s="13" customFormat="1"/>
    <row r="43017" s="13" customFormat="1"/>
    <row r="43018" s="13" customFormat="1"/>
    <row r="43019" s="13" customFormat="1"/>
    <row r="43020" s="13" customFormat="1"/>
    <row r="43021" s="13" customFormat="1"/>
    <row r="43022" s="13" customFormat="1"/>
    <row r="43023" s="13" customFormat="1"/>
    <row r="43024" s="13" customFormat="1"/>
    <row r="43025" s="13" customFormat="1"/>
    <row r="43026" s="13" customFormat="1"/>
    <row r="43027" s="13" customFormat="1"/>
    <row r="43028" s="13" customFormat="1"/>
    <row r="43029" s="13" customFormat="1"/>
    <row r="43030" s="13" customFormat="1"/>
    <row r="43031" s="13" customFormat="1"/>
    <row r="43032" s="13" customFormat="1"/>
    <row r="43033" s="13" customFormat="1"/>
    <row r="43034" s="13" customFormat="1"/>
    <row r="43035" s="13" customFormat="1"/>
    <row r="43036" s="13" customFormat="1"/>
    <row r="43037" s="13" customFormat="1"/>
    <row r="43038" s="13" customFormat="1"/>
    <row r="43039" s="13" customFormat="1"/>
    <row r="43040" s="13" customFormat="1"/>
    <row r="43041" s="13" customFormat="1"/>
    <row r="43042" s="13" customFormat="1"/>
    <row r="43043" s="13" customFormat="1"/>
    <row r="43044" s="13" customFormat="1"/>
    <row r="43045" s="13" customFormat="1"/>
    <row r="43046" s="13" customFormat="1"/>
    <row r="43047" s="13" customFormat="1"/>
    <row r="43048" s="13" customFormat="1"/>
    <row r="43049" s="13" customFormat="1"/>
    <row r="43050" s="13" customFormat="1"/>
    <row r="43051" s="13" customFormat="1"/>
    <row r="43052" s="13" customFormat="1"/>
    <row r="43053" s="13" customFormat="1"/>
    <row r="43054" s="13" customFormat="1"/>
    <row r="43055" s="13" customFormat="1"/>
    <row r="43056" s="13" customFormat="1"/>
    <row r="43057" s="13" customFormat="1"/>
    <row r="43058" s="13" customFormat="1"/>
    <row r="43059" s="13" customFormat="1"/>
    <row r="43060" s="13" customFormat="1"/>
    <row r="43061" s="13" customFormat="1"/>
    <row r="43062" s="13" customFormat="1"/>
    <row r="43063" s="13" customFormat="1"/>
    <row r="43064" s="13" customFormat="1"/>
    <row r="43065" s="13" customFormat="1"/>
    <row r="43066" s="13" customFormat="1"/>
    <row r="43067" s="13" customFormat="1"/>
    <row r="43068" s="13" customFormat="1"/>
    <row r="43069" s="13" customFormat="1"/>
    <row r="43070" s="13" customFormat="1"/>
    <row r="43071" s="13" customFormat="1"/>
    <row r="43072" s="13" customFormat="1"/>
    <row r="43073" s="13" customFormat="1"/>
    <row r="43074" s="13" customFormat="1"/>
    <row r="43075" s="13" customFormat="1"/>
    <row r="43076" s="13" customFormat="1"/>
    <row r="43077" s="13" customFormat="1"/>
    <row r="43078" s="13" customFormat="1"/>
    <row r="43079" s="13" customFormat="1"/>
    <row r="43080" s="13" customFormat="1"/>
    <row r="43081" s="13" customFormat="1"/>
    <row r="43082" s="13" customFormat="1"/>
    <row r="43083" s="13" customFormat="1"/>
    <row r="43084" s="13" customFormat="1"/>
    <row r="43085" s="13" customFormat="1"/>
    <row r="43086" s="13" customFormat="1"/>
    <row r="43087" s="13" customFormat="1"/>
    <row r="43088" s="13" customFormat="1"/>
    <row r="43089" s="13" customFormat="1"/>
    <row r="43090" s="13" customFormat="1"/>
    <row r="43091" s="13" customFormat="1"/>
    <row r="43092" s="13" customFormat="1"/>
    <row r="43093" s="13" customFormat="1"/>
    <row r="43094" s="13" customFormat="1"/>
    <row r="43095" s="13" customFormat="1"/>
    <row r="43096" s="13" customFormat="1"/>
    <row r="43097" s="13" customFormat="1"/>
    <row r="43098" s="13" customFormat="1"/>
    <row r="43099" s="13" customFormat="1"/>
    <row r="43100" s="13" customFormat="1"/>
    <row r="43101" s="13" customFormat="1"/>
    <row r="43102" s="13" customFormat="1"/>
    <row r="43103" s="13" customFormat="1"/>
    <row r="43104" s="13" customFormat="1"/>
    <row r="43105" s="13" customFormat="1"/>
    <row r="43106" s="13" customFormat="1"/>
    <row r="43107" s="13" customFormat="1"/>
    <row r="43108" s="13" customFormat="1"/>
    <row r="43109" s="13" customFormat="1"/>
    <row r="43110" s="13" customFormat="1"/>
    <row r="43111" s="13" customFormat="1"/>
    <row r="43112" s="13" customFormat="1"/>
    <row r="43113" s="13" customFormat="1"/>
    <row r="43114" s="13" customFormat="1"/>
    <row r="43115" s="13" customFormat="1"/>
    <row r="43116" s="13" customFormat="1"/>
    <row r="43117" s="13" customFormat="1"/>
    <row r="43118" s="13" customFormat="1"/>
    <row r="43119" s="13" customFormat="1"/>
    <row r="43120" s="13" customFormat="1"/>
    <row r="43121" s="13" customFormat="1"/>
    <row r="43122" s="13" customFormat="1"/>
    <row r="43123" s="13" customFormat="1"/>
    <row r="43124" s="13" customFormat="1"/>
    <row r="43125" s="13" customFormat="1"/>
    <row r="43126" s="13" customFormat="1"/>
    <row r="43127" s="13" customFormat="1"/>
    <row r="43128" s="13" customFormat="1"/>
    <row r="43129" s="13" customFormat="1"/>
    <row r="43130" s="13" customFormat="1"/>
    <row r="43131" s="13" customFormat="1"/>
    <row r="43132" s="13" customFormat="1"/>
    <row r="43133" s="13" customFormat="1"/>
    <row r="43134" s="13" customFormat="1"/>
    <row r="43135" s="13" customFormat="1"/>
    <row r="43136" s="13" customFormat="1"/>
    <row r="43137" s="13" customFormat="1"/>
    <row r="43138" s="13" customFormat="1"/>
    <row r="43139" s="13" customFormat="1"/>
    <row r="43140" s="13" customFormat="1"/>
    <row r="43141" s="13" customFormat="1"/>
    <row r="43142" s="13" customFormat="1"/>
    <row r="43143" s="13" customFormat="1"/>
    <row r="43144" s="13" customFormat="1"/>
    <row r="43145" s="13" customFormat="1"/>
    <row r="43146" s="13" customFormat="1"/>
    <row r="43147" s="13" customFormat="1"/>
    <row r="43148" s="13" customFormat="1"/>
    <row r="43149" s="13" customFormat="1"/>
    <row r="43150" s="13" customFormat="1"/>
    <row r="43151" s="13" customFormat="1"/>
    <row r="43152" s="13" customFormat="1"/>
    <row r="43153" s="13" customFormat="1"/>
    <row r="43154" s="13" customFormat="1"/>
    <row r="43155" s="13" customFormat="1"/>
    <row r="43156" s="13" customFormat="1"/>
    <row r="43157" s="13" customFormat="1"/>
    <row r="43158" s="13" customFormat="1"/>
    <row r="43159" s="13" customFormat="1"/>
    <row r="43160" s="13" customFormat="1"/>
    <row r="43161" s="13" customFormat="1"/>
    <row r="43162" s="13" customFormat="1"/>
    <row r="43163" s="13" customFormat="1"/>
    <row r="43164" s="13" customFormat="1"/>
    <row r="43165" s="13" customFormat="1"/>
    <row r="43166" s="13" customFormat="1"/>
    <row r="43167" s="13" customFormat="1"/>
    <row r="43168" s="13" customFormat="1"/>
    <row r="43169" s="13" customFormat="1"/>
    <row r="43170" s="13" customFormat="1"/>
    <row r="43171" s="13" customFormat="1"/>
    <row r="43172" s="13" customFormat="1"/>
    <row r="43173" s="13" customFormat="1"/>
    <row r="43174" s="13" customFormat="1"/>
    <row r="43175" s="13" customFormat="1"/>
    <row r="43176" s="13" customFormat="1"/>
    <row r="43177" s="13" customFormat="1"/>
    <row r="43178" s="13" customFormat="1"/>
    <row r="43179" s="13" customFormat="1"/>
    <row r="43180" s="13" customFormat="1"/>
    <row r="43181" s="13" customFormat="1"/>
    <row r="43182" s="13" customFormat="1"/>
    <row r="43183" s="13" customFormat="1"/>
    <row r="43184" s="13" customFormat="1"/>
    <row r="43185" s="13" customFormat="1"/>
    <row r="43186" s="13" customFormat="1"/>
    <row r="43187" s="13" customFormat="1"/>
    <row r="43188" s="13" customFormat="1"/>
    <row r="43189" s="13" customFormat="1"/>
    <row r="43190" s="13" customFormat="1"/>
    <row r="43191" s="13" customFormat="1"/>
    <row r="43192" s="13" customFormat="1"/>
    <row r="43193" s="13" customFormat="1"/>
    <row r="43194" s="13" customFormat="1"/>
    <row r="43195" s="13" customFormat="1"/>
    <row r="43196" s="13" customFormat="1"/>
    <row r="43197" s="13" customFormat="1"/>
    <row r="43198" s="13" customFormat="1"/>
    <row r="43199" s="13" customFormat="1"/>
    <row r="43200" s="13" customFormat="1"/>
    <row r="43201" s="13" customFormat="1"/>
    <row r="43202" s="13" customFormat="1"/>
    <row r="43203" s="13" customFormat="1"/>
    <row r="43204" s="13" customFormat="1"/>
    <row r="43205" s="13" customFormat="1"/>
    <row r="43206" s="13" customFormat="1"/>
    <row r="43207" s="13" customFormat="1"/>
    <row r="43208" s="13" customFormat="1"/>
    <row r="43209" s="13" customFormat="1"/>
    <row r="43210" s="13" customFormat="1"/>
    <row r="43211" s="13" customFormat="1"/>
    <row r="43212" s="13" customFormat="1"/>
    <row r="43213" s="13" customFormat="1"/>
    <row r="43214" s="13" customFormat="1"/>
    <row r="43215" s="13" customFormat="1"/>
    <row r="43216" s="13" customFormat="1"/>
    <row r="43217" s="13" customFormat="1"/>
    <row r="43218" s="13" customFormat="1"/>
    <row r="43219" s="13" customFormat="1"/>
    <row r="43220" s="13" customFormat="1"/>
    <row r="43221" s="13" customFormat="1"/>
    <row r="43222" s="13" customFormat="1"/>
    <row r="43223" s="13" customFormat="1"/>
    <row r="43224" s="13" customFormat="1"/>
    <row r="43225" s="13" customFormat="1"/>
    <row r="43226" s="13" customFormat="1"/>
    <row r="43227" s="13" customFormat="1"/>
    <row r="43228" s="13" customFormat="1"/>
    <row r="43229" s="13" customFormat="1"/>
    <row r="43230" s="13" customFormat="1"/>
    <row r="43231" s="13" customFormat="1"/>
    <row r="43232" s="13" customFormat="1"/>
    <row r="43233" s="13" customFormat="1"/>
    <row r="43234" s="13" customFormat="1"/>
    <row r="43235" s="13" customFormat="1"/>
    <row r="43236" s="13" customFormat="1"/>
    <row r="43237" s="13" customFormat="1"/>
    <row r="43238" s="13" customFormat="1"/>
    <row r="43239" s="13" customFormat="1"/>
    <row r="43240" s="13" customFormat="1"/>
    <row r="43241" s="13" customFormat="1"/>
    <row r="43242" s="13" customFormat="1"/>
    <row r="43243" s="13" customFormat="1"/>
    <row r="43244" s="13" customFormat="1"/>
    <row r="43245" s="13" customFormat="1"/>
    <row r="43246" s="13" customFormat="1"/>
    <row r="43247" s="13" customFormat="1"/>
    <row r="43248" s="13" customFormat="1"/>
    <row r="43249" s="13" customFormat="1"/>
    <row r="43250" s="13" customFormat="1"/>
    <row r="43251" s="13" customFormat="1"/>
    <row r="43252" s="13" customFormat="1"/>
    <row r="43253" s="13" customFormat="1"/>
    <row r="43254" s="13" customFormat="1"/>
    <row r="43255" s="13" customFormat="1"/>
    <row r="43256" s="13" customFormat="1"/>
    <row r="43257" s="13" customFormat="1"/>
    <row r="43258" s="13" customFormat="1"/>
    <row r="43259" s="13" customFormat="1"/>
    <row r="43260" s="13" customFormat="1"/>
    <row r="43261" s="13" customFormat="1"/>
    <row r="43262" s="13" customFormat="1"/>
    <row r="43263" s="13" customFormat="1"/>
    <row r="43264" s="13" customFormat="1"/>
    <row r="43265" s="13" customFormat="1"/>
    <row r="43266" s="13" customFormat="1"/>
    <row r="43267" s="13" customFormat="1"/>
    <row r="43268" s="13" customFormat="1"/>
    <row r="43269" s="13" customFormat="1"/>
    <row r="43270" s="13" customFormat="1"/>
    <row r="43271" s="13" customFormat="1"/>
    <row r="43272" s="13" customFormat="1"/>
    <row r="43273" s="13" customFormat="1"/>
    <row r="43274" s="13" customFormat="1"/>
    <row r="43275" s="13" customFormat="1"/>
    <row r="43276" s="13" customFormat="1"/>
    <row r="43277" s="13" customFormat="1"/>
    <row r="43278" s="13" customFormat="1"/>
    <row r="43279" s="13" customFormat="1"/>
    <row r="43280" s="13" customFormat="1"/>
    <row r="43281" s="13" customFormat="1"/>
    <row r="43282" s="13" customFormat="1"/>
    <row r="43283" s="13" customFormat="1"/>
    <row r="43284" s="13" customFormat="1"/>
    <row r="43285" s="13" customFormat="1"/>
    <row r="43286" s="13" customFormat="1"/>
    <row r="43287" s="13" customFormat="1"/>
    <row r="43288" s="13" customFormat="1"/>
    <row r="43289" s="13" customFormat="1"/>
    <row r="43290" s="13" customFormat="1"/>
    <row r="43291" s="13" customFormat="1"/>
    <row r="43292" s="13" customFormat="1"/>
    <row r="43293" s="13" customFormat="1"/>
    <row r="43294" s="13" customFormat="1"/>
    <row r="43295" s="13" customFormat="1"/>
    <row r="43296" s="13" customFormat="1"/>
    <row r="43297" s="13" customFormat="1"/>
    <row r="43298" s="13" customFormat="1"/>
    <row r="43299" s="13" customFormat="1"/>
    <row r="43300" s="13" customFormat="1"/>
    <row r="43301" s="13" customFormat="1"/>
    <row r="43302" s="13" customFormat="1"/>
    <row r="43303" s="13" customFormat="1"/>
    <row r="43304" s="13" customFormat="1"/>
    <row r="43305" s="13" customFormat="1"/>
    <row r="43306" s="13" customFormat="1"/>
    <row r="43307" s="13" customFormat="1"/>
    <row r="43308" s="13" customFormat="1"/>
    <row r="43309" s="13" customFormat="1"/>
    <row r="43310" s="13" customFormat="1"/>
    <row r="43311" s="13" customFormat="1"/>
    <row r="43312" s="13" customFormat="1"/>
    <row r="43313" s="13" customFormat="1"/>
    <row r="43314" s="13" customFormat="1"/>
    <row r="43315" s="13" customFormat="1"/>
    <row r="43316" s="13" customFormat="1"/>
    <row r="43317" s="13" customFormat="1"/>
    <row r="43318" s="13" customFormat="1"/>
    <row r="43319" s="13" customFormat="1"/>
    <row r="43320" s="13" customFormat="1"/>
    <row r="43321" s="13" customFormat="1"/>
    <row r="43322" s="13" customFormat="1"/>
    <row r="43323" s="13" customFormat="1"/>
    <row r="43324" s="13" customFormat="1"/>
    <row r="43325" s="13" customFormat="1"/>
    <row r="43326" s="13" customFormat="1"/>
    <row r="43327" s="13" customFormat="1"/>
    <row r="43328" s="13" customFormat="1"/>
    <row r="43329" s="13" customFormat="1"/>
    <row r="43330" s="13" customFormat="1"/>
    <row r="43331" s="13" customFormat="1"/>
    <row r="43332" s="13" customFormat="1"/>
    <row r="43333" s="13" customFormat="1"/>
    <row r="43334" s="13" customFormat="1"/>
    <row r="43335" s="13" customFormat="1"/>
    <row r="43336" s="13" customFormat="1"/>
    <row r="43337" s="13" customFormat="1"/>
    <row r="43338" s="13" customFormat="1"/>
    <row r="43339" s="13" customFormat="1"/>
    <row r="43340" s="13" customFormat="1"/>
    <row r="43341" s="13" customFormat="1"/>
    <row r="43342" s="13" customFormat="1"/>
    <row r="43343" s="13" customFormat="1"/>
    <row r="43344" s="13" customFormat="1"/>
    <row r="43345" s="13" customFormat="1"/>
    <row r="43346" s="13" customFormat="1"/>
    <row r="43347" s="13" customFormat="1"/>
    <row r="43348" s="13" customFormat="1"/>
    <row r="43349" s="13" customFormat="1"/>
    <row r="43350" s="13" customFormat="1"/>
    <row r="43351" s="13" customFormat="1"/>
    <row r="43352" s="13" customFormat="1"/>
    <row r="43353" s="13" customFormat="1"/>
    <row r="43354" s="13" customFormat="1"/>
    <row r="43355" s="13" customFormat="1"/>
    <row r="43356" s="13" customFormat="1"/>
    <row r="43357" s="13" customFormat="1"/>
    <row r="43358" s="13" customFormat="1"/>
    <row r="43359" s="13" customFormat="1"/>
    <row r="43360" s="13" customFormat="1"/>
    <row r="43361" s="13" customFormat="1"/>
    <row r="43362" s="13" customFormat="1"/>
    <row r="43363" s="13" customFormat="1"/>
    <row r="43364" s="13" customFormat="1"/>
    <row r="43365" s="13" customFormat="1"/>
    <row r="43366" s="13" customFormat="1"/>
    <row r="43367" s="13" customFormat="1"/>
    <row r="43368" s="13" customFormat="1"/>
    <row r="43369" s="13" customFormat="1"/>
    <row r="43370" s="13" customFormat="1"/>
    <row r="43371" s="13" customFormat="1"/>
    <row r="43372" s="13" customFormat="1"/>
    <row r="43373" s="13" customFormat="1"/>
    <row r="43374" s="13" customFormat="1"/>
    <row r="43375" s="13" customFormat="1"/>
    <row r="43376" s="13" customFormat="1"/>
    <row r="43377" s="13" customFormat="1"/>
    <row r="43378" s="13" customFormat="1"/>
    <row r="43379" s="13" customFormat="1"/>
    <row r="43380" s="13" customFormat="1"/>
    <row r="43381" s="13" customFormat="1"/>
    <row r="43382" s="13" customFormat="1"/>
    <row r="43383" s="13" customFormat="1"/>
    <row r="43384" s="13" customFormat="1"/>
    <row r="43385" s="13" customFormat="1"/>
    <row r="43386" s="13" customFormat="1"/>
    <row r="43387" s="13" customFormat="1"/>
    <row r="43388" s="13" customFormat="1"/>
    <row r="43389" s="13" customFormat="1"/>
    <row r="43390" s="13" customFormat="1"/>
    <row r="43391" s="13" customFormat="1"/>
    <row r="43392" s="13" customFormat="1"/>
    <row r="43393" s="13" customFormat="1"/>
    <row r="43394" s="13" customFormat="1"/>
    <row r="43395" s="13" customFormat="1"/>
    <row r="43396" s="13" customFormat="1"/>
    <row r="43397" s="13" customFormat="1"/>
    <row r="43398" s="13" customFormat="1"/>
    <row r="43399" s="13" customFormat="1"/>
    <row r="43400" s="13" customFormat="1"/>
    <row r="43401" s="13" customFormat="1"/>
    <row r="43402" s="13" customFormat="1"/>
    <row r="43403" s="13" customFormat="1"/>
    <row r="43404" s="13" customFormat="1"/>
    <row r="43405" s="13" customFormat="1"/>
    <row r="43406" s="13" customFormat="1"/>
    <row r="43407" s="13" customFormat="1"/>
    <row r="43408" s="13" customFormat="1"/>
    <row r="43409" s="13" customFormat="1"/>
    <row r="43410" s="13" customFormat="1"/>
    <row r="43411" s="13" customFormat="1"/>
    <row r="43412" s="13" customFormat="1"/>
    <row r="43413" s="13" customFormat="1"/>
    <row r="43414" s="13" customFormat="1"/>
    <row r="43415" s="13" customFormat="1"/>
    <row r="43416" s="13" customFormat="1"/>
    <row r="43417" s="13" customFormat="1"/>
    <row r="43418" s="13" customFormat="1"/>
    <row r="43419" s="13" customFormat="1"/>
    <row r="43420" s="13" customFormat="1"/>
    <row r="43421" s="13" customFormat="1"/>
    <row r="43422" s="13" customFormat="1"/>
    <row r="43423" s="13" customFormat="1"/>
    <row r="43424" s="13" customFormat="1"/>
    <row r="43425" s="13" customFormat="1"/>
    <row r="43426" s="13" customFormat="1"/>
    <row r="43427" s="13" customFormat="1"/>
    <row r="43428" s="13" customFormat="1"/>
    <row r="43429" s="13" customFormat="1"/>
    <row r="43430" s="13" customFormat="1"/>
    <row r="43431" s="13" customFormat="1"/>
    <row r="43432" s="13" customFormat="1"/>
    <row r="43433" s="13" customFormat="1"/>
    <row r="43434" s="13" customFormat="1"/>
    <row r="43435" s="13" customFormat="1"/>
    <row r="43436" s="13" customFormat="1"/>
    <row r="43437" s="13" customFormat="1"/>
    <row r="43438" s="13" customFormat="1"/>
    <row r="43439" s="13" customFormat="1"/>
    <row r="43440" s="13" customFormat="1"/>
    <row r="43441" s="13" customFormat="1"/>
    <row r="43442" s="13" customFormat="1"/>
    <row r="43443" s="13" customFormat="1"/>
    <row r="43444" s="13" customFormat="1"/>
    <row r="43445" s="13" customFormat="1"/>
    <row r="43446" s="13" customFormat="1"/>
    <row r="43447" s="13" customFormat="1"/>
    <row r="43448" s="13" customFormat="1"/>
    <row r="43449" s="13" customFormat="1"/>
    <row r="43450" s="13" customFormat="1"/>
    <row r="43451" s="13" customFormat="1"/>
    <row r="43452" s="13" customFormat="1"/>
    <row r="43453" s="13" customFormat="1"/>
    <row r="43454" s="13" customFormat="1"/>
    <row r="43455" s="13" customFormat="1"/>
    <row r="43456" s="13" customFormat="1"/>
    <row r="43457" s="13" customFormat="1"/>
    <row r="43458" s="13" customFormat="1"/>
    <row r="43459" s="13" customFormat="1"/>
    <row r="43460" s="13" customFormat="1"/>
    <row r="43461" s="13" customFormat="1"/>
    <row r="43462" s="13" customFormat="1"/>
    <row r="43463" s="13" customFormat="1"/>
    <row r="43464" s="13" customFormat="1"/>
    <row r="43465" s="13" customFormat="1"/>
    <row r="43466" s="13" customFormat="1"/>
    <row r="43467" s="13" customFormat="1"/>
    <row r="43468" s="13" customFormat="1"/>
    <row r="43469" s="13" customFormat="1"/>
    <row r="43470" s="13" customFormat="1"/>
    <row r="43471" s="13" customFormat="1"/>
    <row r="43472" s="13" customFormat="1"/>
    <row r="43473" s="13" customFormat="1"/>
    <row r="43474" s="13" customFormat="1"/>
    <row r="43475" s="13" customFormat="1"/>
    <row r="43476" s="13" customFormat="1"/>
    <row r="43477" s="13" customFormat="1"/>
    <row r="43478" s="13" customFormat="1"/>
    <row r="43479" s="13" customFormat="1"/>
    <row r="43480" s="13" customFormat="1"/>
    <row r="43481" s="13" customFormat="1"/>
    <row r="43482" s="13" customFormat="1"/>
    <row r="43483" s="13" customFormat="1"/>
    <row r="43484" s="13" customFormat="1"/>
    <row r="43485" s="13" customFormat="1"/>
    <row r="43486" s="13" customFormat="1"/>
    <row r="43487" s="13" customFormat="1"/>
    <row r="43488" s="13" customFormat="1"/>
    <row r="43489" s="13" customFormat="1"/>
    <row r="43490" s="13" customFormat="1"/>
    <row r="43491" s="13" customFormat="1"/>
    <row r="43492" s="13" customFormat="1"/>
    <row r="43493" s="13" customFormat="1"/>
    <row r="43494" s="13" customFormat="1"/>
    <row r="43495" s="13" customFormat="1"/>
    <row r="43496" s="13" customFormat="1"/>
    <row r="43497" s="13" customFormat="1"/>
    <row r="43498" s="13" customFormat="1"/>
    <row r="43499" s="13" customFormat="1"/>
    <row r="43500" s="13" customFormat="1"/>
    <row r="43501" s="13" customFormat="1"/>
    <row r="43502" s="13" customFormat="1"/>
    <row r="43503" s="13" customFormat="1"/>
    <row r="43504" s="13" customFormat="1"/>
    <row r="43505" s="13" customFormat="1"/>
    <row r="43506" s="13" customFormat="1"/>
    <row r="43507" s="13" customFormat="1"/>
    <row r="43508" s="13" customFormat="1"/>
    <row r="43509" s="13" customFormat="1"/>
    <row r="43510" s="13" customFormat="1"/>
    <row r="43511" s="13" customFormat="1"/>
    <row r="43512" s="13" customFormat="1"/>
    <row r="43513" s="13" customFormat="1"/>
    <row r="43514" s="13" customFormat="1"/>
    <row r="43515" s="13" customFormat="1"/>
    <row r="43516" s="13" customFormat="1"/>
    <row r="43517" s="13" customFormat="1"/>
    <row r="43518" s="13" customFormat="1"/>
    <row r="43519" s="13" customFormat="1"/>
    <row r="43520" s="13" customFormat="1"/>
    <row r="43521" s="13" customFormat="1"/>
    <row r="43522" s="13" customFormat="1"/>
    <row r="43523" s="13" customFormat="1"/>
    <row r="43524" s="13" customFormat="1"/>
    <row r="43525" s="13" customFormat="1"/>
    <row r="43526" s="13" customFormat="1"/>
    <row r="43527" s="13" customFormat="1"/>
    <row r="43528" s="13" customFormat="1"/>
    <row r="43529" s="13" customFormat="1"/>
    <row r="43530" s="13" customFormat="1"/>
    <row r="43531" s="13" customFormat="1"/>
    <row r="43532" s="13" customFormat="1"/>
    <row r="43533" s="13" customFormat="1"/>
    <row r="43534" s="13" customFormat="1"/>
    <row r="43535" s="13" customFormat="1"/>
    <row r="43536" s="13" customFormat="1"/>
    <row r="43537" s="13" customFormat="1"/>
    <row r="43538" s="13" customFormat="1"/>
    <row r="43539" s="13" customFormat="1"/>
    <row r="43540" s="13" customFormat="1"/>
    <row r="43541" s="13" customFormat="1"/>
    <row r="43542" s="13" customFormat="1"/>
    <row r="43543" s="13" customFormat="1"/>
    <row r="43544" s="13" customFormat="1"/>
    <row r="43545" s="13" customFormat="1"/>
    <row r="43546" s="13" customFormat="1"/>
    <row r="43547" s="13" customFormat="1"/>
    <row r="43548" s="13" customFormat="1"/>
    <row r="43549" s="13" customFormat="1"/>
    <row r="43550" s="13" customFormat="1"/>
    <row r="43551" s="13" customFormat="1"/>
    <row r="43552" s="13" customFormat="1"/>
    <row r="43553" s="13" customFormat="1"/>
    <row r="43554" s="13" customFormat="1"/>
    <row r="43555" s="13" customFormat="1"/>
    <row r="43556" s="13" customFormat="1"/>
    <row r="43557" s="13" customFormat="1"/>
    <row r="43558" s="13" customFormat="1"/>
    <row r="43559" s="13" customFormat="1"/>
    <row r="43560" s="13" customFormat="1"/>
    <row r="43561" s="13" customFormat="1"/>
    <row r="43562" s="13" customFormat="1"/>
    <row r="43563" s="13" customFormat="1"/>
    <row r="43564" s="13" customFormat="1"/>
    <row r="43565" s="13" customFormat="1"/>
    <row r="43566" s="13" customFormat="1"/>
    <row r="43567" s="13" customFormat="1"/>
    <row r="43568" s="13" customFormat="1"/>
    <row r="43569" s="13" customFormat="1"/>
    <row r="43570" s="13" customFormat="1"/>
    <row r="43571" s="13" customFormat="1"/>
    <row r="43572" s="13" customFormat="1"/>
    <row r="43573" s="13" customFormat="1"/>
    <row r="43574" s="13" customFormat="1"/>
    <row r="43575" s="13" customFormat="1"/>
    <row r="43576" s="13" customFormat="1"/>
    <row r="43577" s="13" customFormat="1"/>
    <row r="43578" s="13" customFormat="1"/>
    <row r="43579" s="13" customFormat="1"/>
    <row r="43580" s="13" customFormat="1"/>
    <row r="43581" s="13" customFormat="1"/>
    <row r="43582" s="13" customFormat="1"/>
    <row r="43583" s="13" customFormat="1"/>
    <row r="43584" s="13" customFormat="1"/>
    <row r="43585" s="13" customFormat="1"/>
    <row r="43586" s="13" customFormat="1"/>
    <row r="43587" s="13" customFormat="1"/>
    <row r="43588" s="13" customFormat="1"/>
    <row r="43589" s="13" customFormat="1"/>
    <row r="43590" s="13" customFormat="1"/>
    <row r="43591" s="13" customFormat="1"/>
    <row r="43592" s="13" customFormat="1"/>
    <row r="43593" s="13" customFormat="1"/>
    <row r="43594" s="13" customFormat="1"/>
    <row r="43595" s="13" customFormat="1"/>
    <row r="43596" s="13" customFormat="1"/>
    <row r="43597" s="13" customFormat="1"/>
    <row r="43598" s="13" customFormat="1"/>
    <row r="43599" s="13" customFormat="1"/>
    <row r="43600" s="13" customFormat="1"/>
    <row r="43601" s="13" customFormat="1"/>
    <row r="43602" s="13" customFormat="1"/>
    <row r="43603" s="13" customFormat="1"/>
    <row r="43604" s="13" customFormat="1"/>
    <row r="43605" s="13" customFormat="1"/>
    <row r="43606" s="13" customFormat="1"/>
    <row r="43607" s="13" customFormat="1"/>
    <row r="43608" s="13" customFormat="1"/>
    <row r="43609" s="13" customFormat="1"/>
    <row r="43610" s="13" customFormat="1"/>
    <row r="43611" s="13" customFormat="1"/>
    <row r="43612" s="13" customFormat="1"/>
    <row r="43613" s="13" customFormat="1"/>
    <row r="43614" s="13" customFormat="1"/>
    <row r="43615" s="13" customFormat="1"/>
    <row r="43616" s="13" customFormat="1"/>
    <row r="43617" s="13" customFormat="1"/>
    <row r="43618" s="13" customFormat="1"/>
    <row r="43619" s="13" customFormat="1"/>
    <row r="43620" s="13" customFormat="1"/>
    <row r="43621" s="13" customFormat="1"/>
    <row r="43622" s="13" customFormat="1"/>
    <row r="43623" s="13" customFormat="1"/>
    <row r="43624" s="13" customFormat="1"/>
    <row r="43625" s="13" customFormat="1"/>
    <row r="43626" s="13" customFormat="1"/>
    <row r="43627" s="13" customFormat="1"/>
    <row r="43628" s="13" customFormat="1"/>
    <row r="43629" s="13" customFormat="1"/>
    <row r="43630" s="13" customFormat="1"/>
    <row r="43631" s="13" customFormat="1"/>
    <row r="43632" s="13" customFormat="1"/>
    <row r="43633" s="13" customFormat="1"/>
    <row r="43634" s="13" customFormat="1"/>
    <row r="43635" s="13" customFormat="1"/>
    <row r="43636" s="13" customFormat="1"/>
    <row r="43637" s="13" customFormat="1"/>
    <row r="43638" s="13" customFormat="1"/>
    <row r="43639" s="13" customFormat="1"/>
    <row r="43640" s="13" customFormat="1"/>
    <row r="43641" s="13" customFormat="1"/>
    <row r="43642" s="13" customFormat="1"/>
    <row r="43643" s="13" customFormat="1"/>
    <row r="43644" s="13" customFormat="1"/>
    <row r="43645" s="13" customFormat="1"/>
    <row r="43646" s="13" customFormat="1"/>
    <row r="43647" s="13" customFormat="1"/>
    <row r="43648" s="13" customFormat="1"/>
    <row r="43649" s="13" customFormat="1"/>
    <row r="43650" s="13" customFormat="1"/>
    <row r="43651" s="13" customFormat="1"/>
    <row r="43652" s="13" customFormat="1"/>
    <row r="43653" s="13" customFormat="1"/>
    <row r="43654" s="13" customFormat="1"/>
    <row r="43655" s="13" customFormat="1"/>
    <row r="43656" s="13" customFormat="1"/>
    <row r="43657" s="13" customFormat="1"/>
    <row r="43658" s="13" customFormat="1"/>
    <row r="43659" s="13" customFormat="1"/>
    <row r="43660" s="13" customFormat="1"/>
    <row r="43661" s="13" customFormat="1"/>
    <row r="43662" s="13" customFormat="1"/>
    <row r="43663" s="13" customFormat="1"/>
    <row r="43664" s="13" customFormat="1"/>
    <row r="43665" s="13" customFormat="1"/>
    <row r="43666" s="13" customFormat="1"/>
    <row r="43667" s="13" customFormat="1"/>
    <row r="43668" s="13" customFormat="1"/>
    <row r="43669" s="13" customFormat="1"/>
    <row r="43670" s="13" customFormat="1"/>
    <row r="43671" s="13" customFormat="1"/>
    <row r="43672" s="13" customFormat="1"/>
    <row r="43673" s="13" customFormat="1"/>
    <row r="43674" s="13" customFormat="1"/>
    <row r="43675" s="13" customFormat="1"/>
    <row r="43676" s="13" customFormat="1"/>
    <row r="43677" s="13" customFormat="1"/>
    <row r="43678" s="13" customFormat="1"/>
    <row r="43679" s="13" customFormat="1"/>
    <row r="43680" s="13" customFormat="1"/>
    <row r="43681" s="13" customFormat="1"/>
    <row r="43682" s="13" customFormat="1"/>
    <row r="43683" s="13" customFormat="1"/>
    <row r="43684" s="13" customFormat="1"/>
    <row r="43685" s="13" customFormat="1"/>
    <row r="43686" s="13" customFormat="1"/>
    <row r="43687" s="13" customFormat="1"/>
    <row r="43688" s="13" customFormat="1"/>
    <row r="43689" s="13" customFormat="1"/>
    <row r="43690" s="13" customFormat="1"/>
    <row r="43691" s="13" customFormat="1"/>
    <row r="43692" s="13" customFormat="1"/>
    <row r="43693" s="13" customFormat="1"/>
    <row r="43694" s="13" customFormat="1"/>
    <row r="43695" s="13" customFormat="1"/>
    <row r="43696" s="13" customFormat="1"/>
    <row r="43697" s="13" customFormat="1"/>
    <row r="43698" s="13" customFormat="1"/>
    <row r="43699" s="13" customFormat="1"/>
    <row r="43700" s="13" customFormat="1"/>
    <row r="43701" s="13" customFormat="1"/>
    <row r="43702" s="13" customFormat="1"/>
    <row r="43703" s="13" customFormat="1"/>
    <row r="43704" s="13" customFormat="1"/>
    <row r="43705" s="13" customFormat="1"/>
    <row r="43706" s="13" customFormat="1"/>
    <row r="43707" s="13" customFormat="1"/>
    <row r="43708" s="13" customFormat="1"/>
    <row r="43709" s="13" customFormat="1"/>
    <row r="43710" s="13" customFormat="1"/>
    <row r="43711" s="13" customFormat="1"/>
    <row r="43712" s="13" customFormat="1"/>
    <row r="43713" s="13" customFormat="1"/>
    <row r="43714" s="13" customFormat="1"/>
    <row r="43715" s="13" customFormat="1"/>
    <row r="43716" s="13" customFormat="1"/>
    <row r="43717" s="13" customFormat="1"/>
    <row r="43718" s="13" customFormat="1"/>
    <row r="43719" s="13" customFormat="1"/>
    <row r="43720" s="13" customFormat="1"/>
    <row r="43721" s="13" customFormat="1"/>
    <row r="43722" s="13" customFormat="1"/>
    <row r="43723" s="13" customFormat="1"/>
    <row r="43724" s="13" customFormat="1"/>
    <row r="43725" s="13" customFormat="1"/>
    <row r="43726" s="13" customFormat="1"/>
    <row r="43727" s="13" customFormat="1"/>
    <row r="43728" s="13" customFormat="1"/>
    <row r="43729" s="13" customFormat="1"/>
    <row r="43730" s="13" customFormat="1"/>
    <row r="43731" s="13" customFormat="1"/>
    <row r="43732" s="13" customFormat="1"/>
    <row r="43733" s="13" customFormat="1"/>
    <row r="43734" s="13" customFormat="1"/>
    <row r="43735" s="13" customFormat="1"/>
    <row r="43736" s="13" customFormat="1"/>
    <row r="43737" s="13" customFormat="1"/>
    <row r="43738" s="13" customFormat="1"/>
    <row r="43739" s="13" customFormat="1"/>
    <row r="43740" s="13" customFormat="1"/>
    <row r="43741" s="13" customFormat="1"/>
    <row r="43742" s="13" customFormat="1"/>
    <row r="43743" s="13" customFormat="1"/>
    <row r="43744" s="13" customFormat="1"/>
    <row r="43745" s="13" customFormat="1"/>
    <row r="43746" s="13" customFormat="1"/>
    <row r="43747" s="13" customFormat="1"/>
    <row r="43748" s="13" customFormat="1"/>
    <row r="43749" s="13" customFormat="1"/>
    <row r="43750" s="13" customFormat="1"/>
    <row r="43751" s="13" customFormat="1"/>
    <row r="43752" s="13" customFormat="1"/>
    <row r="43753" s="13" customFormat="1"/>
    <row r="43754" s="13" customFormat="1"/>
    <row r="43755" s="13" customFormat="1"/>
    <row r="43756" s="13" customFormat="1"/>
    <row r="43757" s="13" customFormat="1"/>
    <row r="43758" s="13" customFormat="1"/>
    <row r="43759" s="13" customFormat="1"/>
    <row r="43760" s="13" customFormat="1"/>
    <row r="43761" s="13" customFormat="1"/>
    <row r="43762" s="13" customFormat="1"/>
    <row r="43763" s="13" customFormat="1"/>
    <row r="43764" s="13" customFormat="1"/>
    <row r="43765" s="13" customFormat="1"/>
    <row r="43766" s="13" customFormat="1"/>
    <row r="43767" s="13" customFormat="1"/>
    <row r="43768" s="13" customFormat="1"/>
    <row r="43769" s="13" customFormat="1"/>
    <row r="43770" s="13" customFormat="1"/>
    <row r="43771" s="13" customFormat="1"/>
    <row r="43772" s="13" customFormat="1"/>
    <row r="43773" s="13" customFormat="1"/>
    <row r="43774" s="13" customFormat="1"/>
    <row r="43775" s="13" customFormat="1"/>
    <row r="43776" s="13" customFormat="1"/>
    <row r="43777" s="13" customFormat="1"/>
    <row r="43778" s="13" customFormat="1"/>
    <row r="43779" s="13" customFormat="1"/>
    <row r="43780" s="13" customFormat="1"/>
    <row r="43781" s="13" customFormat="1"/>
    <row r="43782" s="13" customFormat="1"/>
    <row r="43783" s="13" customFormat="1"/>
    <row r="43784" s="13" customFormat="1"/>
    <row r="43785" s="13" customFormat="1"/>
    <row r="43786" s="13" customFormat="1"/>
    <row r="43787" s="13" customFormat="1"/>
    <row r="43788" s="13" customFormat="1"/>
    <row r="43789" s="13" customFormat="1"/>
    <row r="43790" s="13" customFormat="1"/>
    <row r="43791" s="13" customFormat="1"/>
    <row r="43792" s="13" customFormat="1"/>
    <row r="43793" s="13" customFormat="1"/>
    <row r="43794" s="13" customFormat="1"/>
    <row r="43795" s="13" customFormat="1"/>
    <row r="43796" s="13" customFormat="1"/>
    <row r="43797" s="13" customFormat="1"/>
    <row r="43798" s="13" customFormat="1"/>
    <row r="43799" s="13" customFormat="1"/>
    <row r="43800" s="13" customFormat="1"/>
    <row r="43801" s="13" customFormat="1"/>
    <row r="43802" s="13" customFormat="1"/>
    <row r="43803" s="13" customFormat="1"/>
    <row r="43804" s="13" customFormat="1"/>
    <row r="43805" s="13" customFormat="1"/>
    <row r="43806" s="13" customFormat="1"/>
    <row r="43807" s="13" customFormat="1"/>
    <row r="43808" s="13" customFormat="1"/>
    <row r="43809" s="13" customFormat="1"/>
    <row r="43810" s="13" customFormat="1"/>
    <row r="43811" s="13" customFormat="1"/>
    <row r="43812" s="13" customFormat="1"/>
    <row r="43813" s="13" customFormat="1"/>
    <row r="43814" s="13" customFormat="1"/>
    <row r="43815" s="13" customFormat="1"/>
    <row r="43816" s="13" customFormat="1"/>
    <row r="43817" s="13" customFormat="1"/>
    <row r="43818" s="13" customFormat="1"/>
    <row r="43819" s="13" customFormat="1"/>
    <row r="43820" s="13" customFormat="1"/>
    <row r="43821" s="13" customFormat="1"/>
    <row r="43822" s="13" customFormat="1"/>
    <row r="43823" s="13" customFormat="1"/>
    <row r="43824" s="13" customFormat="1"/>
    <row r="43825" s="13" customFormat="1"/>
    <row r="43826" s="13" customFormat="1"/>
    <row r="43827" s="13" customFormat="1"/>
    <row r="43828" s="13" customFormat="1"/>
    <row r="43829" s="13" customFormat="1"/>
    <row r="43830" s="13" customFormat="1"/>
    <row r="43831" s="13" customFormat="1"/>
    <row r="43832" s="13" customFormat="1"/>
    <row r="43833" s="13" customFormat="1"/>
    <row r="43834" s="13" customFormat="1"/>
    <row r="43835" s="13" customFormat="1"/>
    <row r="43836" s="13" customFormat="1"/>
    <row r="43837" s="13" customFormat="1"/>
    <row r="43838" s="13" customFormat="1"/>
    <row r="43839" s="13" customFormat="1"/>
    <row r="43840" s="13" customFormat="1"/>
    <row r="43841" s="13" customFormat="1"/>
    <row r="43842" s="13" customFormat="1"/>
    <row r="43843" s="13" customFormat="1"/>
    <row r="43844" s="13" customFormat="1"/>
    <row r="43845" s="13" customFormat="1"/>
    <row r="43846" s="13" customFormat="1"/>
    <row r="43847" s="13" customFormat="1"/>
    <row r="43848" s="13" customFormat="1"/>
    <row r="43849" s="13" customFormat="1"/>
    <row r="43850" s="13" customFormat="1"/>
    <row r="43851" s="13" customFormat="1"/>
    <row r="43852" s="13" customFormat="1"/>
    <row r="43853" s="13" customFormat="1"/>
    <row r="43854" s="13" customFormat="1"/>
    <row r="43855" s="13" customFormat="1"/>
    <row r="43856" s="13" customFormat="1"/>
    <row r="43857" s="13" customFormat="1"/>
    <row r="43858" s="13" customFormat="1"/>
    <row r="43859" s="13" customFormat="1"/>
    <row r="43860" s="13" customFormat="1"/>
    <row r="43861" s="13" customFormat="1"/>
    <row r="43862" s="13" customFormat="1"/>
    <row r="43863" s="13" customFormat="1"/>
    <row r="43864" s="13" customFormat="1"/>
    <row r="43865" s="13" customFormat="1"/>
    <row r="43866" s="13" customFormat="1"/>
    <row r="43867" s="13" customFormat="1"/>
    <row r="43868" s="13" customFormat="1"/>
    <row r="43869" s="13" customFormat="1"/>
    <row r="43870" s="13" customFormat="1"/>
    <row r="43871" s="13" customFormat="1"/>
    <row r="43872" s="13" customFormat="1"/>
    <row r="43873" s="13" customFormat="1"/>
    <row r="43874" s="13" customFormat="1"/>
    <row r="43875" s="13" customFormat="1"/>
    <row r="43876" s="13" customFormat="1"/>
    <row r="43877" s="13" customFormat="1"/>
    <row r="43878" s="13" customFormat="1"/>
    <row r="43879" s="13" customFormat="1"/>
    <row r="43880" s="13" customFormat="1"/>
    <row r="43881" s="13" customFormat="1"/>
    <row r="43882" s="13" customFormat="1"/>
    <row r="43883" s="13" customFormat="1"/>
    <row r="43884" s="13" customFormat="1"/>
    <row r="43885" s="13" customFormat="1"/>
    <row r="43886" s="13" customFormat="1"/>
    <row r="43887" s="13" customFormat="1"/>
    <row r="43888" s="13" customFormat="1"/>
    <row r="43889" s="13" customFormat="1"/>
    <row r="43890" s="13" customFormat="1"/>
    <row r="43891" s="13" customFormat="1"/>
    <row r="43892" s="13" customFormat="1"/>
    <row r="43893" s="13" customFormat="1"/>
    <row r="43894" s="13" customFormat="1"/>
    <row r="43895" s="13" customFormat="1"/>
    <row r="43896" s="13" customFormat="1"/>
    <row r="43897" s="13" customFormat="1"/>
    <row r="43898" s="13" customFormat="1"/>
    <row r="43899" s="13" customFormat="1"/>
    <row r="43900" s="13" customFormat="1"/>
    <row r="43901" s="13" customFormat="1"/>
    <row r="43902" s="13" customFormat="1"/>
    <row r="43903" s="13" customFormat="1"/>
    <row r="43904" s="13" customFormat="1"/>
    <row r="43905" s="13" customFormat="1"/>
    <row r="43906" s="13" customFormat="1"/>
    <row r="43907" s="13" customFormat="1"/>
    <row r="43908" s="13" customFormat="1"/>
    <row r="43909" s="13" customFormat="1"/>
    <row r="43910" s="13" customFormat="1"/>
    <row r="43911" s="13" customFormat="1"/>
    <row r="43912" s="13" customFormat="1"/>
    <row r="43913" s="13" customFormat="1"/>
    <row r="43914" s="13" customFormat="1"/>
    <row r="43915" s="13" customFormat="1"/>
    <row r="43916" s="13" customFormat="1"/>
    <row r="43917" s="13" customFormat="1"/>
    <row r="43918" s="13" customFormat="1"/>
    <row r="43919" s="13" customFormat="1"/>
    <row r="43920" s="13" customFormat="1"/>
    <row r="43921" s="13" customFormat="1"/>
    <row r="43922" s="13" customFormat="1"/>
    <row r="43923" s="13" customFormat="1"/>
    <row r="43924" s="13" customFormat="1"/>
    <row r="43925" s="13" customFormat="1"/>
    <row r="43926" s="13" customFormat="1"/>
    <row r="43927" s="13" customFormat="1"/>
    <row r="43928" s="13" customFormat="1"/>
    <row r="43929" s="13" customFormat="1"/>
    <row r="43930" s="13" customFormat="1"/>
    <row r="43931" s="13" customFormat="1"/>
    <row r="43932" s="13" customFormat="1"/>
    <row r="43933" s="13" customFormat="1"/>
    <row r="43934" s="13" customFormat="1"/>
    <row r="43935" s="13" customFormat="1"/>
    <row r="43936" s="13" customFormat="1"/>
    <row r="43937" s="13" customFormat="1"/>
    <row r="43938" s="13" customFormat="1"/>
    <row r="43939" s="13" customFormat="1"/>
    <row r="43940" s="13" customFormat="1"/>
    <row r="43941" s="13" customFormat="1"/>
    <row r="43942" s="13" customFormat="1"/>
    <row r="43943" s="13" customFormat="1"/>
    <row r="43944" s="13" customFormat="1"/>
    <row r="43945" s="13" customFormat="1"/>
    <row r="43946" s="13" customFormat="1"/>
    <row r="43947" s="13" customFormat="1"/>
    <row r="43948" s="13" customFormat="1"/>
    <row r="43949" s="13" customFormat="1"/>
    <row r="43950" s="13" customFormat="1"/>
    <row r="43951" s="13" customFormat="1"/>
    <row r="43952" s="13" customFormat="1"/>
    <row r="43953" s="13" customFormat="1"/>
    <row r="43954" s="13" customFormat="1"/>
    <row r="43955" s="13" customFormat="1"/>
    <row r="43956" s="13" customFormat="1"/>
    <row r="43957" s="13" customFormat="1"/>
    <row r="43958" s="13" customFormat="1"/>
    <row r="43959" s="13" customFormat="1"/>
    <row r="43960" s="13" customFormat="1"/>
    <row r="43961" s="13" customFormat="1"/>
    <row r="43962" s="13" customFormat="1"/>
    <row r="43963" s="13" customFormat="1"/>
    <row r="43964" s="13" customFormat="1"/>
    <row r="43965" s="13" customFormat="1"/>
    <row r="43966" s="13" customFormat="1"/>
    <row r="43967" s="13" customFormat="1"/>
    <row r="43968" s="13" customFormat="1"/>
    <row r="43969" s="13" customFormat="1"/>
    <row r="43970" s="13" customFormat="1"/>
    <row r="43971" s="13" customFormat="1"/>
    <row r="43972" s="13" customFormat="1"/>
    <row r="43973" s="13" customFormat="1"/>
    <row r="43974" s="13" customFormat="1"/>
    <row r="43975" s="13" customFormat="1"/>
    <row r="43976" s="13" customFormat="1"/>
    <row r="43977" s="13" customFormat="1"/>
    <row r="43978" s="13" customFormat="1"/>
    <row r="43979" s="13" customFormat="1"/>
    <row r="43980" s="13" customFormat="1"/>
    <row r="43981" s="13" customFormat="1"/>
    <row r="43982" s="13" customFormat="1"/>
    <row r="43983" s="13" customFormat="1"/>
    <row r="43984" s="13" customFormat="1"/>
    <row r="43985" s="13" customFormat="1"/>
    <row r="43986" s="13" customFormat="1"/>
    <row r="43987" s="13" customFormat="1"/>
    <row r="43988" s="13" customFormat="1"/>
    <row r="43989" s="13" customFormat="1"/>
    <row r="43990" s="13" customFormat="1"/>
    <row r="43991" s="13" customFormat="1"/>
    <row r="43992" s="13" customFormat="1"/>
    <row r="43993" s="13" customFormat="1"/>
    <row r="43994" s="13" customFormat="1"/>
    <row r="43995" s="13" customFormat="1"/>
    <row r="43996" s="13" customFormat="1"/>
    <row r="43997" s="13" customFormat="1"/>
    <row r="43998" s="13" customFormat="1"/>
    <row r="43999" s="13" customFormat="1"/>
    <row r="44000" s="13" customFormat="1"/>
    <row r="44001" s="13" customFormat="1"/>
    <row r="44002" s="13" customFormat="1"/>
    <row r="44003" s="13" customFormat="1"/>
    <row r="44004" s="13" customFormat="1"/>
    <row r="44005" s="13" customFormat="1"/>
    <row r="44006" s="13" customFormat="1"/>
    <row r="44007" s="13" customFormat="1"/>
    <row r="44008" s="13" customFormat="1"/>
    <row r="44009" s="13" customFormat="1"/>
    <row r="44010" s="13" customFormat="1"/>
    <row r="44011" s="13" customFormat="1"/>
    <row r="44012" s="13" customFormat="1"/>
    <row r="44013" s="13" customFormat="1"/>
    <row r="44014" s="13" customFormat="1"/>
    <row r="44015" s="13" customFormat="1"/>
    <row r="44016" s="13" customFormat="1"/>
    <row r="44017" s="13" customFormat="1"/>
    <row r="44018" s="13" customFormat="1"/>
    <row r="44019" s="13" customFormat="1"/>
    <row r="44020" s="13" customFormat="1"/>
    <row r="44021" s="13" customFormat="1"/>
    <row r="44022" s="13" customFormat="1"/>
    <row r="44023" s="13" customFormat="1"/>
    <row r="44024" s="13" customFormat="1"/>
    <row r="44025" s="13" customFormat="1"/>
    <row r="44026" s="13" customFormat="1"/>
    <row r="44027" s="13" customFormat="1"/>
    <row r="44028" s="13" customFormat="1"/>
    <row r="44029" s="13" customFormat="1"/>
    <row r="44030" s="13" customFormat="1"/>
    <row r="44031" s="13" customFormat="1"/>
    <row r="44032" s="13" customFormat="1"/>
    <row r="44033" s="13" customFormat="1"/>
    <row r="44034" s="13" customFormat="1"/>
    <row r="44035" s="13" customFormat="1"/>
    <row r="44036" s="13" customFormat="1"/>
    <row r="44037" s="13" customFormat="1"/>
    <row r="44038" s="13" customFormat="1"/>
    <row r="44039" s="13" customFormat="1"/>
    <row r="44040" s="13" customFormat="1"/>
    <row r="44041" s="13" customFormat="1"/>
    <row r="44042" s="13" customFormat="1"/>
    <row r="44043" s="13" customFormat="1"/>
    <row r="44044" s="13" customFormat="1"/>
    <row r="44045" s="13" customFormat="1"/>
    <row r="44046" s="13" customFormat="1"/>
    <row r="44047" s="13" customFormat="1"/>
    <row r="44048" s="13" customFormat="1"/>
    <row r="44049" s="13" customFormat="1"/>
    <row r="44050" s="13" customFormat="1"/>
    <row r="44051" s="13" customFormat="1"/>
    <row r="44052" s="13" customFormat="1"/>
    <row r="44053" s="13" customFormat="1"/>
    <row r="44054" s="13" customFormat="1"/>
    <row r="44055" s="13" customFormat="1"/>
    <row r="44056" s="13" customFormat="1"/>
    <row r="44057" s="13" customFormat="1"/>
    <row r="44058" s="13" customFormat="1"/>
    <row r="44059" s="13" customFormat="1"/>
    <row r="44060" s="13" customFormat="1"/>
    <row r="44061" s="13" customFormat="1"/>
    <row r="44062" s="13" customFormat="1"/>
    <row r="44063" s="13" customFormat="1"/>
    <row r="44064" s="13" customFormat="1"/>
    <row r="44065" s="13" customFormat="1"/>
    <row r="44066" s="13" customFormat="1"/>
    <row r="44067" s="13" customFormat="1"/>
    <row r="44068" s="13" customFormat="1"/>
    <row r="44069" s="13" customFormat="1"/>
    <row r="44070" s="13" customFormat="1"/>
    <row r="44071" s="13" customFormat="1"/>
    <row r="44072" s="13" customFormat="1"/>
    <row r="44073" s="13" customFormat="1"/>
    <row r="44074" s="13" customFormat="1"/>
    <row r="44075" s="13" customFormat="1"/>
    <row r="44076" s="13" customFormat="1"/>
    <row r="44077" s="13" customFormat="1"/>
    <row r="44078" s="13" customFormat="1"/>
    <row r="44079" s="13" customFormat="1"/>
    <row r="44080" s="13" customFormat="1"/>
    <row r="44081" s="13" customFormat="1"/>
    <row r="44082" s="13" customFormat="1"/>
    <row r="44083" s="13" customFormat="1"/>
    <row r="44084" s="13" customFormat="1"/>
    <row r="44085" s="13" customFormat="1"/>
    <row r="44086" s="13" customFormat="1"/>
    <row r="44087" s="13" customFormat="1"/>
    <row r="44088" s="13" customFormat="1"/>
    <row r="44089" s="13" customFormat="1"/>
    <row r="44090" s="13" customFormat="1"/>
    <row r="44091" s="13" customFormat="1"/>
    <row r="44092" s="13" customFormat="1"/>
    <row r="44093" s="13" customFormat="1"/>
    <row r="44094" s="13" customFormat="1"/>
    <row r="44095" s="13" customFormat="1"/>
    <row r="44096" s="13" customFormat="1"/>
    <row r="44097" s="13" customFormat="1"/>
    <row r="44098" s="13" customFormat="1"/>
    <row r="44099" s="13" customFormat="1"/>
    <row r="44100" s="13" customFormat="1"/>
    <row r="44101" s="13" customFormat="1"/>
    <row r="44102" s="13" customFormat="1"/>
    <row r="44103" s="13" customFormat="1"/>
    <row r="44104" s="13" customFormat="1"/>
    <row r="44105" s="13" customFormat="1"/>
    <row r="44106" s="13" customFormat="1"/>
    <row r="44107" s="13" customFormat="1"/>
    <row r="44108" s="13" customFormat="1"/>
    <row r="44109" s="13" customFormat="1"/>
    <row r="44110" s="13" customFormat="1"/>
    <row r="44111" s="13" customFormat="1"/>
    <row r="44112" s="13" customFormat="1"/>
    <row r="44113" s="13" customFormat="1"/>
    <row r="44114" s="13" customFormat="1"/>
    <row r="44115" s="13" customFormat="1"/>
    <row r="44116" s="13" customFormat="1"/>
    <row r="44117" s="13" customFormat="1"/>
    <row r="44118" s="13" customFormat="1"/>
    <row r="44119" s="13" customFormat="1"/>
    <row r="44120" s="13" customFormat="1"/>
    <row r="44121" s="13" customFormat="1"/>
    <row r="44122" s="13" customFormat="1"/>
    <row r="44123" s="13" customFormat="1"/>
    <row r="44124" s="13" customFormat="1"/>
    <row r="44125" s="13" customFormat="1"/>
    <row r="44126" s="13" customFormat="1"/>
    <row r="44127" s="13" customFormat="1"/>
    <row r="44128" s="13" customFormat="1"/>
    <row r="44129" s="13" customFormat="1"/>
    <row r="44130" s="13" customFormat="1"/>
    <row r="44131" s="13" customFormat="1"/>
    <row r="44132" s="13" customFormat="1"/>
    <row r="44133" s="13" customFormat="1"/>
    <row r="44134" s="13" customFormat="1"/>
    <row r="44135" s="13" customFormat="1"/>
    <row r="44136" s="13" customFormat="1"/>
    <row r="44137" s="13" customFormat="1"/>
    <row r="44138" s="13" customFormat="1"/>
    <row r="44139" s="13" customFormat="1"/>
    <row r="44140" s="13" customFormat="1"/>
    <row r="44141" s="13" customFormat="1"/>
    <row r="44142" s="13" customFormat="1"/>
    <row r="44143" s="13" customFormat="1"/>
    <row r="44144" s="13" customFormat="1"/>
    <row r="44145" s="13" customFormat="1"/>
    <row r="44146" s="13" customFormat="1"/>
    <row r="44147" s="13" customFormat="1"/>
    <row r="44148" s="13" customFormat="1"/>
    <row r="44149" s="13" customFormat="1"/>
    <row r="44150" s="13" customFormat="1"/>
    <row r="44151" s="13" customFormat="1"/>
    <row r="44152" s="13" customFormat="1"/>
    <row r="44153" s="13" customFormat="1"/>
    <row r="44154" s="13" customFormat="1"/>
    <row r="44155" s="13" customFormat="1"/>
    <row r="44156" s="13" customFormat="1"/>
    <row r="44157" s="13" customFormat="1"/>
    <row r="44158" s="13" customFormat="1"/>
    <row r="44159" s="13" customFormat="1"/>
    <row r="44160" s="13" customFormat="1"/>
    <row r="44161" s="13" customFormat="1"/>
    <row r="44162" s="13" customFormat="1"/>
    <row r="44163" s="13" customFormat="1"/>
    <row r="44164" s="13" customFormat="1"/>
    <row r="44165" s="13" customFormat="1"/>
    <row r="44166" s="13" customFormat="1"/>
    <row r="44167" s="13" customFormat="1"/>
    <row r="44168" s="13" customFormat="1"/>
    <row r="44169" s="13" customFormat="1"/>
    <row r="44170" s="13" customFormat="1"/>
    <row r="44171" s="13" customFormat="1"/>
    <row r="44172" s="13" customFormat="1"/>
    <row r="44173" s="13" customFormat="1"/>
    <row r="44174" s="13" customFormat="1"/>
    <row r="44175" s="13" customFormat="1"/>
    <row r="44176" s="13" customFormat="1"/>
    <row r="44177" s="13" customFormat="1"/>
    <row r="44178" s="13" customFormat="1"/>
    <row r="44179" s="13" customFormat="1"/>
    <row r="44180" s="13" customFormat="1"/>
    <row r="44181" s="13" customFormat="1"/>
    <row r="44182" s="13" customFormat="1"/>
    <row r="44183" s="13" customFormat="1"/>
    <row r="44184" s="13" customFormat="1"/>
    <row r="44185" s="13" customFormat="1"/>
    <row r="44186" s="13" customFormat="1"/>
    <row r="44187" s="13" customFormat="1"/>
    <row r="44188" s="13" customFormat="1"/>
    <row r="44189" s="13" customFormat="1"/>
    <row r="44190" s="13" customFormat="1"/>
    <row r="44191" s="13" customFormat="1"/>
    <row r="44192" s="13" customFormat="1"/>
    <row r="44193" s="13" customFormat="1"/>
    <row r="44194" s="13" customFormat="1"/>
    <row r="44195" s="13" customFormat="1"/>
    <row r="44196" s="13" customFormat="1"/>
    <row r="44197" s="13" customFormat="1"/>
    <row r="44198" s="13" customFormat="1"/>
    <row r="44199" s="13" customFormat="1"/>
    <row r="44200" s="13" customFormat="1"/>
    <row r="44201" s="13" customFormat="1"/>
    <row r="44202" s="13" customFormat="1"/>
    <row r="44203" s="13" customFormat="1"/>
    <row r="44204" s="13" customFormat="1"/>
    <row r="44205" s="13" customFormat="1"/>
    <row r="44206" s="13" customFormat="1"/>
    <row r="44207" s="13" customFormat="1"/>
    <row r="44208" s="13" customFormat="1"/>
    <row r="44209" s="13" customFormat="1"/>
    <row r="44210" s="13" customFormat="1"/>
    <row r="44211" s="13" customFormat="1"/>
    <row r="44212" s="13" customFormat="1"/>
    <row r="44213" s="13" customFormat="1"/>
    <row r="44214" s="13" customFormat="1"/>
    <row r="44215" s="13" customFormat="1"/>
    <row r="44216" s="13" customFormat="1"/>
    <row r="44217" s="13" customFormat="1"/>
    <row r="44218" s="13" customFormat="1"/>
    <row r="44219" s="13" customFormat="1"/>
    <row r="44220" s="13" customFormat="1"/>
    <row r="44221" s="13" customFormat="1"/>
    <row r="44222" s="13" customFormat="1"/>
    <row r="44223" s="13" customFormat="1"/>
    <row r="44224" s="13" customFormat="1"/>
    <row r="44225" s="13" customFormat="1"/>
    <row r="44226" s="13" customFormat="1"/>
    <row r="44227" s="13" customFormat="1"/>
    <row r="44228" s="13" customFormat="1"/>
    <row r="44229" s="13" customFormat="1"/>
    <row r="44230" s="13" customFormat="1"/>
    <row r="44231" s="13" customFormat="1"/>
    <row r="44232" s="13" customFormat="1"/>
    <row r="44233" s="13" customFormat="1"/>
    <row r="44234" s="13" customFormat="1"/>
    <row r="44235" s="13" customFormat="1"/>
    <row r="44236" s="13" customFormat="1"/>
    <row r="44237" s="13" customFormat="1"/>
    <row r="44238" s="13" customFormat="1"/>
    <row r="44239" s="13" customFormat="1"/>
    <row r="44240" s="13" customFormat="1"/>
    <row r="44241" s="13" customFormat="1"/>
    <row r="44242" s="13" customFormat="1"/>
    <row r="44243" s="13" customFormat="1"/>
    <row r="44244" s="13" customFormat="1"/>
    <row r="44245" s="13" customFormat="1"/>
    <row r="44246" s="13" customFormat="1"/>
    <row r="44247" s="13" customFormat="1"/>
    <row r="44248" s="13" customFormat="1"/>
    <row r="44249" s="13" customFormat="1"/>
    <row r="44250" s="13" customFormat="1"/>
    <row r="44251" s="13" customFormat="1"/>
    <row r="44252" s="13" customFormat="1"/>
    <row r="44253" s="13" customFormat="1"/>
    <row r="44254" s="13" customFormat="1"/>
    <row r="44255" s="13" customFormat="1"/>
    <row r="44256" s="13" customFormat="1"/>
    <row r="44257" s="13" customFormat="1"/>
    <row r="44258" s="13" customFormat="1"/>
    <row r="44259" s="13" customFormat="1"/>
    <row r="44260" s="13" customFormat="1"/>
    <row r="44261" s="13" customFormat="1"/>
    <row r="44262" s="13" customFormat="1"/>
    <row r="44263" s="13" customFormat="1"/>
    <row r="44264" s="13" customFormat="1"/>
    <row r="44265" s="13" customFormat="1"/>
    <row r="44266" s="13" customFormat="1"/>
    <row r="44267" s="13" customFormat="1"/>
    <row r="44268" s="13" customFormat="1"/>
    <row r="44269" s="13" customFormat="1"/>
    <row r="44270" s="13" customFormat="1"/>
    <row r="44271" s="13" customFormat="1"/>
    <row r="44272" s="13" customFormat="1"/>
    <row r="44273" s="13" customFormat="1"/>
    <row r="44274" s="13" customFormat="1"/>
    <row r="44275" s="13" customFormat="1"/>
    <row r="44276" s="13" customFormat="1"/>
    <row r="44277" s="13" customFormat="1"/>
    <row r="44278" s="13" customFormat="1"/>
    <row r="44279" s="13" customFormat="1"/>
    <row r="44280" s="13" customFormat="1"/>
    <row r="44281" s="13" customFormat="1"/>
    <row r="44282" s="13" customFormat="1"/>
    <row r="44283" s="13" customFormat="1"/>
    <row r="44284" s="13" customFormat="1"/>
    <row r="44285" s="13" customFormat="1"/>
    <row r="44286" s="13" customFormat="1"/>
    <row r="44287" s="13" customFormat="1"/>
    <row r="44288" s="13" customFormat="1"/>
    <row r="44289" s="13" customFormat="1"/>
    <row r="44290" s="13" customFormat="1"/>
    <row r="44291" s="13" customFormat="1"/>
    <row r="44292" s="13" customFormat="1"/>
    <row r="44293" s="13" customFormat="1"/>
    <row r="44294" s="13" customFormat="1"/>
    <row r="44295" s="13" customFormat="1"/>
    <row r="44296" s="13" customFormat="1"/>
    <row r="44297" s="13" customFormat="1"/>
    <row r="44298" s="13" customFormat="1"/>
    <row r="44299" s="13" customFormat="1"/>
    <row r="44300" s="13" customFormat="1"/>
    <row r="44301" s="13" customFormat="1"/>
    <row r="44302" s="13" customFormat="1"/>
    <row r="44303" s="13" customFormat="1"/>
    <row r="44304" s="13" customFormat="1"/>
    <row r="44305" s="13" customFormat="1"/>
    <row r="44306" s="13" customFormat="1"/>
    <row r="44307" s="13" customFormat="1"/>
    <row r="44308" s="13" customFormat="1"/>
    <row r="44309" s="13" customFormat="1"/>
    <row r="44310" s="13" customFormat="1"/>
    <row r="44311" s="13" customFormat="1"/>
    <row r="44312" s="13" customFormat="1"/>
    <row r="44313" s="13" customFormat="1"/>
    <row r="44314" s="13" customFormat="1"/>
    <row r="44315" s="13" customFormat="1"/>
    <row r="44316" s="13" customFormat="1"/>
    <row r="44317" s="13" customFormat="1"/>
    <row r="44318" s="13" customFormat="1"/>
    <row r="44319" s="13" customFormat="1"/>
    <row r="44320" s="13" customFormat="1"/>
    <row r="44321" s="13" customFormat="1"/>
    <row r="44322" s="13" customFormat="1"/>
    <row r="44323" s="13" customFormat="1"/>
    <row r="44324" s="13" customFormat="1"/>
    <row r="44325" s="13" customFormat="1"/>
    <row r="44326" s="13" customFormat="1"/>
    <row r="44327" s="13" customFormat="1"/>
    <row r="44328" s="13" customFormat="1"/>
    <row r="44329" s="13" customFormat="1"/>
    <row r="44330" s="13" customFormat="1"/>
    <row r="44331" s="13" customFormat="1"/>
    <row r="44332" s="13" customFormat="1"/>
    <row r="44333" s="13" customFormat="1"/>
    <row r="44334" s="13" customFormat="1"/>
    <row r="44335" s="13" customFormat="1"/>
    <row r="44336" s="13" customFormat="1"/>
    <row r="44337" s="13" customFormat="1"/>
    <row r="44338" s="13" customFormat="1"/>
    <row r="44339" s="13" customFormat="1"/>
    <row r="44340" s="13" customFormat="1"/>
    <row r="44341" s="13" customFormat="1"/>
    <row r="44342" s="13" customFormat="1"/>
    <row r="44343" s="13" customFormat="1"/>
    <row r="44344" s="13" customFormat="1"/>
    <row r="44345" s="13" customFormat="1"/>
    <row r="44346" s="13" customFormat="1"/>
    <row r="44347" s="13" customFormat="1"/>
    <row r="44348" s="13" customFormat="1"/>
    <row r="44349" s="13" customFormat="1"/>
    <row r="44350" s="13" customFormat="1"/>
    <row r="44351" s="13" customFormat="1"/>
    <row r="44352" s="13" customFormat="1"/>
    <row r="44353" s="13" customFormat="1"/>
    <row r="44354" s="13" customFormat="1"/>
    <row r="44355" s="13" customFormat="1"/>
    <row r="44356" s="13" customFormat="1"/>
    <row r="44357" s="13" customFormat="1"/>
    <row r="44358" s="13" customFormat="1"/>
    <row r="44359" s="13" customFormat="1"/>
    <row r="44360" s="13" customFormat="1"/>
    <row r="44361" s="13" customFormat="1"/>
    <row r="44362" s="13" customFormat="1"/>
    <row r="44363" s="13" customFormat="1"/>
    <row r="44364" s="13" customFormat="1"/>
    <row r="44365" s="13" customFormat="1"/>
    <row r="44366" s="13" customFormat="1"/>
    <row r="44367" s="13" customFormat="1"/>
    <row r="44368" s="13" customFormat="1"/>
    <row r="44369" s="13" customFormat="1"/>
    <row r="44370" s="13" customFormat="1"/>
    <row r="44371" s="13" customFormat="1"/>
    <row r="44372" s="13" customFormat="1"/>
    <row r="44373" s="13" customFormat="1"/>
    <row r="44374" s="13" customFormat="1"/>
    <row r="44375" s="13" customFormat="1"/>
    <row r="44376" s="13" customFormat="1"/>
    <row r="44377" s="13" customFormat="1"/>
    <row r="44378" s="13" customFormat="1"/>
    <row r="44379" s="13" customFormat="1"/>
    <row r="44380" s="13" customFormat="1"/>
    <row r="44381" s="13" customFormat="1"/>
    <row r="44382" s="13" customFormat="1"/>
    <row r="44383" s="13" customFormat="1"/>
    <row r="44384" s="13" customFormat="1"/>
    <row r="44385" s="13" customFormat="1"/>
    <row r="44386" s="13" customFormat="1"/>
    <row r="44387" s="13" customFormat="1"/>
    <row r="44388" s="13" customFormat="1"/>
    <row r="44389" s="13" customFormat="1"/>
    <row r="44390" s="13" customFormat="1"/>
    <row r="44391" s="13" customFormat="1"/>
    <row r="44392" s="13" customFormat="1"/>
    <row r="44393" s="13" customFormat="1"/>
    <row r="44394" s="13" customFormat="1"/>
    <row r="44395" s="13" customFormat="1"/>
    <row r="44396" s="13" customFormat="1"/>
    <row r="44397" s="13" customFormat="1"/>
    <row r="44398" s="13" customFormat="1"/>
    <row r="44399" s="13" customFormat="1"/>
    <row r="44400" s="13" customFormat="1"/>
    <row r="44401" s="13" customFormat="1"/>
    <row r="44402" s="13" customFormat="1"/>
    <row r="44403" s="13" customFormat="1"/>
    <row r="44404" s="13" customFormat="1"/>
    <row r="44405" s="13" customFormat="1"/>
    <row r="44406" s="13" customFormat="1"/>
    <row r="44407" s="13" customFormat="1"/>
    <row r="44408" s="13" customFormat="1"/>
    <row r="44409" s="13" customFormat="1"/>
    <row r="44410" s="13" customFormat="1"/>
    <row r="44411" s="13" customFormat="1"/>
    <row r="44412" s="13" customFormat="1"/>
    <row r="44413" s="13" customFormat="1"/>
    <row r="44414" s="13" customFormat="1"/>
    <row r="44415" s="13" customFormat="1"/>
    <row r="44416" s="13" customFormat="1"/>
    <row r="44417" s="13" customFormat="1"/>
    <row r="44418" s="13" customFormat="1"/>
    <row r="44419" s="13" customFormat="1"/>
    <row r="44420" s="13" customFormat="1"/>
    <row r="44421" s="13" customFormat="1"/>
    <row r="44422" s="13" customFormat="1"/>
    <row r="44423" s="13" customFormat="1"/>
    <row r="44424" s="13" customFormat="1"/>
    <row r="44425" s="13" customFormat="1"/>
    <row r="44426" s="13" customFormat="1"/>
    <row r="44427" s="13" customFormat="1"/>
    <row r="44428" s="13" customFormat="1"/>
    <row r="44429" s="13" customFormat="1"/>
    <row r="44430" s="13" customFormat="1"/>
    <row r="44431" s="13" customFormat="1"/>
    <row r="44432" s="13" customFormat="1"/>
    <row r="44433" s="13" customFormat="1"/>
    <row r="44434" s="13" customFormat="1"/>
    <row r="44435" s="13" customFormat="1"/>
    <row r="44436" s="13" customFormat="1"/>
    <row r="44437" s="13" customFormat="1"/>
    <row r="44438" s="13" customFormat="1"/>
    <row r="44439" s="13" customFormat="1"/>
    <row r="44440" s="13" customFormat="1"/>
    <row r="44441" s="13" customFormat="1"/>
    <row r="44442" s="13" customFormat="1"/>
    <row r="44443" s="13" customFormat="1"/>
    <row r="44444" s="13" customFormat="1"/>
    <row r="44445" s="13" customFormat="1"/>
    <row r="44446" s="13" customFormat="1"/>
    <row r="44447" s="13" customFormat="1"/>
    <row r="44448" s="13" customFormat="1"/>
    <row r="44449" s="13" customFormat="1"/>
    <row r="44450" s="13" customFormat="1"/>
    <row r="44451" s="13" customFormat="1"/>
    <row r="44452" s="13" customFormat="1"/>
    <row r="44453" s="13" customFormat="1"/>
    <row r="44454" s="13" customFormat="1"/>
    <row r="44455" s="13" customFormat="1"/>
    <row r="44456" s="13" customFormat="1"/>
    <row r="44457" s="13" customFormat="1"/>
    <row r="44458" s="13" customFormat="1"/>
    <row r="44459" s="13" customFormat="1"/>
    <row r="44460" s="13" customFormat="1"/>
    <row r="44461" s="13" customFormat="1"/>
    <row r="44462" s="13" customFormat="1"/>
    <row r="44463" s="13" customFormat="1"/>
    <row r="44464" s="13" customFormat="1"/>
    <row r="44465" s="13" customFormat="1"/>
    <row r="44466" s="13" customFormat="1"/>
    <row r="44467" s="13" customFormat="1"/>
    <row r="44468" s="13" customFormat="1"/>
    <row r="44469" s="13" customFormat="1"/>
    <row r="44470" s="13" customFormat="1"/>
    <row r="44471" s="13" customFormat="1"/>
    <row r="44472" s="13" customFormat="1"/>
    <row r="44473" s="13" customFormat="1"/>
    <row r="44474" s="13" customFormat="1"/>
    <row r="44475" s="13" customFormat="1"/>
    <row r="44476" s="13" customFormat="1"/>
    <row r="44477" s="13" customFormat="1"/>
    <row r="44478" s="13" customFormat="1"/>
    <row r="44479" s="13" customFormat="1"/>
    <row r="44480" s="13" customFormat="1"/>
    <row r="44481" s="13" customFormat="1"/>
    <row r="44482" s="13" customFormat="1"/>
    <row r="44483" s="13" customFormat="1"/>
    <row r="44484" s="13" customFormat="1"/>
    <row r="44485" s="13" customFormat="1"/>
    <row r="44486" s="13" customFormat="1"/>
    <row r="44487" s="13" customFormat="1"/>
    <row r="44488" s="13" customFormat="1"/>
    <row r="44489" s="13" customFormat="1"/>
    <row r="44490" s="13" customFormat="1"/>
    <row r="44491" s="13" customFormat="1"/>
    <row r="44492" s="13" customFormat="1"/>
    <row r="44493" s="13" customFormat="1"/>
    <row r="44494" s="13" customFormat="1"/>
    <row r="44495" s="13" customFormat="1"/>
    <row r="44496" s="13" customFormat="1"/>
    <row r="44497" s="13" customFormat="1"/>
    <row r="44498" s="13" customFormat="1"/>
    <row r="44499" s="13" customFormat="1"/>
    <row r="44500" s="13" customFormat="1"/>
    <row r="44501" s="13" customFormat="1"/>
    <row r="44502" s="13" customFormat="1"/>
    <row r="44503" s="13" customFormat="1"/>
    <row r="44504" s="13" customFormat="1"/>
    <row r="44505" s="13" customFormat="1"/>
    <row r="44506" s="13" customFormat="1"/>
    <row r="44507" s="13" customFormat="1"/>
    <row r="44508" s="13" customFormat="1"/>
    <row r="44509" s="13" customFormat="1"/>
    <row r="44510" s="13" customFormat="1"/>
    <row r="44511" s="13" customFormat="1"/>
    <row r="44512" s="13" customFormat="1"/>
    <row r="44513" s="13" customFormat="1"/>
    <row r="44514" s="13" customFormat="1"/>
    <row r="44515" s="13" customFormat="1"/>
    <row r="44516" s="13" customFormat="1"/>
    <row r="44517" s="13" customFormat="1"/>
    <row r="44518" s="13" customFormat="1"/>
    <row r="44519" s="13" customFormat="1"/>
    <row r="44520" s="13" customFormat="1"/>
    <row r="44521" s="13" customFormat="1"/>
    <row r="44522" s="13" customFormat="1"/>
    <row r="44523" s="13" customFormat="1"/>
    <row r="44524" s="13" customFormat="1"/>
    <row r="44525" s="13" customFormat="1"/>
    <row r="44526" s="13" customFormat="1"/>
    <row r="44527" s="13" customFormat="1"/>
    <row r="44528" s="13" customFormat="1"/>
    <row r="44529" s="13" customFormat="1"/>
    <row r="44530" s="13" customFormat="1"/>
    <row r="44531" s="13" customFormat="1"/>
    <row r="44532" s="13" customFormat="1"/>
    <row r="44533" s="13" customFormat="1"/>
    <row r="44534" s="13" customFormat="1"/>
    <row r="44535" s="13" customFormat="1"/>
    <row r="44536" s="13" customFormat="1"/>
    <row r="44537" s="13" customFormat="1"/>
    <row r="44538" s="13" customFormat="1"/>
    <row r="44539" s="13" customFormat="1"/>
    <row r="44540" s="13" customFormat="1"/>
    <row r="44541" s="13" customFormat="1"/>
    <row r="44542" s="13" customFormat="1"/>
    <row r="44543" s="13" customFormat="1"/>
    <row r="44544" s="13" customFormat="1"/>
    <row r="44545" s="13" customFormat="1"/>
    <row r="44546" s="13" customFormat="1"/>
    <row r="44547" s="13" customFormat="1"/>
    <row r="44548" s="13" customFormat="1"/>
    <row r="44549" s="13" customFormat="1"/>
    <row r="44550" s="13" customFormat="1"/>
    <row r="44551" s="13" customFormat="1"/>
    <row r="44552" s="13" customFormat="1"/>
    <row r="44553" s="13" customFormat="1"/>
    <row r="44554" s="13" customFormat="1"/>
    <row r="44555" s="13" customFormat="1"/>
    <row r="44556" s="13" customFormat="1"/>
    <row r="44557" s="13" customFormat="1"/>
    <row r="44558" s="13" customFormat="1"/>
    <row r="44559" s="13" customFormat="1"/>
    <row r="44560" s="13" customFormat="1"/>
    <row r="44561" s="13" customFormat="1"/>
    <row r="44562" s="13" customFormat="1"/>
    <row r="44563" s="13" customFormat="1"/>
    <row r="44564" s="13" customFormat="1"/>
    <row r="44565" s="13" customFormat="1"/>
    <row r="44566" s="13" customFormat="1"/>
    <row r="44567" s="13" customFormat="1"/>
    <row r="44568" s="13" customFormat="1"/>
    <row r="44569" s="13" customFormat="1"/>
    <row r="44570" s="13" customFormat="1"/>
    <row r="44571" s="13" customFormat="1"/>
    <row r="44572" s="13" customFormat="1"/>
    <row r="44573" s="13" customFormat="1"/>
    <row r="44574" s="13" customFormat="1"/>
    <row r="44575" s="13" customFormat="1"/>
    <row r="44576" s="13" customFormat="1"/>
    <row r="44577" s="13" customFormat="1"/>
    <row r="44578" s="13" customFormat="1"/>
    <row r="44579" s="13" customFormat="1"/>
    <row r="44580" s="13" customFormat="1"/>
    <row r="44581" s="13" customFormat="1"/>
    <row r="44582" s="13" customFormat="1"/>
    <row r="44583" s="13" customFormat="1"/>
    <row r="44584" s="13" customFormat="1"/>
    <row r="44585" s="13" customFormat="1"/>
    <row r="44586" s="13" customFormat="1"/>
    <row r="44587" s="13" customFormat="1"/>
    <row r="44588" s="13" customFormat="1"/>
    <row r="44589" s="13" customFormat="1"/>
    <row r="44590" s="13" customFormat="1"/>
    <row r="44591" s="13" customFormat="1"/>
    <row r="44592" s="13" customFormat="1"/>
    <row r="44593" s="13" customFormat="1"/>
    <row r="44594" s="13" customFormat="1"/>
    <row r="44595" s="13" customFormat="1"/>
    <row r="44596" s="13" customFormat="1"/>
    <row r="44597" s="13" customFormat="1"/>
    <row r="44598" s="13" customFormat="1"/>
    <row r="44599" s="13" customFormat="1"/>
    <row r="44600" s="13" customFormat="1"/>
    <row r="44601" s="13" customFormat="1"/>
    <row r="44602" s="13" customFormat="1"/>
    <row r="44603" s="13" customFormat="1"/>
    <row r="44604" s="13" customFormat="1"/>
    <row r="44605" s="13" customFormat="1"/>
    <row r="44606" s="13" customFormat="1"/>
    <row r="44607" s="13" customFormat="1"/>
    <row r="44608" s="13" customFormat="1"/>
    <row r="44609" s="13" customFormat="1"/>
    <row r="44610" s="13" customFormat="1"/>
    <row r="44611" s="13" customFormat="1"/>
    <row r="44612" s="13" customFormat="1"/>
    <row r="44613" s="13" customFormat="1"/>
    <row r="44614" s="13" customFormat="1"/>
    <row r="44615" s="13" customFormat="1"/>
    <row r="44616" s="13" customFormat="1"/>
    <row r="44617" s="13" customFormat="1"/>
    <row r="44618" s="13" customFormat="1"/>
    <row r="44619" s="13" customFormat="1"/>
    <row r="44620" s="13" customFormat="1"/>
    <row r="44621" s="13" customFormat="1"/>
    <row r="44622" s="13" customFormat="1"/>
    <row r="44623" s="13" customFormat="1"/>
    <row r="44624" s="13" customFormat="1"/>
    <row r="44625" s="13" customFormat="1"/>
    <row r="44626" s="13" customFormat="1"/>
    <row r="44627" s="13" customFormat="1"/>
    <row r="44628" s="13" customFormat="1"/>
    <row r="44629" s="13" customFormat="1"/>
    <row r="44630" s="13" customFormat="1"/>
    <row r="44631" s="13" customFormat="1"/>
    <row r="44632" s="13" customFormat="1"/>
    <row r="44633" s="13" customFormat="1"/>
    <row r="44634" s="13" customFormat="1"/>
    <row r="44635" s="13" customFormat="1"/>
    <row r="44636" s="13" customFormat="1"/>
    <row r="44637" s="13" customFormat="1"/>
    <row r="44638" s="13" customFormat="1"/>
    <row r="44639" s="13" customFormat="1"/>
    <row r="44640" s="13" customFormat="1"/>
    <row r="44641" s="13" customFormat="1"/>
    <row r="44642" s="13" customFormat="1"/>
    <row r="44643" s="13" customFormat="1"/>
    <row r="44644" s="13" customFormat="1"/>
    <row r="44645" s="13" customFormat="1"/>
    <row r="44646" s="13" customFormat="1"/>
    <row r="44647" s="13" customFormat="1"/>
    <row r="44648" s="13" customFormat="1"/>
    <row r="44649" s="13" customFormat="1"/>
    <row r="44650" s="13" customFormat="1"/>
    <row r="44651" s="13" customFormat="1"/>
    <row r="44652" s="13" customFormat="1"/>
    <row r="44653" s="13" customFormat="1"/>
    <row r="44654" s="13" customFormat="1"/>
    <row r="44655" s="13" customFormat="1"/>
    <row r="44656" s="13" customFormat="1"/>
    <row r="44657" s="13" customFormat="1"/>
    <row r="44658" s="13" customFormat="1"/>
    <row r="44659" s="13" customFormat="1"/>
    <row r="44660" s="13" customFormat="1"/>
    <row r="44661" s="13" customFormat="1"/>
    <row r="44662" s="13" customFormat="1"/>
    <row r="44663" s="13" customFormat="1"/>
    <row r="44664" s="13" customFormat="1"/>
    <row r="44665" s="13" customFormat="1"/>
    <row r="44666" s="13" customFormat="1"/>
    <row r="44667" s="13" customFormat="1"/>
    <row r="44668" s="13" customFormat="1"/>
    <row r="44669" s="13" customFormat="1"/>
    <row r="44670" s="13" customFormat="1"/>
    <row r="44671" s="13" customFormat="1"/>
    <row r="44672" s="13" customFormat="1"/>
    <row r="44673" s="13" customFormat="1"/>
    <row r="44674" s="13" customFormat="1"/>
    <row r="44675" s="13" customFormat="1"/>
    <row r="44676" s="13" customFormat="1"/>
    <row r="44677" s="13" customFormat="1"/>
    <row r="44678" s="13" customFormat="1"/>
    <row r="44679" s="13" customFormat="1"/>
    <row r="44680" s="13" customFormat="1"/>
    <row r="44681" s="13" customFormat="1"/>
    <row r="44682" s="13" customFormat="1"/>
    <row r="44683" s="13" customFormat="1"/>
    <row r="44684" s="13" customFormat="1"/>
    <row r="44685" s="13" customFormat="1"/>
    <row r="44686" s="13" customFormat="1"/>
    <row r="44687" s="13" customFormat="1"/>
    <row r="44688" s="13" customFormat="1"/>
    <row r="44689" s="13" customFormat="1"/>
    <row r="44690" s="13" customFormat="1"/>
    <row r="44691" s="13" customFormat="1"/>
    <row r="44692" s="13" customFormat="1"/>
    <row r="44693" s="13" customFormat="1"/>
    <row r="44694" s="13" customFormat="1"/>
    <row r="44695" s="13" customFormat="1"/>
    <row r="44696" s="13" customFormat="1"/>
    <row r="44697" s="13" customFormat="1"/>
    <row r="44698" s="13" customFormat="1"/>
    <row r="44699" s="13" customFormat="1"/>
    <row r="44700" s="13" customFormat="1"/>
    <row r="44701" s="13" customFormat="1"/>
    <row r="44702" s="13" customFormat="1"/>
    <row r="44703" s="13" customFormat="1"/>
    <row r="44704" s="13" customFormat="1"/>
    <row r="44705" s="13" customFormat="1"/>
    <row r="44706" s="13" customFormat="1"/>
    <row r="44707" s="13" customFormat="1"/>
    <row r="44708" s="13" customFormat="1"/>
    <row r="44709" s="13" customFormat="1"/>
    <row r="44710" s="13" customFormat="1"/>
    <row r="44711" s="13" customFormat="1"/>
    <row r="44712" s="13" customFormat="1"/>
    <row r="44713" s="13" customFormat="1"/>
    <row r="44714" s="13" customFormat="1"/>
    <row r="44715" s="13" customFormat="1"/>
    <row r="44716" s="13" customFormat="1"/>
    <row r="44717" s="13" customFormat="1"/>
    <row r="44718" s="13" customFormat="1"/>
    <row r="44719" s="13" customFormat="1"/>
    <row r="44720" s="13" customFormat="1"/>
    <row r="44721" s="13" customFormat="1"/>
    <row r="44722" s="13" customFormat="1"/>
    <row r="44723" s="13" customFormat="1"/>
    <row r="44724" s="13" customFormat="1"/>
    <row r="44725" s="13" customFormat="1"/>
    <row r="44726" s="13" customFormat="1"/>
    <row r="44727" s="13" customFormat="1"/>
    <row r="44728" s="13" customFormat="1"/>
    <row r="44729" s="13" customFormat="1"/>
    <row r="44730" s="13" customFormat="1"/>
    <row r="44731" s="13" customFormat="1"/>
    <row r="44732" s="13" customFormat="1"/>
    <row r="44733" s="13" customFormat="1"/>
    <row r="44734" s="13" customFormat="1"/>
    <row r="44735" s="13" customFormat="1"/>
    <row r="44736" s="13" customFormat="1"/>
    <row r="44737" s="13" customFormat="1"/>
    <row r="44738" s="13" customFormat="1"/>
    <row r="44739" s="13" customFormat="1"/>
    <row r="44740" s="13" customFormat="1"/>
    <row r="44741" s="13" customFormat="1"/>
    <row r="44742" s="13" customFormat="1"/>
    <row r="44743" s="13" customFormat="1"/>
    <row r="44744" s="13" customFormat="1"/>
    <row r="44745" s="13" customFormat="1"/>
    <row r="44746" s="13" customFormat="1"/>
    <row r="44747" s="13" customFormat="1"/>
    <row r="44748" s="13" customFormat="1"/>
    <row r="44749" s="13" customFormat="1"/>
    <row r="44750" s="13" customFormat="1"/>
    <row r="44751" s="13" customFormat="1"/>
    <row r="44752" s="13" customFormat="1"/>
    <row r="44753" s="13" customFormat="1"/>
    <row r="44754" s="13" customFormat="1"/>
    <row r="44755" s="13" customFormat="1"/>
    <row r="44756" s="13" customFormat="1"/>
    <row r="44757" s="13" customFormat="1"/>
    <row r="44758" s="13" customFormat="1"/>
    <row r="44759" s="13" customFormat="1"/>
    <row r="44760" s="13" customFormat="1"/>
    <row r="44761" s="13" customFormat="1"/>
    <row r="44762" s="13" customFormat="1"/>
    <row r="44763" s="13" customFormat="1"/>
    <row r="44764" s="13" customFormat="1"/>
    <row r="44765" s="13" customFormat="1"/>
    <row r="44766" s="13" customFormat="1"/>
    <row r="44767" s="13" customFormat="1"/>
    <row r="44768" s="13" customFormat="1"/>
    <row r="44769" s="13" customFormat="1"/>
    <row r="44770" s="13" customFormat="1"/>
    <row r="44771" s="13" customFormat="1"/>
    <row r="44772" s="13" customFormat="1"/>
    <row r="44773" s="13" customFormat="1"/>
    <row r="44774" s="13" customFormat="1"/>
    <row r="44775" s="13" customFormat="1"/>
    <row r="44776" s="13" customFormat="1"/>
    <row r="44777" s="13" customFormat="1"/>
    <row r="44778" s="13" customFormat="1"/>
    <row r="44779" s="13" customFormat="1"/>
    <row r="44780" s="13" customFormat="1"/>
    <row r="44781" s="13" customFormat="1"/>
    <row r="44782" s="13" customFormat="1"/>
    <row r="44783" s="13" customFormat="1"/>
    <row r="44784" s="13" customFormat="1"/>
    <row r="44785" s="13" customFormat="1"/>
    <row r="44786" s="13" customFormat="1"/>
    <row r="44787" s="13" customFormat="1"/>
    <row r="44788" s="13" customFormat="1"/>
    <row r="44789" s="13" customFormat="1"/>
    <row r="44790" s="13" customFormat="1"/>
    <row r="44791" s="13" customFormat="1"/>
    <row r="44792" s="13" customFormat="1"/>
    <row r="44793" s="13" customFormat="1"/>
    <row r="44794" s="13" customFormat="1"/>
    <row r="44795" s="13" customFormat="1"/>
    <row r="44796" s="13" customFormat="1"/>
    <row r="44797" s="13" customFormat="1"/>
    <row r="44798" s="13" customFormat="1"/>
    <row r="44799" s="13" customFormat="1"/>
    <row r="44800" s="13" customFormat="1"/>
    <row r="44801" s="13" customFormat="1"/>
    <row r="44802" s="13" customFormat="1"/>
    <row r="44803" s="13" customFormat="1"/>
    <row r="44804" s="13" customFormat="1"/>
    <row r="44805" s="13" customFormat="1"/>
    <row r="44806" s="13" customFormat="1"/>
    <row r="44807" s="13" customFormat="1"/>
    <row r="44808" s="13" customFormat="1"/>
    <row r="44809" s="13" customFormat="1"/>
    <row r="44810" s="13" customFormat="1"/>
    <row r="44811" s="13" customFormat="1"/>
    <row r="44812" s="13" customFormat="1"/>
    <row r="44813" s="13" customFormat="1"/>
    <row r="44814" s="13" customFormat="1"/>
    <row r="44815" s="13" customFormat="1"/>
    <row r="44816" s="13" customFormat="1"/>
    <row r="44817" s="13" customFormat="1"/>
    <row r="44818" s="13" customFormat="1"/>
    <row r="44819" s="13" customFormat="1"/>
    <row r="44820" s="13" customFormat="1"/>
    <row r="44821" s="13" customFormat="1"/>
    <row r="44822" s="13" customFormat="1"/>
    <row r="44823" s="13" customFormat="1"/>
    <row r="44824" s="13" customFormat="1"/>
    <row r="44825" s="13" customFormat="1"/>
    <row r="44826" s="13" customFormat="1"/>
    <row r="44827" s="13" customFormat="1"/>
    <row r="44828" s="13" customFormat="1"/>
    <row r="44829" s="13" customFormat="1"/>
    <row r="44830" s="13" customFormat="1"/>
    <row r="44831" s="13" customFormat="1"/>
    <row r="44832" s="13" customFormat="1"/>
    <row r="44833" s="13" customFormat="1"/>
    <row r="44834" s="13" customFormat="1"/>
    <row r="44835" s="13" customFormat="1"/>
    <row r="44836" s="13" customFormat="1"/>
    <row r="44837" s="13" customFormat="1"/>
    <row r="44838" s="13" customFormat="1"/>
    <row r="44839" s="13" customFormat="1"/>
    <row r="44840" s="13" customFormat="1"/>
    <row r="44841" s="13" customFormat="1"/>
    <row r="44842" s="13" customFormat="1"/>
    <row r="44843" s="13" customFormat="1"/>
    <row r="44844" s="13" customFormat="1"/>
    <row r="44845" s="13" customFormat="1"/>
    <row r="44846" s="13" customFormat="1"/>
    <row r="44847" s="13" customFormat="1"/>
    <row r="44848" s="13" customFormat="1"/>
    <row r="44849" s="13" customFormat="1"/>
    <row r="44850" s="13" customFormat="1"/>
    <row r="44851" s="13" customFormat="1"/>
    <row r="44852" s="13" customFormat="1"/>
    <row r="44853" s="13" customFormat="1"/>
    <row r="44854" s="13" customFormat="1"/>
    <row r="44855" s="13" customFormat="1"/>
    <row r="44856" s="13" customFormat="1"/>
    <row r="44857" s="13" customFormat="1"/>
    <row r="44858" s="13" customFormat="1"/>
    <row r="44859" s="13" customFormat="1"/>
    <row r="44860" s="13" customFormat="1"/>
    <row r="44861" s="13" customFormat="1"/>
    <row r="44862" s="13" customFormat="1"/>
    <row r="44863" s="13" customFormat="1"/>
    <row r="44864" s="13" customFormat="1"/>
    <row r="44865" s="13" customFormat="1"/>
    <row r="44866" s="13" customFormat="1"/>
    <row r="44867" s="13" customFormat="1"/>
    <row r="44868" s="13" customFormat="1"/>
    <row r="44869" s="13" customFormat="1"/>
    <row r="44870" s="13" customFormat="1"/>
    <row r="44871" s="13" customFormat="1"/>
    <row r="44872" s="13" customFormat="1"/>
    <row r="44873" s="13" customFormat="1"/>
    <row r="44874" s="13" customFormat="1"/>
    <row r="44875" s="13" customFormat="1"/>
    <row r="44876" s="13" customFormat="1"/>
    <row r="44877" s="13" customFormat="1"/>
    <row r="44878" s="13" customFormat="1"/>
    <row r="44879" s="13" customFormat="1"/>
    <row r="44880" s="13" customFormat="1"/>
    <row r="44881" s="13" customFormat="1"/>
    <row r="44882" s="13" customFormat="1"/>
    <row r="44883" s="13" customFormat="1"/>
    <row r="44884" s="13" customFormat="1"/>
    <row r="44885" s="13" customFormat="1"/>
    <row r="44886" s="13" customFormat="1"/>
    <row r="44887" s="13" customFormat="1"/>
    <row r="44888" s="13" customFormat="1"/>
    <row r="44889" s="13" customFormat="1"/>
    <row r="44890" s="13" customFormat="1"/>
    <row r="44891" s="13" customFormat="1"/>
    <row r="44892" s="13" customFormat="1"/>
    <row r="44893" s="13" customFormat="1"/>
    <row r="44894" s="13" customFormat="1"/>
    <row r="44895" s="13" customFormat="1"/>
    <row r="44896" s="13" customFormat="1"/>
    <row r="44897" s="13" customFormat="1"/>
    <row r="44898" s="13" customFormat="1"/>
    <row r="44899" s="13" customFormat="1"/>
    <row r="44900" s="13" customFormat="1"/>
    <row r="44901" s="13" customFormat="1"/>
    <row r="44902" s="13" customFormat="1"/>
    <row r="44903" s="13" customFormat="1"/>
    <row r="44904" s="13" customFormat="1"/>
    <row r="44905" s="13" customFormat="1"/>
    <row r="44906" s="13" customFormat="1"/>
    <row r="44907" s="13" customFormat="1"/>
    <row r="44908" s="13" customFormat="1"/>
    <row r="44909" s="13" customFormat="1"/>
    <row r="44910" s="13" customFormat="1"/>
    <row r="44911" s="13" customFormat="1"/>
    <row r="44912" s="13" customFormat="1"/>
    <row r="44913" s="13" customFormat="1"/>
    <row r="44914" s="13" customFormat="1"/>
    <row r="44915" s="13" customFormat="1"/>
    <row r="44916" s="13" customFormat="1"/>
    <row r="44917" s="13" customFormat="1"/>
    <row r="44918" s="13" customFormat="1"/>
    <row r="44919" s="13" customFormat="1"/>
    <row r="44920" s="13" customFormat="1"/>
    <row r="44921" s="13" customFormat="1"/>
    <row r="44922" s="13" customFormat="1"/>
    <row r="44923" s="13" customFormat="1"/>
    <row r="44924" s="13" customFormat="1"/>
    <row r="44925" s="13" customFormat="1"/>
    <row r="44926" s="13" customFormat="1"/>
    <row r="44927" s="13" customFormat="1"/>
    <row r="44928" s="13" customFormat="1"/>
    <row r="44929" s="13" customFormat="1"/>
    <row r="44930" s="13" customFormat="1"/>
    <row r="44931" s="13" customFormat="1"/>
    <row r="44932" s="13" customFormat="1"/>
    <row r="44933" s="13" customFormat="1"/>
    <row r="44934" s="13" customFormat="1"/>
    <row r="44935" s="13" customFormat="1"/>
    <row r="44936" s="13" customFormat="1"/>
    <row r="44937" s="13" customFormat="1"/>
    <row r="44938" s="13" customFormat="1"/>
    <row r="44939" s="13" customFormat="1"/>
    <row r="44940" s="13" customFormat="1"/>
    <row r="44941" s="13" customFormat="1"/>
    <row r="44942" s="13" customFormat="1"/>
    <row r="44943" s="13" customFormat="1"/>
    <row r="44944" s="13" customFormat="1"/>
    <row r="44945" s="13" customFormat="1"/>
    <row r="44946" s="13" customFormat="1"/>
    <row r="44947" s="13" customFormat="1"/>
    <row r="44948" s="13" customFormat="1"/>
    <row r="44949" s="13" customFormat="1"/>
    <row r="44950" s="13" customFormat="1"/>
    <row r="44951" s="13" customFormat="1"/>
    <row r="44952" s="13" customFormat="1"/>
    <row r="44953" s="13" customFormat="1"/>
    <row r="44954" s="13" customFormat="1"/>
    <row r="44955" s="13" customFormat="1"/>
    <row r="44956" s="13" customFormat="1"/>
    <row r="44957" s="13" customFormat="1"/>
    <row r="44958" s="13" customFormat="1"/>
    <row r="44959" s="13" customFormat="1"/>
    <row r="44960" s="13" customFormat="1"/>
    <row r="44961" s="13" customFormat="1"/>
    <row r="44962" s="13" customFormat="1"/>
    <row r="44963" s="13" customFormat="1"/>
    <row r="44964" s="13" customFormat="1"/>
    <row r="44965" s="13" customFormat="1"/>
    <row r="44966" s="13" customFormat="1"/>
    <row r="44967" s="13" customFormat="1"/>
    <row r="44968" s="13" customFormat="1"/>
    <row r="44969" s="13" customFormat="1"/>
    <row r="44970" s="13" customFormat="1"/>
    <row r="44971" s="13" customFormat="1"/>
    <row r="44972" s="13" customFormat="1"/>
    <row r="44973" s="13" customFormat="1"/>
    <row r="44974" s="13" customFormat="1"/>
    <row r="44975" s="13" customFormat="1"/>
    <row r="44976" s="13" customFormat="1"/>
    <row r="44977" s="13" customFormat="1"/>
    <row r="44978" s="13" customFormat="1"/>
    <row r="44979" s="13" customFormat="1"/>
    <row r="44980" s="13" customFormat="1"/>
    <row r="44981" s="13" customFormat="1"/>
    <row r="44982" s="13" customFormat="1"/>
    <row r="44983" s="13" customFormat="1"/>
    <row r="44984" s="13" customFormat="1"/>
    <row r="44985" s="13" customFormat="1"/>
    <row r="44986" s="13" customFormat="1"/>
    <row r="44987" s="13" customFormat="1"/>
    <row r="44988" s="13" customFormat="1"/>
    <row r="44989" s="13" customFormat="1"/>
    <row r="44990" s="13" customFormat="1"/>
    <row r="44991" s="13" customFormat="1"/>
    <row r="44992" s="13" customFormat="1"/>
    <row r="44993" s="13" customFormat="1"/>
    <row r="44994" s="13" customFormat="1"/>
    <row r="44995" s="13" customFormat="1"/>
    <row r="44996" s="13" customFormat="1"/>
    <row r="44997" s="13" customFormat="1"/>
    <row r="44998" s="13" customFormat="1"/>
    <row r="44999" s="13" customFormat="1"/>
    <row r="45000" s="13" customFormat="1"/>
    <row r="45001" s="13" customFormat="1"/>
    <row r="45002" s="13" customFormat="1"/>
    <row r="45003" s="13" customFormat="1"/>
    <row r="45004" s="13" customFormat="1"/>
    <row r="45005" s="13" customFormat="1"/>
    <row r="45006" s="13" customFormat="1"/>
    <row r="45007" s="13" customFormat="1"/>
    <row r="45008" s="13" customFormat="1"/>
    <row r="45009" s="13" customFormat="1"/>
    <row r="45010" s="13" customFormat="1"/>
    <row r="45011" s="13" customFormat="1"/>
    <row r="45012" s="13" customFormat="1"/>
    <row r="45013" s="13" customFormat="1"/>
    <row r="45014" s="13" customFormat="1"/>
    <row r="45015" s="13" customFormat="1"/>
    <row r="45016" s="13" customFormat="1"/>
    <row r="45017" s="13" customFormat="1"/>
    <row r="45018" s="13" customFormat="1"/>
    <row r="45019" s="13" customFormat="1"/>
    <row r="45020" s="13" customFormat="1"/>
    <row r="45021" s="13" customFormat="1"/>
    <row r="45022" s="13" customFormat="1"/>
    <row r="45023" s="13" customFormat="1"/>
    <row r="45024" s="13" customFormat="1"/>
    <row r="45025" s="13" customFormat="1"/>
    <row r="45026" s="13" customFormat="1"/>
    <row r="45027" s="13" customFormat="1"/>
    <row r="45028" s="13" customFormat="1"/>
    <row r="45029" s="13" customFormat="1"/>
    <row r="45030" s="13" customFormat="1"/>
    <row r="45031" s="13" customFormat="1"/>
    <row r="45032" s="13" customFormat="1"/>
    <row r="45033" s="13" customFormat="1"/>
    <row r="45034" s="13" customFormat="1"/>
    <row r="45035" s="13" customFormat="1"/>
    <row r="45036" s="13" customFormat="1"/>
    <row r="45037" s="13" customFormat="1"/>
    <row r="45038" s="13" customFormat="1"/>
    <row r="45039" s="13" customFormat="1"/>
    <row r="45040" s="13" customFormat="1"/>
    <row r="45041" s="13" customFormat="1"/>
    <row r="45042" s="13" customFormat="1"/>
    <row r="45043" s="13" customFormat="1"/>
    <row r="45044" s="13" customFormat="1"/>
    <row r="45045" s="13" customFormat="1"/>
    <row r="45046" s="13" customFormat="1"/>
    <row r="45047" s="13" customFormat="1"/>
    <row r="45048" s="13" customFormat="1"/>
    <row r="45049" s="13" customFormat="1"/>
    <row r="45050" s="13" customFormat="1"/>
    <row r="45051" s="13" customFormat="1"/>
    <row r="45052" s="13" customFormat="1"/>
    <row r="45053" s="13" customFormat="1"/>
    <row r="45054" s="13" customFormat="1"/>
    <row r="45055" s="13" customFormat="1"/>
    <row r="45056" s="13" customFormat="1"/>
    <row r="45057" s="13" customFormat="1"/>
    <row r="45058" s="13" customFormat="1"/>
    <row r="45059" s="13" customFormat="1"/>
    <row r="45060" s="13" customFormat="1"/>
    <row r="45061" s="13" customFormat="1"/>
    <row r="45062" s="13" customFormat="1"/>
    <row r="45063" s="13" customFormat="1"/>
    <row r="45064" s="13" customFormat="1"/>
    <row r="45065" s="13" customFormat="1"/>
    <row r="45066" s="13" customFormat="1"/>
    <row r="45067" s="13" customFormat="1"/>
    <row r="45068" s="13" customFormat="1"/>
    <row r="45069" s="13" customFormat="1"/>
    <row r="45070" s="13" customFormat="1"/>
    <row r="45071" s="13" customFormat="1"/>
    <row r="45072" s="13" customFormat="1"/>
    <row r="45073" s="13" customFormat="1"/>
    <row r="45074" s="13" customFormat="1"/>
    <row r="45075" s="13" customFormat="1"/>
    <row r="45076" s="13" customFormat="1"/>
    <row r="45077" s="13" customFormat="1"/>
    <row r="45078" s="13" customFormat="1"/>
    <row r="45079" s="13" customFormat="1"/>
    <row r="45080" s="13" customFormat="1"/>
    <row r="45081" s="13" customFormat="1"/>
    <row r="45082" s="13" customFormat="1"/>
    <row r="45083" s="13" customFormat="1"/>
    <row r="45084" s="13" customFormat="1"/>
    <row r="45085" s="13" customFormat="1"/>
    <row r="45086" s="13" customFormat="1"/>
    <row r="45087" s="13" customFormat="1"/>
    <row r="45088" s="13" customFormat="1"/>
    <row r="45089" s="13" customFormat="1"/>
    <row r="45090" s="13" customFormat="1"/>
    <row r="45091" s="13" customFormat="1"/>
    <row r="45092" s="13" customFormat="1"/>
    <row r="45093" s="13" customFormat="1"/>
    <row r="45094" s="13" customFormat="1"/>
    <row r="45095" s="13" customFormat="1"/>
    <row r="45096" s="13" customFormat="1"/>
    <row r="45097" s="13" customFormat="1"/>
    <row r="45098" s="13" customFormat="1"/>
    <row r="45099" s="13" customFormat="1"/>
    <row r="45100" s="13" customFormat="1"/>
    <row r="45101" s="13" customFormat="1"/>
    <row r="45102" s="13" customFormat="1"/>
    <row r="45103" s="13" customFormat="1"/>
    <row r="45104" s="13" customFormat="1"/>
    <row r="45105" s="13" customFormat="1"/>
    <row r="45106" s="13" customFormat="1"/>
    <row r="45107" s="13" customFormat="1"/>
    <row r="45108" s="13" customFormat="1"/>
    <row r="45109" s="13" customFormat="1"/>
    <row r="45110" s="13" customFormat="1"/>
    <row r="45111" s="13" customFormat="1"/>
    <row r="45112" s="13" customFormat="1"/>
    <row r="45113" s="13" customFormat="1"/>
    <row r="45114" s="13" customFormat="1"/>
    <row r="45115" s="13" customFormat="1"/>
    <row r="45116" s="13" customFormat="1"/>
    <row r="45117" s="13" customFormat="1"/>
    <row r="45118" s="13" customFormat="1"/>
    <row r="45119" s="13" customFormat="1"/>
    <row r="45120" s="13" customFormat="1"/>
    <row r="45121" s="13" customFormat="1"/>
    <row r="45122" s="13" customFormat="1"/>
    <row r="45123" s="13" customFormat="1"/>
    <row r="45124" s="13" customFormat="1"/>
    <row r="45125" s="13" customFormat="1"/>
    <row r="45126" s="13" customFormat="1"/>
    <row r="45127" s="13" customFormat="1"/>
    <row r="45128" s="13" customFormat="1"/>
    <row r="45129" s="13" customFormat="1"/>
    <row r="45130" s="13" customFormat="1"/>
    <row r="45131" s="13" customFormat="1"/>
    <row r="45132" s="13" customFormat="1"/>
    <row r="45133" s="13" customFormat="1"/>
    <row r="45134" s="13" customFormat="1"/>
    <row r="45135" s="13" customFormat="1"/>
    <row r="45136" s="13" customFormat="1"/>
    <row r="45137" s="13" customFormat="1"/>
    <row r="45138" s="13" customFormat="1"/>
    <row r="45139" s="13" customFormat="1"/>
    <row r="45140" s="13" customFormat="1"/>
    <row r="45141" s="13" customFormat="1"/>
    <row r="45142" s="13" customFormat="1"/>
    <row r="45143" s="13" customFormat="1"/>
    <row r="45144" s="13" customFormat="1"/>
    <row r="45145" s="13" customFormat="1"/>
    <row r="45146" s="13" customFormat="1"/>
    <row r="45147" s="13" customFormat="1"/>
    <row r="45148" s="13" customFormat="1"/>
    <row r="45149" s="13" customFormat="1"/>
    <row r="45150" s="13" customFormat="1"/>
    <row r="45151" s="13" customFormat="1"/>
    <row r="45152" s="13" customFormat="1"/>
    <row r="45153" s="13" customFormat="1"/>
    <row r="45154" s="13" customFormat="1"/>
    <row r="45155" s="13" customFormat="1"/>
    <row r="45156" s="13" customFormat="1"/>
    <row r="45157" s="13" customFormat="1"/>
    <row r="45158" s="13" customFormat="1"/>
    <row r="45159" s="13" customFormat="1"/>
    <row r="45160" s="13" customFormat="1"/>
    <row r="45161" s="13" customFormat="1"/>
    <row r="45162" s="13" customFormat="1"/>
    <row r="45163" s="13" customFormat="1"/>
    <row r="45164" s="13" customFormat="1"/>
    <row r="45165" s="13" customFormat="1"/>
    <row r="45166" s="13" customFormat="1"/>
    <row r="45167" s="13" customFormat="1"/>
    <row r="45168" s="13" customFormat="1"/>
    <row r="45169" s="13" customFormat="1"/>
    <row r="45170" s="13" customFormat="1"/>
    <row r="45171" s="13" customFormat="1"/>
    <row r="45172" s="13" customFormat="1"/>
    <row r="45173" s="13" customFormat="1"/>
    <row r="45174" s="13" customFormat="1"/>
    <row r="45175" s="13" customFormat="1"/>
    <row r="45176" s="13" customFormat="1"/>
    <row r="45177" s="13" customFormat="1"/>
    <row r="45178" s="13" customFormat="1"/>
    <row r="45179" s="13" customFormat="1"/>
    <row r="45180" s="13" customFormat="1"/>
    <row r="45181" s="13" customFormat="1"/>
    <row r="45182" s="13" customFormat="1"/>
    <row r="45183" s="13" customFormat="1"/>
    <row r="45184" s="13" customFormat="1"/>
    <row r="45185" s="13" customFormat="1"/>
    <row r="45186" s="13" customFormat="1"/>
    <row r="45187" s="13" customFormat="1"/>
    <row r="45188" s="13" customFormat="1"/>
    <row r="45189" s="13" customFormat="1"/>
    <row r="45190" s="13" customFormat="1"/>
    <row r="45191" s="13" customFormat="1"/>
    <row r="45192" s="13" customFormat="1"/>
    <row r="45193" s="13" customFormat="1"/>
    <row r="45194" s="13" customFormat="1"/>
    <row r="45195" s="13" customFormat="1"/>
    <row r="45196" s="13" customFormat="1"/>
    <row r="45197" s="13" customFormat="1"/>
    <row r="45198" s="13" customFormat="1"/>
    <row r="45199" s="13" customFormat="1"/>
    <row r="45200" s="13" customFormat="1"/>
    <row r="45201" s="13" customFormat="1"/>
    <row r="45202" s="13" customFormat="1"/>
    <row r="45203" s="13" customFormat="1"/>
    <row r="45204" s="13" customFormat="1"/>
    <row r="45205" s="13" customFormat="1"/>
    <row r="45206" s="13" customFormat="1"/>
    <row r="45207" s="13" customFormat="1"/>
    <row r="45208" s="13" customFormat="1"/>
    <row r="45209" s="13" customFormat="1"/>
    <row r="45210" s="13" customFormat="1"/>
    <row r="45211" s="13" customFormat="1"/>
    <row r="45212" s="13" customFormat="1"/>
    <row r="45213" s="13" customFormat="1"/>
    <row r="45214" s="13" customFormat="1"/>
    <row r="45215" s="13" customFormat="1"/>
    <row r="45216" s="13" customFormat="1"/>
    <row r="45217" s="13" customFormat="1"/>
    <row r="45218" s="13" customFormat="1"/>
    <row r="45219" s="13" customFormat="1"/>
    <row r="45220" s="13" customFormat="1"/>
    <row r="45221" s="13" customFormat="1"/>
    <row r="45222" s="13" customFormat="1"/>
    <row r="45223" s="13" customFormat="1"/>
    <row r="45224" s="13" customFormat="1"/>
    <row r="45225" s="13" customFormat="1"/>
    <row r="45226" s="13" customFormat="1"/>
    <row r="45227" s="13" customFormat="1"/>
    <row r="45228" s="13" customFormat="1"/>
    <row r="45229" s="13" customFormat="1"/>
    <row r="45230" s="13" customFormat="1"/>
    <row r="45231" s="13" customFormat="1"/>
    <row r="45232" s="13" customFormat="1"/>
    <row r="45233" s="13" customFormat="1"/>
    <row r="45234" s="13" customFormat="1"/>
    <row r="45235" s="13" customFormat="1"/>
    <row r="45236" s="13" customFormat="1"/>
    <row r="45237" s="13" customFormat="1"/>
    <row r="45238" s="13" customFormat="1"/>
    <row r="45239" s="13" customFormat="1"/>
    <row r="45240" s="13" customFormat="1"/>
    <row r="45241" s="13" customFormat="1"/>
    <row r="45242" s="13" customFormat="1"/>
    <row r="45243" s="13" customFormat="1"/>
    <row r="45244" s="13" customFormat="1"/>
    <row r="45245" s="13" customFormat="1"/>
    <row r="45246" s="13" customFormat="1"/>
    <row r="45247" s="13" customFormat="1"/>
    <row r="45248" s="13" customFormat="1"/>
    <row r="45249" s="13" customFormat="1"/>
    <row r="45250" s="13" customFormat="1"/>
    <row r="45251" s="13" customFormat="1"/>
    <row r="45252" s="13" customFormat="1"/>
    <row r="45253" s="13" customFormat="1"/>
    <row r="45254" s="13" customFormat="1"/>
    <row r="45255" s="13" customFormat="1"/>
    <row r="45256" s="13" customFormat="1"/>
    <row r="45257" s="13" customFormat="1"/>
    <row r="45258" s="13" customFormat="1"/>
    <row r="45259" s="13" customFormat="1"/>
    <row r="45260" s="13" customFormat="1"/>
    <row r="45261" s="13" customFormat="1"/>
    <row r="45262" s="13" customFormat="1"/>
    <row r="45263" s="13" customFormat="1"/>
    <row r="45264" s="13" customFormat="1"/>
    <row r="45265" s="13" customFormat="1"/>
    <row r="45266" s="13" customFormat="1"/>
    <row r="45267" s="13" customFormat="1"/>
    <row r="45268" s="13" customFormat="1"/>
    <row r="45269" s="13" customFormat="1"/>
    <row r="45270" s="13" customFormat="1"/>
    <row r="45271" s="13" customFormat="1"/>
    <row r="45272" s="13" customFormat="1"/>
    <row r="45273" s="13" customFormat="1"/>
    <row r="45274" s="13" customFormat="1"/>
    <row r="45275" s="13" customFormat="1"/>
    <row r="45276" s="13" customFormat="1"/>
    <row r="45277" s="13" customFormat="1"/>
    <row r="45278" s="13" customFormat="1"/>
    <row r="45279" s="13" customFormat="1"/>
    <row r="45280" s="13" customFormat="1"/>
    <row r="45281" s="13" customFormat="1"/>
    <row r="45282" s="13" customFormat="1"/>
    <row r="45283" s="13" customFormat="1"/>
    <row r="45284" s="13" customFormat="1"/>
    <row r="45285" s="13" customFormat="1"/>
    <row r="45286" s="13" customFormat="1"/>
    <row r="45287" s="13" customFormat="1"/>
    <row r="45288" s="13" customFormat="1"/>
    <row r="45289" s="13" customFormat="1"/>
    <row r="45290" s="13" customFormat="1"/>
    <row r="45291" s="13" customFormat="1"/>
    <row r="45292" s="13" customFormat="1"/>
    <row r="45293" s="13" customFormat="1"/>
    <row r="45294" s="13" customFormat="1"/>
    <row r="45295" s="13" customFormat="1"/>
    <row r="45296" s="13" customFormat="1"/>
    <row r="45297" s="13" customFormat="1"/>
    <row r="45298" s="13" customFormat="1"/>
    <row r="45299" s="13" customFormat="1"/>
    <row r="45300" s="13" customFormat="1"/>
    <row r="45301" s="13" customFormat="1"/>
    <row r="45302" s="13" customFormat="1"/>
    <row r="45303" s="13" customFormat="1"/>
    <row r="45304" s="13" customFormat="1"/>
    <row r="45305" s="13" customFormat="1"/>
    <row r="45306" s="13" customFormat="1"/>
    <row r="45307" s="13" customFormat="1"/>
    <row r="45308" s="13" customFormat="1"/>
    <row r="45309" s="13" customFormat="1"/>
    <row r="45310" s="13" customFormat="1"/>
    <row r="45311" s="13" customFormat="1"/>
    <row r="45312" s="13" customFormat="1"/>
    <row r="45313" s="13" customFormat="1"/>
    <row r="45314" s="13" customFormat="1"/>
    <row r="45315" s="13" customFormat="1"/>
    <row r="45316" s="13" customFormat="1"/>
    <row r="45317" s="13" customFormat="1"/>
    <row r="45318" s="13" customFormat="1"/>
    <row r="45319" s="13" customFormat="1"/>
    <row r="45320" s="13" customFormat="1"/>
    <row r="45321" s="13" customFormat="1"/>
    <row r="45322" s="13" customFormat="1"/>
    <row r="45323" s="13" customFormat="1"/>
    <row r="45324" s="13" customFormat="1"/>
    <row r="45325" s="13" customFormat="1"/>
    <row r="45326" s="13" customFormat="1"/>
    <row r="45327" s="13" customFormat="1"/>
    <row r="45328" s="13" customFormat="1"/>
    <row r="45329" s="13" customFormat="1"/>
    <row r="45330" s="13" customFormat="1"/>
    <row r="45331" s="13" customFormat="1"/>
    <row r="45332" s="13" customFormat="1"/>
    <row r="45333" s="13" customFormat="1"/>
    <row r="45334" s="13" customFormat="1"/>
    <row r="45335" s="13" customFormat="1"/>
    <row r="45336" s="13" customFormat="1"/>
    <row r="45337" s="13" customFormat="1"/>
    <row r="45338" s="13" customFormat="1"/>
    <row r="45339" s="13" customFormat="1"/>
    <row r="45340" s="13" customFormat="1"/>
    <row r="45341" s="13" customFormat="1"/>
    <row r="45342" s="13" customFormat="1"/>
    <row r="45343" s="13" customFormat="1"/>
    <row r="45344" s="13" customFormat="1"/>
    <row r="45345" s="13" customFormat="1"/>
    <row r="45346" s="13" customFormat="1"/>
    <row r="45347" s="13" customFormat="1"/>
    <row r="45348" s="13" customFormat="1"/>
    <row r="45349" s="13" customFormat="1"/>
    <row r="45350" s="13" customFormat="1"/>
    <row r="45351" s="13" customFormat="1"/>
    <row r="45352" s="13" customFormat="1"/>
    <row r="45353" s="13" customFormat="1"/>
    <row r="45354" s="13" customFormat="1"/>
    <row r="45355" s="13" customFormat="1"/>
    <row r="45356" s="13" customFormat="1"/>
    <row r="45357" s="13" customFormat="1"/>
    <row r="45358" s="13" customFormat="1"/>
    <row r="45359" s="13" customFormat="1"/>
    <row r="45360" s="13" customFormat="1"/>
    <row r="45361" s="13" customFormat="1"/>
    <row r="45362" s="13" customFormat="1"/>
    <row r="45363" s="13" customFormat="1"/>
    <row r="45364" s="13" customFormat="1"/>
    <row r="45365" s="13" customFormat="1"/>
    <row r="45366" s="13" customFormat="1"/>
    <row r="45367" s="13" customFormat="1"/>
    <row r="45368" s="13" customFormat="1"/>
    <row r="45369" s="13" customFormat="1"/>
    <row r="45370" s="13" customFormat="1"/>
    <row r="45371" s="13" customFormat="1"/>
    <row r="45372" s="13" customFormat="1"/>
    <row r="45373" s="13" customFormat="1"/>
    <row r="45374" s="13" customFormat="1"/>
    <row r="45375" s="13" customFormat="1"/>
    <row r="45376" s="13" customFormat="1"/>
    <row r="45377" s="13" customFormat="1"/>
    <row r="45378" s="13" customFormat="1"/>
    <row r="45379" s="13" customFormat="1"/>
    <row r="45380" s="13" customFormat="1"/>
    <row r="45381" s="13" customFormat="1"/>
    <row r="45382" s="13" customFormat="1"/>
    <row r="45383" s="13" customFormat="1"/>
    <row r="45384" s="13" customFormat="1"/>
    <row r="45385" s="13" customFormat="1"/>
    <row r="45386" s="13" customFormat="1"/>
    <row r="45387" s="13" customFormat="1"/>
    <row r="45388" s="13" customFormat="1"/>
    <row r="45389" s="13" customFormat="1"/>
    <row r="45390" s="13" customFormat="1"/>
    <row r="45391" s="13" customFormat="1"/>
    <row r="45392" s="13" customFormat="1"/>
    <row r="45393" s="13" customFormat="1"/>
    <row r="45394" s="13" customFormat="1"/>
    <row r="45395" s="13" customFormat="1"/>
    <row r="45396" s="13" customFormat="1"/>
    <row r="45397" s="13" customFormat="1"/>
    <row r="45398" s="13" customFormat="1"/>
    <row r="45399" s="13" customFormat="1"/>
    <row r="45400" s="13" customFormat="1"/>
    <row r="45401" s="13" customFormat="1"/>
    <row r="45402" s="13" customFormat="1"/>
    <row r="45403" s="13" customFormat="1"/>
    <row r="45404" s="13" customFormat="1"/>
    <row r="45405" s="13" customFormat="1"/>
    <row r="45406" s="13" customFormat="1"/>
    <row r="45407" s="13" customFormat="1"/>
    <row r="45408" s="13" customFormat="1"/>
    <row r="45409" s="13" customFormat="1"/>
    <row r="45410" s="13" customFormat="1"/>
    <row r="45411" s="13" customFormat="1"/>
    <row r="45412" s="13" customFormat="1"/>
    <row r="45413" s="13" customFormat="1"/>
    <row r="45414" s="13" customFormat="1"/>
    <row r="45415" s="13" customFormat="1"/>
    <row r="45416" s="13" customFormat="1"/>
    <row r="45417" s="13" customFormat="1"/>
    <row r="45418" s="13" customFormat="1"/>
    <row r="45419" s="13" customFormat="1"/>
    <row r="45420" s="13" customFormat="1"/>
    <row r="45421" s="13" customFormat="1"/>
    <row r="45422" s="13" customFormat="1"/>
    <row r="45423" s="13" customFormat="1"/>
    <row r="45424" s="13" customFormat="1"/>
    <row r="45425" s="13" customFormat="1"/>
    <row r="45426" s="13" customFormat="1"/>
    <row r="45427" s="13" customFormat="1"/>
    <row r="45428" s="13" customFormat="1"/>
    <row r="45429" s="13" customFormat="1"/>
    <row r="45430" s="13" customFormat="1"/>
    <row r="45431" s="13" customFormat="1"/>
    <row r="45432" s="13" customFormat="1"/>
    <row r="45433" s="13" customFormat="1"/>
    <row r="45434" s="13" customFormat="1"/>
    <row r="45435" s="13" customFormat="1"/>
    <row r="45436" s="13" customFormat="1"/>
    <row r="45437" s="13" customFormat="1"/>
    <row r="45438" s="13" customFormat="1"/>
    <row r="45439" s="13" customFormat="1"/>
    <row r="45440" s="13" customFormat="1"/>
    <row r="45441" s="13" customFormat="1"/>
    <row r="45442" s="13" customFormat="1"/>
    <row r="45443" s="13" customFormat="1"/>
    <row r="45444" s="13" customFormat="1"/>
    <row r="45445" s="13" customFormat="1"/>
    <row r="45446" s="13" customFormat="1"/>
    <row r="45447" s="13" customFormat="1"/>
    <row r="45448" s="13" customFormat="1"/>
    <row r="45449" s="13" customFormat="1"/>
    <row r="45450" s="13" customFormat="1"/>
    <row r="45451" s="13" customFormat="1"/>
    <row r="45452" s="13" customFormat="1"/>
    <row r="45453" s="13" customFormat="1"/>
    <row r="45454" s="13" customFormat="1"/>
    <row r="45455" s="13" customFormat="1"/>
    <row r="45456" s="13" customFormat="1"/>
    <row r="45457" s="13" customFormat="1"/>
    <row r="45458" s="13" customFormat="1"/>
    <row r="45459" s="13" customFormat="1"/>
    <row r="45460" s="13" customFormat="1"/>
    <row r="45461" s="13" customFormat="1"/>
    <row r="45462" s="13" customFormat="1"/>
    <row r="45463" s="13" customFormat="1"/>
    <row r="45464" s="13" customFormat="1"/>
    <row r="45465" s="13" customFormat="1"/>
    <row r="45466" s="13" customFormat="1"/>
    <row r="45467" s="13" customFormat="1"/>
    <row r="45468" s="13" customFormat="1"/>
    <row r="45469" s="13" customFormat="1"/>
    <row r="45470" s="13" customFormat="1"/>
    <row r="45471" s="13" customFormat="1"/>
    <row r="45472" s="13" customFormat="1"/>
    <row r="45473" s="13" customFormat="1"/>
    <row r="45474" s="13" customFormat="1"/>
    <row r="45475" s="13" customFormat="1"/>
    <row r="45476" s="13" customFormat="1"/>
    <row r="45477" s="13" customFormat="1"/>
    <row r="45478" s="13" customFormat="1"/>
    <row r="45479" s="13" customFormat="1"/>
    <row r="45480" s="13" customFormat="1"/>
    <row r="45481" s="13" customFormat="1"/>
    <row r="45482" s="13" customFormat="1"/>
    <row r="45483" s="13" customFormat="1"/>
    <row r="45484" s="13" customFormat="1"/>
    <row r="45485" s="13" customFormat="1"/>
    <row r="45486" s="13" customFormat="1"/>
    <row r="45487" s="13" customFormat="1"/>
    <row r="45488" s="13" customFormat="1"/>
    <row r="45489" s="13" customFormat="1"/>
    <row r="45490" s="13" customFormat="1"/>
    <row r="45491" s="13" customFormat="1"/>
    <row r="45492" s="13" customFormat="1"/>
    <row r="45493" s="13" customFormat="1"/>
    <row r="45494" s="13" customFormat="1"/>
    <row r="45495" s="13" customFormat="1"/>
    <row r="45496" s="13" customFormat="1"/>
    <row r="45497" s="13" customFormat="1"/>
    <row r="45498" s="13" customFormat="1"/>
    <row r="45499" s="13" customFormat="1"/>
    <row r="45500" s="13" customFormat="1"/>
    <row r="45501" s="13" customFormat="1"/>
    <row r="45502" s="13" customFormat="1"/>
    <row r="45503" s="13" customFormat="1"/>
    <row r="45504" s="13" customFormat="1"/>
    <row r="45505" s="13" customFormat="1"/>
    <row r="45506" s="13" customFormat="1"/>
    <row r="45507" s="13" customFormat="1"/>
    <row r="45508" s="13" customFormat="1"/>
    <row r="45509" s="13" customFormat="1"/>
    <row r="45510" s="13" customFormat="1"/>
    <row r="45511" s="13" customFormat="1"/>
    <row r="45512" s="13" customFormat="1"/>
    <row r="45513" s="13" customFormat="1"/>
    <row r="45514" s="13" customFormat="1"/>
    <row r="45515" s="13" customFormat="1"/>
    <row r="45516" s="13" customFormat="1"/>
    <row r="45517" s="13" customFormat="1"/>
    <row r="45518" s="13" customFormat="1"/>
    <row r="45519" s="13" customFormat="1"/>
    <row r="45520" s="13" customFormat="1"/>
    <row r="45521" s="13" customFormat="1"/>
    <row r="45522" s="13" customFormat="1"/>
    <row r="45523" s="13" customFormat="1"/>
    <row r="45524" s="13" customFormat="1"/>
    <row r="45525" s="13" customFormat="1"/>
    <row r="45526" s="13" customFormat="1"/>
    <row r="45527" s="13" customFormat="1"/>
    <row r="45528" s="13" customFormat="1"/>
    <row r="45529" s="13" customFormat="1"/>
    <row r="45530" s="13" customFormat="1"/>
    <row r="45531" s="13" customFormat="1"/>
    <row r="45532" s="13" customFormat="1"/>
    <row r="45533" s="13" customFormat="1"/>
    <row r="45534" s="13" customFormat="1"/>
    <row r="45535" s="13" customFormat="1"/>
    <row r="45536" s="13" customFormat="1"/>
    <row r="45537" s="13" customFormat="1"/>
    <row r="45538" s="13" customFormat="1"/>
    <row r="45539" s="13" customFormat="1"/>
    <row r="45540" s="13" customFormat="1"/>
    <row r="45541" s="13" customFormat="1"/>
    <row r="45542" s="13" customFormat="1"/>
    <row r="45543" s="13" customFormat="1"/>
    <row r="45544" s="13" customFormat="1"/>
    <row r="45545" s="13" customFormat="1"/>
    <row r="45546" s="13" customFormat="1"/>
    <row r="45547" s="13" customFormat="1"/>
    <row r="45548" s="13" customFormat="1"/>
    <row r="45549" s="13" customFormat="1"/>
    <row r="45550" s="13" customFormat="1"/>
    <row r="45551" s="13" customFormat="1"/>
    <row r="45552" s="13" customFormat="1"/>
    <row r="45553" s="13" customFormat="1"/>
    <row r="45554" s="13" customFormat="1"/>
    <row r="45555" s="13" customFormat="1"/>
    <row r="45556" s="13" customFormat="1"/>
    <row r="45557" s="13" customFormat="1"/>
    <row r="45558" s="13" customFormat="1"/>
    <row r="45559" s="13" customFormat="1"/>
    <row r="45560" s="13" customFormat="1"/>
    <row r="45561" s="13" customFormat="1"/>
    <row r="45562" s="13" customFormat="1"/>
    <row r="45563" s="13" customFormat="1"/>
    <row r="45564" s="13" customFormat="1"/>
    <row r="45565" s="13" customFormat="1"/>
    <row r="45566" s="13" customFormat="1"/>
    <row r="45567" s="13" customFormat="1"/>
    <row r="45568" s="13" customFormat="1"/>
    <row r="45569" s="13" customFormat="1"/>
    <row r="45570" s="13" customFormat="1"/>
    <row r="45571" s="13" customFormat="1"/>
    <row r="45572" s="13" customFormat="1"/>
    <row r="45573" s="13" customFormat="1"/>
    <row r="45574" s="13" customFormat="1"/>
    <row r="45575" s="13" customFormat="1"/>
    <row r="45576" s="13" customFormat="1"/>
    <row r="45577" s="13" customFormat="1"/>
    <row r="45578" s="13" customFormat="1"/>
    <row r="45579" s="13" customFormat="1"/>
    <row r="45580" s="13" customFormat="1"/>
    <row r="45581" s="13" customFormat="1"/>
    <row r="45582" s="13" customFormat="1"/>
    <row r="45583" s="13" customFormat="1"/>
    <row r="45584" s="13" customFormat="1"/>
    <row r="45585" s="13" customFormat="1"/>
    <row r="45586" s="13" customFormat="1"/>
    <row r="45587" s="13" customFormat="1"/>
    <row r="45588" s="13" customFormat="1"/>
    <row r="45589" s="13" customFormat="1"/>
    <row r="45590" s="13" customFormat="1"/>
    <row r="45591" s="13" customFormat="1"/>
    <row r="45592" s="13" customFormat="1"/>
    <row r="45593" s="13" customFormat="1"/>
    <row r="45594" s="13" customFormat="1"/>
    <row r="45595" s="13" customFormat="1"/>
    <row r="45596" s="13" customFormat="1"/>
    <row r="45597" s="13" customFormat="1"/>
    <row r="45598" s="13" customFormat="1"/>
    <row r="45599" s="13" customFormat="1"/>
    <row r="45600" s="13" customFormat="1"/>
    <row r="45601" s="13" customFormat="1"/>
    <row r="45602" s="13" customFormat="1"/>
    <row r="45603" s="13" customFormat="1"/>
    <row r="45604" s="13" customFormat="1"/>
    <row r="45605" s="13" customFormat="1"/>
    <row r="45606" s="13" customFormat="1"/>
    <row r="45607" s="13" customFormat="1"/>
    <row r="45608" s="13" customFormat="1"/>
    <row r="45609" s="13" customFormat="1"/>
    <row r="45610" s="13" customFormat="1"/>
    <row r="45611" s="13" customFormat="1"/>
    <row r="45612" s="13" customFormat="1"/>
    <row r="45613" s="13" customFormat="1"/>
    <row r="45614" s="13" customFormat="1"/>
    <row r="45615" s="13" customFormat="1"/>
    <row r="45616" s="13" customFormat="1"/>
    <row r="45617" s="13" customFormat="1"/>
    <row r="45618" s="13" customFormat="1"/>
    <row r="45619" s="13" customFormat="1"/>
    <row r="45620" s="13" customFormat="1"/>
    <row r="45621" s="13" customFormat="1"/>
    <row r="45622" s="13" customFormat="1"/>
    <row r="45623" s="13" customFormat="1"/>
    <row r="45624" s="13" customFormat="1"/>
    <row r="45625" s="13" customFormat="1"/>
    <row r="45626" s="13" customFormat="1"/>
    <row r="45627" s="13" customFormat="1"/>
    <row r="45628" s="13" customFormat="1"/>
    <row r="45629" s="13" customFormat="1"/>
    <row r="45630" s="13" customFormat="1"/>
    <row r="45631" s="13" customFormat="1"/>
    <row r="45632" s="13" customFormat="1"/>
    <row r="45633" s="13" customFormat="1"/>
    <row r="45634" s="13" customFormat="1"/>
    <row r="45635" s="13" customFormat="1"/>
    <row r="45636" s="13" customFormat="1"/>
    <row r="45637" s="13" customFormat="1"/>
    <row r="45638" s="13" customFormat="1"/>
    <row r="45639" s="13" customFormat="1"/>
    <row r="45640" s="13" customFormat="1"/>
    <row r="45641" s="13" customFormat="1"/>
    <row r="45642" s="13" customFormat="1"/>
    <row r="45643" s="13" customFormat="1"/>
    <row r="45644" s="13" customFormat="1"/>
    <row r="45645" s="13" customFormat="1"/>
    <row r="45646" s="13" customFormat="1"/>
    <row r="45647" s="13" customFormat="1"/>
    <row r="45648" s="13" customFormat="1"/>
    <row r="45649" s="13" customFormat="1"/>
    <row r="45650" s="13" customFormat="1"/>
    <row r="45651" s="13" customFormat="1"/>
    <row r="45652" s="13" customFormat="1"/>
    <row r="45653" s="13" customFormat="1"/>
    <row r="45654" s="13" customFormat="1"/>
    <row r="45655" s="13" customFormat="1"/>
    <row r="45656" s="13" customFormat="1"/>
    <row r="45657" s="13" customFormat="1"/>
    <row r="45658" s="13" customFormat="1"/>
    <row r="45659" s="13" customFormat="1"/>
    <row r="45660" s="13" customFormat="1"/>
    <row r="45661" s="13" customFormat="1"/>
    <row r="45662" s="13" customFormat="1"/>
    <row r="45663" s="13" customFormat="1"/>
    <row r="45664" s="13" customFormat="1"/>
    <row r="45665" s="13" customFormat="1"/>
    <row r="45666" s="13" customFormat="1"/>
    <row r="45667" s="13" customFormat="1"/>
    <row r="45668" s="13" customFormat="1"/>
    <row r="45669" s="13" customFormat="1"/>
    <row r="45670" s="13" customFormat="1"/>
    <row r="45671" s="13" customFormat="1"/>
    <row r="45672" s="13" customFormat="1"/>
    <row r="45673" s="13" customFormat="1"/>
    <row r="45674" s="13" customFormat="1"/>
    <row r="45675" s="13" customFormat="1"/>
    <row r="45676" s="13" customFormat="1"/>
    <row r="45677" s="13" customFormat="1"/>
    <row r="45678" s="13" customFormat="1"/>
    <row r="45679" s="13" customFormat="1"/>
    <row r="45680" s="13" customFormat="1"/>
    <row r="45681" s="13" customFormat="1"/>
    <row r="45682" s="13" customFormat="1"/>
    <row r="45683" s="13" customFormat="1"/>
    <row r="45684" s="13" customFormat="1"/>
    <row r="45685" s="13" customFormat="1"/>
    <row r="45686" s="13" customFormat="1"/>
    <row r="45687" s="13" customFormat="1"/>
    <row r="45688" s="13" customFormat="1"/>
    <row r="45689" s="13" customFormat="1"/>
    <row r="45690" s="13" customFormat="1"/>
    <row r="45691" s="13" customFormat="1"/>
    <row r="45692" s="13" customFormat="1"/>
    <row r="45693" s="13" customFormat="1"/>
    <row r="45694" s="13" customFormat="1"/>
    <row r="45695" s="13" customFormat="1"/>
    <row r="45696" s="13" customFormat="1"/>
    <row r="45697" s="13" customFormat="1"/>
    <row r="45698" s="13" customFormat="1"/>
    <row r="45699" s="13" customFormat="1"/>
    <row r="45700" s="13" customFormat="1"/>
    <row r="45701" s="13" customFormat="1"/>
    <row r="45702" s="13" customFormat="1"/>
    <row r="45703" s="13" customFormat="1"/>
    <row r="45704" s="13" customFormat="1"/>
    <row r="45705" s="13" customFormat="1"/>
    <row r="45706" s="13" customFormat="1"/>
    <row r="45707" s="13" customFormat="1"/>
    <row r="45708" s="13" customFormat="1"/>
    <row r="45709" s="13" customFormat="1"/>
    <row r="45710" s="13" customFormat="1"/>
    <row r="45711" s="13" customFormat="1"/>
    <row r="45712" s="13" customFormat="1"/>
    <row r="45713" s="13" customFormat="1"/>
    <row r="45714" s="13" customFormat="1"/>
    <row r="45715" s="13" customFormat="1"/>
    <row r="45716" s="13" customFormat="1"/>
    <row r="45717" s="13" customFormat="1"/>
    <row r="45718" s="13" customFormat="1"/>
    <row r="45719" s="13" customFormat="1"/>
    <row r="45720" s="13" customFormat="1"/>
    <row r="45721" s="13" customFormat="1"/>
    <row r="45722" s="13" customFormat="1"/>
    <row r="45723" s="13" customFormat="1"/>
    <row r="45724" s="13" customFormat="1"/>
    <row r="45725" s="13" customFormat="1"/>
    <row r="45726" s="13" customFormat="1"/>
    <row r="45727" s="13" customFormat="1"/>
    <row r="45728" s="13" customFormat="1"/>
    <row r="45729" s="13" customFormat="1"/>
    <row r="45730" s="13" customFormat="1"/>
    <row r="45731" s="13" customFormat="1"/>
    <row r="45732" s="13" customFormat="1"/>
    <row r="45733" s="13" customFormat="1"/>
    <row r="45734" s="13" customFormat="1"/>
    <row r="45735" s="13" customFormat="1"/>
    <row r="45736" s="13" customFormat="1"/>
    <row r="45737" s="13" customFormat="1"/>
    <row r="45738" s="13" customFormat="1"/>
    <row r="45739" s="13" customFormat="1"/>
    <row r="45740" s="13" customFormat="1"/>
    <row r="45741" s="13" customFormat="1"/>
    <row r="45742" s="13" customFormat="1"/>
    <row r="45743" s="13" customFormat="1"/>
    <row r="45744" s="13" customFormat="1"/>
    <row r="45745" s="13" customFormat="1"/>
    <row r="45746" s="13" customFormat="1"/>
    <row r="45747" s="13" customFormat="1"/>
    <row r="45748" s="13" customFormat="1"/>
    <row r="45749" s="13" customFormat="1"/>
    <row r="45750" s="13" customFormat="1"/>
    <row r="45751" s="13" customFormat="1"/>
    <row r="45752" s="13" customFormat="1"/>
    <row r="45753" s="13" customFormat="1"/>
    <row r="45754" s="13" customFormat="1"/>
    <row r="45755" s="13" customFormat="1"/>
    <row r="45756" s="13" customFormat="1"/>
    <row r="45757" s="13" customFormat="1"/>
    <row r="45758" s="13" customFormat="1"/>
    <row r="45759" s="13" customFormat="1"/>
    <row r="45760" s="13" customFormat="1"/>
    <row r="45761" s="13" customFormat="1"/>
    <row r="45762" s="13" customFormat="1"/>
    <row r="45763" s="13" customFormat="1"/>
    <row r="45764" s="13" customFormat="1"/>
    <row r="45765" s="13" customFormat="1"/>
    <row r="45766" s="13" customFormat="1"/>
    <row r="45767" s="13" customFormat="1"/>
    <row r="45768" s="13" customFormat="1"/>
    <row r="45769" s="13" customFormat="1"/>
    <row r="45770" s="13" customFormat="1"/>
    <row r="45771" s="13" customFormat="1"/>
    <row r="45772" s="13" customFormat="1"/>
    <row r="45773" s="13" customFormat="1"/>
    <row r="45774" s="13" customFormat="1"/>
    <row r="45775" s="13" customFormat="1"/>
    <row r="45776" s="13" customFormat="1"/>
    <row r="45777" s="13" customFormat="1"/>
    <row r="45778" s="13" customFormat="1"/>
    <row r="45779" s="13" customFormat="1"/>
    <row r="45780" s="13" customFormat="1"/>
    <row r="45781" s="13" customFormat="1"/>
    <row r="45782" s="13" customFormat="1"/>
    <row r="45783" s="13" customFormat="1"/>
    <row r="45784" s="13" customFormat="1"/>
    <row r="45785" s="13" customFormat="1"/>
    <row r="45786" s="13" customFormat="1"/>
    <row r="45787" s="13" customFormat="1"/>
    <row r="45788" s="13" customFormat="1"/>
    <row r="45789" s="13" customFormat="1"/>
    <row r="45790" s="13" customFormat="1"/>
    <row r="45791" s="13" customFormat="1"/>
    <row r="45792" s="13" customFormat="1"/>
    <row r="45793" s="13" customFormat="1"/>
    <row r="45794" s="13" customFormat="1"/>
    <row r="45795" s="13" customFormat="1"/>
    <row r="45796" s="13" customFormat="1"/>
    <row r="45797" s="13" customFormat="1"/>
    <row r="45798" s="13" customFormat="1"/>
    <row r="45799" s="13" customFormat="1"/>
    <row r="45800" s="13" customFormat="1"/>
    <row r="45801" s="13" customFormat="1"/>
    <row r="45802" s="13" customFormat="1"/>
    <row r="45803" s="13" customFormat="1"/>
    <row r="45804" s="13" customFormat="1"/>
    <row r="45805" s="13" customFormat="1"/>
    <row r="45806" s="13" customFormat="1"/>
    <row r="45807" s="13" customFormat="1"/>
    <row r="45808" s="13" customFormat="1"/>
    <row r="45809" s="13" customFormat="1"/>
    <row r="45810" s="13" customFormat="1"/>
    <row r="45811" s="13" customFormat="1"/>
    <row r="45812" s="13" customFormat="1"/>
    <row r="45813" s="13" customFormat="1"/>
    <row r="45814" s="13" customFormat="1"/>
    <row r="45815" s="13" customFormat="1"/>
    <row r="45816" s="13" customFormat="1"/>
    <row r="45817" s="13" customFormat="1"/>
    <row r="45818" s="13" customFormat="1"/>
    <row r="45819" s="13" customFormat="1"/>
    <row r="45820" s="13" customFormat="1"/>
    <row r="45821" s="13" customFormat="1"/>
    <row r="45822" s="13" customFormat="1"/>
    <row r="45823" s="13" customFormat="1"/>
    <row r="45824" s="13" customFormat="1"/>
    <row r="45825" s="13" customFormat="1"/>
    <row r="45826" s="13" customFormat="1"/>
    <row r="45827" s="13" customFormat="1"/>
    <row r="45828" s="13" customFormat="1"/>
    <row r="45829" s="13" customFormat="1"/>
    <row r="45830" s="13" customFormat="1"/>
    <row r="45831" s="13" customFormat="1"/>
    <row r="45832" s="13" customFormat="1"/>
    <row r="45833" s="13" customFormat="1"/>
    <row r="45834" s="13" customFormat="1"/>
    <row r="45835" s="13" customFormat="1"/>
    <row r="45836" s="13" customFormat="1"/>
    <row r="45837" s="13" customFormat="1"/>
    <row r="45838" s="13" customFormat="1"/>
    <row r="45839" s="13" customFormat="1"/>
    <row r="45840" s="13" customFormat="1"/>
    <row r="45841" s="13" customFormat="1"/>
    <row r="45842" s="13" customFormat="1"/>
    <row r="45843" s="13" customFormat="1"/>
    <row r="45844" s="13" customFormat="1"/>
    <row r="45845" s="13" customFormat="1"/>
    <row r="45846" s="13" customFormat="1"/>
    <row r="45847" s="13" customFormat="1"/>
    <row r="45848" s="13" customFormat="1"/>
    <row r="45849" s="13" customFormat="1"/>
    <row r="45850" s="13" customFormat="1"/>
    <row r="45851" s="13" customFormat="1"/>
    <row r="45852" s="13" customFormat="1"/>
    <row r="45853" s="13" customFormat="1"/>
    <row r="45854" s="13" customFormat="1"/>
    <row r="45855" s="13" customFormat="1"/>
    <row r="45856" s="13" customFormat="1"/>
    <row r="45857" s="13" customFormat="1"/>
    <row r="45858" s="13" customFormat="1"/>
    <row r="45859" s="13" customFormat="1"/>
    <row r="45860" s="13" customFormat="1"/>
    <row r="45861" s="13" customFormat="1"/>
    <row r="45862" s="13" customFormat="1"/>
    <row r="45863" s="13" customFormat="1"/>
    <row r="45864" s="13" customFormat="1"/>
    <row r="45865" s="13" customFormat="1"/>
    <row r="45866" s="13" customFormat="1"/>
    <row r="45867" s="13" customFormat="1"/>
    <row r="45868" s="13" customFormat="1"/>
    <row r="45869" s="13" customFormat="1"/>
    <row r="45870" s="13" customFormat="1"/>
    <row r="45871" s="13" customFormat="1"/>
    <row r="45872" s="13" customFormat="1"/>
    <row r="45873" s="13" customFormat="1"/>
    <row r="45874" s="13" customFormat="1"/>
    <row r="45875" s="13" customFormat="1"/>
    <row r="45876" s="13" customFormat="1"/>
    <row r="45877" s="13" customFormat="1"/>
    <row r="45878" s="13" customFormat="1"/>
    <row r="45879" s="13" customFormat="1"/>
    <row r="45880" s="13" customFormat="1"/>
    <row r="45881" s="13" customFormat="1"/>
    <row r="45882" s="13" customFormat="1"/>
    <row r="45883" s="13" customFormat="1"/>
    <row r="45884" s="13" customFormat="1"/>
    <row r="45885" s="13" customFormat="1"/>
    <row r="45886" s="13" customFormat="1"/>
    <row r="45887" s="13" customFormat="1"/>
    <row r="45888" s="13" customFormat="1"/>
    <row r="45889" s="13" customFormat="1"/>
    <row r="45890" s="13" customFormat="1"/>
    <row r="45891" s="13" customFormat="1"/>
    <row r="45892" s="13" customFormat="1"/>
    <row r="45893" s="13" customFormat="1"/>
    <row r="45894" s="13" customFormat="1"/>
    <row r="45895" s="13" customFormat="1"/>
    <row r="45896" s="13" customFormat="1"/>
    <row r="45897" s="13" customFormat="1"/>
    <row r="45898" s="13" customFormat="1"/>
    <row r="45899" s="13" customFormat="1"/>
    <row r="45900" s="13" customFormat="1"/>
    <row r="45901" s="13" customFormat="1"/>
    <row r="45902" s="13" customFormat="1"/>
    <row r="45903" s="13" customFormat="1"/>
    <row r="45904" s="13" customFormat="1"/>
    <row r="45905" s="13" customFormat="1"/>
    <row r="45906" s="13" customFormat="1"/>
    <row r="45907" s="13" customFormat="1"/>
    <row r="45908" s="13" customFormat="1"/>
    <row r="45909" s="13" customFormat="1"/>
    <row r="45910" s="13" customFormat="1"/>
    <row r="45911" s="13" customFormat="1"/>
    <row r="45912" s="13" customFormat="1"/>
    <row r="45913" s="13" customFormat="1"/>
    <row r="45914" s="13" customFormat="1"/>
    <row r="45915" s="13" customFormat="1"/>
    <row r="45916" s="13" customFormat="1"/>
    <row r="45917" s="13" customFormat="1"/>
    <row r="45918" s="13" customFormat="1"/>
    <row r="45919" s="13" customFormat="1"/>
    <row r="45920" s="13" customFormat="1"/>
    <row r="45921" s="13" customFormat="1"/>
    <row r="45922" s="13" customFormat="1"/>
    <row r="45923" s="13" customFormat="1"/>
    <row r="45924" s="13" customFormat="1"/>
    <row r="45925" s="13" customFormat="1"/>
    <row r="45926" s="13" customFormat="1"/>
    <row r="45927" s="13" customFormat="1"/>
    <row r="45928" s="13" customFormat="1"/>
    <row r="45929" s="13" customFormat="1"/>
    <row r="45930" s="13" customFormat="1"/>
    <row r="45931" s="13" customFormat="1"/>
    <row r="45932" s="13" customFormat="1"/>
    <row r="45933" s="13" customFormat="1"/>
    <row r="45934" s="13" customFormat="1"/>
    <row r="45935" s="13" customFormat="1"/>
    <row r="45936" s="13" customFormat="1"/>
    <row r="45937" s="13" customFormat="1"/>
    <row r="45938" s="13" customFormat="1"/>
    <row r="45939" s="13" customFormat="1"/>
    <row r="45940" s="13" customFormat="1"/>
    <row r="45941" s="13" customFormat="1"/>
    <row r="45942" s="13" customFormat="1"/>
    <row r="45943" s="13" customFormat="1"/>
    <row r="45944" s="13" customFormat="1"/>
    <row r="45945" s="13" customFormat="1"/>
    <row r="45946" s="13" customFormat="1"/>
    <row r="45947" s="13" customFormat="1"/>
    <row r="45948" s="13" customFormat="1"/>
    <row r="45949" s="13" customFormat="1"/>
    <row r="45950" s="13" customFormat="1"/>
    <row r="45951" s="13" customFormat="1"/>
    <row r="45952" s="13" customFormat="1"/>
    <row r="45953" s="13" customFormat="1"/>
    <row r="45954" s="13" customFormat="1"/>
    <row r="45955" s="13" customFormat="1"/>
    <row r="45956" s="13" customFormat="1"/>
    <row r="45957" s="13" customFormat="1"/>
    <row r="45958" s="13" customFormat="1"/>
    <row r="45959" s="13" customFormat="1"/>
    <row r="45960" s="13" customFormat="1"/>
    <row r="45961" s="13" customFormat="1"/>
    <row r="45962" s="13" customFormat="1"/>
    <row r="45963" s="13" customFormat="1"/>
    <row r="45964" s="13" customFormat="1"/>
    <row r="45965" s="13" customFormat="1"/>
    <row r="45966" s="13" customFormat="1"/>
    <row r="45967" s="13" customFormat="1"/>
    <row r="45968" s="13" customFormat="1"/>
    <row r="45969" s="13" customFormat="1"/>
    <row r="45970" s="13" customFormat="1"/>
    <row r="45971" s="13" customFormat="1"/>
    <row r="45972" s="13" customFormat="1"/>
    <row r="45973" s="13" customFormat="1"/>
    <row r="45974" s="13" customFormat="1"/>
    <row r="45975" s="13" customFormat="1"/>
    <row r="45976" s="13" customFormat="1"/>
    <row r="45977" s="13" customFormat="1"/>
    <row r="45978" s="13" customFormat="1"/>
    <row r="45979" s="13" customFormat="1"/>
    <row r="45980" s="13" customFormat="1"/>
    <row r="45981" s="13" customFormat="1"/>
    <row r="45982" s="13" customFormat="1"/>
    <row r="45983" s="13" customFormat="1"/>
    <row r="45984" s="13" customFormat="1"/>
    <row r="45985" s="13" customFormat="1"/>
    <row r="45986" s="13" customFormat="1"/>
    <row r="45987" s="13" customFormat="1"/>
    <row r="45988" s="13" customFormat="1"/>
    <row r="45989" s="13" customFormat="1"/>
    <row r="45990" s="13" customFormat="1"/>
    <row r="45991" s="13" customFormat="1"/>
    <row r="45992" s="13" customFormat="1"/>
    <row r="45993" s="13" customFormat="1"/>
    <row r="45994" s="13" customFormat="1"/>
    <row r="45995" s="13" customFormat="1"/>
    <row r="45996" s="13" customFormat="1"/>
    <row r="45997" s="13" customFormat="1"/>
    <row r="45998" s="13" customFormat="1"/>
    <row r="45999" s="13" customFormat="1"/>
    <row r="46000" s="13" customFormat="1"/>
    <row r="46001" s="13" customFormat="1"/>
    <row r="46002" s="13" customFormat="1"/>
    <row r="46003" s="13" customFormat="1"/>
    <row r="46004" s="13" customFormat="1"/>
    <row r="46005" s="13" customFormat="1"/>
    <row r="46006" s="13" customFormat="1"/>
    <row r="46007" s="13" customFormat="1"/>
    <row r="46008" s="13" customFormat="1"/>
    <row r="46009" s="13" customFormat="1"/>
    <row r="46010" s="13" customFormat="1"/>
    <row r="46011" s="13" customFormat="1"/>
    <row r="46012" s="13" customFormat="1"/>
    <row r="46013" s="13" customFormat="1"/>
    <row r="46014" s="13" customFormat="1"/>
    <row r="46015" s="13" customFormat="1"/>
    <row r="46016" s="13" customFormat="1"/>
    <row r="46017" s="13" customFormat="1"/>
    <row r="46018" s="13" customFormat="1"/>
    <row r="46019" s="13" customFormat="1"/>
    <row r="46020" s="13" customFormat="1"/>
    <row r="46021" s="13" customFormat="1"/>
    <row r="46022" s="13" customFormat="1"/>
    <row r="46023" s="13" customFormat="1"/>
    <row r="46024" s="13" customFormat="1"/>
    <row r="46025" s="13" customFormat="1"/>
    <row r="46026" s="13" customFormat="1"/>
    <row r="46027" s="13" customFormat="1"/>
    <row r="46028" s="13" customFormat="1"/>
    <row r="46029" s="13" customFormat="1"/>
    <row r="46030" s="13" customFormat="1"/>
    <row r="46031" s="13" customFormat="1"/>
    <row r="46032" s="13" customFormat="1"/>
    <row r="46033" s="13" customFormat="1"/>
    <row r="46034" s="13" customFormat="1"/>
    <row r="46035" s="13" customFormat="1"/>
    <row r="46036" s="13" customFormat="1"/>
    <row r="46037" s="13" customFormat="1"/>
    <row r="46038" s="13" customFormat="1"/>
    <row r="46039" s="13" customFormat="1"/>
    <row r="46040" s="13" customFormat="1"/>
    <row r="46041" s="13" customFormat="1"/>
    <row r="46042" s="13" customFormat="1"/>
    <row r="46043" s="13" customFormat="1"/>
    <row r="46044" s="13" customFormat="1"/>
    <row r="46045" s="13" customFormat="1"/>
    <row r="46046" s="13" customFormat="1"/>
    <row r="46047" s="13" customFormat="1"/>
    <row r="46048" s="13" customFormat="1"/>
    <row r="46049" s="13" customFormat="1"/>
    <row r="46050" s="13" customFormat="1"/>
    <row r="46051" s="13" customFormat="1"/>
    <row r="46052" s="13" customFormat="1"/>
    <row r="46053" s="13" customFormat="1"/>
    <row r="46054" s="13" customFormat="1"/>
    <row r="46055" s="13" customFormat="1"/>
    <row r="46056" s="13" customFormat="1"/>
    <row r="46057" s="13" customFormat="1"/>
    <row r="46058" s="13" customFormat="1"/>
    <row r="46059" s="13" customFormat="1"/>
    <row r="46060" s="13" customFormat="1"/>
    <row r="46061" s="13" customFormat="1"/>
    <row r="46062" s="13" customFormat="1"/>
    <row r="46063" s="13" customFormat="1"/>
    <row r="46064" s="13" customFormat="1"/>
    <row r="46065" s="13" customFormat="1"/>
    <row r="46066" s="13" customFormat="1"/>
    <row r="46067" s="13" customFormat="1"/>
    <row r="46068" s="13" customFormat="1"/>
    <row r="46069" s="13" customFormat="1"/>
    <row r="46070" s="13" customFormat="1"/>
    <row r="46071" s="13" customFormat="1"/>
    <row r="46072" s="13" customFormat="1"/>
    <row r="46073" s="13" customFormat="1"/>
    <row r="46074" s="13" customFormat="1"/>
    <row r="46075" s="13" customFormat="1"/>
    <row r="46076" s="13" customFormat="1"/>
    <row r="46077" s="13" customFormat="1"/>
    <row r="46078" s="13" customFormat="1"/>
    <row r="46079" s="13" customFormat="1"/>
    <row r="46080" s="13" customFormat="1"/>
    <row r="46081" s="13" customFormat="1"/>
    <row r="46082" s="13" customFormat="1"/>
    <row r="46083" s="13" customFormat="1"/>
    <row r="46084" s="13" customFormat="1"/>
    <row r="46085" s="13" customFormat="1"/>
    <row r="46086" s="13" customFormat="1"/>
    <row r="46087" s="13" customFormat="1"/>
    <row r="46088" s="13" customFormat="1"/>
    <row r="46089" s="13" customFormat="1"/>
    <row r="46090" s="13" customFormat="1"/>
    <row r="46091" s="13" customFormat="1"/>
    <row r="46092" s="13" customFormat="1"/>
    <row r="46093" s="13" customFormat="1"/>
    <row r="46094" s="13" customFormat="1"/>
    <row r="46095" s="13" customFormat="1"/>
    <row r="46096" s="13" customFormat="1"/>
    <row r="46097" s="13" customFormat="1"/>
    <row r="46098" s="13" customFormat="1"/>
    <row r="46099" s="13" customFormat="1"/>
    <row r="46100" s="13" customFormat="1"/>
    <row r="46101" s="13" customFormat="1"/>
    <row r="46102" s="13" customFormat="1"/>
    <row r="46103" s="13" customFormat="1"/>
    <row r="46104" s="13" customFormat="1"/>
    <row r="46105" s="13" customFormat="1"/>
    <row r="46106" s="13" customFormat="1"/>
    <row r="46107" s="13" customFormat="1"/>
    <row r="46108" s="13" customFormat="1"/>
    <row r="46109" s="13" customFormat="1"/>
    <row r="46110" s="13" customFormat="1"/>
    <row r="46111" s="13" customFormat="1"/>
    <row r="46112" s="13" customFormat="1"/>
    <row r="46113" s="13" customFormat="1"/>
    <row r="46114" s="13" customFormat="1"/>
    <row r="46115" s="13" customFormat="1"/>
    <row r="46116" s="13" customFormat="1"/>
    <row r="46117" s="13" customFormat="1"/>
    <row r="46118" s="13" customFormat="1"/>
    <row r="46119" s="13" customFormat="1"/>
    <row r="46120" s="13" customFormat="1"/>
    <row r="46121" s="13" customFormat="1"/>
    <row r="46122" s="13" customFormat="1"/>
    <row r="46123" s="13" customFormat="1"/>
    <row r="46124" s="13" customFormat="1"/>
    <row r="46125" s="13" customFormat="1"/>
    <row r="46126" s="13" customFormat="1"/>
    <row r="46127" s="13" customFormat="1"/>
    <row r="46128" s="13" customFormat="1"/>
    <row r="46129" s="13" customFormat="1"/>
    <row r="46130" s="13" customFormat="1"/>
    <row r="46131" s="13" customFormat="1"/>
    <row r="46132" s="13" customFormat="1"/>
    <row r="46133" s="13" customFormat="1"/>
    <row r="46134" s="13" customFormat="1"/>
    <row r="46135" s="13" customFormat="1"/>
    <row r="46136" s="13" customFormat="1"/>
    <row r="46137" s="13" customFormat="1"/>
    <row r="46138" s="13" customFormat="1"/>
    <row r="46139" s="13" customFormat="1"/>
    <row r="46140" s="13" customFormat="1"/>
    <row r="46141" s="13" customFormat="1"/>
    <row r="46142" s="13" customFormat="1"/>
    <row r="46143" s="13" customFormat="1"/>
    <row r="46144" s="13" customFormat="1"/>
    <row r="46145" s="13" customFormat="1"/>
    <row r="46146" s="13" customFormat="1"/>
    <row r="46147" s="13" customFormat="1"/>
    <row r="46148" s="13" customFormat="1"/>
    <row r="46149" s="13" customFormat="1"/>
    <row r="46150" s="13" customFormat="1"/>
    <row r="46151" s="13" customFormat="1"/>
    <row r="46152" s="13" customFormat="1"/>
    <row r="46153" s="13" customFormat="1"/>
    <row r="46154" s="13" customFormat="1"/>
    <row r="46155" s="13" customFormat="1"/>
    <row r="46156" s="13" customFormat="1"/>
    <row r="46157" s="13" customFormat="1"/>
    <row r="46158" s="13" customFormat="1"/>
    <row r="46159" s="13" customFormat="1"/>
    <row r="46160" s="13" customFormat="1"/>
    <row r="46161" s="13" customFormat="1"/>
    <row r="46162" s="13" customFormat="1"/>
    <row r="46163" s="13" customFormat="1"/>
    <row r="46164" s="13" customFormat="1"/>
    <row r="46165" s="13" customFormat="1"/>
    <row r="46166" s="13" customFormat="1"/>
    <row r="46167" s="13" customFormat="1"/>
    <row r="46168" s="13" customFormat="1"/>
    <row r="46169" s="13" customFormat="1"/>
    <row r="46170" s="13" customFormat="1"/>
    <row r="46171" s="13" customFormat="1"/>
    <row r="46172" s="13" customFormat="1"/>
    <row r="46173" s="13" customFormat="1"/>
    <row r="46174" s="13" customFormat="1"/>
    <row r="46175" s="13" customFormat="1"/>
    <row r="46176" s="13" customFormat="1"/>
    <row r="46177" s="13" customFormat="1"/>
    <row r="46178" s="13" customFormat="1"/>
    <row r="46179" s="13" customFormat="1"/>
    <row r="46180" s="13" customFormat="1"/>
    <row r="46181" s="13" customFormat="1"/>
    <row r="46182" s="13" customFormat="1"/>
    <row r="46183" s="13" customFormat="1"/>
    <row r="46184" s="13" customFormat="1"/>
    <row r="46185" s="13" customFormat="1"/>
    <row r="46186" s="13" customFormat="1"/>
    <row r="46187" s="13" customFormat="1"/>
    <row r="46188" s="13" customFormat="1"/>
    <row r="46189" s="13" customFormat="1"/>
    <row r="46190" s="13" customFormat="1"/>
    <row r="46191" s="13" customFormat="1"/>
    <row r="46192" s="13" customFormat="1"/>
    <row r="46193" s="13" customFormat="1"/>
    <row r="46194" s="13" customFormat="1"/>
    <row r="46195" s="13" customFormat="1"/>
    <row r="46196" s="13" customFormat="1"/>
    <row r="46197" s="13" customFormat="1"/>
    <row r="46198" s="13" customFormat="1"/>
    <row r="46199" s="13" customFormat="1"/>
    <row r="46200" s="13" customFormat="1"/>
    <row r="46201" s="13" customFormat="1"/>
    <row r="46202" s="13" customFormat="1"/>
    <row r="46203" s="13" customFormat="1"/>
    <row r="46204" s="13" customFormat="1"/>
    <row r="46205" s="13" customFormat="1"/>
    <row r="46206" s="13" customFormat="1"/>
    <row r="46207" s="13" customFormat="1"/>
    <row r="46208" s="13" customFormat="1"/>
    <row r="46209" s="13" customFormat="1"/>
    <row r="46210" s="13" customFormat="1"/>
    <row r="46211" s="13" customFormat="1"/>
    <row r="46212" s="13" customFormat="1"/>
    <row r="46213" s="13" customFormat="1"/>
    <row r="46214" s="13" customFormat="1"/>
    <row r="46215" s="13" customFormat="1"/>
    <row r="46216" s="13" customFormat="1"/>
    <row r="46217" s="13" customFormat="1"/>
    <row r="46218" s="13" customFormat="1"/>
    <row r="46219" s="13" customFormat="1"/>
    <row r="46220" s="13" customFormat="1"/>
    <row r="46221" s="13" customFormat="1"/>
    <row r="46222" s="13" customFormat="1"/>
    <row r="46223" s="13" customFormat="1"/>
    <row r="46224" s="13" customFormat="1"/>
    <row r="46225" s="13" customFormat="1"/>
    <row r="46226" s="13" customFormat="1"/>
    <row r="46227" s="13" customFormat="1"/>
    <row r="46228" s="13" customFormat="1"/>
    <row r="46229" s="13" customFormat="1"/>
    <row r="46230" s="13" customFormat="1"/>
    <row r="46231" s="13" customFormat="1"/>
    <row r="46232" s="13" customFormat="1"/>
    <row r="46233" s="13" customFormat="1"/>
    <row r="46234" s="13" customFormat="1"/>
    <row r="46235" s="13" customFormat="1"/>
    <row r="46236" s="13" customFormat="1"/>
    <row r="46237" s="13" customFormat="1"/>
    <row r="46238" s="13" customFormat="1"/>
    <row r="46239" s="13" customFormat="1"/>
    <row r="46240" s="13" customFormat="1"/>
    <row r="46241" s="13" customFormat="1"/>
    <row r="46242" s="13" customFormat="1"/>
    <row r="46243" s="13" customFormat="1"/>
    <row r="46244" s="13" customFormat="1"/>
    <row r="46245" s="13" customFormat="1"/>
    <row r="46246" s="13" customFormat="1"/>
    <row r="46247" s="13" customFormat="1"/>
    <row r="46248" s="13" customFormat="1"/>
    <row r="46249" s="13" customFormat="1"/>
    <row r="46250" s="13" customFormat="1"/>
    <row r="46251" s="13" customFormat="1"/>
    <row r="46252" s="13" customFormat="1"/>
    <row r="46253" s="13" customFormat="1"/>
    <row r="46254" s="13" customFormat="1"/>
    <row r="46255" s="13" customFormat="1"/>
    <row r="46256" s="13" customFormat="1"/>
    <row r="46257" s="13" customFormat="1"/>
    <row r="46258" s="13" customFormat="1"/>
    <row r="46259" s="13" customFormat="1"/>
    <row r="46260" s="13" customFormat="1"/>
    <row r="46261" s="13" customFormat="1"/>
    <row r="46262" s="13" customFormat="1"/>
    <row r="46263" s="13" customFormat="1"/>
    <row r="46264" s="13" customFormat="1"/>
    <row r="46265" s="13" customFormat="1"/>
    <row r="46266" s="13" customFormat="1"/>
    <row r="46267" s="13" customFormat="1"/>
    <row r="46268" s="13" customFormat="1"/>
    <row r="46269" s="13" customFormat="1"/>
    <row r="46270" s="13" customFormat="1"/>
    <row r="46271" s="13" customFormat="1"/>
    <row r="46272" s="13" customFormat="1"/>
    <row r="46273" s="13" customFormat="1"/>
    <row r="46274" s="13" customFormat="1"/>
    <row r="46275" s="13" customFormat="1"/>
    <row r="46276" s="13" customFormat="1"/>
    <row r="46277" s="13" customFormat="1"/>
    <row r="46278" s="13" customFormat="1"/>
    <row r="46279" s="13" customFormat="1"/>
    <row r="46280" s="13" customFormat="1"/>
    <row r="46281" s="13" customFormat="1"/>
    <row r="46282" s="13" customFormat="1"/>
    <row r="46283" s="13" customFormat="1"/>
    <row r="46284" s="13" customFormat="1"/>
    <row r="46285" s="13" customFormat="1"/>
    <row r="46286" s="13" customFormat="1"/>
    <row r="46287" s="13" customFormat="1"/>
    <row r="46288" s="13" customFormat="1"/>
    <row r="46289" s="13" customFormat="1"/>
    <row r="46290" s="13" customFormat="1"/>
    <row r="46291" s="13" customFormat="1"/>
    <row r="46292" s="13" customFormat="1"/>
    <row r="46293" s="13" customFormat="1"/>
    <row r="46294" s="13" customFormat="1"/>
    <row r="46295" s="13" customFormat="1"/>
    <row r="46296" s="13" customFormat="1"/>
    <row r="46297" s="13" customFormat="1"/>
    <row r="46298" s="13" customFormat="1"/>
    <row r="46299" s="13" customFormat="1"/>
    <row r="46300" s="13" customFormat="1"/>
    <row r="46301" s="13" customFormat="1"/>
    <row r="46302" s="13" customFormat="1"/>
    <row r="46303" s="13" customFormat="1"/>
    <row r="46304" s="13" customFormat="1"/>
    <row r="46305" s="13" customFormat="1"/>
    <row r="46306" s="13" customFormat="1"/>
    <row r="46307" s="13" customFormat="1"/>
    <row r="46308" s="13" customFormat="1"/>
    <row r="46309" s="13" customFormat="1"/>
    <row r="46310" s="13" customFormat="1"/>
    <row r="46311" s="13" customFormat="1"/>
    <row r="46312" s="13" customFormat="1"/>
    <row r="46313" s="13" customFormat="1"/>
    <row r="46314" s="13" customFormat="1"/>
    <row r="46315" s="13" customFormat="1"/>
    <row r="46316" s="13" customFormat="1"/>
    <row r="46317" s="13" customFormat="1"/>
    <row r="46318" s="13" customFormat="1"/>
    <row r="46319" s="13" customFormat="1"/>
    <row r="46320" s="13" customFormat="1"/>
    <row r="46321" s="13" customFormat="1"/>
    <row r="46322" s="13" customFormat="1"/>
    <row r="46323" s="13" customFormat="1"/>
    <row r="46324" s="13" customFormat="1"/>
    <row r="46325" s="13" customFormat="1"/>
    <row r="46326" s="13" customFormat="1"/>
    <row r="46327" s="13" customFormat="1"/>
    <row r="46328" s="13" customFormat="1"/>
    <row r="46329" s="13" customFormat="1"/>
    <row r="46330" s="13" customFormat="1"/>
    <row r="46331" s="13" customFormat="1"/>
    <row r="46332" s="13" customFormat="1"/>
    <row r="46333" s="13" customFormat="1"/>
    <row r="46334" s="13" customFormat="1"/>
    <row r="46335" s="13" customFormat="1"/>
    <row r="46336" s="13" customFormat="1"/>
    <row r="46337" s="13" customFormat="1"/>
    <row r="46338" s="13" customFormat="1"/>
    <row r="46339" s="13" customFormat="1"/>
    <row r="46340" s="13" customFormat="1"/>
    <row r="46341" s="13" customFormat="1"/>
    <row r="46342" s="13" customFormat="1"/>
    <row r="46343" s="13" customFormat="1"/>
    <row r="46344" s="13" customFormat="1"/>
    <row r="46345" s="13" customFormat="1"/>
    <row r="46346" s="13" customFormat="1"/>
    <row r="46347" s="13" customFormat="1"/>
    <row r="46348" s="13" customFormat="1"/>
    <row r="46349" s="13" customFormat="1"/>
    <row r="46350" s="13" customFormat="1"/>
    <row r="46351" s="13" customFormat="1"/>
    <row r="46352" s="13" customFormat="1"/>
    <row r="46353" s="13" customFormat="1"/>
    <row r="46354" s="13" customFormat="1"/>
    <row r="46355" s="13" customFormat="1"/>
    <row r="46356" s="13" customFormat="1"/>
    <row r="46357" s="13" customFormat="1"/>
    <row r="46358" s="13" customFormat="1"/>
    <row r="46359" s="13" customFormat="1"/>
    <row r="46360" s="13" customFormat="1"/>
    <row r="46361" s="13" customFormat="1"/>
    <row r="46362" s="13" customFormat="1"/>
    <row r="46363" s="13" customFormat="1"/>
    <row r="46364" s="13" customFormat="1"/>
    <row r="46365" s="13" customFormat="1"/>
    <row r="46366" s="13" customFormat="1"/>
    <row r="46367" s="13" customFormat="1"/>
    <row r="46368" s="13" customFormat="1"/>
    <row r="46369" s="13" customFormat="1"/>
    <row r="46370" s="13" customFormat="1"/>
    <row r="46371" s="13" customFormat="1"/>
    <row r="46372" s="13" customFormat="1"/>
    <row r="46373" s="13" customFormat="1"/>
    <row r="46374" s="13" customFormat="1"/>
    <row r="46375" s="13" customFormat="1"/>
    <row r="46376" s="13" customFormat="1"/>
    <row r="46377" s="13" customFormat="1"/>
    <row r="46378" s="13" customFormat="1"/>
    <row r="46379" s="13" customFormat="1"/>
    <row r="46380" s="13" customFormat="1"/>
    <row r="46381" s="13" customFormat="1"/>
    <row r="46382" s="13" customFormat="1"/>
    <row r="46383" s="13" customFormat="1"/>
    <row r="46384" s="13" customFormat="1"/>
    <row r="46385" s="13" customFormat="1"/>
    <row r="46386" s="13" customFormat="1"/>
    <row r="46387" s="13" customFormat="1"/>
    <row r="46388" s="13" customFormat="1"/>
    <row r="46389" s="13" customFormat="1"/>
    <row r="46390" s="13" customFormat="1"/>
    <row r="46391" s="13" customFormat="1"/>
    <row r="46392" s="13" customFormat="1"/>
    <row r="46393" s="13" customFormat="1"/>
    <row r="46394" s="13" customFormat="1"/>
    <row r="46395" s="13" customFormat="1"/>
    <row r="46396" s="13" customFormat="1"/>
    <row r="46397" s="13" customFormat="1"/>
    <row r="46398" s="13" customFormat="1"/>
    <row r="46399" s="13" customFormat="1"/>
    <row r="46400" s="13" customFormat="1"/>
    <row r="46401" s="13" customFormat="1"/>
    <row r="46402" s="13" customFormat="1"/>
    <row r="46403" s="13" customFormat="1"/>
    <row r="46404" s="13" customFormat="1"/>
    <row r="46405" s="13" customFormat="1"/>
    <row r="46406" s="13" customFormat="1"/>
    <row r="46407" s="13" customFormat="1"/>
    <row r="46408" s="13" customFormat="1"/>
    <row r="46409" s="13" customFormat="1"/>
    <row r="46410" s="13" customFormat="1"/>
    <row r="46411" s="13" customFormat="1"/>
    <row r="46412" s="13" customFormat="1"/>
    <row r="46413" s="13" customFormat="1"/>
    <row r="46414" s="13" customFormat="1"/>
    <row r="46415" s="13" customFormat="1"/>
    <row r="46416" s="13" customFormat="1"/>
    <row r="46417" s="13" customFormat="1"/>
    <row r="46418" s="13" customFormat="1"/>
    <row r="46419" s="13" customFormat="1"/>
    <row r="46420" s="13" customFormat="1"/>
    <row r="46421" s="13" customFormat="1"/>
    <row r="46422" s="13" customFormat="1"/>
    <row r="46423" s="13" customFormat="1"/>
    <row r="46424" s="13" customFormat="1"/>
    <row r="46425" s="13" customFormat="1"/>
    <row r="46426" s="13" customFormat="1"/>
    <row r="46427" s="13" customFormat="1"/>
    <row r="46428" s="13" customFormat="1"/>
    <row r="46429" s="13" customFormat="1"/>
    <row r="46430" s="13" customFormat="1"/>
    <row r="46431" s="13" customFormat="1"/>
    <row r="46432" s="13" customFormat="1"/>
    <row r="46433" s="13" customFormat="1"/>
    <row r="46434" s="13" customFormat="1"/>
    <row r="46435" s="13" customFormat="1"/>
    <row r="46436" s="13" customFormat="1"/>
    <row r="46437" s="13" customFormat="1"/>
    <row r="46438" s="13" customFormat="1"/>
    <row r="46439" s="13" customFormat="1"/>
    <row r="46440" s="13" customFormat="1"/>
    <row r="46441" s="13" customFormat="1"/>
    <row r="46442" s="13" customFormat="1"/>
    <row r="46443" s="13" customFormat="1"/>
    <row r="46444" s="13" customFormat="1"/>
    <row r="46445" s="13" customFormat="1"/>
    <row r="46446" s="13" customFormat="1"/>
    <row r="46447" s="13" customFormat="1"/>
    <row r="46448" s="13" customFormat="1"/>
    <row r="46449" s="13" customFormat="1"/>
    <row r="46450" s="13" customFormat="1"/>
    <row r="46451" s="13" customFormat="1"/>
    <row r="46452" s="13" customFormat="1"/>
    <row r="46453" s="13" customFormat="1"/>
    <row r="46454" s="13" customFormat="1"/>
    <row r="46455" s="13" customFormat="1"/>
    <row r="46456" s="13" customFormat="1"/>
    <row r="46457" s="13" customFormat="1"/>
    <row r="46458" s="13" customFormat="1"/>
    <row r="46459" s="13" customFormat="1"/>
    <row r="46460" s="13" customFormat="1"/>
    <row r="46461" s="13" customFormat="1"/>
    <row r="46462" s="13" customFormat="1"/>
    <row r="46463" s="13" customFormat="1"/>
    <row r="46464" s="13" customFormat="1"/>
    <row r="46465" s="13" customFormat="1"/>
    <row r="46466" s="13" customFormat="1"/>
    <row r="46467" s="13" customFormat="1"/>
    <row r="46468" s="13" customFormat="1"/>
    <row r="46469" s="13" customFormat="1"/>
    <row r="46470" s="13" customFormat="1"/>
    <row r="46471" s="13" customFormat="1"/>
    <row r="46472" s="13" customFormat="1"/>
    <row r="46473" s="13" customFormat="1"/>
    <row r="46474" s="13" customFormat="1"/>
    <row r="46475" s="13" customFormat="1"/>
    <row r="46476" s="13" customFormat="1"/>
    <row r="46477" s="13" customFormat="1"/>
    <row r="46478" s="13" customFormat="1"/>
    <row r="46479" s="13" customFormat="1"/>
    <row r="46480" s="13" customFormat="1"/>
    <row r="46481" s="13" customFormat="1"/>
    <row r="46482" s="13" customFormat="1"/>
    <row r="46483" s="13" customFormat="1"/>
    <row r="46484" s="13" customFormat="1"/>
    <row r="46485" s="13" customFormat="1"/>
    <row r="46486" s="13" customFormat="1"/>
    <row r="46487" s="13" customFormat="1"/>
    <row r="46488" s="13" customFormat="1"/>
    <row r="46489" s="13" customFormat="1"/>
    <row r="46490" s="13" customFormat="1"/>
    <row r="46491" s="13" customFormat="1"/>
    <row r="46492" s="13" customFormat="1"/>
    <row r="46493" s="13" customFormat="1"/>
    <row r="46494" s="13" customFormat="1"/>
    <row r="46495" s="13" customFormat="1"/>
    <row r="46496" s="13" customFormat="1"/>
    <row r="46497" s="13" customFormat="1"/>
    <row r="46498" s="13" customFormat="1"/>
    <row r="46499" s="13" customFormat="1"/>
    <row r="46500" s="13" customFormat="1"/>
    <row r="46501" s="13" customFormat="1"/>
    <row r="46502" s="13" customFormat="1"/>
    <row r="46503" s="13" customFormat="1"/>
    <row r="46504" s="13" customFormat="1"/>
    <row r="46505" s="13" customFormat="1"/>
    <row r="46506" s="13" customFormat="1"/>
    <row r="46507" s="13" customFormat="1"/>
    <row r="46508" s="13" customFormat="1"/>
    <row r="46509" s="13" customFormat="1"/>
    <row r="46510" s="13" customFormat="1"/>
    <row r="46511" s="13" customFormat="1"/>
    <row r="46512" s="13" customFormat="1"/>
    <row r="46513" s="13" customFormat="1"/>
    <row r="46514" s="13" customFormat="1"/>
    <row r="46515" s="13" customFormat="1"/>
    <row r="46516" s="13" customFormat="1"/>
    <row r="46517" s="13" customFormat="1"/>
    <row r="46518" s="13" customFormat="1"/>
    <row r="46519" s="13" customFormat="1"/>
    <row r="46520" s="13" customFormat="1"/>
    <row r="46521" s="13" customFormat="1"/>
    <row r="46522" s="13" customFormat="1"/>
    <row r="46523" s="13" customFormat="1"/>
    <row r="46524" s="13" customFormat="1"/>
    <row r="46525" s="13" customFormat="1"/>
    <row r="46526" s="13" customFormat="1"/>
    <row r="46527" s="13" customFormat="1"/>
    <row r="46528" s="13" customFormat="1"/>
    <row r="46529" s="13" customFormat="1"/>
    <row r="46530" s="13" customFormat="1"/>
    <row r="46531" s="13" customFormat="1"/>
    <row r="46532" s="13" customFormat="1"/>
    <row r="46533" s="13" customFormat="1"/>
    <row r="46534" s="13" customFormat="1"/>
    <row r="46535" s="13" customFormat="1"/>
    <row r="46536" s="13" customFormat="1"/>
    <row r="46537" s="13" customFormat="1"/>
    <row r="46538" s="13" customFormat="1"/>
    <row r="46539" s="13" customFormat="1"/>
    <row r="46540" s="13" customFormat="1"/>
    <row r="46541" s="13" customFormat="1"/>
    <row r="46542" s="13" customFormat="1"/>
    <row r="46543" s="13" customFormat="1"/>
    <row r="46544" s="13" customFormat="1"/>
    <row r="46545" s="13" customFormat="1"/>
    <row r="46546" s="13" customFormat="1"/>
    <row r="46547" s="13" customFormat="1"/>
    <row r="46548" s="13" customFormat="1"/>
    <row r="46549" s="13" customFormat="1"/>
    <row r="46550" s="13" customFormat="1"/>
    <row r="46551" s="13" customFormat="1"/>
    <row r="46552" s="13" customFormat="1"/>
    <row r="46553" s="13" customFormat="1"/>
    <row r="46554" s="13" customFormat="1"/>
    <row r="46555" s="13" customFormat="1"/>
    <row r="46556" s="13" customFormat="1"/>
    <row r="46557" s="13" customFormat="1"/>
    <row r="46558" s="13" customFormat="1"/>
    <row r="46559" s="13" customFormat="1"/>
    <row r="46560" s="13" customFormat="1"/>
    <row r="46561" s="13" customFormat="1"/>
    <row r="46562" s="13" customFormat="1"/>
    <row r="46563" s="13" customFormat="1"/>
    <row r="46564" s="13" customFormat="1"/>
    <row r="46565" s="13" customFormat="1"/>
    <row r="46566" s="13" customFormat="1"/>
    <row r="46567" s="13" customFormat="1"/>
    <row r="46568" s="13" customFormat="1"/>
    <row r="46569" s="13" customFormat="1"/>
    <row r="46570" s="13" customFormat="1"/>
    <row r="46571" s="13" customFormat="1"/>
    <row r="46572" s="13" customFormat="1"/>
    <row r="46573" s="13" customFormat="1"/>
    <row r="46574" s="13" customFormat="1"/>
    <row r="46575" s="13" customFormat="1"/>
    <row r="46576" s="13" customFormat="1"/>
    <row r="46577" s="13" customFormat="1"/>
    <row r="46578" s="13" customFormat="1"/>
    <row r="46579" s="13" customFormat="1"/>
    <row r="46580" s="13" customFormat="1"/>
    <row r="46581" s="13" customFormat="1"/>
    <row r="46582" s="13" customFormat="1"/>
    <row r="46583" s="13" customFormat="1"/>
    <row r="46584" s="13" customFormat="1"/>
    <row r="46585" s="13" customFormat="1"/>
    <row r="46586" s="13" customFormat="1"/>
    <row r="46587" s="13" customFormat="1"/>
    <row r="46588" s="13" customFormat="1"/>
    <row r="46589" s="13" customFormat="1"/>
    <row r="46590" s="13" customFormat="1"/>
    <row r="46591" s="13" customFormat="1"/>
    <row r="46592" s="13" customFormat="1"/>
    <row r="46593" s="13" customFormat="1"/>
    <row r="46594" s="13" customFormat="1"/>
    <row r="46595" s="13" customFormat="1"/>
    <row r="46596" s="13" customFormat="1"/>
    <row r="46597" s="13" customFormat="1"/>
    <row r="46598" s="13" customFormat="1"/>
    <row r="46599" s="13" customFormat="1"/>
    <row r="46600" s="13" customFormat="1"/>
    <row r="46601" s="13" customFormat="1"/>
    <row r="46602" s="13" customFormat="1"/>
    <row r="46603" s="13" customFormat="1"/>
    <row r="46604" s="13" customFormat="1"/>
    <row r="46605" s="13" customFormat="1"/>
    <row r="46606" s="13" customFormat="1"/>
    <row r="46607" s="13" customFormat="1"/>
    <row r="46608" s="13" customFormat="1"/>
    <row r="46609" s="13" customFormat="1"/>
    <row r="46610" s="13" customFormat="1"/>
    <row r="46611" s="13" customFormat="1"/>
    <row r="46612" s="13" customFormat="1"/>
    <row r="46613" s="13" customFormat="1"/>
    <row r="46614" s="13" customFormat="1"/>
    <row r="46615" s="13" customFormat="1"/>
    <row r="46616" s="13" customFormat="1"/>
    <row r="46617" s="13" customFormat="1"/>
    <row r="46618" s="13" customFormat="1"/>
    <row r="46619" s="13" customFormat="1"/>
    <row r="46620" s="13" customFormat="1"/>
    <row r="46621" s="13" customFormat="1"/>
    <row r="46622" s="13" customFormat="1"/>
    <row r="46623" s="13" customFormat="1"/>
    <row r="46624" s="13" customFormat="1"/>
    <row r="46625" s="13" customFormat="1"/>
    <row r="46626" s="13" customFormat="1"/>
    <row r="46627" s="13" customFormat="1"/>
    <row r="46628" s="13" customFormat="1"/>
    <row r="46629" s="13" customFormat="1"/>
    <row r="46630" s="13" customFormat="1"/>
    <row r="46631" s="13" customFormat="1"/>
    <row r="46632" s="13" customFormat="1"/>
    <row r="46633" s="13" customFormat="1"/>
    <row r="46634" s="13" customFormat="1"/>
    <row r="46635" s="13" customFormat="1"/>
    <row r="46636" s="13" customFormat="1"/>
    <row r="46637" s="13" customFormat="1"/>
    <row r="46638" s="13" customFormat="1"/>
    <row r="46639" s="13" customFormat="1"/>
    <row r="46640" s="13" customFormat="1"/>
    <row r="46641" s="13" customFormat="1"/>
    <row r="46642" s="13" customFormat="1"/>
    <row r="46643" s="13" customFormat="1"/>
    <row r="46644" s="13" customFormat="1"/>
    <row r="46645" s="13" customFormat="1"/>
    <row r="46646" s="13" customFormat="1"/>
    <row r="46647" s="13" customFormat="1"/>
    <row r="46648" s="13" customFormat="1"/>
    <row r="46649" s="13" customFormat="1"/>
    <row r="46650" s="13" customFormat="1"/>
    <row r="46651" s="13" customFormat="1"/>
    <row r="46652" s="13" customFormat="1"/>
    <row r="46653" s="13" customFormat="1"/>
    <row r="46654" s="13" customFormat="1"/>
    <row r="46655" s="13" customFormat="1"/>
    <row r="46656" s="13" customFormat="1"/>
    <row r="46657" s="13" customFormat="1"/>
    <row r="46658" s="13" customFormat="1"/>
    <row r="46659" s="13" customFormat="1"/>
    <row r="46660" s="13" customFormat="1"/>
    <row r="46661" s="13" customFormat="1"/>
    <row r="46662" s="13" customFormat="1"/>
    <row r="46663" s="13" customFormat="1"/>
    <row r="46664" s="13" customFormat="1"/>
    <row r="46665" s="13" customFormat="1"/>
    <row r="46666" s="13" customFormat="1"/>
    <row r="46667" s="13" customFormat="1"/>
    <row r="46668" s="13" customFormat="1"/>
    <row r="46669" s="13" customFormat="1"/>
    <row r="46670" s="13" customFormat="1"/>
    <row r="46671" s="13" customFormat="1"/>
    <row r="46672" s="13" customFormat="1"/>
    <row r="46673" s="13" customFormat="1"/>
    <row r="46674" s="13" customFormat="1"/>
    <row r="46675" s="13" customFormat="1"/>
    <row r="46676" s="13" customFormat="1"/>
    <row r="46677" s="13" customFormat="1"/>
    <row r="46678" s="13" customFormat="1"/>
    <row r="46679" s="13" customFormat="1"/>
    <row r="46680" s="13" customFormat="1"/>
    <row r="46681" s="13" customFormat="1"/>
    <row r="46682" s="13" customFormat="1"/>
    <row r="46683" s="13" customFormat="1"/>
    <row r="46684" s="13" customFormat="1"/>
    <row r="46685" s="13" customFormat="1"/>
    <row r="46686" s="13" customFormat="1"/>
    <row r="46687" s="13" customFormat="1"/>
    <row r="46688" s="13" customFormat="1"/>
    <row r="46689" s="13" customFormat="1"/>
    <row r="46690" s="13" customFormat="1"/>
    <row r="46691" s="13" customFormat="1"/>
    <row r="46692" s="13" customFormat="1"/>
    <row r="46693" s="13" customFormat="1"/>
    <row r="46694" s="13" customFormat="1"/>
    <row r="46695" s="13" customFormat="1"/>
    <row r="46696" s="13" customFormat="1"/>
    <row r="46697" s="13" customFormat="1"/>
    <row r="46698" s="13" customFormat="1"/>
    <row r="46699" s="13" customFormat="1"/>
    <row r="46700" s="13" customFormat="1"/>
    <row r="46701" s="13" customFormat="1"/>
    <row r="46702" s="13" customFormat="1"/>
    <row r="46703" s="13" customFormat="1"/>
    <row r="46704" s="13" customFormat="1"/>
    <row r="46705" s="13" customFormat="1"/>
    <row r="46706" s="13" customFormat="1"/>
    <row r="46707" s="13" customFormat="1"/>
    <row r="46708" s="13" customFormat="1"/>
    <row r="46709" s="13" customFormat="1"/>
    <row r="46710" s="13" customFormat="1"/>
    <row r="46711" s="13" customFormat="1"/>
    <row r="46712" s="13" customFormat="1"/>
    <row r="46713" s="13" customFormat="1"/>
    <row r="46714" s="13" customFormat="1"/>
    <row r="46715" s="13" customFormat="1"/>
    <row r="46716" s="13" customFormat="1"/>
    <row r="46717" s="13" customFormat="1"/>
    <row r="46718" s="13" customFormat="1"/>
    <row r="46719" s="13" customFormat="1"/>
    <row r="46720" s="13" customFormat="1"/>
    <row r="46721" s="13" customFormat="1"/>
    <row r="46722" s="13" customFormat="1"/>
    <row r="46723" s="13" customFormat="1"/>
    <row r="46724" s="13" customFormat="1"/>
    <row r="46725" s="13" customFormat="1"/>
    <row r="46726" s="13" customFormat="1"/>
    <row r="46727" s="13" customFormat="1"/>
    <row r="46728" s="13" customFormat="1"/>
    <row r="46729" s="13" customFormat="1"/>
    <row r="46730" s="13" customFormat="1"/>
    <row r="46731" s="13" customFormat="1"/>
    <row r="46732" s="13" customFormat="1"/>
    <row r="46733" s="13" customFormat="1"/>
    <row r="46734" s="13" customFormat="1"/>
    <row r="46735" s="13" customFormat="1"/>
    <row r="46736" s="13" customFormat="1"/>
    <row r="46737" s="13" customFormat="1"/>
    <row r="46738" s="13" customFormat="1"/>
    <row r="46739" s="13" customFormat="1"/>
    <row r="46740" s="13" customFormat="1"/>
    <row r="46741" s="13" customFormat="1"/>
    <row r="46742" s="13" customFormat="1"/>
    <row r="46743" s="13" customFormat="1"/>
    <row r="46744" s="13" customFormat="1"/>
    <row r="46745" s="13" customFormat="1"/>
    <row r="46746" s="13" customFormat="1"/>
    <row r="46747" s="13" customFormat="1"/>
    <row r="46748" s="13" customFormat="1"/>
    <row r="46749" s="13" customFormat="1"/>
    <row r="46750" s="13" customFormat="1"/>
    <row r="46751" s="13" customFormat="1"/>
    <row r="46752" s="13" customFormat="1"/>
    <row r="46753" s="13" customFormat="1"/>
    <row r="46754" s="13" customFormat="1"/>
    <row r="46755" s="13" customFormat="1"/>
    <row r="46756" s="13" customFormat="1"/>
    <row r="46757" s="13" customFormat="1"/>
    <row r="46758" s="13" customFormat="1"/>
    <row r="46759" s="13" customFormat="1"/>
    <row r="46760" s="13" customFormat="1"/>
    <row r="46761" s="13" customFormat="1"/>
    <row r="46762" s="13" customFormat="1"/>
    <row r="46763" s="13" customFormat="1"/>
    <row r="46764" s="13" customFormat="1"/>
    <row r="46765" s="13" customFormat="1"/>
    <row r="46766" s="13" customFormat="1"/>
    <row r="46767" s="13" customFormat="1"/>
    <row r="46768" s="13" customFormat="1"/>
    <row r="46769" s="13" customFormat="1"/>
    <row r="46770" s="13" customFormat="1"/>
    <row r="46771" s="13" customFormat="1"/>
    <row r="46772" s="13" customFormat="1"/>
    <row r="46773" s="13" customFormat="1"/>
    <row r="46774" s="13" customFormat="1"/>
    <row r="46775" s="13" customFormat="1"/>
    <row r="46776" s="13" customFormat="1"/>
    <row r="46777" s="13" customFormat="1"/>
    <row r="46778" s="13" customFormat="1"/>
    <row r="46779" s="13" customFormat="1"/>
    <row r="46780" s="13" customFormat="1"/>
    <row r="46781" s="13" customFormat="1"/>
    <row r="46782" s="13" customFormat="1"/>
    <row r="46783" s="13" customFormat="1"/>
    <row r="46784" s="13" customFormat="1"/>
    <row r="46785" s="13" customFormat="1"/>
    <row r="46786" s="13" customFormat="1"/>
    <row r="46787" s="13" customFormat="1"/>
    <row r="46788" s="13" customFormat="1"/>
    <row r="46789" s="13" customFormat="1"/>
    <row r="46790" s="13" customFormat="1"/>
    <row r="46791" s="13" customFormat="1"/>
    <row r="46792" s="13" customFormat="1"/>
    <row r="46793" s="13" customFormat="1"/>
    <row r="46794" s="13" customFormat="1"/>
    <row r="46795" s="13" customFormat="1"/>
    <row r="46796" s="13" customFormat="1"/>
    <row r="46797" s="13" customFormat="1"/>
    <row r="46798" s="13" customFormat="1"/>
    <row r="46799" s="13" customFormat="1"/>
    <row r="46800" s="13" customFormat="1"/>
    <row r="46801" s="13" customFormat="1"/>
    <row r="46802" s="13" customFormat="1"/>
    <row r="46803" s="13" customFormat="1"/>
    <row r="46804" s="13" customFormat="1"/>
    <row r="46805" s="13" customFormat="1"/>
    <row r="46806" s="13" customFormat="1"/>
    <row r="46807" s="13" customFormat="1"/>
    <row r="46808" s="13" customFormat="1"/>
    <row r="46809" s="13" customFormat="1"/>
    <row r="46810" s="13" customFormat="1"/>
    <row r="46811" s="13" customFormat="1"/>
    <row r="46812" s="13" customFormat="1"/>
    <row r="46813" s="13" customFormat="1"/>
    <row r="46814" s="13" customFormat="1"/>
    <row r="46815" s="13" customFormat="1"/>
    <row r="46816" s="13" customFormat="1"/>
    <row r="46817" s="13" customFormat="1"/>
    <row r="46818" s="13" customFormat="1"/>
    <row r="46819" s="13" customFormat="1"/>
    <row r="46820" s="13" customFormat="1"/>
    <row r="46821" s="13" customFormat="1"/>
    <row r="46822" s="13" customFormat="1"/>
    <row r="46823" s="13" customFormat="1"/>
    <row r="46824" s="13" customFormat="1"/>
    <row r="46825" s="13" customFormat="1"/>
    <row r="46826" s="13" customFormat="1"/>
    <row r="46827" s="13" customFormat="1"/>
    <row r="46828" s="13" customFormat="1"/>
    <row r="46829" s="13" customFormat="1"/>
    <row r="46830" s="13" customFormat="1"/>
    <row r="46831" s="13" customFormat="1"/>
    <row r="46832" s="13" customFormat="1"/>
    <row r="46833" s="13" customFormat="1"/>
    <row r="46834" s="13" customFormat="1"/>
    <row r="46835" s="13" customFormat="1"/>
    <row r="46836" s="13" customFormat="1"/>
    <row r="46837" s="13" customFormat="1"/>
    <row r="46838" s="13" customFormat="1"/>
    <row r="46839" s="13" customFormat="1"/>
    <row r="46840" s="13" customFormat="1"/>
    <row r="46841" s="13" customFormat="1"/>
    <row r="46842" s="13" customFormat="1"/>
    <row r="46843" s="13" customFormat="1"/>
    <row r="46844" s="13" customFormat="1"/>
    <row r="46845" s="13" customFormat="1"/>
    <row r="46846" s="13" customFormat="1"/>
    <row r="46847" s="13" customFormat="1"/>
    <row r="46848" s="13" customFormat="1"/>
    <row r="46849" s="13" customFormat="1"/>
    <row r="46850" s="13" customFormat="1"/>
    <row r="46851" s="13" customFormat="1"/>
    <row r="46852" s="13" customFormat="1"/>
    <row r="46853" s="13" customFormat="1"/>
    <row r="46854" s="13" customFormat="1"/>
    <row r="46855" s="13" customFormat="1"/>
    <row r="46856" s="13" customFormat="1"/>
    <row r="46857" s="13" customFormat="1"/>
    <row r="46858" s="13" customFormat="1"/>
    <row r="46859" s="13" customFormat="1"/>
    <row r="46860" s="13" customFormat="1"/>
    <row r="46861" s="13" customFormat="1"/>
    <row r="46862" s="13" customFormat="1"/>
    <row r="46863" s="13" customFormat="1"/>
    <row r="46864" s="13" customFormat="1"/>
    <row r="46865" s="13" customFormat="1"/>
    <row r="46866" s="13" customFormat="1"/>
    <row r="46867" s="13" customFormat="1"/>
    <row r="46868" s="13" customFormat="1"/>
    <row r="46869" s="13" customFormat="1"/>
    <row r="46870" s="13" customFormat="1"/>
    <row r="46871" s="13" customFormat="1"/>
    <row r="46872" s="13" customFormat="1"/>
    <row r="46873" s="13" customFormat="1"/>
    <row r="46874" s="13" customFormat="1"/>
    <row r="46875" s="13" customFormat="1"/>
    <row r="46876" s="13" customFormat="1"/>
    <row r="46877" s="13" customFormat="1"/>
    <row r="46878" s="13" customFormat="1"/>
    <row r="46879" s="13" customFormat="1"/>
    <row r="46880" s="13" customFormat="1"/>
    <row r="46881" s="13" customFormat="1"/>
    <row r="46882" s="13" customFormat="1"/>
    <row r="46883" s="13" customFormat="1"/>
    <row r="46884" s="13" customFormat="1"/>
    <row r="46885" s="13" customFormat="1"/>
    <row r="46886" s="13" customFormat="1"/>
    <row r="46887" s="13" customFormat="1"/>
    <row r="46888" s="13" customFormat="1"/>
    <row r="46889" s="13" customFormat="1"/>
    <row r="46890" s="13" customFormat="1"/>
    <row r="46891" s="13" customFormat="1"/>
    <row r="46892" s="13" customFormat="1"/>
    <row r="46893" s="13" customFormat="1"/>
    <row r="46894" s="13" customFormat="1"/>
    <row r="46895" s="13" customFormat="1"/>
    <row r="46896" s="13" customFormat="1"/>
    <row r="46897" s="13" customFormat="1"/>
    <row r="46898" s="13" customFormat="1"/>
    <row r="46899" s="13" customFormat="1"/>
    <row r="46900" s="13" customFormat="1"/>
    <row r="46901" s="13" customFormat="1"/>
    <row r="46902" s="13" customFormat="1"/>
    <row r="46903" s="13" customFormat="1"/>
    <row r="46904" s="13" customFormat="1"/>
    <row r="46905" s="13" customFormat="1"/>
    <row r="46906" s="13" customFormat="1"/>
    <row r="46907" s="13" customFormat="1"/>
    <row r="46908" s="13" customFormat="1"/>
    <row r="46909" s="13" customFormat="1"/>
    <row r="46910" s="13" customFormat="1"/>
    <row r="46911" s="13" customFormat="1"/>
    <row r="46912" s="13" customFormat="1"/>
    <row r="46913" s="13" customFormat="1"/>
    <row r="46914" s="13" customFormat="1"/>
    <row r="46915" s="13" customFormat="1"/>
    <row r="46916" s="13" customFormat="1"/>
    <row r="46917" s="13" customFormat="1"/>
    <row r="46918" s="13" customFormat="1"/>
    <row r="46919" s="13" customFormat="1"/>
    <row r="46920" s="13" customFormat="1"/>
    <row r="46921" s="13" customFormat="1"/>
    <row r="46922" s="13" customFormat="1"/>
    <row r="46923" s="13" customFormat="1"/>
    <row r="46924" s="13" customFormat="1"/>
    <row r="46925" s="13" customFormat="1"/>
    <row r="46926" s="13" customFormat="1"/>
    <row r="46927" s="13" customFormat="1"/>
    <row r="46928" s="13" customFormat="1"/>
    <row r="46929" s="13" customFormat="1"/>
    <row r="46930" s="13" customFormat="1"/>
    <row r="46931" s="13" customFormat="1"/>
    <row r="46932" s="13" customFormat="1"/>
    <row r="46933" s="13" customFormat="1"/>
    <row r="46934" s="13" customFormat="1"/>
    <row r="46935" s="13" customFormat="1"/>
    <row r="46936" s="13" customFormat="1"/>
    <row r="46937" s="13" customFormat="1"/>
    <row r="46938" s="13" customFormat="1"/>
    <row r="46939" s="13" customFormat="1"/>
    <row r="46940" s="13" customFormat="1"/>
    <row r="46941" s="13" customFormat="1"/>
    <row r="46942" s="13" customFormat="1"/>
    <row r="46943" s="13" customFormat="1"/>
    <row r="46944" s="13" customFormat="1"/>
    <row r="46945" s="13" customFormat="1"/>
    <row r="46946" s="13" customFormat="1"/>
    <row r="46947" s="13" customFormat="1"/>
    <row r="46948" s="13" customFormat="1"/>
    <row r="46949" s="13" customFormat="1"/>
    <row r="46950" s="13" customFormat="1"/>
    <row r="46951" s="13" customFormat="1"/>
    <row r="46952" s="13" customFormat="1"/>
    <row r="46953" s="13" customFormat="1"/>
    <row r="46954" s="13" customFormat="1"/>
    <row r="46955" s="13" customFormat="1"/>
    <row r="46956" s="13" customFormat="1"/>
    <row r="46957" s="13" customFormat="1"/>
    <row r="46958" s="13" customFormat="1"/>
    <row r="46959" s="13" customFormat="1"/>
    <row r="46960" s="13" customFormat="1"/>
    <row r="46961" s="13" customFormat="1"/>
    <row r="46962" s="13" customFormat="1"/>
    <row r="46963" s="13" customFormat="1"/>
    <row r="46964" s="13" customFormat="1"/>
    <row r="46965" s="13" customFormat="1"/>
    <row r="46966" s="13" customFormat="1"/>
    <row r="46967" s="13" customFormat="1"/>
    <row r="46968" s="13" customFormat="1"/>
    <row r="46969" s="13" customFormat="1"/>
    <row r="46970" s="13" customFormat="1"/>
    <row r="46971" s="13" customFormat="1"/>
    <row r="46972" s="13" customFormat="1"/>
    <row r="46973" s="13" customFormat="1"/>
    <row r="46974" s="13" customFormat="1"/>
    <row r="46975" s="13" customFormat="1"/>
    <row r="46976" s="13" customFormat="1"/>
    <row r="46977" s="13" customFormat="1"/>
    <row r="46978" s="13" customFormat="1"/>
    <row r="46979" s="13" customFormat="1"/>
    <row r="46980" s="13" customFormat="1"/>
    <row r="46981" s="13" customFormat="1"/>
    <row r="46982" s="13" customFormat="1"/>
    <row r="46983" s="13" customFormat="1"/>
    <row r="46984" s="13" customFormat="1"/>
    <row r="46985" s="13" customFormat="1"/>
    <row r="46986" s="13" customFormat="1"/>
    <row r="46987" s="13" customFormat="1"/>
    <row r="46988" s="13" customFormat="1"/>
    <row r="46989" s="13" customFormat="1"/>
    <row r="46990" s="13" customFormat="1"/>
    <row r="46991" s="13" customFormat="1"/>
    <row r="46992" s="13" customFormat="1"/>
    <row r="46993" s="13" customFormat="1"/>
    <row r="46994" s="13" customFormat="1"/>
    <row r="46995" s="13" customFormat="1"/>
    <row r="46996" s="13" customFormat="1"/>
    <row r="46997" s="13" customFormat="1"/>
    <row r="46998" s="13" customFormat="1"/>
    <row r="46999" s="13" customFormat="1"/>
    <row r="47000" s="13" customFormat="1"/>
    <row r="47001" s="13" customFormat="1"/>
    <row r="47002" s="13" customFormat="1"/>
    <row r="47003" s="13" customFormat="1"/>
    <row r="47004" s="13" customFormat="1"/>
    <row r="47005" s="13" customFormat="1"/>
    <row r="47006" s="13" customFormat="1"/>
    <row r="47007" s="13" customFormat="1"/>
    <row r="47008" s="13" customFormat="1"/>
    <row r="47009" s="13" customFormat="1"/>
    <row r="47010" s="13" customFormat="1"/>
    <row r="47011" s="13" customFormat="1"/>
    <row r="47012" s="13" customFormat="1"/>
    <row r="47013" s="13" customFormat="1"/>
    <row r="47014" s="13" customFormat="1"/>
    <row r="47015" s="13" customFormat="1"/>
    <row r="47016" s="13" customFormat="1"/>
    <row r="47017" s="13" customFormat="1"/>
    <row r="47018" s="13" customFormat="1"/>
    <row r="47019" s="13" customFormat="1"/>
    <row r="47020" s="13" customFormat="1"/>
    <row r="47021" s="13" customFormat="1"/>
    <row r="47022" s="13" customFormat="1"/>
    <row r="47023" s="13" customFormat="1"/>
    <row r="47024" s="13" customFormat="1"/>
    <row r="47025" s="13" customFormat="1"/>
    <row r="47026" s="13" customFormat="1"/>
    <row r="47027" s="13" customFormat="1"/>
    <row r="47028" s="13" customFormat="1"/>
    <row r="47029" s="13" customFormat="1"/>
    <row r="47030" s="13" customFormat="1"/>
    <row r="47031" s="13" customFormat="1"/>
    <row r="47032" s="13" customFormat="1"/>
    <row r="47033" s="13" customFormat="1"/>
    <row r="47034" s="13" customFormat="1"/>
    <row r="47035" s="13" customFormat="1"/>
    <row r="47036" s="13" customFormat="1"/>
    <row r="47037" s="13" customFormat="1"/>
    <row r="47038" s="13" customFormat="1"/>
    <row r="47039" s="13" customFormat="1"/>
    <row r="47040" s="13" customFormat="1"/>
    <row r="47041" s="13" customFormat="1"/>
    <row r="47042" s="13" customFormat="1"/>
    <row r="47043" s="13" customFormat="1"/>
    <row r="47044" s="13" customFormat="1"/>
    <row r="47045" s="13" customFormat="1"/>
    <row r="47046" s="13" customFormat="1"/>
    <row r="47047" s="13" customFormat="1"/>
    <row r="47048" s="13" customFormat="1"/>
    <row r="47049" s="13" customFormat="1"/>
    <row r="47050" s="13" customFormat="1"/>
    <row r="47051" s="13" customFormat="1"/>
    <row r="47052" s="13" customFormat="1"/>
    <row r="47053" s="13" customFormat="1"/>
    <row r="47054" s="13" customFormat="1"/>
    <row r="47055" s="13" customFormat="1"/>
    <row r="47056" s="13" customFormat="1"/>
    <row r="47057" s="13" customFormat="1"/>
    <row r="47058" s="13" customFormat="1"/>
    <row r="47059" s="13" customFormat="1"/>
    <row r="47060" s="13" customFormat="1"/>
    <row r="47061" s="13" customFormat="1"/>
    <row r="47062" s="13" customFormat="1"/>
    <row r="47063" s="13" customFormat="1"/>
    <row r="47064" s="13" customFormat="1"/>
    <row r="47065" s="13" customFormat="1"/>
    <row r="47066" s="13" customFormat="1"/>
    <row r="47067" s="13" customFormat="1"/>
    <row r="47068" s="13" customFormat="1"/>
    <row r="47069" s="13" customFormat="1"/>
    <row r="47070" s="13" customFormat="1"/>
    <row r="47071" s="13" customFormat="1"/>
    <row r="47072" s="13" customFormat="1"/>
    <row r="47073" s="13" customFormat="1"/>
    <row r="47074" s="13" customFormat="1"/>
    <row r="47075" s="13" customFormat="1"/>
    <row r="47076" s="13" customFormat="1"/>
    <row r="47077" s="13" customFormat="1"/>
    <row r="47078" s="13" customFormat="1"/>
    <row r="47079" s="13" customFormat="1"/>
    <row r="47080" s="13" customFormat="1"/>
    <row r="47081" s="13" customFormat="1"/>
    <row r="47082" s="13" customFormat="1"/>
    <row r="47083" s="13" customFormat="1"/>
    <row r="47084" s="13" customFormat="1"/>
    <row r="47085" s="13" customFormat="1"/>
    <row r="47086" s="13" customFormat="1"/>
    <row r="47087" s="13" customFormat="1"/>
    <row r="47088" s="13" customFormat="1"/>
    <row r="47089" s="13" customFormat="1"/>
    <row r="47090" s="13" customFormat="1"/>
    <row r="47091" s="13" customFormat="1"/>
    <row r="47092" s="13" customFormat="1"/>
    <row r="47093" s="13" customFormat="1"/>
    <row r="47094" s="13" customFormat="1"/>
    <row r="47095" s="13" customFormat="1"/>
    <row r="47096" s="13" customFormat="1"/>
    <row r="47097" s="13" customFormat="1"/>
    <row r="47098" s="13" customFormat="1"/>
    <row r="47099" s="13" customFormat="1"/>
    <row r="47100" s="13" customFormat="1"/>
    <row r="47101" s="13" customFormat="1"/>
    <row r="47102" s="13" customFormat="1"/>
    <row r="47103" s="13" customFormat="1"/>
    <row r="47104" s="13" customFormat="1"/>
    <row r="47105" s="13" customFormat="1"/>
    <row r="47106" s="13" customFormat="1"/>
    <row r="47107" s="13" customFormat="1"/>
    <row r="47108" s="13" customFormat="1"/>
    <row r="47109" s="13" customFormat="1"/>
    <row r="47110" s="13" customFormat="1"/>
    <row r="47111" s="13" customFormat="1"/>
    <row r="47112" s="13" customFormat="1"/>
    <row r="47113" s="13" customFormat="1"/>
    <row r="47114" s="13" customFormat="1"/>
    <row r="47115" s="13" customFormat="1"/>
    <row r="47116" s="13" customFormat="1"/>
    <row r="47117" s="13" customFormat="1"/>
    <row r="47118" s="13" customFormat="1"/>
    <row r="47119" s="13" customFormat="1"/>
    <row r="47120" s="13" customFormat="1"/>
    <row r="47121" s="13" customFormat="1"/>
    <row r="47122" s="13" customFormat="1"/>
    <row r="47123" s="13" customFormat="1"/>
    <row r="47124" s="13" customFormat="1"/>
    <row r="47125" s="13" customFormat="1"/>
    <row r="47126" s="13" customFormat="1"/>
    <row r="47127" s="13" customFormat="1"/>
    <row r="47128" s="13" customFormat="1"/>
    <row r="47129" s="13" customFormat="1"/>
    <row r="47130" s="13" customFormat="1"/>
    <row r="47131" s="13" customFormat="1"/>
    <row r="47132" s="13" customFormat="1"/>
    <row r="47133" s="13" customFormat="1"/>
    <row r="47134" s="13" customFormat="1"/>
    <row r="47135" s="13" customFormat="1"/>
    <row r="47136" s="13" customFormat="1"/>
    <row r="47137" s="13" customFormat="1"/>
    <row r="47138" s="13" customFormat="1"/>
    <row r="47139" s="13" customFormat="1"/>
    <row r="47140" s="13" customFormat="1"/>
    <row r="47141" s="13" customFormat="1"/>
    <row r="47142" s="13" customFormat="1"/>
    <row r="47143" s="13" customFormat="1"/>
    <row r="47144" s="13" customFormat="1"/>
    <row r="47145" s="13" customFormat="1"/>
    <row r="47146" s="13" customFormat="1"/>
    <row r="47147" s="13" customFormat="1"/>
    <row r="47148" s="13" customFormat="1"/>
    <row r="47149" s="13" customFormat="1"/>
    <row r="47150" s="13" customFormat="1"/>
    <row r="47151" s="13" customFormat="1"/>
    <row r="47152" s="13" customFormat="1"/>
    <row r="47153" s="13" customFormat="1"/>
    <row r="47154" s="13" customFormat="1"/>
    <row r="47155" s="13" customFormat="1"/>
    <row r="47156" s="13" customFormat="1"/>
    <row r="47157" s="13" customFormat="1"/>
    <row r="47158" s="13" customFormat="1"/>
    <row r="47159" s="13" customFormat="1"/>
    <row r="47160" s="13" customFormat="1"/>
    <row r="47161" s="13" customFormat="1"/>
    <row r="47162" s="13" customFormat="1"/>
    <row r="47163" s="13" customFormat="1"/>
    <row r="47164" s="13" customFormat="1"/>
    <row r="47165" s="13" customFormat="1"/>
    <row r="47166" s="13" customFormat="1"/>
    <row r="47167" s="13" customFormat="1"/>
    <row r="47168" s="13" customFormat="1"/>
    <row r="47169" s="13" customFormat="1"/>
    <row r="47170" s="13" customFormat="1"/>
    <row r="47171" s="13" customFormat="1"/>
    <row r="47172" s="13" customFormat="1"/>
    <row r="47173" s="13" customFormat="1"/>
    <row r="47174" s="13" customFormat="1"/>
    <row r="47175" s="13" customFormat="1"/>
    <row r="47176" s="13" customFormat="1"/>
    <row r="47177" s="13" customFormat="1"/>
    <row r="47178" s="13" customFormat="1"/>
    <row r="47179" s="13" customFormat="1"/>
    <row r="47180" s="13" customFormat="1"/>
    <row r="47181" s="13" customFormat="1"/>
    <row r="47182" s="13" customFormat="1"/>
    <row r="47183" s="13" customFormat="1"/>
    <row r="47184" s="13" customFormat="1"/>
    <row r="47185" s="13" customFormat="1"/>
    <row r="47186" s="13" customFormat="1"/>
    <row r="47187" s="13" customFormat="1"/>
    <row r="47188" s="13" customFormat="1"/>
    <row r="47189" s="13" customFormat="1"/>
    <row r="47190" s="13" customFormat="1"/>
    <row r="47191" s="13" customFormat="1"/>
    <row r="47192" s="13" customFormat="1"/>
    <row r="47193" s="13" customFormat="1"/>
    <row r="47194" s="13" customFormat="1"/>
    <row r="47195" s="13" customFormat="1"/>
    <row r="47196" s="13" customFormat="1"/>
    <row r="47197" s="13" customFormat="1"/>
    <row r="47198" s="13" customFormat="1"/>
    <row r="47199" s="13" customFormat="1"/>
    <row r="47200" s="13" customFormat="1"/>
    <row r="47201" s="13" customFormat="1"/>
    <row r="47202" s="13" customFormat="1"/>
    <row r="47203" s="13" customFormat="1"/>
    <row r="47204" s="13" customFormat="1"/>
    <row r="47205" s="13" customFormat="1"/>
    <row r="47206" s="13" customFormat="1"/>
    <row r="47207" s="13" customFormat="1"/>
    <row r="47208" s="13" customFormat="1"/>
    <row r="47209" s="13" customFormat="1"/>
    <row r="47210" s="13" customFormat="1"/>
    <row r="47211" s="13" customFormat="1"/>
    <row r="47212" s="13" customFormat="1"/>
    <row r="47213" s="13" customFormat="1"/>
    <row r="47214" s="13" customFormat="1"/>
    <row r="47215" s="13" customFormat="1"/>
    <row r="47216" s="13" customFormat="1"/>
    <row r="47217" s="13" customFormat="1"/>
    <row r="47218" s="13" customFormat="1"/>
    <row r="47219" s="13" customFormat="1"/>
    <row r="47220" s="13" customFormat="1"/>
    <row r="47221" s="13" customFormat="1"/>
    <row r="47222" s="13" customFormat="1"/>
    <row r="47223" s="13" customFormat="1"/>
    <row r="47224" s="13" customFormat="1"/>
    <row r="47225" s="13" customFormat="1"/>
    <row r="47226" s="13" customFormat="1"/>
    <row r="47227" s="13" customFormat="1"/>
    <row r="47228" s="13" customFormat="1"/>
    <row r="47229" s="13" customFormat="1"/>
    <row r="47230" s="13" customFormat="1"/>
    <row r="47231" s="13" customFormat="1"/>
    <row r="47232" s="13" customFormat="1"/>
    <row r="47233" s="13" customFormat="1"/>
    <row r="47234" s="13" customFormat="1"/>
    <row r="47235" s="13" customFormat="1"/>
    <row r="47236" s="13" customFormat="1"/>
    <row r="47237" s="13" customFormat="1"/>
    <row r="47238" s="13" customFormat="1"/>
    <row r="47239" s="13" customFormat="1"/>
    <row r="47240" s="13" customFormat="1"/>
    <row r="47241" s="13" customFormat="1"/>
    <row r="47242" s="13" customFormat="1"/>
    <row r="47243" s="13" customFormat="1"/>
    <row r="47244" s="13" customFormat="1"/>
    <row r="47245" s="13" customFormat="1"/>
    <row r="47246" s="13" customFormat="1"/>
    <row r="47247" s="13" customFormat="1"/>
    <row r="47248" s="13" customFormat="1"/>
    <row r="47249" s="13" customFormat="1"/>
    <row r="47250" s="13" customFormat="1"/>
    <row r="47251" s="13" customFormat="1"/>
    <row r="47252" s="13" customFormat="1"/>
    <row r="47253" s="13" customFormat="1"/>
    <row r="47254" s="13" customFormat="1"/>
    <row r="47255" s="13" customFormat="1"/>
    <row r="47256" s="13" customFormat="1"/>
    <row r="47257" s="13" customFormat="1"/>
    <row r="47258" s="13" customFormat="1"/>
    <row r="47259" s="13" customFormat="1"/>
    <row r="47260" s="13" customFormat="1"/>
    <row r="47261" s="13" customFormat="1"/>
    <row r="47262" s="13" customFormat="1"/>
    <row r="47263" s="13" customFormat="1"/>
    <row r="47264" s="13" customFormat="1"/>
    <row r="47265" s="13" customFormat="1"/>
    <row r="47266" s="13" customFormat="1"/>
    <row r="47267" s="13" customFormat="1"/>
    <row r="47268" s="13" customFormat="1"/>
    <row r="47269" s="13" customFormat="1"/>
    <row r="47270" s="13" customFormat="1"/>
    <row r="47271" s="13" customFormat="1"/>
    <row r="47272" s="13" customFormat="1"/>
    <row r="47273" s="13" customFormat="1"/>
    <row r="47274" s="13" customFormat="1"/>
    <row r="47275" s="13" customFormat="1"/>
    <row r="47276" s="13" customFormat="1"/>
    <row r="47277" s="13" customFormat="1"/>
    <row r="47278" s="13" customFormat="1"/>
    <row r="47279" s="13" customFormat="1"/>
    <row r="47280" s="13" customFormat="1"/>
    <row r="47281" s="13" customFormat="1"/>
    <row r="47282" s="13" customFormat="1"/>
    <row r="47283" s="13" customFormat="1"/>
    <row r="47284" s="13" customFormat="1"/>
    <row r="47285" s="13" customFormat="1"/>
    <row r="47286" s="13" customFormat="1"/>
    <row r="47287" s="13" customFormat="1"/>
    <row r="47288" s="13" customFormat="1"/>
    <row r="47289" s="13" customFormat="1"/>
    <row r="47290" s="13" customFormat="1"/>
    <row r="47291" s="13" customFormat="1"/>
    <row r="47292" s="13" customFormat="1"/>
    <row r="47293" s="13" customFormat="1"/>
    <row r="47294" s="13" customFormat="1"/>
    <row r="47295" s="13" customFormat="1"/>
    <row r="47296" s="13" customFormat="1"/>
    <row r="47297" s="13" customFormat="1"/>
    <row r="47298" s="13" customFormat="1"/>
    <row r="47299" s="13" customFormat="1"/>
    <row r="47300" s="13" customFormat="1"/>
    <row r="47301" s="13" customFormat="1"/>
    <row r="47302" s="13" customFormat="1"/>
    <row r="47303" s="13" customFormat="1"/>
    <row r="47304" s="13" customFormat="1"/>
    <row r="47305" s="13" customFormat="1"/>
    <row r="47306" s="13" customFormat="1"/>
    <row r="47307" s="13" customFormat="1"/>
    <row r="47308" s="13" customFormat="1"/>
    <row r="47309" s="13" customFormat="1"/>
    <row r="47310" s="13" customFormat="1"/>
    <row r="47311" s="13" customFormat="1"/>
    <row r="47312" s="13" customFormat="1"/>
    <row r="47313" s="13" customFormat="1"/>
    <row r="47314" s="13" customFormat="1"/>
    <row r="47315" s="13" customFormat="1"/>
    <row r="47316" s="13" customFormat="1"/>
    <row r="47317" s="13" customFormat="1"/>
    <row r="47318" s="13" customFormat="1"/>
    <row r="47319" s="13" customFormat="1"/>
    <row r="47320" s="13" customFormat="1"/>
    <row r="47321" s="13" customFormat="1"/>
    <row r="47322" s="13" customFormat="1"/>
    <row r="47323" s="13" customFormat="1"/>
    <row r="47324" s="13" customFormat="1"/>
    <row r="47325" s="13" customFormat="1"/>
    <row r="47326" s="13" customFormat="1"/>
    <row r="47327" s="13" customFormat="1"/>
    <row r="47328" s="13" customFormat="1"/>
    <row r="47329" s="13" customFormat="1"/>
    <row r="47330" s="13" customFormat="1"/>
    <row r="47331" s="13" customFormat="1"/>
    <row r="47332" s="13" customFormat="1"/>
    <row r="47333" s="13" customFormat="1"/>
    <row r="47334" s="13" customFormat="1"/>
    <row r="47335" s="13" customFormat="1"/>
    <row r="47336" s="13" customFormat="1"/>
    <row r="47337" s="13" customFormat="1"/>
    <row r="47338" s="13" customFormat="1"/>
    <row r="47339" s="13" customFormat="1"/>
    <row r="47340" s="13" customFormat="1"/>
    <row r="47341" s="13" customFormat="1"/>
    <row r="47342" s="13" customFormat="1"/>
    <row r="47343" s="13" customFormat="1"/>
    <row r="47344" s="13" customFormat="1"/>
    <row r="47345" s="13" customFormat="1"/>
    <row r="47346" s="13" customFormat="1"/>
    <row r="47347" s="13" customFormat="1"/>
    <row r="47348" s="13" customFormat="1"/>
    <row r="47349" s="13" customFormat="1"/>
    <row r="47350" s="13" customFormat="1"/>
    <row r="47351" s="13" customFormat="1"/>
    <row r="47352" s="13" customFormat="1"/>
    <row r="47353" s="13" customFormat="1"/>
    <row r="47354" s="13" customFormat="1"/>
    <row r="47355" s="13" customFormat="1"/>
    <row r="47356" s="13" customFormat="1"/>
    <row r="47357" s="13" customFormat="1"/>
    <row r="47358" s="13" customFormat="1"/>
    <row r="47359" s="13" customFormat="1"/>
    <row r="47360" s="13" customFormat="1"/>
    <row r="47361" s="13" customFormat="1"/>
    <row r="47362" s="13" customFormat="1"/>
    <row r="47363" s="13" customFormat="1"/>
    <row r="47364" s="13" customFormat="1"/>
    <row r="47365" s="13" customFormat="1"/>
    <row r="47366" s="13" customFormat="1"/>
    <row r="47367" s="13" customFormat="1"/>
    <row r="47368" s="13" customFormat="1"/>
    <row r="47369" s="13" customFormat="1"/>
    <row r="47370" s="13" customFormat="1"/>
    <row r="47371" s="13" customFormat="1"/>
    <row r="47372" s="13" customFormat="1"/>
    <row r="47373" s="13" customFormat="1"/>
    <row r="47374" s="13" customFormat="1"/>
    <row r="47375" s="13" customFormat="1"/>
    <row r="47376" s="13" customFormat="1"/>
    <row r="47377" s="13" customFormat="1"/>
    <row r="47378" s="13" customFormat="1"/>
    <row r="47379" s="13" customFormat="1"/>
    <row r="47380" s="13" customFormat="1"/>
    <row r="47381" s="13" customFormat="1"/>
    <row r="47382" s="13" customFormat="1"/>
    <row r="47383" s="13" customFormat="1"/>
    <row r="47384" s="13" customFormat="1"/>
    <row r="47385" s="13" customFormat="1"/>
    <row r="47386" s="13" customFormat="1"/>
    <row r="47387" s="13" customFormat="1"/>
    <row r="47388" s="13" customFormat="1"/>
    <row r="47389" s="13" customFormat="1"/>
    <row r="47390" s="13" customFormat="1"/>
    <row r="47391" s="13" customFormat="1"/>
    <row r="47392" s="13" customFormat="1"/>
    <row r="47393" s="13" customFormat="1"/>
    <row r="47394" s="13" customFormat="1"/>
    <row r="47395" s="13" customFormat="1"/>
    <row r="47396" s="13" customFormat="1"/>
    <row r="47397" s="13" customFormat="1"/>
    <row r="47398" s="13" customFormat="1"/>
    <row r="47399" s="13" customFormat="1"/>
    <row r="47400" s="13" customFormat="1"/>
    <row r="47401" s="13" customFormat="1"/>
    <row r="47402" s="13" customFormat="1"/>
    <row r="47403" s="13" customFormat="1"/>
    <row r="47404" s="13" customFormat="1"/>
    <row r="47405" s="13" customFormat="1"/>
    <row r="47406" s="13" customFormat="1"/>
    <row r="47407" s="13" customFormat="1"/>
    <row r="47408" s="13" customFormat="1"/>
    <row r="47409" s="13" customFormat="1"/>
    <row r="47410" s="13" customFormat="1"/>
    <row r="47411" s="13" customFormat="1"/>
    <row r="47412" s="13" customFormat="1"/>
    <row r="47413" s="13" customFormat="1"/>
    <row r="47414" s="13" customFormat="1"/>
    <row r="47415" s="13" customFormat="1"/>
    <row r="47416" s="13" customFormat="1"/>
    <row r="47417" s="13" customFormat="1"/>
    <row r="47418" s="13" customFormat="1"/>
    <row r="47419" s="13" customFormat="1"/>
    <row r="47420" s="13" customFormat="1"/>
    <row r="47421" s="13" customFormat="1"/>
    <row r="47422" s="13" customFormat="1"/>
    <row r="47423" s="13" customFormat="1"/>
    <row r="47424" s="13" customFormat="1"/>
    <row r="47425" s="13" customFormat="1"/>
    <row r="47426" s="13" customFormat="1"/>
    <row r="47427" s="13" customFormat="1"/>
    <row r="47428" s="13" customFormat="1"/>
    <row r="47429" s="13" customFormat="1"/>
    <row r="47430" s="13" customFormat="1"/>
    <row r="47431" s="13" customFormat="1"/>
    <row r="47432" s="13" customFormat="1"/>
    <row r="47433" s="13" customFormat="1"/>
    <row r="47434" s="13" customFormat="1"/>
    <row r="47435" s="13" customFormat="1"/>
    <row r="47436" s="13" customFormat="1"/>
    <row r="47437" s="13" customFormat="1"/>
    <row r="47438" s="13" customFormat="1"/>
    <row r="47439" s="13" customFormat="1"/>
    <row r="47440" s="13" customFormat="1"/>
    <row r="47441" s="13" customFormat="1"/>
    <row r="47442" s="13" customFormat="1"/>
    <row r="47443" s="13" customFormat="1"/>
    <row r="47444" s="13" customFormat="1"/>
    <row r="47445" s="13" customFormat="1"/>
    <row r="47446" s="13" customFormat="1"/>
    <row r="47447" s="13" customFormat="1"/>
    <row r="47448" s="13" customFormat="1"/>
    <row r="47449" s="13" customFormat="1"/>
    <row r="47450" s="13" customFormat="1"/>
    <row r="47451" s="13" customFormat="1"/>
    <row r="47452" s="13" customFormat="1"/>
    <row r="47453" s="13" customFormat="1"/>
    <row r="47454" s="13" customFormat="1"/>
    <row r="47455" s="13" customFormat="1"/>
    <row r="47456" s="13" customFormat="1"/>
    <row r="47457" s="13" customFormat="1"/>
    <row r="47458" s="13" customFormat="1"/>
    <row r="47459" s="13" customFormat="1"/>
    <row r="47460" s="13" customFormat="1"/>
    <row r="47461" s="13" customFormat="1"/>
    <row r="47462" s="13" customFormat="1"/>
    <row r="47463" s="13" customFormat="1"/>
    <row r="47464" s="13" customFormat="1"/>
    <row r="47465" s="13" customFormat="1"/>
    <row r="47466" s="13" customFormat="1"/>
    <row r="47467" s="13" customFormat="1"/>
    <row r="47468" s="13" customFormat="1"/>
    <row r="47469" s="13" customFormat="1"/>
    <row r="47470" s="13" customFormat="1"/>
    <row r="47471" s="13" customFormat="1"/>
    <row r="47472" s="13" customFormat="1"/>
    <row r="47473" s="13" customFormat="1"/>
    <row r="47474" s="13" customFormat="1"/>
    <row r="47475" s="13" customFormat="1"/>
    <row r="47476" s="13" customFormat="1"/>
    <row r="47477" s="13" customFormat="1"/>
    <row r="47478" s="13" customFormat="1"/>
    <row r="47479" s="13" customFormat="1"/>
    <row r="47480" s="13" customFormat="1"/>
    <row r="47481" s="13" customFormat="1"/>
    <row r="47482" s="13" customFormat="1"/>
    <row r="47483" s="13" customFormat="1"/>
    <row r="47484" s="13" customFormat="1"/>
    <row r="47485" s="13" customFormat="1"/>
    <row r="47486" s="13" customFormat="1"/>
    <row r="47487" s="13" customFormat="1"/>
    <row r="47488" s="13" customFormat="1"/>
    <row r="47489" s="13" customFormat="1"/>
    <row r="47490" s="13" customFormat="1"/>
    <row r="47491" s="13" customFormat="1"/>
    <row r="47492" s="13" customFormat="1"/>
    <row r="47493" s="13" customFormat="1"/>
    <row r="47494" s="13" customFormat="1"/>
    <row r="47495" s="13" customFormat="1"/>
    <row r="47496" s="13" customFormat="1"/>
    <row r="47497" s="13" customFormat="1"/>
    <row r="47498" s="13" customFormat="1"/>
    <row r="47499" s="13" customFormat="1"/>
    <row r="47500" s="13" customFormat="1"/>
    <row r="47501" s="13" customFormat="1"/>
    <row r="47502" s="13" customFormat="1"/>
    <row r="47503" s="13" customFormat="1"/>
    <row r="47504" s="13" customFormat="1"/>
    <row r="47505" s="13" customFormat="1"/>
    <row r="47506" s="13" customFormat="1"/>
    <row r="47507" s="13" customFormat="1"/>
    <row r="47508" s="13" customFormat="1"/>
    <row r="47509" s="13" customFormat="1"/>
    <row r="47510" s="13" customFormat="1"/>
    <row r="47511" s="13" customFormat="1"/>
    <row r="47512" s="13" customFormat="1"/>
    <row r="47513" s="13" customFormat="1"/>
    <row r="47514" s="13" customFormat="1"/>
    <row r="47515" s="13" customFormat="1"/>
    <row r="47516" s="13" customFormat="1"/>
    <row r="47517" s="13" customFormat="1"/>
    <row r="47518" s="13" customFormat="1"/>
    <row r="47519" s="13" customFormat="1"/>
    <row r="47520" s="13" customFormat="1"/>
    <row r="47521" s="13" customFormat="1"/>
    <row r="47522" s="13" customFormat="1"/>
    <row r="47523" s="13" customFormat="1"/>
    <row r="47524" s="13" customFormat="1"/>
    <row r="47525" s="13" customFormat="1"/>
    <row r="47526" s="13" customFormat="1"/>
    <row r="47527" s="13" customFormat="1"/>
    <row r="47528" s="13" customFormat="1"/>
    <row r="47529" s="13" customFormat="1"/>
    <row r="47530" s="13" customFormat="1"/>
    <row r="47531" s="13" customFormat="1"/>
    <row r="47532" s="13" customFormat="1"/>
    <row r="47533" s="13" customFormat="1"/>
    <row r="47534" s="13" customFormat="1"/>
    <row r="47535" s="13" customFormat="1"/>
    <row r="47536" s="13" customFormat="1"/>
    <row r="47537" s="13" customFormat="1"/>
    <row r="47538" s="13" customFormat="1"/>
    <row r="47539" s="13" customFormat="1"/>
    <row r="47540" s="13" customFormat="1"/>
    <row r="47541" s="13" customFormat="1"/>
    <row r="47542" s="13" customFormat="1"/>
    <row r="47543" s="13" customFormat="1"/>
    <row r="47544" s="13" customFormat="1"/>
    <row r="47545" s="13" customFormat="1"/>
    <row r="47546" s="13" customFormat="1"/>
    <row r="47547" s="13" customFormat="1"/>
    <row r="47548" s="13" customFormat="1"/>
    <row r="47549" s="13" customFormat="1"/>
    <row r="47550" s="13" customFormat="1"/>
    <row r="47551" s="13" customFormat="1"/>
    <row r="47552" s="13" customFormat="1"/>
    <row r="47553" s="13" customFormat="1"/>
    <row r="47554" s="13" customFormat="1"/>
    <row r="47555" s="13" customFormat="1"/>
    <row r="47556" s="13" customFormat="1"/>
    <row r="47557" s="13" customFormat="1"/>
    <row r="47558" s="13" customFormat="1"/>
    <row r="47559" s="13" customFormat="1"/>
    <row r="47560" s="13" customFormat="1"/>
    <row r="47561" s="13" customFormat="1"/>
    <row r="47562" s="13" customFormat="1"/>
    <row r="47563" s="13" customFormat="1"/>
    <row r="47564" s="13" customFormat="1"/>
    <row r="47565" s="13" customFormat="1"/>
    <row r="47566" s="13" customFormat="1"/>
    <row r="47567" s="13" customFormat="1"/>
    <row r="47568" s="13" customFormat="1"/>
    <row r="47569" s="13" customFormat="1"/>
    <row r="47570" s="13" customFormat="1"/>
    <row r="47571" s="13" customFormat="1"/>
    <row r="47572" s="13" customFormat="1"/>
    <row r="47573" s="13" customFormat="1"/>
    <row r="47574" s="13" customFormat="1"/>
    <row r="47575" s="13" customFormat="1"/>
    <row r="47576" s="13" customFormat="1"/>
    <row r="47577" s="13" customFormat="1"/>
    <row r="47578" s="13" customFormat="1"/>
    <row r="47579" s="13" customFormat="1"/>
    <row r="47580" s="13" customFormat="1"/>
    <row r="47581" s="13" customFormat="1"/>
    <row r="47582" s="13" customFormat="1"/>
    <row r="47583" s="13" customFormat="1"/>
    <row r="47584" s="13" customFormat="1"/>
    <row r="47585" s="13" customFormat="1"/>
    <row r="47586" s="13" customFormat="1"/>
    <row r="47587" s="13" customFormat="1"/>
    <row r="47588" s="13" customFormat="1"/>
    <row r="47589" s="13" customFormat="1"/>
    <row r="47590" s="13" customFormat="1"/>
    <row r="47591" s="13" customFormat="1"/>
    <row r="47592" s="13" customFormat="1"/>
    <row r="47593" s="13" customFormat="1"/>
    <row r="47594" s="13" customFormat="1"/>
    <row r="47595" s="13" customFormat="1"/>
    <row r="47596" s="13" customFormat="1"/>
    <row r="47597" s="13" customFormat="1"/>
    <row r="47598" s="13" customFormat="1"/>
    <row r="47599" s="13" customFormat="1"/>
    <row r="47600" s="13" customFormat="1"/>
    <row r="47601" s="13" customFormat="1"/>
    <row r="47602" s="13" customFormat="1"/>
    <row r="47603" s="13" customFormat="1"/>
    <row r="47604" s="13" customFormat="1"/>
    <row r="47605" s="13" customFormat="1"/>
    <row r="47606" s="13" customFormat="1"/>
    <row r="47607" s="13" customFormat="1"/>
    <row r="47608" s="13" customFormat="1"/>
    <row r="47609" s="13" customFormat="1"/>
    <row r="47610" s="13" customFormat="1"/>
    <row r="47611" s="13" customFormat="1"/>
    <row r="47612" s="13" customFormat="1"/>
    <row r="47613" s="13" customFormat="1"/>
    <row r="47614" s="13" customFormat="1"/>
    <row r="47615" s="13" customFormat="1"/>
    <row r="47616" s="13" customFormat="1"/>
    <row r="47617" s="13" customFormat="1"/>
    <row r="47618" s="13" customFormat="1"/>
    <row r="47619" s="13" customFormat="1"/>
    <row r="47620" s="13" customFormat="1"/>
    <row r="47621" s="13" customFormat="1"/>
    <row r="47622" s="13" customFormat="1"/>
    <row r="47623" s="13" customFormat="1"/>
    <row r="47624" s="13" customFormat="1"/>
    <row r="47625" s="13" customFormat="1"/>
    <row r="47626" s="13" customFormat="1"/>
    <row r="47627" s="13" customFormat="1"/>
    <row r="47628" s="13" customFormat="1"/>
    <row r="47629" s="13" customFormat="1"/>
    <row r="47630" s="13" customFormat="1"/>
    <row r="47631" s="13" customFormat="1"/>
    <row r="47632" s="13" customFormat="1"/>
    <row r="47633" s="13" customFormat="1"/>
    <row r="47634" s="13" customFormat="1"/>
    <row r="47635" s="13" customFormat="1"/>
    <row r="47636" s="13" customFormat="1"/>
    <row r="47637" s="13" customFormat="1"/>
    <row r="47638" s="13" customFormat="1"/>
    <row r="47639" s="13" customFormat="1"/>
    <row r="47640" s="13" customFormat="1"/>
    <row r="47641" s="13" customFormat="1"/>
    <row r="47642" s="13" customFormat="1"/>
    <row r="47643" s="13" customFormat="1"/>
    <row r="47644" s="13" customFormat="1"/>
    <row r="47645" s="13" customFormat="1"/>
    <row r="47646" s="13" customFormat="1"/>
    <row r="47647" s="13" customFormat="1"/>
    <row r="47648" s="13" customFormat="1"/>
    <row r="47649" s="13" customFormat="1"/>
    <row r="47650" s="13" customFormat="1"/>
    <row r="47651" s="13" customFormat="1"/>
    <row r="47652" s="13" customFormat="1"/>
    <row r="47653" s="13" customFormat="1"/>
    <row r="47654" s="13" customFormat="1"/>
    <row r="47655" s="13" customFormat="1"/>
    <row r="47656" s="13" customFormat="1"/>
    <row r="47657" s="13" customFormat="1"/>
    <row r="47658" s="13" customFormat="1"/>
    <row r="47659" s="13" customFormat="1"/>
    <row r="47660" s="13" customFormat="1"/>
    <row r="47661" s="13" customFormat="1"/>
    <row r="47662" s="13" customFormat="1"/>
    <row r="47663" s="13" customFormat="1"/>
    <row r="47664" s="13" customFormat="1"/>
    <row r="47665" s="13" customFormat="1"/>
    <row r="47666" s="13" customFormat="1"/>
    <row r="47667" s="13" customFormat="1"/>
    <row r="47668" s="13" customFormat="1"/>
    <row r="47669" s="13" customFormat="1"/>
    <row r="47670" s="13" customFormat="1"/>
    <row r="47671" s="13" customFormat="1"/>
    <row r="47672" s="13" customFormat="1"/>
    <row r="47673" s="13" customFormat="1"/>
    <row r="47674" s="13" customFormat="1"/>
    <row r="47675" s="13" customFormat="1"/>
    <row r="47676" s="13" customFormat="1"/>
    <row r="47677" s="13" customFormat="1"/>
    <row r="47678" s="13" customFormat="1"/>
    <row r="47679" s="13" customFormat="1"/>
    <row r="47680" s="13" customFormat="1"/>
    <row r="47681" s="13" customFormat="1"/>
    <row r="47682" s="13" customFormat="1"/>
    <row r="47683" s="13" customFormat="1"/>
    <row r="47684" s="13" customFormat="1"/>
    <row r="47685" s="13" customFormat="1"/>
    <row r="47686" s="13" customFormat="1"/>
    <row r="47687" s="13" customFormat="1"/>
    <row r="47688" s="13" customFormat="1"/>
    <row r="47689" s="13" customFormat="1"/>
    <row r="47690" s="13" customFormat="1"/>
    <row r="47691" s="13" customFormat="1"/>
    <row r="47692" s="13" customFormat="1"/>
    <row r="47693" s="13" customFormat="1"/>
    <row r="47694" s="13" customFormat="1"/>
    <row r="47695" s="13" customFormat="1"/>
    <row r="47696" s="13" customFormat="1"/>
    <row r="47697" s="13" customFormat="1"/>
    <row r="47698" s="13" customFormat="1"/>
    <row r="47699" s="13" customFormat="1"/>
    <row r="47700" s="13" customFormat="1"/>
    <row r="47701" s="13" customFormat="1"/>
    <row r="47702" s="13" customFormat="1"/>
    <row r="47703" s="13" customFormat="1"/>
    <row r="47704" s="13" customFormat="1"/>
    <row r="47705" s="13" customFormat="1"/>
    <row r="47706" s="13" customFormat="1"/>
    <row r="47707" s="13" customFormat="1"/>
    <row r="47708" s="13" customFormat="1"/>
    <row r="47709" s="13" customFormat="1"/>
    <row r="47710" s="13" customFormat="1"/>
    <row r="47711" s="13" customFormat="1"/>
    <row r="47712" s="13" customFormat="1"/>
    <row r="47713" s="13" customFormat="1"/>
    <row r="47714" s="13" customFormat="1"/>
    <row r="47715" s="13" customFormat="1"/>
    <row r="47716" s="13" customFormat="1"/>
    <row r="47717" s="13" customFormat="1"/>
    <row r="47718" s="13" customFormat="1"/>
    <row r="47719" s="13" customFormat="1"/>
    <row r="47720" s="13" customFormat="1"/>
    <row r="47721" s="13" customFormat="1"/>
    <row r="47722" s="13" customFormat="1"/>
    <row r="47723" s="13" customFormat="1"/>
    <row r="47724" s="13" customFormat="1"/>
    <row r="47725" s="13" customFormat="1"/>
    <row r="47726" s="13" customFormat="1"/>
    <row r="47727" s="13" customFormat="1"/>
    <row r="47728" s="13" customFormat="1"/>
    <row r="47729" s="13" customFormat="1"/>
    <row r="47730" s="13" customFormat="1"/>
    <row r="47731" s="13" customFormat="1"/>
    <row r="47732" s="13" customFormat="1"/>
    <row r="47733" s="13" customFormat="1"/>
    <row r="47734" s="13" customFormat="1"/>
    <row r="47735" s="13" customFormat="1"/>
    <row r="47736" s="13" customFormat="1"/>
    <row r="47737" s="13" customFormat="1"/>
    <row r="47738" s="13" customFormat="1"/>
    <row r="47739" s="13" customFormat="1"/>
    <row r="47740" s="13" customFormat="1"/>
    <row r="47741" s="13" customFormat="1"/>
    <row r="47742" s="13" customFormat="1"/>
    <row r="47743" s="13" customFormat="1"/>
    <row r="47744" s="13" customFormat="1"/>
    <row r="47745" s="13" customFormat="1"/>
    <row r="47746" s="13" customFormat="1"/>
    <row r="47747" s="13" customFormat="1"/>
    <row r="47748" s="13" customFormat="1"/>
    <row r="47749" s="13" customFormat="1"/>
    <row r="47750" s="13" customFormat="1"/>
    <row r="47751" s="13" customFormat="1"/>
    <row r="47752" s="13" customFormat="1"/>
    <row r="47753" s="13" customFormat="1"/>
    <row r="47754" s="13" customFormat="1"/>
    <row r="47755" s="13" customFormat="1"/>
    <row r="47756" s="13" customFormat="1"/>
    <row r="47757" s="13" customFormat="1"/>
    <row r="47758" s="13" customFormat="1"/>
    <row r="47759" s="13" customFormat="1"/>
    <row r="47760" s="13" customFormat="1"/>
    <row r="47761" s="13" customFormat="1"/>
    <row r="47762" s="13" customFormat="1"/>
    <row r="47763" s="13" customFormat="1"/>
    <row r="47764" s="13" customFormat="1"/>
    <row r="47765" s="13" customFormat="1"/>
    <row r="47766" s="13" customFormat="1"/>
    <row r="47767" s="13" customFormat="1"/>
    <row r="47768" s="13" customFormat="1"/>
    <row r="47769" s="13" customFormat="1"/>
    <row r="47770" s="13" customFormat="1"/>
    <row r="47771" s="13" customFormat="1"/>
    <row r="47772" s="13" customFormat="1"/>
    <row r="47773" s="13" customFormat="1"/>
    <row r="47774" s="13" customFormat="1"/>
    <row r="47775" s="13" customFormat="1"/>
    <row r="47776" s="13" customFormat="1"/>
    <row r="47777" s="13" customFormat="1"/>
    <row r="47778" s="13" customFormat="1"/>
    <row r="47779" s="13" customFormat="1"/>
    <row r="47780" s="13" customFormat="1"/>
    <row r="47781" s="13" customFormat="1"/>
    <row r="47782" s="13" customFormat="1"/>
    <row r="47783" s="13" customFormat="1"/>
    <row r="47784" s="13" customFormat="1"/>
    <row r="47785" s="13" customFormat="1"/>
    <row r="47786" s="13" customFormat="1"/>
    <row r="47787" s="13" customFormat="1"/>
    <row r="47788" s="13" customFormat="1"/>
    <row r="47789" s="13" customFormat="1"/>
    <row r="47790" s="13" customFormat="1"/>
    <row r="47791" s="13" customFormat="1"/>
    <row r="47792" s="13" customFormat="1"/>
    <row r="47793" s="13" customFormat="1"/>
    <row r="47794" s="13" customFormat="1"/>
    <row r="47795" s="13" customFormat="1"/>
    <row r="47796" s="13" customFormat="1"/>
    <row r="47797" s="13" customFormat="1"/>
    <row r="47798" s="13" customFormat="1"/>
    <row r="47799" s="13" customFormat="1"/>
    <row r="47800" s="13" customFormat="1"/>
    <row r="47801" s="13" customFormat="1"/>
    <row r="47802" s="13" customFormat="1"/>
    <row r="47803" s="13" customFormat="1"/>
    <row r="47804" s="13" customFormat="1"/>
    <row r="47805" s="13" customFormat="1"/>
    <row r="47806" s="13" customFormat="1"/>
    <row r="47807" s="13" customFormat="1"/>
    <row r="47808" s="13" customFormat="1"/>
    <row r="47809" s="13" customFormat="1"/>
    <row r="47810" s="13" customFormat="1"/>
    <row r="47811" s="13" customFormat="1"/>
    <row r="47812" s="13" customFormat="1"/>
    <row r="47813" s="13" customFormat="1"/>
    <row r="47814" s="13" customFormat="1"/>
    <row r="47815" s="13" customFormat="1"/>
    <row r="47816" s="13" customFormat="1"/>
    <row r="47817" s="13" customFormat="1"/>
    <row r="47818" s="13" customFormat="1"/>
    <row r="47819" s="13" customFormat="1"/>
    <row r="47820" s="13" customFormat="1"/>
    <row r="47821" s="13" customFormat="1"/>
    <row r="47822" s="13" customFormat="1"/>
    <row r="47823" s="13" customFormat="1"/>
    <row r="47824" s="13" customFormat="1"/>
    <row r="47825" s="13" customFormat="1"/>
    <row r="47826" s="13" customFormat="1"/>
    <row r="47827" s="13" customFormat="1"/>
    <row r="47828" s="13" customFormat="1"/>
    <row r="47829" s="13" customFormat="1"/>
    <row r="47830" s="13" customFormat="1"/>
    <row r="47831" s="13" customFormat="1"/>
    <row r="47832" s="13" customFormat="1"/>
    <row r="47833" s="13" customFormat="1"/>
    <row r="47834" s="13" customFormat="1"/>
    <row r="47835" s="13" customFormat="1"/>
    <row r="47836" s="13" customFormat="1"/>
    <row r="47837" s="13" customFormat="1"/>
    <row r="47838" s="13" customFormat="1"/>
    <row r="47839" s="13" customFormat="1"/>
    <row r="47840" s="13" customFormat="1"/>
    <row r="47841" s="13" customFormat="1"/>
    <row r="47842" s="13" customFormat="1"/>
    <row r="47843" s="13" customFormat="1"/>
    <row r="47844" s="13" customFormat="1"/>
    <row r="47845" s="13" customFormat="1"/>
    <row r="47846" s="13" customFormat="1"/>
    <row r="47847" s="13" customFormat="1"/>
    <row r="47848" s="13" customFormat="1"/>
    <row r="47849" s="13" customFormat="1"/>
    <row r="47850" s="13" customFormat="1"/>
    <row r="47851" s="13" customFormat="1"/>
    <row r="47852" s="13" customFormat="1"/>
    <row r="47853" s="13" customFormat="1"/>
    <row r="47854" s="13" customFormat="1"/>
    <row r="47855" s="13" customFormat="1"/>
    <row r="47856" s="13" customFormat="1"/>
    <row r="47857" s="13" customFormat="1"/>
    <row r="47858" s="13" customFormat="1"/>
    <row r="47859" s="13" customFormat="1"/>
    <row r="47860" s="13" customFormat="1"/>
    <row r="47861" s="13" customFormat="1"/>
    <row r="47862" s="13" customFormat="1"/>
    <row r="47863" s="13" customFormat="1"/>
    <row r="47864" s="13" customFormat="1"/>
    <row r="47865" s="13" customFormat="1"/>
    <row r="47866" s="13" customFormat="1"/>
    <row r="47867" s="13" customFormat="1"/>
    <row r="47868" s="13" customFormat="1"/>
    <row r="47869" s="13" customFormat="1"/>
    <row r="47870" s="13" customFormat="1"/>
    <row r="47871" s="13" customFormat="1"/>
    <row r="47872" s="13" customFormat="1"/>
    <row r="47873" s="13" customFormat="1"/>
    <row r="47874" s="13" customFormat="1"/>
    <row r="47875" s="13" customFormat="1"/>
    <row r="47876" s="13" customFormat="1"/>
    <row r="47877" s="13" customFormat="1"/>
    <row r="47878" s="13" customFormat="1"/>
    <row r="47879" s="13" customFormat="1"/>
    <row r="47880" s="13" customFormat="1"/>
    <row r="47881" s="13" customFormat="1"/>
    <row r="47882" s="13" customFormat="1"/>
    <row r="47883" s="13" customFormat="1"/>
    <row r="47884" s="13" customFormat="1"/>
    <row r="47885" s="13" customFormat="1"/>
    <row r="47886" s="13" customFormat="1"/>
    <row r="47887" s="13" customFormat="1"/>
    <row r="47888" s="13" customFormat="1"/>
    <row r="47889" s="13" customFormat="1"/>
    <row r="47890" s="13" customFormat="1"/>
    <row r="47891" s="13" customFormat="1"/>
    <row r="47892" s="13" customFormat="1"/>
    <row r="47893" s="13" customFormat="1"/>
    <row r="47894" s="13" customFormat="1"/>
    <row r="47895" s="13" customFormat="1"/>
    <row r="47896" s="13" customFormat="1"/>
    <row r="47897" s="13" customFormat="1"/>
    <row r="47898" s="13" customFormat="1"/>
    <row r="47899" s="13" customFormat="1"/>
    <row r="47900" s="13" customFormat="1"/>
    <row r="47901" s="13" customFormat="1"/>
    <row r="47902" s="13" customFormat="1"/>
    <row r="47903" s="13" customFormat="1"/>
    <row r="47904" s="13" customFormat="1"/>
    <row r="47905" s="13" customFormat="1"/>
    <row r="47906" s="13" customFormat="1"/>
    <row r="47907" s="13" customFormat="1"/>
    <row r="47908" s="13" customFormat="1"/>
    <row r="47909" s="13" customFormat="1"/>
    <row r="47910" s="13" customFormat="1"/>
    <row r="47911" s="13" customFormat="1"/>
    <row r="47912" s="13" customFormat="1"/>
    <row r="47913" s="13" customFormat="1"/>
    <row r="47914" s="13" customFormat="1"/>
    <row r="47915" s="13" customFormat="1"/>
    <row r="47916" s="13" customFormat="1"/>
    <row r="47917" s="13" customFormat="1"/>
    <row r="47918" s="13" customFormat="1"/>
    <row r="47919" s="13" customFormat="1"/>
    <row r="47920" s="13" customFormat="1"/>
    <row r="47921" s="13" customFormat="1"/>
    <row r="47922" s="13" customFormat="1"/>
    <row r="47923" s="13" customFormat="1"/>
    <row r="47924" s="13" customFormat="1"/>
    <row r="47925" s="13" customFormat="1"/>
    <row r="47926" s="13" customFormat="1"/>
    <row r="47927" s="13" customFormat="1"/>
    <row r="47928" s="13" customFormat="1"/>
    <row r="47929" s="13" customFormat="1"/>
    <row r="47930" s="13" customFormat="1"/>
    <row r="47931" s="13" customFormat="1"/>
    <row r="47932" s="13" customFormat="1"/>
    <row r="47933" s="13" customFormat="1"/>
    <row r="47934" s="13" customFormat="1"/>
    <row r="47935" s="13" customFormat="1"/>
    <row r="47936" s="13" customFormat="1"/>
    <row r="47937" s="13" customFormat="1"/>
    <row r="47938" s="13" customFormat="1"/>
    <row r="47939" s="13" customFormat="1"/>
    <row r="47940" s="13" customFormat="1"/>
    <row r="47941" s="13" customFormat="1"/>
    <row r="47942" s="13" customFormat="1"/>
    <row r="47943" s="13" customFormat="1"/>
    <row r="47944" s="13" customFormat="1"/>
    <row r="47945" s="13" customFormat="1"/>
    <row r="47946" s="13" customFormat="1"/>
    <row r="47947" s="13" customFormat="1"/>
    <row r="47948" s="13" customFormat="1"/>
    <row r="47949" s="13" customFormat="1"/>
    <row r="47950" s="13" customFormat="1"/>
    <row r="47951" s="13" customFormat="1"/>
    <row r="47952" s="13" customFormat="1"/>
    <row r="47953" s="13" customFormat="1"/>
    <row r="47954" s="13" customFormat="1"/>
    <row r="47955" s="13" customFormat="1"/>
    <row r="47956" s="13" customFormat="1"/>
    <row r="47957" s="13" customFormat="1"/>
    <row r="47958" s="13" customFormat="1"/>
    <row r="47959" s="13" customFormat="1"/>
    <row r="47960" s="13" customFormat="1"/>
    <row r="47961" s="13" customFormat="1"/>
    <row r="47962" s="13" customFormat="1"/>
    <row r="47963" s="13" customFormat="1"/>
    <row r="47964" s="13" customFormat="1"/>
    <row r="47965" s="13" customFormat="1"/>
    <row r="47966" s="13" customFormat="1"/>
    <row r="47967" s="13" customFormat="1"/>
    <row r="47968" s="13" customFormat="1"/>
    <row r="47969" s="13" customFormat="1"/>
    <row r="47970" s="13" customFormat="1"/>
    <row r="47971" s="13" customFormat="1"/>
    <row r="47972" s="13" customFormat="1"/>
    <row r="47973" s="13" customFormat="1"/>
    <row r="47974" s="13" customFormat="1"/>
    <row r="47975" s="13" customFormat="1"/>
    <row r="47976" s="13" customFormat="1"/>
    <row r="47977" s="13" customFormat="1"/>
    <row r="47978" s="13" customFormat="1"/>
    <row r="47979" s="13" customFormat="1"/>
    <row r="47980" s="13" customFormat="1"/>
    <row r="47981" s="13" customFormat="1"/>
    <row r="47982" s="13" customFormat="1"/>
    <row r="47983" s="13" customFormat="1"/>
    <row r="47984" s="13" customFormat="1"/>
    <row r="47985" s="13" customFormat="1"/>
    <row r="47986" s="13" customFormat="1"/>
    <row r="47987" s="13" customFormat="1"/>
    <row r="47988" s="13" customFormat="1"/>
    <row r="47989" s="13" customFormat="1"/>
    <row r="47990" s="13" customFormat="1"/>
    <row r="47991" s="13" customFormat="1"/>
    <row r="47992" s="13" customFormat="1"/>
    <row r="47993" s="13" customFormat="1"/>
    <row r="47994" s="13" customFormat="1"/>
    <row r="47995" s="13" customFormat="1"/>
    <row r="47996" s="13" customFormat="1"/>
    <row r="47997" s="13" customFormat="1"/>
    <row r="47998" s="13" customFormat="1"/>
    <row r="47999" s="13" customFormat="1"/>
    <row r="48000" s="13" customFormat="1"/>
    <row r="48001" s="13" customFormat="1"/>
    <row r="48002" s="13" customFormat="1"/>
    <row r="48003" s="13" customFormat="1"/>
    <row r="48004" s="13" customFormat="1"/>
    <row r="48005" s="13" customFormat="1"/>
    <row r="48006" s="13" customFormat="1"/>
    <row r="48007" s="13" customFormat="1"/>
    <row r="48008" s="13" customFormat="1"/>
    <row r="48009" s="13" customFormat="1"/>
    <row r="48010" s="13" customFormat="1"/>
    <row r="48011" s="13" customFormat="1"/>
    <row r="48012" s="13" customFormat="1"/>
    <row r="48013" s="13" customFormat="1"/>
    <row r="48014" s="13" customFormat="1"/>
    <row r="48015" s="13" customFormat="1"/>
    <row r="48016" s="13" customFormat="1"/>
    <row r="48017" s="13" customFormat="1"/>
    <row r="48018" s="13" customFormat="1"/>
    <row r="48019" s="13" customFormat="1"/>
    <row r="48020" s="13" customFormat="1"/>
    <row r="48021" s="13" customFormat="1"/>
    <row r="48022" s="13" customFormat="1"/>
    <row r="48023" s="13" customFormat="1"/>
    <row r="48024" s="13" customFormat="1"/>
    <row r="48025" s="13" customFormat="1"/>
    <row r="48026" s="13" customFormat="1"/>
    <row r="48027" s="13" customFormat="1"/>
    <row r="48028" s="13" customFormat="1"/>
    <row r="48029" s="13" customFormat="1"/>
    <row r="48030" s="13" customFormat="1"/>
    <row r="48031" s="13" customFormat="1"/>
    <row r="48032" s="13" customFormat="1"/>
    <row r="48033" s="13" customFormat="1"/>
    <row r="48034" s="13" customFormat="1"/>
    <row r="48035" s="13" customFormat="1"/>
    <row r="48036" s="13" customFormat="1"/>
    <row r="48037" s="13" customFormat="1"/>
    <row r="48038" s="13" customFormat="1"/>
    <row r="48039" s="13" customFormat="1"/>
    <row r="48040" s="13" customFormat="1"/>
    <row r="48041" s="13" customFormat="1"/>
    <row r="48042" s="13" customFormat="1"/>
    <row r="48043" s="13" customFormat="1"/>
    <row r="48044" s="13" customFormat="1"/>
    <row r="48045" s="13" customFormat="1"/>
    <row r="48046" s="13" customFormat="1"/>
    <row r="48047" s="13" customFormat="1"/>
    <row r="48048" s="13" customFormat="1"/>
    <row r="48049" s="13" customFormat="1"/>
    <row r="48050" s="13" customFormat="1"/>
    <row r="48051" s="13" customFormat="1"/>
    <row r="48052" s="13" customFormat="1"/>
    <row r="48053" s="13" customFormat="1"/>
    <row r="48054" s="13" customFormat="1"/>
    <row r="48055" s="13" customFormat="1"/>
    <row r="48056" s="13" customFormat="1"/>
    <row r="48057" s="13" customFormat="1"/>
    <row r="48058" s="13" customFormat="1"/>
    <row r="48059" s="13" customFormat="1"/>
    <row r="48060" s="13" customFormat="1"/>
    <row r="48061" s="13" customFormat="1"/>
    <row r="48062" s="13" customFormat="1"/>
    <row r="48063" s="13" customFormat="1"/>
    <row r="48064" s="13" customFormat="1"/>
    <row r="48065" s="13" customFormat="1"/>
    <row r="48066" s="13" customFormat="1"/>
    <row r="48067" s="13" customFormat="1"/>
    <row r="48068" s="13" customFormat="1"/>
    <row r="48069" s="13" customFormat="1"/>
    <row r="48070" s="13" customFormat="1"/>
    <row r="48071" s="13" customFormat="1"/>
    <row r="48072" s="13" customFormat="1"/>
    <row r="48073" s="13" customFormat="1"/>
    <row r="48074" s="13" customFormat="1"/>
    <row r="48075" s="13" customFormat="1"/>
    <row r="48076" s="13" customFormat="1"/>
    <row r="48077" s="13" customFormat="1"/>
    <row r="48078" s="13" customFormat="1"/>
    <row r="48079" s="13" customFormat="1"/>
    <row r="48080" s="13" customFormat="1"/>
    <row r="48081" s="13" customFormat="1"/>
    <row r="48082" s="13" customFormat="1"/>
    <row r="48083" s="13" customFormat="1"/>
    <row r="48084" s="13" customFormat="1"/>
    <row r="48085" s="13" customFormat="1"/>
    <row r="48086" s="13" customFormat="1"/>
    <row r="48087" s="13" customFormat="1"/>
    <row r="48088" s="13" customFormat="1"/>
    <row r="48089" s="13" customFormat="1"/>
    <row r="48090" s="13" customFormat="1"/>
    <row r="48091" s="13" customFormat="1"/>
    <row r="48092" s="13" customFormat="1"/>
    <row r="48093" s="13" customFormat="1"/>
    <row r="48094" s="13" customFormat="1"/>
    <row r="48095" s="13" customFormat="1"/>
    <row r="48096" s="13" customFormat="1"/>
    <row r="48097" s="13" customFormat="1"/>
    <row r="48098" s="13" customFormat="1"/>
    <row r="48099" s="13" customFormat="1"/>
    <row r="48100" s="13" customFormat="1"/>
    <row r="48101" s="13" customFormat="1"/>
    <row r="48102" s="13" customFormat="1"/>
    <row r="48103" s="13" customFormat="1"/>
    <row r="48104" s="13" customFormat="1"/>
    <row r="48105" s="13" customFormat="1"/>
    <row r="48106" s="13" customFormat="1"/>
    <row r="48107" s="13" customFormat="1"/>
    <row r="48108" s="13" customFormat="1"/>
    <row r="48109" s="13" customFormat="1"/>
    <row r="48110" s="13" customFormat="1"/>
    <row r="48111" s="13" customFormat="1"/>
    <row r="48112" s="13" customFormat="1"/>
    <row r="48113" s="13" customFormat="1"/>
    <row r="48114" s="13" customFormat="1"/>
    <row r="48115" s="13" customFormat="1"/>
    <row r="48116" s="13" customFormat="1"/>
    <row r="48117" s="13" customFormat="1"/>
    <row r="48118" s="13" customFormat="1"/>
    <row r="48119" s="13" customFormat="1"/>
    <row r="48120" s="13" customFormat="1"/>
    <row r="48121" s="13" customFormat="1"/>
    <row r="48122" s="13" customFormat="1"/>
    <row r="48123" s="13" customFormat="1"/>
    <row r="48124" s="13" customFormat="1"/>
    <row r="48125" s="13" customFormat="1"/>
    <row r="48126" s="13" customFormat="1"/>
    <row r="48127" s="13" customFormat="1"/>
    <row r="48128" s="13" customFormat="1"/>
    <row r="48129" s="13" customFormat="1"/>
    <row r="48130" s="13" customFormat="1"/>
    <row r="48131" s="13" customFormat="1"/>
    <row r="48132" s="13" customFormat="1"/>
    <row r="48133" s="13" customFormat="1"/>
    <row r="48134" s="13" customFormat="1"/>
    <row r="48135" s="13" customFormat="1"/>
    <row r="48136" s="13" customFormat="1"/>
    <row r="48137" s="13" customFormat="1"/>
    <row r="48138" s="13" customFormat="1"/>
    <row r="48139" s="13" customFormat="1"/>
    <row r="48140" s="13" customFormat="1"/>
    <row r="48141" s="13" customFormat="1"/>
    <row r="48142" s="13" customFormat="1"/>
    <row r="48143" s="13" customFormat="1"/>
    <row r="48144" s="13" customFormat="1"/>
    <row r="48145" s="13" customFormat="1"/>
    <row r="48146" s="13" customFormat="1"/>
    <row r="48147" s="13" customFormat="1"/>
    <row r="48148" s="13" customFormat="1"/>
    <row r="48149" s="13" customFormat="1"/>
    <row r="48150" s="13" customFormat="1"/>
    <row r="48151" s="13" customFormat="1"/>
    <row r="48152" s="13" customFormat="1"/>
    <row r="48153" s="13" customFormat="1"/>
    <row r="48154" s="13" customFormat="1"/>
    <row r="48155" s="13" customFormat="1"/>
    <row r="48156" s="13" customFormat="1"/>
    <row r="48157" s="13" customFormat="1"/>
    <row r="48158" s="13" customFormat="1"/>
    <row r="48159" s="13" customFormat="1"/>
    <row r="48160" s="13" customFormat="1"/>
    <row r="48161" s="13" customFormat="1"/>
    <row r="48162" s="13" customFormat="1"/>
    <row r="48163" s="13" customFormat="1"/>
    <row r="48164" s="13" customFormat="1"/>
    <row r="48165" s="13" customFormat="1"/>
    <row r="48166" s="13" customFormat="1"/>
    <row r="48167" s="13" customFormat="1"/>
    <row r="48168" s="13" customFormat="1"/>
    <row r="48169" s="13" customFormat="1"/>
    <row r="48170" s="13" customFormat="1"/>
    <row r="48171" s="13" customFormat="1"/>
    <row r="48172" s="13" customFormat="1"/>
    <row r="48173" s="13" customFormat="1"/>
    <row r="48174" s="13" customFormat="1"/>
    <row r="48175" s="13" customFormat="1"/>
    <row r="48176" s="13" customFormat="1"/>
    <row r="48177" s="13" customFormat="1"/>
    <row r="48178" s="13" customFormat="1"/>
    <row r="48179" s="13" customFormat="1"/>
    <row r="48180" s="13" customFormat="1"/>
    <row r="48181" s="13" customFormat="1"/>
    <row r="48182" s="13" customFormat="1"/>
    <row r="48183" s="13" customFormat="1"/>
    <row r="48184" s="13" customFormat="1"/>
    <row r="48185" s="13" customFormat="1"/>
    <row r="48186" s="13" customFormat="1"/>
    <row r="48187" s="13" customFormat="1"/>
    <row r="48188" s="13" customFormat="1"/>
    <row r="48189" s="13" customFormat="1"/>
    <row r="48190" s="13" customFormat="1"/>
    <row r="48191" s="13" customFormat="1"/>
    <row r="48192" s="13" customFormat="1"/>
    <row r="48193" s="13" customFormat="1"/>
    <row r="48194" s="13" customFormat="1"/>
    <row r="48195" s="13" customFormat="1"/>
    <row r="48196" s="13" customFormat="1"/>
    <row r="48197" s="13" customFormat="1"/>
    <row r="48198" s="13" customFormat="1"/>
    <row r="48199" s="13" customFormat="1"/>
    <row r="48200" s="13" customFormat="1"/>
    <row r="48201" s="13" customFormat="1"/>
    <row r="48202" s="13" customFormat="1"/>
    <row r="48203" s="13" customFormat="1"/>
    <row r="48204" s="13" customFormat="1"/>
    <row r="48205" s="13" customFormat="1"/>
    <row r="48206" s="13" customFormat="1"/>
    <row r="48207" s="13" customFormat="1"/>
    <row r="48208" s="13" customFormat="1"/>
    <row r="48209" s="13" customFormat="1"/>
    <row r="48210" s="13" customFormat="1"/>
    <row r="48211" s="13" customFormat="1"/>
    <row r="48212" s="13" customFormat="1"/>
    <row r="48213" s="13" customFormat="1"/>
    <row r="48214" s="13" customFormat="1"/>
    <row r="48215" s="13" customFormat="1"/>
    <row r="48216" s="13" customFormat="1"/>
    <row r="48217" s="13" customFormat="1"/>
    <row r="48218" s="13" customFormat="1"/>
    <row r="48219" s="13" customFormat="1"/>
    <row r="48220" s="13" customFormat="1"/>
    <row r="48221" s="13" customFormat="1"/>
    <row r="48222" s="13" customFormat="1"/>
    <row r="48223" s="13" customFormat="1"/>
    <row r="48224" s="13" customFormat="1"/>
    <row r="48225" s="13" customFormat="1"/>
    <row r="48226" s="13" customFormat="1"/>
    <row r="48227" s="13" customFormat="1"/>
    <row r="48228" s="13" customFormat="1"/>
    <row r="48229" s="13" customFormat="1"/>
    <row r="48230" s="13" customFormat="1"/>
    <row r="48231" s="13" customFormat="1"/>
    <row r="48232" s="13" customFormat="1"/>
    <row r="48233" s="13" customFormat="1"/>
    <row r="48234" s="13" customFormat="1"/>
    <row r="48235" s="13" customFormat="1"/>
    <row r="48236" s="13" customFormat="1"/>
    <row r="48237" s="13" customFormat="1"/>
    <row r="48238" s="13" customFormat="1"/>
    <row r="48239" s="13" customFormat="1"/>
    <row r="48240" s="13" customFormat="1"/>
    <row r="48241" s="13" customFormat="1"/>
    <row r="48242" s="13" customFormat="1"/>
    <row r="48243" s="13" customFormat="1"/>
    <row r="48244" s="13" customFormat="1"/>
    <row r="48245" s="13" customFormat="1"/>
    <row r="48246" s="13" customFormat="1"/>
    <row r="48247" s="13" customFormat="1"/>
    <row r="48248" s="13" customFormat="1"/>
    <row r="48249" s="13" customFormat="1"/>
    <row r="48250" s="13" customFormat="1"/>
    <row r="48251" s="13" customFormat="1"/>
    <row r="48252" s="13" customFormat="1"/>
    <row r="48253" s="13" customFormat="1"/>
    <row r="48254" s="13" customFormat="1"/>
    <row r="48255" s="13" customFormat="1"/>
    <row r="48256" s="13" customFormat="1"/>
    <row r="48257" s="13" customFormat="1"/>
    <row r="48258" s="13" customFormat="1"/>
    <row r="48259" s="13" customFormat="1"/>
    <row r="48260" s="13" customFormat="1"/>
    <row r="48261" s="13" customFormat="1"/>
    <row r="48262" s="13" customFormat="1"/>
    <row r="48263" s="13" customFormat="1"/>
    <row r="48264" s="13" customFormat="1"/>
    <row r="48265" s="13" customFormat="1"/>
    <row r="48266" s="13" customFormat="1"/>
    <row r="48267" s="13" customFormat="1"/>
    <row r="48268" s="13" customFormat="1"/>
    <row r="48269" s="13" customFormat="1"/>
    <row r="48270" s="13" customFormat="1"/>
    <row r="48271" s="13" customFormat="1"/>
    <row r="48272" s="13" customFormat="1"/>
    <row r="48273" s="13" customFormat="1"/>
    <row r="48274" s="13" customFormat="1"/>
    <row r="48275" s="13" customFormat="1"/>
    <row r="48276" s="13" customFormat="1"/>
    <row r="48277" s="13" customFormat="1"/>
    <row r="48278" s="13" customFormat="1"/>
    <row r="48279" s="13" customFormat="1"/>
    <row r="48280" s="13" customFormat="1"/>
    <row r="48281" s="13" customFormat="1"/>
    <row r="48282" s="13" customFormat="1"/>
    <row r="48283" s="13" customFormat="1"/>
    <row r="48284" s="13" customFormat="1"/>
    <row r="48285" s="13" customFormat="1"/>
    <row r="48286" s="13" customFormat="1"/>
    <row r="48287" s="13" customFormat="1"/>
    <row r="48288" s="13" customFormat="1"/>
    <row r="48289" s="13" customFormat="1"/>
    <row r="48290" s="13" customFormat="1"/>
    <row r="48291" s="13" customFormat="1"/>
    <row r="48292" s="13" customFormat="1"/>
    <row r="48293" s="13" customFormat="1"/>
    <row r="48294" s="13" customFormat="1"/>
    <row r="48295" s="13" customFormat="1"/>
    <row r="48296" s="13" customFormat="1"/>
    <row r="48297" s="13" customFormat="1"/>
    <row r="48298" s="13" customFormat="1"/>
    <row r="48299" s="13" customFormat="1"/>
    <row r="48300" s="13" customFormat="1"/>
    <row r="48301" s="13" customFormat="1"/>
    <row r="48302" s="13" customFormat="1"/>
    <row r="48303" s="13" customFormat="1"/>
    <row r="48304" s="13" customFormat="1"/>
    <row r="48305" s="13" customFormat="1"/>
    <row r="48306" s="13" customFormat="1"/>
    <row r="48307" s="13" customFormat="1"/>
    <row r="48308" s="13" customFormat="1"/>
    <row r="48309" s="13" customFormat="1"/>
    <row r="48310" s="13" customFormat="1"/>
    <row r="48311" s="13" customFormat="1"/>
    <row r="48312" s="13" customFormat="1"/>
    <row r="48313" s="13" customFormat="1"/>
    <row r="48314" s="13" customFormat="1"/>
    <row r="48315" s="13" customFormat="1"/>
    <row r="48316" s="13" customFormat="1"/>
    <row r="48317" s="13" customFormat="1"/>
    <row r="48318" s="13" customFormat="1"/>
    <row r="48319" s="13" customFormat="1"/>
    <row r="48320" s="13" customFormat="1"/>
    <row r="48321" s="13" customFormat="1"/>
    <row r="48322" s="13" customFormat="1"/>
    <row r="48323" s="13" customFormat="1"/>
    <row r="48324" s="13" customFormat="1"/>
    <row r="48325" s="13" customFormat="1"/>
    <row r="48326" s="13" customFormat="1"/>
    <row r="48327" s="13" customFormat="1"/>
    <row r="48328" s="13" customFormat="1"/>
    <row r="48329" s="13" customFormat="1"/>
    <row r="48330" s="13" customFormat="1"/>
    <row r="48331" s="13" customFormat="1"/>
    <row r="48332" s="13" customFormat="1"/>
    <row r="48333" s="13" customFormat="1"/>
    <row r="48334" s="13" customFormat="1"/>
    <row r="48335" s="13" customFormat="1"/>
    <row r="48336" s="13" customFormat="1"/>
    <row r="48337" s="13" customFormat="1"/>
    <row r="48338" s="13" customFormat="1"/>
    <row r="48339" s="13" customFormat="1"/>
    <row r="48340" s="13" customFormat="1"/>
    <row r="48341" s="13" customFormat="1"/>
    <row r="48342" s="13" customFormat="1"/>
    <row r="48343" s="13" customFormat="1"/>
    <row r="48344" s="13" customFormat="1"/>
    <row r="48345" s="13" customFormat="1"/>
    <row r="48346" s="13" customFormat="1"/>
    <row r="48347" s="13" customFormat="1"/>
    <row r="48348" s="13" customFormat="1"/>
    <row r="48349" s="13" customFormat="1"/>
    <row r="48350" s="13" customFormat="1"/>
    <row r="48351" s="13" customFormat="1"/>
    <row r="48352" s="13" customFormat="1"/>
    <row r="48353" s="13" customFormat="1"/>
    <row r="48354" s="13" customFormat="1"/>
    <row r="48355" s="13" customFormat="1"/>
    <row r="48356" s="13" customFormat="1"/>
    <row r="48357" s="13" customFormat="1"/>
    <row r="48358" s="13" customFormat="1"/>
    <row r="48359" s="13" customFormat="1"/>
    <row r="48360" s="13" customFormat="1"/>
    <row r="48361" s="13" customFormat="1"/>
    <row r="48362" s="13" customFormat="1"/>
    <row r="48363" s="13" customFormat="1"/>
    <row r="48364" s="13" customFormat="1"/>
    <row r="48365" s="13" customFormat="1"/>
    <row r="48366" s="13" customFormat="1"/>
    <row r="48367" s="13" customFormat="1"/>
    <row r="48368" s="13" customFormat="1"/>
    <row r="48369" s="13" customFormat="1"/>
    <row r="48370" s="13" customFormat="1"/>
    <row r="48371" s="13" customFormat="1"/>
    <row r="48372" s="13" customFormat="1"/>
    <row r="48373" s="13" customFormat="1"/>
    <row r="48374" s="13" customFormat="1"/>
    <row r="48375" s="13" customFormat="1"/>
    <row r="48376" s="13" customFormat="1"/>
    <row r="48377" s="13" customFormat="1"/>
    <row r="48378" s="13" customFormat="1"/>
    <row r="48379" s="13" customFormat="1"/>
    <row r="48380" s="13" customFormat="1"/>
    <row r="48381" s="13" customFormat="1"/>
    <row r="48382" s="13" customFormat="1"/>
    <row r="48383" s="13" customFormat="1"/>
    <row r="48384" s="13" customFormat="1"/>
    <row r="48385" s="13" customFormat="1"/>
    <row r="48386" s="13" customFormat="1"/>
    <row r="48387" s="13" customFormat="1"/>
    <row r="48388" s="13" customFormat="1"/>
    <row r="48389" s="13" customFormat="1"/>
    <row r="48390" s="13" customFormat="1"/>
    <row r="48391" s="13" customFormat="1"/>
    <row r="48392" s="13" customFormat="1"/>
    <row r="48393" s="13" customFormat="1"/>
    <row r="48394" s="13" customFormat="1"/>
    <row r="48395" s="13" customFormat="1"/>
    <row r="48396" s="13" customFormat="1"/>
    <row r="48397" s="13" customFormat="1"/>
    <row r="48398" s="13" customFormat="1"/>
    <row r="48399" s="13" customFormat="1"/>
    <row r="48400" s="13" customFormat="1"/>
    <row r="48401" s="13" customFormat="1"/>
    <row r="48402" s="13" customFormat="1"/>
    <row r="48403" s="13" customFormat="1"/>
    <row r="48404" s="13" customFormat="1"/>
    <row r="48405" s="13" customFormat="1"/>
    <row r="48406" s="13" customFormat="1"/>
    <row r="48407" s="13" customFormat="1"/>
    <row r="48408" s="13" customFormat="1"/>
    <row r="48409" s="13" customFormat="1"/>
    <row r="48410" s="13" customFormat="1"/>
    <row r="48411" s="13" customFormat="1"/>
    <row r="48412" s="13" customFormat="1"/>
    <row r="48413" s="13" customFormat="1"/>
    <row r="48414" s="13" customFormat="1"/>
    <row r="48415" s="13" customFormat="1"/>
    <row r="48416" s="13" customFormat="1"/>
    <row r="48417" s="13" customFormat="1"/>
    <row r="48418" s="13" customFormat="1"/>
    <row r="48419" s="13" customFormat="1"/>
    <row r="48420" s="13" customFormat="1"/>
    <row r="48421" s="13" customFormat="1"/>
    <row r="48422" s="13" customFormat="1"/>
    <row r="48423" s="13" customFormat="1"/>
    <row r="48424" s="13" customFormat="1"/>
    <row r="48425" s="13" customFormat="1"/>
    <row r="48426" s="13" customFormat="1"/>
    <row r="48427" s="13" customFormat="1"/>
    <row r="48428" s="13" customFormat="1"/>
    <row r="48429" s="13" customFormat="1"/>
    <row r="48430" s="13" customFormat="1"/>
    <row r="48431" s="13" customFormat="1"/>
    <row r="48432" s="13" customFormat="1"/>
    <row r="48433" s="13" customFormat="1"/>
    <row r="48434" s="13" customFormat="1"/>
    <row r="48435" s="13" customFormat="1"/>
    <row r="48436" s="13" customFormat="1"/>
    <row r="48437" s="13" customFormat="1"/>
    <row r="48438" s="13" customFormat="1"/>
    <row r="48439" s="13" customFormat="1"/>
    <row r="48440" s="13" customFormat="1"/>
    <row r="48441" s="13" customFormat="1"/>
    <row r="48442" s="13" customFormat="1"/>
    <row r="48443" s="13" customFormat="1"/>
    <row r="48444" s="13" customFormat="1"/>
    <row r="48445" s="13" customFormat="1"/>
    <row r="48446" s="13" customFormat="1"/>
    <row r="48447" s="13" customFormat="1"/>
    <row r="48448" s="13" customFormat="1"/>
    <row r="48449" s="13" customFormat="1"/>
    <row r="48450" s="13" customFormat="1"/>
    <row r="48451" s="13" customFormat="1"/>
    <row r="48452" s="13" customFormat="1"/>
    <row r="48453" s="13" customFormat="1"/>
    <row r="48454" s="13" customFormat="1"/>
    <row r="48455" s="13" customFormat="1"/>
    <row r="48456" s="13" customFormat="1"/>
    <row r="48457" s="13" customFormat="1"/>
    <row r="48458" s="13" customFormat="1"/>
    <row r="48459" s="13" customFormat="1"/>
    <row r="48460" s="13" customFormat="1"/>
    <row r="48461" s="13" customFormat="1"/>
    <row r="48462" s="13" customFormat="1"/>
    <row r="48463" s="13" customFormat="1"/>
    <row r="48464" s="13" customFormat="1"/>
    <row r="48465" s="13" customFormat="1"/>
    <row r="48466" s="13" customFormat="1"/>
    <row r="48467" s="13" customFormat="1"/>
    <row r="48468" s="13" customFormat="1"/>
    <row r="48469" s="13" customFormat="1"/>
    <row r="48470" s="13" customFormat="1"/>
    <row r="48471" s="13" customFormat="1"/>
    <row r="48472" s="13" customFormat="1"/>
    <row r="48473" s="13" customFormat="1"/>
    <row r="48474" s="13" customFormat="1"/>
    <row r="48475" s="13" customFormat="1"/>
    <row r="48476" s="13" customFormat="1"/>
    <row r="48477" s="13" customFormat="1"/>
    <row r="48478" s="13" customFormat="1"/>
    <row r="48479" s="13" customFormat="1"/>
    <row r="48480" s="13" customFormat="1"/>
    <row r="48481" s="13" customFormat="1"/>
    <row r="48482" s="13" customFormat="1"/>
    <row r="48483" s="13" customFormat="1"/>
    <row r="48484" s="13" customFormat="1"/>
    <row r="48485" s="13" customFormat="1"/>
    <row r="48486" s="13" customFormat="1"/>
    <row r="48487" s="13" customFormat="1"/>
    <row r="48488" s="13" customFormat="1"/>
    <row r="48489" s="13" customFormat="1"/>
    <row r="48490" s="13" customFormat="1"/>
    <row r="48491" s="13" customFormat="1"/>
    <row r="48492" s="13" customFormat="1"/>
    <row r="48493" s="13" customFormat="1"/>
    <row r="48494" s="13" customFormat="1"/>
    <row r="48495" s="13" customFormat="1"/>
    <row r="48496" s="13" customFormat="1"/>
    <row r="48497" s="13" customFormat="1"/>
    <row r="48498" s="13" customFormat="1"/>
    <row r="48499" s="13" customFormat="1"/>
    <row r="48500" s="13" customFormat="1"/>
    <row r="48501" s="13" customFormat="1"/>
    <row r="48502" s="13" customFormat="1"/>
    <row r="48503" s="13" customFormat="1"/>
    <row r="48504" s="13" customFormat="1"/>
    <row r="48505" s="13" customFormat="1"/>
    <row r="48506" s="13" customFormat="1"/>
    <row r="48507" s="13" customFormat="1"/>
    <row r="48508" s="13" customFormat="1"/>
    <row r="48509" s="13" customFormat="1"/>
    <row r="48510" s="13" customFormat="1"/>
    <row r="48511" s="13" customFormat="1"/>
    <row r="48512" s="13" customFormat="1"/>
    <row r="48513" s="13" customFormat="1"/>
    <row r="48514" s="13" customFormat="1"/>
    <row r="48515" s="13" customFormat="1"/>
    <row r="48516" s="13" customFormat="1"/>
    <row r="48517" s="13" customFormat="1"/>
    <row r="48518" s="13" customFormat="1"/>
    <row r="48519" s="13" customFormat="1"/>
    <row r="48520" s="13" customFormat="1"/>
    <row r="48521" s="13" customFormat="1"/>
    <row r="48522" s="13" customFormat="1"/>
    <row r="48523" s="13" customFormat="1"/>
    <row r="48524" s="13" customFormat="1"/>
    <row r="48525" s="13" customFormat="1"/>
    <row r="48526" s="13" customFormat="1"/>
    <row r="48527" s="13" customFormat="1"/>
    <row r="48528" s="13" customFormat="1"/>
    <row r="48529" s="13" customFormat="1"/>
    <row r="48530" s="13" customFormat="1"/>
    <row r="48531" s="13" customFormat="1"/>
    <row r="48532" s="13" customFormat="1"/>
    <row r="48533" s="13" customFormat="1"/>
    <row r="48534" s="13" customFormat="1"/>
    <row r="48535" s="13" customFormat="1"/>
    <row r="48536" s="13" customFormat="1"/>
    <row r="48537" s="13" customFormat="1"/>
    <row r="48538" s="13" customFormat="1"/>
    <row r="48539" s="13" customFormat="1"/>
    <row r="48540" s="13" customFormat="1"/>
    <row r="48541" s="13" customFormat="1"/>
    <row r="48542" s="13" customFormat="1"/>
    <row r="48543" s="13" customFormat="1"/>
    <row r="48544" s="13" customFormat="1"/>
    <row r="48545" s="13" customFormat="1"/>
    <row r="48546" s="13" customFormat="1"/>
    <row r="48547" s="13" customFormat="1"/>
    <row r="48548" s="13" customFormat="1"/>
    <row r="48549" s="13" customFormat="1"/>
    <row r="48550" s="13" customFormat="1"/>
    <row r="48551" s="13" customFormat="1"/>
    <row r="48552" s="13" customFormat="1"/>
    <row r="48553" s="13" customFormat="1"/>
    <row r="48554" s="13" customFormat="1"/>
    <row r="48555" s="13" customFormat="1"/>
    <row r="48556" s="13" customFormat="1"/>
    <row r="48557" s="13" customFormat="1"/>
    <row r="48558" s="13" customFormat="1"/>
    <row r="48559" s="13" customFormat="1"/>
    <row r="48560" s="13" customFormat="1"/>
    <row r="48561" s="13" customFormat="1"/>
    <row r="48562" s="13" customFormat="1"/>
    <row r="48563" s="13" customFormat="1"/>
    <row r="48564" s="13" customFormat="1"/>
    <row r="48565" s="13" customFormat="1"/>
    <row r="48566" s="13" customFormat="1"/>
    <row r="48567" s="13" customFormat="1"/>
    <row r="48568" s="13" customFormat="1"/>
    <row r="48569" s="13" customFormat="1"/>
    <row r="48570" s="13" customFormat="1"/>
    <row r="48571" s="13" customFormat="1"/>
    <row r="48572" s="13" customFormat="1"/>
    <row r="48573" s="13" customFormat="1"/>
    <row r="48574" s="13" customFormat="1"/>
    <row r="48575" s="13" customFormat="1"/>
    <row r="48576" s="13" customFormat="1"/>
    <row r="48577" s="13" customFormat="1"/>
    <row r="48578" s="13" customFormat="1"/>
    <row r="48579" s="13" customFormat="1"/>
    <row r="48580" s="13" customFormat="1"/>
    <row r="48581" s="13" customFormat="1"/>
    <row r="48582" s="13" customFormat="1"/>
    <row r="48583" s="13" customFormat="1"/>
    <row r="48584" s="13" customFormat="1"/>
    <row r="48585" s="13" customFormat="1"/>
    <row r="48586" s="13" customFormat="1"/>
    <row r="48587" s="13" customFormat="1"/>
    <row r="48588" s="13" customFormat="1"/>
    <row r="48589" s="13" customFormat="1"/>
    <row r="48590" s="13" customFormat="1"/>
    <row r="48591" s="13" customFormat="1"/>
    <row r="48592" s="13" customFormat="1"/>
    <row r="48593" s="13" customFormat="1"/>
    <row r="48594" s="13" customFormat="1"/>
    <row r="48595" s="13" customFormat="1"/>
    <row r="48596" s="13" customFormat="1"/>
    <row r="48597" s="13" customFormat="1"/>
    <row r="48598" s="13" customFormat="1"/>
    <row r="48599" s="13" customFormat="1"/>
    <row r="48600" s="13" customFormat="1"/>
    <row r="48601" s="13" customFormat="1"/>
    <row r="48602" s="13" customFormat="1"/>
    <row r="48603" s="13" customFormat="1"/>
    <row r="48604" s="13" customFormat="1"/>
    <row r="48605" s="13" customFormat="1"/>
    <row r="48606" s="13" customFormat="1"/>
    <row r="48607" s="13" customFormat="1"/>
    <row r="48608" s="13" customFormat="1"/>
    <row r="48609" s="13" customFormat="1"/>
    <row r="48610" s="13" customFormat="1"/>
    <row r="48611" s="13" customFormat="1"/>
    <row r="48612" s="13" customFormat="1"/>
    <row r="48613" s="13" customFormat="1"/>
    <row r="48614" s="13" customFormat="1"/>
    <row r="48615" s="13" customFormat="1"/>
    <row r="48616" s="13" customFormat="1"/>
    <row r="48617" s="13" customFormat="1"/>
    <row r="48618" s="13" customFormat="1"/>
    <row r="48619" s="13" customFormat="1"/>
    <row r="48620" s="13" customFormat="1"/>
    <row r="48621" s="13" customFormat="1"/>
    <row r="48622" s="13" customFormat="1"/>
    <row r="48623" s="13" customFormat="1"/>
    <row r="48624" s="13" customFormat="1"/>
    <row r="48625" s="13" customFormat="1"/>
    <row r="48626" s="13" customFormat="1"/>
    <row r="48627" s="13" customFormat="1"/>
    <row r="48628" s="13" customFormat="1"/>
    <row r="48629" s="13" customFormat="1"/>
    <row r="48630" s="13" customFormat="1"/>
    <row r="48631" s="13" customFormat="1"/>
    <row r="48632" s="13" customFormat="1"/>
    <row r="48633" s="13" customFormat="1"/>
    <row r="48634" s="13" customFormat="1"/>
    <row r="48635" s="13" customFormat="1"/>
    <row r="48636" s="13" customFormat="1"/>
    <row r="48637" s="13" customFormat="1"/>
    <row r="48638" s="13" customFormat="1"/>
    <row r="48639" s="13" customFormat="1"/>
    <row r="48640" s="13" customFormat="1"/>
    <row r="48641" s="13" customFormat="1"/>
    <row r="48642" s="13" customFormat="1"/>
    <row r="48643" s="13" customFormat="1"/>
    <row r="48644" s="13" customFormat="1"/>
    <row r="48645" s="13" customFormat="1"/>
    <row r="48646" s="13" customFormat="1"/>
    <row r="48647" s="13" customFormat="1"/>
    <row r="48648" s="13" customFormat="1"/>
    <row r="48649" s="13" customFormat="1"/>
    <row r="48650" s="13" customFormat="1"/>
    <row r="48651" s="13" customFormat="1"/>
    <row r="48652" s="13" customFormat="1"/>
    <row r="48653" s="13" customFormat="1"/>
    <row r="48654" s="13" customFormat="1"/>
    <row r="48655" s="13" customFormat="1"/>
    <row r="48656" s="13" customFormat="1"/>
    <row r="48657" s="13" customFormat="1"/>
    <row r="48658" s="13" customFormat="1"/>
    <row r="48659" s="13" customFormat="1"/>
    <row r="48660" s="13" customFormat="1"/>
    <row r="48661" s="13" customFormat="1"/>
    <row r="48662" s="13" customFormat="1"/>
    <row r="48663" s="13" customFormat="1"/>
    <row r="48664" s="13" customFormat="1"/>
    <row r="48665" s="13" customFormat="1"/>
    <row r="48666" s="13" customFormat="1"/>
    <row r="48667" s="13" customFormat="1"/>
    <row r="48668" s="13" customFormat="1"/>
    <row r="48669" s="13" customFormat="1"/>
    <row r="48670" s="13" customFormat="1"/>
    <row r="48671" s="13" customFormat="1"/>
    <row r="48672" s="13" customFormat="1"/>
    <row r="48673" s="13" customFormat="1"/>
    <row r="48674" s="13" customFormat="1"/>
    <row r="48675" s="13" customFormat="1"/>
    <row r="48676" s="13" customFormat="1"/>
    <row r="48677" s="13" customFormat="1"/>
    <row r="48678" s="13" customFormat="1"/>
    <row r="48679" s="13" customFormat="1"/>
    <row r="48680" s="13" customFormat="1"/>
    <row r="48681" s="13" customFormat="1"/>
    <row r="48682" s="13" customFormat="1"/>
    <row r="48683" s="13" customFormat="1"/>
    <row r="48684" s="13" customFormat="1"/>
    <row r="48685" s="13" customFormat="1"/>
    <row r="48686" s="13" customFormat="1"/>
    <row r="48687" s="13" customFormat="1"/>
    <row r="48688" s="13" customFormat="1"/>
    <row r="48689" s="13" customFormat="1"/>
    <row r="48690" s="13" customFormat="1"/>
    <row r="48691" s="13" customFormat="1"/>
    <row r="48692" s="13" customFormat="1"/>
    <row r="48693" s="13" customFormat="1"/>
    <row r="48694" s="13" customFormat="1"/>
    <row r="48695" s="13" customFormat="1"/>
    <row r="48696" s="13" customFormat="1"/>
    <row r="48697" s="13" customFormat="1"/>
    <row r="48698" s="13" customFormat="1"/>
    <row r="48699" s="13" customFormat="1"/>
    <row r="48700" s="13" customFormat="1"/>
    <row r="48701" s="13" customFormat="1"/>
    <row r="48702" s="13" customFormat="1"/>
    <row r="48703" s="13" customFormat="1"/>
    <row r="48704" s="13" customFormat="1"/>
    <row r="48705" s="13" customFormat="1"/>
    <row r="48706" s="13" customFormat="1"/>
    <row r="48707" s="13" customFormat="1"/>
    <row r="48708" s="13" customFormat="1"/>
    <row r="48709" s="13" customFormat="1"/>
    <row r="48710" s="13" customFormat="1"/>
    <row r="48711" s="13" customFormat="1"/>
    <row r="48712" s="13" customFormat="1"/>
    <row r="48713" s="13" customFormat="1"/>
    <row r="48714" s="13" customFormat="1"/>
    <row r="48715" s="13" customFormat="1"/>
    <row r="48716" s="13" customFormat="1"/>
    <row r="48717" s="13" customFormat="1"/>
    <row r="48718" s="13" customFormat="1"/>
    <row r="48719" s="13" customFormat="1"/>
    <row r="48720" s="13" customFormat="1"/>
    <row r="48721" s="13" customFormat="1"/>
    <row r="48722" s="13" customFormat="1"/>
    <row r="48723" s="13" customFormat="1"/>
    <row r="48724" s="13" customFormat="1"/>
    <row r="48725" s="13" customFormat="1"/>
    <row r="48726" s="13" customFormat="1"/>
    <row r="48727" s="13" customFormat="1"/>
    <row r="48728" s="13" customFormat="1"/>
    <row r="48729" s="13" customFormat="1"/>
    <row r="48730" s="13" customFormat="1"/>
    <row r="48731" s="13" customFormat="1"/>
    <row r="48732" s="13" customFormat="1"/>
    <row r="48733" s="13" customFormat="1"/>
    <row r="48734" s="13" customFormat="1"/>
    <row r="48735" s="13" customFormat="1"/>
    <row r="48736" s="13" customFormat="1"/>
    <row r="48737" s="13" customFormat="1"/>
    <row r="48738" s="13" customFormat="1"/>
    <row r="48739" s="13" customFormat="1"/>
    <row r="48740" s="13" customFormat="1"/>
    <row r="48741" s="13" customFormat="1"/>
    <row r="48742" s="13" customFormat="1"/>
    <row r="48743" s="13" customFormat="1"/>
    <row r="48744" s="13" customFormat="1"/>
    <row r="48745" s="13" customFormat="1"/>
    <row r="48746" s="13" customFormat="1"/>
    <row r="48747" s="13" customFormat="1"/>
    <row r="48748" s="13" customFormat="1"/>
    <row r="48749" s="13" customFormat="1"/>
    <row r="48750" s="13" customFormat="1"/>
    <row r="48751" s="13" customFormat="1"/>
    <row r="48752" s="13" customFormat="1"/>
    <row r="48753" s="13" customFormat="1"/>
    <row r="48754" s="13" customFormat="1"/>
    <row r="48755" s="13" customFormat="1"/>
    <row r="48756" s="13" customFormat="1"/>
    <row r="48757" s="13" customFormat="1"/>
    <row r="48758" s="13" customFormat="1"/>
    <row r="48759" s="13" customFormat="1"/>
    <row r="48760" s="13" customFormat="1"/>
    <row r="48761" s="13" customFormat="1"/>
    <row r="48762" s="13" customFormat="1"/>
    <row r="48763" s="13" customFormat="1"/>
    <row r="48764" s="13" customFormat="1"/>
    <row r="48765" s="13" customFormat="1"/>
    <row r="48766" s="13" customFormat="1"/>
    <row r="48767" s="13" customFormat="1"/>
    <row r="48768" s="13" customFormat="1"/>
    <row r="48769" s="13" customFormat="1"/>
    <row r="48770" s="13" customFormat="1"/>
    <row r="48771" s="13" customFormat="1"/>
    <row r="48772" s="13" customFormat="1"/>
    <row r="48773" s="13" customFormat="1"/>
    <row r="48774" s="13" customFormat="1"/>
    <row r="48775" s="13" customFormat="1"/>
    <row r="48776" s="13" customFormat="1"/>
    <row r="48777" s="13" customFormat="1"/>
    <row r="48778" s="13" customFormat="1"/>
    <row r="48779" s="13" customFormat="1"/>
    <row r="48780" s="13" customFormat="1"/>
    <row r="48781" s="13" customFormat="1"/>
    <row r="48782" s="13" customFormat="1"/>
    <row r="48783" s="13" customFormat="1"/>
    <row r="48784" s="13" customFormat="1"/>
    <row r="48785" s="13" customFormat="1"/>
    <row r="48786" s="13" customFormat="1"/>
    <row r="48787" s="13" customFormat="1"/>
    <row r="48788" s="13" customFormat="1"/>
    <row r="48789" s="13" customFormat="1"/>
    <row r="48790" s="13" customFormat="1"/>
    <row r="48791" s="13" customFormat="1"/>
    <row r="48792" s="13" customFormat="1"/>
    <row r="48793" s="13" customFormat="1"/>
    <row r="48794" s="13" customFormat="1"/>
    <row r="48795" s="13" customFormat="1"/>
    <row r="48796" s="13" customFormat="1"/>
    <row r="48797" s="13" customFormat="1"/>
    <row r="48798" s="13" customFormat="1"/>
    <row r="48799" s="13" customFormat="1"/>
    <row r="48800" s="13" customFormat="1"/>
    <row r="48801" s="13" customFormat="1"/>
    <row r="48802" s="13" customFormat="1"/>
    <row r="48803" s="13" customFormat="1"/>
    <row r="48804" s="13" customFormat="1"/>
    <row r="48805" s="13" customFormat="1"/>
    <row r="48806" s="13" customFormat="1"/>
    <row r="48807" s="13" customFormat="1"/>
    <row r="48808" s="13" customFormat="1"/>
    <row r="48809" s="13" customFormat="1"/>
    <row r="48810" s="13" customFormat="1"/>
    <row r="48811" s="13" customFormat="1"/>
    <row r="48812" s="13" customFormat="1"/>
    <row r="48813" s="13" customFormat="1"/>
    <row r="48814" s="13" customFormat="1"/>
    <row r="48815" s="13" customFormat="1"/>
    <row r="48816" s="13" customFormat="1"/>
    <row r="48817" s="13" customFormat="1"/>
    <row r="48818" s="13" customFormat="1"/>
    <row r="48819" s="13" customFormat="1"/>
    <row r="48820" s="13" customFormat="1"/>
    <row r="48821" s="13" customFormat="1"/>
    <row r="48822" s="13" customFormat="1"/>
    <row r="48823" s="13" customFormat="1"/>
    <row r="48824" s="13" customFormat="1"/>
    <row r="48825" s="13" customFormat="1"/>
    <row r="48826" s="13" customFormat="1"/>
    <row r="48827" s="13" customFormat="1"/>
    <row r="48828" s="13" customFormat="1"/>
    <row r="48829" s="13" customFormat="1"/>
    <row r="48830" s="13" customFormat="1"/>
    <row r="48831" s="13" customFormat="1"/>
    <row r="48832" s="13" customFormat="1"/>
    <row r="48833" s="13" customFormat="1"/>
    <row r="48834" s="13" customFormat="1"/>
    <row r="48835" s="13" customFormat="1"/>
    <row r="48836" s="13" customFormat="1"/>
    <row r="48837" s="13" customFormat="1"/>
    <row r="48838" s="13" customFormat="1"/>
    <row r="48839" s="13" customFormat="1"/>
    <row r="48840" s="13" customFormat="1"/>
    <row r="48841" s="13" customFormat="1"/>
    <row r="48842" s="13" customFormat="1"/>
    <row r="48843" s="13" customFormat="1"/>
    <row r="48844" s="13" customFormat="1"/>
    <row r="48845" s="13" customFormat="1"/>
    <row r="48846" s="13" customFormat="1"/>
    <row r="48847" s="13" customFormat="1"/>
    <row r="48848" s="13" customFormat="1"/>
    <row r="48849" s="13" customFormat="1"/>
    <row r="48850" s="13" customFormat="1"/>
    <row r="48851" s="13" customFormat="1"/>
    <row r="48852" s="13" customFormat="1"/>
    <row r="48853" s="13" customFormat="1"/>
    <row r="48854" s="13" customFormat="1"/>
    <row r="48855" s="13" customFormat="1"/>
    <row r="48856" s="13" customFormat="1"/>
    <row r="48857" s="13" customFormat="1"/>
    <row r="48858" s="13" customFormat="1"/>
    <row r="48859" s="13" customFormat="1"/>
    <row r="48860" s="13" customFormat="1"/>
    <row r="48861" s="13" customFormat="1"/>
    <row r="48862" s="13" customFormat="1"/>
    <row r="48863" s="13" customFormat="1"/>
    <row r="48864" s="13" customFormat="1"/>
    <row r="48865" s="13" customFormat="1"/>
    <row r="48866" s="13" customFormat="1"/>
    <row r="48867" s="13" customFormat="1"/>
    <row r="48868" s="13" customFormat="1"/>
    <row r="48869" s="13" customFormat="1"/>
    <row r="48870" s="13" customFormat="1"/>
    <row r="48871" s="13" customFormat="1"/>
    <row r="48872" s="13" customFormat="1"/>
    <row r="48873" s="13" customFormat="1"/>
    <row r="48874" s="13" customFormat="1"/>
    <row r="48875" s="13" customFormat="1"/>
    <row r="48876" s="13" customFormat="1"/>
    <row r="48877" s="13" customFormat="1"/>
    <row r="48878" s="13" customFormat="1"/>
    <row r="48879" s="13" customFormat="1"/>
    <row r="48880" s="13" customFormat="1"/>
    <row r="48881" s="13" customFormat="1"/>
    <row r="48882" s="13" customFormat="1"/>
    <row r="48883" s="13" customFormat="1"/>
    <row r="48884" s="13" customFormat="1"/>
    <row r="48885" s="13" customFormat="1"/>
    <row r="48886" s="13" customFormat="1"/>
    <row r="48887" s="13" customFormat="1"/>
    <row r="48888" s="13" customFormat="1"/>
    <row r="48889" s="13" customFormat="1"/>
    <row r="48890" s="13" customFormat="1"/>
    <row r="48891" s="13" customFormat="1"/>
    <row r="48892" s="13" customFormat="1"/>
    <row r="48893" s="13" customFormat="1"/>
    <row r="48894" s="13" customFormat="1"/>
    <row r="48895" s="13" customFormat="1"/>
    <row r="48896" s="13" customFormat="1"/>
    <row r="48897" s="13" customFormat="1"/>
    <row r="48898" s="13" customFormat="1"/>
    <row r="48899" s="13" customFormat="1"/>
    <row r="48900" s="13" customFormat="1"/>
    <row r="48901" s="13" customFormat="1"/>
    <row r="48902" s="13" customFormat="1"/>
    <row r="48903" s="13" customFormat="1"/>
    <row r="48904" s="13" customFormat="1"/>
    <row r="48905" s="13" customFormat="1"/>
    <row r="48906" s="13" customFormat="1"/>
    <row r="48907" s="13" customFormat="1"/>
    <row r="48908" s="13" customFormat="1"/>
    <row r="48909" s="13" customFormat="1"/>
    <row r="48910" s="13" customFormat="1"/>
    <row r="48911" s="13" customFormat="1"/>
    <row r="48912" s="13" customFormat="1"/>
    <row r="48913" s="13" customFormat="1"/>
    <row r="48914" s="13" customFormat="1"/>
    <row r="48915" s="13" customFormat="1"/>
    <row r="48916" s="13" customFormat="1"/>
    <row r="48917" s="13" customFormat="1"/>
    <row r="48918" s="13" customFormat="1"/>
    <row r="48919" s="13" customFormat="1"/>
    <row r="48920" s="13" customFormat="1"/>
    <row r="48921" s="13" customFormat="1"/>
    <row r="48922" s="13" customFormat="1"/>
    <row r="48923" s="13" customFormat="1"/>
    <row r="48924" s="13" customFormat="1"/>
    <row r="48925" s="13" customFormat="1"/>
    <row r="48926" s="13" customFormat="1"/>
    <row r="48927" s="13" customFormat="1"/>
    <row r="48928" s="13" customFormat="1"/>
    <row r="48929" s="13" customFormat="1"/>
    <row r="48930" s="13" customFormat="1"/>
    <row r="48931" s="13" customFormat="1"/>
    <row r="48932" s="13" customFormat="1"/>
    <row r="48933" s="13" customFormat="1"/>
    <row r="48934" s="13" customFormat="1"/>
    <row r="48935" s="13" customFormat="1"/>
    <row r="48936" s="13" customFormat="1"/>
    <row r="48937" s="13" customFormat="1"/>
    <row r="48938" s="13" customFormat="1"/>
    <row r="48939" s="13" customFormat="1"/>
    <row r="48940" s="13" customFormat="1"/>
    <row r="48941" s="13" customFormat="1"/>
    <row r="48942" s="13" customFormat="1"/>
    <row r="48943" s="13" customFormat="1"/>
    <row r="48944" s="13" customFormat="1"/>
    <row r="48945" s="13" customFormat="1"/>
    <row r="48946" s="13" customFormat="1"/>
    <row r="48947" s="13" customFormat="1"/>
    <row r="48948" s="13" customFormat="1"/>
    <row r="48949" s="13" customFormat="1"/>
    <row r="48950" s="13" customFormat="1"/>
    <row r="48951" s="13" customFormat="1"/>
    <row r="48952" s="13" customFormat="1"/>
    <row r="48953" s="13" customFormat="1"/>
    <row r="48954" s="13" customFormat="1"/>
    <row r="48955" s="13" customFormat="1"/>
    <row r="48956" s="13" customFormat="1"/>
    <row r="48957" s="13" customFormat="1"/>
    <row r="48958" s="13" customFormat="1"/>
    <row r="48959" s="13" customFormat="1"/>
    <row r="48960" s="13" customFormat="1"/>
    <row r="48961" s="13" customFormat="1"/>
    <row r="48962" s="13" customFormat="1"/>
    <row r="48963" s="13" customFormat="1"/>
    <row r="48964" s="13" customFormat="1"/>
    <row r="48965" s="13" customFormat="1"/>
    <row r="48966" s="13" customFormat="1"/>
    <row r="48967" s="13" customFormat="1"/>
    <row r="48968" s="13" customFormat="1"/>
    <row r="48969" s="13" customFormat="1"/>
    <row r="48970" s="13" customFormat="1"/>
    <row r="48971" s="13" customFormat="1"/>
    <row r="48972" s="13" customFormat="1"/>
    <row r="48973" s="13" customFormat="1"/>
    <row r="48974" s="13" customFormat="1"/>
    <row r="48975" s="13" customFormat="1"/>
    <row r="48976" s="13" customFormat="1"/>
    <row r="48977" s="13" customFormat="1"/>
    <row r="48978" s="13" customFormat="1"/>
    <row r="48979" s="13" customFormat="1"/>
    <row r="48980" s="13" customFormat="1"/>
    <row r="48981" s="13" customFormat="1"/>
    <row r="48982" s="13" customFormat="1"/>
    <row r="48983" s="13" customFormat="1"/>
    <row r="48984" s="13" customFormat="1"/>
    <row r="48985" s="13" customFormat="1"/>
    <row r="48986" s="13" customFormat="1"/>
    <row r="48987" s="13" customFormat="1"/>
    <row r="48988" s="13" customFormat="1"/>
    <row r="48989" s="13" customFormat="1"/>
    <row r="48990" s="13" customFormat="1"/>
    <row r="48991" s="13" customFormat="1"/>
    <row r="48992" s="13" customFormat="1"/>
    <row r="48993" s="13" customFormat="1"/>
    <row r="48994" s="13" customFormat="1"/>
    <row r="48995" s="13" customFormat="1"/>
    <row r="48996" s="13" customFormat="1"/>
    <row r="48997" s="13" customFormat="1"/>
    <row r="48998" s="13" customFormat="1"/>
    <row r="48999" s="13" customFormat="1"/>
    <row r="49000" s="13" customFormat="1"/>
    <row r="49001" s="13" customFormat="1"/>
    <row r="49002" s="13" customFormat="1"/>
    <row r="49003" s="13" customFormat="1"/>
    <row r="49004" s="13" customFormat="1"/>
    <row r="49005" s="13" customFormat="1"/>
    <row r="49006" s="13" customFormat="1"/>
    <row r="49007" s="13" customFormat="1"/>
    <row r="49008" s="13" customFormat="1"/>
    <row r="49009" s="13" customFormat="1"/>
    <row r="49010" s="13" customFormat="1"/>
    <row r="49011" s="13" customFormat="1"/>
    <row r="49012" s="13" customFormat="1"/>
    <row r="49013" s="13" customFormat="1"/>
    <row r="49014" s="13" customFormat="1"/>
    <row r="49015" s="13" customFormat="1"/>
    <row r="49016" s="13" customFormat="1"/>
    <row r="49017" s="13" customFormat="1"/>
    <row r="49018" s="13" customFormat="1"/>
    <row r="49019" s="13" customFormat="1"/>
    <row r="49020" s="13" customFormat="1"/>
    <row r="49021" s="13" customFormat="1"/>
    <row r="49022" s="13" customFormat="1"/>
    <row r="49023" s="13" customFormat="1"/>
    <row r="49024" s="13" customFormat="1"/>
    <row r="49025" s="13" customFormat="1"/>
    <row r="49026" s="13" customFormat="1"/>
    <row r="49027" s="13" customFormat="1"/>
    <row r="49028" s="13" customFormat="1"/>
    <row r="49029" s="13" customFormat="1"/>
    <row r="49030" s="13" customFormat="1"/>
    <row r="49031" s="13" customFormat="1"/>
    <row r="49032" s="13" customFormat="1"/>
    <row r="49033" s="13" customFormat="1"/>
    <row r="49034" s="13" customFormat="1"/>
    <row r="49035" s="13" customFormat="1"/>
    <row r="49036" s="13" customFormat="1"/>
    <row r="49037" s="13" customFormat="1"/>
    <row r="49038" s="13" customFormat="1"/>
    <row r="49039" s="13" customFormat="1"/>
    <row r="49040" s="13" customFormat="1"/>
    <row r="49041" s="13" customFormat="1"/>
    <row r="49042" s="13" customFormat="1"/>
    <row r="49043" s="13" customFormat="1"/>
    <row r="49044" s="13" customFormat="1"/>
    <row r="49045" s="13" customFormat="1"/>
    <row r="49046" s="13" customFormat="1"/>
    <row r="49047" s="13" customFormat="1"/>
    <row r="49048" s="13" customFormat="1"/>
    <row r="49049" s="13" customFormat="1"/>
    <row r="49050" s="13" customFormat="1"/>
    <row r="49051" s="13" customFormat="1"/>
    <row r="49052" s="13" customFormat="1"/>
    <row r="49053" s="13" customFormat="1"/>
    <row r="49054" s="13" customFormat="1"/>
    <row r="49055" s="13" customFormat="1"/>
    <row r="49056" s="13" customFormat="1"/>
    <row r="49057" s="13" customFormat="1"/>
    <row r="49058" s="13" customFormat="1"/>
    <row r="49059" s="13" customFormat="1"/>
    <row r="49060" s="13" customFormat="1"/>
    <row r="49061" s="13" customFormat="1"/>
    <row r="49062" s="13" customFormat="1"/>
    <row r="49063" s="13" customFormat="1"/>
    <row r="49064" s="13" customFormat="1"/>
    <row r="49065" s="13" customFormat="1"/>
    <row r="49066" s="13" customFormat="1"/>
    <row r="49067" s="13" customFormat="1"/>
    <row r="49068" s="13" customFormat="1"/>
    <row r="49069" s="13" customFormat="1"/>
    <row r="49070" s="13" customFormat="1"/>
    <row r="49071" s="13" customFormat="1"/>
    <row r="49072" s="13" customFormat="1"/>
    <row r="49073" s="13" customFormat="1"/>
    <row r="49074" s="13" customFormat="1"/>
    <row r="49075" s="13" customFormat="1"/>
    <row r="49076" s="13" customFormat="1"/>
    <row r="49077" s="13" customFormat="1"/>
    <row r="49078" s="13" customFormat="1"/>
    <row r="49079" s="13" customFormat="1"/>
    <row r="49080" s="13" customFormat="1"/>
    <row r="49081" s="13" customFormat="1"/>
    <row r="49082" s="13" customFormat="1"/>
    <row r="49083" s="13" customFormat="1"/>
    <row r="49084" s="13" customFormat="1"/>
    <row r="49085" s="13" customFormat="1"/>
    <row r="49086" s="13" customFormat="1"/>
    <row r="49087" s="13" customFormat="1"/>
    <row r="49088" s="13" customFormat="1"/>
    <row r="49089" s="13" customFormat="1"/>
    <row r="49090" s="13" customFormat="1"/>
    <row r="49091" s="13" customFormat="1"/>
    <row r="49092" s="13" customFormat="1"/>
    <row r="49093" s="13" customFormat="1"/>
    <row r="49094" s="13" customFormat="1"/>
    <row r="49095" s="13" customFormat="1"/>
    <row r="49096" s="13" customFormat="1"/>
    <row r="49097" s="13" customFormat="1"/>
    <row r="49098" s="13" customFormat="1"/>
    <row r="49099" s="13" customFormat="1"/>
    <row r="49100" s="13" customFormat="1"/>
    <row r="49101" s="13" customFormat="1"/>
    <row r="49102" s="13" customFormat="1"/>
    <row r="49103" s="13" customFormat="1"/>
    <row r="49104" s="13" customFormat="1"/>
    <row r="49105" s="13" customFormat="1"/>
    <row r="49106" s="13" customFormat="1"/>
    <row r="49107" s="13" customFormat="1"/>
    <row r="49108" s="13" customFormat="1"/>
    <row r="49109" s="13" customFormat="1"/>
    <row r="49110" s="13" customFormat="1"/>
    <row r="49111" s="13" customFormat="1"/>
    <row r="49112" s="13" customFormat="1"/>
    <row r="49113" s="13" customFormat="1"/>
    <row r="49114" s="13" customFormat="1"/>
    <row r="49115" s="13" customFormat="1"/>
    <row r="49116" s="13" customFormat="1"/>
    <row r="49117" s="13" customFormat="1"/>
    <row r="49118" s="13" customFormat="1"/>
    <row r="49119" s="13" customFormat="1"/>
    <row r="49120" s="13" customFormat="1"/>
    <row r="49121" s="13" customFormat="1"/>
    <row r="49122" s="13" customFormat="1"/>
    <row r="49123" s="13" customFormat="1"/>
    <row r="49124" s="13" customFormat="1"/>
    <row r="49125" s="13" customFormat="1"/>
    <row r="49126" s="13" customFormat="1"/>
    <row r="49127" s="13" customFormat="1"/>
    <row r="49128" s="13" customFormat="1"/>
    <row r="49129" s="13" customFormat="1"/>
    <row r="49130" s="13" customFormat="1"/>
    <row r="49131" s="13" customFormat="1"/>
    <row r="49132" s="13" customFormat="1"/>
    <row r="49133" s="13" customFormat="1"/>
    <row r="49134" s="13" customFormat="1"/>
    <row r="49135" s="13" customFormat="1"/>
    <row r="49136" s="13" customFormat="1"/>
    <row r="49137" s="13" customFormat="1"/>
    <row r="49138" s="13" customFormat="1"/>
    <row r="49139" s="13" customFormat="1"/>
    <row r="49140" s="13" customFormat="1"/>
    <row r="49141" s="13" customFormat="1"/>
    <row r="49142" s="13" customFormat="1"/>
    <row r="49143" s="13" customFormat="1"/>
    <row r="49144" s="13" customFormat="1"/>
    <row r="49145" s="13" customFormat="1"/>
    <row r="49146" s="13" customFormat="1"/>
    <row r="49147" s="13" customFormat="1"/>
    <row r="49148" s="13" customFormat="1"/>
    <row r="49149" s="13" customFormat="1"/>
    <row r="49150" s="13" customFormat="1"/>
    <row r="49151" s="13" customFormat="1"/>
    <row r="49152" s="13" customFormat="1"/>
    <row r="49153" s="13" customFormat="1"/>
    <row r="49154" s="13" customFormat="1"/>
    <row r="49155" s="13" customFormat="1"/>
    <row r="49156" s="13" customFormat="1"/>
    <row r="49157" s="13" customFormat="1"/>
    <row r="49158" s="13" customFormat="1"/>
    <row r="49159" s="13" customFormat="1"/>
    <row r="49160" s="13" customFormat="1"/>
    <row r="49161" s="13" customFormat="1"/>
    <row r="49162" s="13" customFormat="1"/>
    <row r="49163" s="13" customFormat="1"/>
    <row r="49164" s="13" customFormat="1"/>
    <row r="49165" s="13" customFormat="1"/>
    <row r="49166" s="13" customFormat="1"/>
    <row r="49167" s="13" customFormat="1"/>
    <row r="49168" s="13" customFormat="1"/>
    <row r="49169" s="13" customFormat="1"/>
    <row r="49170" s="13" customFormat="1"/>
    <row r="49171" s="13" customFormat="1"/>
    <row r="49172" s="13" customFormat="1"/>
    <row r="49173" s="13" customFormat="1"/>
    <row r="49174" s="13" customFormat="1"/>
    <row r="49175" s="13" customFormat="1"/>
    <row r="49176" s="13" customFormat="1"/>
    <row r="49177" s="13" customFormat="1"/>
    <row r="49178" s="13" customFormat="1"/>
    <row r="49179" s="13" customFormat="1"/>
    <row r="49180" s="13" customFormat="1"/>
    <row r="49181" s="13" customFormat="1"/>
    <row r="49182" s="13" customFormat="1"/>
    <row r="49183" s="13" customFormat="1"/>
    <row r="49184" s="13" customFormat="1"/>
    <row r="49185" s="13" customFormat="1"/>
    <row r="49186" s="13" customFormat="1"/>
    <row r="49187" s="13" customFormat="1"/>
    <row r="49188" s="13" customFormat="1"/>
    <row r="49189" s="13" customFormat="1"/>
    <row r="49190" s="13" customFormat="1"/>
    <row r="49191" s="13" customFormat="1"/>
    <row r="49192" s="13" customFormat="1"/>
    <row r="49193" s="13" customFormat="1"/>
    <row r="49194" s="13" customFormat="1"/>
    <row r="49195" s="13" customFormat="1"/>
    <row r="49196" s="13" customFormat="1"/>
    <row r="49197" s="13" customFormat="1"/>
    <row r="49198" s="13" customFormat="1"/>
    <row r="49199" s="13" customFormat="1"/>
    <row r="49200" s="13" customFormat="1"/>
    <row r="49201" s="13" customFormat="1"/>
    <row r="49202" s="13" customFormat="1"/>
    <row r="49203" s="13" customFormat="1"/>
    <row r="49204" s="13" customFormat="1"/>
    <row r="49205" s="13" customFormat="1"/>
    <row r="49206" s="13" customFormat="1"/>
    <row r="49207" s="13" customFormat="1"/>
    <row r="49208" s="13" customFormat="1"/>
    <row r="49209" s="13" customFormat="1"/>
    <row r="49210" s="13" customFormat="1"/>
    <row r="49211" s="13" customFormat="1"/>
    <row r="49212" s="13" customFormat="1"/>
    <row r="49213" s="13" customFormat="1"/>
    <row r="49214" s="13" customFormat="1"/>
    <row r="49215" s="13" customFormat="1"/>
    <row r="49216" s="13" customFormat="1"/>
    <row r="49217" s="13" customFormat="1"/>
    <row r="49218" s="13" customFormat="1"/>
    <row r="49219" s="13" customFormat="1"/>
    <row r="49220" s="13" customFormat="1"/>
    <row r="49221" s="13" customFormat="1"/>
    <row r="49222" s="13" customFormat="1"/>
    <row r="49223" s="13" customFormat="1"/>
    <row r="49224" s="13" customFormat="1"/>
    <row r="49225" s="13" customFormat="1"/>
    <row r="49226" s="13" customFormat="1"/>
    <row r="49227" s="13" customFormat="1"/>
    <row r="49228" s="13" customFormat="1"/>
    <row r="49229" s="13" customFormat="1"/>
    <row r="49230" s="13" customFormat="1"/>
    <row r="49231" s="13" customFormat="1"/>
    <row r="49232" s="13" customFormat="1"/>
    <row r="49233" s="13" customFormat="1"/>
    <row r="49234" s="13" customFormat="1"/>
    <row r="49235" s="13" customFormat="1"/>
    <row r="49236" s="13" customFormat="1"/>
    <row r="49237" s="13" customFormat="1"/>
    <row r="49238" s="13" customFormat="1"/>
    <row r="49239" s="13" customFormat="1"/>
    <row r="49240" s="13" customFormat="1"/>
    <row r="49241" s="13" customFormat="1"/>
    <row r="49242" s="13" customFormat="1"/>
    <row r="49243" s="13" customFormat="1"/>
    <row r="49244" s="13" customFormat="1"/>
    <row r="49245" s="13" customFormat="1"/>
    <row r="49246" s="13" customFormat="1"/>
    <row r="49247" s="13" customFormat="1"/>
    <row r="49248" s="13" customFormat="1"/>
    <row r="49249" s="13" customFormat="1"/>
    <row r="49250" s="13" customFormat="1"/>
    <row r="49251" s="13" customFormat="1"/>
    <row r="49252" s="13" customFormat="1"/>
    <row r="49253" s="13" customFormat="1"/>
    <row r="49254" s="13" customFormat="1"/>
    <row r="49255" s="13" customFormat="1"/>
    <row r="49256" s="13" customFormat="1"/>
    <row r="49257" s="13" customFormat="1"/>
    <row r="49258" s="13" customFormat="1"/>
    <row r="49259" s="13" customFormat="1"/>
    <row r="49260" s="13" customFormat="1"/>
    <row r="49261" s="13" customFormat="1"/>
    <row r="49262" s="13" customFormat="1"/>
    <row r="49263" s="13" customFormat="1"/>
    <row r="49264" s="13" customFormat="1"/>
    <row r="49265" s="13" customFormat="1"/>
    <row r="49266" s="13" customFormat="1"/>
    <row r="49267" s="13" customFormat="1"/>
    <row r="49268" s="13" customFormat="1"/>
    <row r="49269" s="13" customFormat="1"/>
    <row r="49270" s="13" customFormat="1"/>
    <row r="49271" s="13" customFormat="1"/>
    <row r="49272" s="13" customFormat="1"/>
    <row r="49273" s="13" customFormat="1"/>
    <row r="49274" s="13" customFormat="1"/>
    <row r="49275" s="13" customFormat="1"/>
    <row r="49276" s="13" customFormat="1"/>
    <row r="49277" s="13" customFormat="1"/>
    <row r="49278" s="13" customFormat="1"/>
    <row r="49279" s="13" customFormat="1"/>
    <row r="49280" s="13" customFormat="1"/>
    <row r="49281" s="13" customFormat="1"/>
    <row r="49282" s="13" customFormat="1"/>
    <row r="49283" s="13" customFormat="1"/>
    <row r="49284" s="13" customFormat="1"/>
    <row r="49285" s="13" customFormat="1"/>
    <row r="49286" s="13" customFormat="1"/>
    <row r="49287" s="13" customFormat="1"/>
    <row r="49288" s="13" customFormat="1"/>
    <row r="49289" s="13" customFormat="1"/>
    <row r="49290" s="13" customFormat="1"/>
    <row r="49291" s="13" customFormat="1"/>
    <row r="49292" s="13" customFormat="1"/>
    <row r="49293" s="13" customFormat="1"/>
    <row r="49294" s="13" customFormat="1"/>
    <row r="49295" s="13" customFormat="1"/>
    <row r="49296" s="13" customFormat="1"/>
    <row r="49297" s="13" customFormat="1"/>
    <row r="49298" s="13" customFormat="1"/>
    <row r="49299" s="13" customFormat="1"/>
    <row r="49300" s="13" customFormat="1"/>
    <row r="49301" s="13" customFormat="1"/>
    <row r="49302" s="13" customFormat="1"/>
    <row r="49303" s="13" customFormat="1"/>
    <row r="49304" s="13" customFormat="1"/>
    <row r="49305" s="13" customFormat="1"/>
    <row r="49306" s="13" customFormat="1"/>
    <row r="49307" s="13" customFormat="1"/>
    <row r="49308" s="13" customFormat="1"/>
    <row r="49309" s="13" customFormat="1"/>
    <row r="49310" s="13" customFormat="1"/>
    <row r="49311" s="13" customFormat="1"/>
    <row r="49312" s="13" customFormat="1"/>
    <row r="49313" s="13" customFormat="1"/>
    <row r="49314" s="13" customFormat="1"/>
    <row r="49315" s="13" customFormat="1"/>
    <row r="49316" s="13" customFormat="1"/>
    <row r="49317" s="13" customFormat="1"/>
    <row r="49318" s="13" customFormat="1"/>
    <row r="49319" s="13" customFormat="1"/>
    <row r="49320" s="13" customFormat="1"/>
    <row r="49321" s="13" customFormat="1"/>
    <row r="49322" s="13" customFormat="1"/>
    <row r="49323" s="13" customFormat="1"/>
    <row r="49324" s="13" customFormat="1"/>
    <row r="49325" s="13" customFormat="1"/>
    <row r="49326" s="13" customFormat="1"/>
    <row r="49327" s="13" customFormat="1"/>
    <row r="49328" s="13" customFormat="1"/>
    <row r="49329" s="13" customFormat="1"/>
    <row r="49330" s="13" customFormat="1"/>
    <row r="49331" s="13" customFormat="1"/>
    <row r="49332" s="13" customFormat="1"/>
    <row r="49333" s="13" customFormat="1"/>
    <row r="49334" s="13" customFormat="1"/>
    <row r="49335" s="13" customFormat="1"/>
    <row r="49336" s="13" customFormat="1"/>
    <row r="49337" s="13" customFormat="1"/>
    <row r="49338" s="13" customFormat="1"/>
    <row r="49339" s="13" customFormat="1"/>
    <row r="49340" s="13" customFormat="1"/>
    <row r="49341" s="13" customFormat="1"/>
    <row r="49342" s="13" customFormat="1"/>
    <row r="49343" s="13" customFormat="1"/>
    <row r="49344" s="13" customFormat="1"/>
    <row r="49345" s="13" customFormat="1"/>
    <row r="49346" s="13" customFormat="1"/>
    <row r="49347" s="13" customFormat="1"/>
    <row r="49348" s="13" customFormat="1"/>
    <row r="49349" s="13" customFormat="1"/>
    <row r="49350" s="13" customFormat="1"/>
    <row r="49351" s="13" customFormat="1"/>
    <row r="49352" s="13" customFormat="1"/>
    <row r="49353" s="13" customFormat="1"/>
    <row r="49354" s="13" customFormat="1"/>
    <row r="49355" s="13" customFormat="1"/>
    <row r="49356" s="13" customFormat="1"/>
    <row r="49357" s="13" customFormat="1"/>
    <row r="49358" s="13" customFormat="1"/>
    <row r="49359" s="13" customFormat="1"/>
    <row r="49360" s="13" customFormat="1"/>
    <row r="49361" s="13" customFormat="1"/>
    <row r="49362" s="13" customFormat="1"/>
    <row r="49363" s="13" customFormat="1"/>
    <row r="49364" s="13" customFormat="1"/>
    <row r="49365" s="13" customFormat="1"/>
    <row r="49366" s="13" customFormat="1"/>
    <row r="49367" s="13" customFormat="1"/>
    <row r="49368" s="13" customFormat="1"/>
    <row r="49369" s="13" customFormat="1"/>
    <row r="49370" s="13" customFormat="1"/>
    <row r="49371" s="13" customFormat="1"/>
    <row r="49372" s="13" customFormat="1"/>
    <row r="49373" s="13" customFormat="1"/>
    <row r="49374" s="13" customFormat="1"/>
    <row r="49375" s="13" customFormat="1"/>
    <row r="49376" s="13" customFormat="1"/>
    <row r="49377" s="13" customFormat="1"/>
    <row r="49378" s="13" customFormat="1"/>
    <row r="49379" s="13" customFormat="1"/>
    <row r="49380" s="13" customFormat="1"/>
    <row r="49381" s="13" customFormat="1"/>
    <row r="49382" s="13" customFormat="1"/>
    <row r="49383" s="13" customFormat="1"/>
    <row r="49384" s="13" customFormat="1"/>
    <row r="49385" s="13" customFormat="1"/>
    <row r="49386" s="13" customFormat="1"/>
    <row r="49387" s="13" customFormat="1"/>
    <row r="49388" s="13" customFormat="1"/>
    <row r="49389" s="13" customFormat="1"/>
    <row r="49390" s="13" customFormat="1"/>
    <row r="49391" s="13" customFormat="1"/>
    <row r="49392" s="13" customFormat="1"/>
    <row r="49393" s="13" customFormat="1"/>
    <row r="49394" s="13" customFormat="1"/>
    <row r="49395" s="13" customFormat="1"/>
    <row r="49396" s="13" customFormat="1"/>
    <row r="49397" s="13" customFormat="1"/>
    <row r="49398" s="13" customFormat="1"/>
    <row r="49399" s="13" customFormat="1"/>
    <row r="49400" s="13" customFormat="1"/>
    <row r="49401" s="13" customFormat="1"/>
    <row r="49402" s="13" customFormat="1"/>
    <row r="49403" s="13" customFormat="1"/>
    <row r="49404" s="13" customFormat="1"/>
    <row r="49405" s="13" customFormat="1"/>
    <row r="49406" s="13" customFormat="1"/>
    <row r="49407" s="13" customFormat="1"/>
    <row r="49408" s="13" customFormat="1"/>
    <row r="49409" s="13" customFormat="1"/>
    <row r="49410" s="13" customFormat="1"/>
    <row r="49411" s="13" customFormat="1"/>
    <row r="49412" s="13" customFormat="1"/>
    <row r="49413" s="13" customFormat="1"/>
    <row r="49414" s="13" customFormat="1"/>
    <row r="49415" s="13" customFormat="1"/>
    <row r="49416" s="13" customFormat="1"/>
    <row r="49417" s="13" customFormat="1"/>
    <row r="49418" s="13" customFormat="1"/>
    <row r="49419" s="13" customFormat="1"/>
    <row r="49420" s="13" customFormat="1"/>
    <row r="49421" s="13" customFormat="1"/>
    <row r="49422" s="13" customFormat="1"/>
    <row r="49423" s="13" customFormat="1"/>
    <row r="49424" s="13" customFormat="1"/>
    <row r="49425" s="13" customFormat="1"/>
    <row r="49426" s="13" customFormat="1"/>
    <row r="49427" s="13" customFormat="1"/>
    <row r="49428" s="13" customFormat="1"/>
    <row r="49429" s="13" customFormat="1"/>
    <row r="49430" s="13" customFormat="1"/>
    <row r="49431" s="13" customFormat="1"/>
    <row r="49432" s="13" customFormat="1"/>
    <row r="49433" s="13" customFormat="1"/>
    <row r="49434" s="13" customFormat="1"/>
    <row r="49435" s="13" customFormat="1"/>
    <row r="49436" s="13" customFormat="1"/>
    <row r="49437" s="13" customFormat="1"/>
    <row r="49438" s="13" customFormat="1"/>
    <row r="49439" s="13" customFormat="1"/>
    <row r="49440" s="13" customFormat="1"/>
    <row r="49441" s="13" customFormat="1"/>
    <row r="49442" s="13" customFormat="1"/>
    <row r="49443" s="13" customFormat="1"/>
    <row r="49444" s="13" customFormat="1"/>
    <row r="49445" s="13" customFormat="1"/>
    <row r="49446" s="13" customFormat="1"/>
    <row r="49447" s="13" customFormat="1"/>
    <row r="49448" s="13" customFormat="1"/>
    <row r="49449" s="13" customFormat="1"/>
    <row r="49450" s="13" customFormat="1"/>
    <row r="49451" s="13" customFormat="1"/>
    <row r="49452" s="13" customFormat="1"/>
    <row r="49453" s="13" customFormat="1"/>
    <row r="49454" s="13" customFormat="1"/>
    <row r="49455" s="13" customFormat="1"/>
    <row r="49456" s="13" customFormat="1"/>
    <row r="49457" s="13" customFormat="1"/>
    <row r="49458" s="13" customFormat="1"/>
    <row r="49459" s="13" customFormat="1"/>
    <row r="49460" s="13" customFormat="1"/>
    <row r="49461" s="13" customFormat="1"/>
    <row r="49462" s="13" customFormat="1"/>
    <row r="49463" s="13" customFormat="1"/>
    <row r="49464" s="13" customFormat="1"/>
    <row r="49465" s="13" customFormat="1"/>
    <row r="49466" s="13" customFormat="1"/>
    <row r="49467" s="13" customFormat="1"/>
    <row r="49468" s="13" customFormat="1"/>
    <row r="49469" s="13" customFormat="1"/>
    <row r="49470" s="13" customFormat="1"/>
    <row r="49471" s="13" customFormat="1"/>
    <row r="49472" s="13" customFormat="1"/>
    <row r="49473" s="13" customFormat="1"/>
    <row r="49474" s="13" customFormat="1"/>
    <row r="49475" s="13" customFormat="1"/>
    <row r="49476" s="13" customFormat="1"/>
    <row r="49477" s="13" customFormat="1"/>
    <row r="49478" s="13" customFormat="1"/>
    <row r="49479" s="13" customFormat="1"/>
    <row r="49480" s="13" customFormat="1"/>
    <row r="49481" s="13" customFormat="1"/>
    <row r="49482" s="13" customFormat="1"/>
    <row r="49483" s="13" customFormat="1"/>
    <row r="49484" s="13" customFormat="1"/>
    <row r="49485" s="13" customFormat="1"/>
    <row r="49486" s="13" customFormat="1"/>
    <row r="49487" s="13" customFormat="1"/>
    <row r="49488" s="13" customFormat="1"/>
    <row r="49489" s="13" customFormat="1"/>
    <row r="49490" s="13" customFormat="1"/>
    <row r="49491" s="13" customFormat="1"/>
    <row r="49492" s="13" customFormat="1"/>
    <row r="49493" s="13" customFormat="1"/>
    <row r="49494" s="13" customFormat="1"/>
    <row r="49495" s="13" customFormat="1"/>
    <row r="49496" s="13" customFormat="1"/>
    <row r="49497" s="13" customFormat="1"/>
    <row r="49498" s="13" customFormat="1"/>
    <row r="49499" s="13" customFormat="1"/>
    <row r="49500" s="13" customFormat="1"/>
    <row r="49501" s="13" customFormat="1"/>
    <row r="49502" s="13" customFormat="1"/>
    <row r="49503" s="13" customFormat="1"/>
    <row r="49504" s="13" customFormat="1"/>
    <row r="49505" s="13" customFormat="1"/>
    <row r="49506" s="13" customFormat="1"/>
    <row r="49507" s="13" customFormat="1"/>
    <row r="49508" s="13" customFormat="1"/>
    <row r="49509" s="13" customFormat="1"/>
    <row r="49510" s="13" customFormat="1"/>
    <row r="49511" s="13" customFormat="1"/>
    <row r="49512" s="13" customFormat="1"/>
    <row r="49513" s="13" customFormat="1"/>
    <row r="49514" s="13" customFormat="1"/>
    <row r="49515" s="13" customFormat="1"/>
    <row r="49516" s="13" customFormat="1"/>
    <row r="49517" s="13" customFormat="1"/>
    <row r="49518" s="13" customFormat="1"/>
    <row r="49519" s="13" customFormat="1"/>
    <row r="49520" s="13" customFormat="1"/>
    <row r="49521" s="13" customFormat="1"/>
    <row r="49522" s="13" customFormat="1"/>
    <row r="49523" s="13" customFormat="1"/>
    <row r="49524" s="13" customFormat="1"/>
    <row r="49525" s="13" customFormat="1"/>
    <row r="49526" s="13" customFormat="1"/>
    <row r="49527" s="13" customFormat="1"/>
    <row r="49528" s="13" customFormat="1"/>
    <row r="49529" s="13" customFormat="1"/>
    <row r="49530" s="13" customFormat="1"/>
    <row r="49531" s="13" customFormat="1"/>
    <row r="49532" s="13" customFormat="1"/>
    <row r="49533" s="13" customFormat="1"/>
    <row r="49534" s="13" customFormat="1"/>
    <row r="49535" s="13" customFormat="1"/>
    <row r="49536" s="13" customFormat="1"/>
    <row r="49537" s="13" customFormat="1"/>
    <row r="49538" s="13" customFormat="1"/>
    <row r="49539" s="13" customFormat="1"/>
    <row r="49540" s="13" customFormat="1"/>
    <row r="49541" s="13" customFormat="1"/>
    <row r="49542" s="13" customFormat="1"/>
    <row r="49543" s="13" customFormat="1"/>
    <row r="49544" s="13" customFormat="1"/>
    <row r="49545" s="13" customFormat="1"/>
    <row r="49546" s="13" customFormat="1"/>
    <row r="49547" s="13" customFormat="1"/>
    <row r="49548" s="13" customFormat="1"/>
    <row r="49549" s="13" customFormat="1"/>
    <row r="49550" s="13" customFormat="1"/>
    <row r="49551" s="13" customFormat="1"/>
    <row r="49552" s="13" customFormat="1"/>
    <row r="49553" s="13" customFormat="1"/>
    <row r="49554" s="13" customFormat="1"/>
    <row r="49555" s="13" customFormat="1"/>
    <row r="49556" s="13" customFormat="1"/>
    <row r="49557" s="13" customFormat="1"/>
    <row r="49558" s="13" customFormat="1"/>
    <row r="49559" s="13" customFormat="1"/>
    <row r="49560" s="13" customFormat="1"/>
    <row r="49561" s="13" customFormat="1"/>
    <row r="49562" s="13" customFormat="1"/>
    <row r="49563" s="13" customFormat="1"/>
    <row r="49564" s="13" customFormat="1"/>
    <row r="49565" s="13" customFormat="1"/>
    <row r="49566" s="13" customFormat="1"/>
    <row r="49567" s="13" customFormat="1"/>
    <row r="49568" s="13" customFormat="1"/>
    <row r="49569" s="13" customFormat="1"/>
    <row r="49570" s="13" customFormat="1"/>
    <row r="49571" s="13" customFormat="1"/>
    <row r="49572" s="13" customFormat="1"/>
    <row r="49573" s="13" customFormat="1"/>
    <row r="49574" s="13" customFormat="1"/>
    <row r="49575" s="13" customFormat="1"/>
    <row r="49576" s="13" customFormat="1"/>
    <row r="49577" s="13" customFormat="1"/>
    <row r="49578" s="13" customFormat="1"/>
    <row r="49579" s="13" customFormat="1"/>
    <row r="49580" s="13" customFormat="1"/>
    <row r="49581" s="13" customFormat="1"/>
    <row r="49582" s="13" customFormat="1"/>
    <row r="49583" s="13" customFormat="1"/>
    <row r="49584" s="13" customFormat="1"/>
    <row r="49585" s="13" customFormat="1"/>
    <row r="49586" s="13" customFormat="1"/>
    <row r="49587" s="13" customFormat="1"/>
    <row r="49588" s="13" customFormat="1"/>
    <row r="49589" s="13" customFormat="1"/>
    <row r="49590" s="13" customFormat="1"/>
    <row r="49591" s="13" customFormat="1"/>
    <row r="49592" s="13" customFormat="1"/>
    <row r="49593" s="13" customFormat="1"/>
    <row r="49594" s="13" customFormat="1"/>
    <row r="49595" s="13" customFormat="1"/>
    <row r="49596" s="13" customFormat="1"/>
    <row r="49597" s="13" customFormat="1"/>
    <row r="49598" s="13" customFormat="1"/>
    <row r="49599" s="13" customFormat="1"/>
    <row r="49600" s="13" customFormat="1"/>
    <row r="49601" s="13" customFormat="1"/>
    <row r="49602" s="13" customFormat="1"/>
    <row r="49603" s="13" customFormat="1"/>
    <row r="49604" s="13" customFormat="1"/>
    <row r="49605" s="13" customFormat="1"/>
    <row r="49606" s="13" customFormat="1"/>
    <row r="49607" s="13" customFormat="1"/>
    <row r="49608" s="13" customFormat="1"/>
    <row r="49609" s="13" customFormat="1"/>
    <row r="49610" s="13" customFormat="1"/>
    <row r="49611" s="13" customFormat="1"/>
    <row r="49612" s="13" customFormat="1"/>
    <row r="49613" s="13" customFormat="1"/>
    <row r="49614" s="13" customFormat="1"/>
    <row r="49615" s="13" customFormat="1"/>
    <row r="49616" s="13" customFormat="1"/>
    <row r="49617" s="13" customFormat="1"/>
    <row r="49618" s="13" customFormat="1"/>
    <row r="49619" s="13" customFormat="1"/>
    <row r="49620" s="13" customFormat="1"/>
    <row r="49621" s="13" customFormat="1"/>
    <row r="49622" s="13" customFormat="1"/>
    <row r="49623" s="13" customFormat="1"/>
    <row r="49624" s="13" customFormat="1"/>
    <row r="49625" s="13" customFormat="1"/>
    <row r="49626" s="13" customFormat="1"/>
    <row r="49627" s="13" customFormat="1"/>
    <row r="49628" s="13" customFormat="1"/>
    <row r="49629" s="13" customFormat="1"/>
    <row r="49630" s="13" customFormat="1"/>
    <row r="49631" s="13" customFormat="1"/>
    <row r="49632" s="13" customFormat="1"/>
    <row r="49633" s="13" customFormat="1"/>
    <row r="49634" s="13" customFormat="1"/>
    <row r="49635" s="13" customFormat="1"/>
    <row r="49636" s="13" customFormat="1"/>
    <row r="49637" s="13" customFormat="1"/>
    <row r="49638" s="13" customFormat="1"/>
    <row r="49639" s="13" customFormat="1"/>
    <row r="49640" s="13" customFormat="1"/>
    <row r="49641" s="13" customFormat="1"/>
    <row r="49642" s="13" customFormat="1"/>
    <row r="49643" s="13" customFormat="1"/>
    <row r="49644" s="13" customFormat="1"/>
    <row r="49645" s="13" customFormat="1"/>
    <row r="49646" s="13" customFormat="1"/>
    <row r="49647" s="13" customFormat="1"/>
    <row r="49648" s="13" customFormat="1"/>
    <row r="49649" s="13" customFormat="1"/>
    <row r="49650" s="13" customFormat="1"/>
    <row r="49651" s="13" customFormat="1"/>
    <row r="49652" s="13" customFormat="1"/>
    <row r="49653" s="13" customFormat="1"/>
    <row r="49654" s="13" customFormat="1"/>
    <row r="49655" s="13" customFormat="1"/>
    <row r="49656" s="13" customFormat="1"/>
    <row r="49657" s="13" customFormat="1"/>
    <row r="49658" s="13" customFormat="1"/>
    <row r="49659" s="13" customFormat="1"/>
    <row r="49660" s="13" customFormat="1"/>
    <row r="49661" s="13" customFormat="1"/>
    <row r="49662" s="13" customFormat="1"/>
    <row r="49663" s="13" customFormat="1"/>
    <row r="49664" s="13" customFormat="1"/>
    <row r="49665" s="13" customFormat="1"/>
    <row r="49666" s="13" customFormat="1"/>
    <row r="49667" s="13" customFormat="1"/>
    <row r="49668" s="13" customFormat="1"/>
    <row r="49669" s="13" customFormat="1"/>
    <row r="49670" s="13" customFormat="1"/>
    <row r="49671" s="13" customFormat="1"/>
    <row r="49672" s="13" customFormat="1"/>
    <row r="49673" s="13" customFormat="1"/>
    <row r="49674" s="13" customFormat="1"/>
    <row r="49675" s="13" customFormat="1"/>
    <row r="49676" s="13" customFormat="1"/>
    <row r="49677" s="13" customFormat="1"/>
    <row r="49678" s="13" customFormat="1"/>
    <row r="49679" s="13" customFormat="1"/>
    <row r="49680" s="13" customFormat="1"/>
    <row r="49681" s="13" customFormat="1"/>
    <row r="49682" s="13" customFormat="1"/>
    <row r="49683" s="13" customFormat="1"/>
    <row r="49684" s="13" customFormat="1"/>
    <row r="49685" s="13" customFormat="1"/>
    <row r="49686" s="13" customFormat="1"/>
    <row r="49687" s="13" customFormat="1"/>
    <row r="49688" s="13" customFormat="1"/>
    <row r="49689" s="13" customFormat="1"/>
    <row r="49690" s="13" customFormat="1"/>
    <row r="49691" s="13" customFormat="1"/>
    <row r="49692" s="13" customFormat="1"/>
    <row r="49693" s="13" customFormat="1"/>
    <row r="49694" s="13" customFormat="1"/>
    <row r="49695" s="13" customFormat="1"/>
    <row r="49696" s="13" customFormat="1"/>
    <row r="49697" s="13" customFormat="1"/>
    <row r="49698" s="13" customFormat="1"/>
    <row r="49699" s="13" customFormat="1"/>
    <row r="49700" s="13" customFormat="1"/>
    <row r="49701" s="13" customFormat="1"/>
    <row r="49702" s="13" customFormat="1"/>
    <row r="49703" s="13" customFormat="1"/>
    <row r="49704" s="13" customFormat="1"/>
    <row r="49705" s="13" customFormat="1"/>
    <row r="49706" s="13" customFormat="1"/>
    <row r="49707" s="13" customFormat="1"/>
    <row r="49708" s="13" customFormat="1"/>
    <row r="49709" s="13" customFormat="1"/>
    <row r="49710" s="13" customFormat="1"/>
    <row r="49711" s="13" customFormat="1"/>
    <row r="49712" s="13" customFormat="1"/>
    <row r="49713" s="13" customFormat="1"/>
    <row r="49714" s="13" customFormat="1"/>
    <row r="49715" s="13" customFormat="1"/>
    <row r="49716" s="13" customFormat="1"/>
    <row r="49717" s="13" customFormat="1"/>
    <row r="49718" s="13" customFormat="1"/>
    <row r="49719" s="13" customFormat="1"/>
    <row r="49720" s="13" customFormat="1"/>
    <row r="49721" s="13" customFormat="1"/>
    <row r="49722" s="13" customFormat="1"/>
    <row r="49723" s="13" customFormat="1"/>
    <row r="49724" s="13" customFormat="1"/>
    <row r="49725" s="13" customFormat="1"/>
    <row r="49726" s="13" customFormat="1"/>
    <row r="49727" s="13" customFormat="1"/>
    <row r="49728" s="13" customFormat="1"/>
    <row r="49729" s="13" customFormat="1"/>
    <row r="49730" s="13" customFormat="1"/>
    <row r="49731" s="13" customFormat="1"/>
    <row r="49732" s="13" customFormat="1"/>
    <row r="49733" s="13" customFormat="1"/>
    <row r="49734" s="13" customFormat="1"/>
    <row r="49735" s="13" customFormat="1"/>
    <row r="49736" s="13" customFormat="1"/>
    <row r="49737" s="13" customFormat="1"/>
    <row r="49738" s="13" customFormat="1"/>
    <row r="49739" s="13" customFormat="1"/>
    <row r="49740" s="13" customFormat="1"/>
    <row r="49741" s="13" customFormat="1"/>
    <row r="49742" s="13" customFormat="1"/>
    <row r="49743" s="13" customFormat="1"/>
    <row r="49744" s="13" customFormat="1"/>
    <row r="49745" s="13" customFormat="1"/>
    <row r="49746" s="13" customFormat="1"/>
    <row r="49747" s="13" customFormat="1"/>
    <row r="49748" s="13" customFormat="1"/>
    <row r="49749" s="13" customFormat="1"/>
    <row r="49750" s="13" customFormat="1"/>
    <row r="49751" s="13" customFormat="1"/>
    <row r="49752" s="13" customFormat="1"/>
    <row r="49753" s="13" customFormat="1"/>
    <row r="49754" s="13" customFormat="1"/>
    <row r="49755" s="13" customFormat="1"/>
    <row r="49756" s="13" customFormat="1"/>
    <row r="49757" s="13" customFormat="1"/>
    <row r="49758" s="13" customFormat="1"/>
    <row r="49759" s="13" customFormat="1"/>
    <row r="49760" s="13" customFormat="1"/>
    <row r="49761" s="13" customFormat="1"/>
    <row r="49762" s="13" customFormat="1"/>
    <row r="49763" s="13" customFormat="1"/>
    <row r="49764" s="13" customFormat="1"/>
    <row r="49765" s="13" customFormat="1"/>
    <row r="49766" s="13" customFormat="1"/>
    <row r="49767" s="13" customFormat="1"/>
    <row r="49768" s="13" customFormat="1"/>
    <row r="49769" s="13" customFormat="1"/>
    <row r="49770" s="13" customFormat="1"/>
    <row r="49771" s="13" customFormat="1"/>
    <row r="49772" s="13" customFormat="1"/>
    <row r="49773" s="13" customFormat="1"/>
    <row r="49774" s="13" customFormat="1"/>
    <row r="49775" s="13" customFormat="1"/>
    <row r="49776" s="13" customFormat="1"/>
    <row r="49777" s="13" customFormat="1"/>
    <row r="49778" s="13" customFormat="1"/>
    <row r="49779" s="13" customFormat="1"/>
    <row r="49780" s="13" customFormat="1"/>
    <row r="49781" s="13" customFormat="1"/>
    <row r="49782" s="13" customFormat="1"/>
    <row r="49783" s="13" customFormat="1"/>
    <row r="49784" s="13" customFormat="1"/>
    <row r="49785" s="13" customFormat="1"/>
    <row r="49786" s="13" customFormat="1"/>
    <row r="49787" s="13" customFormat="1"/>
    <row r="49788" s="13" customFormat="1"/>
    <row r="49789" s="13" customFormat="1"/>
    <row r="49790" s="13" customFormat="1"/>
    <row r="49791" s="13" customFormat="1"/>
    <row r="49792" s="13" customFormat="1"/>
    <row r="49793" s="13" customFormat="1"/>
    <row r="49794" s="13" customFormat="1"/>
    <row r="49795" s="13" customFormat="1"/>
    <row r="49796" s="13" customFormat="1"/>
    <row r="49797" s="13" customFormat="1"/>
    <row r="49798" s="13" customFormat="1"/>
    <row r="49799" s="13" customFormat="1"/>
    <row r="49800" s="13" customFormat="1"/>
    <row r="49801" s="13" customFormat="1"/>
    <row r="49802" s="13" customFormat="1"/>
    <row r="49803" s="13" customFormat="1"/>
    <row r="49804" s="13" customFormat="1"/>
    <row r="49805" s="13" customFormat="1"/>
    <row r="49806" s="13" customFormat="1"/>
    <row r="49807" s="13" customFormat="1"/>
    <row r="49808" s="13" customFormat="1"/>
    <row r="49809" s="13" customFormat="1"/>
    <row r="49810" s="13" customFormat="1"/>
    <row r="49811" s="13" customFormat="1"/>
    <row r="49812" s="13" customFormat="1"/>
    <row r="49813" s="13" customFormat="1"/>
    <row r="49814" s="13" customFormat="1"/>
    <row r="49815" s="13" customFormat="1"/>
    <row r="49816" s="13" customFormat="1"/>
    <row r="49817" s="13" customFormat="1"/>
    <row r="49818" s="13" customFormat="1"/>
    <row r="49819" s="13" customFormat="1"/>
    <row r="49820" s="13" customFormat="1"/>
    <row r="49821" s="13" customFormat="1"/>
    <row r="49822" s="13" customFormat="1"/>
    <row r="49823" s="13" customFormat="1"/>
    <row r="49824" s="13" customFormat="1"/>
    <row r="49825" s="13" customFormat="1"/>
    <row r="49826" s="13" customFormat="1"/>
    <row r="49827" s="13" customFormat="1"/>
    <row r="49828" s="13" customFormat="1"/>
    <row r="49829" s="13" customFormat="1"/>
    <row r="49830" s="13" customFormat="1"/>
    <row r="49831" s="13" customFormat="1"/>
    <row r="49832" s="13" customFormat="1"/>
    <row r="49833" s="13" customFormat="1"/>
    <row r="49834" s="13" customFormat="1"/>
    <row r="49835" s="13" customFormat="1"/>
    <row r="49836" s="13" customFormat="1"/>
    <row r="49837" s="13" customFormat="1"/>
    <row r="49838" s="13" customFormat="1"/>
    <row r="49839" s="13" customFormat="1"/>
    <row r="49840" s="13" customFormat="1"/>
    <row r="49841" s="13" customFormat="1"/>
    <row r="49842" s="13" customFormat="1"/>
    <row r="49843" s="13" customFormat="1"/>
    <row r="49844" s="13" customFormat="1"/>
    <row r="49845" s="13" customFormat="1"/>
    <row r="49846" s="13" customFormat="1"/>
    <row r="49847" s="13" customFormat="1"/>
    <row r="49848" s="13" customFormat="1"/>
    <row r="49849" s="13" customFormat="1"/>
    <row r="49850" s="13" customFormat="1"/>
    <row r="49851" s="13" customFormat="1"/>
    <row r="49852" s="13" customFormat="1"/>
    <row r="49853" s="13" customFormat="1"/>
    <row r="49854" s="13" customFormat="1"/>
    <row r="49855" s="13" customFormat="1"/>
    <row r="49856" s="13" customFormat="1"/>
    <row r="49857" s="13" customFormat="1"/>
    <row r="49858" s="13" customFormat="1"/>
    <row r="49859" s="13" customFormat="1"/>
    <row r="49860" s="13" customFormat="1"/>
    <row r="49861" s="13" customFormat="1"/>
    <row r="49862" s="13" customFormat="1"/>
    <row r="49863" s="13" customFormat="1"/>
    <row r="49864" s="13" customFormat="1"/>
    <row r="49865" s="13" customFormat="1"/>
    <row r="49866" s="13" customFormat="1"/>
    <row r="49867" s="13" customFormat="1"/>
    <row r="49868" s="13" customFormat="1"/>
    <row r="49869" s="13" customFormat="1"/>
    <row r="49870" s="13" customFormat="1"/>
    <row r="49871" s="13" customFormat="1"/>
    <row r="49872" s="13" customFormat="1"/>
    <row r="49873" s="13" customFormat="1"/>
    <row r="49874" s="13" customFormat="1"/>
    <row r="49875" s="13" customFormat="1"/>
    <row r="49876" s="13" customFormat="1"/>
    <row r="49877" s="13" customFormat="1"/>
    <row r="49878" s="13" customFormat="1"/>
    <row r="49879" s="13" customFormat="1"/>
    <row r="49880" s="13" customFormat="1"/>
    <row r="49881" s="13" customFormat="1"/>
    <row r="49882" s="13" customFormat="1"/>
    <row r="49883" s="13" customFormat="1"/>
    <row r="49884" s="13" customFormat="1"/>
    <row r="49885" s="13" customFormat="1"/>
    <row r="49886" s="13" customFormat="1"/>
    <row r="49887" s="13" customFormat="1"/>
    <row r="49888" s="13" customFormat="1"/>
    <row r="49889" s="13" customFormat="1"/>
    <row r="49890" s="13" customFormat="1"/>
    <row r="49891" s="13" customFormat="1"/>
    <row r="49892" s="13" customFormat="1"/>
    <row r="49893" s="13" customFormat="1"/>
    <row r="49894" s="13" customFormat="1"/>
    <row r="49895" s="13" customFormat="1"/>
    <row r="49896" s="13" customFormat="1"/>
    <row r="49897" s="13" customFormat="1"/>
    <row r="49898" s="13" customFormat="1"/>
    <row r="49899" s="13" customFormat="1"/>
    <row r="49900" s="13" customFormat="1"/>
    <row r="49901" s="13" customFormat="1"/>
    <row r="49902" s="13" customFormat="1"/>
    <row r="49903" s="13" customFormat="1"/>
    <row r="49904" s="13" customFormat="1"/>
    <row r="49905" s="13" customFormat="1"/>
    <row r="49906" s="13" customFormat="1"/>
    <row r="49907" s="13" customFormat="1"/>
    <row r="49908" s="13" customFormat="1"/>
    <row r="49909" s="13" customFormat="1"/>
    <row r="49910" s="13" customFormat="1"/>
    <row r="49911" s="13" customFormat="1"/>
    <row r="49912" s="13" customFormat="1"/>
    <row r="49913" s="13" customFormat="1"/>
    <row r="49914" s="13" customFormat="1"/>
    <row r="49915" s="13" customFormat="1"/>
    <row r="49916" s="13" customFormat="1"/>
    <row r="49917" s="13" customFormat="1"/>
    <row r="49918" s="13" customFormat="1"/>
    <row r="49919" s="13" customFormat="1"/>
    <row r="49920" s="13" customFormat="1"/>
    <row r="49921" s="13" customFormat="1"/>
    <row r="49922" s="13" customFormat="1"/>
    <row r="49923" s="13" customFormat="1"/>
    <row r="49924" s="13" customFormat="1"/>
    <row r="49925" s="13" customFormat="1"/>
    <row r="49926" s="13" customFormat="1"/>
    <row r="49927" s="13" customFormat="1"/>
    <row r="49928" s="13" customFormat="1"/>
    <row r="49929" s="13" customFormat="1"/>
    <row r="49930" s="13" customFormat="1"/>
    <row r="49931" s="13" customFormat="1"/>
    <row r="49932" s="13" customFormat="1"/>
    <row r="49933" s="13" customFormat="1"/>
    <row r="49934" s="13" customFormat="1"/>
    <row r="49935" s="13" customFormat="1"/>
    <row r="49936" s="13" customFormat="1"/>
    <row r="49937" s="13" customFormat="1"/>
    <row r="49938" s="13" customFormat="1"/>
    <row r="49939" s="13" customFormat="1"/>
    <row r="49940" s="13" customFormat="1"/>
    <row r="49941" s="13" customFormat="1"/>
    <row r="49942" s="13" customFormat="1"/>
    <row r="49943" s="13" customFormat="1"/>
    <row r="49944" s="13" customFormat="1"/>
    <row r="49945" s="13" customFormat="1"/>
    <row r="49946" s="13" customFormat="1"/>
    <row r="49947" s="13" customFormat="1"/>
    <row r="49948" s="13" customFormat="1"/>
    <row r="49949" s="13" customFormat="1"/>
    <row r="49950" s="13" customFormat="1"/>
    <row r="49951" s="13" customFormat="1"/>
    <row r="49952" s="13" customFormat="1"/>
    <row r="49953" s="13" customFormat="1"/>
    <row r="49954" s="13" customFormat="1"/>
    <row r="49955" s="13" customFormat="1"/>
    <row r="49956" s="13" customFormat="1"/>
    <row r="49957" s="13" customFormat="1"/>
    <row r="49958" s="13" customFormat="1"/>
    <row r="49959" s="13" customFormat="1"/>
    <row r="49960" s="13" customFormat="1"/>
    <row r="49961" s="13" customFormat="1"/>
    <row r="49962" s="13" customFormat="1"/>
    <row r="49963" s="13" customFormat="1"/>
    <row r="49964" s="13" customFormat="1"/>
    <row r="49965" s="13" customFormat="1"/>
    <row r="49966" s="13" customFormat="1"/>
    <row r="49967" s="13" customFormat="1"/>
    <row r="49968" s="13" customFormat="1"/>
    <row r="49969" s="13" customFormat="1"/>
    <row r="49970" s="13" customFormat="1"/>
    <row r="49971" s="13" customFormat="1"/>
    <row r="49972" s="13" customFormat="1"/>
    <row r="49973" s="13" customFormat="1"/>
    <row r="49974" s="13" customFormat="1"/>
    <row r="49975" s="13" customFormat="1"/>
    <row r="49976" s="13" customFormat="1"/>
    <row r="49977" s="13" customFormat="1"/>
    <row r="49978" s="13" customFormat="1"/>
    <row r="49979" s="13" customFormat="1"/>
    <row r="49980" s="13" customFormat="1"/>
    <row r="49981" s="13" customFormat="1"/>
    <row r="49982" s="13" customFormat="1"/>
    <row r="49983" s="13" customFormat="1"/>
    <row r="49984" s="13" customFormat="1"/>
    <row r="49985" s="13" customFormat="1"/>
    <row r="49986" s="13" customFormat="1"/>
    <row r="49987" s="13" customFormat="1"/>
    <row r="49988" s="13" customFormat="1"/>
    <row r="49989" s="13" customFormat="1"/>
    <row r="49990" s="13" customFormat="1"/>
    <row r="49991" s="13" customFormat="1"/>
    <row r="49992" s="13" customFormat="1"/>
    <row r="49993" s="13" customFormat="1"/>
    <row r="49994" s="13" customFormat="1"/>
    <row r="49995" s="13" customFormat="1"/>
    <row r="49996" s="13" customFormat="1"/>
    <row r="49997" s="13" customFormat="1"/>
    <row r="49998" s="13" customFormat="1"/>
    <row r="49999" s="13" customFormat="1"/>
    <row r="50000" s="13" customFormat="1"/>
    <row r="50001" s="13" customFormat="1"/>
    <row r="50002" s="13" customFormat="1"/>
    <row r="50003" s="13" customFormat="1"/>
    <row r="50004" s="13" customFormat="1"/>
    <row r="50005" s="13" customFormat="1"/>
    <row r="50006" s="13" customFormat="1"/>
    <row r="50007" s="13" customFormat="1"/>
    <row r="50008" s="13" customFormat="1"/>
    <row r="50009" s="13" customFormat="1"/>
    <row r="50010" s="13" customFormat="1"/>
    <row r="50011" s="13" customFormat="1"/>
    <row r="50012" s="13" customFormat="1"/>
    <row r="50013" s="13" customFormat="1"/>
    <row r="50014" s="13" customFormat="1"/>
    <row r="50015" s="13" customFormat="1"/>
    <row r="50016" s="13" customFormat="1"/>
    <row r="50017" s="13" customFormat="1"/>
    <row r="50018" s="13" customFormat="1"/>
    <row r="50019" s="13" customFormat="1"/>
    <row r="50020" s="13" customFormat="1"/>
    <row r="50021" s="13" customFormat="1"/>
    <row r="50022" s="13" customFormat="1"/>
    <row r="50023" s="13" customFormat="1"/>
    <row r="50024" s="13" customFormat="1"/>
    <row r="50025" s="13" customFormat="1"/>
    <row r="50026" s="13" customFormat="1"/>
    <row r="50027" s="13" customFormat="1"/>
    <row r="50028" s="13" customFormat="1"/>
    <row r="50029" s="13" customFormat="1"/>
    <row r="50030" s="13" customFormat="1"/>
    <row r="50031" s="13" customFormat="1"/>
    <row r="50032" s="13" customFormat="1"/>
    <row r="50033" s="13" customFormat="1"/>
    <row r="50034" s="13" customFormat="1"/>
    <row r="50035" s="13" customFormat="1"/>
    <row r="50036" s="13" customFormat="1"/>
    <row r="50037" s="13" customFormat="1"/>
    <row r="50038" s="13" customFormat="1"/>
    <row r="50039" s="13" customFormat="1"/>
    <row r="50040" s="13" customFormat="1"/>
    <row r="50041" s="13" customFormat="1"/>
    <row r="50042" s="13" customFormat="1"/>
    <row r="50043" s="13" customFormat="1"/>
    <row r="50044" s="13" customFormat="1"/>
    <row r="50045" s="13" customFormat="1"/>
    <row r="50046" s="13" customFormat="1"/>
    <row r="50047" s="13" customFormat="1"/>
    <row r="50048" s="13" customFormat="1"/>
    <row r="50049" s="13" customFormat="1"/>
    <row r="50050" s="13" customFormat="1"/>
    <row r="50051" s="13" customFormat="1"/>
    <row r="50052" s="13" customFormat="1"/>
    <row r="50053" s="13" customFormat="1"/>
    <row r="50054" s="13" customFormat="1"/>
    <row r="50055" s="13" customFormat="1"/>
    <row r="50056" s="13" customFormat="1"/>
    <row r="50057" s="13" customFormat="1"/>
    <row r="50058" s="13" customFormat="1"/>
    <row r="50059" s="13" customFormat="1"/>
    <row r="50060" s="13" customFormat="1"/>
    <row r="50061" s="13" customFormat="1"/>
    <row r="50062" s="13" customFormat="1"/>
    <row r="50063" s="13" customFormat="1"/>
    <row r="50064" s="13" customFormat="1"/>
    <row r="50065" s="13" customFormat="1"/>
    <row r="50066" s="13" customFormat="1"/>
    <row r="50067" s="13" customFormat="1"/>
    <row r="50068" s="13" customFormat="1"/>
    <row r="50069" s="13" customFormat="1"/>
    <row r="50070" s="13" customFormat="1"/>
    <row r="50071" s="13" customFormat="1"/>
    <row r="50072" s="13" customFormat="1"/>
    <row r="50073" s="13" customFormat="1"/>
    <row r="50074" s="13" customFormat="1"/>
    <row r="50075" s="13" customFormat="1"/>
    <row r="50076" s="13" customFormat="1"/>
    <row r="50077" s="13" customFormat="1"/>
    <row r="50078" s="13" customFormat="1"/>
    <row r="50079" s="13" customFormat="1"/>
    <row r="50080" s="13" customFormat="1"/>
    <row r="50081" s="13" customFormat="1"/>
    <row r="50082" s="13" customFormat="1"/>
    <row r="50083" s="13" customFormat="1"/>
    <row r="50084" s="13" customFormat="1"/>
    <row r="50085" s="13" customFormat="1"/>
    <row r="50086" s="13" customFormat="1"/>
    <row r="50087" s="13" customFormat="1"/>
    <row r="50088" s="13" customFormat="1"/>
    <row r="50089" s="13" customFormat="1"/>
    <row r="50090" s="13" customFormat="1"/>
    <row r="50091" s="13" customFormat="1"/>
    <row r="50092" s="13" customFormat="1"/>
    <row r="50093" s="13" customFormat="1"/>
    <row r="50094" s="13" customFormat="1"/>
    <row r="50095" s="13" customFormat="1"/>
    <row r="50096" s="13" customFormat="1"/>
    <row r="50097" s="13" customFormat="1"/>
    <row r="50098" s="13" customFormat="1"/>
    <row r="50099" s="13" customFormat="1"/>
    <row r="50100" s="13" customFormat="1"/>
    <row r="50101" s="13" customFormat="1"/>
    <row r="50102" s="13" customFormat="1"/>
    <row r="50103" s="13" customFormat="1"/>
    <row r="50104" s="13" customFormat="1"/>
    <row r="50105" s="13" customFormat="1"/>
    <row r="50106" s="13" customFormat="1"/>
    <row r="50107" s="13" customFormat="1"/>
    <row r="50108" s="13" customFormat="1"/>
    <row r="50109" s="13" customFormat="1"/>
    <row r="50110" s="13" customFormat="1"/>
    <row r="50111" s="13" customFormat="1"/>
    <row r="50112" s="13" customFormat="1"/>
    <row r="50113" s="13" customFormat="1"/>
    <row r="50114" s="13" customFormat="1"/>
    <row r="50115" s="13" customFormat="1"/>
    <row r="50116" s="13" customFormat="1"/>
    <row r="50117" s="13" customFormat="1"/>
    <row r="50118" s="13" customFormat="1"/>
    <row r="50119" s="13" customFormat="1"/>
    <row r="50120" s="13" customFormat="1"/>
    <row r="50121" s="13" customFormat="1"/>
    <row r="50122" s="13" customFormat="1"/>
    <row r="50123" s="13" customFormat="1"/>
    <row r="50124" s="13" customFormat="1"/>
    <row r="50125" s="13" customFormat="1"/>
    <row r="50126" s="13" customFormat="1"/>
    <row r="50127" s="13" customFormat="1"/>
    <row r="50128" s="13" customFormat="1"/>
    <row r="50129" s="13" customFormat="1"/>
    <row r="50130" s="13" customFormat="1"/>
    <row r="50131" s="13" customFormat="1"/>
    <row r="50132" s="13" customFormat="1"/>
    <row r="50133" s="13" customFormat="1"/>
    <row r="50134" s="13" customFormat="1"/>
    <row r="50135" s="13" customFormat="1"/>
    <row r="50136" s="13" customFormat="1"/>
    <row r="50137" s="13" customFormat="1"/>
    <row r="50138" s="13" customFormat="1"/>
    <row r="50139" s="13" customFormat="1"/>
    <row r="50140" s="13" customFormat="1"/>
    <row r="50141" s="13" customFormat="1"/>
    <row r="50142" s="13" customFormat="1"/>
    <row r="50143" s="13" customFormat="1"/>
    <row r="50144" s="13" customFormat="1"/>
    <row r="50145" s="13" customFormat="1"/>
    <row r="50146" s="13" customFormat="1"/>
    <row r="50147" s="13" customFormat="1"/>
    <row r="50148" s="13" customFormat="1"/>
    <row r="50149" s="13" customFormat="1"/>
    <row r="50150" s="13" customFormat="1"/>
    <row r="50151" s="13" customFormat="1"/>
    <row r="50152" s="13" customFormat="1"/>
    <row r="50153" s="13" customFormat="1"/>
    <row r="50154" s="13" customFormat="1"/>
    <row r="50155" s="13" customFormat="1"/>
    <row r="50156" s="13" customFormat="1"/>
    <row r="50157" s="13" customFormat="1"/>
    <row r="50158" s="13" customFormat="1"/>
    <row r="50159" s="13" customFormat="1"/>
    <row r="50160" s="13" customFormat="1"/>
    <row r="50161" s="13" customFormat="1"/>
    <row r="50162" s="13" customFormat="1"/>
    <row r="50163" s="13" customFormat="1"/>
    <row r="50164" s="13" customFormat="1"/>
    <row r="50165" s="13" customFormat="1"/>
    <row r="50166" s="13" customFormat="1"/>
    <row r="50167" s="13" customFormat="1"/>
    <row r="50168" s="13" customFormat="1"/>
    <row r="50169" s="13" customFormat="1"/>
    <row r="50170" s="13" customFormat="1"/>
    <row r="50171" s="13" customFormat="1"/>
    <row r="50172" s="13" customFormat="1"/>
    <row r="50173" s="13" customFormat="1"/>
    <row r="50174" s="13" customFormat="1"/>
    <row r="50175" s="13" customFormat="1"/>
    <row r="50176" s="13" customFormat="1"/>
    <row r="50177" s="13" customFormat="1"/>
    <row r="50178" s="13" customFormat="1"/>
    <row r="50179" s="13" customFormat="1"/>
    <row r="50180" s="13" customFormat="1"/>
    <row r="50181" s="13" customFormat="1"/>
    <row r="50182" s="13" customFormat="1"/>
    <row r="50183" s="13" customFormat="1"/>
    <row r="50184" s="13" customFormat="1"/>
    <row r="50185" s="13" customFormat="1"/>
    <row r="50186" s="13" customFormat="1"/>
    <row r="50187" s="13" customFormat="1"/>
    <row r="50188" s="13" customFormat="1"/>
    <row r="50189" s="13" customFormat="1"/>
    <row r="50190" s="13" customFormat="1"/>
    <row r="50191" s="13" customFormat="1"/>
    <row r="50192" s="13" customFormat="1"/>
    <row r="50193" s="13" customFormat="1"/>
    <row r="50194" s="13" customFormat="1"/>
    <row r="50195" s="13" customFormat="1"/>
    <row r="50196" s="13" customFormat="1"/>
    <row r="50197" s="13" customFormat="1"/>
    <row r="50198" s="13" customFormat="1"/>
    <row r="50199" s="13" customFormat="1"/>
    <row r="50200" s="13" customFormat="1"/>
    <row r="50201" s="13" customFormat="1"/>
    <row r="50202" s="13" customFormat="1"/>
    <row r="50203" s="13" customFormat="1"/>
    <row r="50204" s="13" customFormat="1"/>
    <row r="50205" s="13" customFormat="1"/>
    <row r="50206" s="13" customFormat="1"/>
    <row r="50207" s="13" customFormat="1"/>
    <row r="50208" s="13" customFormat="1"/>
    <row r="50209" s="13" customFormat="1"/>
    <row r="50210" s="13" customFormat="1"/>
    <row r="50211" s="13" customFormat="1"/>
    <row r="50212" s="13" customFormat="1"/>
    <row r="50213" s="13" customFormat="1"/>
    <row r="50214" s="13" customFormat="1"/>
    <row r="50215" s="13" customFormat="1"/>
    <row r="50216" s="13" customFormat="1"/>
    <row r="50217" s="13" customFormat="1"/>
    <row r="50218" s="13" customFormat="1"/>
    <row r="50219" s="13" customFormat="1"/>
    <row r="50220" s="13" customFormat="1"/>
    <row r="50221" s="13" customFormat="1"/>
    <row r="50222" s="13" customFormat="1"/>
    <row r="50223" s="13" customFormat="1"/>
    <row r="50224" s="13" customFormat="1"/>
    <row r="50225" s="13" customFormat="1"/>
    <row r="50226" s="13" customFormat="1"/>
    <row r="50227" s="13" customFormat="1"/>
    <row r="50228" s="13" customFormat="1"/>
    <row r="50229" s="13" customFormat="1"/>
    <row r="50230" s="13" customFormat="1"/>
    <row r="50231" s="13" customFormat="1"/>
    <row r="50232" s="13" customFormat="1"/>
    <row r="50233" s="13" customFormat="1"/>
    <row r="50234" s="13" customFormat="1"/>
    <row r="50235" s="13" customFormat="1"/>
    <row r="50236" s="13" customFormat="1"/>
    <row r="50237" s="13" customFormat="1"/>
    <row r="50238" s="13" customFormat="1"/>
    <row r="50239" s="13" customFormat="1"/>
    <row r="50240" s="13" customFormat="1"/>
    <row r="50241" s="13" customFormat="1"/>
    <row r="50242" s="13" customFormat="1"/>
    <row r="50243" s="13" customFormat="1"/>
    <row r="50244" s="13" customFormat="1"/>
    <row r="50245" s="13" customFormat="1"/>
    <row r="50246" s="13" customFormat="1"/>
    <row r="50247" s="13" customFormat="1"/>
    <row r="50248" s="13" customFormat="1"/>
    <row r="50249" s="13" customFormat="1"/>
    <row r="50250" s="13" customFormat="1"/>
    <row r="50251" s="13" customFormat="1"/>
    <row r="50252" s="13" customFormat="1"/>
    <row r="50253" s="13" customFormat="1"/>
    <row r="50254" s="13" customFormat="1"/>
    <row r="50255" s="13" customFormat="1"/>
    <row r="50256" s="13" customFormat="1"/>
    <row r="50257" s="13" customFormat="1"/>
    <row r="50258" s="13" customFormat="1"/>
    <row r="50259" s="13" customFormat="1"/>
    <row r="50260" s="13" customFormat="1"/>
    <row r="50261" s="13" customFormat="1"/>
    <row r="50262" s="13" customFormat="1"/>
    <row r="50263" s="13" customFormat="1"/>
    <row r="50264" s="13" customFormat="1"/>
    <row r="50265" s="13" customFormat="1"/>
    <row r="50266" s="13" customFormat="1"/>
    <row r="50267" s="13" customFormat="1"/>
    <row r="50268" s="13" customFormat="1"/>
    <row r="50269" s="13" customFormat="1"/>
    <row r="50270" s="13" customFormat="1"/>
    <row r="50271" s="13" customFormat="1"/>
    <row r="50272" s="13" customFormat="1"/>
    <row r="50273" s="13" customFormat="1"/>
    <row r="50274" s="13" customFormat="1"/>
    <row r="50275" s="13" customFormat="1"/>
    <row r="50276" s="13" customFormat="1"/>
    <row r="50277" s="13" customFormat="1"/>
    <row r="50278" s="13" customFormat="1"/>
    <row r="50279" s="13" customFormat="1"/>
    <row r="50280" s="13" customFormat="1"/>
    <row r="50281" s="13" customFormat="1"/>
    <row r="50282" s="13" customFormat="1"/>
    <row r="50283" s="13" customFormat="1"/>
    <row r="50284" s="13" customFormat="1"/>
    <row r="50285" s="13" customFormat="1"/>
    <row r="50286" s="13" customFormat="1"/>
    <row r="50287" s="13" customFormat="1"/>
    <row r="50288" s="13" customFormat="1"/>
    <row r="50289" s="13" customFormat="1"/>
    <row r="50290" s="13" customFormat="1"/>
    <row r="50291" s="13" customFormat="1"/>
    <row r="50292" s="13" customFormat="1"/>
    <row r="50293" s="13" customFormat="1"/>
    <row r="50294" s="13" customFormat="1"/>
    <row r="50295" s="13" customFormat="1"/>
    <row r="50296" s="13" customFormat="1"/>
    <row r="50297" s="13" customFormat="1"/>
    <row r="50298" s="13" customFormat="1"/>
    <row r="50299" s="13" customFormat="1"/>
    <row r="50300" s="13" customFormat="1"/>
    <row r="50301" s="13" customFormat="1"/>
    <row r="50302" s="13" customFormat="1"/>
    <row r="50303" s="13" customFormat="1"/>
    <row r="50304" s="13" customFormat="1"/>
    <row r="50305" s="13" customFormat="1"/>
    <row r="50306" s="13" customFormat="1"/>
    <row r="50307" s="13" customFormat="1"/>
    <row r="50308" s="13" customFormat="1"/>
    <row r="50309" s="13" customFormat="1"/>
    <row r="50310" s="13" customFormat="1"/>
    <row r="50311" s="13" customFormat="1"/>
    <row r="50312" s="13" customFormat="1"/>
    <row r="50313" s="13" customFormat="1"/>
    <row r="50314" s="13" customFormat="1"/>
    <row r="50315" s="13" customFormat="1"/>
    <row r="50316" s="13" customFormat="1"/>
    <row r="50317" s="13" customFormat="1"/>
    <row r="50318" s="13" customFormat="1"/>
    <row r="50319" s="13" customFormat="1"/>
    <row r="50320" s="13" customFormat="1"/>
    <row r="50321" s="13" customFormat="1"/>
    <row r="50322" s="13" customFormat="1"/>
    <row r="50323" s="13" customFormat="1"/>
    <row r="50324" s="13" customFormat="1"/>
    <row r="50325" s="13" customFormat="1"/>
    <row r="50326" s="13" customFormat="1"/>
    <row r="50327" s="13" customFormat="1"/>
    <row r="50328" s="13" customFormat="1"/>
    <row r="50329" s="13" customFormat="1"/>
    <row r="50330" s="13" customFormat="1"/>
    <row r="50331" s="13" customFormat="1"/>
    <row r="50332" s="13" customFormat="1"/>
    <row r="50333" s="13" customFormat="1"/>
    <row r="50334" s="13" customFormat="1"/>
    <row r="50335" s="13" customFormat="1"/>
    <row r="50336" s="13" customFormat="1"/>
    <row r="50337" s="13" customFormat="1"/>
    <row r="50338" s="13" customFormat="1"/>
    <row r="50339" s="13" customFormat="1"/>
    <row r="50340" s="13" customFormat="1"/>
    <row r="50341" s="13" customFormat="1"/>
    <row r="50342" s="13" customFormat="1"/>
    <row r="50343" s="13" customFormat="1"/>
    <row r="50344" s="13" customFormat="1"/>
    <row r="50345" s="13" customFormat="1"/>
    <row r="50346" s="13" customFormat="1"/>
    <row r="50347" s="13" customFormat="1"/>
    <row r="50348" s="13" customFormat="1"/>
    <row r="50349" s="13" customFormat="1"/>
    <row r="50350" s="13" customFormat="1"/>
    <row r="50351" s="13" customFormat="1"/>
    <row r="50352" s="13" customFormat="1"/>
    <row r="50353" s="13" customFormat="1"/>
    <row r="50354" s="13" customFormat="1"/>
    <row r="50355" s="13" customFormat="1"/>
    <row r="50356" s="13" customFormat="1"/>
    <row r="50357" s="13" customFormat="1"/>
    <row r="50358" s="13" customFormat="1"/>
    <row r="50359" s="13" customFormat="1"/>
    <row r="50360" s="13" customFormat="1"/>
    <row r="50361" s="13" customFormat="1"/>
    <row r="50362" s="13" customFormat="1"/>
    <row r="50363" s="13" customFormat="1"/>
    <row r="50364" s="13" customFormat="1"/>
    <row r="50365" s="13" customFormat="1"/>
    <row r="50366" s="13" customFormat="1"/>
    <row r="50367" s="13" customFormat="1"/>
    <row r="50368" s="13" customFormat="1"/>
    <row r="50369" s="13" customFormat="1"/>
    <row r="50370" s="13" customFormat="1"/>
    <row r="50371" s="13" customFormat="1"/>
    <row r="50372" s="13" customFormat="1"/>
    <row r="50373" s="13" customFormat="1"/>
    <row r="50374" s="13" customFormat="1"/>
    <row r="50375" s="13" customFormat="1"/>
    <row r="50376" s="13" customFormat="1"/>
    <row r="50377" s="13" customFormat="1"/>
    <row r="50378" s="13" customFormat="1"/>
    <row r="50379" s="13" customFormat="1"/>
    <row r="50380" s="13" customFormat="1"/>
    <row r="50381" s="13" customFormat="1"/>
    <row r="50382" s="13" customFormat="1"/>
    <row r="50383" s="13" customFormat="1"/>
    <row r="50384" s="13" customFormat="1"/>
    <row r="50385" s="13" customFormat="1"/>
    <row r="50386" s="13" customFormat="1"/>
    <row r="50387" s="13" customFormat="1"/>
    <row r="50388" s="13" customFormat="1"/>
    <row r="50389" s="13" customFormat="1"/>
    <row r="50390" s="13" customFormat="1"/>
    <row r="50391" s="13" customFormat="1"/>
    <row r="50392" s="13" customFormat="1"/>
    <row r="50393" s="13" customFormat="1"/>
    <row r="50394" s="13" customFormat="1"/>
    <row r="50395" s="13" customFormat="1"/>
    <row r="50396" s="13" customFormat="1"/>
    <row r="50397" s="13" customFormat="1"/>
    <row r="50398" s="13" customFormat="1"/>
    <row r="50399" s="13" customFormat="1"/>
    <row r="50400" s="13" customFormat="1"/>
    <row r="50401" s="13" customFormat="1"/>
    <row r="50402" s="13" customFormat="1"/>
    <row r="50403" s="13" customFormat="1"/>
    <row r="50404" s="13" customFormat="1"/>
    <row r="50405" s="13" customFormat="1"/>
    <row r="50406" s="13" customFormat="1"/>
    <row r="50407" s="13" customFormat="1"/>
    <row r="50408" s="13" customFormat="1"/>
    <row r="50409" s="13" customFormat="1"/>
    <row r="50410" s="13" customFormat="1"/>
    <row r="50411" s="13" customFormat="1"/>
    <row r="50412" s="13" customFormat="1"/>
    <row r="50413" s="13" customFormat="1"/>
    <row r="50414" s="13" customFormat="1"/>
    <row r="50415" s="13" customFormat="1"/>
    <row r="50416" s="13" customFormat="1"/>
    <row r="50417" s="13" customFormat="1"/>
    <row r="50418" s="13" customFormat="1"/>
    <row r="50419" s="13" customFormat="1"/>
    <row r="50420" s="13" customFormat="1"/>
    <row r="50421" s="13" customFormat="1"/>
    <row r="50422" s="13" customFormat="1"/>
    <row r="50423" s="13" customFormat="1"/>
    <row r="50424" s="13" customFormat="1"/>
    <row r="50425" s="13" customFormat="1"/>
    <row r="50426" s="13" customFormat="1"/>
    <row r="50427" s="13" customFormat="1"/>
    <row r="50428" s="13" customFormat="1"/>
    <row r="50429" s="13" customFormat="1"/>
    <row r="50430" s="13" customFormat="1"/>
    <row r="50431" s="13" customFormat="1"/>
    <row r="50432" s="13" customFormat="1"/>
    <row r="50433" s="13" customFormat="1"/>
    <row r="50434" s="13" customFormat="1"/>
    <row r="50435" s="13" customFormat="1"/>
    <row r="50436" s="13" customFormat="1"/>
    <row r="50437" s="13" customFormat="1"/>
    <row r="50438" s="13" customFormat="1"/>
    <row r="50439" s="13" customFormat="1"/>
    <row r="50440" s="13" customFormat="1"/>
    <row r="50441" s="13" customFormat="1"/>
    <row r="50442" s="13" customFormat="1"/>
    <row r="50443" s="13" customFormat="1"/>
    <row r="50444" s="13" customFormat="1"/>
    <row r="50445" s="13" customFormat="1"/>
    <row r="50446" s="13" customFormat="1"/>
    <row r="50447" s="13" customFormat="1"/>
    <row r="50448" s="13" customFormat="1"/>
    <row r="50449" s="13" customFormat="1"/>
    <row r="50450" s="13" customFormat="1"/>
    <row r="50451" s="13" customFormat="1"/>
    <row r="50452" s="13" customFormat="1"/>
    <row r="50453" s="13" customFormat="1"/>
    <row r="50454" s="13" customFormat="1"/>
    <row r="50455" s="13" customFormat="1"/>
    <row r="50456" s="13" customFormat="1"/>
    <row r="50457" s="13" customFormat="1"/>
    <row r="50458" s="13" customFormat="1"/>
    <row r="50459" s="13" customFormat="1"/>
    <row r="50460" s="13" customFormat="1"/>
    <row r="50461" s="13" customFormat="1"/>
    <row r="50462" s="13" customFormat="1"/>
    <row r="50463" s="13" customFormat="1"/>
    <row r="50464" s="13" customFormat="1"/>
    <row r="50465" s="13" customFormat="1"/>
    <row r="50466" s="13" customFormat="1"/>
    <row r="50467" s="13" customFormat="1"/>
    <row r="50468" s="13" customFormat="1"/>
    <row r="50469" s="13" customFormat="1"/>
    <row r="50470" s="13" customFormat="1"/>
    <row r="50471" s="13" customFormat="1"/>
    <row r="50472" s="13" customFormat="1"/>
    <row r="50473" s="13" customFormat="1"/>
    <row r="50474" s="13" customFormat="1"/>
    <row r="50475" s="13" customFormat="1"/>
    <row r="50476" s="13" customFormat="1"/>
    <row r="50477" s="13" customFormat="1"/>
    <row r="50478" s="13" customFormat="1"/>
    <row r="50479" s="13" customFormat="1"/>
    <row r="50480" s="13" customFormat="1"/>
    <row r="50481" s="13" customFormat="1"/>
    <row r="50482" s="13" customFormat="1"/>
    <row r="50483" s="13" customFormat="1"/>
    <row r="50484" s="13" customFormat="1"/>
    <row r="50485" s="13" customFormat="1"/>
    <row r="50486" s="13" customFormat="1"/>
    <row r="50487" s="13" customFormat="1"/>
    <row r="50488" s="13" customFormat="1"/>
    <row r="50489" s="13" customFormat="1"/>
    <row r="50490" s="13" customFormat="1"/>
    <row r="50491" s="13" customFormat="1"/>
    <row r="50492" s="13" customFormat="1"/>
    <row r="50493" s="13" customFormat="1"/>
    <row r="50494" s="13" customFormat="1"/>
    <row r="50495" s="13" customFormat="1"/>
    <row r="50496" s="13" customFormat="1"/>
    <row r="50497" s="13" customFormat="1"/>
    <row r="50498" s="13" customFormat="1"/>
    <row r="50499" s="13" customFormat="1"/>
    <row r="50500" s="13" customFormat="1"/>
    <row r="50501" s="13" customFormat="1"/>
    <row r="50502" s="13" customFormat="1"/>
    <row r="50503" s="13" customFormat="1"/>
    <row r="50504" s="13" customFormat="1"/>
    <row r="50505" s="13" customFormat="1"/>
    <row r="50506" s="13" customFormat="1"/>
    <row r="50507" s="13" customFormat="1"/>
    <row r="50508" s="13" customFormat="1"/>
    <row r="50509" s="13" customFormat="1"/>
    <row r="50510" s="13" customFormat="1"/>
    <row r="50511" s="13" customFormat="1"/>
    <row r="50512" s="13" customFormat="1"/>
    <row r="50513" s="13" customFormat="1"/>
    <row r="50514" s="13" customFormat="1"/>
    <row r="50515" s="13" customFormat="1"/>
    <row r="50516" s="13" customFormat="1"/>
    <row r="50517" s="13" customFormat="1"/>
    <row r="50518" s="13" customFormat="1"/>
    <row r="50519" s="13" customFormat="1"/>
    <row r="50520" s="13" customFormat="1"/>
    <row r="50521" s="13" customFormat="1"/>
    <row r="50522" s="13" customFormat="1"/>
    <row r="50523" s="13" customFormat="1"/>
    <row r="50524" s="13" customFormat="1"/>
    <row r="50525" s="13" customFormat="1"/>
    <row r="50526" s="13" customFormat="1"/>
    <row r="50527" s="13" customFormat="1"/>
    <row r="50528" s="13" customFormat="1"/>
    <row r="50529" s="13" customFormat="1"/>
    <row r="50530" s="13" customFormat="1"/>
    <row r="50531" s="13" customFormat="1"/>
    <row r="50532" s="13" customFormat="1"/>
    <row r="50533" s="13" customFormat="1"/>
    <row r="50534" s="13" customFormat="1"/>
    <row r="50535" s="13" customFormat="1"/>
    <row r="50536" s="13" customFormat="1"/>
    <row r="50537" s="13" customFormat="1"/>
    <row r="50538" s="13" customFormat="1"/>
    <row r="50539" s="13" customFormat="1"/>
    <row r="50540" s="13" customFormat="1"/>
    <row r="50541" s="13" customFormat="1"/>
    <row r="50542" s="13" customFormat="1"/>
    <row r="50543" s="13" customFormat="1"/>
    <row r="50544" s="13" customFormat="1"/>
    <row r="50545" s="13" customFormat="1"/>
    <row r="50546" s="13" customFormat="1"/>
    <row r="50547" s="13" customFormat="1"/>
    <row r="50548" s="13" customFormat="1"/>
    <row r="50549" s="13" customFormat="1"/>
    <row r="50550" s="13" customFormat="1"/>
    <row r="50551" s="13" customFormat="1"/>
    <row r="50552" s="13" customFormat="1"/>
    <row r="50553" s="13" customFormat="1"/>
    <row r="50554" s="13" customFormat="1"/>
    <row r="50555" s="13" customFormat="1"/>
    <row r="50556" s="13" customFormat="1"/>
    <row r="50557" s="13" customFormat="1"/>
    <row r="50558" s="13" customFormat="1"/>
    <row r="50559" s="13" customFormat="1"/>
    <row r="50560" s="13" customFormat="1"/>
    <row r="50561" s="13" customFormat="1"/>
    <row r="50562" s="13" customFormat="1"/>
    <row r="50563" s="13" customFormat="1"/>
    <row r="50564" s="13" customFormat="1"/>
    <row r="50565" s="13" customFormat="1"/>
    <row r="50566" s="13" customFormat="1"/>
    <row r="50567" s="13" customFormat="1"/>
    <row r="50568" s="13" customFormat="1"/>
    <row r="50569" s="13" customFormat="1"/>
    <row r="50570" s="13" customFormat="1"/>
    <row r="50571" s="13" customFormat="1"/>
    <row r="50572" s="13" customFormat="1"/>
    <row r="50573" s="13" customFormat="1"/>
    <row r="50574" s="13" customFormat="1"/>
    <row r="50575" s="13" customFormat="1"/>
    <row r="50576" s="13" customFormat="1"/>
    <row r="50577" s="13" customFormat="1"/>
    <row r="50578" s="13" customFormat="1"/>
    <row r="50579" s="13" customFormat="1"/>
    <row r="50580" s="13" customFormat="1"/>
    <row r="50581" s="13" customFormat="1"/>
    <row r="50582" s="13" customFormat="1"/>
    <row r="50583" s="13" customFormat="1"/>
    <row r="50584" s="13" customFormat="1"/>
    <row r="50585" s="13" customFormat="1"/>
    <row r="50586" s="13" customFormat="1"/>
    <row r="50587" s="13" customFormat="1"/>
    <row r="50588" s="13" customFormat="1"/>
    <row r="50589" s="13" customFormat="1"/>
    <row r="50590" s="13" customFormat="1"/>
    <row r="50591" s="13" customFormat="1"/>
    <row r="50592" s="13" customFormat="1"/>
    <row r="50593" s="13" customFormat="1"/>
    <row r="50594" s="13" customFormat="1"/>
    <row r="50595" s="13" customFormat="1"/>
    <row r="50596" s="13" customFormat="1"/>
    <row r="50597" s="13" customFormat="1"/>
    <row r="50598" s="13" customFormat="1"/>
    <row r="50599" s="13" customFormat="1"/>
    <row r="50600" s="13" customFormat="1"/>
    <row r="50601" s="13" customFormat="1"/>
    <row r="50602" s="13" customFormat="1"/>
    <row r="50603" s="13" customFormat="1"/>
    <row r="50604" s="13" customFormat="1"/>
    <row r="50605" s="13" customFormat="1"/>
    <row r="50606" s="13" customFormat="1"/>
    <row r="50607" s="13" customFormat="1"/>
    <row r="50608" s="13" customFormat="1"/>
    <row r="50609" s="13" customFormat="1"/>
    <row r="50610" s="13" customFormat="1"/>
    <row r="50611" s="13" customFormat="1"/>
    <row r="50612" s="13" customFormat="1"/>
    <row r="50613" s="13" customFormat="1"/>
    <row r="50614" s="13" customFormat="1"/>
    <row r="50615" s="13" customFormat="1"/>
    <row r="50616" s="13" customFormat="1"/>
    <row r="50617" s="13" customFormat="1"/>
    <row r="50618" s="13" customFormat="1"/>
    <row r="50619" s="13" customFormat="1"/>
    <row r="50620" s="13" customFormat="1"/>
    <row r="50621" s="13" customFormat="1"/>
    <row r="50622" s="13" customFormat="1"/>
    <row r="50623" s="13" customFormat="1"/>
    <row r="50624" s="13" customFormat="1"/>
    <row r="50625" s="13" customFormat="1"/>
    <row r="50626" s="13" customFormat="1"/>
    <row r="50627" s="13" customFormat="1"/>
    <row r="50628" s="13" customFormat="1"/>
    <row r="50629" s="13" customFormat="1"/>
    <row r="50630" s="13" customFormat="1"/>
    <row r="50631" s="13" customFormat="1"/>
    <row r="50632" s="13" customFormat="1"/>
    <row r="50633" s="13" customFormat="1"/>
    <row r="50634" s="13" customFormat="1"/>
    <row r="50635" s="13" customFormat="1"/>
    <row r="50636" s="13" customFormat="1"/>
    <row r="50637" s="13" customFormat="1"/>
    <row r="50638" s="13" customFormat="1"/>
    <row r="50639" s="13" customFormat="1"/>
    <row r="50640" s="13" customFormat="1"/>
    <row r="50641" s="13" customFormat="1"/>
    <row r="50642" s="13" customFormat="1"/>
    <row r="50643" s="13" customFormat="1"/>
    <row r="50644" s="13" customFormat="1"/>
    <row r="50645" s="13" customFormat="1"/>
    <row r="50646" s="13" customFormat="1"/>
    <row r="50647" s="13" customFormat="1"/>
    <row r="50648" s="13" customFormat="1"/>
    <row r="50649" s="13" customFormat="1"/>
    <row r="50650" s="13" customFormat="1"/>
    <row r="50651" s="13" customFormat="1"/>
    <row r="50652" s="13" customFormat="1"/>
    <row r="50653" s="13" customFormat="1"/>
    <row r="50654" s="13" customFormat="1"/>
    <row r="50655" s="13" customFormat="1"/>
    <row r="50656" s="13" customFormat="1"/>
    <row r="50657" s="13" customFormat="1"/>
    <row r="50658" s="13" customFormat="1"/>
    <row r="50659" s="13" customFormat="1"/>
    <row r="50660" s="13" customFormat="1"/>
    <row r="50661" s="13" customFormat="1"/>
    <row r="50662" s="13" customFormat="1"/>
    <row r="50663" s="13" customFormat="1"/>
    <row r="50664" s="13" customFormat="1"/>
    <row r="50665" s="13" customFormat="1"/>
    <row r="50666" s="13" customFormat="1"/>
    <row r="50667" s="13" customFormat="1"/>
    <row r="50668" s="13" customFormat="1"/>
    <row r="50669" s="13" customFormat="1"/>
    <row r="50670" s="13" customFormat="1"/>
    <row r="50671" s="13" customFormat="1"/>
    <row r="50672" s="13" customFormat="1"/>
    <row r="50673" s="13" customFormat="1"/>
    <row r="50674" s="13" customFormat="1"/>
    <row r="50675" s="13" customFormat="1"/>
    <row r="50676" s="13" customFormat="1"/>
    <row r="50677" s="13" customFormat="1"/>
    <row r="50678" s="13" customFormat="1"/>
    <row r="50679" s="13" customFormat="1"/>
    <row r="50680" s="13" customFormat="1"/>
    <row r="50681" s="13" customFormat="1"/>
    <row r="50682" s="13" customFormat="1"/>
    <row r="50683" s="13" customFormat="1"/>
    <row r="50684" s="13" customFormat="1"/>
    <row r="50685" s="13" customFormat="1"/>
    <row r="50686" s="13" customFormat="1"/>
    <row r="50687" s="13" customFormat="1"/>
    <row r="50688" s="13" customFormat="1"/>
    <row r="50689" s="13" customFormat="1"/>
    <row r="50690" s="13" customFormat="1"/>
    <row r="50691" s="13" customFormat="1"/>
    <row r="50692" s="13" customFormat="1"/>
    <row r="50693" s="13" customFormat="1"/>
    <row r="50694" s="13" customFormat="1"/>
    <row r="50695" s="13" customFormat="1"/>
    <row r="50696" s="13" customFormat="1"/>
    <row r="50697" s="13" customFormat="1"/>
    <row r="50698" s="13" customFormat="1"/>
    <row r="50699" s="13" customFormat="1"/>
    <row r="50700" s="13" customFormat="1"/>
    <row r="50701" s="13" customFormat="1"/>
    <row r="50702" s="13" customFormat="1"/>
    <row r="50703" s="13" customFormat="1"/>
    <row r="50704" s="13" customFormat="1"/>
    <row r="50705" s="13" customFormat="1"/>
    <row r="50706" s="13" customFormat="1"/>
    <row r="50707" s="13" customFormat="1"/>
    <row r="50708" s="13" customFormat="1"/>
    <row r="50709" s="13" customFormat="1"/>
    <row r="50710" s="13" customFormat="1"/>
    <row r="50711" s="13" customFormat="1"/>
    <row r="50712" s="13" customFormat="1"/>
    <row r="50713" s="13" customFormat="1"/>
    <row r="50714" s="13" customFormat="1"/>
    <row r="50715" s="13" customFormat="1"/>
    <row r="50716" s="13" customFormat="1"/>
    <row r="50717" s="13" customFormat="1"/>
    <row r="50718" s="13" customFormat="1"/>
    <row r="50719" s="13" customFormat="1"/>
    <row r="50720" s="13" customFormat="1"/>
    <row r="50721" s="13" customFormat="1"/>
    <row r="50722" s="13" customFormat="1"/>
    <row r="50723" s="13" customFormat="1"/>
    <row r="50724" s="13" customFormat="1"/>
    <row r="50725" s="13" customFormat="1"/>
    <row r="50726" s="13" customFormat="1"/>
    <row r="50727" s="13" customFormat="1"/>
    <row r="50728" s="13" customFormat="1"/>
    <row r="50729" s="13" customFormat="1"/>
    <row r="50730" s="13" customFormat="1"/>
    <row r="50731" s="13" customFormat="1"/>
    <row r="50732" s="13" customFormat="1"/>
    <row r="50733" s="13" customFormat="1"/>
    <row r="50734" s="13" customFormat="1"/>
    <row r="50735" s="13" customFormat="1"/>
    <row r="50736" s="13" customFormat="1"/>
    <row r="50737" s="13" customFormat="1"/>
    <row r="50738" s="13" customFormat="1"/>
    <row r="50739" s="13" customFormat="1"/>
    <row r="50740" s="13" customFormat="1"/>
    <row r="50741" s="13" customFormat="1"/>
    <row r="50742" s="13" customFormat="1"/>
    <row r="50743" s="13" customFormat="1"/>
    <row r="50744" s="13" customFormat="1"/>
    <row r="50745" s="13" customFormat="1"/>
    <row r="50746" s="13" customFormat="1"/>
    <row r="50747" s="13" customFormat="1"/>
    <row r="50748" s="13" customFormat="1"/>
    <row r="50749" s="13" customFormat="1"/>
    <row r="50750" s="13" customFormat="1"/>
    <row r="50751" s="13" customFormat="1"/>
    <row r="50752" s="13" customFormat="1"/>
    <row r="50753" s="13" customFormat="1"/>
    <row r="50754" s="13" customFormat="1"/>
    <row r="50755" s="13" customFormat="1"/>
    <row r="50756" s="13" customFormat="1"/>
    <row r="50757" s="13" customFormat="1"/>
    <row r="50758" s="13" customFormat="1"/>
    <row r="50759" s="13" customFormat="1"/>
    <row r="50760" s="13" customFormat="1"/>
    <row r="50761" s="13" customFormat="1"/>
    <row r="50762" s="13" customFormat="1"/>
    <row r="50763" s="13" customFormat="1"/>
    <row r="50764" s="13" customFormat="1"/>
    <row r="50765" s="13" customFormat="1"/>
    <row r="50766" s="13" customFormat="1"/>
    <row r="50767" s="13" customFormat="1"/>
    <row r="50768" s="13" customFormat="1"/>
    <row r="50769" s="13" customFormat="1"/>
    <row r="50770" s="13" customFormat="1"/>
    <row r="50771" s="13" customFormat="1"/>
    <row r="50772" s="13" customFormat="1"/>
    <row r="50773" s="13" customFormat="1"/>
    <row r="50774" s="13" customFormat="1"/>
    <row r="50775" s="13" customFormat="1"/>
    <row r="50776" s="13" customFormat="1"/>
    <row r="50777" s="13" customFormat="1"/>
    <row r="50778" s="13" customFormat="1"/>
    <row r="50779" s="13" customFormat="1"/>
    <row r="50780" s="13" customFormat="1"/>
    <row r="50781" s="13" customFormat="1"/>
    <row r="50782" s="13" customFormat="1"/>
    <row r="50783" s="13" customFormat="1"/>
    <row r="50784" s="13" customFormat="1"/>
    <row r="50785" s="13" customFormat="1"/>
    <row r="50786" s="13" customFormat="1"/>
    <row r="50787" s="13" customFormat="1"/>
    <row r="50788" s="13" customFormat="1"/>
    <row r="50789" s="13" customFormat="1"/>
    <row r="50790" s="13" customFormat="1"/>
    <row r="50791" s="13" customFormat="1"/>
    <row r="50792" s="13" customFormat="1"/>
    <row r="50793" s="13" customFormat="1"/>
    <row r="50794" s="13" customFormat="1"/>
    <row r="50795" s="13" customFormat="1"/>
    <row r="50796" s="13" customFormat="1"/>
    <row r="50797" s="13" customFormat="1"/>
    <row r="50798" s="13" customFormat="1"/>
    <row r="50799" s="13" customFormat="1"/>
    <row r="50800" s="13" customFormat="1"/>
    <row r="50801" s="13" customFormat="1"/>
    <row r="50802" s="13" customFormat="1"/>
    <row r="50803" s="13" customFormat="1"/>
    <row r="50804" s="13" customFormat="1"/>
    <row r="50805" s="13" customFormat="1"/>
    <row r="50806" s="13" customFormat="1"/>
    <row r="50807" s="13" customFormat="1"/>
    <row r="50808" s="13" customFormat="1"/>
    <row r="50809" s="13" customFormat="1"/>
    <row r="50810" s="13" customFormat="1"/>
    <row r="50811" s="13" customFormat="1"/>
    <row r="50812" s="13" customFormat="1"/>
    <row r="50813" s="13" customFormat="1"/>
    <row r="50814" s="13" customFormat="1"/>
    <row r="50815" s="13" customFormat="1"/>
    <row r="50816" s="13" customFormat="1"/>
    <row r="50817" s="13" customFormat="1"/>
    <row r="50818" s="13" customFormat="1"/>
    <row r="50819" s="13" customFormat="1"/>
    <row r="50820" s="13" customFormat="1"/>
    <row r="50821" s="13" customFormat="1"/>
    <row r="50822" s="13" customFormat="1"/>
    <row r="50823" s="13" customFormat="1"/>
    <row r="50824" s="13" customFormat="1"/>
    <row r="50825" s="13" customFormat="1"/>
    <row r="50826" s="13" customFormat="1"/>
    <row r="50827" s="13" customFormat="1"/>
    <row r="50828" s="13" customFormat="1"/>
    <row r="50829" s="13" customFormat="1"/>
    <row r="50830" s="13" customFormat="1"/>
    <row r="50831" s="13" customFormat="1"/>
    <row r="50832" s="13" customFormat="1"/>
    <row r="50833" s="13" customFormat="1"/>
    <row r="50834" s="13" customFormat="1"/>
    <row r="50835" s="13" customFormat="1"/>
    <row r="50836" s="13" customFormat="1"/>
    <row r="50837" s="13" customFormat="1"/>
    <row r="50838" s="13" customFormat="1"/>
    <row r="50839" s="13" customFormat="1"/>
    <row r="50840" s="13" customFormat="1"/>
    <row r="50841" s="13" customFormat="1"/>
    <row r="50842" s="13" customFormat="1"/>
    <row r="50843" s="13" customFormat="1"/>
    <row r="50844" s="13" customFormat="1"/>
    <row r="50845" s="13" customFormat="1"/>
    <row r="50846" s="13" customFormat="1"/>
    <row r="50847" s="13" customFormat="1"/>
    <row r="50848" s="13" customFormat="1"/>
    <row r="50849" s="13" customFormat="1"/>
    <row r="50850" s="13" customFormat="1"/>
    <row r="50851" s="13" customFormat="1"/>
    <row r="50852" s="13" customFormat="1"/>
    <row r="50853" s="13" customFormat="1"/>
    <row r="50854" s="13" customFormat="1"/>
    <row r="50855" s="13" customFormat="1"/>
    <row r="50856" s="13" customFormat="1"/>
    <row r="50857" s="13" customFormat="1"/>
    <row r="50858" s="13" customFormat="1"/>
    <row r="50859" s="13" customFormat="1"/>
    <row r="50860" s="13" customFormat="1"/>
    <row r="50861" s="13" customFormat="1"/>
    <row r="50862" s="13" customFormat="1"/>
    <row r="50863" s="13" customFormat="1"/>
    <row r="50864" s="13" customFormat="1"/>
    <row r="50865" s="13" customFormat="1"/>
    <row r="50866" s="13" customFormat="1"/>
    <row r="50867" s="13" customFormat="1"/>
    <row r="50868" s="13" customFormat="1"/>
    <row r="50869" s="13" customFormat="1"/>
    <row r="50870" s="13" customFormat="1"/>
    <row r="50871" s="13" customFormat="1"/>
    <row r="50872" s="13" customFormat="1"/>
    <row r="50873" s="13" customFormat="1"/>
    <row r="50874" s="13" customFormat="1"/>
    <row r="50875" s="13" customFormat="1"/>
    <row r="50876" s="13" customFormat="1"/>
    <row r="50877" s="13" customFormat="1"/>
    <row r="50878" s="13" customFormat="1"/>
    <row r="50879" s="13" customFormat="1"/>
    <row r="50880" s="13" customFormat="1"/>
    <row r="50881" s="13" customFormat="1"/>
    <row r="50882" s="13" customFormat="1"/>
    <row r="50883" s="13" customFormat="1"/>
    <row r="50884" s="13" customFormat="1"/>
    <row r="50885" s="13" customFormat="1"/>
    <row r="50886" s="13" customFormat="1"/>
    <row r="50887" s="13" customFormat="1"/>
    <row r="50888" s="13" customFormat="1"/>
    <row r="50889" s="13" customFormat="1"/>
    <row r="50890" s="13" customFormat="1"/>
    <row r="50891" s="13" customFormat="1"/>
    <row r="50892" s="13" customFormat="1"/>
    <row r="50893" s="13" customFormat="1"/>
    <row r="50894" s="13" customFormat="1"/>
    <row r="50895" s="13" customFormat="1"/>
    <row r="50896" s="13" customFormat="1"/>
    <row r="50897" s="13" customFormat="1"/>
    <row r="50898" s="13" customFormat="1"/>
    <row r="50899" s="13" customFormat="1"/>
    <row r="50900" s="13" customFormat="1"/>
    <row r="50901" s="13" customFormat="1"/>
    <row r="50902" s="13" customFormat="1"/>
    <row r="50903" s="13" customFormat="1"/>
    <row r="50904" s="13" customFormat="1"/>
    <row r="50905" s="13" customFormat="1"/>
    <row r="50906" s="13" customFormat="1"/>
    <row r="50907" s="13" customFormat="1"/>
    <row r="50908" s="13" customFormat="1"/>
    <row r="50909" s="13" customFormat="1"/>
    <row r="50910" s="13" customFormat="1"/>
    <row r="50911" s="13" customFormat="1"/>
    <row r="50912" s="13" customFormat="1"/>
    <row r="50913" s="13" customFormat="1"/>
    <row r="50914" s="13" customFormat="1"/>
    <row r="50915" s="13" customFormat="1"/>
    <row r="50916" s="13" customFormat="1"/>
    <row r="50917" s="13" customFormat="1"/>
    <row r="50918" s="13" customFormat="1"/>
    <row r="50919" s="13" customFormat="1"/>
    <row r="50920" s="13" customFormat="1"/>
    <row r="50921" s="13" customFormat="1"/>
    <row r="50922" s="13" customFormat="1"/>
    <row r="50923" s="13" customFormat="1"/>
    <row r="50924" s="13" customFormat="1"/>
    <row r="50925" s="13" customFormat="1"/>
    <row r="50926" s="13" customFormat="1"/>
    <row r="50927" s="13" customFormat="1"/>
    <row r="50928" s="13" customFormat="1"/>
    <row r="50929" s="13" customFormat="1"/>
    <row r="50930" s="13" customFormat="1"/>
    <row r="50931" s="13" customFormat="1"/>
    <row r="50932" s="13" customFormat="1"/>
    <row r="50933" s="13" customFormat="1"/>
    <row r="50934" s="13" customFormat="1"/>
    <row r="50935" s="13" customFormat="1"/>
    <row r="50936" s="13" customFormat="1"/>
    <row r="50937" s="13" customFormat="1"/>
    <row r="50938" s="13" customFormat="1"/>
    <row r="50939" s="13" customFormat="1"/>
    <row r="50940" s="13" customFormat="1"/>
    <row r="50941" s="13" customFormat="1"/>
    <row r="50942" s="13" customFormat="1"/>
    <row r="50943" s="13" customFormat="1"/>
    <row r="50944" s="13" customFormat="1"/>
    <row r="50945" s="13" customFormat="1"/>
    <row r="50946" s="13" customFormat="1"/>
    <row r="50947" s="13" customFormat="1"/>
    <row r="50948" s="13" customFormat="1"/>
    <row r="50949" s="13" customFormat="1"/>
    <row r="50950" s="13" customFormat="1"/>
    <row r="50951" s="13" customFormat="1"/>
    <row r="50952" s="13" customFormat="1"/>
    <row r="50953" s="13" customFormat="1"/>
    <row r="50954" s="13" customFormat="1"/>
    <row r="50955" s="13" customFormat="1"/>
    <row r="50956" s="13" customFormat="1"/>
    <row r="50957" s="13" customFormat="1"/>
    <row r="50958" s="13" customFormat="1"/>
    <row r="50959" s="13" customFormat="1"/>
    <row r="50960" s="13" customFormat="1"/>
    <row r="50961" s="13" customFormat="1"/>
    <row r="50962" s="13" customFormat="1"/>
    <row r="50963" s="13" customFormat="1"/>
    <row r="50964" s="13" customFormat="1"/>
    <row r="50965" s="13" customFormat="1"/>
    <row r="50966" s="13" customFormat="1"/>
    <row r="50967" s="13" customFormat="1"/>
    <row r="50968" s="13" customFormat="1"/>
    <row r="50969" s="13" customFormat="1"/>
    <row r="50970" s="13" customFormat="1"/>
    <row r="50971" s="13" customFormat="1"/>
    <row r="50972" s="13" customFormat="1"/>
    <row r="50973" s="13" customFormat="1"/>
    <row r="50974" s="13" customFormat="1"/>
    <row r="50975" s="13" customFormat="1"/>
    <row r="50976" s="13" customFormat="1"/>
    <row r="50977" s="13" customFormat="1"/>
    <row r="50978" s="13" customFormat="1"/>
    <row r="50979" s="13" customFormat="1"/>
    <row r="50980" s="13" customFormat="1"/>
    <row r="50981" s="13" customFormat="1"/>
    <row r="50982" s="13" customFormat="1"/>
    <row r="50983" s="13" customFormat="1"/>
    <row r="50984" s="13" customFormat="1"/>
    <row r="50985" s="13" customFormat="1"/>
    <row r="50986" s="13" customFormat="1"/>
    <row r="50987" s="13" customFormat="1"/>
    <row r="50988" s="13" customFormat="1"/>
    <row r="50989" s="13" customFormat="1"/>
    <row r="50990" s="13" customFormat="1"/>
    <row r="50991" s="13" customFormat="1"/>
    <row r="50992" s="13" customFormat="1"/>
    <row r="50993" s="13" customFormat="1"/>
    <row r="50994" s="13" customFormat="1"/>
    <row r="50995" s="13" customFormat="1"/>
    <row r="50996" s="13" customFormat="1"/>
    <row r="50997" s="13" customFormat="1"/>
    <row r="50998" s="13" customFormat="1"/>
    <row r="50999" s="13" customFormat="1"/>
    <row r="51000" s="13" customFormat="1"/>
    <row r="51001" s="13" customFormat="1"/>
    <row r="51002" s="13" customFormat="1"/>
    <row r="51003" s="13" customFormat="1"/>
    <row r="51004" s="13" customFormat="1"/>
    <row r="51005" s="13" customFormat="1"/>
    <row r="51006" s="13" customFormat="1"/>
    <row r="51007" s="13" customFormat="1"/>
    <row r="51008" s="13" customFormat="1"/>
    <row r="51009" s="13" customFormat="1"/>
    <row r="51010" s="13" customFormat="1"/>
    <row r="51011" s="13" customFormat="1"/>
    <row r="51012" s="13" customFormat="1"/>
    <row r="51013" s="13" customFormat="1"/>
    <row r="51014" s="13" customFormat="1"/>
    <row r="51015" s="13" customFormat="1"/>
    <row r="51016" s="13" customFormat="1"/>
    <row r="51017" s="13" customFormat="1"/>
    <row r="51018" s="13" customFormat="1"/>
    <row r="51019" s="13" customFormat="1"/>
    <row r="51020" s="13" customFormat="1"/>
    <row r="51021" s="13" customFormat="1"/>
    <row r="51022" s="13" customFormat="1"/>
    <row r="51023" s="13" customFormat="1"/>
    <row r="51024" s="13" customFormat="1"/>
    <row r="51025" s="13" customFormat="1"/>
    <row r="51026" s="13" customFormat="1"/>
    <row r="51027" s="13" customFormat="1"/>
    <row r="51028" s="13" customFormat="1"/>
    <row r="51029" s="13" customFormat="1"/>
    <row r="51030" s="13" customFormat="1"/>
    <row r="51031" s="13" customFormat="1"/>
    <row r="51032" s="13" customFormat="1"/>
    <row r="51033" s="13" customFormat="1"/>
    <row r="51034" s="13" customFormat="1"/>
    <row r="51035" s="13" customFormat="1"/>
    <row r="51036" s="13" customFormat="1"/>
    <row r="51037" s="13" customFormat="1"/>
    <row r="51038" s="13" customFormat="1"/>
    <row r="51039" s="13" customFormat="1"/>
    <row r="51040" s="13" customFormat="1"/>
    <row r="51041" s="13" customFormat="1"/>
    <row r="51042" s="13" customFormat="1"/>
    <row r="51043" s="13" customFormat="1"/>
    <row r="51044" s="13" customFormat="1"/>
    <row r="51045" s="13" customFormat="1"/>
    <row r="51046" s="13" customFormat="1"/>
    <row r="51047" s="13" customFormat="1"/>
    <row r="51048" s="13" customFormat="1"/>
    <row r="51049" s="13" customFormat="1"/>
    <row r="51050" s="13" customFormat="1"/>
    <row r="51051" s="13" customFormat="1"/>
    <row r="51052" s="13" customFormat="1"/>
    <row r="51053" s="13" customFormat="1"/>
    <row r="51054" s="13" customFormat="1"/>
    <row r="51055" s="13" customFormat="1"/>
    <row r="51056" s="13" customFormat="1"/>
    <row r="51057" s="13" customFormat="1"/>
    <row r="51058" s="13" customFormat="1"/>
    <row r="51059" s="13" customFormat="1"/>
    <row r="51060" s="13" customFormat="1"/>
    <row r="51061" s="13" customFormat="1"/>
    <row r="51062" s="13" customFormat="1"/>
    <row r="51063" s="13" customFormat="1"/>
    <row r="51064" s="13" customFormat="1"/>
    <row r="51065" s="13" customFormat="1"/>
    <row r="51066" s="13" customFormat="1"/>
    <row r="51067" s="13" customFormat="1"/>
    <row r="51068" s="13" customFormat="1"/>
    <row r="51069" s="13" customFormat="1"/>
    <row r="51070" s="13" customFormat="1"/>
    <row r="51071" s="13" customFormat="1"/>
    <row r="51072" s="13" customFormat="1"/>
    <row r="51073" s="13" customFormat="1"/>
    <row r="51074" s="13" customFormat="1"/>
    <row r="51075" s="13" customFormat="1"/>
    <row r="51076" s="13" customFormat="1"/>
    <row r="51077" s="13" customFormat="1"/>
    <row r="51078" s="13" customFormat="1"/>
    <row r="51079" s="13" customFormat="1"/>
    <row r="51080" s="13" customFormat="1"/>
    <row r="51081" s="13" customFormat="1"/>
    <row r="51082" s="13" customFormat="1"/>
    <row r="51083" s="13" customFormat="1"/>
    <row r="51084" s="13" customFormat="1"/>
    <row r="51085" s="13" customFormat="1"/>
    <row r="51086" s="13" customFormat="1"/>
    <row r="51087" s="13" customFormat="1"/>
    <row r="51088" s="13" customFormat="1"/>
    <row r="51089" s="13" customFormat="1"/>
    <row r="51090" s="13" customFormat="1"/>
    <row r="51091" s="13" customFormat="1"/>
    <row r="51092" s="13" customFormat="1"/>
    <row r="51093" s="13" customFormat="1"/>
    <row r="51094" s="13" customFormat="1"/>
    <row r="51095" s="13" customFormat="1"/>
    <row r="51096" s="13" customFormat="1"/>
    <row r="51097" s="13" customFormat="1"/>
    <row r="51098" s="13" customFormat="1"/>
    <row r="51099" s="13" customFormat="1"/>
    <row r="51100" s="13" customFormat="1"/>
    <row r="51101" s="13" customFormat="1"/>
    <row r="51102" s="13" customFormat="1"/>
    <row r="51103" s="13" customFormat="1"/>
    <row r="51104" s="13" customFormat="1"/>
    <row r="51105" s="13" customFormat="1"/>
    <row r="51106" s="13" customFormat="1"/>
    <row r="51107" s="13" customFormat="1"/>
    <row r="51108" s="13" customFormat="1"/>
    <row r="51109" s="13" customFormat="1"/>
    <row r="51110" s="13" customFormat="1"/>
    <row r="51111" s="13" customFormat="1"/>
    <row r="51112" s="13" customFormat="1"/>
    <row r="51113" s="13" customFormat="1"/>
    <row r="51114" s="13" customFormat="1"/>
    <row r="51115" s="13" customFormat="1"/>
    <row r="51116" s="13" customFormat="1"/>
    <row r="51117" s="13" customFormat="1"/>
    <row r="51118" s="13" customFormat="1"/>
    <row r="51119" s="13" customFormat="1"/>
    <row r="51120" s="13" customFormat="1"/>
    <row r="51121" s="13" customFormat="1"/>
    <row r="51122" s="13" customFormat="1"/>
    <row r="51123" s="13" customFormat="1"/>
    <row r="51124" s="13" customFormat="1"/>
    <row r="51125" s="13" customFormat="1"/>
    <row r="51126" s="13" customFormat="1"/>
    <row r="51127" s="13" customFormat="1"/>
    <row r="51128" s="13" customFormat="1"/>
    <row r="51129" s="13" customFormat="1"/>
    <row r="51130" s="13" customFormat="1"/>
    <row r="51131" s="13" customFormat="1"/>
    <row r="51132" s="13" customFormat="1"/>
    <row r="51133" s="13" customFormat="1"/>
    <row r="51134" s="13" customFormat="1"/>
    <row r="51135" s="13" customFormat="1"/>
    <row r="51136" s="13" customFormat="1"/>
    <row r="51137" s="13" customFormat="1"/>
    <row r="51138" s="13" customFormat="1"/>
    <row r="51139" s="13" customFormat="1"/>
    <row r="51140" s="13" customFormat="1"/>
    <row r="51141" s="13" customFormat="1"/>
    <row r="51142" s="13" customFormat="1"/>
    <row r="51143" s="13" customFormat="1"/>
    <row r="51144" s="13" customFormat="1"/>
    <row r="51145" s="13" customFormat="1"/>
    <row r="51146" s="13" customFormat="1"/>
    <row r="51147" s="13" customFormat="1"/>
    <row r="51148" s="13" customFormat="1"/>
    <row r="51149" s="13" customFormat="1"/>
    <row r="51150" s="13" customFormat="1"/>
    <row r="51151" s="13" customFormat="1"/>
    <row r="51152" s="13" customFormat="1"/>
    <row r="51153" s="13" customFormat="1"/>
    <row r="51154" s="13" customFormat="1"/>
    <row r="51155" s="13" customFormat="1"/>
    <row r="51156" s="13" customFormat="1"/>
    <row r="51157" s="13" customFormat="1"/>
    <row r="51158" s="13" customFormat="1"/>
    <row r="51159" s="13" customFormat="1"/>
    <row r="51160" s="13" customFormat="1"/>
    <row r="51161" s="13" customFormat="1"/>
    <row r="51162" s="13" customFormat="1"/>
    <row r="51163" s="13" customFormat="1"/>
    <row r="51164" s="13" customFormat="1"/>
    <row r="51165" s="13" customFormat="1"/>
    <row r="51166" s="13" customFormat="1"/>
    <row r="51167" s="13" customFormat="1"/>
    <row r="51168" s="13" customFormat="1"/>
    <row r="51169" s="13" customFormat="1"/>
    <row r="51170" s="13" customFormat="1"/>
    <row r="51171" s="13" customFormat="1"/>
    <row r="51172" s="13" customFormat="1"/>
    <row r="51173" s="13" customFormat="1"/>
    <row r="51174" s="13" customFormat="1"/>
    <row r="51175" s="13" customFormat="1"/>
    <row r="51176" s="13" customFormat="1"/>
    <row r="51177" s="13" customFormat="1"/>
    <row r="51178" s="13" customFormat="1"/>
    <row r="51179" s="13" customFormat="1"/>
    <row r="51180" s="13" customFormat="1"/>
    <row r="51181" s="13" customFormat="1"/>
    <row r="51182" s="13" customFormat="1"/>
    <row r="51183" s="13" customFormat="1"/>
    <row r="51184" s="13" customFormat="1"/>
    <row r="51185" s="13" customFormat="1"/>
    <row r="51186" s="13" customFormat="1"/>
    <row r="51187" s="13" customFormat="1"/>
    <row r="51188" s="13" customFormat="1"/>
    <row r="51189" s="13" customFormat="1"/>
    <row r="51190" s="13" customFormat="1"/>
    <row r="51191" s="13" customFormat="1"/>
    <row r="51192" s="13" customFormat="1"/>
    <row r="51193" s="13" customFormat="1"/>
    <row r="51194" s="13" customFormat="1"/>
    <row r="51195" s="13" customFormat="1"/>
    <row r="51196" s="13" customFormat="1"/>
    <row r="51197" s="13" customFormat="1"/>
    <row r="51198" s="13" customFormat="1"/>
    <row r="51199" s="13" customFormat="1"/>
    <row r="51200" s="13" customFormat="1"/>
    <row r="51201" s="13" customFormat="1"/>
    <row r="51202" s="13" customFormat="1"/>
    <row r="51203" s="13" customFormat="1"/>
    <row r="51204" s="13" customFormat="1"/>
    <row r="51205" s="13" customFormat="1"/>
    <row r="51206" s="13" customFormat="1"/>
    <row r="51207" s="13" customFormat="1"/>
    <row r="51208" s="13" customFormat="1"/>
    <row r="51209" s="13" customFormat="1"/>
    <row r="51210" s="13" customFormat="1"/>
    <row r="51211" s="13" customFormat="1"/>
    <row r="51212" s="13" customFormat="1"/>
    <row r="51213" s="13" customFormat="1"/>
    <row r="51214" s="13" customFormat="1"/>
    <row r="51215" s="13" customFormat="1"/>
    <row r="51216" s="13" customFormat="1"/>
    <row r="51217" s="13" customFormat="1"/>
    <row r="51218" s="13" customFormat="1"/>
    <row r="51219" s="13" customFormat="1"/>
    <row r="51220" s="13" customFormat="1"/>
    <row r="51221" s="13" customFormat="1"/>
    <row r="51222" s="13" customFormat="1"/>
    <row r="51223" s="13" customFormat="1"/>
    <row r="51224" s="13" customFormat="1"/>
    <row r="51225" s="13" customFormat="1"/>
    <row r="51226" s="13" customFormat="1"/>
    <row r="51227" s="13" customFormat="1"/>
    <row r="51228" s="13" customFormat="1"/>
    <row r="51229" s="13" customFormat="1"/>
    <row r="51230" s="13" customFormat="1"/>
    <row r="51231" s="13" customFormat="1"/>
    <row r="51232" s="13" customFormat="1"/>
    <row r="51233" s="13" customFormat="1"/>
    <row r="51234" s="13" customFormat="1"/>
    <row r="51235" s="13" customFormat="1"/>
    <row r="51236" s="13" customFormat="1"/>
    <row r="51237" s="13" customFormat="1"/>
    <row r="51238" s="13" customFormat="1"/>
    <row r="51239" s="13" customFormat="1"/>
    <row r="51240" s="13" customFormat="1"/>
    <row r="51241" s="13" customFormat="1"/>
    <row r="51242" s="13" customFormat="1"/>
    <row r="51243" s="13" customFormat="1"/>
    <row r="51244" s="13" customFormat="1"/>
    <row r="51245" s="13" customFormat="1"/>
    <row r="51246" s="13" customFormat="1"/>
    <row r="51247" s="13" customFormat="1"/>
    <row r="51248" s="13" customFormat="1"/>
    <row r="51249" s="13" customFormat="1"/>
    <row r="51250" s="13" customFormat="1"/>
    <row r="51251" s="13" customFormat="1"/>
    <row r="51252" s="13" customFormat="1"/>
    <row r="51253" s="13" customFormat="1"/>
    <row r="51254" s="13" customFormat="1"/>
    <row r="51255" s="13" customFormat="1"/>
    <row r="51256" s="13" customFormat="1"/>
    <row r="51257" s="13" customFormat="1"/>
    <row r="51258" s="13" customFormat="1"/>
    <row r="51259" s="13" customFormat="1"/>
    <row r="51260" s="13" customFormat="1"/>
    <row r="51261" s="13" customFormat="1"/>
    <row r="51262" s="13" customFormat="1"/>
    <row r="51263" s="13" customFormat="1"/>
    <row r="51264" s="13" customFormat="1"/>
    <row r="51265" s="13" customFormat="1"/>
    <row r="51266" s="13" customFormat="1"/>
    <row r="51267" s="13" customFormat="1"/>
    <row r="51268" s="13" customFormat="1"/>
    <row r="51269" s="13" customFormat="1"/>
    <row r="51270" s="13" customFormat="1"/>
    <row r="51271" s="13" customFormat="1"/>
    <row r="51272" s="13" customFormat="1"/>
    <row r="51273" s="13" customFormat="1"/>
    <row r="51274" s="13" customFormat="1"/>
    <row r="51275" s="13" customFormat="1"/>
    <row r="51276" s="13" customFormat="1"/>
    <row r="51277" s="13" customFormat="1"/>
    <row r="51278" s="13" customFormat="1"/>
    <row r="51279" s="13" customFormat="1"/>
    <row r="51280" s="13" customFormat="1"/>
    <row r="51281" s="13" customFormat="1"/>
    <row r="51282" s="13" customFormat="1"/>
    <row r="51283" s="13" customFormat="1"/>
    <row r="51284" s="13" customFormat="1"/>
    <row r="51285" s="13" customFormat="1"/>
    <row r="51286" s="13" customFormat="1"/>
    <row r="51287" s="13" customFormat="1"/>
    <row r="51288" s="13" customFormat="1"/>
    <row r="51289" s="13" customFormat="1"/>
    <row r="51290" s="13" customFormat="1"/>
    <row r="51291" s="13" customFormat="1"/>
    <row r="51292" s="13" customFormat="1"/>
    <row r="51293" s="13" customFormat="1"/>
    <row r="51294" s="13" customFormat="1"/>
    <row r="51295" s="13" customFormat="1"/>
    <row r="51296" s="13" customFormat="1"/>
    <row r="51297" s="13" customFormat="1"/>
    <row r="51298" s="13" customFormat="1"/>
    <row r="51299" s="13" customFormat="1"/>
    <row r="51300" s="13" customFormat="1"/>
    <row r="51301" s="13" customFormat="1"/>
    <row r="51302" s="13" customFormat="1"/>
    <row r="51303" s="13" customFormat="1"/>
    <row r="51304" s="13" customFormat="1"/>
    <row r="51305" s="13" customFormat="1"/>
    <row r="51306" s="13" customFormat="1"/>
    <row r="51307" s="13" customFormat="1"/>
    <row r="51308" s="13" customFormat="1"/>
    <row r="51309" s="13" customFormat="1"/>
    <row r="51310" s="13" customFormat="1"/>
    <row r="51311" s="13" customFormat="1"/>
    <row r="51312" s="13" customFormat="1"/>
    <row r="51313" s="13" customFormat="1"/>
    <row r="51314" s="13" customFormat="1"/>
    <row r="51315" s="13" customFormat="1"/>
    <row r="51316" s="13" customFormat="1"/>
    <row r="51317" s="13" customFormat="1"/>
    <row r="51318" s="13" customFormat="1"/>
    <row r="51319" s="13" customFormat="1"/>
    <row r="51320" s="13" customFormat="1"/>
    <row r="51321" s="13" customFormat="1"/>
    <row r="51322" s="13" customFormat="1"/>
    <row r="51323" s="13" customFormat="1"/>
    <row r="51324" s="13" customFormat="1"/>
    <row r="51325" s="13" customFormat="1"/>
    <row r="51326" s="13" customFormat="1"/>
    <row r="51327" s="13" customFormat="1"/>
    <row r="51328" s="13" customFormat="1"/>
    <row r="51329" s="13" customFormat="1"/>
    <row r="51330" s="13" customFormat="1"/>
    <row r="51331" s="13" customFormat="1"/>
    <row r="51332" s="13" customFormat="1"/>
    <row r="51333" s="13" customFormat="1"/>
    <row r="51334" s="13" customFormat="1"/>
    <row r="51335" s="13" customFormat="1"/>
    <row r="51336" s="13" customFormat="1"/>
    <row r="51337" s="13" customFormat="1"/>
    <row r="51338" s="13" customFormat="1"/>
    <row r="51339" s="13" customFormat="1"/>
    <row r="51340" s="13" customFormat="1"/>
    <row r="51341" s="13" customFormat="1"/>
    <row r="51342" s="13" customFormat="1"/>
    <row r="51343" s="13" customFormat="1"/>
    <row r="51344" s="13" customFormat="1"/>
    <row r="51345" s="13" customFormat="1"/>
    <row r="51346" s="13" customFormat="1"/>
    <row r="51347" s="13" customFormat="1"/>
    <row r="51348" s="13" customFormat="1"/>
    <row r="51349" s="13" customFormat="1"/>
    <row r="51350" s="13" customFormat="1"/>
    <row r="51351" s="13" customFormat="1"/>
    <row r="51352" s="13" customFormat="1"/>
    <row r="51353" s="13" customFormat="1"/>
    <row r="51354" s="13" customFormat="1"/>
    <row r="51355" s="13" customFormat="1"/>
    <row r="51356" s="13" customFormat="1"/>
    <row r="51357" s="13" customFormat="1"/>
    <row r="51358" s="13" customFormat="1"/>
    <row r="51359" s="13" customFormat="1"/>
    <row r="51360" s="13" customFormat="1"/>
    <row r="51361" s="13" customFormat="1"/>
    <row r="51362" s="13" customFormat="1"/>
    <row r="51363" s="13" customFormat="1"/>
    <row r="51364" s="13" customFormat="1"/>
    <row r="51365" s="13" customFormat="1"/>
    <row r="51366" s="13" customFormat="1"/>
    <row r="51367" s="13" customFormat="1"/>
    <row r="51368" s="13" customFormat="1"/>
    <row r="51369" s="13" customFormat="1"/>
    <row r="51370" s="13" customFormat="1"/>
    <row r="51371" s="13" customFormat="1"/>
    <row r="51372" s="13" customFormat="1"/>
    <row r="51373" s="13" customFormat="1"/>
    <row r="51374" s="13" customFormat="1"/>
    <row r="51375" s="13" customFormat="1"/>
    <row r="51376" s="13" customFormat="1"/>
    <row r="51377" s="13" customFormat="1"/>
    <row r="51378" s="13" customFormat="1"/>
    <row r="51379" s="13" customFormat="1"/>
    <row r="51380" s="13" customFormat="1"/>
    <row r="51381" s="13" customFormat="1"/>
    <row r="51382" s="13" customFormat="1"/>
    <row r="51383" s="13" customFormat="1"/>
    <row r="51384" s="13" customFormat="1"/>
    <row r="51385" s="13" customFormat="1"/>
    <row r="51386" s="13" customFormat="1"/>
    <row r="51387" s="13" customFormat="1"/>
    <row r="51388" s="13" customFormat="1"/>
    <row r="51389" s="13" customFormat="1"/>
    <row r="51390" s="13" customFormat="1"/>
    <row r="51391" s="13" customFormat="1"/>
    <row r="51392" s="13" customFormat="1"/>
    <row r="51393" s="13" customFormat="1"/>
    <row r="51394" s="13" customFormat="1"/>
    <row r="51395" s="13" customFormat="1"/>
    <row r="51396" s="13" customFormat="1"/>
    <row r="51397" s="13" customFormat="1"/>
    <row r="51398" s="13" customFormat="1"/>
    <row r="51399" s="13" customFormat="1"/>
    <row r="51400" s="13" customFormat="1"/>
    <row r="51401" s="13" customFormat="1"/>
    <row r="51402" s="13" customFormat="1"/>
    <row r="51403" s="13" customFormat="1"/>
    <row r="51404" s="13" customFormat="1"/>
    <row r="51405" s="13" customFormat="1"/>
    <row r="51406" s="13" customFormat="1"/>
    <row r="51407" s="13" customFormat="1"/>
    <row r="51408" s="13" customFormat="1"/>
    <row r="51409" s="13" customFormat="1"/>
    <row r="51410" s="13" customFormat="1"/>
    <row r="51411" s="13" customFormat="1"/>
    <row r="51412" s="13" customFormat="1"/>
    <row r="51413" s="13" customFormat="1"/>
    <row r="51414" s="13" customFormat="1"/>
    <row r="51415" s="13" customFormat="1"/>
    <row r="51416" s="13" customFormat="1"/>
    <row r="51417" s="13" customFormat="1"/>
    <row r="51418" s="13" customFormat="1"/>
    <row r="51419" s="13" customFormat="1"/>
    <row r="51420" s="13" customFormat="1"/>
    <row r="51421" s="13" customFormat="1"/>
    <row r="51422" s="13" customFormat="1"/>
    <row r="51423" s="13" customFormat="1"/>
    <row r="51424" s="13" customFormat="1"/>
    <row r="51425" s="13" customFormat="1"/>
    <row r="51426" s="13" customFormat="1"/>
    <row r="51427" s="13" customFormat="1"/>
    <row r="51428" s="13" customFormat="1"/>
    <row r="51429" s="13" customFormat="1"/>
    <row r="51430" s="13" customFormat="1"/>
    <row r="51431" s="13" customFormat="1"/>
    <row r="51432" s="13" customFormat="1"/>
    <row r="51433" s="13" customFormat="1"/>
    <row r="51434" s="13" customFormat="1"/>
    <row r="51435" s="13" customFormat="1"/>
    <row r="51436" s="13" customFormat="1"/>
    <row r="51437" s="13" customFormat="1"/>
    <row r="51438" s="13" customFormat="1"/>
    <row r="51439" s="13" customFormat="1"/>
    <row r="51440" s="13" customFormat="1"/>
    <row r="51441" s="13" customFormat="1"/>
    <row r="51442" s="13" customFormat="1"/>
    <row r="51443" s="13" customFormat="1"/>
    <row r="51444" s="13" customFormat="1"/>
    <row r="51445" s="13" customFormat="1"/>
    <row r="51446" s="13" customFormat="1"/>
    <row r="51447" s="13" customFormat="1"/>
    <row r="51448" s="13" customFormat="1"/>
    <row r="51449" s="13" customFormat="1"/>
    <row r="51450" s="13" customFormat="1"/>
    <row r="51451" s="13" customFormat="1"/>
    <row r="51452" s="13" customFormat="1"/>
    <row r="51453" s="13" customFormat="1"/>
    <row r="51454" s="13" customFormat="1"/>
    <row r="51455" s="13" customFormat="1"/>
    <row r="51456" s="13" customFormat="1"/>
    <row r="51457" s="13" customFormat="1"/>
    <row r="51458" s="13" customFormat="1"/>
    <row r="51459" s="13" customFormat="1"/>
    <row r="51460" s="13" customFormat="1"/>
    <row r="51461" s="13" customFormat="1"/>
    <row r="51462" s="13" customFormat="1"/>
    <row r="51463" s="13" customFormat="1"/>
    <row r="51464" s="13" customFormat="1"/>
    <row r="51465" s="13" customFormat="1"/>
    <row r="51466" s="13" customFormat="1"/>
    <row r="51467" s="13" customFormat="1"/>
    <row r="51468" s="13" customFormat="1"/>
    <row r="51469" s="13" customFormat="1"/>
    <row r="51470" s="13" customFormat="1"/>
    <row r="51471" s="13" customFormat="1"/>
    <row r="51472" s="13" customFormat="1"/>
    <row r="51473" s="13" customFormat="1"/>
    <row r="51474" s="13" customFormat="1"/>
    <row r="51475" s="13" customFormat="1"/>
    <row r="51476" s="13" customFormat="1"/>
    <row r="51477" s="13" customFormat="1"/>
    <row r="51478" s="13" customFormat="1"/>
    <row r="51479" s="13" customFormat="1"/>
    <row r="51480" s="13" customFormat="1"/>
    <row r="51481" s="13" customFormat="1"/>
    <row r="51482" s="13" customFormat="1"/>
    <row r="51483" s="13" customFormat="1"/>
    <row r="51484" s="13" customFormat="1"/>
    <row r="51485" s="13" customFormat="1"/>
    <row r="51486" s="13" customFormat="1"/>
    <row r="51487" s="13" customFormat="1"/>
    <row r="51488" s="13" customFormat="1"/>
    <row r="51489" s="13" customFormat="1"/>
    <row r="51490" s="13" customFormat="1"/>
    <row r="51491" s="13" customFormat="1"/>
    <row r="51492" s="13" customFormat="1"/>
    <row r="51493" s="13" customFormat="1"/>
    <row r="51494" s="13" customFormat="1"/>
    <row r="51495" s="13" customFormat="1"/>
    <row r="51496" s="13" customFormat="1"/>
    <row r="51497" s="13" customFormat="1"/>
    <row r="51498" s="13" customFormat="1"/>
    <row r="51499" s="13" customFormat="1"/>
    <row r="51500" s="13" customFormat="1"/>
    <row r="51501" s="13" customFormat="1"/>
    <row r="51502" s="13" customFormat="1"/>
    <row r="51503" s="13" customFormat="1"/>
    <row r="51504" s="13" customFormat="1"/>
    <row r="51505" s="13" customFormat="1"/>
    <row r="51506" s="13" customFormat="1"/>
    <row r="51507" s="13" customFormat="1"/>
    <row r="51508" s="13" customFormat="1"/>
    <row r="51509" s="13" customFormat="1"/>
    <row r="51510" s="13" customFormat="1"/>
    <row r="51511" s="13" customFormat="1"/>
    <row r="51512" s="13" customFormat="1"/>
    <row r="51513" s="13" customFormat="1"/>
    <row r="51514" s="13" customFormat="1"/>
    <row r="51515" s="13" customFormat="1"/>
    <row r="51516" s="13" customFormat="1"/>
    <row r="51517" s="13" customFormat="1"/>
    <row r="51518" s="13" customFormat="1"/>
    <row r="51519" s="13" customFormat="1"/>
    <row r="51520" s="13" customFormat="1"/>
    <row r="51521" s="13" customFormat="1"/>
    <row r="51522" s="13" customFormat="1"/>
    <row r="51523" s="13" customFormat="1"/>
    <row r="51524" s="13" customFormat="1"/>
    <row r="51525" s="13" customFormat="1"/>
    <row r="51526" s="13" customFormat="1"/>
    <row r="51527" s="13" customFormat="1"/>
    <row r="51528" s="13" customFormat="1"/>
    <row r="51529" s="13" customFormat="1"/>
    <row r="51530" s="13" customFormat="1"/>
    <row r="51531" s="13" customFormat="1"/>
    <row r="51532" s="13" customFormat="1"/>
    <row r="51533" s="13" customFormat="1"/>
    <row r="51534" s="13" customFormat="1"/>
    <row r="51535" s="13" customFormat="1"/>
    <row r="51536" s="13" customFormat="1"/>
    <row r="51537" s="13" customFormat="1"/>
    <row r="51538" s="13" customFormat="1"/>
    <row r="51539" s="13" customFormat="1"/>
    <row r="51540" s="13" customFormat="1"/>
    <row r="51541" s="13" customFormat="1"/>
    <row r="51542" s="13" customFormat="1"/>
    <row r="51543" s="13" customFormat="1"/>
    <row r="51544" s="13" customFormat="1"/>
    <row r="51545" s="13" customFormat="1"/>
    <row r="51546" s="13" customFormat="1"/>
    <row r="51547" s="13" customFormat="1"/>
    <row r="51548" s="13" customFormat="1"/>
    <row r="51549" s="13" customFormat="1"/>
    <row r="51550" s="13" customFormat="1"/>
    <row r="51551" s="13" customFormat="1"/>
    <row r="51552" s="13" customFormat="1"/>
    <row r="51553" s="13" customFormat="1"/>
    <row r="51554" s="13" customFormat="1"/>
    <row r="51555" s="13" customFormat="1"/>
    <row r="51556" s="13" customFormat="1"/>
    <row r="51557" s="13" customFormat="1"/>
    <row r="51558" s="13" customFormat="1"/>
    <row r="51559" s="13" customFormat="1"/>
    <row r="51560" s="13" customFormat="1"/>
    <row r="51561" s="13" customFormat="1"/>
    <row r="51562" s="13" customFormat="1"/>
    <row r="51563" s="13" customFormat="1"/>
    <row r="51564" s="13" customFormat="1"/>
    <row r="51565" s="13" customFormat="1"/>
    <row r="51566" s="13" customFormat="1"/>
    <row r="51567" s="13" customFormat="1"/>
    <row r="51568" s="13" customFormat="1"/>
    <row r="51569" s="13" customFormat="1"/>
    <row r="51570" s="13" customFormat="1"/>
    <row r="51571" s="13" customFormat="1"/>
    <row r="51572" s="13" customFormat="1"/>
    <row r="51573" s="13" customFormat="1"/>
    <row r="51574" s="13" customFormat="1"/>
    <row r="51575" s="13" customFormat="1"/>
    <row r="51576" s="13" customFormat="1"/>
    <row r="51577" s="13" customFormat="1"/>
    <row r="51578" s="13" customFormat="1"/>
    <row r="51579" s="13" customFormat="1"/>
    <row r="51580" s="13" customFormat="1"/>
    <row r="51581" s="13" customFormat="1"/>
    <row r="51582" s="13" customFormat="1"/>
    <row r="51583" s="13" customFormat="1"/>
    <row r="51584" s="13" customFormat="1"/>
    <row r="51585" s="13" customFormat="1"/>
    <row r="51586" s="13" customFormat="1"/>
    <row r="51587" s="13" customFormat="1"/>
    <row r="51588" s="13" customFormat="1"/>
    <row r="51589" s="13" customFormat="1"/>
    <row r="51590" s="13" customFormat="1"/>
    <row r="51591" s="13" customFormat="1"/>
    <row r="51592" s="13" customFormat="1"/>
    <row r="51593" s="13" customFormat="1"/>
    <row r="51594" s="13" customFormat="1"/>
    <row r="51595" s="13" customFormat="1"/>
    <row r="51596" s="13" customFormat="1"/>
    <row r="51597" s="13" customFormat="1"/>
    <row r="51598" s="13" customFormat="1"/>
    <row r="51599" s="13" customFormat="1"/>
    <row r="51600" s="13" customFormat="1"/>
    <row r="51601" s="13" customFormat="1"/>
    <row r="51602" s="13" customFormat="1"/>
    <row r="51603" s="13" customFormat="1"/>
    <row r="51604" s="13" customFormat="1"/>
    <row r="51605" s="13" customFormat="1"/>
    <row r="51606" s="13" customFormat="1"/>
    <row r="51607" s="13" customFormat="1"/>
    <row r="51608" s="13" customFormat="1"/>
    <row r="51609" s="13" customFormat="1"/>
    <row r="51610" s="13" customFormat="1"/>
    <row r="51611" s="13" customFormat="1"/>
    <row r="51612" s="13" customFormat="1"/>
    <row r="51613" s="13" customFormat="1"/>
    <row r="51614" s="13" customFormat="1"/>
    <row r="51615" s="13" customFormat="1"/>
    <row r="51616" s="13" customFormat="1"/>
    <row r="51617" s="13" customFormat="1"/>
    <row r="51618" s="13" customFormat="1"/>
    <row r="51619" s="13" customFormat="1"/>
    <row r="51620" s="13" customFormat="1"/>
    <row r="51621" s="13" customFormat="1"/>
    <row r="51622" s="13" customFormat="1"/>
    <row r="51623" s="13" customFormat="1"/>
    <row r="51624" s="13" customFormat="1"/>
    <row r="51625" s="13" customFormat="1"/>
    <row r="51626" s="13" customFormat="1"/>
    <row r="51627" s="13" customFormat="1"/>
    <row r="51628" s="13" customFormat="1"/>
    <row r="51629" s="13" customFormat="1"/>
    <row r="51630" s="13" customFormat="1"/>
    <row r="51631" s="13" customFormat="1"/>
    <row r="51632" s="13" customFormat="1"/>
    <row r="51633" s="13" customFormat="1"/>
    <row r="51634" s="13" customFormat="1"/>
    <row r="51635" s="13" customFormat="1"/>
    <row r="51636" s="13" customFormat="1"/>
    <row r="51637" s="13" customFormat="1"/>
    <row r="51638" s="13" customFormat="1"/>
    <row r="51639" s="13" customFormat="1"/>
    <row r="51640" s="13" customFormat="1"/>
    <row r="51641" s="13" customFormat="1"/>
    <row r="51642" s="13" customFormat="1"/>
    <row r="51643" s="13" customFormat="1"/>
    <row r="51644" s="13" customFormat="1"/>
    <row r="51645" s="13" customFormat="1"/>
    <row r="51646" s="13" customFormat="1"/>
    <row r="51647" s="13" customFormat="1"/>
    <row r="51648" s="13" customFormat="1"/>
    <row r="51649" s="13" customFormat="1"/>
    <row r="51650" s="13" customFormat="1"/>
    <row r="51651" s="13" customFormat="1"/>
    <row r="51652" s="13" customFormat="1"/>
    <row r="51653" s="13" customFormat="1"/>
    <row r="51654" s="13" customFormat="1"/>
    <row r="51655" s="13" customFormat="1"/>
    <row r="51656" s="13" customFormat="1"/>
    <row r="51657" s="13" customFormat="1"/>
    <row r="51658" s="13" customFormat="1"/>
    <row r="51659" s="13" customFormat="1"/>
    <row r="51660" s="13" customFormat="1"/>
    <row r="51661" s="13" customFormat="1"/>
    <row r="51662" s="13" customFormat="1"/>
    <row r="51663" s="13" customFormat="1"/>
    <row r="51664" s="13" customFormat="1"/>
    <row r="51665" s="13" customFormat="1"/>
    <row r="51666" s="13" customFormat="1"/>
    <row r="51667" s="13" customFormat="1"/>
    <row r="51668" s="13" customFormat="1"/>
    <row r="51669" s="13" customFormat="1"/>
    <row r="51670" s="13" customFormat="1"/>
    <row r="51671" s="13" customFormat="1"/>
    <row r="51672" s="13" customFormat="1"/>
    <row r="51673" s="13" customFormat="1"/>
    <row r="51674" s="13" customFormat="1"/>
    <row r="51675" s="13" customFormat="1"/>
    <row r="51676" s="13" customFormat="1"/>
    <row r="51677" s="13" customFormat="1"/>
    <row r="51678" s="13" customFormat="1"/>
    <row r="51679" s="13" customFormat="1"/>
    <row r="51680" s="13" customFormat="1"/>
    <row r="51681" s="13" customFormat="1"/>
    <row r="51682" s="13" customFormat="1"/>
    <row r="51683" s="13" customFormat="1"/>
    <row r="51684" s="13" customFormat="1"/>
    <row r="51685" s="13" customFormat="1"/>
    <row r="51686" s="13" customFormat="1"/>
    <row r="51687" s="13" customFormat="1"/>
    <row r="51688" s="13" customFormat="1"/>
    <row r="51689" s="13" customFormat="1"/>
    <row r="51690" s="13" customFormat="1"/>
    <row r="51691" s="13" customFormat="1"/>
    <row r="51692" s="13" customFormat="1"/>
    <row r="51693" s="13" customFormat="1"/>
    <row r="51694" s="13" customFormat="1"/>
    <row r="51695" s="13" customFormat="1"/>
    <row r="51696" s="13" customFormat="1"/>
    <row r="51697" s="13" customFormat="1"/>
    <row r="51698" s="13" customFormat="1"/>
    <row r="51699" s="13" customFormat="1"/>
    <row r="51700" s="13" customFormat="1"/>
    <row r="51701" s="13" customFormat="1"/>
    <row r="51702" s="13" customFormat="1"/>
    <row r="51703" s="13" customFormat="1"/>
    <row r="51704" s="13" customFormat="1"/>
    <row r="51705" s="13" customFormat="1"/>
    <row r="51706" s="13" customFormat="1"/>
    <row r="51707" s="13" customFormat="1"/>
    <row r="51708" s="13" customFormat="1"/>
    <row r="51709" s="13" customFormat="1"/>
    <row r="51710" s="13" customFormat="1"/>
    <row r="51711" s="13" customFormat="1"/>
    <row r="51712" s="13" customFormat="1"/>
    <row r="51713" s="13" customFormat="1"/>
    <row r="51714" s="13" customFormat="1"/>
    <row r="51715" s="13" customFormat="1"/>
    <row r="51716" s="13" customFormat="1"/>
    <row r="51717" s="13" customFormat="1"/>
    <row r="51718" s="13" customFormat="1"/>
    <row r="51719" s="13" customFormat="1"/>
    <row r="51720" s="13" customFormat="1"/>
    <row r="51721" s="13" customFormat="1"/>
    <row r="51722" s="13" customFormat="1"/>
    <row r="51723" s="13" customFormat="1"/>
    <row r="51724" s="13" customFormat="1"/>
    <row r="51725" s="13" customFormat="1"/>
    <row r="51726" s="13" customFormat="1"/>
    <row r="51727" s="13" customFormat="1"/>
    <row r="51728" s="13" customFormat="1"/>
    <row r="51729" s="13" customFormat="1"/>
    <row r="51730" s="13" customFormat="1"/>
    <row r="51731" s="13" customFormat="1"/>
    <row r="51732" s="13" customFormat="1"/>
    <row r="51733" s="13" customFormat="1"/>
    <row r="51734" s="13" customFormat="1"/>
    <row r="51735" s="13" customFormat="1"/>
    <row r="51736" s="13" customFormat="1"/>
    <row r="51737" s="13" customFormat="1"/>
    <row r="51738" s="13" customFormat="1"/>
    <row r="51739" s="13" customFormat="1"/>
    <row r="51740" s="13" customFormat="1"/>
    <row r="51741" s="13" customFormat="1"/>
    <row r="51742" s="13" customFormat="1"/>
    <row r="51743" s="13" customFormat="1"/>
    <row r="51744" s="13" customFormat="1"/>
    <row r="51745" s="13" customFormat="1"/>
    <row r="51746" s="13" customFormat="1"/>
    <row r="51747" s="13" customFormat="1"/>
    <row r="51748" s="13" customFormat="1"/>
    <row r="51749" s="13" customFormat="1"/>
    <row r="51750" s="13" customFormat="1"/>
    <row r="51751" s="13" customFormat="1"/>
    <row r="51752" s="13" customFormat="1"/>
    <row r="51753" s="13" customFormat="1"/>
    <row r="51754" s="13" customFormat="1"/>
    <row r="51755" s="13" customFormat="1"/>
    <row r="51756" s="13" customFormat="1"/>
    <row r="51757" s="13" customFormat="1"/>
    <row r="51758" s="13" customFormat="1"/>
    <row r="51759" s="13" customFormat="1"/>
    <row r="51760" s="13" customFormat="1"/>
    <row r="51761" s="13" customFormat="1"/>
    <row r="51762" s="13" customFormat="1"/>
    <row r="51763" s="13" customFormat="1"/>
    <row r="51764" s="13" customFormat="1"/>
    <row r="51765" s="13" customFormat="1"/>
    <row r="51766" s="13" customFormat="1"/>
    <row r="51767" s="13" customFormat="1"/>
    <row r="51768" s="13" customFormat="1"/>
    <row r="51769" s="13" customFormat="1"/>
    <row r="51770" s="13" customFormat="1"/>
    <row r="51771" s="13" customFormat="1"/>
    <row r="51772" s="13" customFormat="1"/>
    <row r="51773" s="13" customFormat="1"/>
    <row r="51774" s="13" customFormat="1"/>
    <row r="51775" s="13" customFormat="1"/>
    <row r="51776" s="13" customFormat="1"/>
    <row r="51777" s="13" customFormat="1"/>
    <row r="51778" s="13" customFormat="1"/>
    <row r="51779" s="13" customFormat="1"/>
    <row r="51780" s="13" customFormat="1"/>
    <row r="51781" s="13" customFormat="1"/>
    <row r="51782" s="13" customFormat="1"/>
    <row r="51783" s="13" customFormat="1"/>
    <row r="51784" s="13" customFormat="1"/>
    <row r="51785" s="13" customFormat="1"/>
    <row r="51786" s="13" customFormat="1"/>
    <row r="51787" s="13" customFormat="1"/>
    <row r="51788" s="13" customFormat="1"/>
    <row r="51789" s="13" customFormat="1"/>
    <row r="51790" s="13" customFormat="1"/>
    <row r="51791" s="13" customFormat="1"/>
    <row r="51792" s="13" customFormat="1"/>
    <row r="51793" s="13" customFormat="1"/>
    <row r="51794" s="13" customFormat="1"/>
    <row r="51795" s="13" customFormat="1"/>
    <row r="51796" s="13" customFormat="1"/>
    <row r="51797" s="13" customFormat="1"/>
    <row r="51798" s="13" customFormat="1"/>
    <row r="51799" s="13" customFormat="1"/>
    <row r="51800" s="13" customFormat="1"/>
    <row r="51801" s="13" customFormat="1"/>
    <row r="51802" s="13" customFormat="1"/>
    <row r="51803" s="13" customFormat="1"/>
    <row r="51804" s="13" customFormat="1"/>
    <row r="51805" s="13" customFormat="1"/>
    <row r="51806" s="13" customFormat="1"/>
    <row r="51807" s="13" customFormat="1"/>
    <row r="51808" s="13" customFormat="1"/>
    <row r="51809" s="13" customFormat="1"/>
    <row r="51810" s="13" customFormat="1"/>
    <row r="51811" s="13" customFormat="1"/>
    <row r="51812" s="13" customFormat="1"/>
    <row r="51813" s="13" customFormat="1"/>
    <row r="51814" s="13" customFormat="1"/>
    <row r="51815" s="13" customFormat="1"/>
    <row r="51816" s="13" customFormat="1"/>
    <row r="51817" s="13" customFormat="1"/>
    <row r="51818" s="13" customFormat="1"/>
    <row r="51819" s="13" customFormat="1"/>
    <row r="51820" s="13" customFormat="1"/>
    <row r="51821" s="13" customFormat="1"/>
    <row r="51822" s="13" customFormat="1"/>
    <row r="51823" s="13" customFormat="1"/>
    <row r="51824" s="13" customFormat="1"/>
    <row r="51825" s="13" customFormat="1"/>
    <row r="51826" s="13" customFormat="1"/>
    <row r="51827" s="13" customFormat="1"/>
    <row r="51828" s="13" customFormat="1"/>
    <row r="51829" s="13" customFormat="1"/>
    <row r="51830" s="13" customFormat="1"/>
    <row r="51831" s="13" customFormat="1"/>
    <row r="51832" s="13" customFormat="1"/>
    <row r="51833" s="13" customFormat="1"/>
    <row r="51834" s="13" customFormat="1"/>
    <row r="51835" s="13" customFormat="1"/>
    <row r="51836" s="13" customFormat="1"/>
    <row r="51837" s="13" customFormat="1"/>
    <row r="51838" s="13" customFormat="1"/>
    <row r="51839" s="13" customFormat="1"/>
    <row r="51840" s="13" customFormat="1"/>
    <row r="51841" s="13" customFormat="1"/>
    <row r="51842" s="13" customFormat="1"/>
    <row r="51843" s="13" customFormat="1"/>
    <row r="51844" s="13" customFormat="1"/>
    <row r="51845" s="13" customFormat="1"/>
    <row r="51846" s="13" customFormat="1"/>
    <row r="51847" s="13" customFormat="1"/>
    <row r="51848" s="13" customFormat="1"/>
    <row r="51849" s="13" customFormat="1"/>
    <row r="51850" s="13" customFormat="1"/>
    <row r="51851" s="13" customFormat="1"/>
    <row r="51852" s="13" customFormat="1"/>
    <row r="51853" s="13" customFormat="1"/>
    <row r="51854" s="13" customFormat="1"/>
    <row r="51855" s="13" customFormat="1"/>
    <row r="51856" s="13" customFormat="1"/>
    <row r="51857" s="13" customFormat="1"/>
    <row r="51858" s="13" customFormat="1"/>
    <row r="51859" s="13" customFormat="1"/>
    <row r="51860" s="13" customFormat="1"/>
    <row r="51861" s="13" customFormat="1"/>
    <row r="51862" s="13" customFormat="1"/>
    <row r="51863" s="13" customFormat="1"/>
    <row r="51864" s="13" customFormat="1"/>
    <row r="51865" s="13" customFormat="1"/>
    <row r="51866" s="13" customFormat="1"/>
    <row r="51867" s="13" customFormat="1"/>
    <row r="51868" s="13" customFormat="1"/>
    <row r="51869" s="13" customFormat="1"/>
    <row r="51870" s="13" customFormat="1"/>
    <row r="51871" s="13" customFormat="1"/>
    <row r="51872" s="13" customFormat="1"/>
    <row r="51873" s="13" customFormat="1"/>
    <row r="51874" s="13" customFormat="1"/>
    <row r="51875" s="13" customFormat="1"/>
    <row r="51876" s="13" customFormat="1"/>
    <row r="51877" s="13" customFormat="1"/>
    <row r="51878" s="13" customFormat="1"/>
    <row r="51879" s="13" customFormat="1"/>
    <row r="51880" s="13" customFormat="1"/>
    <row r="51881" s="13" customFormat="1"/>
    <row r="51882" s="13" customFormat="1"/>
    <row r="51883" s="13" customFormat="1"/>
    <row r="51884" s="13" customFormat="1"/>
    <row r="51885" s="13" customFormat="1"/>
    <row r="51886" s="13" customFormat="1"/>
    <row r="51887" s="13" customFormat="1"/>
    <row r="51888" s="13" customFormat="1"/>
    <row r="51889" s="13" customFormat="1"/>
    <row r="51890" s="13" customFormat="1"/>
    <row r="51891" s="13" customFormat="1"/>
    <row r="51892" s="13" customFormat="1"/>
    <row r="51893" s="13" customFormat="1"/>
    <row r="51894" s="13" customFormat="1"/>
    <row r="51895" s="13" customFormat="1"/>
    <row r="51896" s="13" customFormat="1"/>
    <row r="51897" s="13" customFormat="1"/>
    <row r="51898" s="13" customFormat="1"/>
    <row r="51899" s="13" customFormat="1"/>
    <row r="51900" s="13" customFormat="1"/>
    <row r="51901" s="13" customFormat="1"/>
    <row r="51902" s="13" customFormat="1"/>
    <row r="51903" s="13" customFormat="1"/>
    <row r="51904" s="13" customFormat="1"/>
    <row r="51905" s="13" customFormat="1"/>
    <row r="51906" s="13" customFormat="1"/>
    <row r="51907" s="13" customFormat="1"/>
    <row r="51908" s="13" customFormat="1"/>
    <row r="51909" s="13" customFormat="1"/>
    <row r="51910" s="13" customFormat="1"/>
    <row r="51911" s="13" customFormat="1"/>
    <row r="51912" s="13" customFormat="1"/>
    <row r="51913" s="13" customFormat="1"/>
    <row r="51914" s="13" customFormat="1"/>
    <row r="51915" s="13" customFormat="1"/>
    <row r="51916" s="13" customFormat="1"/>
    <row r="51917" s="13" customFormat="1"/>
    <row r="51918" s="13" customFormat="1"/>
    <row r="51919" s="13" customFormat="1"/>
    <row r="51920" s="13" customFormat="1"/>
    <row r="51921" s="13" customFormat="1"/>
    <row r="51922" s="13" customFormat="1"/>
    <row r="51923" s="13" customFormat="1"/>
    <row r="51924" s="13" customFormat="1"/>
    <row r="51925" s="13" customFormat="1"/>
    <row r="51926" s="13" customFormat="1"/>
    <row r="51927" s="13" customFormat="1"/>
    <row r="51928" s="13" customFormat="1"/>
    <row r="51929" s="13" customFormat="1"/>
    <row r="51930" s="13" customFormat="1"/>
    <row r="51931" s="13" customFormat="1"/>
    <row r="51932" s="13" customFormat="1"/>
    <row r="51933" s="13" customFormat="1"/>
    <row r="51934" s="13" customFormat="1"/>
    <row r="51935" s="13" customFormat="1"/>
    <row r="51936" s="13" customFormat="1"/>
    <row r="51937" s="13" customFormat="1"/>
    <row r="51938" s="13" customFormat="1"/>
    <row r="51939" s="13" customFormat="1"/>
    <row r="51940" s="13" customFormat="1"/>
    <row r="51941" s="13" customFormat="1"/>
    <row r="51942" s="13" customFormat="1"/>
    <row r="51943" s="13" customFormat="1"/>
    <row r="51944" s="13" customFormat="1"/>
    <row r="51945" s="13" customFormat="1"/>
    <row r="51946" s="13" customFormat="1"/>
    <row r="51947" s="13" customFormat="1"/>
    <row r="51948" s="13" customFormat="1"/>
    <row r="51949" s="13" customFormat="1"/>
    <row r="51950" s="13" customFormat="1"/>
    <row r="51951" s="13" customFormat="1"/>
    <row r="51952" s="13" customFormat="1"/>
    <row r="51953" s="13" customFormat="1"/>
    <row r="51954" s="13" customFormat="1"/>
    <row r="51955" s="13" customFormat="1"/>
    <row r="51956" s="13" customFormat="1"/>
    <row r="51957" s="13" customFormat="1"/>
    <row r="51958" s="13" customFormat="1"/>
    <row r="51959" s="13" customFormat="1"/>
    <row r="51960" s="13" customFormat="1"/>
    <row r="51961" s="13" customFormat="1"/>
    <row r="51962" s="13" customFormat="1"/>
    <row r="51963" s="13" customFormat="1"/>
    <row r="51964" s="13" customFormat="1"/>
    <row r="51965" s="13" customFormat="1"/>
    <row r="51966" s="13" customFormat="1"/>
    <row r="51967" s="13" customFormat="1"/>
    <row r="51968" s="13" customFormat="1"/>
    <row r="51969" s="13" customFormat="1"/>
    <row r="51970" s="13" customFormat="1"/>
    <row r="51971" s="13" customFormat="1"/>
    <row r="51972" s="13" customFormat="1"/>
    <row r="51973" s="13" customFormat="1"/>
    <row r="51974" s="13" customFormat="1"/>
    <row r="51975" s="13" customFormat="1"/>
    <row r="51976" s="13" customFormat="1"/>
    <row r="51977" s="13" customFormat="1"/>
    <row r="51978" s="13" customFormat="1"/>
    <row r="51979" s="13" customFormat="1"/>
    <row r="51980" s="13" customFormat="1"/>
    <row r="51981" s="13" customFormat="1"/>
    <row r="51982" s="13" customFormat="1"/>
    <row r="51983" s="13" customFormat="1"/>
    <row r="51984" s="13" customFormat="1"/>
    <row r="51985" s="13" customFormat="1"/>
    <row r="51986" s="13" customFormat="1"/>
    <row r="51987" s="13" customFormat="1"/>
    <row r="51988" s="13" customFormat="1"/>
    <row r="51989" s="13" customFormat="1"/>
    <row r="51990" s="13" customFormat="1"/>
    <row r="51991" s="13" customFormat="1"/>
    <row r="51992" s="13" customFormat="1"/>
    <row r="51993" s="13" customFormat="1"/>
    <row r="51994" s="13" customFormat="1"/>
    <row r="51995" s="13" customFormat="1"/>
    <row r="51996" s="13" customFormat="1"/>
    <row r="51997" s="13" customFormat="1"/>
    <row r="51998" s="13" customFormat="1"/>
    <row r="51999" s="13" customFormat="1"/>
    <row r="52000" s="13" customFormat="1"/>
    <row r="52001" s="13" customFormat="1"/>
    <row r="52002" s="13" customFormat="1"/>
    <row r="52003" s="13" customFormat="1"/>
    <row r="52004" s="13" customFormat="1"/>
    <row r="52005" s="13" customFormat="1"/>
    <row r="52006" s="13" customFormat="1"/>
    <row r="52007" s="13" customFormat="1"/>
    <row r="52008" s="13" customFormat="1"/>
    <row r="52009" s="13" customFormat="1"/>
    <row r="52010" s="13" customFormat="1"/>
    <row r="52011" s="13" customFormat="1"/>
    <row r="52012" s="13" customFormat="1"/>
    <row r="52013" s="13" customFormat="1"/>
    <row r="52014" s="13" customFormat="1"/>
    <row r="52015" s="13" customFormat="1"/>
    <row r="52016" s="13" customFormat="1"/>
    <row r="52017" s="13" customFormat="1"/>
    <row r="52018" s="13" customFormat="1"/>
    <row r="52019" s="13" customFormat="1"/>
    <row r="52020" s="13" customFormat="1"/>
    <row r="52021" s="13" customFormat="1"/>
    <row r="52022" s="13" customFormat="1"/>
    <row r="52023" s="13" customFormat="1"/>
    <row r="52024" s="13" customFormat="1"/>
    <row r="52025" s="13" customFormat="1"/>
    <row r="52026" s="13" customFormat="1"/>
    <row r="52027" s="13" customFormat="1"/>
    <row r="52028" s="13" customFormat="1"/>
    <row r="52029" s="13" customFormat="1"/>
    <row r="52030" s="13" customFormat="1"/>
    <row r="52031" s="13" customFormat="1"/>
    <row r="52032" s="13" customFormat="1"/>
    <row r="52033" s="13" customFormat="1"/>
    <row r="52034" s="13" customFormat="1"/>
    <row r="52035" s="13" customFormat="1"/>
    <row r="52036" s="13" customFormat="1"/>
    <row r="52037" s="13" customFormat="1"/>
    <row r="52038" s="13" customFormat="1"/>
    <row r="52039" s="13" customFormat="1"/>
    <row r="52040" s="13" customFormat="1"/>
    <row r="52041" s="13" customFormat="1"/>
    <row r="52042" s="13" customFormat="1"/>
    <row r="52043" s="13" customFormat="1"/>
    <row r="52044" s="13" customFormat="1"/>
    <row r="52045" s="13" customFormat="1"/>
    <row r="52046" s="13" customFormat="1"/>
    <row r="52047" s="13" customFormat="1"/>
    <row r="52048" s="13" customFormat="1"/>
    <row r="52049" s="13" customFormat="1"/>
    <row r="52050" s="13" customFormat="1"/>
    <row r="52051" s="13" customFormat="1"/>
    <row r="52052" s="13" customFormat="1"/>
    <row r="52053" s="13" customFormat="1"/>
    <row r="52054" s="13" customFormat="1"/>
    <row r="52055" s="13" customFormat="1"/>
    <row r="52056" s="13" customFormat="1"/>
    <row r="52057" s="13" customFormat="1"/>
    <row r="52058" s="13" customFormat="1"/>
    <row r="52059" s="13" customFormat="1"/>
    <row r="52060" s="13" customFormat="1"/>
    <row r="52061" s="13" customFormat="1"/>
    <row r="52062" s="13" customFormat="1"/>
    <row r="52063" s="13" customFormat="1"/>
    <row r="52064" s="13" customFormat="1"/>
    <row r="52065" s="13" customFormat="1"/>
    <row r="52066" s="13" customFormat="1"/>
    <row r="52067" s="13" customFormat="1"/>
    <row r="52068" s="13" customFormat="1"/>
    <row r="52069" s="13" customFormat="1"/>
    <row r="52070" s="13" customFormat="1"/>
    <row r="52071" s="13" customFormat="1"/>
    <row r="52072" s="13" customFormat="1"/>
    <row r="52073" s="13" customFormat="1"/>
    <row r="52074" s="13" customFormat="1"/>
    <row r="52075" s="13" customFormat="1"/>
    <row r="52076" s="13" customFormat="1"/>
    <row r="52077" s="13" customFormat="1"/>
    <row r="52078" s="13" customFormat="1"/>
    <row r="52079" s="13" customFormat="1"/>
    <row r="52080" s="13" customFormat="1"/>
    <row r="52081" s="13" customFormat="1"/>
    <row r="52082" s="13" customFormat="1"/>
    <row r="52083" s="13" customFormat="1"/>
    <row r="52084" s="13" customFormat="1"/>
    <row r="52085" s="13" customFormat="1"/>
    <row r="52086" s="13" customFormat="1"/>
    <row r="52087" s="13" customFormat="1"/>
    <row r="52088" s="13" customFormat="1"/>
    <row r="52089" s="13" customFormat="1"/>
    <row r="52090" s="13" customFormat="1"/>
    <row r="52091" s="13" customFormat="1"/>
    <row r="52092" s="13" customFormat="1"/>
    <row r="52093" s="13" customFormat="1"/>
    <row r="52094" s="13" customFormat="1"/>
    <row r="52095" s="13" customFormat="1"/>
    <row r="52096" s="13" customFormat="1"/>
    <row r="52097" s="13" customFormat="1"/>
    <row r="52098" s="13" customFormat="1"/>
    <row r="52099" s="13" customFormat="1"/>
    <row r="52100" s="13" customFormat="1"/>
    <row r="52101" s="13" customFormat="1"/>
    <row r="52102" s="13" customFormat="1"/>
    <row r="52103" s="13" customFormat="1"/>
    <row r="52104" s="13" customFormat="1"/>
    <row r="52105" s="13" customFormat="1"/>
    <row r="52106" s="13" customFormat="1"/>
    <row r="52107" s="13" customFormat="1"/>
    <row r="52108" s="13" customFormat="1"/>
    <row r="52109" s="13" customFormat="1"/>
    <row r="52110" s="13" customFormat="1"/>
    <row r="52111" s="13" customFormat="1"/>
    <row r="52112" s="13" customFormat="1"/>
    <row r="52113" s="13" customFormat="1"/>
    <row r="52114" s="13" customFormat="1"/>
    <row r="52115" s="13" customFormat="1"/>
    <row r="52116" s="13" customFormat="1"/>
    <row r="52117" s="13" customFormat="1"/>
    <row r="52118" s="13" customFormat="1"/>
    <row r="52119" s="13" customFormat="1"/>
    <row r="52120" s="13" customFormat="1"/>
    <row r="52121" s="13" customFormat="1"/>
    <row r="52122" s="13" customFormat="1"/>
    <row r="52123" s="13" customFormat="1"/>
    <row r="52124" s="13" customFormat="1"/>
    <row r="52125" s="13" customFormat="1"/>
    <row r="52126" s="13" customFormat="1"/>
    <row r="52127" s="13" customFormat="1"/>
    <row r="52128" s="13" customFormat="1"/>
    <row r="52129" s="13" customFormat="1"/>
    <row r="52130" s="13" customFormat="1"/>
    <row r="52131" s="13" customFormat="1"/>
    <row r="52132" s="13" customFormat="1"/>
    <row r="52133" s="13" customFormat="1"/>
    <row r="52134" s="13" customFormat="1"/>
    <row r="52135" s="13" customFormat="1"/>
    <row r="52136" s="13" customFormat="1"/>
    <row r="52137" s="13" customFormat="1"/>
    <row r="52138" s="13" customFormat="1"/>
    <row r="52139" s="13" customFormat="1"/>
    <row r="52140" s="13" customFormat="1"/>
    <row r="52141" s="13" customFormat="1"/>
    <row r="52142" s="13" customFormat="1"/>
    <row r="52143" s="13" customFormat="1"/>
    <row r="52144" s="13" customFormat="1"/>
    <row r="52145" s="13" customFormat="1"/>
    <row r="52146" s="13" customFormat="1"/>
    <row r="52147" s="13" customFormat="1"/>
    <row r="52148" s="13" customFormat="1"/>
    <row r="52149" s="13" customFormat="1"/>
    <row r="52150" s="13" customFormat="1"/>
    <row r="52151" s="13" customFormat="1"/>
    <row r="52152" s="13" customFormat="1"/>
    <row r="52153" s="13" customFormat="1"/>
    <row r="52154" s="13" customFormat="1"/>
    <row r="52155" s="13" customFormat="1"/>
    <row r="52156" s="13" customFormat="1"/>
    <row r="52157" s="13" customFormat="1"/>
    <row r="52158" s="13" customFormat="1"/>
    <row r="52159" s="13" customFormat="1"/>
    <row r="52160" s="13" customFormat="1"/>
    <row r="52161" s="13" customFormat="1"/>
    <row r="52162" s="13" customFormat="1"/>
    <row r="52163" s="13" customFormat="1"/>
    <row r="52164" s="13" customFormat="1"/>
    <row r="52165" s="13" customFormat="1"/>
    <row r="52166" s="13" customFormat="1"/>
    <row r="52167" s="13" customFormat="1"/>
    <row r="52168" s="13" customFormat="1"/>
    <row r="52169" s="13" customFormat="1"/>
    <row r="52170" s="13" customFormat="1"/>
    <row r="52171" s="13" customFormat="1"/>
    <row r="52172" s="13" customFormat="1"/>
    <row r="52173" s="13" customFormat="1"/>
    <row r="52174" s="13" customFormat="1"/>
    <row r="52175" s="13" customFormat="1"/>
    <row r="52176" s="13" customFormat="1"/>
    <row r="52177" s="13" customFormat="1"/>
    <row r="52178" s="13" customFormat="1"/>
    <row r="52179" s="13" customFormat="1"/>
    <row r="52180" s="13" customFormat="1"/>
    <row r="52181" s="13" customFormat="1"/>
    <row r="52182" s="13" customFormat="1"/>
    <row r="52183" s="13" customFormat="1"/>
    <row r="52184" s="13" customFormat="1"/>
    <row r="52185" s="13" customFormat="1"/>
    <row r="52186" s="13" customFormat="1"/>
    <row r="52187" s="13" customFormat="1"/>
    <row r="52188" s="13" customFormat="1"/>
    <row r="52189" s="13" customFormat="1"/>
    <row r="52190" s="13" customFormat="1"/>
    <row r="52191" s="13" customFormat="1"/>
    <row r="52192" s="13" customFormat="1"/>
    <row r="52193" s="13" customFormat="1"/>
    <row r="52194" s="13" customFormat="1"/>
    <row r="52195" s="13" customFormat="1"/>
    <row r="52196" s="13" customFormat="1"/>
    <row r="52197" s="13" customFormat="1"/>
    <row r="52198" s="13" customFormat="1"/>
    <row r="52199" s="13" customFormat="1"/>
    <row r="52200" s="13" customFormat="1"/>
    <row r="52201" s="13" customFormat="1"/>
    <row r="52202" s="13" customFormat="1"/>
    <row r="52203" s="13" customFormat="1"/>
    <row r="52204" s="13" customFormat="1"/>
    <row r="52205" s="13" customFormat="1"/>
    <row r="52206" s="13" customFormat="1"/>
    <row r="52207" s="13" customFormat="1"/>
    <row r="52208" s="13" customFormat="1"/>
    <row r="52209" s="13" customFormat="1"/>
    <row r="52210" s="13" customFormat="1"/>
    <row r="52211" s="13" customFormat="1"/>
    <row r="52212" s="13" customFormat="1"/>
    <row r="52213" s="13" customFormat="1"/>
    <row r="52214" s="13" customFormat="1"/>
    <row r="52215" s="13" customFormat="1"/>
    <row r="52216" s="13" customFormat="1"/>
    <row r="52217" s="13" customFormat="1"/>
    <row r="52218" s="13" customFormat="1"/>
    <row r="52219" s="13" customFormat="1"/>
    <row r="52220" s="13" customFormat="1"/>
    <row r="52221" s="13" customFormat="1"/>
    <row r="52222" s="13" customFormat="1"/>
    <row r="52223" s="13" customFormat="1"/>
    <row r="52224" s="13" customFormat="1"/>
    <row r="52225" s="13" customFormat="1"/>
    <row r="52226" s="13" customFormat="1"/>
    <row r="52227" s="13" customFormat="1"/>
    <row r="52228" s="13" customFormat="1"/>
    <row r="52229" s="13" customFormat="1"/>
    <row r="52230" s="13" customFormat="1"/>
    <row r="52231" s="13" customFormat="1"/>
    <row r="52232" s="13" customFormat="1"/>
    <row r="52233" s="13" customFormat="1"/>
    <row r="52234" s="13" customFormat="1"/>
    <row r="52235" s="13" customFormat="1"/>
    <row r="52236" s="13" customFormat="1"/>
    <row r="52237" s="13" customFormat="1"/>
    <row r="52238" s="13" customFormat="1"/>
    <row r="52239" s="13" customFormat="1"/>
    <row r="52240" s="13" customFormat="1"/>
    <row r="52241" s="13" customFormat="1"/>
    <row r="52242" s="13" customFormat="1"/>
    <row r="52243" s="13" customFormat="1"/>
    <row r="52244" s="13" customFormat="1"/>
    <row r="52245" s="13" customFormat="1"/>
    <row r="52246" s="13" customFormat="1"/>
    <row r="52247" s="13" customFormat="1"/>
    <row r="52248" s="13" customFormat="1"/>
    <row r="52249" s="13" customFormat="1"/>
    <row r="52250" s="13" customFormat="1"/>
    <row r="52251" s="13" customFormat="1"/>
    <row r="52252" s="13" customFormat="1"/>
    <row r="52253" s="13" customFormat="1"/>
    <row r="52254" s="13" customFormat="1"/>
    <row r="52255" s="13" customFormat="1"/>
    <row r="52256" s="13" customFormat="1"/>
    <row r="52257" s="13" customFormat="1"/>
    <row r="52258" s="13" customFormat="1"/>
    <row r="52259" s="13" customFormat="1"/>
    <row r="52260" s="13" customFormat="1"/>
    <row r="52261" s="13" customFormat="1"/>
    <row r="52262" s="13" customFormat="1"/>
    <row r="52263" s="13" customFormat="1"/>
    <row r="52264" s="13" customFormat="1"/>
    <row r="52265" s="13" customFormat="1"/>
    <row r="52266" s="13" customFormat="1"/>
    <row r="52267" s="13" customFormat="1"/>
    <row r="52268" s="13" customFormat="1"/>
    <row r="52269" s="13" customFormat="1"/>
    <row r="52270" s="13" customFormat="1"/>
    <row r="52271" s="13" customFormat="1"/>
    <row r="52272" s="13" customFormat="1"/>
    <row r="52273" s="13" customFormat="1"/>
    <row r="52274" s="13" customFormat="1"/>
    <row r="52275" s="13" customFormat="1"/>
    <row r="52276" s="13" customFormat="1"/>
    <row r="52277" s="13" customFormat="1"/>
    <row r="52278" s="13" customFormat="1"/>
    <row r="52279" s="13" customFormat="1"/>
    <row r="52280" s="13" customFormat="1"/>
    <row r="52281" s="13" customFormat="1"/>
    <row r="52282" s="13" customFormat="1"/>
    <row r="52283" s="13" customFormat="1"/>
    <row r="52284" s="13" customFormat="1"/>
    <row r="52285" s="13" customFormat="1"/>
    <row r="52286" s="13" customFormat="1"/>
    <row r="52287" s="13" customFormat="1"/>
    <row r="52288" s="13" customFormat="1"/>
    <row r="52289" s="13" customFormat="1"/>
    <row r="52290" s="13" customFormat="1"/>
    <row r="52291" s="13" customFormat="1"/>
    <row r="52292" s="13" customFormat="1"/>
    <row r="52293" s="13" customFormat="1"/>
    <row r="52294" s="13" customFormat="1"/>
    <row r="52295" s="13" customFormat="1"/>
    <row r="52296" s="13" customFormat="1"/>
    <row r="52297" s="13" customFormat="1"/>
    <row r="52298" s="13" customFormat="1"/>
    <row r="52299" s="13" customFormat="1"/>
    <row r="52300" s="13" customFormat="1"/>
    <row r="52301" s="13" customFormat="1"/>
    <row r="52302" s="13" customFormat="1"/>
    <row r="52303" s="13" customFormat="1"/>
    <row r="52304" s="13" customFormat="1"/>
    <row r="52305" s="13" customFormat="1"/>
    <row r="52306" s="13" customFormat="1"/>
    <row r="52307" s="13" customFormat="1"/>
    <row r="52308" s="13" customFormat="1"/>
    <row r="52309" s="13" customFormat="1"/>
    <row r="52310" s="13" customFormat="1"/>
    <row r="52311" s="13" customFormat="1"/>
    <row r="52312" s="13" customFormat="1"/>
    <row r="52313" s="13" customFormat="1"/>
    <row r="52314" s="13" customFormat="1"/>
    <row r="52315" s="13" customFormat="1"/>
    <row r="52316" s="13" customFormat="1"/>
    <row r="52317" s="13" customFormat="1"/>
    <row r="52318" s="13" customFormat="1"/>
    <row r="52319" s="13" customFormat="1"/>
    <row r="52320" s="13" customFormat="1"/>
    <row r="52321" s="13" customFormat="1"/>
    <row r="52322" s="13" customFormat="1"/>
    <row r="52323" s="13" customFormat="1"/>
    <row r="52324" s="13" customFormat="1"/>
    <row r="52325" s="13" customFormat="1"/>
    <row r="52326" s="13" customFormat="1"/>
    <row r="52327" s="13" customFormat="1"/>
    <row r="52328" s="13" customFormat="1"/>
    <row r="52329" s="13" customFormat="1"/>
    <row r="52330" s="13" customFormat="1"/>
    <row r="52331" s="13" customFormat="1"/>
    <row r="52332" s="13" customFormat="1"/>
    <row r="52333" s="13" customFormat="1"/>
    <row r="52334" s="13" customFormat="1"/>
    <row r="52335" s="13" customFormat="1"/>
    <row r="52336" s="13" customFormat="1"/>
    <row r="52337" s="13" customFormat="1"/>
    <row r="52338" s="13" customFormat="1"/>
    <row r="52339" s="13" customFormat="1"/>
    <row r="52340" s="13" customFormat="1"/>
    <row r="52341" s="13" customFormat="1"/>
    <row r="52342" s="13" customFormat="1"/>
    <row r="52343" s="13" customFormat="1"/>
    <row r="52344" s="13" customFormat="1"/>
    <row r="52345" s="13" customFormat="1"/>
    <row r="52346" s="13" customFormat="1"/>
    <row r="52347" s="13" customFormat="1"/>
    <row r="52348" s="13" customFormat="1"/>
    <row r="52349" s="13" customFormat="1"/>
    <row r="52350" s="13" customFormat="1"/>
    <row r="52351" s="13" customFormat="1"/>
    <row r="52352" s="13" customFormat="1"/>
    <row r="52353" s="13" customFormat="1"/>
    <row r="52354" s="13" customFormat="1"/>
    <row r="52355" s="13" customFormat="1"/>
    <row r="52356" s="13" customFormat="1"/>
    <row r="52357" s="13" customFormat="1"/>
    <row r="52358" s="13" customFormat="1"/>
    <row r="52359" s="13" customFormat="1"/>
    <row r="52360" s="13" customFormat="1"/>
    <row r="52361" s="13" customFormat="1"/>
    <row r="52362" s="13" customFormat="1"/>
    <row r="52363" s="13" customFormat="1"/>
    <row r="52364" s="13" customFormat="1"/>
    <row r="52365" s="13" customFormat="1"/>
    <row r="52366" s="13" customFormat="1"/>
    <row r="52367" s="13" customFormat="1"/>
    <row r="52368" s="13" customFormat="1"/>
    <row r="52369" s="13" customFormat="1"/>
    <row r="52370" s="13" customFormat="1"/>
    <row r="52371" s="13" customFormat="1"/>
    <row r="52372" s="13" customFormat="1"/>
    <row r="52373" s="13" customFormat="1"/>
    <row r="52374" s="13" customFormat="1"/>
    <row r="52375" s="13" customFormat="1"/>
    <row r="52376" s="13" customFormat="1"/>
    <row r="52377" s="13" customFormat="1"/>
    <row r="52378" s="13" customFormat="1"/>
    <row r="52379" s="13" customFormat="1"/>
    <row r="52380" s="13" customFormat="1"/>
    <row r="52381" s="13" customFormat="1"/>
    <row r="52382" s="13" customFormat="1"/>
    <row r="52383" s="13" customFormat="1"/>
    <row r="52384" s="13" customFormat="1"/>
    <row r="52385" s="13" customFormat="1"/>
    <row r="52386" s="13" customFormat="1"/>
    <row r="52387" s="13" customFormat="1"/>
    <row r="52388" s="13" customFormat="1"/>
    <row r="52389" s="13" customFormat="1"/>
    <row r="52390" s="13" customFormat="1"/>
    <row r="52391" s="13" customFormat="1"/>
    <row r="52392" s="13" customFormat="1"/>
    <row r="52393" s="13" customFormat="1"/>
    <row r="52394" s="13" customFormat="1"/>
    <row r="52395" s="13" customFormat="1"/>
    <row r="52396" s="13" customFormat="1"/>
    <row r="52397" s="13" customFormat="1"/>
    <row r="52398" s="13" customFormat="1"/>
    <row r="52399" s="13" customFormat="1"/>
    <row r="52400" s="13" customFormat="1"/>
    <row r="52401" s="13" customFormat="1"/>
    <row r="52402" s="13" customFormat="1"/>
    <row r="52403" s="13" customFormat="1"/>
    <row r="52404" s="13" customFormat="1"/>
    <row r="52405" s="13" customFormat="1"/>
    <row r="52406" s="13" customFormat="1"/>
    <row r="52407" s="13" customFormat="1"/>
    <row r="52408" s="13" customFormat="1"/>
    <row r="52409" s="13" customFormat="1"/>
    <row r="52410" s="13" customFormat="1"/>
    <row r="52411" s="13" customFormat="1"/>
    <row r="52412" s="13" customFormat="1"/>
    <row r="52413" s="13" customFormat="1"/>
    <row r="52414" s="13" customFormat="1"/>
    <row r="52415" s="13" customFormat="1"/>
    <row r="52416" s="13" customFormat="1"/>
    <row r="52417" s="13" customFormat="1"/>
    <row r="52418" s="13" customFormat="1"/>
    <row r="52419" s="13" customFormat="1"/>
    <row r="52420" s="13" customFormat="1"/>
    <row r="52421" s="13" customFormat="1"/>
    <row r="52422" s="13" customFormat="1"/>
    <row r="52423" s="13" customFormat="1"/>
    <row r="52424" s="13" customFormat="1"/>
    <row r="52425" s="13" customFormat="1"/>
    <row r="52426" s="13" customFormat="1"/>
    <row r="52427" s="13" customFormat="1"/>
    <row r="52428" s="13" customFormat="1"/>
    <row r="52429" s="13" customFormat="1"/>
    <row r="52430" s="13" customFormat="1"/>
    <row r="52431" s="13" customFormat="1"/>
    <row r="52432" s="13" customFormat="1"/>
    <row r="52433" s="13" customFormat="1"/>
    <row r="52434" s="13" customFormat="1"/>
    <row r="52435" s="13" customFormat="1"/>
    <row r="52436" s="13" customFormat="1"/>
    <row r="52437" s="13" customFormat="1"/>
    <row r="52438" s="13" customFormat="1"/>
    <row r="52439" s="13" customFormat="1"/>
    <row r="52440" s="13" customFormat="1"/>
    <row r="52441" s="13" customFormat="1"/>
    <row r="52442" s="13" customFormat="1"/>
    <row r="52443" s="13" customFormat="1"/>
    <row r="52444" s="13" customFormat="1"/>
    <row r="52445" s="13" customFormat="1"/>
    <row r="52446" s="13" customFormat="1"/>
    <row r="52447" s="13" customFormat="1"/>
    <row r="52448" s="13" customFormat="1"/>
    <row r="52449" s="13" customFormat="1"/>
    <row r="52450" s="13" customFormat="1"/>
    <row r="52451" s="13" customFormat="1"/>
    <row r="52452" s="13" customFormat="1"/>
    <row r="52453" s="13" customFormat="1"/>
    <row r="52454" s="13" customFormat="1"/>
    <row r="52455" s="13" customFormat="1"/>
    <row r="52456" s="13" customFormat="1"/>
    <row r="52457" s="13" customFormat="1"/>
    <row r="52458" s="13" customFormat="1"/>
    <row r="52459" s="13" customFormat="1"/>
    <row r="52460" s="13" customFormat="1"/>
    <row r="52461" s="13" customFormat="1"/>
    <row r="52462" s="13" customFormat="1"/>
    <row r="52463" s="13" customFormat="1"/>
    <row r="52464" s="13" customFormat="1"/>
    <row r="52465" s="13" customFormat="1"/>
    <row r="52466" s="13" customFormat="1"/>
    <row r="52467" s="13" customFormat="1"/>
    <row r="52468" s="13" customFormat="1"/>
    <row r="52469" s="13" customFormat="1"/>
    <row r="52470" s="13" customFormat="1"/>
    <row r="52471" s="13" customFormat="1"/>
    <row r="52472" s="13" customFormat="1"/>
    <row r="52473" s="13" customFormat="1"/>
    <row r="52474" s="13" customFormat="1"/>
    <row r="52475" s="13" customFormat="1"/>
    <row r="52476" s="13" customFormat="1"/>
    <row r="52477" s="13" customFormat="1"/>
    <row r="52478" s="13" customFormat="1"/>
    <row r="52479" s="13" customFormat="1"/>
    <row r="52480" s="13" customFormat="1"/>
    <row r="52481" s="13" customFormat="1"/>
    <row r="52482" s="13" customFormat="1"/>
    <row r="52483" s="13" customFormat="1"/>
    <row r="52484" s="13" customFormat="1"/>
    <row r="52485" s="13" customFormat="1"/>
    <row r="52486" s="13" customFormat="1"/>
    <row r="52487" s="13" customFormat="1"/>
    <row r="52488" s="13" customFormat="1"/>
    <row r="52489" s="13" customFormat="1"/>
    <row r="52490" s="13" customFormat="1"/>
    <row r="52491" s="13" customFormat="1"/>
    <row r="52492" s="13" customFormat="1"/>
    <row r="52493" s="13" customFormat="1"/>
    <row r="52494" s="13" customFormat="1"/>
    <row r="52495" s="13" customFormat="1"/>
    <row r="52496" s="13" customFormat="1"/>
    <row r="52497" s="13" customFormat="1"/>
    <row r="52498" s="13" customFormat="1"/>
    <row r="52499" s="13" customFormat="1"/>
    <row r="52500" s="13" customFormat="1"/>
    <row r="52501" s="13" customFormat="1"/>
    <row r="52502" s="13" customFormat="1"/>
    <row r="52503" s="13" customFormat="1"/>
    <row r="52504" s="13" customFormat="1"/>
    <row r="52505" s="13" customFormat="1"/>
    <row r="52506" s="13" customFormat="1"/>
    <row r="52507" s="13" customFormat="1"/>
    <row r="52508" s="13" customFormat="1"/>
    <row r="52509" s="13" customFormat="1"/>
    <row r="52510" s="13" customFormat="1"/>
    <row r="52511" s="13" customFormat="1"/>
    <row r="52512" s="13" customFormat="1"/>
    <row r="52513" s="13" customFormat="1"/>
    <row r="52514" s="13" customFormat="1"/>
    <row r="52515" s="13" customFormat="1"/>
    <row r="52516" s="13" customFormat="1"/>
    <row r="52517" s="13" customFormat="1"/>
    <row r="52518" s="13" customFormat="1"/>
    <row r="52519" s="13" customFormat="1"/>
    <row r="52520" s="13" customFormat="1"/>
    <row r="52521" s="13" customFormat="1"/>
    <row r="52522" s="13" customFormat="1"/>
    <row r="52523" s="13" customFormat="1"/>
    <row r="52524" s="13" customFormat="1"/>
    <row r="52525" s="13" customFormat="1"/>
    <row r="52526" s="13" customFormat="1"/>
    <row r="52527" s="13" customFormat="1"/>
    <row r="52528" s="13" customFormat="1"/>
    <row r="52529" s="13" customFormat="1"/>
    <row r="52530" s="13" customFormat="1"/>
    <row r="52531" s="13" customFormat="1"/>
    <row r="52532" s="13" customFormat="1"/>
    <row r="52533" s="13" customFormat="1"/>
    <row r="52534" s="13" customFormat="1"/>
    <row r="52535" s="13" customFormat="1"/>
    <row r="52536" s="13" customFormat="1"/>
    <row r="52537" s="13" customFormat="1"/>
    <row r="52538" s="13" customFormat="1"/>
    <row r="52539" s="13" customFormat="1"/>
    <row r="52540" s="13" customFormat="1"/>
    <row r="52541" s="13" customFormat="1"/>
    <row r="52542" s="13" customFormat="1"/>
    <row r="52543" s="13" customFormat="1"/>
    <row r="52544" s="13" customFormat="1"/>
    <row r="52545" s="13" customFormat="1"/>
    <row r="52546" s="13" customFormat="1"/>
    <row r="52547" s="13" customFormat="1"/>
    <row r="52548" s="13" customFormat="1"/>
    <row r="52549" s="13" customFormat="1"/>
    <row r="52550" s="13" customFormat="1"/>
    <row r="52551" s="13" customFormat="1"/>
    <row r="52552" s="13" customFormat="1"/>
    <row r="52553" s="13" customFormat="1"/>
    <row r="52554" s="13" customFormat="1"/>
    <row r="52555" s="13" customFormat="1"/>
    <row r="52556" s="13" customFormat="1"/>
    <row r="52557" s="13" customFormat="1"/>
    <row r="52558" s="13" customFormat="1"/>
    <row r="52559" s="13" customFormat="1"/>
    <row r="52560" s="13" customFormat="1"/>
    <row r="52561" s="13" customFormat="1"/>
    <row r="52562" s="13" customFormat="1"/>
    <row r="52563" s="13" customFormat="1"/>
    <row r="52564" s="13" customFormat="1"/>
    <row r="52565" s="13" customFormat="1"/>
    <row r="52566" s="13" customFormat="1"/>
    <row r="52567" s="13" customFormat="1"/>
    <row r="52568" s="13" customFormat="1"/>
    <row r="52569" s="13" customFormat="1"/>
    <row r="52570" s="13" customFormat="1"/>
    <row r="52571" s="13" customFormat="1"/>
    <row r="52572" s="13" customFormat="1"/>
    <row r="52573" s="13" customFormat="1"/>
    <row r="52574" s="13" customFormat="1"/>
    <row r="52575" s="13" customFormat="1"/>
    <row r="52576" s="13" customFormat="1"/>
    <row r="52577" s="13" customFormat="1"/>
    <row r="52578" s="13" customFormat="1"/>
    <row r="52579" s="13" customFormat="1"/>
    <row r="52580" s="13" customFormat="1"/>
    <row r="52581" s="13" customFormat="1"/>
    <row r="52582" s="13" customFormat="1"/>
    <row r="52583" s="13" customFormat="1"/>
    <row r="52584" s="13" customFormat="1"/>
    <row r="52585" s="13" customFormat="1"/>
    <row r="52586" s="13" customFormat="1"/>
    <row r="52587" s="13" customFormat="1"/>
    <row r="52588" s="13" customFormat="1"/>
    <row r="52589" s="13" customFormat="1"/>
    <row r="52590" s="13" customFormat="1"/>
    <row r="52591" s="13" customFormat="1"/>
    <row r="52592" s="13" customFormat="1"/>
    <row r="52593" s="13" customFormat="1"/>
    <row r="52594" s="13" customFormat="1"/>
    <row r="52595" s="13" customFormat="1"/>
    <row r="52596" s="13" customFormat="1"/>
    <row r="52597" s="13" customFormat="1"/>
    <row r="52598" s="13" customFormat="1"/>
    <row r="52599" s="13" customFormat="1"/>
    <row r="52600" s="13" customFormat="1"/>
    <row r="52601" s="13" customFormat="1"/>
    <row r="52602" s="13" customFormat="1"/>
    <row r="52603" s="13" customFormat="1"/>
    <row r="52604" s="13" customFormat="1"/>
    <row r="52605" s="13" customFormat="1"/>
    <row r="52606" s="13" customFormat="1"/>
    <row r="52607" s="13" customFormat="1"/>
    <row r="52608" s="13" customFormat="1"/>
    <row r="52609" s="13" customFormat="1"/>
    <row r="52610" s="13" customFormat="1"/>
    <row r="52611" s="13" customFormat="1"/>
    <row r="52612" s="13" customFormat="1"/>
    <row r="52613" s="13" customFormat="1"/>
    <row r="52614" s="13" customFormat="1"/>
    <row r="52615" s="13" customFormat="1"/>
    <row r="52616" s="13" customFormat="1"/>
    <row r="52617" s="13" customFormat="1"/>
    <row r="52618" s="13" customFormat="1"/>
    <row r="52619" s="13" customFormat="1"/>
    <row r="52620" s="13" customFormat="1"/>
    <row r="52621" s="13" customFormat="1"/>
    <row r="52622" s="13" customFormat="1"/>
    <row r="52623" s="13" customFormat="1"/>
    <row r="52624" s="13" customFormat="1"/>
    <row r="52625" s="13" customFormat="1"/>
    <row r="52626" s="13" customFormat="1"/>
    <row r="52627" s="13" customFormat="1"/>
    <row r="52628" s="13" customFormat="1"/>
    <row r="52629" s="13" customFormat="1"/>
    <row r="52630" s="13" customFormat="1"/>
    <row r="52631" s="13" customFormat="1"/>
    <row r="52632" s="13" customFormat="1"/>
    <row r="52633" s="13" customFormat="1"/>
    <row r="52634" s="13" customFormat="1"/>
    <row r="52635" s="13" customFormat="1"/>
    <row r="52636" s="13" customFormat="1"/>
    <row r="52637" s="13" customFormat="1"/>
    <row r="52638" s="13" customFormat="1"/>
    <row r="52639" s="13" customFormat="1"/>
    <row r="52640" s="13" customFormat="1"/>
    <row r="52641" s="13" customFormat="1"/>
    <row r="52642" s="13" customFormat="1"/>
    <row r="52643" s="13" customFormat="1"/>
    <row r="52644" s="13" customFormat="1"/>
    <row r="52645" s="13" customFormat="1"/>
    <row r="52646" s="13" customFormat="1"/>
    <row r="52647" s="13" customFormat="1"/>
    <row r="52648" s="13" customFormat="1"/>
    <row r="52649" s="13" customFormat="1"/>
    <row r="52650" s="13" customFormat="1"/>
    <row r="52651" s="13" customFormat="1"/>
    <row r="52652" s="13" customFormat="1"/>
    <row r="52653" s="13" customFormat="1"/>
    <row r="52654" s="13" customFormat="1"/>
    <row r="52655" s="13" customFormat="1"/>
    <row r="52656" s="13" customFormat="1"/>
    <row r="52657" s="13" customFormat="1"/>
    <row r="52658" s="13" customFormat="1"/>
    <row r="52659" s="13" customFormat="1"/>
    <row r="52660" s="13" customFormat="1"/>
    <row r="52661" s="13" customFormat="1"/>
    <row r="52662" s="13" customFormat="1"/>
    <row r="52663" s="13" customFormat="1"/>
    <row r="52664" s="13" customFormat="1"/>
    <row r="52665" s="13" customFormat="1"/>
    <row r="52666" s="13" customFormat="1"/>
    <row r="52667" s="13" customFormat="1"/>
    <row r="52668" s="13" customFormat="1"/>
    <row r="52669" s="13" customFormat="1"/>
    <row r="52670" s="13" customFormat="1"/>
    <row r="52671" s="13" customFormat="1"/>
    <row r="52672" s="13" customFormat="1"/>
    <row r="52673" s="13" customFormat="1"/>
    <row r="52674" s="13" customFormat="1"/>
    <row r="52675" s="13" customFormat="1"/>
    <row r="52676" s="13" customFormat="1"/>
    <row r="52677" s="13" customFormat="1"/>
    <row r="52678" s="13" customFormat="1"/>
    <row r="52679" s="13" customFormat="1"/>
    <row r="52680" s="13" customFormat="1"/>
    <row r="52681" s="13" customFormat="1"/>
    <row r="52682" s="13" customFormat="1"/>
    <row r="52683" s="13" customFormat="1"/>
    <row r="52684" s="13" customFormat="1"/>
    <row r="52685" s="13" customFormat="1"/>
    <row r="52686" s="13" customFormat="1"/>
    <row r="52687" s="13" customFormat="1"/>
    <row r="52688" s="13" customFormat="1"/>
    <row r="52689" s="13" customFormat="1"/>
    <row r="52690" s="13" customFormat="1"/>
    <row r="52691" s="13" customFormat="1"/>
    <row r="52692" s="13" customFormat="1"/>
    <row r="52693" s="13" customFormat="1"/>
    <row r="52694" s="13" customFormat="1"/>
    <row r="52695" s="13" customFormat="1"/>
    <row r="52696" s="13" customFormat="1"/>
    <row r="52697" s="13" customFormat="1"/>
    <row r="52698" s="13" customFormat="1"/>
    <row r="52699" s="13" customFormat="1"/>
    <row r="52700" s="13" customFormat="1"/>
    <row r="52701" s="13" customFormat="1"/>
    <row r="52702" s="13" customFormat="1"/>
    <row r="52703" s="13" customFormat="1"/>
    <row r="52704" s="13" customFormat="1"/>
    <row r="52705" s="13" customFormat="1"/>
    <row r="52706" s="13" customFormat="1"/>
    <row r="52707" s="13" customFormat="1"/>
    <row r="52708" s="13" customFormat="1"/>
    <row r="52709" s="13" customFormat="1"/>
    <row r="52710" s="13" customFormat="1"/>
    <row r="52711" s="13" customFormat="1"/>
    <row r="52712" s="13" customFormat="1"/>
    <row r="52713" s="13" customFormat="1"/>
    <row r="52714" s="13" customFormat="1"/>
    <row r="52715" s="13" customFormat="1"/>
    <row r="52716" s="13" customFormat="1"/>
    <row r="52717" s="13" customFormat="1"/>
    <row r="52718" s="13" customFormat="1"/>
    <row r="52719" s="13" customFormat="1"/>
    <row r="52720" s="13" customFormat="1"/>
    <row r="52721" s="13" customFormat="1"/>
    <row r="52722" s="13" customFormat="1"/>
    <row r="52723" s="13" customFormat="1"/>
    <row r="52724" s="13" customFormat="1"/>
    <row r="52725" s="13" customFormat="1"/>
    <row r="52726" s="13" customFormat="1"/>
    <row r="52727" s="13" customFormat="1"/>
    <row r="52728" s="13" customFormat="1"/>
    <row r="52729" s="13" customFormat="1"/>
    <row r="52730" s="13" customFormat="1"/>
    <row r="52731" s="13" customFormat="1"/>
    <row r="52732" s="13" customFormat="1"/>
    <row r="52733" s="13" customFormat="1"/>
    <row r="52734" s="13" customFormat="1"/>
    <row r="52735" s="13" customFormat="1"/>
    <row r="52736" s="13" customFormat="1"/>
    <row r="52737" s="13" customFormat="1"/>
    <row r="52738" s="13" customFormat="1"/>
    <row r="52739" s="13" customFormat="1"/>
    <row r="52740" s="13" customFormat="1"/>
    <row r="52741" s="13" customFormat="1"/>
    <row r="52742" s="13" customFormat="1"/>
    <row r="52743" s="13" customFormat="1"/>
    <row r="52744" s="13" customFormat="1"/>
    <row r="52745" s="13" customFormat="1"/>
    <row r="52746" s="13" customFormat="1"/>
    <row r="52747" s="13" customFormat="1"/>
    <row r="52748" s="13" customFormat="1"/>
    <row r="52749" s="13" customFormat="1"/>
    <row r="52750" s="13" customFormat="1"/>
    <row r="52751" s="13" customFormat="1"/>
    <row r="52752" s="13" customFormat="1"/>
    <row r="52753" s="13" customFormat="1"/>
    <row r="52754" s="13" customFormat="1"/>
    <row r="52755" s="13" customFormat="1"/>
    <row r="52756" s="13" customFormat="1"/>
    <row r="52757" s="13" customFormat="1"/>
    <row r="52758" s="13" customFormat="1"/>
    <row r="52759" s="13" customFormat="1"/>
    <row r="52760" s="13" customFormat="1"/>
    <row r="52761" s="13" customFormat="1"/>
    <row r="52762" s="13" customFormat="1"/>
    <row r="52763" s="13" customFormat="1"/>
    <row r="52764" s="13" customFormat="1"/>
    <row r="52765" s="13" customFormat="1"/>
    <row r="52766" s="13" customFormat="1"/>
    <row r="52767" s="13" customFormat="1"/>
    <row r="52768" s="13" customFormat="1"/>
    <row r="52769" s="13" customFormat="1"/>
    <row r="52770" s="13" customFormat="1"/>
    <row r="52771" s="13" customFormat="1"/>
    <row r="52772" s="13" customFormat="1"/>
    <row r="52773" s="13" customFormat="1"/>
    <row r="52774" s="13" customFormat="1"/>
    <row r="52775" s="13" customFormat="1"/>
    <row r="52776" s="13" customFormat="1"/>
    <row r="52777" s="13" customFormat="1"/>
    <row r="52778" s="13" customFormat="1"/>
    <row r="52779" s="13" customFormat="1"/>
    <row r="52780" s="13" customFormat="1"/>
    <row r="52781" s="13" customFormat="1"/>
    <row r="52782" s="13" customFormat="1"/>
    <row r="52783" s="13" customFormat="1"/>
    <row r="52784" s="13" customFormat="1"/>
    <row r="52785" s="13" customFormat="1"/>
    <row r="52786" s="13" customFormat="1"/>
    <row r="52787" s="13" customFormat="1"/>
    <row r="52788" s="13" customFormat="1"/>
    <row r="52789" s="13" customFormat="1"/>
    <row r="52790" s="13" customFormat="1"/>
    <row r="52791" s="13" customFormat="1"/>
    <row r="52792" s="13" customFormat="1"/>
    <row r="52793" s="13" customFormat="1"/>
    <row r="52794" s="13" customFormat="1"/>
    <row r="52795" s="13" customFormat="1"/>
    <row r="52796" s="13" customFormat="1"/>
    <row r="52797" s="13" customFormat="1"/>
    <row r="52798" s="13" customFormat="1"/>
    <row r="52799" s="13" customFormat="1"/>
    <row r="52800" s="13" customFormat="1"/>
    <row r="52801" s="13" customFormat="1"/>
    <row r="52802" s="13" customFormat="1"/>
    <row r="52803" s="13" customFormat="1"/>
    <row r="52804" s="13" customFormat="1"/>
    <row r="52805" s="13" customFormat="1"/>
    <row r="52806" s="13" customFormat="1"/>
    <row r="52807" s="13" customFormat="1"/>
    <row r="52808" s="13" customFormat="1"/>
    <row r="52809" s="13" customFormat="1"/>
    <row r="52810" s="13" customFormat="1"/>
    <row r="52811" s="13" customFormat="1"/>
    <row r="52812" s="13" customFormat="1"/>
    <row r="52813" s="13" customFormat="1"/>
    <row r="52814" s="13" customFormat="1"/>
    <row r="52815" s="13" customFormat="1"/>
    <row r="52816" s="13" customFormat="1"/>
    <row r="52817" s="13" customFormat="1"/>
    <row r="52818" s="13" customFormat="1"/>
    <row r="52819" s="13" customFormat="1"/>
    <row r="52820" s="13" customFormat="1"/>
    <row r="52821" s="13" customFormat="1"/>
    <row r="52822" s="13" customFormat="1"/>
    <row r="52823" s="13" customFormat="1"/>
    <row r="52824" s="13" customFormat="1"/>
    <row r="52825" s="13" customFormat="1"/>
    <row r="52826" s="13" customFormat="1"/>
    <row r="52827" s="13" customFormat="1"/>
    <row r="52828" s="13" customFormat="1"/>
    <row r="52829" s="13" customFormat="1"/>
    <row r="52830" s="13" customFormat="1"/>
    <row r="52831" s="13" customFormat="1"/>
    <row r="52832" s="13" customFormat="1"/>
    <row r="52833" s="13" customFormat="1"/>
    <row r="52834" s="13" customFormat="1"/>
    <row r="52835" s="13" customFormat="1"/>
    <row r="52836" s="13" customFormat="1"/>
    <row r="52837" s="13" customFormat="1"/>
    <row r="52838" s="13" customFormat="1"/>
    <row r="52839" s="13" customFormat="1"/>
    <row r="52840" s="13" customFormat="1"/>
    <row r="52841" s="13" customFormat="1"/>
    <row r="52842" s="13" customFormat="1"/>
    <row r="52843" s="13" customFormat="1"/>
    <row r="52844" s="13" customFormat="1"/>
    <row r="52845" s="13" customFormat="1"/>
    <row r="52846" s="13" customFormat="1"/>
    <row r="52847" s="13" customFormat="1"/>
    <row r="52848" s="13" customFormat="1"/>
    <row r="52849" s="13" customFormat="1"/>
    <row r="52850" s="13" customFormat="1"/>
    <row r="52851" s="13" customFormat="1"/>
    <row r="52852" s="13" customFormat="1"/>
    <row r="52853" s="13" customFormat="1"/>
    <row r="52854" s="13" customFormat="1"/>
    <row r="52855" s="13" customFormat="1"/>
    <row r="52856" s="13" customFormat="1"/>
    <row r="52857" s="13" customFormat="1"/>
    <row r="52858" s="13" customFormat="1"/>
    <row r="52859" s="13" customFormat="1"/>
    <row r="52860" s="13" customFormat="1"/>
    <row r="52861" s="13" customFormat="1"/>
    <row r="52862" s="13" customFormat="1"/>
    <row r="52863" s="13" customFormat="1"/>
    <row r="52864" s="13" customFormat="1"/>
    <row r="52865" s="13" customFormat="1"/>
    <row r="52866" s="13" customFormat="1"/>
    <row r="52867" s="13" customFormat="1"/>
    <row r="52868" s="13" customFormat="1"/>
    <row r="52869" s="13" customFormat="1"/>
    <row r="52870" s="13" customFormat="1"/>
    <row r="52871" s="13" customFormat="1"/>
    <row r="52872" s="13" customFormat="1"/>
    <row r="52873" s="13" customFormat="1"/>
    <row r="52874" s="13" customFormat="1"/>
    <row r="52875" s="13" customFormat="1"/>
    <row r="52876" s="13" customFormat="1"/>
    <row r="52877" s="13" customFormat="1"/>
    <row r="52878" s="13" customFormat="1"/>
    <row r="52879" s="13" customFormat="1"/>
    <row r="52880" s="13" customFormat="1"/>
    <row r="52881" s="13" customFormat="1"/>
    <row r="52882" s="13" customFormat="1"/>
    <row r="52883" s="13" customFormat="1"/>
    <row r="52884" s="13" customFormat="1"/>
    <row r="52885" s="13" customFormat="1"/>
    <row r="52886" s="13" customFormat="1"/>
    <row r="52887" s="13" customFormat="1"/>
    <row r="52888" s="13" customFormat="1"/>
    <row r="52889" s="13" customFormat="1"/>
    <row r="52890" s="13" customFormat="1"/>
    <row r="52891" s="13" customFormat="1"/>
    <row r="52892" s="13" customFormat="1"/>
    <row r="52893" s="13" customFormat="1"/>
    <row r="52894" s="13" customFormat="1"/>
    <row r="52895" s="13" customFormat="1"/>
    <row r="52896" s="13" customFormat="1"/>
    <row r="52897" s="13" customFormat="1"/>
    <row r="52898" s="13" customFormat="1"/>
    <row r="52899" s="13" customFormat="1"/>
    <row r="52900" s="13" customFormat="1"/>
    <row r="52901" s="13" customFormat="1"/>
    <row r="52902" s="13" customFormat="1"/>
    <row r="52903" s="13" customFormat="1"/>
    <row r="52904" s="13" customFormat="1"/>
    <row r="52905" s="13" customFormat="1"/>
    <row r="52906" s="13" customFormat="1"/>
    <row r="52907" s="13" customFormat="1"/>
    <row r="52908" s="13" customFormat="1"/>
    <row r="52909" s="13" customFormat="1"/>
    <row r="52910" s="13" customFormat="1"/>
    <row r="52911" s="13" customFormat="1"/>
    <row r="52912" s="13" customFormat="1"/>
    <row r="52913" s="13" customFormat="1"/>
    <row r="52914" s="13" customFormat="1"/>
    <row r="52915" s="13" customFormat="1"/>
    <row r="52916" s="13" customFormat="1"/>
    <row r="52917" s="13" customFormat="1"/>
    <row r="52918" s="13" customFormat="1"/>
    <row r="52919" s="13" customFormat="1"/>
    <row r="52920" s="13" customFormat="1"/>
    <row r="52921" s="13" customFormat="1"/>
    <row r="52922" s="13" customFormat="1"/>
    <row r="52923" s="13" customFormat="1"/>
    <row r="52924" s="13" customFormat="1"/>
    <row r="52925" s="13" customFormat="1"/>
    <row r="52926" s="13" customFormat="1"/>
    <row r="52927" s="13" customFormat="1"/>
    <row r="52928" s="13" customFormat="1"/>
    <row r="52929" s="13" customFormat="1"/>
    <row r="52930" s="13" customFormat="1"/>
    <row r="52931" s="13" customFormat="1"/>
    <row r="52932" s="13" customFormat="1"/>
    <row r="52933" s="13" customFormat="1"/>
    <row r="52934" s="13" customFormat="1"/>
    <row r="52935" s="13" customFormat="1"/>
    <row r="52936" s="13" customFormat="1"/>
    <row r="52937" s="13" customFormat="1"/>
    <row r="52938" s="13" customFormat="1"/>
    <row r="52939" s="13" customFormat="1"/>
    <row r="52940" s="13" customFormat="1"/>
    <row r="52941" s="13" customFormat="1"/>
    <row r="52942" s="13" customFormat="1"/>
    <row r="52943" s="13" customFormat="1"/>
    <row r="52944" s="13" customFormat="1"/>
    <row r="52945" s="13" customFormat="1"/>
    <row r="52946" s="13" customFormat="1"/>
    <row r="52947" s="13" customFormat="1"/>
    <row r="52948" s="13" customFormat="1"/>
    <row r="52949" s="13" customFormat="1"/>
    <row r="52950" s="13" customFormat="1"/>
    <row r="52951" s="13" customFormat="1"/>
    <row r="52952" s="13" customFormat="1"/>
    <row r="52953" s="13" customFormat="1"/>
    <row r="52954" s="13" customFormat="1"/>
    <row r="52955" s="13" customFormat="1"/>
    <row r="52956" s="13" customFormat="1"/>
    <row r="52957" s="13" customFormat="1"/>
    <row r="52958" s="13" customFormat="1"/>
    <row r="52959" s="13" customFormat="1"/>
    <row r="52960" s="13" customFormat="1"/>
    <row r="52961" s="13" customFormat="1"/>
    <row r="52962" s="13" customFormat="1"/>
    <row r="52963" s="13" customFormat="1"/>
    <row r="52964" s="13" customFormat="1"/>
    <row r="52965" s="13" customFormat="1"/>
    <row r="52966" s="13" customFormat="1"/>
    <row r="52967" s="13" customFormat="1"/>
    <row r="52968" s="13" customFormat="1"/>
    <row r="52969" s="13" customFormat="1"/>
    <row r="52970" s="13" customFormat="1"/>
    <row r="52971" s="13" customFormat="1"/>
    <row r="52972" s="13" customFormat="1"/>
    <row r="52973" s="13" customFormat="1"/>
    <row r="52974" s="13" customFormat="1"/>
    <row r="52975" s="13" customFormat="1"/>
    <row r="52976" s="13" customFormat="1"/>
    <row r="52977" s="13" customFormat="1"/>
    <row r="52978" s="13" customFormat="1"/>
    <row r="52979" s="13" customFormat="1"/>
    <row r="52980" s="13" customFormat="1"/>
    <row r="52981" s="13" customFormat="1"/>
    <row r="52982" s="13" customFormat="1"/>
    <row r="52983" s="13" customFormat="1"/>
    <row r="52984" s="13" customFormat="1"/>
    <row r="52985" s="13" customFormat="1"/>
    <row r="52986" s="13" customFormat="1"/>
    <row r="52987" s="13" customFormat="1"/>
    <row r="52988" s="13" customFormat="1"/>
    <row r="52989" s="13" customFormat="1"/>
    <row r="52990" s="13" customFormat="1"/>
    <row r="52991" s="13" customFormat="1"/>
    <row r="52992" s="13" customFormat="1"/>
    <row r="52993" s="13" customFormat="1"/>
    <row r="52994" s="13" customFormat="1"/>
    <row r="52995" s="13" customFormat="1"/>
    <row r="52996" s="13" customFormat="1"/>
    <row r="52997" s="13" customFormat="1"/>
    <row r="52998" s="13" customFormat="1"/>
    <row r="52999" s="13" customFormat="1"/>
    <row r="53000" s="13" customFormat="1"/>
    <row r="53001" s="13" customFormat="1"/>
    <row r="53002" s="13" customFormat="1"/>
    <row r="53003" s="13" customFormat="1"/>
    <row r="53004" s="13" customFormat="1"/>
    <row r="53005" s="13" customFormat="1"/>
    <row r="53006" s="13" customFormat="1"/>
    <row r="53007" s="13" customFormat="1"/>
    <row r="53008" s="13" customFormat="1"/>
    <row r="53009" s="13" customFormat="1"/>
    <row r="53010" s="13" customFormat="1"/>
    <row r="53011" s="13" customFormat="1"/>
    <row r="53012" s="13" customFormat="1"/>
    <row r="53013" s="13" customFormat="1"/>
    <row r="53014" s="13" customFormat="1"/>
    <row r="53015" s="13" customFormat="1"/>
    <row r="53016" s="13" customFormat="1"/>
    <row r="53017" s="13" customFormat="1"/>
    <row r="53018" s="13" customFormat="1"/>
    <row r="53019" s="13" customFormat="1"/>
    <row r="53020" s="13" customFormat="1"/>
    <row r="53021" s="13" customFormat="1"/>
    <row r="53022" s="13" customFormat="1"/>
    <row r="53023" s="13" customFormat="1"/>
    <row r="53024" s="13" customFormat="1"/>
    <row r="53025" s="13" customFormat="1"/>
    <row r="53026" s="13" customFormat="1"/>
    <row r="53027" s="13" customFormat="1"/>
    <row r="53028" s="13" customFormat="1"/>
    <row r="53029" s="13" customFormat="1"/>
    <row r="53030" s="13" customFormat="1"/>
    <row r="53031" s="13" customFormat="1"/>
    <row r="53032" s="13" customFormat="1"/>
    <row r="53033" s="13" customFormat="1"/>
    <row r="53034" s="13" customFormat="1"/>
    <row r="53035" s="13" customFormat="1"/>
    <row r="53036" s="13" customFormat="1"/>
    <row r="53037" s="13" customFormat="1"/>
    <row r="53038" s="13" customFormat="1"/>
    <row r="53039" s="13" customFormat="1"/>
    <row r="53040" s="13" customFormat="1"/>
    <row r="53041" s="13" customFormat="1"/>
    <row r="53042" s="13" customFormat="1"/>
    <row r="53043" s="13" customFormat="1"/>
    <row r="53044" s="13" customFormat="1"/>
    <row r="53045" s="13" customFormat="1"/>
    <row r="53046" s="13" customFormat="1"/>
    <row r="53047" s="13" customFormat="1"/>
    <row r="53048" s="13" customFormat="1"/>
    <row r="53049" s="13" customFormat="1"/>
    <row r="53050" s="13" customFormat="1"/>
    <row r="53051" s="13" customFormat="1"/>
    <row r="53052" s="13" customFormat="1"/>
    <row r="53053" s="13" customFormat="1"/>
    <row r="53054" s="13" customFormat="1"/>
    <row r="53055" s="13" customFormat="1"/>
    <row r="53056" s="13" customFormat="1"/>
    <row r="53057" s="13" customFormat="1"/>
    <row r="53058" s="13" customFormat="1"/>
    <row r="53059" s="13" customFormat="1"/>
    <row r="53060" s="13" customFormat="1"/>
    <row r="53061" s="13" customFormat="1"/>
    <row r="53062" s="13" customFormat="1"/>
    <row r="53063" s="13" customFormat="1"/>
    <row r="53064" s="13" customFormat="1"/>
    <row r="53065" s="13" customFormat="1"/>
    <row r="53066" s="13" customFormat="1"/>
    <row r="53067" s="13" customFormat="1"/>
    <row r="53068" s="13" customFormat="1"/>
    <row r="53069" s="13" customFormat="1"/>
    <row r="53070" s="13" customFormat="1"/>
    <row r="53071" s="13" customFormat="1"/>
    <row r="53072" s="13" customFormat="1"/>
    <row r="53073" s="13" customFormat="1"/>
    <row r="53074" s="13" customFormat="1"/>
    <row r="53075" s="13" customFormat="1"/>
    <row r="53076" s="13" customFormat="1"/>
    <row r="53077" s="13" customFormat="1"/>
    <row r="53078" s="13" customFormat="1"/>
    <row r="53079" s="13" customFormat="1"/>
    <row r="53080" s="13" customFormat="1"/>
    <row r="53081" s="13" customFormat="1"/>
    <row r="53082" s="13" customFormat="1"/>
    <row r="53083" s="13" customFormat="1"/>
    <row r="53084" s="13" customFormat="1"/>
    <row r="53085" s="13" customFormat="1"/>
    <row r="53086" s="13" customFormat="1"/>
    <row r="53087" s="13" customFormat="1"/>
    <row r="53088" s="13" customFormat="1"/>
    <row r="53089" s="13" customFormat="1"/>
    <row r="53090" s="13" customFormat="1"/>
    <row r="53091" s="13" customFormat="1"/>
    <row r="53092" s="13" customFormat="1"/>
    <row r="53093" s="13" customFormat="1"/>
    <row r="53094" s="13" customFormat="1"/>
    <row r="53095" s="13" customFormat="1"/>
    <row r="53096" s="13" customFormat="1"/>
    <row r="53097" s="13" customFormat="1"/>
    <row r="53098" s="13" customFormat="1"/>
    <row r="53099" s="13" customFormat="1"/>
    <row r="53100" s="13" customFormat="1"/>
    <row r="53101" s="13" customFormat="1"/>
    <row r="53102" s="13" customFormat="1"/>
    <row r="53103" s="13" customFormat="1"/>
    <row r="53104" s="13" customFormat="1"/>
    <row r="53105" s="13" customFormat="1"/>
    <row r="53106" s="13" customFormat="1"/>
    <row r="53107" s="13" customFormat="1"/>
    <row r="53108" s="13" customFormat="1"/>
    <row r="53109" s="13" customFormat="1"/>
    <row r="53110" s="13" customFormat="1"/>
    <row r="53111" s="13" customFormat="1"/>
    <row r="53112" s="13" customFormat="1"/>
    <row r="53113" s="13" customFormat="1"/>
    <row r="53114" s="13" customFormat="1"/>
    <row r="53115" s="13" customFormat="1"/>
    <row r="53116" s="13" customFormat="1"/>
    <row r="53117" s="13" customFormat="1"/>
    <row r="53118" s="13" customFormat="1"/>
    <row r="53119" s="13" customFormat="1"/>
    <row r="53120" s="13" customFormat="1"/>
    <row r="53121" s="13" customFormat="1"/>
    <row r="53122" s="13" customFormat="1"/>
    <row r="53123" s="13" customFormat="1"/>
    <row r="53124" s="13" customFormat="1"/>
    <row r="53125" s="13" customFormat="1"/>
    <row r="53126" s="13" customFormat="1"/>
    <row r="53127" s="13" customFormat="1"/>
    <row r="53128" s="13" customFormat="1"/>
    <row r="53129" s="13" customFormat="1"/>
    <row r="53130" s="13" customFormat="1"/>
    <row r="53131" s="13" customFormat="1"/>
    <row r="53132" s="13" customFormat="1"/>
    <row r="53133" s="13" customFormat="1"/>
    <row r="53134" s="13" customFormat="1"/>
    <row r="53135" s="13" customFormat="1"/>
    <row r="53136" s="13" customFormat="1"/>
    <row r="53137" s="13" customFormat="1"/>
    <row r="53138" s="13" customFormat="1"/>
    <row r="53139" s="13" customFormat="1"/>
    <row r="53140" s="13" customFormat="1"/>
    <row r="53141" s="13" customFormat="1"/>
    <row r="53142" s="13" customFormat="1"/>
    <row r="53143" s="13" customFormat="1"/>
    <row r="53144" s="13" customFormat="1"/>
    <row r="53145" s="13" customFormat="1"/>
    <row r="53146" s="13" customFormat="1"/>
    <row r="53147" s="13" customFormat="1"/>
    <row r="53148" s="13" customFormat="1"/>
    <row r="53149" s="13" customFormat="1"/>
    <row r="53150" s="13" customFormat="1"/>
    <row r="53151" s="13" customFormat="1"/>
    <row r="53152" s="13" customFormat="1"/>
    <row r="53153" s="13" customFormat="1"/>
    <row r="53154" s="13" customFormat="1"/>
    <row r="53155" s="13" customFormat="1"/>
    <row r="53156" s="13" customFormat="1"/>
    <row r="53157" s="13" customFormat="1"/>
    <row r="53158" s="13" customFormat="1"/>
    <row r="53159" s="13" customFormat="1"/>
    <row r="53160" s="13" customFormat="1"/>
    <row r="53161" s="13" customFormat="1"/>
    <row r="53162" s="13" customFormat="1"/>
    <row r="53163" s="13" customFormat="1"/>
    <row r="53164" s="13" customFormat="1"/>
    <row r="53165" s="13" customFormat="1"/>
    <row r="53166" s="13" customFormat="1"/>
    <row r="53167" s="13" customFormat="1"/>
    <row r="53168" s="13" customFormat="1"/>
    <row r="53169" s="13" customFormat="1"/>
    <row r="53170" s="13" customFormat="1"/>
    <row r="53171" s="13" customFormat="1"/>
    <row r="53172" s="13" customFormat="1"/>
    <row r="53173" s="13" customFormat="1"/>
    <row r="53174" s="13" customFormat="1"/>
    <row r="53175" s="13" customFormat="1"/>
    <row r="53176" s="13" customFormat="1"/>
    <row r="53177" s="13" customFormat="1"/>
    <row r="53178" s="13" customFormat="1"/>
    <row r="53179" s="13" customFormat="1"/>
    <row r="53180" s="13" customFormat="1"/>
    <row r="53181" s="13" customFormat="1"/>
    <row r="53182" s="13" customFormat="1"/>
    <row r="53183" s="13" customFormat="1"/>
    <row r="53184" s="13" customFormat="1"/>
    <row r="53185" s="13" customFormat="1"/>
    <row r="53186" s="13" customFormat="1"/>
    <row r="53187" s="13" customFormat="1"/>
    <row r="53188" s="13" customFormat="1"/>
    <row r="53189" s="13" customFormat="1"/>
    <row r="53190" s="13" customFormat="1"/>
    <row r="53191" s="13" customFormat="1"/>
    <row r="53192" s="13" customFormat="1"/>
    <row r="53193" s="13" customFormat="1"/>
    <row r="53194" s="13" customFormat="1"/>
    <row r="53195" s="13" customFormat="1"/>
    <row r="53196" s="13" customFormat="1"/>
    <row r="53197" s="13" customFormat="1"/>
    <row r="53198" s="13" customFormat="1"/>
    <row r="53199" s="13" customFormat="1"/>
    <row r="53200" s="13" customFormat="1"/>
    <row r="53201" s="13" customFormat="1"/>
    <row r="53202" s="13" customFormat="1"/>
    <row r="53203" s="13" customFormat="1"/>
    <row r="53204" s="13" customFormat="1"/>
    <row r="53205" s="13" customFormat="1"/>
    <row r="53206" s="13" customFormat="1"/>
    <row r="53207" s="13" customFormat="1"/>
    <row r="53208" s="13" customFormat="1"/>
    <row r="53209" s="13" customFormat="1"/>
    <row r="53210" s="13" customFormat="1"/>
    <row r="53211" s="13" customFormat="1"/>
    <row r="53212" s="13" customFormat="1"/>
    <row r="53213" s="13" customFormat="1"/>
    <row r="53214" s="13" customFormat="1"/>
    <row r="53215" s="13" customFormat="1"/>
    <row r="53216" s="13" customFormat="1"/>
    <row r="53217" s="13" customFormat="1"/>
    <row r="53218" s="13" customFormat="1"/>
    <row r="53219" s="13" customFormat="1"/>
    <row r="53220" s="13" customFormat="1"/>
    <row r="53221" s="13" customFormat="1"/>
    <row r="53222" s="13" customFormat="1"/>
    <row r="53223" s="13" customFormat="1"/>
    <row r="53224" s="13" customFormat="1"/>
    <row r="53225" s="13" customFormat="1"/>
    <row r="53226" s="13" customFormat="1"/>
    <row r="53227" s="13" customFormat="1"/>
    <row r="53228" s="13" customFormat="1"/>
    <row r="53229" s="13" customFormat="1"/>
    <row r="53230" s="13" customFormat="1"/>
    <row r="53231" s="13" customFormat="1"/>
    <row r="53232" s="13" customFormat="1"/>
    <row r="53233" s="13" customFormat="1"/>
    <row r="53234" s="13" customFormat="1"/>
    <row r="53235" s="13" customFormat="1"/>
    <row r="53236" s="13" customFormat="1"/>
    <row r="53237" s="13" customFormat="1"/>
    <row r="53238" s="13" customFormat="1"/>
    <row r="53239" s="13" customFormat="1"/>
    <row r="53240" s="13" customFormat="1"/>
    <row r="53241" s="13" customFormat="1"/>
    <row r="53242" s="13" customFormat="1"/>
    <row r="53243" s="13" customFormat="1"/>
    <row r="53244" s="13" customFormat="1"/>
    <row r="53245" s="13" customFormat="1"/>
    <row r="53246" s="13" customFormat="1"/>
    <row r="53247" s="13" customFormat="1"/>
    <row r="53248" s="13" customFormat="1"/>
    <row r="53249" s="13" customFormat="1"/>
    <row r="53250" s="13" customFormat="1"/>
    <row r="53251" s="13" customFormat="1"/>
    <row r="53252" s="13" customFormat="1"/>
    <row r="53253" s="13" customFormat="1"/>
    <row r="53254" s="13" customFormat="1"/>
    <row r="53255" s="13" customFormat="1"/>
    <row r="53256" s="13" customFormat="1"/>
    <row r="53257" s="13" customFormat="1"/>
    <row r="53258" s="13" customFormat="1"/>
    <row r="53259" s="13" customFormat="1"/>
    <row r="53260" s="13" customFormat="1"/>
    <row r="53261" s="13" customFormat="1"/>
    <row r="53262" s="13" customFormat="1"/>
    <row r="53263" s="13" customFormat="1"/>
    <row r="53264" s="13" customFormat="1"/>
    <row r="53265" s="13" customFormat="1"/>
    <row r="53266" s="13" customFormat="1"/>
    <row r="53267" s="13" customFormat="1"/>
    <row r="53268" s="13" customFormat="1"/>
    <row r="53269" s="13" customFormat="1"/>
    <row r="53270" s="13" customFormat="1"/>
    <row r="53271" s="13" customFormat="1"/>
    <row r="53272" s="13" customFormat="1"/>
    <row r="53273" s="13" customFormat="1"/>
    <row r="53274" s="13" customFormat="1"/>
    <row r="53275" s="13" customFormat="1"/>
    <row r="53276" s="13" customFormat="1"/>
    <row r="53277" s="13" customFormat="1"/>
    <row r="53278" s="13" customFormat="1"/>
    <row r="53279" s="13" customFormat="1"/>
    <row r="53280" s="13" customFormat="1"/>
    <row r="53281" s="13" customFormat="1"/>
    <row r="53282" s="13" customFormat="1"/>
    <row r="53283" s="13" customFormat="1"/>
    <row r="53284" s="13" customFormat="1"/>
    <row r="53285" s="13" customFormat="1"/>
    <row r="53286" s="13" customFormat="1"/>
    <row r="53287" s="13" customFormat="1"/>
    <row r="53288" s="13" customFormat="1"/>
    <row r="53289" s="13" customFormat="1"/>
    <row r="53290" s="13" customFormat="1"/>
    <row r="53291" s="13" customFormat="1"/>
    <row r="53292" s="13" customFormat="1"/>
    <row r="53293" s="13" customFormat="1"/>
    <row r="53294" s="13" customFormat="1"/>
    <row r="53295" s="13" customFormat="1"/>
    <row r="53296" s="13" customFormat="1"/>
    <row r="53297" s="13" customFormat="1"/>
    <row r="53298" s="13" customFormat="1"/>
    <row r="53299" s="13" customFormat="1"/>
    <row r="53300" s="13" customFormat="1"/>
    <row r="53301" s="13" customFormat="1"/>
    <row r="53302" s="13" customFormat="1"/>
    <row r="53303" s="13" customFormat="1"/>
    <row r="53304" s="13" customFormat="1"/>
    <row r="53305" s="13" customFormat="1"/>
    <row r="53306" s="13" customFormat="1"/>
    <row r="53307" s="13" customFormat="1"/>
    <row r="53308" s="13" customFormat="1"/>
    <row r="53309" s="13" customFormat="1"/>
    <row r="53310" s="13" customFormat="1"/>
    <row r="53311" s="13" customFormat="1"/>
    <row r="53312" s="13" customFormat="1"/>
    <row r="53313" s="13" customFormat="1"/>
    <row r="53314" s="13" customFormat="1"/>
    <row r="53315" s="13" customFormat="1"/>
    <row r="53316" s="13" customFormat="1"/>
    <row r="53317" s="13" customFormat="1"/>
    <row r="53318" s="13" customFormat="1"/>
    <row r="53319" s="13" customFormat="1"/>
    <row r="53320" s="13" customFormat="1"/>
    <row r="53321" s="13" customFormat="1"/>
    <row r="53322" s="13" customFormat="1"/>
    <row r="53323" s="13" customFormat="1"/>
    <row r="53324" s="13" customFormat="1"/>
    <row r="53325" s="13" customFormat="1"/>
    <row r="53326" s="13" customFormat="1"/>
    <row r="53327" s="13" customFormat="1"/>
    <row r="53328" s="13" customFormat="1"/>
    <row r="53329" s="13" customFormat="1"/>
    <row r="53330" s="13" customFormat="1"/>
    <row r="53331" s="13" customFormat="1"/>
    <row r="53332" s="13" customFormat="1"/>
    <row r="53333" s="13" customFormat="1"/>
    <row r="53334" s="13" customFormat="1"/>
    <row r="53335" s="13" customFormat="1"/>
    <row r="53336" s="13" customFormat="1"/>
    <row r="53337" s="13" customFormat="1"/>
    <row r="53338" s="13" customFormat="1"/>
    <row r="53339" s="13" customFormat="1"/>
    <row r="53340" s="13" customFormat="1"/>
    <row r="53341" s="13" customFormat="1"/>
    <row r="53342" s="13" customFormat="1"/>
    <row r="53343" s="13" customFormat="1"/>
    <row r="53344" s="13" customFormat="1"/>
    <row r="53345" s="13" customFormat="1"/>
    <row r="53346" s="13" customFormat="1"/>
    <row r="53347" s="13" customFormat="1"/>
    <row r="53348" s="13" customFormat="1"/>
    <row r="53349" s="13" customFormat="1"/>
    <row r="53350" s="13" customFormat="1"/>
    <row r="53351" s="13" customFormat="1"/>
    <row r="53352" s="13" customFormat="1"/>
    <row r="53353" s="13" customFormat="1"/>
    <row r="53354" s="13" customFormat="1"/>
    <row r="53355" s="13" customFormat="1"/>
    <row r="53356" s="13" customFormat="1"/>
    <row r="53357" s="13" customFormat="1"/>
    <row r="53358" s="13" customFormat="1"/>
    <row r="53359" s="13" customFormat="1"/>
    <row r="53360" s="13" customFormat="1"/>
    <row r="53361" s="13" customFormat="1"/>
    <row r="53362" s="13" customFormat="1"/>
    <row r="53363" s="13" customFormat="1"/>
    <row r="53364" s="13" customFormat="1"/>
    <row r="53365" s="13" customFormat="1"/>
    <row r="53366" s="13" customFormat="1"/>
    <row r="53367" s="13" customFormat="1"/>
    <row r="53368" s="13" customFormat="1"/>
    <row r="53369" s="13" customFormat="1"/>
    <row r="53370" s="13" customFormat="1"/>
    <row r="53371" s="13" customFormat="1"/>
    <row r="53372" s="13" customFormat="1"/>
    <row r="53373" s="13" customFormat="1"/>
    <row r="53374" s="13" customFormat="1"/>
    <row r="53375" s="13" customFormat="1"/>
    <row r="53376" s="13" customFormat="1"/>
    <row r="53377" s="13" customFormat="1"/>
    <row r="53378" s="13" customFormat="1"/>
    <row r="53379" s="13" customFormat="1"/>
    <row r="53380" s="13" customFormat="1"/>
    <row r="53381" s="13" customFormat="1"/>
    <row r="53382" s="13" customFormat="1"/>
    <row r="53383" s="13" customFormat="1"/>
    <row r="53384" s="13" customFormat="1"/>
    <row r="53385" s="13" customFormat="1"/>
    <row r="53386" s="13" customFormat="1"/>
    <row r="53387" s="13" customFormat="1"/>
    <row r="53388" s="13" customFormat="1"/>
    <row r="53389" s="13" customFormat="1"/>
    <row r="53390" s="13" customFormat="1"/>
    <row r="53391" s="13" customFormat="1"/>
    <row r="53392" s="13" customFormat="1"/>
    <row r="53393" s="13" customFormat="1"/>
    <row r="53394" s="13" customFormat="1"/>
    <row r="53395" s="13" customFormat="1"/>
    <row r="53396" s="13" customFormat="1"/>
    <row r="53397" s="13" customFormat="1"/>
    <row r="53398" s="13" customFormat="1"/>
    <row r="53399" s="13" customFormat="1"/>
    <row r="53400" s="13" customFormat="1"/>
    <row r="53401" s="13" customFormat="1"/>
    <row r="53402" s="13" customFormat="1"/>
    <row r="53403" s="13" customFormat="1"/>
    <row r="53404" s="13" customFormat="1"/>
    <row r="53405" s="13" customFormat="1"/>
    <row r="53406" s="13" customFormat="1"/>
    <row r="53407" s="13" customFormat="1"/>
    <row r="53408" s="13" customFormat="1"/>
    <row r="53409" s="13" customFormat="1"/>
    <row r="53410" s="13" customFormat="1"/>
    <row r="53411" s="13" customFormat="1"/>
    <row r="53412" s="13" customFormat="1"/>
    <row r="53413" s="13" customFormat="1"/>
    <row r="53414" s="13" customFormat="1"/>
    <row r="53415" s="13" customFormat="1"/>
    <row r="53416" s="13" customFormat="1"/>
    <row r="53417" s="13" customFormat="1"/>
    <row r="53418" s="13" customFormat="1"/>
    <row r="53419" s="13" customFormat="1"/>
    <row r="53420" s="13" customFormat="1"/>
    <row r="53421" s="13" customFormat="1"/>
    <row r="53422" s="13" customFormat="1"/>
    <row r="53423" s="13" customFormat="1"/>
    <row r="53424" s="13" customFormat="1"/>
    <row r="53425" s="13" customFormat="1"/>
    <row r="53426" s="13" customFormat="1"/>
    <row r="53427" s="13" customFormat="1"/>
    <row r="53428" s="13" customFormat="1"/>
    <row r="53429" s="13" customFormat="1"/>
    <row r="53430" s="13" customFormat="1"/>
    <row r="53431" s="13" customFormat="1"/>
    <row r="53432" s="13" customFormat="1"/>
    <row r="53433" s="13" customFormat="1"/>
    <row r="53434" s="13" customFormat="1"/>
    <row r="53435" s="13" customFormat="1"/>
    <row r="53436" s="13" customFormat="1"/>
    <row r="53437" s="13" customFormat="1"/>
    <row r="53438" s="13" customFormat="1"/>
    <row r="53439" s="13" customFormat="1"/>
    <row r="53440" s="13" customFormat="1"/>
    <row r="53441" s="13" customFormat="1"/>
    <row r="53442" s="13" customFormat="1"/>
    <row r="53443" s="13" customFormat="1"/>
    <row r="53444" s="13" customFormat="1"/>
    <row r="53445" s="13" customFormat="1"/>
    <row r="53446" s="13" customFormat="1"/>
    <row r="53447" s="13" customFormat="1"/>
    <row r="53448" s="13" customFormat="1"/>
    <row r="53449" s="13" customFormat="1"/>
    <row r="53450" s="13" customFormat="1"/>
    <row r="53451" s="13" customFormat="1"/>
    <row r="53452" s="13" customFormat="1"/>
    <row r="53453" s="13" customFormat="1"/>
    <row r="53454" s="13" customFormat="1"/>
    <row r="53455" s="13" customFormat="1"/>
    <row r="53456" s="13" customFormat="1"/>
    <row r="53457" s="13" customFormat="1"/>
    <row r="53458" s="13" customFormat="1"/>
    <row r="53459" s="13" customFormat="1"/>
    <row r="53460" s="13" customFormat="1"/>
    <row r="53461" s="13" customFormat="1"/>
    <row r="53462" s="13" customFormat="1"/>
    <row r="53463" s="13" customFormat="1"/>
    <row r="53464" s="13" customFormat="1"/>
    <row r="53465" s="13" customFormat="1"/>
    <row r="53466" s="13" customFormat="1"/>
    <row r="53467" s="13" customFormat="1"/>
    <row r="53468" s="13" customFormat="1"/>
    <row r="53469" s="13" customFormat="1"/>
    <row r="53470" s="13" customFormat="1"/>
    <row r="53471" s="13" customFormat="1"/>
    <row r="53472" s="13" customFormat="1"/>
    <row r="53473" s="13" customFormat="1"/>
    <row r="53474" s="13" customFormat="1"/>
    <row r="53475" s="13" customFormat="1"/>
    <row r="53476" s="13" customFormat="1"/>
    <row r="53477" s="13" customFormat="1"/>
    <row r="53478" s="13" customFormat="1"/>
    <row r="53479" s="13" customFormat="1"/>
    <row r="53480" s="13" customFormat="1"/>
    <row r="53481" s="13" customFormat="1"/>
    <row r="53482" s="13" customFormat="1"/>
    <row r="53483" s="13" customFormat="1"/>
    <row r="53484" s="13" customFormat="1"/>
    <row r="53485" s="13" customFormat="1"/>
    <row r="53486" s="13" customFormat="1"/>
    <row r="53487" s="13" customFormat="1"/>
    <row r="53488" s="13" customFormat="1"/>
    <row r="53489" s="13" customFormat="1"/>
    <row r="53490" s="13" customFormat="1"/>
    <row r="53491" s="13" customFormat="1"/>
    <row r="53492" s="13" customFormat="1"/>
    <row r="53493" s="13" customFormat="1"/>
    <row r="53494" s="13" customFormat="1"/>
    <row r="53495" s="13" customFormat="1"/>
    <row r="53496" s="13" customFormat="1"/>
    <row r="53497" s="13" customFormat="1"/>
    <row r="53498" s="13" customFormat="1"/>
    <row r="53499" s="13" customFormat="1"/>
    <row r="53500" s="13" customFormat="1"/>
    <row r="53501" s="13" customFormat="1"/>
    <row r="53502" s="13" customFormat="1"/>
    <row r="53503" s="13" customFormat="1"/>
    <row r="53504" s="13" customFormat="1"/>
    <row r="53505" s="13" customFormat="1"/>
    <row r="53506" s="13" customFormat="1"/>
    <row r="53507" s="13" customFormat="1"/>
    <row r="53508" s="13" customFormat="1"/>
    <row r="53509" s="13" customFormat="1"/>
    <row r="53510" s="13" customFormat="1"/>
    <row r="53511" s="13" customFormat="1"/>
    <row r="53512" s="13" customFormat="1"/>
    <row r="53513" s="13" customFormat="1"/>
    <row r="53514" s="13" customFormat="1"/>
    <row r="53515" s="13" customFormat="1"/>
    <row r="53516" s="13" customFormat="1"/>
    <row r="53517" s="13" customFormat="1"/>
    <row r="53518" s="13" customFormat="1"/>
    <row r="53519" s="13" customFormat="1"/>
    <row r="53520" s="13" customFormat="1"/>
    <row r="53521" s="13" customFormat="1"/>
    <row r="53522" s="13" customFormat="1"/>
    <row r="53523" s="13" customFormat="1"/>
    <row r="53524" s="13" customFormat="1"/>
    <row r="53525" s="13" customFormat="1"/>
    <row r="53526" s="13" customFormat="1"/>
    <row r="53527" s="13" customFormat="1"/>
    <row r="53528" s="13" customFormat="1"/>
    <row r="53529" s="13" customFormat="1"/>
    <row r="53530" s="13" customFormat="1"/>
    <row r="53531" s="13" customFormat="1"/>
    <row r="53532" s="13" customFormat="1"/>
    <row r="53533" s="13" customFormat="1"/>
    <row r="53534" s="13" customFormat="1"/>
    <row r="53535" s="13" customFormat="1"/>
    <row r="53536" s="13" customFormat="1"/>
    <row r="53537" s="13" customFormat="1"/>
    <row r="53538" s="13" customFormat="1"/>
    <row r="53539" s="13" customFormat="1"/>
    <row r="53540" s="13" customFormat="1"/>
    <row r="53541" s="13" customFormat="1"/>
    <row r="53542" s="13" customFormat="1"/>
    <row r="53543" s="13" customFormat="1"/>
    <row r="53544" s="13" customFormat="1"/>
    <row r="53545" s="13" customFormat="1"/>
    <row r="53546" s="13" customFormat="1"/>
    <row r="53547" s="13" customFormat="1"/>
    <row r="53548" s="13" customFormat="1"/>
    <row r="53549" s="13" customFormat="1"/>
    <row r="53550" s="13" customFormat="1"/>
    <row r="53551" s="13" customFormat="1"/>
    <row r="53552" s="13" customFormat="1"/>
    <row r="53553" s="13" customFormat="1"/>
    <row r="53554" s="13" customFormat="1"/>
    <row r="53555" s="13" customFormat="1"/>
    <row r="53556" s="13" customFormat="1"/>
    <row r="53557" s="13" customFormat="1"/>
    <row r="53558" s="13" customFormat="1"/>
    <row r="53559" s="13" customFormat="1"/>
    <row r="53560" s="13" customFormat="1"/>
    <row r="53561" s="13" customFormat="1"/>
    <row r="53562" s="13" customFormat="1"/>
    <row r="53563" s="13" customFormat="1"/>
    <row r="53564" s="13" customFormat="1"/>
    <row r="53565" s="13" customFormat="1"/>
    <row r="53566" s="13" customFormat="1"/>
    <row r="53567" s="13" customFormat="1"/>
    <row r="53568" s="13" customFormat="1"/>
    <row r="53569" s="13" customFormat="1"/>
    <row r="53570" s="13" customFormat="1"/>
    <row r="53571" s="13" customFormat="1"/>
    <row r="53572" s="13" customFormat="1"/>
    <row r="53573" s="13" customFormat="1"/>
    <row r="53574" s="13" customFormat="1"/>
    <row r="53575" s="13" customFormat="1"/>
    <row r="53576" s="13" customFormat="1"/>
    <row r="53577" s="13" customFormat="1"/>
    <row r="53578" s="13" customFormat="1"/>
    <row r="53579" s="13" customFormat="1"/>
    <row r="53580" s="13" customFormat="1"/>
    <row r="53581" s="13" customFormat="1"/>
    <row r="53582" s="13" customFormat="1"/>
    <row r="53583" s="13" customFormat="1"/>
    <row r="53584" s="13" customFormat="1"/>
    <row r="53585" s="13" customFormat="1"/>
    <row r="53586" s="13" customFormat="1"/>
    <row r="53587" s="13" customFormat="1"/>
    <row r="53588" s="13" customFormat="1"/>
    <row r="53589" s="13" customFormat="1"/>
    <row r="53590" s="13" customFormat="1"/>
    <row r="53591" s="13" customFormat="1"/>
    <row r="53592" s="13" customFormat="1"/>
    <row r="53593" s="13" customFormat="1"/>
    <row r="53594" s="13" customFormat="1"/>
    <row r="53595" s="13" customFormat="1"/>
    <row r="53596" s="13" customFormat="1"/>
    <row r="53597" s="13" customFormat="1"/>
    <row r="53598" s="13" customFormat="1"/>
    <row r="53599" s="13" customFormat="1"/>
    <row r="53600" s="13" customFormat="1"/>
    <row r="53601" s="13" customFormat="1"/>
    <row r="53602" s="13" customFormat="1"/>
    <row r="53603" s="13" customFormat="1"/>
    <row r="53604" s="13" customFormat="1"/>
    <row r="53605" s="13" customFormat="1"/>
    <row r="53606" s="13" customFormat="1"/>
    <row r="53607" s="13" customFormat="1"/>
    <row r="53608" s="13" customFormat="1"/>
    <row r="53609" s="13" customFormat="1"/>
    <row r="53610" s="13" customFormat="1"/>
    <row r="53611" s="13" customFormat="1"/>
    <row r="53612" s="13" customFormat="1"/>
    <row r="53613" s="13" customFormat="1"/>
    <row r="53614" s="13" customFormat="1"/>
    <row r="53615" s="13" customFormat="1"/>
    <row r="53616" s="13" customFormat="1"/>
    <row r="53617" s="13" customFormat="1"/>
    <row r="53618" s="13" customFormat="1"/>
    <row r="53619" s="13" customFormat="1"/>
    <row r="53620" s="13" customFormat="1"/>
    <row r="53621" s="13" customFormat="1"/>
    <row r="53622" s="13" customFormat="1"/>
    <row r="53623" s="13" customFormat="1"/>
    <row r="53624" s="13" customFormat="1"/>
    <row r="53625" s="13" customFormat="1"/>
    <row r="53626" s="13" customFormat="1"/>
    <row r="53627" s="13" customFormat="1"/>
    <row r="53628" s="13" customFormat="1"/>
    <row r="53629" s="13" customFormat="1"/>
    <row r="53630" s="13" customFormat="1"/>
    <row r="53631" s="13" customFormat="1"/>
    <row r="53632" s="13" customFormat="1"/>
    <row r="53633" s="13" customFormat="1"/>
    <row r="53634" s="13" customFormat="1"/>
    <row r="53635" s="13" customFormat="1"/>
    <row r="53636" s="13" customFormat="1"/>
    <row r="53637" s="13" customFormat="1"/>
    <row r="53638" s="13" customFormat="1"/>
    <row r="53639" s="13" customFormat="1"/>
    <row r="53640" s="13" customFormat="1"/>
    <row r="53641" s="13" customFormat="1"/>
    <row r="53642" s="13" customFormat="1"/>
    <row r="53643" s="13" customFormat="1"/>
    <row r="53644" s="13" customFormat="1"/>
    <row r="53645" s="13" customFormat="1"/>
    <row r="53646" s="13" customFormat="1"/>
    <row r="53647" s="13" customFormat="1"/>
    <row r="53648" s="13" customFormat="1"/>
    <row r="53649" s="13" customFormat="1"/>
    <row r="53650" s="13" customFormat="1"/>
    <row r="53651" s="13" customFormat="1"/>
    <row r="53652" s="13" customFormat="1"/>
    <row r="53653" s="13" customFormat="1"/>
    <row r="53654" s="13" customFormat="1"/>
    <row r="53655" s="13" customFormat="1"/>
    <row r="53656" s="13" customFormat="1"/>
    <row r="53657" s="13" customFormat="1"/>
    <row r="53658" s="13" customFormat="1"/>
    <row r="53659" s="13" customFormat="1"/>
    <row r="53660" s="13" customFormat="1"/>
    <row r="53661" s="13" customFormat="1"/>
    <row r="53662" s="13" customFormat="1"/>
    <row r="53663" s="13" customFormat="1"/>
    <row r="53664" s="13" customFormat="1"/>
    <row r="53665" s="13" customFormat="1"/>
    <row r="53666" s="13" customFormat="1"/>
    <row r="53667" s="13" customFormat="1"/>
    <row r="53668" s="13" customFormat="1"/>
    <row r="53669" s="13" customFormat="1"/>
    <row r="53670" s="13" customFormat="1"/>
    <row r="53671" s="13" customFormat="1"/>
    <row r="53672" s="13" customFormat="1"/>
    <row r="53673" s="13" customFormat="1"/>
    <row r="53674" s="13" customFormat="1"/>
    <row r="53675" s="13" customFormat="1"/>
    <row r="53676" s="13" customFormat="1"/>
    <row r="53677" s="13" customFormat="1"/>
    <row r="53678" s="13" customFormat="1"/>
    <row r="53679" s="13" customFormat="1"/>
    <row r="53680" s="13" customFormat="1"/>
    <row r="53681" s="13" customFormat="1"/>
    <row r="53682" s="13" customFormat="1"/>
    <row r="53683" s="13" customFormat="1"/>
    <row r="53684" s="13" customFormat="1"/>
    <row r="53685" s="13" customFormat="1"/>
    <row r="53686" s="13" customFormat="1"/>
    <row r="53687" s="13" customFormat="1"/>
    <row r="53688" s="13" customFormat="1"/>
    <row r="53689" s="13" customFormat="1"/>
    <row r="53690" s="13" customFormat="1"/>
    <row r="53691" s="13" customFormat="1"/>
    <row r="53692" s="13" customFormat="1"/>
    <row r="53693" s="13" customFormat="1"/>
    <row r="53694" s="13" customFormat="1"/>
    <row r="53695" s="13" customFormat="1"/>
    <row r="53696" s="13" customFormat="1"/>
    <row r="53697" s="13" customFormat="1"/>
    <row r="53698" s="13" customFormat="1"/>
    <row r="53699" s="13" customFormat="1"/>
    <row r="53700" s="13" customFormat="1"/>
    <row r="53701" s="13" customFormat="1"/>
    <row r="53702" s="13" customFormat="1"/>
    <row r="53703" s="13" customFormat="1"/>
    <row r="53704" s="13" customFormat="1"/>
    <row r="53705" s="13" customFormat="1"/>
    <row r="53706" s="13" customFormat="1"/>
    <row r="53707" s="13" customFormat="1"/>
    <row r="53708" s="13" customFormat="1"/>
    <row r="53709" s="13" customFormat="1"/>
    <row r="53710" s="13" customFormat="1"/>
    <row r="53711" s="13" customFormat="1"/>
    <row r="53712" s="13" customFormat="1"/>
    <row r="53713" s="13" customFormat="1"/>
    <row r="53714" s="13" customFormat="1"/>
    <row r="53715" s="13" customFormat="1"/>
    <row r="53716" s="13" customFormat="1"/>
    <row r="53717" s="13" customFormat="1"/>
    <row r="53718" s="13" customFormat="1"/>
    <row r="53719" s="13" customFormat="1"/>
    <row r="53720" s="13" customFormat="1"/>
    <row r="53721" s="13" customFormat="1"/>
    <row r="53722" s="13" customFormat="1"/>
    <row r="53723" s="13" customFormat="1"/>
    <row r="53724" s="13" customFormat="1"/>
    <row r="53725" s="13" customFormat="1"/>
    <row r="53726" s="13" customFormat="1"/>
    <row r="53727" s="13" customFormat="1"/>
    <row r="53728" s="13" customFormat="1"/>
    <row r="53729" s="13" customFormat="1"/>
    <row r="53730" s="13" customFormat="1"/>
    <row r="53731" s="13" customFormat="1"/>
    <row r="53732" s="13" customFormat="1"/>
    <row r="53733" s="13" customFormat="1"/>
    <row r="53734" s="13" customFormat="1"/>
    <row r="53735" s="13" customFormat="1"/>
    <row r="53736" s="13" customFormat="1"/>
    <row r="53737" s="13" customFormat="1"/>
    <row r="53738" s="13" customFormat="1"/>
    <row r="53739" s="13" customFormat="1"/>
    <row r="53740" s="13" customFormat="1"/>
    <row r="53741" s="13" customFormat="1"/>
    <row r="53742" s="13" customFormat="1"/>
    <row r="53743" s="13" customFormat="1"/>
    <row r="53744" s="13" customFormat="1"/>
    <row r="53745" s="13" customFormat="1"/>
    <row r="53746" s="13" customFormat="1"/>
    <row r="53747" s="13" customFormat="1"/>
    <row r="53748" s="13" customFormat="1"/>
    <row r="53749" s="13" customFormat="1"/>
    <row r="53750" s="13" customFormat="1"/>
    <row r="53751" s="13" customFormat="1"/>
    <row r="53752" s="13" customFormat="1"/>
    <row r="53753" s="13" customFormat="1"/>
    <row r="53754" s="13" customFormat="1"/>
    <row r="53755" s="13" customFormat="1"/>
    <row r="53756" s="13" customFormat="1"/>
    <row r="53757" s="13" customFormat="1"/>
    <row r="53758" s="13" customFormat="1"/>
    <row r="53759" s="13" customFormat="1"/>
    <row r="53760" s="13" customFormat="1"/>
    <row r="53761" s="13" customFormat="1"/>
    <row r="53762" s="13" customFormat="1"/>
    <row r="53763" s="13" customFormat="1"/>
    <row r="53764" s="13" customFormat="1"/>
    <row r="53765" s="13" customFormat="1"/>
    <row r="53766" s="13" customFormat="1"/>
    <row r="53767" s="13" customFormat="1"/>
    <row r="53768" s="13" customFormat="1"/>
    <row r="53769" s="13" customFormat="1"/>
    <row r="53770" s="13" customFormat="1"/>
    <row r="53771" s="13" customFormat="1"/>
    <row r="53772" s="13" customFormat="1"/>
    <row r="53773" s="13" customFormat="1"/>
    <row r="53774" s="13" customFormat="1"/>
    <row r="53775" s="13" customFormat="1"/>
    <row r="53776" s="13" customFormat="1"/>
    <row r="53777" s="13" customFormat="1"/>
    <row r="53778" s="13" customFormat="1"/>
    <row r="53779" s="13" customFormat="1"/>
    <row r="53780" s="13" customFormat="1"/>
    <row r="53781" s="13" customFormat="1"/>
    <row r="53782" s="13" customFormat="1"/>
    <row r="53783" s="13" customFormat="1"/>
    <row r="53784" s="13" customFormat="1"/>
    <row r="53785" s="13" customFormat="1"/>
    <row r="53786" s="13" customFormat="1"/>
    <row r="53787" s="13" customFormat="1"/>
    <row r="53788" s="13" customFormat="1"/>
    <row r="53789" s="13" customFormat="1"/>
    <row r="53790" s="13" customFormat="1"/>
    <row r="53791" s="13" customFormat="1"/>
    <row r="53792" s="13" customFormat="1"/>
    <row r="53793" s="13" customFormat="1"/>
    <row r="53794" s="13" customFormat="1"/>
    <row r="53795" s="13" customFormat="1"/>
    <row r="53796" s="13" customFormat="1"/>
    <row r="53797" s="13" customFormat="1"/>
    <row r="53798" s="13" customFormat="1"/>
    <row r="53799" s="13" customFormat="1"/>
    <row r="53800" s="13" customFormat="1"/>
    <row r="53801" s="13" customFormat="1"/>
    <row r="53802" s="13" customFormat="1"/>
    <row r="53803" s="13" customFormat="1"/>
    <row r="53804" s="13" customFormat="1"/>
    <row r="53805" s="13" customFormat="1"/>
    <row r="53806" s="13" customFormat="1"/>
    <row r="53807" s="13" customFormat="1"/>
    <row r="53808" s="13" customFormat="1"/>
    <row r="53809" s="13" customFormat="1"/>
    <row r="53810" s="13" customFormat="1"/>
    <row r="53811" s="13" customFormat="1"/>
    <row r="53812" s="13" customFormat="1"/>
    <row r="53813" s="13" customFormat="1"/>
    <row r="53814" s="13" customFormat="1"/>
    <row r="53815" s="13" customFormat="1"/>
    <row r="53816" s="13" customFormat="1"/>
    <row r="53817" s="13" customFormat="1"/>
    <row r="53818" s="13" customFormat="1"/>
    <row r="53819" s="13" customFormat="1"/>
    <row r="53820" s="13" customFormat="1"/>
    <row r="53821" s="13" customFormat="1"/>
    <row r="53822" s="13" customFormat="1"/>
    <row r="53823" s="13" customFormat="1"/>
    <row r="53824" s="13" customFormat="1"/>
    <row r="53825" s="13" customFormat="1"/>
    <row r="53826" s="13" customFormat="1"/>
    <row r="53827" s="13" customFormat="1"/>
    <row r="53828" s="13" customFormat="1"/>
    <row r="53829" s="13" customFormat="1"/>
    <row r="53830" s="13" customFormat="1"/>
    <row r="53831" s="13" customFormat="1"/>
    <row r="53832" s="13" customFormat="1"/>
    <row r="53833" s="13" customFormat="1"/>
    <row r="53834" s="13" customFormat="1"/>
    <row r="53835" s="13" customFormat="1"/>
    <row r="53836" s="13" customFormat="1"/>
    <row r="53837" s="13" customFormat="1"/>
    <row r="53838" s="13" customFormat="1"/>
    <row r="53839" s="13" customFormat="1"/>
    <row r="53840" s="13" customFormat="1"/>
    <row r="53841" s="13" customFormat="1"/>
    <row r="53842" s="13" customFormat="1"/>
    <row r="53843" s="13" customFormat="1"/>
    <row r="53844" s="13" customFormat="1"/>
    <row r="53845" s="13" customFormat="1"/>
    <row r="53846" s="13" customFormat="1"/>
    <row r="53847" s="13" customFormat="1"/>
    <row r="53848" s="13" customFormat="1"/>
    <row r="53849" s="13" customFormat="1"/>
    <row r="53850" s="13" customFormat="1"/>
    <row r="53851" s="13" customFormat="1"/>
    <row r="53852" s="13" customFormat="1"/>
    <row r="53853" s="13" customFormat="1"/>
    <row r="53854" s="13" customFormat="1"/>
    <row r="53855" s="13" customFormat="1"/>
    <row r="53856" s="13" customFormat="1"/>
    <row r="53857" s="13" customFormat="1"/>
    <row r="53858" s="13" customFormat="1"/>
    <row r="53859" s="13" customFormat="1"/>
    <row r="53860" s="13" customFormat="1"/>
    <row r="53861" s="13" customFormat="1"/>
    <row r="53862" s="13" customFormat="1"/>
    <row r="53863" s="13" customFormat="1"/>
    <row r="53864" s="13" customFormat="1"/>
    <row r="53865" s="13" customFormat="1"/>
    <row r="53866" s="13" customFormat="1"/>
    <row r="53867" s="13" customFormat="1"/>
    <row r="53868" s="13" customFormat="1"/>
    <row r="53869" s="13" customFormat="1"/>
    <row r="53870" s="13" customFormat="1"/>
    <row r="53871" s="13" customFormat="1"/>
    <row r="53872" s="13" customFormat="1"/>
    <row r="53873" s="13" customFormat="1"/>
    <row r="53874" s="13" customFormat="1"/>
    <row r="53875" s="13" customFormat="1"/>
    <row r="53876" s="13" customFormat="1"/>
    <row r="53877" s="13" customFormat="1"/>
    <row r="53878" s="13" customFormat="1"/>
    <row r="53879" s="13" customFormat="1"/>
    <row r="53880" s="13" customFormat="1"/>
    <row r="53881" s="13" customFormat="1"/>
    <row r="53882" s="13" customFormat="1"/>
    <row r="53883" s="13" customFormat="1"/>
    <row r="53884" s="13" customFormat="1"/>
    <row r="53885" s="13" customFormat="1"/>
    <row r="53886" s="13" customFormat="1"/>
    <row r="53887" s="13" customFormat="1"/>
    <row r="53888" s="13" customFormat="1"/>
    <row r="53889" s="13" customFormat="1"/>
    <row r="53890" s="13" customFormat="1"/>
    <row r="53891" s="13" customFormat="1"/>
    <row r="53892" s="13" customFormat="1"/>
    <row r="53893" s="13" customFormat="1"/>
    <row r="53894" s="13" customFormat="1"/>
    <row r="53895" s="13" customFormat="1"/>
    <row r="53896" s="13" customFormat="1"/>
    <row r="53897" s="13" customFormat="1"/>
    <row r="53898" s="13" customFormat="1"/>
    <row r="53899" s="13" customFormat="1"/>
    <row r="53900" s="13" customFormat="1"/>
    <row r="53901" s="13" customFormat="1"/>
    <row r="53902" s="13" customFormat="1"/>
    <row r="53903" s="13" customFormat="1"/>
    <row r="53904" s="13" customFormat="1"/>
    <row r="53905" s="13" customFormat="1"/>
    <row r="53906" s="13" customFormat="1"/>
    <row r="53907" s="13" customFormat="1"/>
    <row r="53908" s="13" customFormat="1"/>
    <row r="53909" s="13" customFormat="1"/>
    <row r="53910" s="13" customFormat="1"/>
    <row r="53911" s="13" customFormat="1"/>
    <row r="53912" s="13" customFormat="1"/>
    <row r="53913" s="13" customFormat="1"/>
    <row r="53914" s="13" customFormat="1"/>
    <row r="53915" s="13" customFormat="1"/>
    <row r="53916" s="13" customFormat="1"/>
    <row r="53917" s="13" customFormat="1"/>
    <row r="53918" s="13" customFormat="1"/>
    <row r="53919" s="13" customFormat="1"/>
    <row r="53920" s="13" customFormat="1"/>
    <row r="53921" s="13" customFormat="1"/>
    <row r="53922" s="13" customFormat="1"/>
    <row r="53923" s="13" customFormat="1"/>
    <row r="53924" s="13" customFormat="1"/>
    <row r="53925" s="13" customFormat="1"/>
    <row r="53926" s="13" customFormat="1"/>
    <row r="53927" s="13" customFormat="1"/>
    <row r="53928" s="13" customFormat="1"/>
    <row r="53929" s="13" customFormat="1"/>
    <row r="53930" s="13" customFormat="1"/>
    <row r="53931" s="13" customFormat="1"/>
    <row r="53932" s="13" customFormat="1"/>
    <row r="53933" s="13" customFormat="1"/>
    <row r="53934" s="13" customFormat="1"/>
    <row r="53935" s="13" customFormat="1"/>
    <row r="53936" s="13" customFormat="1"/>
    <row r="53937" s="13" customFormat="1"/>
    <row r="53938" s="13" customFormat="1"/>
    <row r="53939" s="13" customFormat="1"/>
    <row r="53940" s="13" customFormat="1"/>
    <row r="53941" s="13" customFormat="1"/>
    <row r="53942" s="13" customFormat="1"/>
    <row r="53943" s="13" customFormat="1"/>
    <row r="53944" s="13" customFormat="1"/>
    <row r="53945" s="13" customFormat="1"/>
    <row r="53946" s="13" customFormat="1"/>
    <row r="53947" s="13" customFormat="1"/>
    <row r="53948" s="13" customFormat="1"/>
    <row r="53949" s="13" customFormat="1"/>
    <row r="53950" s="13" customFormat="1"/>
    <row r="53951" s="13" customFormat="1"/>
    <row r="53952" s="13" customFormat="1"/>
    <row r="53953" s="13" customFormat="1"/>
    <row r="53954" s="13" customFormat="1"/>
    <row r="53955" s="13" customFormat="1"/>
    <row r="53956" s="13" customFormat="1"/>
    <row r="53957" s="13" customFormat="1"/>
    <row r="53958" s="13" customFormat="1"/>
    <row r="53959" s="13" customFormat="1"/>
    <row r="53960" s="13" customFormat="1"/>
    <row r="53961" s="13" customFormat="1"/>
    <row r="53962" s="13" customFormat="1"/>
    <row r="53963" s="13" customFormat="1"/>
    <row r="53964" s="13" customFormat="1"/>
    <row r="53965" s="13" customFormat="1"/>
    <row r="53966" s="13" customFormat="1"/>
    <row r="53967" s="13" customFormat="1"/>
    <row r="53968" s="13" customFormat="1"/>
    <row r="53969" s="13" customFormat="1"/>
    <row r="53970" s="13" customFormat="1"/>
    <row r="53971" s="13" customFormat="1"/>
    <row r="53972" s="13" customFormat="1"/>
    <row r="53973" s="13" customFormat="1"/>
    <row r="53974" s="13" customFormat="1"/>
    <row r="53975" s="13" customFormat="1"/>
    <row r="53976" s="13" customFormat="1"/>
    <row r="53977" s="13" customFormat="1"/>
    <row r="53978" s="13" customFormat="1"/>
    <row r="53979" s="13" customFormat="1"/>
    <row r="53980" s="13" customFormat="1"/>
    <row r="53981" s="13" customFormat="1"/>
    <row r="53982" s="13" customFormat="1"/>
    <row r="53983" s="13" customFormat="1"/>
    <row r="53984" s="13" customFormat="1"/>
    <row r="53985" s="13" customFormat="1"/>
    <row r="53986" s="13" customFormat="1"/>
    <row r="53987" s="13" customFormat="1"/>
    <row r="53988" s="13" customFormat="1"/>
    <row r="53989" s="13" customFormat="1"/>
    <row r="53990" s="13" customFormat="1"/>
    <row r="53991" s="13" customFormat="1"/>
    <row r="53992" s="13" customFormat="1"/>
    <row r="53993" s="13" customFormat="1"/>
    <row r="53994" s="13" customFormat="1"/>
    <row r="53995" s="13" customFormat="1"/>
    <row r="53996" s="13" customFormat="1"/>
    <row r="53997" s="13" customFormat="1"/>
    <row r="53998" s="13" customFormat="1"/>
    <row r="53999" s="13" customFormat="1"/>
    <row r="54000" s="13" customFormat="1"/>
    <row r="54001" s="13" customFormat="1"/>
    <row r="54002" s="13" customFormat="1"/>
    <row r="54003" s="13" customFormat="1"/>
    <row r="54004" s="13" customFormat="1"/>
    <row r="54005" s="13" customFormat="1"/>
    <row r="54006" s="13" customFormat="1"/>
    <row r="54007" s="13" customFormat="1"/>
    <row r="54008" s="13" customFormat="1"/>
    <row r="54009" s="13" customFormat="1"/>
    <row r="54010" s="13" customFormat="1"/>
    <row r="54011" s="13" customFormat="1"/>
    <row r="54012" s="13" customFormat="1"/>
    <row r="54013" s="13" customFormat="1"/>
    <row r="54014" s="13" customFormat="1"/>
    <row r="54015" s="13" customFormat="1"/>
    <row r="54016" s="13" customFormat="1"/>
    <row r="54017" s="13" customFormat="1"/>
    <row r="54018" s="13" customFormat="1"/>
    <row r="54019" s="13" customFormat="1"/>
    <row r="54020" s="13" customFormat="1"/>
    <row r="54021" s="13" customFormat="1"/>
    <row r="54022" s="13" customFormat="1"/>
    <row r="54023" s="13" customFormat="1"/>
    <row r="54024" s="13" customFormat="1"/>
    <row r="54025" s="13" customFormat="1"/>
    <row r="54026" s="13" customFormat="1"/>
    <row r="54027" s="13" customFormat="1"/>
    <row r="54028" s="13" customFormat="1"/>
    <row r="54029" s="13" customFormat="1"/>
    <row r="54030" s="13" customFormat="1"/>
    <row r="54031" s="13" customFormat="1"/>
    <row r="54032" s="13" customFormat="1"/>
    <row r="54033" s="13" customFormat="1"/>
    <row r="54034" s="13" customFormat="1"/>
    <row r="54035" s="13" customFormat="1"/>
    <row r="54036" s="13" customFormat="1"/>
    <row r="54037" s="13" customFormat="1"/>
    <row r="54038" s="13" customFormat="1"/>
    <row r="54039" s="13" customFormat="1"/>
    <row r="54040" s="13" customFormat="1"/>
    <row r="54041" s="13" customFormat="1"/>
    <row r="54042" s="13" customFormat="1"/>
    <row r="54043" s="13" customFormat="1"/>
    <row r="54044" s="13" customFormat="1"/>
    <row r="54045" s="13" customFormat="1"/>
    <row r="54046" s="13" customFormat="1"/>
    <row r="54047" s="13" customFormat="1"/>
    <row r="54048" s="13" customFormat="1"/>
    <row r="54049" s="13" customFormat="1"/>
    <row r="54050" s="13" customFormat="1"/>
    <row r="54051" s="13" customFormat="1"/>
    <row r="54052" s="13" customFormat="1"/>
    <row r="54053" s="13" customFormat="1"/>
    <row r="54054" s="13" customFormat="1"/>
    <row r="54055" s="13" customFormat="1"/>
    <row r="54056" s="13" customFormat="1"/>
    <row r="54057" s="13" customFormat="1"/>
    <row r="54058" s="13" customFormat="1"/>
    <row r="54059" s="13" customFormat="1"/>
    <row r="54060" s="13" customFormat="1"/>
    <row r="54061" s="13" customFormat="1"/>
    <row r="54062" s="13" customFormat="1"/>
    <row r="54063" s="13" customFormat="1"/>
    <row r="54064" s="13" customFormat="1"/>
    <row r="54065" s="13" customFormat="1"/>
    <row r="54066" s="13" customFormat="1"/>
    <row r="54067" s="13" customFormat="1"/>
    <row r="54068" s="13" customFormat="1"/>
    <row r="54069" s="13" customFormat="1"/>
    <row r="54070" s="13" customFormat="1"/>
    <row r="54071" s="13" customFormat="1"/>
    <row r="54072" s="13" customFormat="1"/>
    <row r="54073" s="13" customFormat="1"/>
    <row r="54074" s="13" customFormat="1"/>
    <row r="54075" s="13" customFormat="1"/>
    <row r="54076" s="13" customFormat="1"/>
    <row r="54077" s="13" customFormat="1"/>
    <row r="54078" s="13" customFormat="1"/>
    <row r="54079" s="13" customFormat="1"/>
    <row r="54080" s="13" customFormat="1"/>
    <row r="54081" s="13" customFormat="1"/>
    <row r="54082" s="13" customFormat="1"/>
    <row r="54083" s="13" customFormat="1"/>
    <row r="54084" s="13" customFormat="1"/>
    <row r="54085" s="13" customFormat="1"/>
    <row r="54086" s="13" customFormat="1"/>
    <row r="54087" s="13" customFormat="1"/>
    <row r="54088" s="13" customFormat="1"/>
    <row r="54089" s="13" customFormat="1"/>
    <row r="54090" s="13" customFormat="1"/>
    <row r="54091" s="13" customFormat="1"/>
    <row r="54092" s="13" customFormat="1"/>
    <row r="54093" s="13" customFormat="1"/>
    <row r="54094" s="13" customFormat="1"/>
    <row r="54095" s="13" customFormat="1"/>
    <row r="54096" s="13" customFormat="1"/>
    <row r="54097" s="13" customFormat="1"/>
    <row r="54098" s="13" customFormat="1"/>
    <row r="54099" s="13" customFormat="1"/>
    <row r="54100" s="13" customFormat="1"/>
    <row r="54101" s="13" customFormat="1"/>
    <row r="54102" s="13" customFormat="1"/>
    <row r="54103" s="13" customFormat="1"/>
    <row r="54104" s="13" customFormat="1"/>
    <row r="54105" s="13" customFormat="1"/>
    <row r="54106" s="13" customFormat="1"/>
    <row r="54107" s="13" customFormat="1"/>
    <row r="54108" s="13" customFormat="1"/>
    <row r="54109" s="13" customFormat="1"/>
    <row r="54110" s="13" customFormat="1"/>
    <row r="54111" s="13" customFormat="1"/>
    <row r="54112" s="13" customFormat="1"/>
    <row r="54113" s="13" customFormat="1"/>
    <row r="54114" s="13" customFormat="1"/>
    <row r="54115" s="13" customFormat="1"/>
    <row r="54116" s="13" customFormat="1"/>
    <row r="54117" s="13" customFormat="1"/>
    <row r="54118" s="13" customFormat="1"/>
    <row r="54119" s="13" customFormat="1"/>
    <row r="54120" s="13" customFormat="1"/>
    <row r="54121" s="13" customFormat="1"/>
    <row r="54122" s="13" customFormat="1"/>
    <row r="54123" s="13" customFormat="1"/>
    <row r="54124" s="13" customFormat="1"/>
    <row r="54125" s="13" customFormat="1"/>
    <row r="54126" s="13" customFormat="1"/>
    <row r="54127" s="13" customFormat="1"/>
    <row r="54128" s="13" customFormat="1"/>
    <row r="54129" s="13" customFormat="1"/>
    <row r="54130" s="13" customFormat="1"/>
    <row r="54131" s="13" customFormat="1"/>
    <row r="54132" s="13" customFormat="1"/>
    <row r="54133" s="13" customFormat="1"/>
    <row r="54134" s="13" customFormat="1"/>
    <row r="54135" s="13" customFormat="1"/>
    <row r="54136" s="13" customFormat="1"/>
    <row r="54137" s="13" customFormat="1"/>
    <row r="54138" s="13" customFormat="1"/>
    <row r="54139" s="13" customFormat="1"/>
    <row r="54140" s="13" customFormat="1"/>
    <row r="54141" s="13" customFormat="1"/>
    <row r="54142" s="13" customFormat="1"/>
    <row r="54143" s="13" customFormat="1"/>
    <row r="54144" s="13" customFormat="1"/>
    <row r="54145" s="13" customFormat="1"/>
    <row r="54146" s="13" customFormat="1"/>
    <row r="54147" s="13" customFormat="1"/>
    <row r="54148" s="13" customFormat="1"/>
    <row r="54149" s="13" customFormat="1"/>
    <row r="54150" s="13" customFormat="1"/>
    <row r="54151" s="13" customFormat="1"/>
    <row r="54152" s="13" customFormat="1"/>
    <row r="54153" s="13" customFormat="1"/>
    <row r="54154" s="13" customFormat="1"/>
    <row r="54155" s="13" customFormat="1"/>
    <row r="54156" s="13" customFormat="1"/>
    <row r="54157" s="13" customFormat="1"/>
    <row r="54158" s="13" customFormat="1"/>
    <row r="54159" s="13" customFormat="1"/>
    <row r="54160" s="13" customFormat="1"/>
    <row r="54161" s="13" customFormat="1"/>
    <row r="54162" s="13" customFormat="1"/>
    <row r="54163" s="13" customFormat="1"/>
    <row r="54164" s="13" customFormat="1"/>
    <row r="54165" s="13" customFormat="1"/>
    <row r="54166" s="13" customFormat="1"/>
    <row r="54167" s="13" customFormat="1"/>
    <row r="54168" s="13" customFormat="1"/>
    <row r="54169" s="13" customFormat="1"/>
    <row r="54170" s="13" customFormat="1"/>
    <row r="54171" s="13" customFormat="1"/>
    <row r="54172" s="13" customFormat="1"/>
    <row r="54173" s="13" customFormat="1"/>
    <row r="54174" s="13" customFormat="1"/>
    <row r="54175" s="13" customFormat="1"/>
    <row r="54176" s="13" customFormat="1"/>
    <row r="54177" s="13" customFormat="1"/>
    <row r="54178" s="13" customFormat="1"/>
    <row r="54179" s="13" customFormat="1"/>
    <row r="54180" s="13" customFormat="1"/>
    <row r="54181" s="13" customFormat="1"/>
    <row r="54182" s="13" customFormat="1"/>
    <row r="54183" s="13" customFormat="1"/>
    <row r="54184" s="13" customFormat="1"/>
    <row r="54185" s="13" customFormat="1"/>
    <row r="54186" s="13" customFormat="1"/>
    <row r="54187" s="13" customFormat="1"/>
    <row r="54188" s="13" customFormat="1"/>
    <row r="54189" s="13" customFormat="1"/>
    <row r="54190" s="13" customFormat="1"/>
    <row r="54191" s="13" customFormat="1"/>
    <row r="54192" s="13" customFormat="1"/>
    <row r="54193" s="13" customFormat="1"/>
    <row r="54194" s="13" customFormat="1"/>
    <row r="54195" s="13" customFormat="1"/>
    <row r="54196" s="13" customFormat="1"/>
    <row r="54197" s="13" customFormat="1"/>
    <row r="54198" s="13" customFormat="1"/>
    <row r="54199" s="13" customFormat="1"/>
    <row r="54200" s="13" customFormat="1"/>
    <row r="54201" s="13" customFormat="1"/>
    <row r="54202" s="13" customFormat="1"/>
    <row r="54203" s="13" customFormat="1"/>
    <row r="54204" s="13" customFormat="1"/>
    <row r="54205" s="13" customFormat="1"/>
    <row r="54206" s="13" customFormat="1"/>
    <row r="54207" s="13" customFormat="1"/>
    <row r="54208" s="13" customFormat="1"/>
    <row r="54209" s="13" customFormat="1"/>
    <row r="54210" s="13" customFormat="1"/>
    <row r="54211" s="13" customFormat="1"/>
    <row r="54212" s="13" customFormat="1"/>
    <row r="54213" s="13" customFormat="1"/>
    <row r="54214" s="13" customFormat="1"/>
    <row r="54215" s="13" customFormat="1"/>
    <row r="54216" s="13" customFormat="1"/>
    <row r="54217" s="13" customFormat="1"/>
    <row r="54218" s="13" customFormat="1"/>
    <row r="54219" s="13" customFormat="1"/>
    <row r="54220" s="13" customFormat="1"/>
    <row r="54221" s="13" customFormat="1"/>
    <row r="54222" s="13" customFormat="1"/>
    <row r="54223" s="13" customFormat="1"/>
    <row r="54224" s="13" customFormat="1"/>
    <row r="54225" s="13" customFormat="1"/>
    <row r="54226" s="13" customFormat="1"/>
    <row r="54227" s="13" customFormat="1"/>
    <row r="54228" s="13" customFormat="1"/>
    <row r="54229" s="13" customFormat="1"/>
    <row r="54230" s="13" customFormat="1"/>
    <row r="54231" s="13" customFormat="1"/>
    <row r="54232" s="13" customFormat="1"/>
    <row r="54233" s="13" customFormat="1"/>
    <row r="54234" s="13" customFormat="1"/>
    <row r="54235" s="13" customFormat="1"/>
    <row r="54236" s="13" customFormat="1"/>
    <row r="54237" s="13" customFormat="1"/>
    <row r="54238" s="13" customFormat="1"/>
    <row r="54239" s="13" customFormat="1"/>
    <row r="54240" s="13" customFormat="1"/>
    <row r="54241" s="13" customFormat="1"/>
    <row r="54242" s="13" customFormat="1"/>
    <row r="54243" s="13" customFormat="1"/>
    <row r="54244" s="13" customFormat="1"/>
    <row r="54245" s="13" customFormat="1"/>
    <row r="54246" s="13" customFormat="1"/>
    <row r="54247" s="13" customFormat="1"/>
    <row r="54248" s="13" customFormat="1"/>
    <row r="54249" s="13" customFormat="1"/>
    <row r="54250" s="13" customFormat="1"/>
    <row r="54251" s="13" customFormat="1"/>
    <row r="54252" s="13" customFormat="1"/>
    <row r="54253" s="13" customFormat="1"/>
    <row r="54254" s="13" customFormat="1"/>
    <row r="54255" s="13" customFormat="1"/>
    <row r="54256" s="13" customFormat="1"/>
    <row r="54257" s="13" customFormat="1"/>
    <row r="54258" s="13" customFormat="1"/>
    <row r="54259" s="13" customFormat="1"/>
    <row r="54260" s="13" customFormat="1"/>
    <row r="54261" s="13" customFormat="1"/>
    <row r="54262" s="13" customFormat="1"/>
    <row r="54263" s="13" customFormat="1"/>
    <row r="54264" s="13" customFormat="1"/>
    <row r="54265" s="13" customFormat="1"/>
    <row r="54266" s="13" customFormat="1"/>
    <row r="54267" s="13" customFormat="1"/>
    <row r="54268" s="13" customFormat="1"/>
    <row r="54269" s="13" customFormat="1"/>
    <row r="54270" s="13" customFormat="1"/>
    <row r="54271" s="13" customFormat="1"/>
    <row r="54272" s="13" customFormat="1"/>
    <row r="54273" s="13" customFormat="1"/>
    <row r="54274" s="13" customFormat="1"/>
    <row r="54275" s="13" customFormat="1"/>
    <row r="54276" s="13" customFormat="1"/>
    <row r="54277" s="13" customFormat="1"/>
    <row r="54278" s="13" customFormat="1"/>
    <row r="54279" s="13" customFormat="1"/>
    <row r="54280" s="13" customFormat="1"/>
    <row r="54281" s="13" customFormat="1"/>
    <row r="54282" s="13" customFormat="1"/>
    <row r="54283" s="13" customFormat="1"/>
    <row r="54284" s="13" customFormat="1"/>
    <row r="54285" s="13" customFormat="1"/>
    <row r="54286" s="13" customFormat="1"/>
    <row r="54287" s="13" customFormat="1"/>
    <row r="54288" s="13" customFormat="1"/>
    <row r="54289" s="13" customFormat="1"/>
    <row r="54290" s="13" customFormat="1"/>
    <row r="54291" s="13" customFormat="1"/>
    <row r="54292" s="13" customFormat="1"/>
    <row r="54293" s="13" customFormat="1"/>
    <row r="54294" s="13" customFormat="1"/>
    <row r="54295" s="13" customFormat="1"/>
    <row r="54296" s="13" customFormat="1"/>
    <row r="54297" s="13" customFormat="1"/>
    <row r="54298" s="13" customFormat="1"/>
    <row r="54299" s="13" customFormat="1"/>
    <row r="54300" s="13" customFormat="1"/>
    <row r="54301" s="13" customFormat="1"/>
    <row r="54302" s="13" customFormat="1"/>
    <row r="54303" s="13" customFormat="1"/>
    <row r="54304" s="13" customFormat="1"/>
    <row r="54305" s="13" customFormat="1"/>
    <row r="54306" s="13" customFormat="1"/>
    <row r="54307" s="13" customFormat="1"/>
    <row r="54308" s="13" customFormat="1"/>
    <row r="54309" s="13" customFormat="1"/>
    <row r="54310" s="13" customFormat="1"/>
    <row r="54311" s="13" customFormat="1"/>
    <row r="54312" s="13" customFormat="1"/>
    <row r="54313" s="13" customFormat="1"/>
    <row r="54314" s="13" customFormat="1"/>
    <row r="54315" s="13" customFormat="1"/>
    <row r="54316" s="13" customFormat="1"/>
    <row r="54317" s="13" customFormat="1"/>
    <row r="54318" s="13" customFormat="1"/>
    <row r="54319" s="13" customFormat="1"/>
    <row r="54320" s="13" customFormat="1"/>
    <row r="54321" s="13" customFormat="1"/>
    <row r="54322" s="13" customFormat="1"/>
    <row r="54323" s="13" customFormat="1"/>
    <row r="54324" s="13" customFormat="1"/>
    <row r="54325" s="13" customFormat="1"/>
    <row r="54326" s="13" customFormat="1"/>
    <row r="54327" s="13" customFormat="1"/>
    <row r="54328" s="13" customFormat="1"/>
    <row r="54329" s="13" customFormat="1"/>
    <row r="54330" s="13" customFormat="1"/>
    <row r="54331" s="13" customFormat="1"/>
    <row r="54332" s="13" customFormat="1"/>
    <row r="54333" s="13" customFormat="1"/>
    <row r="54334" s="13" customFormat="1"/>
    <row r="54335" s="13" customFormat="1"/>
    <row r="54336" s="13" customFormat="1"/>
    <row r="54337" s="13" customFormat="1"/>
    <row r="54338" s="13" customFormat="1"/>
    <row r="54339" s="13" customFormat="1"/>
    <row r="54340" s="13" customFormat="1"/>
    <row r="54341" s="13" customFormat="1"/>
    <row r="54342" s="13" customFormat="1"/>
    <row r="54343" s="13" customFormat="1"/>
    <row r="54344" s="13" customFormat="1"/>
    <row r="54345" s="13" customFormat="1"/>
    <row r="54346" s="13" customFormat="1"/>
    <row r="54347" s="13" customFormat="1"/>
    <row r="54348" s="13" customFormat="1"/>
    <row r="54349" s="13" customFormat="1"/>
    <row r="54350" s="13" customFormat="1"/>
    <row r="54351" s="13" customFormat="1"/>
    <row r="54352" s="13" customFormat="1"/>
    <row r="54353" s="13" customFormat="1"/>
    <row r="54354" s="13" customFormat="1"/>
    <row r="54355" s="13" customFormat="1"/>
    <row r="54356" s="13" customFormat="1"/>
    <row r="54357" s="13" customFormat="1"/>
    <row r="54358" s="13" customFormat="1"/>
    <row r="54359" s="13" customFormat="1"/>
    <row r="54360" s="13" customFormat="1"/>
    <row r="54361" s="13" customFormat="1"/>
    <row r="54362" s="13" customFormat="1"/>
    <row r="54363" s="13" customFormat="1"/>
    <row r="54364" s="13" customFormat="1"/>
    <row r="54365" s="13" customFormat="1"/>
    <row r="54366" s="13" customFormat="1"/>
    <row r="54367" s="13" customFormat="1"/>
    <row r="54368" s="13" customFormat="1"/>
    <row r="54369" s="13" customFormat="1"/>
    <row r="54370" s="13" customFormat="1"/>
    <row r="54371" s="13" customFormat="1"/>
    <row r="54372" s="13" customFormat="1"/>
    <row r="54373" s="13" customFormat="1"/>
    <row r="54374" s="13" customFormat="1"/>
    <row r="54375" s="13" customFormat="1"/>
    <row r="54376" s="13" customFormat="1"/>
    <row r="54377" s="13" customFormat="1"/>
    <row r="54378" s="13" customFormat="1"/>
    <row r="54379" s="13" customFormat="1"/>
    <row r="54380" s="13" customFormat="1"/>
    <row r="54381" s="13" customFormat="1"/>
    <row r="54382" s="13" customFormat="1"/>
    <row r="54383" s="13" customFormat="1"/>
    <row r="54384" s="13" customFormat="1"/>
    <row r="54385" s="13" customFormat="1"/>
    <row r="54386" s="13" customFormat="1"/>
    <row r="54387" s="13" customFormat="1"/>
    <row r="54388" s="13" customFormat="1"/>
    <row r="54389" s="13" customFormat="1"/>
    <row r="54390" s="13" customFormat="1"/>
    <row r="54391" s="13" customFormat="1"/>
    <row r="54392" s="13" customFormat="1"/>
    <row r="54393" s="13" customFormat="1"/>
    <row r="54394" s="13" customFormat="1"/>
    <row r="54395" s="13" customFormat="1"/>
    <row r="54396" s="13" customFormat="1"/>
    <row r="54397" s="13" customFormat="1"/>
    <row r="54398" s="13" customFormat="1"/>
    <row r="54399" s="13" customFormat="1"/>
    <row r="54400" s="13" customFormat="1"/>
    <row r="54401" s="13" customFormat="1"/>
    <row r="54402" s="13" customFormat="1"/>
    <row r="54403" s="13" customFormat="1"/>
    <row r="54404" s="13" customFormat="1"/>
    <row r="54405" s="13" customFormat="1"/>
    <row r="54406" s="13" customFormat="1"/>
    <row r="54407" s="13" customFormat="1"/>
    <row r="54408" s="13" customFormat="1"/>
    <row r="54409" s="13" customFormat="1"/>
    <row r="54410" s="13" customFormat="1"/>
    <row r="54411" s="13" customFormat="1"/>
    <row r="54412" s="13" customFormat="1"/>
    <row r="54413" s="13" customFormat="1"/>
    <row r="54414" s="13" customFormat="1"/>
    <row r="54415" s="13" customFormat="1"/>
    <row r="54416" s="13" customFormat="1"/>
    <row r="54417" s="13" customFormat="1"/>
    <row r="54418" s="13" customFormat="1"/>
    <row r="54419" s="13" customFormat="1"/>
    <row r="54420" s="13" customFormat="1"/>
    <row r="54421" s="13" customFormat="1"/>
    <row r="54422" s="13" customFormat="1"/>
    <row r="54423" s="13" customFormat="1"/>
    <row r="54424" s="13" customFormat="1"/>
    <row r="54425" s="13" customFormat="1"/>
    <row r="54426" s="13" customFormat="1"/>
    <row r="54427" s="13" customFormat="1"/>
    <row r="54428" s="13" customFormat="1"/>
    <row r="54429" s="13" customFormat="1"/>
    <row r="54430" s="13" customFormat="1"/>
    <row r="54431" s="13" customFormat="1"/>
    <row r="54432" s="13" customFormat="1"/>
    <row r="54433" s="13" customFormat="1"/>
    <row r="54434" s="13" customFormat="1"/>
    <row r="54435" s="13" customFormat="1"/>
    <row r="54436" s="13" customFormat="1"/>
    <row r="54437" s="13" customFormat="1"/>
    <row r="54438" s="13" customFormat="1"/>
    <row r="54439" s="13" customFormat="1"/>
    <row r="54440" s="13" customFormat="1"/>
    <row r="54441" s="13" customFormat="1"/>
    <row r="54442" s="13" customFormat="1"/>
    <row r="54443" s="13" customFormat="1"/>
    <row r="54444" s="13" customFormat="1"/>
    <row r="54445" s="13" customFormat="1"/>
    <row r="54446" s="13" customFormat="1"/>
    <row r="54447" s="13" customFormat="1"/>
    <row r="54448" s="13" customFormat="1"/>
    <row r="54449" s="13" customFormat="1"/>
    <row r="54450" s="13" customFormat="1"/>
    <row r="54451" s="13" customFormat="1"/>
    <row r="54452" s="13" customFormat="1"/>
    <row r="54453" s="13" customFormat="1"/>
    <row r="54454" s="13" customFormat="1"/>
    <row r="54455" s="13" customFormat="1"/>
    <row r="54456" s="13" customFormat="1"/>
    <row r="54457" s="13" customFormat="1"/>
    <row r="54458" s="13" customFormat="1"/>
    <row r="54459" s="13" customFormat="1"/>
    <row r="54460" s="13" customFormat="1"/>
    <row r="54461" s="13" customFormat="1"/>
    <row r="54462" s="13" customFormat="1"/>
    <row r="54463" s="13" customFormat="1"/>
    <row r="54464" s="13" customFormat="1"/>
    <row r="54465" s="13" customFormat="1"/>
    <row r="54466" s="13" customFormat="1"/>
    <row r="54467" s="13" customFormat="1"/>
    <row r="54468" s="13" customFormat="1"/>
    <row r="54469" s="13" customFormat="1"/>
    <row r="54470" s="13" customFormat="1"/>
    <row r="54471" s="13" customFormat="1"/>
    <row r="54472" s="13" customFormat="1"/>
    <row r="54473" s="13" customFormat="1"/>
    <row r="54474" s="13" customFormat="1"/>
    <row r="54475" s="13" customFormat="1"/>
    <row r="54476" s="13" customFormat="1"/>
    <row r="54477" s="13" customFormat="1"/>
    <row r="54478" s="13" customFormat="1"/>
    <row r="54479" s="13" customFormat="1"/>
    <row r="54480" s="13" customFormat="1"/>
    <row r="54481" s="13" customFormat="1"/>
    <row r="54482" s="13" customFormat="1"/>
    <row r="54483" s="13" customFormat="1"/>
    <row r="54484" s="13" customFormat="1"/>
    <row r="54485" s="13" customFormat="1"/>
    <row r="54486" s="13" customFormat="1"/>
    <row r="54487" s="13" customFormat="1"/>
    <row r="54488" s="13" customFormat="1"/>
    <row r="54489" s="13" customFormat="1"/>
    <row r="54490" s="13" customFormat="1"/>
    <row r="54491" s="13" customFormat="1"/>
    <row r="54492" s="13" customFormat="1"/>
    <row r="54493" s="13" customFormat="1"/>
    <row r="54494" s="13" customFormat="1"/>
    <row r="54495" s="13" customFormat="1"/>
    <row r="54496" s="13" customFormat="1"/>
    <row r="54497" s="13" customFormat="1"/>
    <row r="54498" s="13" customFormat="1"/>
    <row r="54499" s="13" customFormat="1"/>
    <row r="54500" s="13" customFormat="1"/>
    <row r="54501" s="13" customFormat="1"/>
    <row r="54502" s="13" customFormat="1"/>
    <row r="54503" s="13" customFormat="1"/>
    <row r="54504" s="13" customFormat="1"/>
    <row r="54505" s="13" customFormat="1"/>
    <row r="54506" s="13" customFormat="1"/>
    <row r="54507" s="13" customFormat="1"/>
    <row r="54508" s="13" customFormat="1"/>
    <row r="54509" s="13" customFormat="1"/>
    <row r="54510" s="13" customFormat="1"/>
    <row r="54511" s="13" customFormat="1"/>
    <row r="54512" s="13" customFormat="1"/>
    <row r="54513" s="13" customFormat="1"/>
    <row r="54514" s="13" customFormat="1"/>
    <row r="54515" s="13" customFormat="1"/>
    <row r="54516" s="13" customFormat="1"/>
    <row r="54517" s="13" customFormat="1"/>
    <row r="54518" s="13" customFormat="1"/>
    <row r="54519" s="13" customFormat="1"/>
    <row r="54520" s="13" customFormat="1"/>
    <row r="54521" s="13" customFormat="1"/>
    <row r="54522" s="13" customFormat="1"/>
    <row r="54523" s="13" customFormat="1"/>
    <row r="54524" s="13" customFormat="1"/>
    <row r="54525" s="13" customFormat="1"/>
    <row r="54526" s="13" customFormat="1"/>
    <row r="54527" s="13" customFormat="1"/>
    <row r="54528" s="13" customFormat="1"/>
    <row r="54529" s="13" customFormat="1"/>
    <row r="54530" s="13" customFormat="1"/>
    <row r="54531" s="13" customFormat="1"/>
    <row r="54532" s="13" customFormat="1"/>
    <row r="54533" s="13" customFormat="1"/>
    <row r="54534" s="13" customFormat="1"/>
    <row r="54535" s="13" customFormat="1"/>
    <row r="54536" s="13" customFormat="1"/>
    <row r="54537" s="13" customFormat="1"/>
    <row r="54538" s="13" customFormat="1"/>
    <row r="54539" s="13" customFormat="1"/>
    <row r="54540" s="13" customFormat="1"/>
    <row r="54541" s="13" customFormat="1"/>
    <row r="54542" s="13" customFormat="1"/>
    <row r="54543" s="13" customFormat="1"/>
    <row r="54544" s="13" customFormat="1"/>
    <row r="54545" s="13" customFormat="1"/>
    <row r="54546" s="13" customFormat="1"/>
    <row r="54547" s="13" customFormat="1"/>
    <row r="54548" s="13" customFormat="1"/>
    <row r="54549" s="13" customFormat="1"/>
    <row r="54550" s="13" customFormat="1"/>
    <row r="54551" s="13" customFormat="1"/>
    <row r="54552" s="13" customFormat="1"/>
    <row r="54553" s="13" customFormat="1"/>
    <row r="54554" s="13" customFormat="1"/>
    <row r="54555" s="13" customFormat="1"/>
    <row r="54556" s="13" customFormat="1"/>
    <row r="54557" s="13" customFormat="1"/>
    <row r="54558" s="13" customFormat="1"/>
    <row r="54559" s="13" customFormat="1"/>
    <row r="54560" s="13" customFormat="1"/>
    <row r="54561" s="13" customFormat="1"/>
    <row r="54562" s="13" customFormat="1"/>
    <row r="54563" s="13" customFormat="1"/>
    <row r="54564" s="13" customFormat="1"/>
    <row r="54565" s="13" customFormat="1"/>
    <row r="54566" s="13" customFormat="1"/>
    <row r="54567" s="13" customFormat="1"/>
    <row r="54568" s="13" customFormat="1"/>
    <row r="54569" s="13" customFormat="1"/>
    <row r="54570" s="13" customFormat="1"/>
    <row r="54571" s="13" customFormat="1"/>
    <row r="54572" s="13" customFormat="1"/>
    <row r="54573" s="13" customFormat="1"/>
    <row r="54574" s="13" customFormat="1"/>
    <row r="54575" s="13" customFormat="1"/>
    <row r="54576" s="13" customFormat="1"/>
    <row r="54577" s="13" customFormat="1"/>
    <row r="54578" s="13" customFormat="1"/>
    <row r="54579" s="13" customFormat="1"/>
    <row r="54580" s="13" customFormat="1"/>
    <row r="54581" s="13" customFormat="1"/>
    <row r="54582" s="13" customFormat="1"/>
    <row r="54583" s="13" customFormat="1"/>
    <row r="54584" s="13" customFormat="1"/>
    <row r="54585" s="13" customFormat="1"/>
    <row r="54586" s="13" customFormat="1"/>
    <row r="54587" s="13" customFormat="1"/>
    <row r="54588" s="13" customFormat="1"/>
    <row r="54589" s="13" customFormat="1"/>
    <row r="54590" s="13" customFormat="1"/>
    <row r="54591" s="13" customFormat="1"/>
    <row r="54592" s="13" customFormat="1"/>
    <row r="54593" s="13" customFormat="1"/>
    <row r="54594" s="13" customFormat="1"/>
    <row r="54595" s="13" customFormat="1"/>
    <row r="54596" s="13" customFormat="1"/>
    <row r="54597" s="13" customFormat="1"/>
    <row r="54598" s="13" customFormat="1"/>
    <row r="54599" s="13" customFormat="1"/>
    <row r="54600" s="13" customFormat="1"/>
    <row r="54601" s="13" customFormat="1"/>
    <row r="54602" s="13" customFormat="1"/>
    <row r="54603" s="13" customFormat="1"/>
    <row r="54604" s="13" customFormat="1"/>
    <row r="54605" s="13" customFormat="1"/>
    <row r="54606" s="13" customFormat="1"/>
    <row r="54607" s="13" customFormat="1"/>
    <row r="54608" s="13" customFormat="1"/>
    <row r="54609" s="13" customFormat="1"/>
    <row r="54610" s="13" customFormat="1"/>
    <row r="54611" s="13" customFormat="1"/>
    <row r="54612" s="13" customFormat="1"/>
    <row r="54613" s="13" customFormat="1"/>
    <row r="54614" s="13" customFormat="1"/>
    <row r="54615" s="13" customFormat="1"/>
    <row r="54616" s="13" customFormat="1"/>
    <row r="54617" s="13" customFormat="1"/>
    <row r="54618" s="13" customFormat="1"/>
    <row r="54619" s="13" customFormat="1"/>
    <row r="54620" s="13" customFormat="1"/>
    <row r="54621" s="13" customFormat="1"/>
    <row r="54622" s="13" customFormat="1"/>
    <row r="54623" s="13" customFormat="1"/>
    <row r="54624" s="13" customFormat="1"/>
    <row r="54625" s="13" customFormat="1"/>
    <row r="54626" s="13" customFormat="1"/>
    <row r="54627" s="13" customFormat="1"/>
    <row r="54628" s="13" customFormat="1"/>
    <row r="54629" s="13" customFormat="1"/>
    <row r="54630" s="13" customFormat="1"/>
    <row r="54631" s="13" customFormat="1"/>
    <row r="54632" s="13" customFormat="1"/>
    <row r="54633" s="13" customFormat="1"/>
    <row r="54634" s="13" customFormat="1"/>
    <row r="54635" s="13" customFormat="1"/>
    <row r="54636" s="13" customFormat="1"/>
    <row r="54637" s="13" customFormat="1"/>
    <row r="54638" s="13" customFormat="1"/>
    <row r="54639" s="13" customFormat="1"/>
    <row r="54640" s="13" customFormat="1"/>
    <row r="54641" s="13" customFormat="1"/>
    <row r="54642" s="13" customFormat="1"/>
    <row r="54643" s="13" customFormat="1"/>
    <row r="54644" s="13" customFormat="1"/>
    <row r="54645" s="13" customFormat="1"/>
    <row r="54646" s="13" customFormat="1"/>
    <row r="54647" s="13" customFormat="1"/>
    <row r="54648" s="13" customFormat="1"/>
    <row r="54649" s="13" customFormat="1"/>
    <row r="54650" s="13" customFormat="1"/>
    <row r="54651" s="13" customFormat="1"/>
    <row r="54652" s="13" customFormat="1"/>
    <row r="54653" s="13" customFormat="1"/>
    <row r="54654" s="13" customFormat="1"/>
    <row r="54655" s="13" customFormat="1"/>
    <row r="54656" s="13" customFormat="1"/>
    <row r="54657" s="13" customFormat="1"/>
    <row r="54658" s="13" customFormat="1"/>
    <row r="54659" s="13" customFormat="1"/>
    <row r="54660" s="13" customFormat="1"/>
    <row r="54661" s="13" customFormat="1"/>
    <row r="54662" s="13" customFormat="1"/>
    <row r="54663" s="13" customFormat="1"/>
    <row r="54664" s="13" customFormat="1"/>
    <row r="54665" s="13" customFormat="1"/>
    <row r="54666" s="13" customFormat="1"/>
    <row r="54667" s="13" customFormat="1"/>
    <row r="54668" s="13" customFormat="1"/>
    <row r="54669" s="13" customFormat="1"/>
    <row r="54670" s="13" customFormat="1"/>
    <row r="54671" s="13" customFormat="1"/>
    <row r="54672" s="13" customFormat="1"/>
    <row r="54673" s="13" customFormat="1"/>
    <row r="54674" s="13" customFormat="1"/>
    <row r="54675" s="13" customFormat="1"/>
    <row r="54676" s="13" customFormat="1"/>
    <row r="54677" s="13" customFormat="1"/>
    <row r="54678" s="13" customFormat="1"/>
    <row r="54679" s="13" customFormat="1"/>
    <row r="54680" s="13" customFormat="1"/>
    <row r="54681" s="13" customFormat="1"/>
    <row r="54682" s="13" customFormat="1"/>
    <row r="54683" s="13" customFormat="1"/>
    <row r="54684" s="13" customFormat="1"/>
    <row r="54685" s="13" customFormat="1"/>
    <row r="54686" s="13" customFormat="1"/>
    <row r="54687" s="13" customFormat="1"/>
    <row r="54688" s="13" customFormat="1"/>
    <row r="54689" s="13" customFormat="1"/>
    <row r="54690" s="13" customFormat="1"/>
    <row r="54691" s="13" customFormat="1"/>
    <row r="54692" s="13" customFormat="1"/>
    <row r="54693" s="13" customFormat="1"/>
    <row r="54694" s="13" customFormat="1"/>
    <row r="54695" s="13" customFormat="1"/>
    <row r="54696" s="13" customFormat="1"/>
    <row r="54697" s="13" customFormat="1"/>
    <row r="54698" s="13" customFormat="1"/>
    <row r="54699" s="13" customFormat="1"/>
    <row r="54700" s="13" customFormat="1"/>
    <row r="54701" s="13" customFormat="1"/>
    <row r="54702" s="13" customFormat="1"/>
    <row r="54703" s="13" customFormat="1"/>
    <row r="54704" s="13" customFormat="1"/>
    <row r="54705" s="13" customFormat="1"/>
    <row r="54706" s="13" customFormat="1"/>
    <row r="54707" s="13" customFormat="1"/>
    <row r="54708" s="13" customFormat="1"/>
    <row r="54709" s="13" customFormat="1"/>
    <row r="54710" s="13" customFormat="1"/>
    <row r="54711" s="13" customFormat="1"/>
    <row r="54712" s="13" customFormat="1"/>
    <row r="54713" s="13" customFormat="1"/>
    <row r="54714" s="13" customFormat="1"/>
    <row r="54715" s="13" customFormat="1"/>
    <row r="54716" s="13" customFormat="1"/>
    <row r="54717" s="13" customFormat="1"/>
    <row r="54718" s="13" customFormat="1"/>
    <row r="54719" s="13" customFormat="1"/>
    <row r="54720" s="13" customFormat="1"/>
    <row r="54721" s="13" customFormat="1"/>
    <row r="54722" s="13" customFormat="1"/>
    <row r="54723" s="13" customFormat="1"/>
    <row r="54724" s="13" customFormat="1"/>
    <row r="54725" s="13" customFormat="1"/>
    <row r="54726" s="13" customFormat="1"/>
    <row r="54727" s="13" customFormat="1"/>
    <row r="54728" s="13" customFormat="1"/>
    <row r="54729" s="13" customFormat="1"/>
    <row r="54730" s="13" customFormat="1"/>
    <row r="54731" s="13" customFormat="1"/>
    <row r="54732" s="13" customFormat="1"/>
    <row r="54733" s="13" customFormat="1"/>
    <row r="54734" s="13" customFormat="1"/>
    <row r="54735" s="13" customFormat="1"/>
    <row r="54736" s="13" customFormat="1"/>
    <row r="54737" s="13" customFormat="1"/>
    <row r="54738" s="13" customFormat="1"/>
    <row r="54739" s="13" customFormat="1"/>
    <row r="54740" s="13" customFormat="1"/>
    <row r="54741" s="13" customFormat="1"/>
    <row r="54742" s="13" customFormat="1"/>
    <row r="54743" s="13" customFormat="1"/>
    <row r="54744" s="13" customFormat="1"/>
    <row r="54745" s="13" customFormat="1"/>
    <row r="54746" s="13" customFormat="1"/>
    <row r="54747" s="13" customFormat="1"/>
    <row r="54748" s="13" customFormat="1"/>
    <row r="54749" s="13" customFormat="1"/>
    <row r="54750" s="13" customFormat="1"/>
    <row r="54751" s="13" customFormat="1"/>
    <row r="54752" s="13" customFormat="1"/>
    <row r="54753" s="13" customFormat="1"/>
    <row r="54754" s="13" customFormat="1"/>
    <row r="54755" s="13" customFormat="1"/>
    <row r="54756" s="13" customFormat="1"/>
    <row r="54757" s="13" customFormat="1"/>
    <row r="54758" s="13" customFormat="1"/>
    <row r="54759" s="13" customFormat="1"/>
    <row r="54760" s="13" customFormat="1"/>
    <row r="54761" s="13" customFormat="1"/>
    <row r="54762" s="13" customFormat="1"/>
    <row r="54763" s="13" customFormat="1"/>
    <row r="54764" s="13" customFormat="1"/>
    <row r="54765" s="13" customFormat="1"/>
    <row r="54766" s="13" customFormat="1"/>
    <row r="54767" s="13" customFormat="1"/>
    <row r="54768" s="13" customFormat="1"/>
    <row r="54769" s="13" customFormat="1"/>
    <row r="54770" s="13" customFormat="1"/>
    <row r="54771" s="13" customFormat="1"/>
    <row r="54772" s="13" customFormat="1"/>
    <row r="54773" s="13" customFormat="1"/>
    <row r="54774" s="13" customFormat="1"/>
    <row r="54775" s="13" customFormat="1"/>
    <row r="54776" s="13" customFormat="1"/>
    <row r="54777" s="13" customFormat="1"/>
    <row r="54778" s="13" customFormat="1"/>
    <row r="54779" s="13" customFormat="1"/>
    <row r="54780" s="13" customFormat="1"/>
    <row r="54781" s="13" customFormat="1"/>
    <row r="54782" s="13" customFormat="1"/>
    <row r="54783" s="13" customFormat="1"/>
    <row r="54784" s="13" customFormat="1"/>
    <row r="54785" s="13" customFormat="1"/>
    <row r="54786" s="13" customFormat="1"/>
    <row r="54787" s="13" customFormat="1"/>
    <row r="54788" s="13" customFormat="1"/>
    <row r="54789" s="13" customFormat="1"/>
    <row r="54790" s="13" customFormat="1"/>
    <row r="54791" s="13" customFormat="1"/>
    <row r="54792" s="13" customFormat="1"/>
    <row r="54793" s="13" customFormat="1"/>
    <row r="54794" s="13" customFormat="1"/>
    <row r="54795" s="13" customFormat="1"/>
    <row r="54796" s="13" customFormat="1"/>
    <row r="54797" s="13" customFormat="1"/>
    <row r="54798" s="13" customFormat="1"/>
    <row r="54799" s="13" customFormat="1"/>
    <row r="54800" s="13" customFormat="1"/>
    <row r="54801" s="13" customFormat="1"/>
    <row r="54802" s="13" customFormat="1"/>
    <row r="54803" s="13" customFormat="1"/>
    <row r="54804" s="13" customFormat="1"/>
    <row r="54805" s="13" customFormat="1"/>
    <row r="54806" s="13" customFormat="1"/>
    <row r="54807" s="13" customFormat="1"/>
    <row r="54808" s="13" customFormat="1"/>
    <row r="54809" s="13" customFormat="1"/>
    <row r="54810" s="13" customFormat="1"/>
    <row r="54811" s="13" customFormat="1"/>
    <row r="54812" s="13" customFormat="1"/>
    <row r="54813" s="13" customFormat="1"/>
    <row r="54814" s="13" customFormat="1"/>
    <row r="54815" s="13" customFormat="1"/>
    <row r="54816" s="13" customFormat="1"/>
    <row r="54817" s="13" customFormat="1"/>
    <row r="54818" s="13" customFormat="1"/>
    <row r="54819" s="13" customFormat="1"/>
    <row r="54820" s="13" customFormat="1"/>
    <row r="54821" s="13" customFormat="1"/>
    <row r="54822" s="13" customFormat="1"/>
    <row r="54823" s="13" customFormat="1"/>
    <row r="54824" s="13" customFormat="1"/>
    <row r="54825" s="13" customFormat="1"/>
    <row r="54826" s="13" customFormat="1"/>
    <row r="54827" s="13" customFormat="1"/>
    <row r="54828" s="13" customFormat="1"/>
    <row r="54829" s="13" customFormat="1"/>
    <row r="54830" s="13" customFormat="1"/>
    <row r="54831" s="13" customFormat="1"/>
    <row r="54832" s="13" customFormat="1"/>
    <row r="54833" s="13" customFormat="1"/>
    <row r="54834" s="13" customFormat="1"/>
    <row r="54835" s="13" customFormat="1"/>
    <row r="54836" s="13" customFormat="1"/>
    <row r="54837" s="13" customFormat="1"/>
    <row r="54838" s="13" customFormat="1"/>
    <row r="54839" s="13" customFormat="1"/>
    <row r="54840" s="13" customFormat="1"/>
    <row r="54841" s="13" customFormat="1"/>
    <row r="54842" s="13" customFormat="1"/>
    <row r="54843" s="13" customFormat="1"/>
    <row r="54844" s="13" customFormat="1"/>
    <row r="54845" s="13" customFormat="1"/>
    <row r="54846" s="13" customFormat="1"/>
    <row r="54847" s="13" customFormat="1"/>
    <row r="54848" s="13" customFormat="1"/>
    <row r="54849" s="13" customFormat="1"/>
    <row r="54850" s="13" customFormat="1"/>
    <row r="54851" s="13" customFormat="1"/>
    <row r="54852" s="13" customFormat="1"/>
    <row r="54853" s="13" customFormat="1"/>
    <row r="54854" s="13" customFormat="1"/>
    <row r="54855" s="13" customFormat="1"/>
    <row r="54856" s="13" customFormat="1"/>
    <row r="54857" s="13" customFormat="1"/>
    <row r="54858" s="13" customFormat="1"/>
    <row r="54859" s="13" customFormat="1"/>
    <row r="54860" s="13" customFormat="1"/>
    <row r="54861" s="13" customFormat="1"/>
    <row r="54862" s="13" customFormat="1"/>
    <row r="54863" s="13" customFormat="1"/>
    <row r="54864" s="13" customFormat="1"/>
    <row r="54865" s="13" customFormat="1"/>
    <row r="54866" s="13" customFormat="1"/>
    <row r="54867" s="13" customFormat="1"/>
    <row r="54868" s="13" customFormat="1"/>
    <row r="54869" s="13" customFormat="1"/>
    <row r="54870" s="13" customFormat="1"/>
    <row r="54871" s="13" customFormat="1"/>
    <row r="54872" s="13" customFormat="1"/>
    <row r="54873" s="13" customFormat="1"/>
    <row r="54874" s="13" customFormat="1"/>
    <row r="54875" s="13" customFormat="1"/>
    <row r="54876" s="13" customFormat="1"/>
    <row r="54877" s="13" customFormat="1"/>
    <row r="54878" s="13" customFormat="1"/>
    <row r="54879" s="13" customFormat="1"/>
    <row r="54880" s="13" customFormat="1"/>
    <row r="54881" s="13" customFormat="1"/>
    <row r="54882" s="13" customFormat="1"/>
    <row r="54883" s="13" customFormat="1"/>
    <row r="54884" s="13" customFormat="1"/>
    <row r="54885" s="13" customFormat="1"/>
    <row r="54886" s="13" customFormat="1"/>
    <row r="54887" s="13" customFormat="1"/>
    <row r="54888" s="13" customFormat="1"/>
    <row r="54889" s="13" customFormat="1"/>
    <row r="54890" s="13" customFormat="1"/>
    <row r="54891" s="13" customFormat="1"/>
    <row r="54892" s="13" customFormat="1"/>
    <row r="54893" s="13" customFormat="1"/>
    <row r="54894" s="13" customFormat="1"/>
    <row r="54895" s="13" customFormat="1"/>
    <row r="54896" s="13" customFormat="1"/>
    <row r="54897" s="13" customFormat="1"/>
    <row r="54898" s="13" customFormat="1"/>
    <row r="54899" s="13" customFormat="1"/>
    <row r="54900" s="13" customFormat="1"/>
    <row r="54901" s="13" customFormat="1"/>
    <row r="54902" s="13" customFormat="1"/>
    <row r="54903" s="13" customFormat="1"/>
    <row r="54904" s="13" customFormat="1"/>
    <row r="54905" s="13" customFormat="1"/>
    <row r="54906" s="13" customFormat="1"/>
    <row r="54907" s="13" customFormat="1"/>
    <row r="54908" s="13" customFormat="1"/>
    <row r="54909" s="13" customFormat="1"/>
    <row r="54910" s="13" customFormat="1"/>
    <row r="54911" s="13" customFormat="1"/>
    <row r="54912" s="13" customFormat="1"/>
    <row r="54913" s="13" customFormat="1"/>
    <row r="54914" s="13" customFormat="1"/>
    <row r="54915" s="13" customFormat="1"/>
    <row r="54916" s="13" customFormat="1"/>
    <row r="54917" s="13" customFormat="1"/>
    <row r="54918" s="13" customFormat="1"/>
    <row r="54919" s="13" customFormat="1"/>
    <row r="54920" s="13" customFormat="1"/>
    <row r="54921" s="13" customFormat="1"/>
    <row r="54922" s="13" customFormat="1"/>
    <row r="54923" s="13" customFormat="1"/>
    <row r="54924" s="13" customFormat="1"/>
    <row r="54925" s="13" customFormat="1"/>
    <row r="54926" s="13" customFormat="1"/>
    <row r="54927" s="13" customFormat="1"/>
    <row r="54928" s="13" customFormat="1"/>
    <row r="54929" s="13" customFormat="1"/>
    <row r="54930" s="13" customFormat="1"/>
    <row r="54931" s="13" customFormat="1"/>
    <row r="54932" s="13" customFormat="1"/>
    <row r="54933" s="13" customFormat="1"/>
    <row r="54934" s="13" customFormat="1"/>
    <row r="54935" s="13" customFormat="1"/>
    <row r="54936" s="13" customFormat="1"/>
    <row r="54937" s="13" customFormat="1"/>
    <row r="54938" s="13" customFormat="1"/>
    <row r="54939" s="13" customFormat="1"/>
    <row r="54940" s="13" customFormat="1"/>
    <row r="54941" s="13" customFormat="1"/>
    <row r="54942" s="13" customFormat="1"/>
    <row r="54943" s="13" customFormat="1"/>
    <row r="54944" s="13" customFormat="1"/>
    <row r="54945" s="13" customFormat="1"/>
    <row r="54946" s="13" customFormat="1"/>
    <row r="54947" s="13" customFormat="1"/>
    <row r="54948" s="13" customFormat="1"/>
    <row r="54949" s="13" customFormat="1"/>
    <row r="54950" s="13" customFormat="1"/>
    <row r="54951" s="13" customFormat="1"/>
    <row r="54952" s="13" customFormat="1"/>
    <row r="54953" s="13" customFormat="1"/>
    <row r="54954" s="13" customFormat="1"/>
    <row r="54955" s="13" customFormat="1"/>
    <row r="54956" s="13" customFormat="1"/>
    <row r="54957" s="13" customFormat="1"/>
    <row r="54958" s="13" customFormat="1"/>
    <row r="54959" s="13" customFormat="1"/>
    <row r="54960" s="13" customFormat="1"/>
    <row r="54961" s="13" customFormat="1"/>
    <row r="54962" s="13" customFormat="1"/>
    <row r="54963" s="13" customFormat="1"/>
    <row r="54964" s="13" customFormat="1"/>
    <row r="54965" s="13" customFormat="1"/>
    <row r="54966" s="13" customFormat="1"/>
    <row r="54967" s="13" customFormat="1"/>
    <row r="54968" s="13" customFormat="1"/>
    <row r="54969" s="13" customFormat="1"/>
    <row r="54970" s="13" customFormat="1"/>
    <row r="54971" s="13" customFormat="1"/>
    <row r="54972" s="13" customFormat="1"/>
    <row r="54973" s="13" customFormat="1"/>
    <row r="54974" s="13" customFormat="1"/>
    <row r="54975" s="13" customFormat="1"/>
    <row r="54976" s="13" customFormat="1"/>
    <row r="54977" s="13" customFormat="1"/>
    <row r="54978" s="13" customFormat="1"/>
    <row r="54979" s="13" customFormat="1"/>
    <row r="54980" s="13" customFormat="1"/>
    <row r="54981" s="13" customFormat="1"/>
    <row r="54982" s="13" customFormat="1"/>
    <row r="54983" s="13" customFormat="1"/>
    <row r="54984" s="13" customFormat="1"/>
    <row r="54985" s="13" customFormat="1"/>
    <row r="54986" s="13" customFormat="1"/>
    <row r="54987" s="13" customFormat="1"/>
    <row r="54988" s="13" customFormat="1"/>
    <row r="54989" s="13" customFormat="1"/>
    <row r="54990" s="13" customFormat="1"/>
    <row r="54991" s="13" customFormat="1"/>
    <row r="54992" s="13" customFormat="1"/>
    <row r="54993" s="13" customFormat="1"/>
    <row r="54994" s="13" customFormat="1"/>
    <row r="54995" s="13" customFormat="1"/>
    <row r="54996" s="13" customFormat="1"/>
    <row r="54997" s="13" customFormat="1"/>
    <row r="54998" s="13" customFormat="1"/>
    <row r="54999" s="13" customFormat="1"/>
    <row r="55000" s="13" customFormat="1"/>
    <row r="55001" s="13" customFormat="1"/>
    <row r="55002" s="13" customFormat="1"/>
    <row r="55003" s="13" customFormat="1"/>
    <row r="55004" s="13" customFormat="1"/>
    <row r="55005" s="13" customFormat="1"/>
    <row r="55006" s="13" customFormat="1"/>
    <row r="55007" s="13" customFormat="1"/>
    <row r="55008" s="13" customFormat="1"/>
    <row r="55009" s="13" customFormat="1"/>
    <row r="55010" s="13" customFormat="1"/>
    <row r="55011" s="13" customFormat="1"/>
    <row r="55012" s="13" customFormat="1"/>
    <row r="55013" s="13" customFormat="1"/>
    <row r="55014" s="13" customFormat="1"/>
    <row r="55015" s="13" customFormat="1"/>
    <row r="55016" s="13" customFormat="1"/>
    <row r="55017" s="13" customFormat="1"/>
    <row r="55018" s="13" customFormat="1"/>
    <row r="55019" s="13" customFormat="1"/>
    <row r="55020" s="13" customFormat="1"/>
    <row r="55021" s="13" customFormat="1"/>
    <row r="55022" s="13" customFormat="1"/>
    <row r="55023" s="13" customFormat="1"/>
    <row r="55024" s="13" customFormat="1"/>
    <row r="55025" s="13" customFormat="1"/>
    <row r="55026" s="13" customFormat="1"/>
    <row r="55027" s="13" customFormat="1"/>
    <row r="55028" s="13" customFormat="1"/>
    <row r="55029" s="13" customFormat="1"/>
    <row r="55030" s="13" customFormat="1"/>
    <row r="55031" s="13" customFormat="1"/>
    <row r="55032" s="13" customFormat="1"/>
    <row r="55033" s="13" customFormat="1"/>
    <row r="55034" s="13" customFormat="1"/>
    <row r="55035" s="13" customFormat="1"/>
    <row r="55036" s="13" customFormat="1"/>
    <row r="55037" s="13" customFormat="1"/>
    <row r="55038" s="13" customFormat="1"/>
    <row r="55039" s="13" customFormat="1"/>
    <row r="55040" s="13" customFormat="1"/>
    <row r="55041" s="13" customFormat="1"/>
    <row r="55042" s="13" customFormat="1"/>
    <row r="55043" s="13" customFormat="1"/>
    <row r="55044" s="13" customFormat="1"/>
    <row r="55045" s="13" customFormat="1"/>
    <row r="55046" s="13" customFormat="1"/>
    <row r="55047" s="13" customFormat="1"/>
    <row r="55048" s="13" customFormat="1"/>
    <row r="55049" s="13" customFormat="1"/>
    <row r="55050" s="13" customFormat="1"/>
    <row r="55051" s="13" customFormat="1"/>
    <row r="55052" s="13" customFormat="1"/>
    <row r="55053" s="13" customFormat="1"/>
    <row r="55054" s="13" customFormat="1"/>
    <row r="55055" s="13" customFormat="1"/>
    <row r="55056" s="13" customFormat="1"/>
    <row r="55057" s="13" customFormat="1"/>
    <row r="55058" s="13" customFormat="1"/>
    <row r="55059" s="13" customFormat="1"/>
    <row r="55060" s="13" customFormat="1"/>
    <row r="55061" s="13" customFormat="1"/>
    <row r="55062" s="13" customFormat="1"/>
    <row r="55063" s="13" customFormat="1"/>
    <row r="55064" s="13" customFormat="1"/>
    <row r="55065" s="13" customFormat="1"/>
    <row r="55066" s="13" customFormat="1"/>
    <row r="55067" s="13" customFormat="1"/>
    <row r="55068" s="13" customFormat="1"/>
    <row r="55069" s="13" customFormat="1"/>
    <row r="55070" s="13" customFormat="1"/>
    <row r="55071" s="13" customFormat="1"/>
    <row r="55072" s="13" customFormat="1"/>
    <row r="55073" s="13" customFormat="1"/>
    <row r="55074" s="13" customFormat="1"/>
    <row r="55075" s="13" customFormat="1"/>
    <row r="55076" s="13" customFormat="1"/>
    <row r="55077" s="13" customFormat="1"/>
    <row r="55078" s="13" customFormat="1"/>
    <row r="55079" s="13" customFormat="1"/>
    <row r="55080" s="13" customFormat="1"/>
    <row r="55081" s="13" customFormat="1"/>
    <row r="55082" s="13" customFormat="1"/>
    <row r="55083" s="13" customFormat="1"/>
    <row r="55084" s="13" customFormat="1"/>
    <row r="55085" s="13" customFormat="1"/>
    <row r="55086" s="13" customFormat="1"/>
    <row r="55087" s="13" customFormat="1"/>
    <row r="55088" s="13" customFormat="1"/>
    <row r="55089" s="13" customFormat="1"/>
    <row r="55090" s="13" customFormat="1"/>
    <row r="55091" s="13" customFormat="1"/>
    <row r="55092" s="13" customFormat="1"/>
    <row r="55093" s="13" customFormat="1"/>
    <row r="55094" s="13" customFormat="1"/>
    <row r="55095" s="13" customFormat="1"/>
    <row r="55096" s="13" customFormat="1"/>
    <row r="55097" s="13" customFormat="1"/>
    <row r="55098" s="13" customFormat="1"/>
    <row r="55099" s="13" customFormat="1"/>
    <row r="55100" s="13" customFormat="1"/>
    <row r="55101" s="13" customFormat="1"/>
    <row r="55102" s="13" customFormat="1"/>
    <row r="55103" s="13" customFormat="1"/>
    <row r="55104" s="13" customFormat="1"/>
    <row r="55105" s="13" customFormat="1"/>
    <row r="55106" s="13" customFormat="1"/>
    <row r="55107" s="13" customFormat="1"/>
    <row r="55108" s="13" customFormat="1"/>
    <row r="55109" s="13" customFormat="1"/>
    <row r="55110" s="13" customFormat="1"/>
    <row r="55111" s="13" customFormat="1"/>
    <row r="55112" s="13" customFormat="1"/>
    <row r="55113" s="13" customFormat="1"/>
    <row r="55114" s="13" customFormat="1"/>
    <row r="55115" s="13" customFormat="1"/>
    <row r="55116" s="13" customFormat="1"/>
    <row r="55117" s="13" customFormat="1"/>
    <row r="55118" s="13" customFormat="1"/>
    <row r="55119" s="13" customFormat="1"/>
    <row r="55120" s="13" customFormat="1"/>
    <row r="55121" s="13" customFormat="1"/>
    <row r="55122" s="13" customFormat="1"/>
    <row r="55123" s="13" customFormat="1"/>
    <row r="55124" s="13" customFormat="1"/>
    <row r="55125" s="13" customFormat="1"/>
    <row r="55126" s="13" customFormat="1"/>
    <row r="55127" s="13" customFormat="1"/>
    <row r="55128" s="13" customFormat="1"/>
    <row r="55129" s="13" customFormat="1"/>
    <row r="55130" s="13" customFormat="1"/>
    <row r="55131" s="13" customFormat="1"/>
    <row r="55132" s="13" customFormat="1"/>
    <row r="55133" s="13" customFormat="1"/>
    <row r="55134" s="13" customFormat="1"/>
    <row r="55135" s="13" customFormat="1"/>
    <row r="55136" s="13" customFormat="1"/>
    <row r="55137" s="13" customFormat="1"/>
    <row r="55138" s="13" customFormat="1"/>
    <row r="55139" s="13" customFormat="1"/>
    <row r="55140" s="13" customFormat="1"/>
    <row r="55141" s="13" customFormat="1"/>
    <row r="55142" s="13" customFormat="1"/>
    <row r="55143" s="13" customFormat="1"/>
    <row r="55144" s="13" customFormat="1"/>
    <row r="55145" s="13" customFormat="1"/>
    <row r="55146" s="13" customFormat="1"/>
    <row r="55147" s="13" customFormat="1"/>
    <row r="55148" s="13" customFormat="1"/>
    <row r="55149" s="13" customFormat="1"/>
    <row r="55150" s="13" customFormat="1"/>
    <row r="55151" s="13" customFormat="1"/>
    <row r="55152" s="13" customFormat="1"/>
    <row r="55153" s="13" customFormat="1"/>
    <row r="55154" s="13" customFormat="1"/>
    <row r="55155" s="13" customFormat="1"/>
    <row r="55156" s="13" customFormat="1"/>
    <row r="55157" s="13" customFormat="1"/>
    <row r="55158" s="13" customFormat="1"/>
    <row r="55159" s="13" customFormat="1"/>
    <row r="55160" s="13" customFormat="1"/>
    <row r="55161" s="13" customFormat="1"/>
    <row r="55162" s="13" customFormat="1"/>
    <row r="55163" s="13" customFormat="1"/>
    <row r="55164" s="13" customFormat="1"/>
    <row r="55165" s="13" customFormat="1"/>
    <row r="55166" s="13" customFormat="1"/>
    <row r="55167" s="13" customFormat="1"/>
    <row r="55168" s="13" customFormat="1"/>
    <row r="55169" s="13" customFormat="1"/>
    <row r="55170" s="13" customFormat="1"/>
    <row r="55171" s="13" customFormat="1"/>
    <row r="55172" s="13" customFormat="1"/>
    <row r="55173" s="13" customFormat="1"/>
    <row r="55174" s="13" customFormat="1"/>
    <row r="55175" s="13" customFormat="1"/>
    <row r="55176" s="13" customFormat="1"/>
    <row r="55177" s="13" customFormat="1"/>
    <row r="55178" s="13" customFormat="1"/>
    <row r="55179" s="13" customFormat="1"/>
    <row r="55180" s="13" customFormat="1"/>
    <row r="55181" s="13" customFormat="1"/>
    <row r="55182" s="13" customFormat="1"/>
    <row r="55183" s="13" customFormat="1"/>
    <row r="55184" s="13" customFormat="1"/>
    <row r="55185" s="13" customFormat="1"/>
    <row r="55186" s="13" customFormat="1"/>
    <row r="55187" s="13" customFormat="1"/>
    <row r="55188" s="13" customFormat="1"/>
    <row r="55189" s="13" customFormat="1"/>
    <row r="55190" s="13" customFormat="1"/>
    <row r="55191" s="13" customFormat="1"/>
    <row r="55192" s="13" customFormat="1"/>
    <row r="55193" s="13" customFormat="1"/>
    <row r="55194" s="13" customFormat="1"/>
    <row r="55195" s="13" customFormat="1"/>
    <row r="55196" s="13" customFormat="1"/>
    <row r="55197" s="13" customFormat="1"/>
    <row r="55198" s="13" customFormat="1"/>
    <row r="55199" s="13" customFormat="1"/>
    <row r="55200" s="13" customFormat="1"/>
    <row r="55201" s="13" customFormat="1"/>
    <row r="55202" s="13" customFormat="1"/>
    <row r="55203" s="13" customFormat="1"/>
    <row r="55204" s="13" customFormat="1"/>
    <row r="55205" s="13" customFormat="1"/>
    <row r="55206" s="13" customFormat="1"/>
    <row r="55207" s="13" customFormat="1"/>
    <row r="55208" s="13" customFormat="1"/>
    <row r="55209" s="13" customFormat="1"/>
    <row r="55210" s="13" customFormat="1"/>
    <row r="55211" s="13" customFormat="1"/>
    <row r="55212" s="13" customFormat="1"/>
    <row r="55213" s="13" customFormat="1"/>
    <row r="55214" s="13" customFormat="1"/>
    <row r="55215" s="13" customFormat="1"/>
    <row r="55216" s="13" customFormat="1"/>
    <row r="55217" s="13" customFormat="1"/>
    <row r="55218" s="13" customFormat="1"/>
    <row r="55219" s="13" customFormat="1"/>
    <row r="55220" s="13" customFormat="1"/>
    <row r="55221" s="13" customFormat="1"/>
    <row r="55222" s="13" customFormat="1"/>
    <row r="55223" s="13" customFormat="1"/>
    <row r="55224" s="13" customFormat="1"/>
    <row r="55225" s="13" customFormat="1"/>
    <row r="55226" s="13" customFormat="1"/>
    <row r="55227" s="13" customFormat="1"/>
    <row r="55228" s="13" customFormat="1"/>
    <row r="55229" s="13" customFormat="1"/>
    <row r="55230" s="13" customFormat="1"/>
    <row r="55231" s="13" customFormat="1"/>
    <row r="55232" s="13" customFormat="1"/>
    <row r="55233" s="13" customFormat="1"/>
    <row r="55234" s="13" customFormat="1"/>
    <row r="55235" s="13" customFormat="1"/>
    <row r="55236" s="13" customFormat="1"/>
    <row r="55237" s="13" customFormat="1"/>
    <row r="55238" s="13" customFormat="1"/>
    <row r="55239" s="13" customFormat="1"/>
    <row r="55240" s="13" customFormat="1"/>
    <row r="55241" s="13" customFormat="1"/>
    <row r="55242" s="13" customFormat="1"/>
    <row r="55243" s="13" customFormat="1"/>
    <row r="55244" s="13" customFormat="1"/>
    <row r="55245" s="13" customFormat="1"/>
    <row r="55246" s="13" customFormat="1"/>
    <row r="55247" s="13" customFormat="1"/>
    <row r="55248" s="13" customFormat="1"/>
    <row r="55249" s="13" customFormat="1"/>
    <row r="55250" s="13" customFormat="1"/>
    <row r="55251" s="13" customFormat="1"/>
    <row r="55252" s="13" customFormat="1"/>
    <row r="55253" s="13" customFormat="1"/>
    <row r="55254" s="13" customFormat="1"/>
    <row r="55255" s="13" customFormat="1"/>
    <row r="55256" s="13" customFormat="1"/>
    <row r="55257" s="13" customFormat="1"/>
    <row r="55258" s="13" customFormat="1"/>
    <row r="55259" s="13" customFormat="1"/>
    <row r="55260" s="13" customFormat="1"/>
    <row r="55261" s="13" customFormat="1"/>
    <row r="55262" s="13" customFormat="1"/>
    <row r="55263" s="13" customFormat="1"/>
    <row r="55264" s="13" customFormat="1"/>
    <row r="55265" s="13" customFormat="1"/>
    <row r="55266" s="13" customFormat="1"/>
    <row r="55267" s="13" customFormat="1"/>
    <row r="55268" s="13" customFormat="1"/>
    <row r="55269" s="13" customFormat="1"/>
    <row r="55270" s="13" customFormat="1"/>
    <row r="55271" s="13" customFormat="1"/>
    <row r="55272" s="13" customFormat="1"/>
    <row r="55273" s="13" customFormat="1"/>
    <row r="55274" s="13" customFormat="1"/>
    <row r="55275" s="13" customFormat="1"/>
    <row r="55276" s="13" customFormat="1"/>
    <row r="55277" s="13" customFormat="1"/>
    <row r="55278" s="13" customFormat="1"/>
    <row r="55279" s="13" customFormat="1"/>
    <row r="55280" s="13" customFormat="1"/>
    <row r="55281" s="13" customFormat="1"/>
    <row r="55282" s="13" customFormat="1"/>
    <row r="55283" s="13" customFormat="1"/>
    <row r="55284" s="13" customFormat="1"/>
    <row r="55285" s="13" customFormat="1"/>
    <row r="55286" s="13" customFormat="1"/>
    <row r="55287" s="13" customFormat="1"/>
    <row r="55288" s="13" customFormat="1"/>
    <row r="55289" s="13" customFormat="1"/>
    <row r="55290" s="13" customFormat="1"/>
    <row r="55291" s="13" customFormat="1"/>
    <row r="55292" s="13" customFormat="1"/>
    <row r="55293" s="13" customFormat="1"/>
    <row r="55294" s="13" customFormat="1"/>
    <row r="55295" s="13" customFormat="1"/>
    <row r="55296" s="13" customFormat="1"/>
    <row r="55297" s="13" customFormat="1"/>
    <row r="55298" s="13" customFormat="1"/>
    <row r="55299" s="13" customFormat="1"/>
    <row r="55300" s="13" customFormat="1"/>
    <row r="55301" s="13" customFormat="1"/>
    <row r="55302" s="13" customFormat="1"/>
    <row r="55303" s="13" customFormat="1"/>
    <row r="55304" s="13" customFormat="1"/>
    <row r="55305" s="13" customFormat="1"/>
    <row r="55306" s="13" customFormat="1"/>
    <row r="55307" s="13" customFormat="1"/>
    <row r="55308" s="13" customFormat="1"/>
    <row r="55309" s="13" customFormat="1"/>
    <row r="55310" s="13" customFormat="1"/>
    <row r="55311" s="13" customFormat="1"/>
    <row r="55312" s="13" customFormat="1"/>
    <row r="55313" s="13" customFormat="1"/>
    <row r="55314" s="13" customFormat="1"/>
    <row r="55315" s="13" customFormat="1"/>
    <row r="55316" s="13" customFormat="1"/>
    <row r="55317" s="13" customFormat="1"/>
    <row r="55318" s="13" customFormat="1"/>
    <row r="55319" s="13" customFormat="1"/>
    <row r="55320" s="13" customFormat="1"/>
    <row r="55321" s="13" customFormat="1"/>
    <row r="55322" s="13" customFormat="1"/>
    <row r="55323" s="13" customFormat="1"/>
    <row r="55324" s="13" customFormat="1"/>
    <row r="55325" s="13" customFormat="1"/>
    <row r="55326" s="13" customFormat="1"/>
    <row r="55327" s="13" customFormat="1"/>
    <row r="55328" s="13" customFormat="1"/>
    <row r="55329" s="13" customFormat="1"/>
    <row r="55330" s="13" customFormat="1"/>
    <row r="55331" s="13" customFormat="1"/>
    <row r="55332" s="13" customFormat="1"/>
    <row r="55333" s="13" customFormat="1"/>
    <row r="55334" s="13" customFormat="1"/>
    <row r="55335" s="13" customFormat="1"/>
    <row r="55336" s="13" customFormat="1"/>
    <row r="55337" s="13" customFormat="1"/>
    <row r="55338" s="13" customFormat="1"/>
    <row r="55339" s="13" customFormat="1"/>
    <row r="55340" s="13" customFormat="1"/>
    <row r="55341" s="13" customFormat="1"/>
    <row r="55342" s="13" customFormat="1"/>
    <row r="55343" s="13" customFormat="1"/>
    <row r="55344" s="13" customFormat="1"/>
    <row r="55345" s="13" customFormat="1"/>
    <row r="55346" s="13" customFormat="1"/>
    <row r="55347" s="13" customFormat="1"/>
    <row r="55348" s="13" customFormat="1"/>
    <row r="55349" s="13" customFormat="1"/>
    <row r="55350" s="13" customFormat="1"/>
    <row r="55351" s="13" customFormat="1"/>
    <row r="55352" s="13" customFormat="1"/>
    <row r="55353" s="13" customFormat="1"/>
    <row r="55354" s="13" customFormat="1"/>
    <row r="55355" s="13" customFormat="1"/>
    <row r="55356" s="13" customFormat="1"/>
    <row r="55357" s="13" customFormat="1"/>
    <row r="55358" s="13" customFormat="1"/>
    <row r="55359" s="13" customFormat="1"/>
    <row r="55360" s="13" customFormat="1"/>
    <row r="55361" s="13" customFormat="1"/>
    <row r="55362" s="13" customFormat="1"/>
    <row r="55363" s="13" customFormat="1"/>
    <row r="55364" s="13" customFormat="1"/>
    <row r="55365" s="13" customFormat="1"/>
    <row r="55366" s="13" customFormat="1"/>
    <row r="55367" s="13" customFormat="1"/>
    <row r="55368" s="13" customFormat="1"/>
    <row r="55369" s="13" customFormat="1"/>
    <row r="55370" s="13" customFormat="1"/>
    <row r="55371" s="13" customFormat="1"/>
    <row r="55372" s="13" customFormat="1"/>
    <row r="55373" s="13" customFormat="1"/>
    <row r="55374" s="13" customFormat="1"/>
    <row r="55375" s="13" customFormat="1"/>
    <row r="55376" s="13" customFormat="1"/>
    <row r="55377" s="13" customFormat="1"/>
    <row r="55378" s="13" customFormat="1"/>
    <row r="55379" s="13" customFormat="1"/>
    <row r="55380" s="13" customFormat="1"/>
    <row r="55381" s="13" customFormat="1"/>
    <row r="55382" s="13" customFormat="1"/>
    <row r="55383" s="13" customFormat="1"/>
    <row r="55384" s="13" customFormat="1"/>
    <row r="55385" s="13" customFormat="1"/>
    <row r="55386" s="13" customFormat="1"/>
    <row r="55387" s="13" customFormat="1"/>
    <row r="55388" s="13" customFormat="1"/>
    <row r="55389" s="13" customFormat="1"/>
    <row r="55390" s="13" customFormat="1"/>
    <row r="55391" s="13" customFormat="1"/>
    <row r="55392" s="13" customFormat="1"/>
    <row r="55393" s="13" customFormat="1"/>
    <row r="55394" s="13" customFormat="1"/>
    <row r="55395" s="13" customFormat="1"/>
    <row r="55396" s="13" customFormat="1"/>
    <row r="55397" s="13" customFormat="1"/>
    <row r="55398" s="13" customFormat="1"/>
    <row r="55399" s="13" customFormat="1"/>
    <row r="55400" s="13" customFormat="1"/>
    <row r="55401" s="13" customFormat="1"/>
    <row r="55402" s="13" customFormat="1"/>
    <row r="55403" s="13" customFormat="1"/>
    <row r="55404" s="13" customFormat="1"/>
    <row r="55405" s="13" customFormat="1"/>
    <row r="55406" s="13" customFormat="1"/>
    <row r="55407" s="13" customFormat="1"/>
    <row r="55408" s="13" customFormat="1"/>
    <row r="55409" s="13" customFormat="1"/>
    <row r="55410" s="13" customFormat="1"/>
    <row r="55411" s="13" customFormat="1"/>
    <row r="55412" s="13" customFormat="1"/>
    <row r="55413" s="13" customFormat="1"/>
    <row r="55414" s="13" customFormat="1"/>
    <row r="55415" s="13" customFormat="1"/>
    <row r="55416" s="13" customFormat="1"/>
    <row r="55417" s="13" customFormat="1"/>
    <row r="55418" s="13" customFormat="1"/>
    <row r="55419" s="13" customFormat="1"/>
    <row r="55420" s="13" customFormat="1"/>
    <row r="55421" s="13" customFormat="1"/>
    <row r="55422" s="13" customFormat="1"/>
    <row r="55423" s="13" customFormat="1"/>
    <row r="55424" s="13" customFormat="1"/>
    <row r="55425" s="13" customFormat="1"/>
    <row r="55426" s="13" customFormat="1"/>
    <row r="55427" s="13" customFormat="1"/>
    <row r="55428" s="13" customFormat="1"/>
    <row r="55429" s="13" customFormat="1"/>
    <row r="55430" s="13" customFormat="1"/>
    <row r="55431" s="13" customFormat="1"/>
    <row r="55432" s="13" customFormat="1"/>
    <row r="55433" s="13" customFormat="1"/>
    <row r="55434" s="13" customFormat="1"/>
    <row r="55435" s="13" customFormat="1"/>
    <row r="55436" s="13" customFormat="1"/>
    <row r="55437" s="13" customFormat="1"/>
    <row r="55438" s="13" customFormat="1"/>
    <row r="55439" s="13" customFormat="1"/>
    <row r="55440" s="13" customFormat="1"/>
    <row r="55441" s="13" customFormat="1"/>
    <row r="55442" s="13" customFormat="1"/>
    <row r="55443" s="13" customFormat="1"/>
    <row r="55444" s="13" customFormat="1"/>
    <row r="55445" s="13" customFormat="1"/>
    <row r="55446" s="13" customFormat="1"/>
    <row r="55447" s="13" customFormat="1"/>
    <row r="55448" s="13" customFormat="1"/>
    <row r="55449" s="13" customFormat="1"/>
    <row r="55450" s="13" customFormat="1"/>
    <row r="55451" s="13" customFormat="1"/>
    <row r="55452" s="13" customFormat="1"/>
    <row r="55453" s="13" customFormat="1"/>
    <row r="55454" s="13" customFormat="1"/>
    <row r="55455" s="13" customFormat="1"/>
    <row r="55456" s="13" customFormat="1"/>
    <row r="55457" s="13" customFormat="1"/>
    <row r="55458" s="13" customFormat="1"/>
    <row r="55459" s="13" customFormat="1"/>
    <row r="55460" s="13" customFormat="1"/>
    <row r="55461" s="13" customFormat="1"/>
    <row r="55462" s="13" customFormat="1"/>
    <row r="55463" s="13" customFormat="1"/>
    <row r="55464" s="13" customFormat="1"/>
    <row r="55465" s="13" customFormat="1"/>
    <row r="55466" s="13" customFormat="1"/>
    <row r="55467" s="13" customFormat="1"/>
    <row r="55468" s="13" customFormat="1"/>
    <row r="55469" s="13" customFormat="1"/>
    <row r="55470" s="13" customFormat="1"/>
    <row r="55471" s="13" customFormat="1"/>
    <row r="55472" s="13" customFormat="1"/>
    <row r="55473" s="13" customFormat="1"/>
    <row r="55474" s="13" customFormat="1"/>
    <row r="55475" s="13" customFormat="1"/>
    <row r="55476" s="13" customFormat="1"/>
    <row r="55477" s="13" customFormat="1"/>
    <row r="55478" s="13" customFormat="1"/>
    <row r="55479" s="13" customFormat="1"/>
    <row r="55480" s="13" customFormat="1"/>
    <row r="55481" s="13" customFormat="1"/>
    <row r="55482" s="13" customFormat="1"/>
    <row r="55483" s="13" customFormat="1"/>
    <row r="55484" s="13" customFormat="1"/>
    <row r="55485" s="13" customFormat="1"/>
    <row r="55486" s="13" customFormat="1"/>
    <row r="55487" s="13" customFormat="1"/>
    <row r="55488" s="13" customFormat="1"/>
    <row r="55489" s="13" customFormat="1"/>
    <row r="55490" s="13" customFormat="1"/>
    <row r="55491" s="13" customFormat="1"/>
    <row r="55492" s="13" customFormat="1"/>
    <row r="55493" s="13" customFormat="1"/>
    <row r="55494" s="13" customFormat="1"/>
    <row r="55495" s="13" customFormat="1"/>
    <row r="55496" s="13" customFormat="1"/>
    <row r="55497" s="13" customFormat="1"/>
    <row r="55498" s="13" customFormat="1"/>
    <row r="55499" s="13" customFormat="1"/>
    <row r="55500" s="13" customFormat="1"/>
    <row r="55501" s="13" customFormat="1"/>
    <row r="55502" s="13" customFormat="1"/>
    <row r="55503" s="13" customFormat="1"/>
    <row r="55504" s="13" customFormat="1"/>
    <row r="55505" s="13" customFormat="1"/>
    <row r="55506" s="13" customFormat="1"/>
    <row r="55507" s="13" customFormat="1"/>
    <row r="55508" s="13" customFormat="1"/>
    <row r="55509" s="13" customFormat="1"/>
    <row r="55510" s="13" customFormat="1"/>
    <row r="55511" s="13" customFormat="1"/>
    <row r="55512" s="13" customFormat="1"/>
    <row r="55513" s="13" customFormat="1"/>
    <row r="55514" s="13" customFormat="1"/>
    <row r="55515" s="13" customFormat="1"/>
    <row r="55516" s="13" customFormat="1"/>
    <row r="55517" s="13" customFormat="1"/>
    <row r="55518" s="13" customFormat="1"/>
    <row r="55519" s="13" customFormat="1"/>
    <row r="55520" s="13" customFormat="1"/>
    <row r="55521" s="13" customFormat="1"/>
    <row r="55522" s="13" customFormat="1"/>
    <row r="55523" s="13" customFormat="1"/>
    <row r="55524" s="13" customFormat="1"/>
    <row r="55525" s="13" customFormat="1"/>
    <row r="55526" s="13" customFormat="1"/>
    <row r="55527" s="13" customFormat="1"/>
    <row r="55528" s="13" customFormat="1"/>
    <row r="55529" s="13" customFormat="1"/>
    <row r="55530" s="13" customFormat="1"/>
    <row r="55531" s="13" customFormat="1"/>
    <row r="55532" s="13" customFormat="1"/>
    <row r="55533" s="13" customFormat="1"/>
    <row r="55534" s="13" customFormat="1"/>
    <row r="55535" s="13" customFormat="1"/>
    <row r="55536" s="13" customFormat="1"/>
    <row r="55537" s="13" customFormat="1"/>
    <row r="55538" s="13" customFormat="1"/>
    <row r="55539" s="13" customFormat="1"/>
    <row r="55540" s="13" customFormat="1"/>
    <row r="55541" s="13" customFormat="1"/>
    <row r="55542" s="13" customFormat="1"/>
    <row r="55543" s="13" customFormat="1"/>
    <row r="55544" s="13" customFormat="1"/>
    <row r="55545" s="13" customFormat="1"/>
    <row r="55546" s="13" customFormat="1"/>
    <row r="55547" s="13" customFormat="1"/>
    <row r="55548" s="13" customFormat="1"/>
    <row r="55549" s="13" customFormat="1"/>
    <row r="55550" s="13" customFormat="1"/>
    <row r="55551" s="13" customFormat="1"/>
    <row r="55552" s="13" customFormat="1"/>
    <row r="55553" s="13" customFormat="1"/>
    <row r="55554" s="13" customFormat="1"/>
    <row r="55555" s="13" customFormat="1"/>
    <row r="55556" s="13" customFormat="1"/>
    <row r="55557" s="13" customFormat="1"/>
    <row r="55558" s="13" customFormat="1"/>
    <row r="55559" s="13" customFormat="1"/>
    <row r="55560" s="13" customFormat="1"/>
    <row r="55561" s="13" customFormat="1"/>
    <row r="55562" s="13" customFormat="1"/>
    <row r="55563" s="13" customFormat="1"/>
    <row r="55564" s="13" customFormat="1"/>
    <row r="55565" s="13" customFormat="1"/>
    <row r="55566" s="13" customFormat="1"/>
    <row r="55567" s="13" customFormat="1"/>
    <row r="55568" s="13" customFormat="1"/>
    <row r="55569" s="13" customFormat="1"/>
    <row r="55570" s="13" customFormat="1"/>
    <row r="55571" s="13" customFormat="1"/>
    <row r="55572" s="13" customFormat="1"/>
    <row r="55573" s="13" customFormat="1"/>
    <row r="55574" s="13" customFormat="1"/>
    <row r="55575" s="13" customFormat="1"/>
    <row r="55576" s="13" customFormat="1"/>
    <row r="55577" s="13" customFormat="1"/>
    <row r="55578" s="13" customFormat="1"/>
    <row r="55579" s="13" customFormat="1"/>
    <row r="55580" s="13" customFormat="1"/>
    <row r="55581" s="13" customFormat="1"/>
    <row r="55582" s="13" customFormat="1"/>
    <row r="55583" s="13" customFormat="1"/>
    <row r="55584" s="13" customFormat="1"/>
    <row r="55585" s="13" customFormat="1"/>
    <row r="55586" s="13" customFormat="1"/>
    <row r="55587" s="13" customFormat="1"/>
    <row r="55588" s="13" customFormat="1"/>
    <row r="55589" s="13" customFormat="1"/>
    <row r="55590" s="13" customFormat="1"/>
    <row r="55591" s="13" customFormat="1"/>
    <row r="55592" s="13" customFormat="1"/>
    <row r="55593" s="13" customFormat="1"/>
    <row r="55594" s="13" customFormat="1"/>
    <row r="55595" s="13" customFormat="1"/>
    <row r="55596" s="13" customFormat="1"/>
    <row r="55597" s="13" customFormat="1"/>
    <row r="55598" s="13" customFormat="1"/>
    <row r="55599" s="13" customFormat="1"/>
    <row r="55600" s="13" customFormat="1"/>
    <row r="55601" s="13" customFormat="1"/>
    <row r="55602" s="13" customFormat="1"/>
    <row r="55603" s="13" customFormat="1"/>
    <row r="55604" s="13" customFormat="1"/>
    <row r="55605" s="13" customFormat="1"/>
    <row r="55606" s="13" customFormat="1"/>
    <row r="55607" s="13" customFormat="1"/>
    <row r="55608" s="13" customFormat="1"/>
    <row r="55609" s="13" customFormat="1"/>
    <row r="55610" s="13" customFormat="1"/>
    <row r="55611" s="13" customFormat="1"/>
    <row r="55612" s="13" customFormat="1"/>
    <row r="55613" s="13" customFormat="1"/>
    <row r="55614" s="13" customFormat="1"/>
    <row r="55615" s="13" customFormat="1"/>
    <row r="55616" s="13" customFormat="1"/>
    <row r="55617" s="13" customFormat="1"/>
    <row r="55618" s="13" customFormat="1"/>
    <row r="55619" s="13" customFormat="1"/>
    <row r="55620" s="13" customFormat="1"/>
    <row r="55621" s="13" customFormat="1"/>
    <row r="55622" s="13" customFormat="1"/>
    <row r="55623" s="13" customFormat="1"/>
    <row r="55624" s="13" customFormat="1"/>
    <row r="55625" s="13" customFormat="1"/>
    <row r="55626" s="13" customFormat="1"/>
    <row r="55627" s="13" customFormat="1"/>
    <row r="55628" s="13" customFormat="1"/>
    <row r="55629" s="13" customFormat="1"/>
    <row r="55630" s="13" customFormat="1"/>
    <row r="55631" s="13" customFormat="1"/>
    <row r="55632" s="13" customFormat="1"/>
    <row r="55633" s="13" customFormat="1"/>
    <row r="55634" s="13" customFormat="1"/>
    <row r="55635" s="13" customFormat="1"/>
    <row r="55636" s="13" customFormat="1"/>
    <row r="55637" s="13" customFormat="1"/>
    <row r="55638" s="13" customFormat="1"/>
    <row r="55639" s="13" customFormat="1"/>
    <row r="55640" s="13" customFormat="1"/>
    <row r="55641" s="13" customFormat="1"/>
    <row r="55642" s="13" customFormat="1"/>
    <row r="55643" s="13" customFormat="1"/>
    <row r="55644" s="13" customFormat="1"/>
    <row r="55645" s="13" customFormat="1"/>
    <row r="55646" s="13" customFormat="1"/>
    <row r="55647" s="13" customFormat="1"/>
    <row r="55648" s="13" customFormat="1"/>
    <row r="55649" s="13" customFormat="1"/>
    <row r="55650" s="13" customFormat="1"/>
    <row r="55651" s="13" customFormat="1"/>
    <row r="55652" s="13" customFormat="1"/>
    <row r="55653" s="13" customFormat="1"/>
    <row r="55654" s="13" customFormat="1"/>
    <row r="55655" s="13" customFormat="1"/>
    <row r="55656" s="13" customFormat="1"/>
    <row r="55657" s="13" customFormat="1"/>
    <row r="55658" s="13" customFormat="1"/>
    <row r="55659" s="13" customFormat="1"/>
    <row r="55660" s="13" customFormat="1"/>
    <row r="55661" s="13" customFormat="1"/>
    <row r="55662" s="13" customFormat="1"/>
    <row r="55663" s="13" customFormat="1"/>
    <row r="55664" s="13" customFormat="1"/>
    <row r="55665" s="13" customFormat="1"/>
    <row r="55666" s="13" customFormat="1"/>
    <row r="55667" s="13" customFormat="1"/>
    <row r="55668" s="13" customFormat="1"/>
    <row r="55669" s="13" customFormat="1"/>
    <row r="55670" s="13" customFormat="1"/>
    <row r="55671" s="13" customFormat="1"/>
    <row r="55672" s="13" customFormat="1"/>
    <row r="55673" s="13" customFormat="1"/>
    <row r="55674" s="13" customFormat="1"/>
    <row r="55675" s="13" customFormat="1"/>
    <row r="55676" s="13" customFormat="1"/>
    <row r="55677" s="13" customFormat="1"/>
    <row r="55678" s="13" customFormat="1"/>
    <row r="55679" s="13" customFormat="1"/>
    <row r="55680" s="13" customFormat="1"/>
    <row r="55681" s="13" customFormat="1"/>
    <row r="55682" s="13" customFormat="1"/>
    <row r="55683" s="13" customFormat="1"/>
    <row r="55684" s="13" customFormat="1"/>
    <row r="55685" s="13" customFormat="1"/>
    <row r="55686" s="13" customFormat="1"/>
    <row r="55687" s="13" customFormat="1"/>
    <row r="55688" s="13" customFormat="1"/>
    <row r="55689" s="13" customFormat="1"/>
    <row r="55690" s="13" customFormat="1"/>
    <row r="55691" s="13" customFormat="1"/>
    <row r="55692" s="13" customFormat="1"/>
    <row r="55693" s="13" customFormat="1"/>
    <row r="55694" s="13" customFormat="1"/>
    <row r="55695" s="13" customFormat="1"/>
    <row r="55696" s="13" customFormat="1"/>
    <row r="55697" s="13" customFormat="1"/>
    <row r="55698" s="13" customFormat="1"/>
    <row r="55699" s="13" customFormat="1"/>
    <row r="55700" s="13" customFormat="1"/>
    <row r="55701" s="13" customFormat="1"/>
    <row r="55702" s="13" customFormat="1"/>
    <row r="55703" s="13" customFormat="1"/>
    <row r="55704" s="13" customFormat="1"/>
    <row r="55705" s="13" customFormat="1"/>
    <row r="55706" s="13" customFormat="1"/>
    <row r="55707" s="13" customFormat="1"/>
    <row r="55708" s="13" customFormat="1"/>
    <row r="55709" s="13" customFormat="1"/>
    <row r="55710" s="13" customFormat="1"/>
    <row r="55711" s="13" customFormat="1"/>
    <row r="55712" s="13" customFormat="1"/>
    <row r="55713" s="13" customFormat="1"/>
    <row r="55714" s="13" customFormat="1"/>
    <row r="55715" s="13" customFormat="1"/>
    <row r="55716" s="13" customFormat="1"/>
    <row r="55717" s="13" customFormat="1"/>
    <row r="55718" s="13" customFormat="1"/>
    <row r="55719" s="13" customFormat="1"/>
    <row r="55720" s="13" customFormat="1"/>
    <row r="55721" s="13" customFormat="1"/>
    <row r="55722" s="13" customFormat="1"/>
    <row r="55723" s="13" customFormat="1"/>
    <row r="55724" s="13" customFormat="1"/>
    <row r="55725" s="13" customFormat="1"/>
    <row r="55726" s="13" customFormat="1"/>
    <row r="55727" s="13" customFormat="1"/>
    <row r="55728" s="13" customFormat="1"/>
    <row r="55729" s="13" customFormat="1"/>
    <row r="55730" s="13" customFormat="1"/>
    <row r="55731" s="13" customFormat="1"/>
    <row r="55732" s="13" customFormat="1"/>
    <row r="55733" s="13" customFormat="1"/>
    <row r="55734" s="13" customFormat="1"/>
    <row r="55735" s="13" customFormat="1"/>
    <row r="55736" s="13" customFormat="1"/>
    <row r="55737" s="13" customFormat="1"/>
    <row r="55738" s="13" customFormat="1"/>
    <row r="55739" s="13" customFormat="1"/>
    <row r="55740" s="13" customFormat="1"/>
    <row r="55741" s="13" customFormat="1"/>
    <row r="55742" s="13" customFormat="1"/>
    <row r="55743" s="13" customFormat="1"/>
    <row r="55744" s="13" customFormat="1"/>
    <row r="55745" s="13" customFormat="1"/>
    <row r="55746" s="13" customFormat="1"/>
    <row r="55747" s="13" customFormat="1"/>
    <row r="55748" s="13" customFormat="1"/>
    <row r="55749" s="13" customFormat="1"/>
    <row r="55750" s="13" customFormat="1"/>
    <row r="55751" s="13" customFormat="1"/>
    <row r="55752" s="13" customFormat="1"/>
    <row r="55753" s="13" customFormat="1"/>
    <row r="55754" s="13" customFormat="1"/>
    <row r="55755" s="13" customFormat="1"/>
    <row r="55756" s="13" customFormat="1"/>
    <row r="55757" s="13" customFormat="1"/>
    <row r="55758" s="13" customFormat="1"/>
    <row r="55759" s="13" customFormat="1"/>
    <row r="55760" s="13" customFormat="1"/>
    <row r="55761" s="13" customFormat="1"/>
    <row r="55762" s="13" customFormat="1"/>
    <row r="55763" s="13" customFormat="1"/>
    <row r="55764" s="13" customFormat="1"/>
    <row r="55765" s="13" customFormat="1"/>
    <row r="55766" s="13" customFormat="1"/>
    <row r="55767" s="13" customFormat="1"/>
    <row r="55768" s="13" customFormat="1"/>
    <row r="55769" s="13" customFormat="1"/>
    <row r="55770" s="13" customFormat="1"/>
    <row r="55771" s="13" customFormat="1"/>
    <row r="55772" s="13" customFormat="1"/>
    <row r="55773" s="13" customFormat="1"/>
    <row r="55774" s="13" customFormat="1"/>
    <row r="55775" s="13" customFormat="1"/>
    <row r="55776" s="13" customFormat="1"/>
    <row r="55777" s="13" customFormat="1"/>
    <row r="55778" s="13" customFormat="1"/>
    <row r="55779" s="13" customFormat="1"/>
    <row r="55780" s="13" customFormat="1"/>
    <row r="55781" s="13" customFormat="1"/>
    <row r="55782" s="13" customFormat="1"/>
    <row r="55783" s="13" customFormat="1"/>
    <row r="55784" s="13" customFormat="1"/>
    <row r="55785" s="13" customFormat="1"/>
    <row r="55786" s="13" customFormat="1"/>
    <row r="55787" s="13" customFormat="1"/>
    <row r="55788" s="13" customFormat="1"/>
    <row r="55789" s="13" customFormat="1"/>
    <row r="55790" s="13" customFormat="1"/>
    <row r="55791" s="13" customFormat="1"/>
    <row r="55792" s="13" customFormat="1"/>
    <row r="55793" s="13" customFormat="1"/>
    <row r="55794" s="13" customFormat="1"/>
    <row r="55795" s="13" customFormat="1"/>
    <row r="55796" s="13" customFormat="1"/>
    <row r="55797" s="13" customFormat="1"/>
    <row r="55798" s="13" customFormat="1"/>
    <row r="55799" s="13" customFormat="1"/>
    <row r="55800" s="13" customFormat="1"/>
    <row r="55801" s="13" customFormat="1"/>
    <row r="55802" s="13" customFormat="1"/>
    <row r="55803" s="13" customFormat="1"/>
    <row r="55804" s="13" customFormat="1"/>
    <row r="55805" s="13" customFormat="1"/>
    <row r="55806" s="13" customFormat="1"/>
    <row r="55807" s="13" customFormat="1"/>
    <row r="55808" s="13" customFormat="1"/>
    <row r="55809" s="13" customFormat="1"/>
    <row r="55810" s="13" customFormat="1"/>
    <row r="55811" s="13" customFormat="1"/>
    <row r="55812" s="13" customFormat="1"/>
    <row r="55813" s="13" customFormat="1"/>
    <row r="55814" s="13" customFormat="1"/>
    <row r="55815" s="13" customFormat="1"/>
    <row r="55816" s="13" customFormat="1"/>
    <row r="55817" s="13" customFormat="1"/>
    <row r="55818" s="13" customFormat="1"/>
    <row r="55819" s="13" customFormat="1"/>
    <row r="55820" s="13" customFormat="1"/>
    <row r="55821" s="13" customFormat="1"/>
    <row r="55822" s="13" customFormat="1"/>
    <row r="55823" s="13" customFormat="1"/>
    <row r="55824" s="13" customFormat="1"/>
    <row r="55825" s="13" customFormat="1"/>
    <row r="55826" s="13" customFormat="1"/>
    <row r="55827" s="13" customFormat="1"/>
    <row r="55828" s="13" customFormat="1"/>
    <row r="55829" s="13" customFormat="1"/>
    <row r="55830" s="13" customFormat="1"/>
    <row r="55831" s="13" customFormat="1"/>
    <row r="55832" s="13" customFormat="1"/>
    <row r="55833" s="13" customFormat="1"/>
    <row r="55834" s="13" customFormat="1"/>
    <row r="55835" s="13" customFormat="1"/>
    <row r="55836" s="13" customFormat="1"/>
    <row r="55837" s="13" customFormat="1"/>
    <row r="55838" s="13" customFormat="1"/>
    <row r="55839" s="13" customFormat="1"/>
    <row r="55840" s="13" customFormat="1"/>
    <row r="55841" s="13" customFormat="1"/>
    <row r="55842" s="13" customFormat="1"/>
    <row r="55843" s="13" customFormat="1"/>
    <row r="55844" s="13" customFormat="1"/>
    <row r="55845" s="13" customFormat="1"/>
    <row r="55846" s="13" customFormat="1"/>
    <row r="55847" s="13" customFormat="1"/>
    <row r="55848" s="13" customFormat="1"/>
    <row r="55849" s="13" customFormat="1"/>
    <row r="55850" s="13" customFormat="1"/>
    <row r="55851" s="13" customFormat="1"/>
    <row r="55852" s="13" customFormat="1"/>
    <row r="55853" s="13" customFormat="1"/>
    <row r="55854" s="13" customFormat="1"/>
    <row r="55855" s="13" customFormat="1"/>
    <row r="55856" s="13" customFormat="1"/>
    <row r="55857" s="13" customFormat="1"/>
    <row r="55858" s="13" customFormat="1"/>
    <row r="55859" s="13" customFormat="1"/>
    <row r="55860" s="13" customFormat="1"/>
    <row r="55861" s="13" customFormat="1"/>
    <row r="55862" s="13" customFormat="1"/>
    <row r="55863" s="13" customFormat="1"/>
    <row r="55864" s="13" customFormat="1"/>
    <row r="55865" s="13" customFormat="1"/>
    <row r="55866" s="13" customFormat="1"/>
    <row r="55867" s="13" customFormat="1"/>
    <row r="55868" s="13" customFormat="1"/>
    <row r="55869" s="13" customFormat="1"/>
    <row r="55870" s="13" customFormat="1"/>
    <row r="55871" s="13" customFormat="1"/>
    <row r="55872" s="13" customFormat="1"/>
    <row r="55873" s="13" customFormat="1"/>
    <row r="55874" s="13" customFormat="1"/>
    <row r="55875" s="13" customFormat="1"/>
    <row r="55876" s="13" customFormat="1"/>
    <row r="55877" s="13" customFormat="1"/>
    <row r="55878" s="13" customFormat="1"/>
    <row r="55879" s="13" customFormat="1"/>
    <row r="55880" s="13" customFormat="1"/>
    <row r="55881" s="13" customFormat="1"/>
    <row r="55882" s="13" customFormat="1"/>
    <row r="55883" s="13" customFormat="1"/>
    <row r="55884" s="13" customFormat="1"/>
    <row r="55885" s="13" customFormat="1"/>
    <row r="55886" s="13" customFormat="1"/>
    <row r="55887" s="13" customFormat="1"/>
    <row r="55888" s="13" customFormat="1"/>
    <row r="55889" s="13" customFormat="1"/>
    <row r="55890" s="13" customFormat="1"/>
    <row r="55891" s="13" customFormat="1"/>
    <row r="55892" s="13" customFormat="1"/>
    <row r="55893" s="13" customFormat="1"/>
    <row r="55894" s="13" customFormat="1"/>
    <row r="55895" s="13" customFormat="1"/>
    <row r="55896" s="13" customFormat="1"/>
    <row r="55897" s="13" customFormat="1"/>
    <row r="55898" s="13" customFormat="1"/>
    <row r="55899" s="13" customFormat="1"/>
    <row r="55900" s="13" customFormat="1"/>
    <row r="55901" s="13" customFormat="1"/>
    <row r="55902" s="13" customFormat="1"/>
    <row r="55903" s="13" customFormat="1"/>
    <row r="55904" s="13" customFormat="1"/>
    <row r="55905" s="13" customFormat="1"/>
    <row r="55906" s="13" customFormat="1"/>
    <row r="55907" s="13" customFormat="1"/>
    <row r="55908" s="13" customFormat="1"/>
    <row r="55909" s="13" customFormat="1"/>
    <row r="55910" s="13" customFormat="1"/>
    <row r="55911" s="13" customFormat="1"/>
    <row r="55912" s="13" customFormat="1"/>
    <row r="55913" s="13" customFormat="1"/>
    <row r="55914" s="13" customFormat="1"/>
    <row r="55915" s="13" customFormat="1"/>
    <row r="55916" s="13" customFormat="1"/>
    <row r="55917" s="13" customFormat="1"/>
    <row r="55918" s="13" customFormat="1"/>
    <row r="55919" s="13" customFormat="1"/>
    <row r="55920" s="13" customFormat="1"/>
    <row r="55921" s="13" customFormat="1"/>
    <row r="55922" s="13" customFormat="1"/>
    <row r="55923" s="13" customFormat="1"/>
    <row r="55924" s="13" customFormat="1"/>
    <row r="55925" s="13" customFormat="1"/>
    <row r="55926" s="13" customFormat="1"/>
    <row r="55927" s="13" customFormat="1"/>
    <row r="55928" s="13" customFormat="1"/>
    <row r="55929" s="13" customFormat="1"/>
    <row r="55930" s="13" customFormat="1"/>
    <row r="55931" s="13" customFormat="1"/>
    <row r="55932" s="13" customFormat="1"/>
    <row r="55933" s="13" customFormat="1"/>
    <row r="55934" s="13" customFormat="1"/>
    <row r="55935" s="13" customFormat="1"/>
    <row r="55936" s="13" customFormat="1"/>
    <row r="55937" s="13" customFormat="1"/>
    <row r="55938" s="13" customFormat="1"/>
    <row r="55939" s="13" customFormat="1"/>
    <row r="55940" s="13" customFormat="1"/>
    <row r="55941" s="13" customFormat="1"/>
    <row r="55942" s="13" customFormat="1"/>
    <row r="55943" s="13" customFormat="1"/>
    <row r="55944" s="13" customFormat="1"/>
    <row r="55945" s="13" customFormat="1"/>
    <row r="55946" s="13" customFormat="1"/>
    <row r="55947" s="13" customFormat="1"/>
    <row r="55948" s="13" customFormat="1"/>
    <row r="55949" s="13" customFormat="1"/>
    <row r="55950" s="13" customFormat="1"/>
    <row r="55951" s="13" customFormat="1"/>
    <row r="55952" s="13" customFormat="1"/>
    <row r="55953" s="13" customFormat="1"/>
    <row r="55954" s="13" customFormat="1"/>
    <row r="55955" s="13" customFormat="1"/>
    <row r="55956" s="13" customFormat="1"/>
    <row r="55957" s="13" customFormat="1"/>
    <row r="55958" s="13" customFormat="1"/>
    <row r="55959" s="13" customFormat="1"/>
    <row r="55960" s="13" customFormat="1"/>
    <row r="55961" s="13" customFormat="1"/>
    <row r="55962" s="13" customFormat="1"/>
    <row r="55963" s="13" customFormat="1"/>
    <row r="55964" s="13" customFormat="1"/>
    <row r="55965" s="13" customFormat="1"/>
    <row r="55966" s="13" customFormat="1"/>
    <row r="55967" s="13" customFormat="1"/>
    <row r="55968" s="13" customFormat="1"/>
    <row r="55969" s="13" customFormat="1"/>
    <row r="55970" s="13" customFormat="1"/>
    <row r="55971" s="13" customFormat="1"/>
    <row r="55972" s="13" customFormat="1"/>
    <row r="55973" s="13" customFormat="1"/>
    <row r="55974" s="13" customFormat="1"/>
    <row r="55975" s="13" customFormat="1"/>
    <row r="55976" s="13" customFormat="1"/>
    <row r="55977" s="13" customFormat="1"/>
    <row r="55978" s="13" customFormat="1"/>
    <row r="55979" s="13" customFormat="1"/>
    <row r="55980" s="13" customFormat="1"/>
    <row r="55981" s="13" customFormat="1"/>
    <row r="55982" s="13" customFormat="1"/>
    <row r="55983" s="13" customFormat="1"/>
    <row r="55984" s="13" customFormat="1"/>
    <row r="55985" s="13" customFormat="1"/>
    <row r="55986" s="13" customFormat="1"/>
    <row r="55987" s="13" customFormat="1"/>
    <row r="55988" s="13" customFormat="1"/>
    <row r="55989" s="13" customFormat="1"/>
    <row r="55990" s="13" customFormat="1"/>
    <row r="55991" s="13" customFormat="1"/>
    <row r="55992" s="13" customFormat="1"/>
    <row r="55993" s="13" customFormat="1"/>
    <row r="55994" s="13" customFormat="1"/>
    <row r="55995" s="13" customFormat="1"/>
    <row r="55996" s="13" customFormat="1"/>
    <row r="55997" s="13" customFormat="1"/>
    <row r="55998" s="13" customFormat="1"/>
    <row r="55999" s="13" customFormat="1"/>
    <row r="56000" s="13" customFormat="1"/>
    <row r="56001" s="13" customFormat="1"/>
    <row r="56002" s="13" customFormat="1"/>
    <row r="56003" s="13" customFormat="1"/>
    <row r="56004" s="13" customFormat="1"/>
    <row r="56005" s="13" customFormat="1"/>
    <row r="56006" s="13" customFormat="1"/>
    <row r="56007" s="13" customFormat="1"/>
    <row r="56008" s="13" customFormat="1"/>
    <row r="56009" s="13" customFormat="1"/>
    <row r="56010" s="13" customFormat="1"/>
    <row r="56011" s="13" customFormat="1"/>
    <row r="56012" s="13" customFormat="1"/>
    <row r="56013" s="13" customFormat="1"/>
    <row r="56014" s="13" customFormat="1"/>
    <row r="56015" s="13" customFormat="1"/>
    <row r="56016" s="13" customFormat="1"/>
    <row r="56017" s="13" customFormat="1"/>
    <row r="56018" s="13" customFormat="1"/>
    <row r="56019" s="13" customFormat="1"/>
    <row r="56020" s="13" customFormat="1"/>
    <row r="56021" s="13" customFormat="1"/>
    <row r="56022" s="13" customFormat="1"/>
    <row r="56023" s="13" customFormat="1"/>
    <row r="56024" s="13" customFormat="1"/>
    <row r="56025" s="13" customFormat="1"/>
    <row r="56026" s="13" customFormat="1"/>
    <row r="56027" s="13" customFormat="1"/>
    <row r="56028" s="13" customFormat="1"/>
    <row r="56029" s="13" customFormat="1"/>
    <row r="56030" s="13" customFormat="1"/>
    <row r="56031" s="13" customFormat="1"/>
    <row r="56032" s="13" customFormat="1"/>
    <row r="56033" s="13" customFormat="1"/>
    <row r="56034" s="13" customFormat="1"/>
    <row r="56035" s="13" customFormat="1"/>
    <row r="56036" s="13" customFormat="1"/>
    <row r="56037" s="13" customFormat="1"/>
    <row r="56038" s="13" customFormat="1"/>
    <row r="56039" s="13" customFormat="1"/>
    <row r="56040" s="13" customFormat="1"/>
    <row r="56041" s="13" customFormat="1"/>
    <row r="56042" s="13" customFormat="1"/>
    <row r="56043" s="13" customFormat="1"/>
    <row r="56044" s="13" customFormat="1"/>
    <row r="56045" s="13" customFormat="1"/>
    <row r="56046" s="13" customFormat="1"/>
    <row r="56047" s="13" customFormat="1"/>
    <row r="56048" s="13" customFormat="1"/>
    <row r="56049" s="13" customFormat="1"/>
    <row r="56050" s="13" customFormat="1"/>
    <row r="56051" s="13" customFormat="1"/>
    <row r="56052" s="13" customFormat="1"/>
    <row r="56053" s="13" customFormat="1"/>
    <row r="56054" s="13" customFormat="1"/>
    <row r="56055" s="13" customFormat="1"/>
    <row r="56056" s="13" customFormat="1"/>
    <row r="56057" s="13" customFormat="1"/>
    <row r="56058" s="13" customFormat="1"/>
    <row r="56059" s="13" customFormat="1"/>
    <row r="56060" s="13" customFormat="1"/>
    <row r="56061" s="13" customFormat="1"/>
    <row r="56062" s="13" customFormat="1"/>
    <row r="56063" s="13" customFormat="1"/>
    <row r="56064" s="13" customFormat="1"/>
    <row r="56065" s="13" customFormat="1"/>
    <row r="56066" s="13" customFormat="1"/>
    <row r="56067" s="13" customFormat="1"/>
    <row r="56068" s="13" customFormat="1"/>
    <row r="56069" s="13" customFormat="1"/>
    <row r="56070" s="13" customFormat="1"/>
    <row r="56071" s="13" customFormat="1"/>
    <row r="56072" s="13" customFormat="1"/>
    <row r="56073" s="13" customFormat="1"/>
    <row r="56074" s="13" customFormat="1"/>
    <row r="56075" s="13" customFormat="1"/>
    <row r="56076" s="13" customFormat="1"/>
    <row r="56077" s="13" customFormat="1"/>
    <row r="56078" s="13" customFormat="1"/>
    <row r="56079" s="13" customFormat="1"/>
    <row r="56080" s="13" customFormat="1"/>
    <row r="56081" s="13" customFormat="1"/>
    <row r="56082" s="13" customFormat="1"/>
    <row r="56083" s="13" customFormat="1"/>
    <row r="56084" s="13" customFormat="1"/>
    <row r="56085" s="13" customFormat="1"/>
    <row r="56086" s="13" customFormat="1"/>
    <row r="56087" s="13" customFormat="1"/>
    <row r="56088" s="13" customFormat="1"/>
    <row r="56089" s="13" customFormat="1"/>
    <row r="56090" s="13" customFormat="1"/>
    <row r="56091" s="13" customFormat="1"/>
    <row r="56092" s="13" customFormat="1"/>
    <row r="56093" s="13" customFormat="1"/>
    <row r="56094" s="13" customFormat="1"/>
    <row r="56095" s="13" customFormat="1"/>
    <row r="56096" s="13" customFormat="1"/>
    <row r="56097" s="13" customFormat="1"/>
    <row r="56098" s="13" customFormat="1"/>
    <row r="56099" s="13" customFormat="1"/>
    <row r="56100" s="13" customFormat="1"/>
    <row r="56101" s="13" customFormat="1"/>
    <row r="56102" s="13" customFormat="1"/>
    <row r="56103" s="13" customFormat="1"/>
    <row r="56104" s="13" customFormat="1"/>
    <row r="56105" s="13" customFormat="1"/>
    <row r="56106" s="13" customFormat="1"/>
    <row r="56107" s="13" customFormat="1"/>
    <row r="56108" s="13" customFormat="1"/>
    <row r="56109" s="13" customFormat="1"/>
    <row r="56110" s="13" customFormat="1"/>
    <row r="56111" s="13" customFormat="1"/>
    <row r="56112" s="13" customFormat="1"/>
    <row r="56113" s="13" customFormat="1"/>
    <row r="56114" s="13" customFormat="1"/>
    <row r="56115" s="13" customFormat="1"/>
    <row r="56116" s="13" customFormat="1"/>
    <row r="56117" s="13" customFormat="1"/>
    <row r="56118" s="13" customFormat="1"/>
    <row r="56119" s="13" customFormat="1"/>
    <row r="56120" s="13" customFormat="1"/>
    <row r="56121" s="13" customFormat="1"/>
    <row r="56122" s="13" customFormat="1"/>
    <row r="56123" s="13" customFormat="1"/>
    <row r="56124" s="13" customFormat="1"/>
    <row r="56125" s="13" customFormat="1"/>
    <row r="56126" s="13" customFormat="1"/>
    <row r="56127" s="13" customFormat="1"/>
    <row r="56128" s="13" customFormat="1"/>
    <row r="56129" s="13" customFormat="1"/>
    <row r="56130" s="13" customFormat="1"/>
    <row r="56131" s="13" customFormat="1"/>
    <row r="56132" s="13" customFormat="1"/>
    <row r="56133" s="13" customFormat="1"/>
    <row r="56134" s="13" customFormat="1"/>
    <row r="56135" s="13" customFormat="1"/>
    <row r="56136" s="13" customFormat="1"/>
    <row r="56137" s="13" customFormat="1"/>
    <row r="56138" s="13" customFormat="1"/>
    <row r="56139" s="13" customFormat="1"/>
    <row r="56140" s="13" customFormat="1"/>
    <row r="56141" s="13" customFormat="1"/>
    <row r="56142" s="13" customFormat="1"/>
    <row r="56143" s="13" customFormat="1"/>
    <row r="56144" s="13" customFormat="1"/>
    <row r="56145" s="13" customFormat="1"/>
    <row r="56146" s="13" customFormat="1"/>
    <row r="56147" s="13" customFormat="1"/>
    <row r="56148" s="13" customFormat="1"/>
    <row r="56149" s="13" customFormat="1"/>
    <row r="56150" s="13" customFormat="1"/>
    <row r="56151" s="13" customFormat="1"/>
    <row r="56152" s="13" customFormat="1"/>
    <row r="56153" s="13" customFormat="1"/>
    <row r="56154" s="13" customFormat="1"/>
    <row r="56155" s="13" customFormat="1"/>
    <row r="56156" s="13" customFormat="1"/>
    <row r="56157" s="13" customFormat="1"/>
    <row r="56158" s="13" customFormat="1"/>
    <row r="56159" s="13" customFormat="1"/>
    <row r="56160" s="13" customFormat="1"/>
    <row r="56161" s="13" customFormat="1"/>
    <row r="56162" s="13" customFormat="1"/>
    <row r="56163" s="13" customFormat="1"/>
    <row r="56164" s="13" customFormat="1"/>
    <row r="56165" s="13" customFormat="1"/>
    <row r="56166" s="13" customFormat="1"/>
    <row r="56167" s="13" customFormat="1"/>
    <row r="56168" s="13" customFormat="1"/>
    <row r="56169" s="13" customFormat="1"/>
    <row r="56170" s="13" customFormat="1"/>
    <row r="56171" s="13" customFormat="1"/>
    <row r="56172" s="13" customFormat="1"/>
    <row r="56173" s="13" customFormat="1"/>
    <row r="56174" s="13" customFormat="1"/>
    <row r="56175" s="13" customFormat="1"/>
    <row r="56176" s="13" customFormat="1"/>
    <row r="56177" s="13" customFormat="1"/>
    <row r="56178" s="13" customFormat="1"/>
    <row r="56179" s="13" customFormat="1"/>
    <row r="56180" s="13" customFormat="1"/>
    <row r="56181" s="13" customFormat="1"/>
    <row r="56182" s="13" customFormat="1"/>
    <row r="56183" s="13" customFormat="1"/>
    <row r="56184" s="13" customFormat="1"/>
    <row r="56185" s="13" customFormat="1"/>
    <row r="56186" s="13" customFormat="1"/>
    <row r="56187" s="13" customFormat="1"/>
    <row r="56188" s="13" customFormat="1"/>
    <row r="56189" s="13" customFormat="1"/>
    <row r="56190" s="13" customFormat="1"/>
    <row r="56191" s="13" customFormat="1"/>
    <row r="56192" s="13" customFormat="1"/>
    <row r="56193" s="13" customFormat="1"/>
    <row r="56194" s="13" customFormat="1"/>
    <row r="56195" s="13" customFormat="1"/>
    <row r="56196" s="13" customFormat="1"/>
    <row r="56197" s="13" customFormat="1"/>
    <row r="56198" s="13" customFormat="1"/>
    <row r="56199" s="13" customFormat="1"/>
    <row r="56200" s="13" customFormat="1"/>
    <row r="56201" s="13" customFormat="1"/>
    <row r="56202" s="13" customFormat="1"/>
    <row r="56203" s="13" customFormat="1"/>
    <row r="56204" s="13" customFormat="1"/>
    <row r="56205" s="13" customFormat="1"/>
    <row r="56206" s="13" customFormat="1"/>
    <row r="56207" s="13" customFormat="1"/>
    <row r="56208" s="13" customFormat="1"/>
    <row r="56209" s="13" customFormat="1"/>
    <row r="56210" s="13" customFormat="1"/>
    <row r="56211" s="13" customFormat="1"/>
    <row r="56212" s="13" customFormat="1"/>
    <row r="56213" s="13" customFormat="1"/>
    <row r="56214" s="13" customFormat="1"/>
    <row r="56215" s="13" customFormat="1"/>
    <row r="56216" s="13" customFormat="1"/>
    <row r="56217" s="13" customFormat="1"/>
    <row r="56218" s="13" customFormat="1"/>
    <row r="56219" s="13" customFormat="1"/>
    <row r="56220" s="13" customFormat="1"/>
    <row r="56221" s="13" customFormat="1"/>
    <row r="56222" s="13" customFormat="1"/>
    <row r="56223" s="13" customFormat="1"/>
    <row r="56224" s="13" customFormat="1"/>
    <row r="56225" s="13" customFormat="1"/>
    <row r="56226" s="13" customFormat="1"/>
    <row r="56227" s="13" customFormat="1"/>
    <row r="56228" s="13" customFormat="1"/>
    <row r="56229" s="13" customFormat="1"/>
    <row r="56230" s="13" customFormat="1"/>
    <row r="56231" s="13" customFormat="1"/>
    <row r="56232" s="13" customFormat="1"/>
    <row r="56233" s="13" customFormat="1"/>
    <row r="56234" s="13" customFormat="1"/>
    <row r="56235" s="13" customFormat="1"/>
    <row r="56236" s="13" customFormat="1"/>
    <row r="56237" s="13" customFormat="1"/>
    <row r="56238" s="13" customFormat="1"/>
    <row r="56239" s="13" customFormat="1"/>
    <row r="56240" s="13" customFormat="1"/>
    <row r="56241" s="13" customFormat="1"/>
    <row r="56242" s="13" customFormat="1"/>
    <row r="56243" s="13" customFormat="1"/>
    <row r="56244" s="13" customFormat="1"/>
    <row r="56245" s="13" customFormat="1"/>
    <row r="56246" s="13" customFormat="1"/>
    <row r="56247" s="13" customFormat="1"/>
    <row r="56248" s="13" customFormat="1"/>
    <row r="56249" s="13" customFormat="1"/>
    <row r="56250" s="13" customFormat="1"/>
    <row r="56251" s="13" customFormat="1"/>
    <row r="56252" s="13" customFormat="1"/>
    <row r="56253" s="13" customFormat="1"/>
    <row r="56254" s="13" customFormat="1"/>
    <row r="56255" s="13" customFormat="1"/>
    <row r="56256" s="13" customFormat="1"/>
    <row r="56257" s="13" customFormat="1"/>
    <row r="56258" s="13" customFormat="1"/>
    <row r="56259" s="13" customFormat="1"/>
    <row r="56260" s="13" customFormat="1"/>
    <row r="56261" s="13" customFormat="1"/>
    <row r="56262" s="13" customFormat="1"/>
    <row r="56263" s="13" customFormat="1"/>
    <row r="56264" s="13" customFormat="1"/>
    <row r="56265" s="13" customFormat="1"/>
    <row r="56266" s="13" customFormat="1"/>
    <row r="56267" s="13" customFormat="1"/>
    <row r="56268" s="13" customFormat="1"/>
    <row r="56269" s="13" customFormat="1"/>
    <row r="56270" s="13" customFormat="1"/>
    <row r="56271" s="13" customFormat="1"/>
    <row r="56272" s="13" customFormat="1"/>
    <row r="56273" s="13" customFormat="1"/>
    <row r="56274" s="13" customFormat="1"/>
    <row r="56275" s="13" customFormat="1"/>
    <row r="56276" s="13" customFormat="1"/>
    <row r="56277" s="13" customFormat="1"/>
    <row r="56278" s="13" customFormat="1"/>
    <row r="56279" s="13" customFormat="1"/>
    <row r="56280" s="13" customFormat="1"/>
    <row r="56281" s="13" customFormat="1"/>
    <row r="56282" s="13" customFormat="1"/>
    <row r="56283" s="13" customFormat="1"/>
    <row r="56284" s="13" customFormat="1"/>
    <row r="56285" s="13" customFormat="1"/>
    <row r="56286" s="13" customFormat="1"/>
    <row r="56287" s="13" customFormat="1"/>
    <row r="56288" s="13" customFormat="1"/>
    <row r="56289" s="13" customFormat="1"/>
    <row r="56290" s="13" customFormat="1"/>
    <row r="56291" s="13" customFormat="1"/>
    <row r="56292" s="13" customFormat="1"/>
    <row r="56293" s="13" customFormat="1"/>
    <row r="56294" s="13" customFormat="1"/>
    <row r="56295" s="13" customFormat="1"/>
    <row r="56296" s="13" customFormat="1"/>
    <row r="56297" s="13" customFormat="1"/>
    <row r="56298" s="13" customFormat="1"/>
    <row r="56299" s="13" customFormat="1"/>
    <row r="56300" s="13" customFormat="1"/>
    <row r="56301" s="13" customFormat="1"/>
    <row r="56302" s="13" customFormat="1"/>
    <row r="56303" s="13" customFormat="1"/>
    <row r="56304" s="13" customFormat="1"/>
    <row r="56305" s="13" customFormat="1"/>
    <row r="56306" s="13" customFormat="1"/>
    <row r="56307" s="13" customFormat="1"/>
    <row r="56308" s="13" customFormat="1"/>
    <row r="56309" s="13" customFormat="1"/>
    <row r="56310" s="13" customFormat="1"/>
    <row r="56311" s="13" customFormat="1"/>
    <row r="56312" s="13" customFormat="1"/>
    <row r="56313" s="13" customFormat="1"/>
    <row r="56314" s="13" customFormat="1"/>
    <row r="56315" s="13" customFormat="1"/>
    <row r="56316" s="13" customFormat="1"/>
    <row r="56317" s="13" customFormat="1"/>
    <row r="56318" s="13" customFormat="1"/>
    <row r="56319" s="13" customFormat="1"/>
    <row r="56320" s="13" customFormat="1"/>
    <row r="56321" s="13" customFormat="1"/>
    <row r="56322" s="13" customFormat="1"/>
    <row r="56323" s="13" customFormat="1"/>
    <row r="56324" s="13" customFormat="1"/>
    <row r="56325" s="13" customFormat="1"/>
    <row r="56326" s="13" customFormat="1"/>
    <row r="56327" s="13" customFormat="1"/>
    <row r="56328" s="13" customFormat="1"/>
    <row r="56329" s="13" customFormat="1"/>
    <row r="56330" s="13" customFormat="1"/>
    <row r="56331" s="13" customFormat="1"/>
    <row r="56332" s="13" customFormat="1"/>
    <row r="56333" s="13" customFormat="1"/>
    <row r="56334" s="13" customFormat="1"/>
    <row r="56335" s="13" customFormat="1"/>
    <row r="56336" s="13" customFormat="1"/>
    <row r="56337" s="13" customFormat="1"/>
    <row r="56338" s="13" customFormat="1"/>
    <row r="56339" s="13" customFormat="1"/>
    <row r="56340" s="13" customFormat="1"/>
    <row r="56341" s="13" customFormat="1"/>
    <row r="56342" s="13" customFormat="1"/>
    <row r="56343" s="13" customFormat="1"/>
    <row r="56344" s="13" customFormat="1"/>
    <row r="56345" s="13" customFormat="1"/>
    <row r="56346" s="13" customFormat="1"/>
    <row r="56347" s="13" customFormat="1"/>
    <row r="56348" s="13" customFormat="1"/>
    <row r="56349" s="13" customFormat="1"/>
    <row r="56350" s="13" customFormat="1"/>
    <row r="56351" s="13" customFormat="1"/>
    <row r="56352" s="13" customFormat="1"/>
    <row r="56353" s="13" customFormat="1"/>
    <row r="56354" s="13" customFormat="1"/>
    <row r="56355" s="13" customFormat="1"/>
    <row r="56356" s="13" customFormat="1"/>
    <row r="56357" s="13" customFormat="1"/>
    <row r="56358" s="13" customFormat="1"/>
    <row r="56359" s="13" customFormat="1"/>
    <row r="56360" s="13" customFormat="1"/>
    <row r="56361" s="13" customFormat="1"/>
    <row r="56362" s="13" customFormat="1"/>
    <row r="56363" s="13" customFormat="1"/>
    <row r="56364" s="13" customFormat="1"/>
    <row r="56365" s="13" customFormat="1"/>
    <row r="56366" s="13" customFormat="1"/>
    <row r="56367" s="13" customFormat="1"/>
    <row r="56368" s="13" customFormat="1"/>
    <row r="56369" s="13" customFormat="1"/>
    <row r="56370" s="13" customFormat="1"/>
    <row r="56371" s="13" customFormat="1"/>
    <row r="56372" s="13" customFormat="1"/>
    <row r="56373" s="13" customFormat="1"/>
    <row r="56374" s="13" customFormat="1"/>
    <row r="56375" s="13" customFormat="1"/>
    <row r="56376" s="13" customFormat="1"/>
    <row r="56377" s="13" customFormat="1"/>
    <row r="56378" s="13" customFormat="1"/>
    <row r="56379" s="13" customFormat="1"/>
    <row r="56380" s="13" customFormat="1"/>
    <row r="56381" s="13" customFormat="1"/>
    <row r="56382" s="13" customFormat="1"/>
    <row r="56383" s="13" customFormat="1"/>
    <row r="56384" s="13" customFormat="1"/>
    <row r="56385" s="13" customFormat="1"/>
    <row r="56386" s="13" customFormat="1"/>
    <row r="56387" s="13" customFormat="1"/>
    <row r="56388" s="13" customFormat="1"/>
    <row r="56389" s="13" customFormat="1"/>
    <row r="56390" s="13" customFormat="1"/>
    <row r="56391" s="13" customFormat="1"/>
    <row r="56392" s="13" customFormat="1"/>
    <row r="56393" s="13" customFormat="1"/>
    <row r="56394" s="13" customFormat="1"/>
    <row r="56395" s="13" customFormat="1"/>
    <row r="56396" s="13" customFormat="1"/>
    <row r="56397" s="13" customFormat="1"/>
    <row r="56398" s="13" customFormat="1"/>
    <row r="56399" s="13" customFormat="1"/>
    <row r="56400" s="13" customFormat="1"/>
    <row r="56401" s="13" customFormat="1"/>
    <row r="56402" s="13" customFormat="1"/>
    <row r="56403" s="13" customFormat="1"/>
    <row r="56404" s="13" customFormat="1"/>
    <row r="56405" s="13" customFormat="1"/>
    <row r="56406" s="13" customFormat="1"/>
    <row r="56407" s="13" customFormat="1"/>
    <row r="56408" s="13" customFormat="1"/>
    <row r="56409" s="13" customFormat="1"/>
    <row r="56410" s="13" customFormat="1"/>
    <row r="56411" s="13" customFormat="1"/>
    <row r="56412" s="13" customFormat="1"/>
    <row r="56413" s="13" customFormat="1"/>
    <row r="56414" s="13" customFormat="1"/>
    <row r="56415" s="13" customFormat="1"/>
    <row r="56416" s="13" customFormat="1"/>
    <row r="56417" s="13" customFormat="1"/>
    <row r="56418" s="13" customFormat="1"/>
    <row r="56419" s="13" customFormat="1"/>
    <row r="56420" s="13" customFormat="1"/>
    <row r="56421" s="13" customFormat="1"/>
    <row r="56422" s="13" customFormat="1"/>
    <row r="56423" s="13" customFormat="1"/>
    <row r="56424" s="13" customFormat="1"/>
    <row r="56425" s="13" customFormat="1"/>
    <row r="56426" s="13" customFormat="1"/>
    <row r="56427" s="13" customFormat="1"/>
    <row r="56428" s="13" customFormat="1"/>
    <row r="56429" s="13" customFormat="1"/>
    <row r="56430" s="13" customFormat="1"/>
    <row r="56431" s="13" customFormat="1"/>
    <row r="56432" s="13" customFormat="1"/>
    <row r="56433" s="13" customFormat="1"/>
    <row r="56434" s="13" customFormat="1"/>
    <row r="56435" s="13" customFormat="1"/>
    <row r="56436" s="13" customFormat="1"/>
    <row r="56437" s="13" customFormat="1"/>
    <row r="56438" s="13" customFormat="1"/>
    <row r="56439" s="13" customFormat="1"/>
    <row r="56440" s="13" customFormat="1"/>
    <row r="56441" s="13" customFormat="1"/>
    <row r="56442" s="13" customFormat="1"/>
    <row r="56443" s="13" customFormat="1"/>
    <row r="56444" s="13" customFormat="1"/>
    <row r="56445" s="13" customFormat="1"/>
    <row r="56446" s="13" customFormat="1"/>
    <row r="56447" s="13" customFormat="1"/>
    <row r="56448" s="13" customFormat="1"/>
    <row r="56449" s="13" customFormat="1"/>
    <row r="56450" s="13" customFormat="1"/>
    <row r="56451" s="13" customFormat="1"/>
    <row r="56452" s="13" customFormat="1"/>
    <row r="56453" s="13" customFormat="1"/>
    <row r="56454" s="13" customFormat="1"/>
    <row r="56455" s="13" customFormat="1"/>
    <row r="56456" s="13" customFormat="1"/>
    <row r="56457" s="13" customFormat="1"/>
    <row r="56458" s="13" customFormat="1"/>
    <row r="56459" s="13" customFormat="1"/>
    <row r="56460" s="13" customFormat="1"/>
    <row r="56461" s="13" customFormat="1"/>
    <row r="56462" s="13" customFormat="1"/>
    <row r="56463" s="13" customFormat="1"/>
    <row r="56464" s="13" customFormat="1"/>
    <row r="56465" s="13" customFormat="1"/>
    <row r="56466" s="13" customFormat="1"/>
    <row r="56467" s="13" customFormat="1"/>
    <row r="56468" s="13" customFormat="1"/>
    <row r="56469" s="13" customFormat="1"/>
    <row r="56470" s="13" customFormat="1"/>
    <row r="56471" s="13" customFormat="1"/>
    <row r="56472" s="13" customFormat="1"/>
    <row r="56473" s="13" customFormat="1"/>
    <row r="56474" s="13" customFormat="1"/>
    <row r="56475" s="13" customFormat="1"/>
    <row r="56476" s="13" customFormat="1"/>
    <row r="56477" s="13" customFormat="1"/>
    <row r="56478" s="13" customFormat="1"/>
    <row r="56479" s="13" customFormat="1"/>
    <row r="56480" s="13" customFormat="1"/>
    <row r="56481" s="13" customFormat="1"/>
    <row r="56482" s="13" customFormat="1"/>
    <row r="56483" s="13" customFormat="1"/>
    <row r="56484" s="13" customFormat="1"/>
    <row r="56485" s="13" customFormat="1"/>
    <row r="56486" s="13" customFormat="1"/>
    <row r="56487" s="13" customFormat="1"/>
    <row r="56488" s="13" customFormat="1"/>
    <row r="56489" s="13" customFormat="1"/>
    <row r="56490" s="13" customFormat="1"/>
    <row r="56491" s="13" customFormat="1"/>
    <row r="56492" s="13" customFormat="1"/>
    <row r="56493" s="13" customFormat="1"/>
    <row r="56494" s="13" customFormat="1"/>
    <row r="56495" s="13" customFormat="1"/>
    <row r="56496" s="13" customFormat="1"/>
    <row r="56497" s="13" customFormat="1"/>
    <row r="56498" s="13" customFormat="1"/>
    <row r="56499" s="13" customFormat="1"/>
    <row r="56500" s="13" customFormat="1"/>
    <row r="56501" s="13" customFormat="1"/>
    <row r="56502" s="13" customFormat="1"/>
    <row r="56503" s="13" customFormat="1"/>
    <row r="56504" s="13" customFormat="1"/>
    <row r="56505" s="13" customFormat="1"/>
    <row r="56506" s="13" customFormat="1"/>
    <row r="56507" s="13" customFormat="1"/>
    <row r="56508" s="13" customFormat="1"/>
    <row r="56509" s="13" customFormat="1"/>
    <row r="56510" s="13" customFormat="1"/>
    <row r="56511" s="13" customFormat="1"/>
    <row r="56512" s="13" customFormat="1"/>
    <row r="56513" s="13" customFormat="1"/>
    <row r="56514" s="13" customFormat="1"/>
    <row r="56515" s="13" customFormat="1"/>
    <row r="56516" s="13" customFormat="1"/>
    <row r="56517" s="13" customFormat="1"/>
    <row r="56518" s="13" customFormat="1"/>
    <row r="56519" s="13" customFormat="1"/>
    <row r="56520" s="13" customFormat="1"/>
    <row r="56521" s="13" customFormat="1"/>
    <row r="56522" s="13" customFormat="1"/>
    <row r="56523" s="13" customFormat="1"/>
    <row r="56524" s="13" customFormat="1"/>
    <row r="56525" s="13" customFormat="1"/>
    <row r="56526" s="13" customFormat="1"/>
    <row r="56527" s="13" customFormat="1"/>
    <row r="56528" s="13" customFormat="1"/>
    <row r="56529" s="13" customFormat="1"/>
    <row r="56530" s="13" customFormat="1"/>
    <row r="56531" s="13" customFormat="1"/>
    <row r="56532" s="13" customFormat="1"/>
    <row r="56533" s="13" customFormat="1"/>
    <row r="56534" s="13" customFormat="1"/>
    <row r="56535" s="13" customFormat="1"/>
    <row r="56536" s="13" customFormat="1"/>
    <row r="56537" s="13" customFormat="1"/>
    <row r="56538" s="13" customFormat="1"/>
    <row r="56539" s="13" customFormat="1"/>
    <row r="56540" s="13" customFormat="1"/>
    <row r="56541" s="13" customFormat="1"/>
    <row r="56542" s="13" customFormat="1"/>
    <row r="56543" s="13" customFormat="1"/>
    <row r="56544" s="13" customFormat="1"/>
    <row r="56545" s="13" customFormat="1"/>
    <row r="56546" s="13" customFormat="1"/>
    <row r="56547" s="13" customFormat="1"/>
    <row r="56548" s="13" customFormat="1"/>
    <row r="56549" s="13" customFormat="1"/>
    <row r="56550" s="13" customFormat="1"/>
    <row r="56551" s="13" customFormat="1"/>
    <row r="56552" s="13" customFormat="1"/>
    <row r="56553" s="13" customFormat="1"/>
    <row r="56554" s="13" customFormat="1"/>
    <row r="56555" s="13" customFormat="1"/>
    <row r="56556" s="13" customFormat="1"/>
    <row r="56557" s="13" customFormat="1"/>
    <row r="56558" s="13" customFormat="1"/>
    <row r="56559" s="13" customFormat="1"/>
    <row r="56560" s="13" customFormat="1"/>
    <row r="56561" s="13" customFormat="1"/>
    <row r="56562" s="13" customFormat="1"/>
    <row r="56563" s="13" customFormat="1"/>
    <row r="56564" s="13" customFormat="1"/>
    <row r="56565" s="13" customFormat="1"/>
    <row r="56566" s="13" customFormat="1"/>
    <row r="56567" s="13" customFormat="1"/>
    <row r="56568" s="13" customFormat="1"/>
    <row r="56569" s="13" customFormat="1"/>
    <row r="56570" s="13" customFormat="1"/>
    <row r="56571" s="13" customFormat="1"/>
    <row r="56572" s="13" customFormat="1"/>
    <row r="56573" s="13" customFormat="1"/>
    <row r="56574" s="13" customFormat="1"/>
    <row r="56575" s="13" customFormat="1"/>
    <row r="56576" s="13" customFormat="1"/>
    <row r="56577" s="13" customFormat="1"/>
    <row r="56578" s="13" customFormat="1"/>
    <row r="56579" s="13" customFormat="1"/>
    <row r="56580" s="13" customFormat="1"/>
    <row r="56581" s="13" customFormat="1"/>
    <row r="56582" s="13" customFormat="1"/>
    <row r="56583" s="13" customFormat="1"/>
    <row r="56584" s="13" customFormat="1"/>
    <row r="56585" s="13" customFormat="1"/>
    <row r="56586" s="13" customFormat="1"/>
    <row r="56587" s="13" customFormat="1"/>
    <row r="56588" s="13" customFormat="1"/>
    <row r="56589" s="13" customFormat="1"/>
    <row r="56590" s="13" customFormat="1"/>
    <row r="56591" s="13" customFormat="1"/>
    <row r="56592" s="13" customFormat="1"/>
    <row r="56593" s="13" customFormat="1"/>
    <row r="56594" s="13" customFormat="1"/>
    <row r="56595" s="13" customFormat="1"/>
    <row r="56596" s="13" customFormat="1"/>
    <row r="56597" s="13" customFormat="1"/>
    <row r="56598" s="13" customFormat="1"/>
    <row r="56599" s="13" customFormat="1"/>
    <row r="56600" s="13" customFormat="1"/>
    <row r="56601" s="13" customFormat="1"/>
    <row r="56602" s="13" customFormat="1"/>
    <row r="56603" s="13" customFormat="1"/>
    <row r="56604" s="13" customFormat="1"/>
    <row r="56605" s="13" customFormat="1"/>
    <row r="56606" s="13" customFormat="1"/>
    <row r="56607" s="13" customFormat="1"/>
    <row r="56608" s="13" customFormat="1"/>
    <row r="56609" s="13" customFormat="1"/>
    <row r="56610" s="13" customFormat="1"/>
    <row r="56611" s="13" customFormat="1"/>
    <row r="56612" s="13" customFormat="1"/>
    <row r="56613" s="13" customFormat="1"/>
    <row r="56614" s="13" customFormat="1"/>
    <row r="56615" s="13" customFormat="1"/>
    <row r="56616" s="13" customFormat="1"/>
    <row r="56617" s="13" customFormat="1"/>
    <row r="56618" s="13" customFormat="1"/>
    <row r="56619" s="13" customFormat="1"/>
    <row r="56620" s="13" customFormat="1"/>
    <row r="56621" s="13" customFormat="1"/>
    <row r="56622" s="13" customFormat="1"/>
    <row r="56623" s="13" customFormat="1"/>
    <row r="56624" s="13" customFormat="1"/>
    <row r="56625" s="13" customFormat="1"/>
    <row r="56626" s="13" customFormat="1"/>
    <row r="56627" s="13" customFormat="1"/>
    <row r="56628" s="13" customFormat="1"/>
    <row r="56629" s="13" customFormat="1"/>
    <row r="56630" s="13" customFormat="1"/>
    <row r="56631" s="13" customFormat="1"/>
    <row r="56632" s="13" customFormat="1"/>
    <row r="56633" s="13" customFormat="1"/>
    <row r="56634" s="13" customFormat="1"/>
    <row r="56635" s="13" customFormat="1"/>
    <row r="56636" s="13" customFormat="1"/>
    <row r="56637" s="13" customFormat="1"/>
    <row r="56638" s="13" customFormat="1"/>
    <row r="56639" s="13" customFormat="1"/>
    <row r="56640" s="13" customFormat="1"/>
    <row r="56641" s="13" customFormat="1"/>
    <row r="56642" s="13" customFormat="1"/>
    <row r="56643" s="13" customFormat="1"/>
    <row r="56644" s="13" customFormat="1"/>
    <row r="56645" s="13" customFormat="1"/>
    <row r="56646" s="13" customFormat="1"/>
    <row r="56647" s="13" customFormat="1"/>
    <row r="56648" s="13" customFormat="1"/>
    <row r="56649" s="13" customFormat="1"/>
    <row r="56650" s="13" customFormat="1"/>
    <row r="56651" s="13" customFormat="1"/>
    <row r="56652" s="13" customFormat="1"/>
    <row r="56653" s="13" customFormat="1"/>
    <row r="56654" s="13" customFormat="1"/>
    <row r="56655" s="13" customFormat="1"/>
    <row r="56656" s="13" customFormat="1"/>
    <row r="56657" s="13" customFormat="1"/>
    <row r="56658" s="13" customFormat="1"/>
    <row r="56659" s="13" customFormat="1"/>
    <row r="56660" s="13" customFormat="1"/>
    <row r="56661" s="13" customFormat="1"/>
    <row r="56662" s="13" customFormat="1"/>
    <row r="56663" s="13" customFormat="1"/>
    <row r="56664" s="13" customFormat="1"/>
    <row r="56665" s="13" customFormat="1"/>
    <row r="56666" s="13" customFormat="1"/>
    <row r="56667" s="13" customFormat="1"/>
    <row r="56668" s="13" customFormat="1"/>
    <row r="56669" s="13" customFormat="1"/>
    <row r="56670" s="13" customFormat="1"/>
    <row r="56671" s="13" customFormat="1"/>
    <row r="56672" s="13" customFormat="1"/>
    <row r="56673" s="13" customFormat="1"/>
    <row r="56674" s="13" customFormat="1"/>
    <row r="56675" s="13" customFormat="1"/>
    <row r="56676" s="13" customFormat="1"/>
    <row r="56677" s="13" customFormat="1"/>
    <row r="56678" s="13" customFormat="1"/>
    <row r="56679" s="13" customFormat="1"/>
    <row r="56680" s="13" customFormat="1"/>
    <row r="56681" s="13" customFormat="1"/>
    <row r="56682" s="13" customFormat="1"/>
    <row r="56683" s="13" customFormat="1"/>
    <row r="56684" s="13" customFormat="1"/>
    <row r="56685" s="13" customFormat="1"/>
    <row r="56686" s="13" customFormat="1"/>
    <row r="56687" s="13" customFormat="1"/>
    <row r="56688" s="13" customFormat="1"/>
    <row r="56689" s="13" customFormat="1"/>
    <row r="56690" s="13" customFormat="1"/>
    <row r="56691" s="13" customFormat="1"/>
    <row r="56692" s="13" customFormat="1"/>
    <row r="56693" s="13" customFormat="1"/>
    <row r="56694" s="13" customFormat="1"/>
    <row r="56695" s="13" customFormat="1"/>
    <row r="56696" s="13" customFormat="1"/>
    <row r="56697" s="13" customFormat="1"/>
    <row r="56698" s="13" customFormat="1"/>
    <row r="56699" s="13" customFormat="1"/>
    <row r="56700" s="13" customFormat="1"/>
    <row r="56701" s="13" customFormat="1"/>
    <row r="56702" s="13" customFormat="1"/>
    <row r="56703" s="13" customFormat="1"/>
    <row r="56704" s="13" customFormat="1"/>
    <row r="56705" s="13" customFormat="1"/>
    <row r="56706" s="13" customFormat="1"/>
    <row r="56707" s="13" customFormat="1"/>
    <row r="56708" s="13" customFormat="1"/>
    <row r="56709" s="13" customFormat="1"/>
    <row r="56710" s="13" customFormat="1"/>
    <row r="56711" s="13" customFormat="1"/>
    <row r="56712" s="13" customFormat="1"/>
    <row r="56713" s="13" customFormat="1"/>
    <row r="56714" s="13" customFormat="1"/>
    <row r="56715" s="13" customFormat="1"/>
    <row r="56716" s="13" customFormat="1"/>
    <row r="56717" s="13" customFormat="1"/>
    <row r="56718" s="13" customFormat="1"/>
    <row r="56719" s="13" customFormat="1"/>
    <row r="56720" s="13" customFormat="1"/>
    <row r="56721" s="13" customFormat="1"/>
    <row r="56722" s="13" customFormat="1"/>
    <row r="56723" s="13" customFormat="1"/>
    <row r="56724" s="13" customFormat="1"/>
    <row r="56725" s="13" customFormat="1"/>
    <row r="56726" s="13" customFormat="1"/>
    <row r="56727" s="13" customFormat="1"/>
    <row r="56728" s="13" customFormat="1"/>
    <row r="56729" s="13" customFormat="1"/>
    <row r="56730" s="13" customFormat="1"/>
    <row r="56731" s="13" customFormat="1"/>
    <row r="56732" s="13" customFormat="1"/>
    <row r="56733" s="13" customFormat="1"/>
    <row r="56734" s="13" customFormat="1"/>
    <row r="56735" s="13" customFormat="1"/>
    <row r="56736" s="13" customFormat="1"/>
    <row r="56737" s="13" customFormat="1"/>
    <row r="56738" s="13" customFormat="1"/>
    <row r="56739" s="13" customFormat="1"/>
    <row r="56740" s="13" customFormat="1"/>
    <row r="56741" s="13" customFormat="1"/>
    <row r="56742" s="13" customFormat="1"/>
    <row r="56743" s="13" customFormat="1"/>
    <row r="56744" s="13" customFormat="1"/>
    <row r="56745" s="13" customFormat="1"/>
    <row r="56746" s="13" customFormat="1"/>
    <row r="56747" s="13" customFormat="1"/>
    <row r="56748" s="13" customFormat="1"/>
    <row r="56749" s="13" customFormat="1"/>
    <row r="56750" s="13" customFormat="1"/>
    <row r="56751" s="13" customFormat="1"/>
    <row r="56752" s="13" customFormat="1"/>
    <row r="56753" s="13" customFormat="1"/>
    <row r="56754" s="13" customFormat="1"/>
    <row r="56755" s="13" customFormat="1"/>
    <row r="56756" s="13" customFormat="1"/>
    <row r="56757" s="13" customFormat="1"/>
    <row r="56758" s="13" customFormat="1"/>
    <row r="56759" s="13" customFormat="1"/>
    <row r="56760" s="13" customFormat="1"/>
    <row r="56761" s="13" customFormat="1"/>
    <row r="56762" s="13" customFormat="1"/>
    <row r="56763" s="13" customFormat="1"/>
    <row r="56764" s="13" customFormat="1"/>
    <row r="56765" s="13" customFormat="1"/>
    <row r="56766" s="13" customFormat="1"/>
    <row r="56767" s="13" customFormat="1"/>
    <row r="56768" s="13" customFormat="1"/>
    <row r="56769" s="13" customFormat="1"/>
    <row r="56770" s="13" customFormat="1"/>
    <row r="56771" s="13" customFormat="1"/>
    <row r="56772" s="13" customFormat="1"/>
    <row r="56773" s="13" customFormat="1"/>
    <row r="56774" s="13" customFormat="1"/>
    <row r="56775" s="13" customFormat="1"/>
    <row r="56776" s="13" customFormat="1"/>
    <row r="56777" s="13" customFormat="1"/>
    <row r="56778" s="13" customFormat="1"/>
    <row r="56779" s="13" customFormat="1"/>
    <row r="56780" s="13" customFormat="1"/>
    <row r="56781" s="13" customFormat="1"/>
    <row r="56782" s="13" customFormat="1"/>
    <row r="56783" s="13" customFormat="1"/>
    <row r="56784" s="13" customFormat="1"/>
    <row r="56785" s="13" customFormat="1"/>
    <row r="56786" s="13" customFormat="1"/>
    <row r="56787" s="13" customFormat="1"/>
    <row r="56788" s="13" customFormat="1"/>
    <row r="56789" s="13" customFormat="1"/>
    <row r="56790" s="13" customFormat="1"/>
    <row r="56791" s="13" customFormat="1"/>
    <row r="56792" s="13" customFormat="1"/>
    <row r="56793" s="13" customFormat="1"/>
    <row r="56794" s="13" customFormat="1"/>
    <row r="56795" s="13" customFormat="1"/>
    <row r="56796" s="13" customFormat="1"/>
    <row r="56797" s="13" customFormat="1"/>
    <row r="56798" s="13" customFormat="1"/>
    <row r="56799" s="13" customFormat="1"/>
    <row r="56800" s="13" customFormat="1"/>
    <row r="56801" s="13" customFormat="1"/>
    <row r="56802" s="13" customFormat="1"/>
    <row r="56803" s="13" customFormat="1"/>
    <row r="56804" s="13" customFormat="1"/>
    <row r="56805" s="13" customFormat="1"/>
    <row r="56806" s="13" customFormat="1"/>
    <row r="56807" s="13" customFormat="1"/>
    <row r="56808" s="13" customFormat="1"/>
    <row r="56809" s="13" customFormat="1"/>
    <row r="56810" s="13" customFormat="1"/>
    <row r="56811" s="13" customFormat="1"/>
    <row r="56812" s="13" customFormat="1"/>
    <row r="56813" s="13" customFormat="1"/>
    <row r="56814" s="13" customFormat="1"/>
    <row r="56815" s="13" customFormat="1"/>
    <row r="56816" s="13" customFormat="1"/>
    <row r="56817" s="13" customFormat="1"/>
    <row r="56818" s="13" customFormat="1"/>
    <row r="56819" s="13" customFormat="1"/>
    <row r="56820" s="13" customFormat="1"/>
    <row r="56821" s="13" customFormat="1"/>
    <row r="56822" s="13" customFormat="1"/>
    <row r="56823" s="13" customFormat="1"/>
    <row r="56824" s="13" customFormat="1"/>
    <row r="56825" s="13" customFormat="1"/>
    <row r="56826" s="13" customFormat="1"/>
    <row r="56827" s="13" customFormat="1"/>
    <row r="56828" s="13" customFormat="1"/>
    <row r="56829" s="13" customFormat="1"/>
    <row r="56830" s="13" customFormat="1"/>
    <row r="56831" s="13" customFormat="1"/>
    <row r="56832" s="13" customFormat="1"/>
    <row r="56833" s="13" customFormat="1"/>
    <row r="56834" s="13" customFormat="1"/>
    <row r="56835" s="13" customFormat="1"/>
    <row r="56836" s="13" customFormat="1"/>
    <row r="56837" s="13" customFormat="1"/>
    <row r="56838" s="13" customFormat="1"/>
    <row r="56839" s="13" customFormat="1"/>
    <row r="56840" s="13" customFormat="1"/>
    <row r="56841" s="13" customFormat="1"/>
    <row r="56842" s="13" customFormat="1"/>
    <row r="56843" s="13" customFormat="1"/>
    <row r="56844" s="13" customFormat="1"/>
    <row r="56845" s="13" customFormat="1"/>
    <row r="56846" s="13" customFormat="1"/>
    <row r="56847" s="13" customFormat="1"/>
    <row r="56848" s="13" customFormat="1"/>
    <row r="56849" s="13" customFormat="1"/>
    <row r="56850" s="13" customFormat="1"/>
    <row r="56851" s="13" customFormat="1"/>
    <row r="56852" s="13" customFormat="1"/>
    <row r="56853" s="13" customFormat="1"/>
    <row r="56854" s="13" customFormat="1"/>
    <row r="56855" s="13" customFormat="1"/>
    <row r="56856" s="13" customFormat="1"/>
    <row r="56857" s="13" customFormat="1"/>
    <row r="56858" s="13" customFormat="1"/>
    <row r="56859" s="13" customFormat="1"/>
    <row r="56860" s="13" customFormat="1"/>
    <row r="56861" s="13" customFormat="1"/>
    <row r="56862" s="13" customFormat="1"/>
    <row r="56863" s="13" customFormat="1"/>
    <row r="56864" s="13" customFormat="1"/>
    <row r="56865" s="13" customFormat="1"/>
    <row r="56866" s="13" customFormat="1"/>
    <row r="56867" s="13" customFormat="1"/>
    <row r="56868" s="13" customFormat="1"/>
    <row r="56869" s="13" customFormat="1"/>
    <row r="56870" s="13" customFormat="1"/>
    <row r="56871" s="13" customFormat="1"/>
    <row r="56872" s="13" customFormat="1"/>
    <row r="56873" s="13" customFormat="1"/>
    <row r="56874" s="13" customFormat="1"/>
    <row r="56875" s="13" customFormat="1"/>
    <row r="56876" s="13" customFormat="1"/>
    <row r="56877" s="13" customFormat="1"/>
    <row r="56878" s="13" customFormat="1"/>
    <row r="56879" s="13" customFormat="1"/>
    <row r="56880" s="13" customFormat="1"/>
    <row r="56881" s="13" customFormat="1"/>
    <row r="56882" s="13" customFormat="1"/>
    <row r="56883" s="13" customFormat="1"/>
    <row r="56884" s="13" customFormat="1"/>
    <row r="56885" s="13" customFormat="1"/>
    <row r="56886" s="13" customFormat="1"/>
    <row r="56887" s="13" customFormat="1"/>
    <row r="56888" s="13" customFormat="1"/>
    <row r="56889" s="13" customFormat="1"/>
    <row r="56890" s="13" customFormat="1"/>
    <row r="56891" s="13" customFormat="1"/>
    <row r="56892" s="13" customFormat="1"/>
    <row r="56893" s="13" customFormat="1"/>
    <row r="56894" s="13" customFormat="1"/>
    <row r="56895" s="13" customFormat="1"/>
    <row r="56896" s="13" customFormat="1"/>
    <row r="56897" s="13" customFormat="1"/>
    <row r="56898" s="13" customFormat="1"/>
    <row r="56899" s="13" customFormat="1"/>
    <row r="56900" s="13" customFormat="1"/>
    <row r="56901" s="13" customFormat="1"/>
    <row r="56902" s="13" customFormat="1"/>
    <row r="56903" s="13" customFormat="1"/>
    <row r="56904" s="13" customFormat="1"/>
    <row r="56905" s="13" customFormat="1"/>
    <row r="56906" s="13" customFormat="1"/>
    <row r="56907" s="13" customFormat="1"/>
    <row r="56908" s="13" customFormat="1"/>
    <row r="56909" s="13" customFormat="1"/>
    <row r="56910" s="13" customFormat="1"/>
    <row r="56911" s="13" customFormat="1"/>
    <row r="56912" s="13" customFormat="1"/>
    <row r="56913" s="13" customFormat="1"/>
    <row r="56914" s="13" customFormat="1"/>
    <row r="56915" s="13" customFormat="1"/>
    <row r="56916" s="13" customFormat="1"/>
    <row r="56917" s="13" customFormat="1"/>
    <row r="56918" s="13" customFormat="1"/>
    <row r="56919" s="13" customFormat="1"/>
    <row r="56920" s="13" customFormat="1"/>
    <row r="56921" s="13" customFormat="1"/>
    <row r="56922" s="13" customFormat="1"/>
    <row r="56923" s="13" customFormat="1"/>
    <row r="56924" s="13" customFormat="1"/>
    <row r="56925" s="13" customFormat="1"/>
    <row r="56926" s="13" customFormat="1"/>
    <row r="56927" s="13" customFormat="1"/>
    <row r="56928" s="13" customFormat="1"/>
    <row r="56929" s="13" customFormat="1"/>
    <row r="56930" s="13" customFormat="1"/>
    <row r="56931" s="13" customFormat="1"/>
    <row r="56932" s="13" customFormat="1"/>
    <row r="56933" s="13" customFormat="1"/>
    <row r="56934" s="13" customFormat="1"/>
    <row r="56935" s="13" customFormat="1"/>
    <row r="56936" s="13" customFormat="1"/>
    <row r="56937" s="13" customFormat="1"/>
    <row r="56938" s="13" customFormat="1"/>
    <row r="56939" s="13" customFormat="1"/>
    <row r="56940" s="13" customFormat="1"/>
    <row r="56941" s="13" customFormat="1"/>
    <row r="56942" s="13" customFormat="1"/>
    <row r="56943" s="13" customFormat="1"/>
    <row r="56944" s="13" customFormat="1"/>
    <row r="56945" s="13" customFormat="1"/>
    <row r="56946" s="13" customFormat="1"/>
    <row r="56947" s="13" customFormat="1"/>
    <row r="56948" s="13" customFormat="1"/>
    <row r="56949" s="13" customFormat="1"/>
    <row r="56950" s="13" customFormat="1"/>
    <row r="56951" s="13" customFormat="1"/>
    <row r="56952" s="13" customFormat="1"/>
    <row r="56953" s="13" customFormat="1"/>
    <row r="56954" s="13" customFormat="1"/>
    <row r="56955" s="13" customFormat="1"/>
    <row r="56956" s="13" customFormat="1"/>
    <row r="56957" s="13" customFormat="1"/>
    <row r="56958" s="13" customFormat="1"/>
    <row r="56959" s="13" customFormat="1"/>
    <row r="56960" s="13" customFormat="1"/>
    <row r="56961" s="13" customFormat="1"/>
    <row r="56962" s="13" customFormat="1"/>
    <row r="56963" s="13" customFormat="1"/>
    <row r="56964" s="13" customFormat="1"/>
    <row r="56965" s="13" customFormat="1"/>
    <row r="56966" s="13" customFormat="1"/>
    <row r="56967" s="13" customFormat="1"/>
    <row r="56968" s="13" customFormat="1"/>
    <row r="56969" s="13" customFormat="1"/>
    <row r="56970" s="13" customFormat="1"/>
    <row r="56971" s="13" customFormat="1"/>
    <row r="56972" s="13" customFormat="1"/>
    <row r="56973" s="13" customFormat="1"/>
    <row r="56974" s="13" customFormat="1"/>
    <row r="56975" s="13" customFormat="1"/>
    <row r="56976" s="13" customFormat="1"/>
    <row r="56977" s="13" customFormat="1"/>
    <row r="56978" s="13" customFormat="1"/>
    <row r="56979" s="13" customFormat="1"/>
    <row r="56980" s="13" customFormat="1"/>
    <row r="56981" s="13" customFormat="1"/>
    <row r="56982" s="13" customFormat="1"/>
    <row r="56983" s="13" customFormat="1"/>
    <row r="56984" s="13" customFormat="1"/>
    <row r="56985" s="13" customFormat="1"/>
    <row r="56986" s="13" customFormat="1"/>
    <row r="56987" s="13" customFormat="1"/>
    <row r="56988" s="13" customFormat="1"/>
    <row r="56989" s="13" customFormat="1"/>
    <row r="56990" s="13" customFormat="1"/>
    <row r="56991" s="13" customFormat="1"/>
    <row r="56992" s="13" customFormat="1"/>
    <row r="56993" s="13" customFormat="1"/>
    <row r="56994" s="13" customFormat="1"/>
    <row r="56995" s="13" customFormat="1"/>
    <row r="56996" s="13" customFormat="1"/>
    <row r="56997" s="13" customFormat="1"/>
    <row r="56998" s="13" customFormat="1"/>
    <row r="56999" s="13" customFormat="1"/>
    <row r="57000" s="13" customFormat="1"/>
    <row r="57001" s="13" customFormat="1"/>
    <row r="57002" s="13" customFormat="1"/>
    <row r="57003" s="13" customFormat="1"/>
    <row r="57004" s="13" customFormat="1"/>
    <row r="57005" s="13" customFormat="1"/>
    <row r="57006" s="13" customFormat="1"/>
    <row r="57007" s="13" customFormat="1"/>
    <row r="57008" s="13" customFormat="1"/>
    <row r="57009" s="13" customFormat="1"/>
    <row r="57010" s="13" customFormat="1"/>
    <row r="57011" s="13" customFormat="1"/>
    <row r="57012" s="13" customFormat="1"/>
    <row r="57013" s="13" customFormat="1"/>
    <row r="57014" s="13" customFormat="1"/>
    <row r="57015" s="13" customFormat="1"/>
    <row r="57016" s="13" customFormat="1"/>
    <row r="57017" s="13" customFormat="1"/>
    <row r="57018" s="13" customFormat="1"/>
    <row r="57019" s="13" customFormat="1"/>
    <row r="57020" s="13" customFormat="1"/>
    <row r="57021" s="13" customFormat="1"/>
    <row r="57022" s="13" customFormat="1"/>
    <row r="57023" s="13" customFormat="1"/>
    <row r="57024" s="13" customFormat="1"/>
    <row r="57025" s="13" customFormat="1"/>
    <row r="57026" s="13" customFormat="1"/>
    <row r="57027" s="13" customFormat="1"/>
    <row r="57028" s="13" customFormat="1"/>
    <row r="57029" s="13" customFormat="1"/>
    <row r="57030" s="13" customFormat="1"/>
    <row r="57031" s="13" customFormat="1"/>
    <row r="57032" s="13" customFormat="1"/>
    <row r="57033" s="13" customFormat="1"/>
    <row r="57034" s="13" customFormat="1"/>
    <row r="57035" s="13" customFormat="1"/>
    <row r="57036" s="13" customFormat="1"/>
    <row r="57037" s="13" customFormat="1"/>
    <row r="57038" s="13" customFormat="1"/>
    <row r="57039" s="13" customFormat="1"/>
    <row r="57040" s="13" customFormat="1"/>
    <row r="57041" s="13" customFormat="1"/>
    <row r="57042" s="13" customFormat="1"/>
    <row r="57043" s="13" customFormat="1"/>
    <row r="57044" s="13" customFormat="1"/>
    <row r="57045" s="13" customFormat="1"/>
    <row r="57046" s="13" customFormat="1"/>
    <row r="57047" s="13" customFormat="1"/>
    <row r="57048" s="13" customFormat="1"/>
    <row r="57049" s="13" customFormat="1"/>
    <row r="57050" s="13" customFormat="1"/>
    <row r="57051" s="13" customFormat="1"/>
    <row r="57052" s="13" customFormat="1"/>
    <row r="57053" s="13" customFormat="1"/>
    <row r="57054" s="13" customFormat="1"/>
    <row r="57055" s="13" customFormat="1"/>
    <row r="57056" s="13" customFormat="1"/>
    <row r="57057" s="13" customFormat="1"/>
    <row r="57058" s="13" customFormat="1"/>
    <row r="57059" s="13" customFormat="1"/>
    <row r="57060" s="13" customFormat="1"/>
    <row r="57061" s="13" customFormat="1"/>
    <row r="57062" s="13" customFormat="1"/>
    <row r="57063" s="13" customFormat="1"/>
    <row r="57064" s="13" customFormat="1"/>
    <row r="57065" s="13" customFormat="1"/>
    <row r="57066" s="13" customFormat="1"/>
    <row r="57067" s="13" customFormat="1"/>
    <row r="57068" s="13" customFormat="1"/>
    <row r="57069" s="13" customFormat="1"/>
    <row r="57070" s="13" customFormat="1"/>
    <row r="57071" s="13" customFormat="1"/>
    <row r="57072" s="13" customFormat="1"/>
    <row r="57073" s="13" customFormat="1"/>
    <row r="57074" s="13" customFormat="1"/>
    <row r="57075" s="13" customFormat="1"/>
    <row r="57076" s="13" customFormat="1"/>
    <row r="57077" s="13" customFormat="1"/>
    <row r="57078" s="13" customFormat="1"/>
    <row r="57079" s="13" customFormat="1"/>
    <row r="57080" s="13" customFormat="1"/>
    <row r="57081" s="13" customFormat="1"/>
    <row r="57082" s="13" customFormat="1"/>
    <row r="57083" s="13" customFormat="1"/>
    <row r="57084" s="13" customFormat="1"/>
    <row r="57085" s="13" customFormat="1"/>
    <row r="57086" s="13" customFormat="1"/>
    <row r="57087" s="13" customFormat="1"/>
    <row r="57088" s="13" customFormat="1"/>
    <row r="57089" s="13" customFormat="1"/>
    <row r="57090" s="13" customFormat="1"/>
    <row r="57091" s="13" customFormat="1"/>
    <row r="57092" s="13" customFormat="1"/>
    <row r="57093" s="13" customFormat="1"/>
    <row r="57094" s="13" customFormat="1"/>
    <row r="57095" s="13" customFormat="1"/>
    <row r="57096" s="13" customFormat="1"/>
    <row r="57097" s="13" customFormat="1"/>
    <row r="57098" s="13" customFormat="1"/>
    <row r="57099" s="13" customFormat="1"/>
    <row r="57100" s="13" customFormat="1"/>
    <row r="57101" s="13" customFormat="1"/>
    <row r="57102" s="13" customFormat="1"/>
    <row r="57103" s="13" customFormat="1"/>
    <row r="57104" s="13" customFormat="1"/>
    <row r="57105" s="13" customFormat="1"/>
    <row r="57106" s="13" customFormat="1"/>
    <row r="57107" s="13" customFormat="1"/>
    <row r="57108" s="13" customFormat="1"/>
    <row r="57109" s="13" customFormat="1"/>
    <row r="57110" s="13" customFormat="1"/>
    <row r="57111" s="13" customFormat="1"/>
    <row r="57112" s="13" customFormat="1"/>
    <row r="57113" s="13" customFormat="1"/>
    <row r="57114" s="13" customFormat="1"/>
    <row r="57115" s="13" customFormat="1"/>
    <row r="57116" s="13" customFormat="1"/>
    <row r="57117" s="13" customFormat="1"/>
    <row r="57118" s="13" customFormat="1"/>
    <row r="57119" s="13" customFormat="1"/>
    <row r="57120" s="13" customFormat="1"/>
    <row r="57121" s="13" customFormat="1"/>
    <row r="57122" s="13" customFormat="1"/>
    <row r="57123" s="13" customFormat="1"/>
    <row r="57124" s="13" customFormat="1"/>
    <row r="57125" s="13" customFormat="1"/>
    <row r="57126" s="13" customFormat="1"/>
    <row r="57127" s="13" customFormat="1"/>
    <row r="57128" s="13" customFormat="1"/>
    <row r="57129" s="13" customFormat="1"/>
    <row r="57130" s="13" customFormat="1"/>
    <row r="57131" s="13" customFormat="1"/>
    <row r="57132" s="13" customFormat="1"/>
    <row r="57133" s="13" customFormat="1"/>
    <row r="57134" s="13" customFormat="1"/>
    <row r="57135" s="13" customFormat="1"/>
    <row r="57136" s="13" customFormat="1"/>
    <row r="57137" s="13" customFormat="1"/>
    <row r="57138" s="13" customFormat="1"/>
    <row r="57139" s="13" customFormat="1"/>
    <row r="57140" s="13" customFormat="1"/>
    <row r="57141" s="13" customFormat="1"/>
    <row r="57142" s="13" customFormat="1"/>
    <row r="57143" s="13" customFormat="1"/>
    <row r="57144" s="13" customFormat="1"/>
    <row r="57145" s="13" customFormat="1"/>
    <row r="57146" s="13" customFormat="1"/>
    <row r="57147" s="13" customFormat="1"/>
    <row r="57148" s="13" customFormat="1"/>
    <row r="57149" s="13" customFormat="1"/>
    <row r="57150" s="13" customFormat="1"/>
    <row r="57151" s="13" customFormat="1"/>
    <row r="57152" s="13" customFormat="1"/>
    <row r="57153" s="13" customFormat="1"/>
    <row r="57154" s="13" customFormat="1"/>
    <row r="57155" s="13" customFormat="1"/>
    <row r="57156" s="13" customFormat="1"/>
    <row r="57157" s="13" customFormat="1"/>
    <row r="57158" s="13" customFormat="1"/>
    <row r="57159" s="13" customFormat="1"/>
    <row r="57160" s="13" customFormat="1"/>
    <row r="57161" s="13" customFormat="1"/>
    <row r="57162" s="13" customFormat="1"/>
    <row r="57163" s="13" customFormat="1"/>
    <row r="57164" s="13" customFormat="1"/>
    <row r="57165" s="13" customFormat="1"/>
    <row r="57166" s="13" customFormat="1"/>
    <row r="57167" s="13" customFormat="1"/>
    <row r="57168" s="13" customFormat="1"/>
    <row r="57169" s="13" customFormat="1"/>
    <row r="57170" s="13" customFormat="1"/>
    <row r="57171" s="13" customFormat="1"/>
    <row r="57172" s="13" customFormat="1"/>
    <row r="57173" s="13" customFormat="1"/>
    <row r="57174" s="13" customFormat="1"/>
    <row r="57175" s="13" customFormat="1"/>
    <row r="57176" s="13" customFormat="1"/>
    <row r="57177" s="13" customFormat="1"/>
    <row r="57178" s="13" customFormat="1"/>
    <row r="57179" s="13" customFormat="1"/>
    <row r="57180" s="13" customFormat="1"/>
    <row r="57181" s="13" customFormat="1"/>
    <row r="57182" s="13" customFormat="1"/>
    <row r="57183" s="13" customFormat="1"/>
    <row r="57184" s="13" customFormat="1"/>
    <row r="57185" s="13" customFormat="1"/>
    <row r="57186" s="13" customFormat="1"/>
    <row r="57187" s="13" customFormat="1"/>
    <row r="57188" s="13" customFormat="1"/>
    <row r="57189" s="13" customFormat="1"/>
    <row r="57190" s="13" customFormat="1"/>
    <row r="57191" s="13" customFormat="1"/>
    <row r="57192" s="13" customFormat="1"/>
    <row r="57193" s="13" customFormat="1"/>
    <row r="57194" s="13" customFormat="1"/>
    <row r="57195" s="13" customFormat="1"/>
    <row r="57196" s="13" customFormat="1"/>
    <row r="57197" s="13" customFormat="1"/>
    <row r="57198" s="13" customFormat="1"/>
    <row r="57199" s="13" customFormat="1"/>
    <row r="57200" s="13" customFormat="1"/>
    <row r="57201" s="13" customFormat="1"/>
    <row r="57202" s="13" customFormat="1"/>
    <row r="57203" s="13" customFormat="1"/>
    <row r="57204" s="13" customFormat="1"/>
    <row r="57205" s="13" customFormat="1"/>
    <row r="57206" s="13" customFormat="1"/>
    <row r="57207" s="13" customFormat="1"/>
    <row r="57208" s="13" customFormat="1"/>
    <row r="57209" s="13" customFormat="1"/>
    <row r="57210" s="13" customFormat="1"/>
    <row r="57211" s="13" customFormat="1"/>
    <row r="57212" s="13" customFormat="1"/>
    <row r="57213" s="13" customFormat="1"/>
    <row r="57214" s="13" customFormat="1"/>
    <row r="57215" s="13" customFormat="1"/>
    <row r="57216" s="13" customFormat="1"/>
    <row r="57217" s="13" customFormat="1"/>
    <row r="57218" s="13" customFormat="1"/>
    <row r="57219" s="13" customFormat="1"/>
    <row r="57220" s="13" customFormat="1"/>
    <row r="57221" s="13" customFormat="1"/>
    <row r="57222" s="13" customFormat="1"/>
    <row r="57223" s="13" customFormat="1"/>
    <row r="57224" s="13" customFormat="1"/>
    <row r="57225" s="13" customFormat="1"/>
    <row r="57226" s="13" customFormat="1"/>
    <row r="57227" s="13" customFormat="1"/>
    <row r="57228" s="13" customFormat="1"/>
    <row r="57229" s="13" customFormat="1"/>
    <row r="57230" s="13" customFormat="1"/>
    <row r="57231" s="13" customFormat="1"/>
    <row r="57232" s="13" customFormat="1"/>
    <row r="57233" s="13" customFormat="1"/>
    <row r="57234" s="13" customFormat="1"/>
    <row r="57235" s="13" customFormat="1"/>
    <row r="57236" s="13" customFormat="1"/>
    <row r="57237" s="13" customFormat="1"/>
    <row r="57238" s="13" customFormat="1"/>
    <row r="57239" s="13" customFormat="1"/>
    <row r="57240" s="13" customFormat="1"/>
    <row r="57241" s="13" customFormat="1"/>
    <row r="57242" s="13" customFormat="1"/>
    <row r="57243" s="13" customFormat="1"/>
    <row r="57244" s="13" customFormat="1"/>
    <row r="57245" s="13" customFormat="1"/>
    <row r="57246" s="13" customFormat="1"/>
    <row r="57247" s="13" customFormat="1"/>
    <row r="57248" s="13" customFormat="1"/>
    <row r="57249" s="13" customFormat="1"/>
    <row r="57250" s="13" customFormat="1"/>
    <row r="57251" s="13" customFormat="1"/>
    <row r="57252" s="13" customFormat="1"/>
    <row r="57253" s="13" customFormat="1"/>
    <row r="57254" s="13" customFormat="1"/>
    <row r="57255" s="13" customFormat="1"/>
    <row r="57256" s="13" customFormat="1"/>
    <row r="57257" s="13" customFormat="1"/>
    <row r="57258" s="13" customFormat="1"/>
    <row r="57259" s="13" customFormat="1"/>
    <row r="57260" s="13" customFormat="1"/>
    <row r="57261" s="13" customFormat="1"/>
    <row r="57262" s="13" customFormat="1"/>
    <row r="57263" s="13" customFormat="1"/>
    <row r="57264" s="13" customFormat="1"/>
    <row r="57265" s="13" customFormat="1"/>
    <row r="57266" s="13" customFormat="1"/>
    <row r="57267" s="13" customFormat="1"/>
    <row r="57268" s="13" customFormat="1"/>
    <row r="57269" s="13" customFormat="1"/>
    <row r="57270" s="13" customFormat="1"/>
    <row r="57271" s="13" customFormat="1"/>
    <row r="57272" s="13" customFormat="1"/>
    <row r="57273" s="13" customFormat="1"/>
    <row r="57274" s="13" customFormat="1"/>
    <row r="57275" s="13" customFormat="1"/>
    <row r="57276" s="13" customFormat="1"/>
    <row r="57277" s="13" customFormat="1"/>
    <row r="57278" s="13" customFormat="1"/>
    <row r="57279" s="13" customFormat="1"/>
    <row r="57280" s="13" customFormat="1"/>
    <row r="57281" s="13" customFormat="1"/>
    <row r="57282" s="13" customFormat="1"/>
    <row r="57283" s="13" customFormat="1"/>
    <row r="57284" s="13" customFormat="1"/>
    <row r="57285" s="13" customFormat="1"/>
    <row r="57286" s="13" customFormat="1"/>
    <row r="57287" s="13" customFormat="1"/>
    <row r="57288" s="13" customFormat="1"/>
    <row r="57289" s="13" customFormat="1"/>
    <row r="57290" s="13" customFormat="1"/>
    <row r="57291" s="13" customFormat="1"/>
    <row r="57292" s="13" customFormat="1"/>
    <row r="57293" s="13" customFormat="1"/>
    <row r="57294" s="13" customFormat="1"/>
    <row r="57295" s="13" customFormat="1"/>
    <row r="57296" s="13" customFormat="1"/>
    <row r="57297" s="13" customFormat="1"/>
    <row r="57298" s="13" customFormat="1"/>
    <row r="57299" s="13" customFormat="1"/>
    <row r="57300" s="13" customFormat="1"/>
    <row r="57301" s="13" customFormat="1"/>
    <row r="57302" s="13" customFormat="1"/>
    <row r="57303" s="13" customFormat="1"/>
    <row r="57304" s="13" customFormat="1"/>
    <row r="57305" s="13" customFormat="1"/>
    <row r="57306" s="13" customFormat="1"/>
    <row r="57307" s="13" customFormat="1"/>
    <row r="57308" s="13" customFormat="1"/>
    <row r="57309" s="13" customFormat="1"/>
    <row r="57310" s="13" customFormat="1"/>
    <row r="57311" s="13" customFormat="1"/>
    <row r="57312" s="13" customFormat="1"/>
    <row r="57313" s="13" customFormat="1"/>
    <row r="57314" s="13" customFormat="1"/>
    <row r="57315" s="13" customFormat="1"/>
    <row r="57316" s="13" customFormat="1"/>
    <row r="57317" s="13" customFormat="1"/>
    <row r="57318" s="13" customFormat="1"/>
    <row r="57319" s="13" customFormat="1"/>
    <row r="57320" s="13" customFormat="1"/>
    <row r="57321" s="13" customFormat="1"/>
    <row r="57322" s="13" customFormat="1"/>
    <row r="57323" s="13" customFormat="1"/>
    <row r="57324" s="13" customFormat="1"/>
    <row r="57325" s="13" customFormat="1"/>
    <row r="57326" s="13" customFormat="1"/>
    <row r="57327" s="13" customFormat="1"/>
    <row r="57328" s="13" customFormat="1"/>
    <row r="57329" s="13" customFormat="1"/>
    <row r="57330" s="13" customFormat="1"/>
    <row r="57331" s="13" customFormat="1"/>
    <row r="57332" s="13" customFormat="1"/>
    <row r="57333" s="13" customFormat="1"/>
    <row r="57334" s="13" customFormat="1"/>
    <row r="57335" s="13" customFormat="1"/>
    <row r="57336" s="13" customFormat="1"/>
    <row r="57337" s="13" customFormat="1"/>
    <row r="57338" s="13" customFormat="1"/>
    <row r="57339" s="13" customFormat="1"/>
    <row r="57340" s="13" customFormat="1"/>
    <row r="57341" s="13" customFormat="1"/>
    <row r="57342" s="13" customFormat="1"/>
    <row r="57343" s="13" customFormat="1"/>
    <row r="57344" s="13" customFormat="1"/>
    <row r="57345" s="13" customFormat="1"/>
    <row r="57346" s="13" customFormat="1"/>
    <row r="57347" s="13" customFormat="1"/>
    <row r="57348" s="13" customFormat="1"/>
    <row r="57349" s="13" customFormat="1"/>
    <row r="57350" s="13" customFormat="1"/>
    <row r="57351" s="13" customFormat="1"/>
    <row r="57352" s="13" customFormat="1"/>
    <row r="57353" s="13" customFormat="1"/>
    <row r="57354" s="13" customFormat="1"/>
    <row r="57355" s="13" customFormat="1"/>
    <row r="57356" s="13" customFormat="1"/>
    <row r="57357" s="13" customFormat="1"/>
    <row r="57358" s="13" customFormat="1"/>
    <row r="57359" s="13" customFormat="1"/>
    <row r="57360" s="13" customFormat="1"/>
    <row r="57361" s="13" customFormat="1"/>
    <row r="57362" s="13" customFormat="1"/>
    <row r="57363" s="13" customFormat="1"/>
    <row r="57364" s="13" customFormat="1"/>
    <row r="57365" s="13" customFormat="1"/>
    <row r="57366" s="13" customFormat="1"/>
    <row r="57367" s="13" customFormat="1"/>
    <row r="57368" s="13" customFormat="1"/>
    <row r="57369" s="13" customFormat="1"/>
    <row r="57370" s="13" customFormat="1"/>
    <row r="57371" s="13" customFormat="1"/>
    <row r="57372" s="13" customFormat="1"/>
    <row r="57373" s="13" customFormat="1"/>
    <row r="57374" s="13" customFormat="1"/>
    <row r="57375" s="13" customFormat="1"/>
    <row r="57376" s="13" customFormat="1"/>
    <row r="57377" s="13" customFormat="1"/>
    <row r="57378" s="13" customFormat="1"/>
    <row r="57379" s="13" customFormat="1"/>
    <row r="57380" s="13" customFormat="1"/>
    <row r="57381" s="13" customFormat="1"/>
    <row r="57382" s="13" customFormat="1"/>
    <row r="57383" s="13" customFormat="1"/>
    <row r="57384" s="13" customFormat="1"/>
    <row r="57385" s="13" customFormat="1"/>
    <row r="57386" s="13" customFormat="1"/>
    <row r="57387" s="13" customFormat="1"/>
    <row r="57388" s="13" customFormat="1"/>
    <row r="57389" s="13" customFormat="1"/>
    <row r="57390" s="13" customFormat="1"/>
    <row r="57391" s="13" customFormat="1"/>
    <row r="57392" s="13" customFormat="1"/>
    <row r="57393" s="13" customFormat="1"/>
    <row r="57394" s="13" customFormat="1"/>
    <row r="57395" s="13" customFormat="1"/>
    <row r="57396" s="13" customFormat="1"/>
    <row r="57397" s="13" customFormat="1"/>
    <row r="57398" s="13" customFormat="1"/>
    <row r="57399" s="13" customFormat="1"/>
    <row r="57400" s="13" customFormat="1"/>
    <row r="57401" s="13" customFormat="1"/>
    <row r="57402" s="13" customFormat="1"/>
    <row r="57403" s="13" customFormat="1"/>
    <row r="57404" s="13" customFormat="1"/>
    <row r="57405" s="13" customFormat="1"/>
    <row r="57406" s="13" customFormat="1"/>
    <row r="57407" s="13" customFormat="1"/>
    <row r="57408" s="13" customFormat="1"/>
    <row r="57409" s="13" customFormat="1"/>
    <row r="57410" s="13" customFormat="1"/>
    <row r="57411" s="13" customFormat="1"/>
    <row r="57412" s="13" customFormat="1"/>
    <row r="57413" s="13" customFormat="1"/>
    <row r="57414" s="13" customFormat="1"/>
    <row r="57415" s="13" customFormat="1"/>
    <row r="57416" s="13" customFormat="1"/>
    <row r="57417" s="13" customFormat="1"/>
    <row r="57418" s="13" customFormat="1"/>
    <row r="57419" s="13" customFormat="1"/>
    <row r="57420" s="13" customFormat="1"/>
    <row r="57421" s="13" customFormat="1"/>
    <row r="57422" s="13" customFormat="1"/>
    <row r="57423" s="13" customFormat="1"/>
    <row r="57424" s="13" customFormat="1"/>
    <row r="57425" s="13" customFormat="1"/>
    <row r="57426" s="13" customFormat="1"/>
    <row r="57427" s="13" customFormat="1"/>
    <row r="57428" s="13" customFormat="1"/>
    <row r="57429" s="13" customFormat="1"/>
    <row r="57430" s="13" customFormat="1"/>
    <row r="57431" s="13" customFormat="1"/>
    <row r="57432" s="13" customFormat="1"/>
    <row r="57433" s="13" customFormat="1"/>
    <row r="57434" s="13" customFormat="1"/>
    <row r="57435" s="13" customFormat="1"/>
    <row r="57436" s="13" customFormat="1"/>
    <row r="57437" s="13" customFormat="1"/>
    <row r="57438" s="13" customFormat="1"/>
    <row r="57439" s="13" customFormat="1"/>
    <row r="57440" s="13" customFormat="1"/>
    <row r="57441" s="13" customFormat="1"/>
    <row r="57442" s="13" customFormat="1"/>
    <row r="57443" s="13" customFormat="1"/>
    <row r="57444" s="13" customFormat="1"/>
    <row r="57445" s="13" customFormat="1"/>
    <row r="57446" s="13" customFormat="1"/>
    <row r="57447" s="13" customFormat="1"/>
    <row r="57448" s="13" customFormat="1"/>
    <row r="57449" s="13" customFormat="1"/>
    <row r="57450" s="13" customFormat="1"/>
    <row r="57451" s="13" customFormat="1"/>
    <row r="57452" s="13" customFormat="1"/>
    <row r="57453" s="13" customFormat="1"/>
    <row r="57454" s="13" customFormat="1"/>
    <row r="57455" s="13" customFormat="1"/>
    <row r="57456" s="13" customFormat="1"/>
    <row r="57457" s="13" customFormat="1"/>
    <row r="57458" s="13" customFormat="1"/>
    <row r="57459" s="13" customFormat="1"/>
    <row r="57460" s="13" customFormat="1"/>
    <row r="57461" s="13" customFormat="1"/>
    <row r="57462" s="13" customFormat="1"/>
    <row r="57463" s="13" customFormat="1"/>
    <row r="57464" s="13" customFormat="1"/>
    <row r="57465" s="13" customFormat="1"/>
    <row r="57466" s="13" customFormat="1"/>
    <row r="57467" s="13" customFormat="1"/>
    <row r="57468" s="13" customFormat="1"/>
    <row r="57469" s="13" customFormat="1"/>
    <row r="57470" s="13" customFormat="1"/>
    <row r="57471" s="13" customFormat="1"/>
    <row r="57472" s="13" customFormat="1"/>
    <row r="57473" s="13" customFormat="1"/>
    <row r="57474" s="13" customFormat="1"/>
    <row r="57475" s="13" customFormat="1"/>
    <row r="57476" s="13" customFormat="1"/>
    <row r="57477" s="13" customFormat="1"/>
    <row r="57478" s="13" customFormat="1"/>
    <row r="57479" s="13" customFormat="1"/>
    <row r="57480" s="13" customFormat="1"/>
    <row r="57481" s="13" customFormat="1"/>
    <row r="57482" s="13" customFormat="1"/>
    <row r="57483" s="13" customFormat="1"/>
    <row r="57484" s="13" customFormat="1"/>
    <row r="57485" s="13" customFormat="1"/>
    <row r="57486" s="13" customFormat="1"/>
    <row r="57487" s="13" customFormat="1"/>
    <row r="57488" s="13" customFormat="1"/>
    <row r="57489" s="13" customFormat="1"/>
    <row r="57490" s="13" customFormat="1"/>
    <row r="57491" s="13" customFormat="1"/>
    <row r="57492" s="13" customFormat="1"/>
    <row r="57493" s="13" customFormat="1"/>
    <row r="57494" s="13" customFormat="1"/>
    <row r="57495" s="13" customFormat="1"/>
    <row r="57496" s="13" customFormat="1"/>
    <row r="57497" s="13" customFormat="1"/>
    <row r="57498" s="13" customFormat="1"/>
    <row r="57499" s="13" customFormat="1"/>
    <row r="57500" s="13" customFormat="1"/>
    <row r="57501" s="13" customFormat="1"/>
    <row r="57502" s="13" customFormat="1"/>
    <row r="57503" s="13" customFormat="1"/>
    <row r="57504" s="13" customFormat="1"/>
    <row r="57505" s="13" customFormat="1"/>
    <row r="57506" s="13" customFormat="1"/>
    <row r="57507" s="13" customFormat="1"/>
    <row r="57508" s="13" customFormat="1"/>
    <row r="57509" s="13" customFormat="1"/>
    <row r="57510" s="13" customFormat="1"/>
    <row r="57511" s="13" customFormat="1"/>
    <row r="57512" s="13" customFormat="1"/>
    <row r="57513" s="13" customFormat="1"/>
    <row r="57514" s="13" customFormat="1"/>
    <row r="57515" s="13" customFormat="1"/>
    <row r="57516" s="13" customFormat="1"/>
    <row r="57517" s="13" customFormat="1"/>
    <row r="57518" s="13" customFormat="1"/>
    <row r="57519" s="13" customFormat="1"/>
    <row r="57520" s="13" customFormat="1"/>
    <row r="57521" s="13" customFormat="1"/>
    <row r="57522" s="13" customFormat="1"/>
    <row r="57523" s="13" customFormat="1"/>
    <row r="57524" s="13" customFormat="1"/>
    <row r="57525" s="13" customFormat="1"/>
    <row r="57526" s="13" customFormat="1"/>
    <row r="57527" s="13" customFormat="1"/>
    <row r="57528" s="13" customFormat="1"/>
    <row r="57529" s="13" customFormat="1"/>
    <row r="57530" s="13" customFormat="1"/>
    <row r="57531" s="13" customFormat="1"/>
    <row r="57532" s="13" customFormat="1"/>
    <row r="57533" s="13" customFormat="1"/>
    <row r="57534" s="13" customFormat="1"/>
    <row r="57535" s="13" customFormat="1"/>
    <row r="57536" s="13" customFormat="1"/>
    <row r="57537" s="13" customFormat="1"/>
    <row r="57538" s="13" customFormat="1"/>
    <row r="57539" s="13" customFormat="1"/>
    <row r="57540" s="13" customFormat="1"/>
    <row r="57541" s="13" customFormat="1"/>
    <row r="57542" s="13" customFormat="1"/>
    <row r="57543" s="13" customFormat="1"/>
    <row r="57544" s="13" customFormat="1"/>
    <row r="57545" s="13" customFormat="1"/>
    <row r="57546" s="13" customFormat="1"/>
    <row r="57547" s="13" customFormat="1"/>
    <row r="57548" s="13" customFormat="1"/>
    <row r="57549" s="13" customFormat="1"/>
    <row r="57550" s="13" customFormat="1"/>
    <row r="57551" s="13" customFormat="1"/>
    <row r="57552" s="13" customFormat="1"/>
    <row r="57553" s="13" customFormat="1"/>
    <row r="57554" s="13" customFormat="1"/>
    <row r="57555" s="13" customFormat="1"/>
    <row r="57556" s="13" customFormat="1"/>
    <row r="57557" s="13" customFormat="1"/>
    <row r="57558" s="13" customFormat="1"/>
    <row r="57559" s="13" customFormat="1"/>
    <row r="57560" s="13" customFormat="1"/>
    <row r="57561" s="13" customFormat="1"/>
    <row r="57562" s="13" customFormat="1"/>
    <row r="57563" s="13" customFormat="1"/>
    <row r="57564" s="13" customFormat="1"/>
    <row r="57565" s="13" customFormat="1"/>
    <row r="57566" s="13" customFormat="1"/>
    <row r="57567" s="13" customFormat="1"/>
    <row r="57568" s="13" customFormat="1"/>
    <row r="57569" s="13" customFormat="1"/>
    <row r="57570" s="13" customFormat="1"/>
    <row r="57571" s="13" customFormat="1"/>
    <row r="57572" s="13" customFormat="1"/>
    <row r="57573" s="13" customFormat="1"/>
    <row r="57574" s="13" customFormat="1"/>
    <row r="57575" s="13" customFormat="1"/>
    <row r="57576" s="13" customFormat="1"/>
    <row r="57577" s="13" customFormat="1"/>
    <row r="57578" s="13" customFormat="1"/>
    <row r="57579" s="13" customFormat="1"/>
    <row r="57580" s="13" customFormat="1"/>
    <row r="57581" s="13" customFormat="1"/>
    <row r="57582" s="13" customFormat="1"/>
    <row r="57583" s="13" customFormat="1"/>
    <row r="57584" s="13" customFormat="1"/>
    <row r="57585" s="13" customFormat="1"/>
    <row r="57586" s="13" customFormat="1"/>
    <row r="57587" s="13" customFormat="1"/>
    <row r="57588" s="13" customFormat="1"/>
    <row r="57589" s="13" customFormat="1"/>
    <row r="57590" s="13" customFormat="1"/>
    <row r="57591" s="13" customFormat="1"/>
    <row r="57592" s="13" customFormat="1"/>
    <row r="57593" s="13" customFormat="1"/>
    <row r="57594" s="13" customFormat="1"/>
    <row r="57595" s="13" customFormat="1"/>
    <row r="57596" s="13" customFormat="1"/>
    <row r="57597" s="13" customFormat="1"/>
    <row r="57598" s="13" customFormat="1"/>
    <row r="57599" s="13" customFormat="1"/>
    <row r="57600" s="13" customFormat="1"/>
    <row r="57601" s="13" customFormat="1"/>
    <row r="57602" s="13" customFormat="1"/>
    <row r="57603" s="13" customFormat="1"/>
    <row r="57604" s="13" customFormat="1"/>
    <row r="57605" s="13" customFormat="1"/>
    <row r="57606" s="13" customFormat="1"/>
    <row r="57607" s="13" customFormat="1"/>
    <row r="57608" s="13" customFormat="1"/>
    <row r="57609" s="13" customFormat="1"/>
    <row r="57610" s="13" customFormat="1"/>
    <row r="57611" s="13" customFormat="1"/>
    <row r="57612" s="13" customFormat="1"/>
    <row r="57613" s="13" customFormat="1"/>
    <row r="57614" s="13" customFormat="1"/>
    <row r="57615" s="13" customFormat="1"/>
    <row r="57616" s="13" customFormat="1"/>
    <row r="57617" s="13" customFormat="1"/>
    <row r="57618" s="13" customFormat="1"/>
    <row r="57619" s="13" customFormat="1"/>
    <row r="57620" s="13" customFormat="1"/>
    <row r="57621" s="13" customFormat="1"/>
    <row r="57622" s="13" customFormat="1"/>
    <row r="57623" s="13" customFormat="1"/>
    <row r="57624" s="13" customFormat="1"/>
    <row r="57625" s="13" customFormat="1"/>
    <row r="57626" s="13" customFormat="1"/>
    <row r="57627" s="13" customFormat="1"/>
    <row r="57628" s="13" customFormat="1"/>
    <row r="57629" s="13" customFormat="1"/>
    <row r="57630" s="13" customFormat="1"/>
    <row r="57631" s="13" customFormat="1"/>
    <row r="57632" s="13" customFormat="1"/>
    <row r="57633" s="13" customFormat="1"/>
    <row r="57634" s="13" customFormat="1"/>
    <row r="57635" s="13" customFormat="1"/>
    <row r="57636" s="13" customFormat="1"/>
    <row r="57637" s="13" customFormat="1"/>
    <row r="57638" s="13" customFormat="1"/>
    <row r="57639" s="13" customFormat="1"/>
    <row r="57640" s="13" customFormat="1"/>
    <row r="57641" s="13" customFormat="1"/>
    <row r="57642" s="13" customFormat="1"/>
    <row r="57643" s="13" customFormat="1"/>
    <row r="57644" s="13" customFormat="1"/>
    <row r="57645" s="13" customFormat="1"/>
    <row r="57646" s="13" customFormat="1"/>
    <row r="57647" s="13" customFormat="1"/>
    <row r="57648" s="13" customFormat="1"/>
    <row r="57649" s="13" customFormat="1"/>
    <row r="57650" s="13" customFormat="1"/>
    <row r="57651" s="13" customFormat="1"/>
    <row r="57652" s="13" customFormat="1"/>
    <row r="57653" s="13" customFormat="1"/>
    <row r="57654" s="13" customFormat="1"/>
    <row r="57655" s="13" customFormat="1"/>
    <row r="57656" s="13" customFormat="1"/>
    <row r="57657" s="13" customFormat="1"/>
    <row r="57658" s="13" customFormat="1"/>
    <row r="57659" s="13" customFormat="1"/>
    <row r="57660" s="13" customFormat="1"/>
    <row r="57661" s="13" customFormat="1"/>
    <row r="57662" s="13" customFormat="1"/>
    <row r="57663" s="13" customFormat="1"/>
    <row r="57664" s="13" customFormat="1"/>
    <row r="57665" s="13" customFormat="1"/>
    <row r="57666" s="13" customFormat="1"/>
    <row r="57667" s="13" customFormat="1"/>
    <row r="57668" s="13" customFormat="1"/>
    <row r="57669" s="13" customFormat="1"/>
    <row r="57670" s="13" customFormat="1"/>
    <row r="57671" s="13" customFormat="1"/>
    <row r="57672" s="13" customFormat="1"/>
    <row r="57673" s="13" customFormat="1"/>
    <row r="57674" s="13" customFormat="1"/>
    <row r="57675" s="13" customFormat="1"/>
    <row r="57676" s="13" customFormat="1"/>
    <row r="57677" s="13" customFormat="1"/>
    <row r="57678" s="13" customFormat="1"/>
    <row r="57679" s="13" customFormat="1"/>
    <row r="57680" s="13" customFormat="1"/>
    <row r="57681" s="13" customFormat="1"/>
    <row r="57682" s="13" customFormat="1"/>
    <row r="57683" s="13" customFormat="1"/>
    <row r="57684" s="13" customFormat="1"/>
    <row r="57685" s="13" customFormat="1"/>
    <row r="57686" s="13" customFormat="1"/>
    <row r="57687" s="13" customFormat="1"/>
    <row r="57688" s="13" customFormat="1"/>
    <row r="57689" s="13" customFormat="1"/>
    <row r="57690" s="13" customFormat="1"/>
    <row r="57691" s="13" customFormat="1"/>
    <row r="57692" s="13" customFormat="1"/>
    <row r="57693" s="13" customFormat="1"/>
    <row r="57694" s="13" customFormat="1"/>
    <row r="57695" s="13" customFormat="1"/>
    <row r="57696" s="13" customFormat="1"/>
    <row r="57697" s="13" customFormat="1"/>
    <row r="57698" s="13" customFormat="1"/>
    <row r="57699" s="13" customFormat="1"/>
    <row r="57700" s="13" customFormat="1"/>
    <row r="57701" s="13" customFormat="1"/>
    <row r="57702" s="13" customFormat="1"/>
    <row r="57703" s="13" customFormat="1"/>
    <row r="57704" s="13" customFormat="1"/>
    <row r="57705" s="13" customFormat="1"/>
    <row r="57706" s="13" customFormat="1"/>
    <row r="57707" s="13" customFormat="1"/>
    <row r="57708" s="13" customFormat="1"/>
    <row r="57709" s="13" customFormat="1"/>
    <row r="57710" s="13" customFormat="1"/>
    <row r="57711" s="13" customFormat="1"/>
    <row r="57712" s="13" customFormat="1"/>
    <row r="57713" s="13" customFormat="1"/>
    <row r="57714" s="13" customFormat="1"/>
    <row r="57715" s="13" customFormat="1"/>
    <row r="57716" s="13" customFormat="1"/>
    <row r="57717" s="13" customFormat="1"/>
    <row r="57718" s="13" customFormat="1"/>
    <row r="57719" s="13" customFormat="1"/>
    <row r="57720" s="13" customFormat="1"/>
    <row r="57721" s="13" customFormat="1"/>
    <row r="57722" s="13" customFormat="1"/>
    <row r="57723" s="13" customFormat="1"/>
    <row r="57724" s="13" customFormat="1"/>
    <row r="57725" s="13" customFormat="1"/>
    <row r="57726" s="13" customFormat="1"/>
    <row r="57727" s="13" customFormat="1"/>
    <row r="57728" s="13" customFormat="1"/>
    <row r="57729" s="13" customFormat="1"/>
    <row r="57730" s="13" customFormat="1"/>
    <row r="57731" s="13" customFormat="1"/>
    <row r="57732" s="13" customFormat="1"/>
    <row r="57733" s="13" customFormat="1"/>
    <row r="57734" s="13" customFormat="1"/>
    <row r="57735" s="13" customFormat="1"/>
    <row r="57736" s="13" customFormat="1"/>
    <row r="57737" s="13" customFormat="1"/>
    <row r="57738" s="13" customFormat="1"/>
    <row r="57739" s="13" customFormat="1"/>
    <row r="57740" s="13" customFormat="1"/>
    <row r="57741" s="13" customFormat="1"/>
    <row r="57742" s="13" customFormat="1"/>
    <row r="57743" s="13" customFormat="1"/>
    <row r="57744" s="13" customFormat="1"/>
    <row r="57745" s="13" customFormat="1"/>
    <row r="57746" s="13" customFormat="1"/>
    <row r="57747" s="13" customFormat="1"/>
    <row r="57748" s="13" customFormat="1"/>
    <row r="57749" s="13" customFormat="1"/>
    <row r="57750" s="13" customFormat="1"/>
    <row r="57751" s="13" customFormat="1"/>
    <row r="57752" s="13" customFormat="1"/>
    <row r="57753" s="13" customFormat="1"/>
    <row r="57754" s="13" customFormat="1"/>
    <row r="57755" s="13" customFormat="1"/>
    <row r="57756" s="13" customFormat="1"/>
    <row r="57757" s="13" customFormat="1"/>
    <row r="57758" s="13" customFormat="1"/>
    <row r="57759" s="13" customFormat="1"/>
    <row r="57760" s="13" customFormat="1"/>
    <row r="57761" s="13" customFormat="1"/>
    <row r="57762" s="13" customFormat="1"/>
    <row r="57763" s="13" customFormat="1"/>
    <row r="57764" s="13" customFormat="1"/>
    <row r="57765" s="13" customFormat="1"/>
    <row r="57766" s="13" customFormat="1"/>
    <row r="57767" s="13" customFormat="1"/>
    <row r="57768" s="13" customFormat="1"/>
    <row r="57769" s="13" customFormat="1"/>
    <row r="57770" s="13" customFormat="1"/>
    <row r="57771" s="13" customFormat="1"/>
    <row r="57772" s="13" customFormat="1"/>
    <row r="57773" s="13" customFormat="1"/>
    <row r="57774" s="13" customFormat="1"/>
    <row r="57775" s="13" customFormat="1"/>
    <row r="57776" s="13" customFormat="1"/>
    <row r="57777" s="13" customFormat="1"/>
    <row r="57778" s="13" customFormat="1"/>
    <row r="57779" s="13" customFormat="1"/>
    <row r="57780" s="13" customFormat="1"/>
    <row r="57781" s="13" customFormat="1"/>
    <row r="57782" s="13" customFormat="1"/>
    <row r="57783" s="13" customFormat="1"/>
    <row r="57784" s="13" customFormat="1"/>
    <row r="57785" s="13" customFormat="1"/>
    <row r="57786" s="13" customFormat="1"/>
    <row r="57787" s="13" customFormat="1"/>
    <row r="57788" s="13" customFormat="1"/>
    <row r="57789" s="13" customFormat="1"/>
    <row r="57790" s="13" customFormat="1"/>
    <row r="57791" s="13" customFormat="1"/>
    <row r="57792" s="13" customFormat="1"/>
    <row r="57793" s="13" customFormat="1"/>
    <row r="57794" s="13" customFormat="1"/>
    <row r="57795" s="13" customFormat="1"/>
    <row r="57796" s="13" customFormat="1"/>
    <row r="57797" s="13" customFormat="1"/>
    <row r="57798" s="13" customFormat="1"/>
    <row r="57799" s="13" customFormat="1"/>
    <row r="57800" s="13" customFormat="1"/>
    <row r="57801" s="13" customFormat="1"/>
    <row r="57802" s="13" customFormat="1"/>
    <row r="57803" s="13" customFormat="1"/>
    <row r="57804" s="13" customFormat="1"/>
    <row r="57805" s="13" customFormat="1"/>
    <row r="57806" s="13" customFormat="1"/>
    <row r="57807" s="13" customFormat="1"/>
    <row r="57808" s="13" customFormat="1"/>
    <row r="57809" s="13" customFormat="1"/>
    <row r="57810" s="13" customFormat="1"/>
    <row r="57811" s="13" customFormat="1"/>
    <row r="57812" s="13" customFormat="1"/>
    <row r="57813" s="13" customFormat="1"/>
    <row r="57814" s="13" customFormat="1"/>
    <row r="57815" s="13" customFormat="1"/>
    <row r="57816" s="13" customFormat="1"/>
    <row r="57817" s="13" customFormat="1"/>
    <row r="57818" s="13" customFormat="1"/>
    <row r="57819" s="13" customFormat="1"/>
    <row r="57820" s="13" customFormat="1"/>
    <row r="57821" s="13" customFormat="1"/>
    <row r="57822" s="13" customFormat="1"/>
    <row r="57823" s="13" customFormat="1"/>
    <row r="57824" s="13" customFormat="1"/>
    <row r="57825" s="13" customFormat="1"/>
    <row r="57826" s="13" customFormat="1"/>
    <row r="57827" s="13" customFormat="1"/>
    <row r="57828" s="13" customFormat="1"/>
    <row r="57829" s="13" customFormat="1"/>
    <row r="57830" s="13" customFormat="1"/>
    <row r="57831" s="13" customFormat="1"/>
    <row r="57832" s="13" customFormat="1"/>
    <row r="57833" s="13" customFormat="1"/>
    <row r="57834" s="13" customFormat="1"/>
    <row r="57835" s="13" customFormat="1"/>
    <row r="57836" s="13" customFormat="1"/>
    <row r="57837" s="13" customFormat="1"/>
    <row r="57838" s="13" customFormat="1"/>
    <row r="57839" s="13" customFormat="1"/>
    <row r="57840" s="13" customFormat="1"/>
    <row r="57841" s="13" customFormat="1"/>
    <row r="57842" s="13" customFormat="1"/>
    <row r="57843" s="13" customFormat="1"/>
    <row r="57844" s="13" customFormat="1"/>
    <row r="57845" s="13" customFormat="1"/>
    <row r="57846" s="13" customFormat="1"/>
    <row r="57847" s="13" customFormat="1"/>
    <row r="57848" s="13" customFormat="1"/>
    <row r="57849" s="13" customFormat="1"/>
    <row r="57850" s="13" customFormat="1"/>
    <row r="57851" s="13" customFormat="1"/>
    <row r="57852" s="13" customFormat="1"/>
    <row r="57853" s="13" customFormat="1"/>
    <row r="57854" s="13" customFormat="1"/>
    <row r="57855" s="13" customFormat="1"/>
    <row r="57856" s="13" customFormat="1"/>
    <row r="57857" s="13" customFormat="1"/>
    <row r="57858" s="13" customFormat="1"/>
    <row r="57859" s="13" customFormat="1"/>
    <row r="57860" s="13" customFormat="1"/>
    <row r="57861" s="13" customFormat="1"/>
    <row r="57862" s="13" customFormat="1"/>
    <row r="57863" s="13" customFormat="1"/>
    <row r="57864" s="13" customFormat="1"/>
    <row r="57865" s="13" customFormat="1"/>
    <row r="57866" s="13" customFormat="1"/>
    <row r="57867" s="13" customFormat="1"/>
    <row r="57868" s="13" customFormat="1"/>
    <row r="57869" s="13" customFormat="1"/>
    <row r="57870" s="13" customFormat="1"/>
    <row r="57871" s="13" customFormat="1"/>
    <row r="57872" s="13" customFormat="1"/>
    <row r="57873" s="13" customFormat="1"/>
    <row r="57874" s="13" customFormat="1"/>
    <row r="57875" s="13" customFormat="1"/>
    <row r="57876" s="13" customFormat="1"/>
    <row r="57877" s="13" customFormat="1"/>
    <row r="57878" s="13" customFormat="1"/>
    <row r="57879" s="13" customFormat="1"/>
    <row r="57880" s="13" customFormat="1"/>
    <row r="57881" s="13" customFormat="1"/>
    <row r="57882" s="13" customFormat="1"/>
    <row r="57883" s="13" customFormat="1"/>
    <row r="57884" s="13" customFormat="1"/>
    <row r="57885" s="13" customFormat="1"/>
    <row r="57886" s="13" customFormat="1"/>
    <row r="57887" s="13" customFormat="1"/>
    <row r="57888" s="13" customFormat="1"/>
    <row r="57889" s="13" customFormat="1"/>
    <row r="57890" s="13" customFormat="1"/>
    <row r="57891" s="13" customFormat="1"/>
    <row r="57892" s="13" customFormat="1"/>
    <row r="57893" s="13" customFormat="1"/>
    <row r="57894" s="13" customFormat="1"/>
    <row r="57895" s="13" customFormat="1"/>
    <row r="57896" s="13" customFormat="1"/>
    <row r="57897" s="13" customFormat="1"/>
    <row r="57898" s="13" customFormat="1"/>
    <row r="57899" s="13" customFormat="1"/>
    <row r="57900" s="13" customFormat="1"/>
    <row r="57901" s="13" customFormat="1"/>
    <row r="57902" s="13" customFormat="1"/>
    <row r="57903" s="13" customFormat="1"/>
    <row r="57904" s="13" customFormat="1"/>
    <row r="57905" s="13" customFormat="1"/>
    <row r="57906" s="13" customFormat="1"/>
    <row r="57907" s="13" customFormat="1"/>
    <row r="57908" s="13" customFormat="1"/>
    <row r="57909" s="13" customFormat="1"/>
    <row r="57910" s="13" customFormat="1"/>
    <row r="57911" s="13" customFormat="1"/>
    <row r="57912" s="13" customFormat="1"/>
    <row r="57913" s="13" customFormat="1"/>
    <row r="57914" s="13" customFormat="1"/>
    <row r="57915" s="13" customFormat="1"/>
    <row r="57916" s="13" customFormat="1"/>
    <row r="57917" s="13" customFormat="1"/>
    <row r="57918" s="13" customFormat="1"/>
    <row r="57919" s="13" customFormat="1"/>
    <row r="57920" s="13" customFormat="1"/>
    <row r="57921" s="13" customFormat="1"/>
    <row r="57922" s="13" customFormat="1"/>
    <row r="57923" s="13" customFormat="1"/>
    <row r="57924" s="13" customFormat="1"/>
    <row r="57925" s="13" customFormat="1"/>
    <row r="57926" s="13" customFormat="1"/>
    <row r="57927" s="13" customFormat="1"/>
    <row r="57928" s="13" customFormat="1"/>
    <row r="57929" s="13" customFormat="1"/>
    <row r="57930" s="13" customFormat="1"/>
    <row r="57931" s="13" customFormat="1"/>
    <row r="57932" s="13" customFormat="1"/>
    <row r="57933" s="13" customFormat="1"/>
    <row r="57934" s="13" customFormat="1"/>
    <row r="57935" s="13" customFormat="1"/>
    <row r="57936" s="13" customFormat="1"/>
    <row r="57937" s="13" customFormat="1"/>
    <row r="57938" s="13" customFormat="1"/>
    <row r="57939" s="13" customFormat="1"/>
    <row r="57940" s="13" customFormat="1"/>
    <row r="57941" s="13" customFormat="1"/>
    <row r="57942" s="13" customFormat="1"/>
    <row r="57943" s="13" customFormat="1"/>
    <row r="57944" s="13" customFormat="1"/>
    <row r="57945" s="13" customFormat="1"/>
    <row r="57946" s="13" customFormat="1"/>
    <row r="57947" s="13" customFormat="1"/>
    <row r="57948" s="13" customFormat="1"/>
    <row r="57949" s="13" customFormat="1"/>
    <row r="57950" s="13" customFormat="1"/>
    <row r="57951" s="13" customFormat="1"/>
    <row r="57952" s="13" customFormat="1"/>
    <row r="57953" s="13" customFormat="1"/>
    <row r="57954" s="13" customFormat="1"/>
    <row r="57955" s="13" customFormat="1"/>
    <row r="57956" s="13" customFormat="1"/>
    <row r="57957" s="13" customFormat="1"/>
    <row r="57958" s="13" customFormat="1"/>
    <row r="57959" s="13" customFormat="1"/>
    <row r="57960" s="13" customFormat="1"/>
    <row r="57961" s="13" customFormat="1"/>
    <row r="57962" s="13" customFormat="1"/>
    <row r="57963" s="13" customFormat="1"/>
    <row r="57964" s="13" customFormat="1"/>
    <row r="57965" s="13" customFormat="1"/>
    <row r="57966" s="13" customFormat="1"/>
    <row r="57967" s="13" customFormat="1"/>
    <row r="57968" s="13" customFormat="1"/>
    <row r="57969" s="13" customFormat="1"/>
    <row r="57970" s="13" customFormat="1"/>
    <row r="57971" s="13" customFormat="1"/>
    <row r="57972" s="13" customFormat="1"/>
    <row r="57973" s="13" customFormat="1"/>
    <row r="57974" s="13" customFormat="1"/>
    <row r="57975" s="13" customFormat="1"/>
    <row r="57976" s="13" customFormat="1"/>
    <row r="57977" s="13" customFormat="1"/>
    <row r="57978" s="13" customFormat="1"/>
    <row r="57979" s="13" customFormat="1"/>
    <row r="57980" s="13" customFormat="1"/>
    <row r="57981" s="13" customFormat="1"/>
    <row r="57982" s="13" customFormat="1"/>
    <row r="57983" s="13" customFormat="1"/>
    <row r="57984" s="13" customFormat="1"/>
    <row r="57985" s="13" customFormat="1"/>
    <row r="57986" s="13" customFormat="1"/>
    <row r="57987" s="13" customFormat="1"/>
    <row r="57988" s="13" customFormat="1"/>
    <row r="57989" s="13" customFormat="1"/>
    <row r="57990" s="13" customFormat="1"/>
    <row r="57991" s="13" customFormat="1"/>
    <row r="57992" s="13" customFormat="1"/>
    <row r="57993" s="13" customFormat="1"/>
    <row r="57994" s="13" customFormat="1"/>
    <row r="57995" s="13" customFormat="1"/>
    <row r="57996" s="13" customFormat="1"/>
    <row r="57997" s="13" customFormat="1"/>
    <row r="57998" s="13" customFormat="1"/>
    <row r="57999" s="13" customFormat="1"/>
    <row r="58000" s="13" customFormat="1"/>
    <row r="58001" s="13" customFormat="1"/>
    <row r="58002" s="13" customFormat="1"/>
    <row r="58003" s="13" customFormat="1"/>
    <row r="58004" s="13" customFormat="1"/>
    <row r="58005" s="13" customFormat="1"/>
    <row r="58006" s="13" customFormat="1"/>
    <row r="58007" s="13" customFormat="1"/>
    <row r="58008" s="13" customFormat="1"/>
    <row r="58009" s="13" customFormat="1"/>
    <row r="58010" s="13" customFormat="1"/>
    <row r="58011" s="13" customFormat="1"/>
    <row r="58012" s="13" customFormat="1"/>
    <row r="58013" s="13" customFormat="1"/>
    <row r="58014" s="13" customFormat="1"/>
    <row r="58015" s="13" customFormat="1"/>
    <row r="58016" s="13" customFormat="1"/>
    <row r="58017" s="13" customFormat="1"/>
    <row r="58018" s="13" customFormat="1"/>
    <row r="58019" s="13" customFormat="1"/>
    <row r="58020" s="13" customFormat="1"/>
    <row r="58021" s="13" customFormat="1"/>
    <row r="58022" s="13" customFormat="1"/>
    <row r="58023" s="13" customFormat="1"/>
    <row r="58024" s="13" customFormat="1"/>
    <row r="58025" s="13" customFormat="1"/>
    <row r="58026" s="13" customFormat="1"/>
    <row r="58027" s="13" customFormat="1"/>
    <row r="58028" s="13" customFormat="1"/>
    <row r="58029" s="13" customFormat="1"/>
    <row r="58030" s="13" customFormat="1"/>
    <row r="58031" s="13" customFormat="1"/>
    <row r="58032" s="13" customFormat="1"/>
    <row r="58033" s="13" customFormat="1"/>
    <row r="58034" s="13" customFormat="1"/>
    <row r="58035" s="13" customFormat="1"/>
    <row r="58036" s="13" customFormat="1"/>
    <row r="58037" s="13" customFormat="1"/>
    <row r="58038" s="13" customFormat="1"/>
    <row r="58039" s="13" customFormat="1"/>
    <row r="58040" s="13" customFormat="1"/>
    <row r="58041" s="13" customFormat="1"/>
    <row r="58042" s="13" customFormat="1"/>
    <row r="58043" s="13" customFormat="1"/>
    <row r="58044" s="13" customFormat="1"/>
    <row r="58045" s="13" customFormat="1"/>
    <row r="58046" s="13" customFormat="1"/>
    <row r="58047" s="13" customFormat="1"/>
    <row r="58048" s="13" customFormat="1"/>
    <row r="58049" s="13" customFormat="1"/>
    <row r="58050" s="13" customFormat="1"/>
    <row r="58051" s="13" customFormat="1"/>
    <row r="58052" s="13" customFormat="1"/>
    <row r="58053" s="13" customFormat="1"/>
    <row r="58054" s="13" customFormat="1"/>
    <row r="58055" s="13" customFormat="1"/>
    <row r="58056" s="13" customFormat="1"/>
    <row r="58057" s="13" customFormat="1"/>
    <row r="58058" s="13" customFormat="1"/>
    <row r="58059" s="13" customFormat="1"/>
    <row r="58060" s="13" customFormat="1"/>
    <row r="58061" s="13" customFormat="1"/>
    <row r="58062" s="13" customFormat="1"/>
    <row r="58063" s="13" customFormat="1"/>
    <row r="58064" s="13" customFormat="1"/>
    <row r="58065" s="13" customFormat="1"/>
    <row r="58066" s="13" customFormat="1"/>
    <row r="58067" s="13" customFormat="1"/>
    <row r="58068" s="13" customFormat="1"/>
    <row r="58069" s="13" customFormat="1"/>
    <row r="58070" s="13" customFormat="1"/>
    <row r="58071" s="13" customFormat="1"/>
    <row r="58072" s="13" customFormat="1"/>
    <row r="58073" s="13" customFormat="1"/>
    <row r="58074" s="13" customFormat="1"/>
    <row r="58075" s="13" customFormat="1"/>
    <row r="58076" s="13" customFormat="1"/>
    <row r="58077" s="13" customFormat="1"/>
    <row r="58078" s="13" customFormat="1"/>
    <row r="58079" s="13" customFormat="1"/>
    <row r="58080" s="13" customFormat="1"/>
    <row r="58081" s="13" customFormat="1"/>
    <row r="58082" s="13" customFormat="1"/>
    <row r="58083" s="13" customFormat="1"/>
    <row r="58084" s="13" customFormat="1"/>
    <row r="58085" s="13" customFormat="1"/>
    <row r="58086" s="13" customFormat="1"/>
    <row r="58087" s="13" customFormat="1"/>
    <row r="58088" s="13" customFormat="1"/>
    <row r="58089" s="13" customFormat="1"/>
    <row r="58090" s="13" customFormat="1"/>
    <row r="58091" s="13" customFormat="1"/>
    <row r="58092" s="13" customFormat="1"/>
    <row r="58093" s="13" customFormat="1"/>
    <row r="58094" s="13" customFormat="1"/>
    <row r="58095" s="13" customFormat="1"/>
    <row r="58096" s="13" customFormat="1"/>
    <row r="58097" s="13" customFormat="1"/>
    <row r="58098" s="13" customFormat="1"/>
    <row r="58099" s="13" customFormat="1"/>
    <row r="58100" s="13" customFormat="1"/>
    <row r="58101" s="13" customFormat="1"/>
    <row r="58102" s="13" customFormat="1"/>
    <row r="58103" s="13" customFormat="1"/>
    <row r="58104" s="13" customFormat="1"/>
    <row r="58105" s="13" customFormat="1"/>
    <row r="58106" s="13" customFormat="1"/>
    <row r="58107" s="13" customFormat="1"/>
    <row r="58108" s="13" customFormat="1"/>
    <row r="58109" s="13" customFormat="1"/>
    <row r="58110" s="13" customFormat="1"/>
    <row r="58111" s="13" customFormat="1"/>
    <row r="58112" s="13" customFormat="1"/>
    <row r="58113" s="13" customFormat="1"/>
    <row r="58114" s="13" customFormat="1"/>
    <row r="58115" s="13" customFormat="1"/>
    <row r="58116" s="13" customFormat="1"/>
    <row r="58117" s="13" customFormat="1"/>
    <row r="58118" s="13" customFormat="1"/>
    <row r="58119" s="13" customFormat="1"/>
    <row r="58120" s="13" customFormat="1"/>
    <row r="58121" s="13" customFormat="1"/>
    <row r="58122" s="13" customFormat="1"/>
    <row r="58123" s="13" customFormat="1"/>
    <row r="58124" s="13" customFormat="1"/>
    <row r="58125" s="13" customFormat="1"/>
    <row r="58126" s="13" customFormat="1"/>
    <row r="58127" s="13" customFormat="1"/>
    <row r="58128" s="13" customFormat="1"/>
    <row r="58129" s="13" customFormat="1"/>
    <row r="58130" s="13" customFormat="1"/>
    <row r="58131" s="13" customFormat="1"/>
    <row r="58132" s="13" customFormat="1"/>
    <row r="58133" s="13" customFormat="1"/>
    <row r="58134" s="13" customFormat="1"/>
    <row r="58135" s="13" customFormat="1"/>
    <row r="58136" s="13" customFormat="1"/>
    <row r="58137" s="13" customFormat="1"/>
    <row r="58138" s="13" customFormat="1"/>
    <row r="58139" s="13" customFormat="1"/>
    <row r="58140" s="13" customFormat="1"/>
    <row r="58141" s="13" customFormat="1"/>
    <row r="58142" s="13" customFormat="1"/>
    <row r="58143" s="13" customFormat="1"/>
    <row r="58144" s="13" customFormat="1"/>
    <row r="58145" s="13" customFormat="1"/>
    <row r="58146" s="13" customFormat="1"/>
    <row r="58147" s="13" customFormat="1"/>
    <row r="58148" s="13" customFormat="1"/>
    <row r="58149" s="13" customFormat="1"/>
    <row r="58150" s="13" customFormat="1"/>
    <row r="58151" s="13" customFormat="1"/>
    <row r="58152" s="13" customFormat="1"/>
    <row r="58153" s="13" customFormat="1"/>
    <row r="58154" s="13" customFormat="1"/>
    <row r="58155" s="13" customFormat="1"/>
    <row r="58156" s="13" customFormat="1"/>
    <row r="58157" s="13" customFormat="1"/>
    <row r="58158" s="13" customFormat="1"/>
    <row r="58159" s="13" customFormat="1"/>
    <row r="58160" s="13" customFormat="1"/>
    <row r="58161" s="13" customFormat="1"/>
    <row r="58162" s="13" customFormat="1"/>
    <row r="58163" s="13" customFormat="1"/>
    <row r="58164" s="13" customFormat="1"/>
    <row r="58165" s="13" customFormat="1"/>
    <row r="58166" s="13" customFormat="1"/>
    <row r="58167" s="13" customFormat="1"/>
    <row r="58168" s="13" customFormat="1"/>
    <row r="58169" s="13" customFormat="1"/>
    <row r="58170" s="13" customFormat="1"/>
    <row r="58171" s="13" customFormat="1"/>
    <row r="58172" s="13" customFormat="1"/>
    <row r="58173" s="13" customFormat="1"/>
    <row r="58174" s="13" customFormat="1"/>
    <row r="58175" s="13" customFormat="1"/>
    <row r="58176" s="13" customFormat="1"/>
    <row r="58177" s="13" customFormat="1"/>
    <row r="58178" s="13" customFormat="1"/>
    <row r="58179" s="13" customFormat="1"/>
    <row r="58180" s="13" customFormat="1"/>
    <row r="58181" s="13" customFormat="1"/>
    <row r="58182" s="13" customFormat="1"/>
    <row r="58183" s="13" customFormat="1"/>
    <row r="58184" s="13" customFormat="1"/>
    <row r="58185" s="13" customFormat="1"/>
    <row r="58186" s="13" customFormat="1"/>
    <row r="58187" s="13" customFormat="1"/>
    <row r="58188" s="13" customFormat="1"/>
    <row r="58189" s="13" customFormat="1"/>
    <row r="58190" s="13" customFormat="1"/>
    <row r="58191" s="13" customFormat="1"/>
    <row r="58192" s="13" customFormat="1"/>
    <row r="58193" s="13" customFormat="1"/>
    <row r="58194" s="13" customFormat="1"/>
    <row r="58195" s="13" customFormat="1"/>
    <row r="58196" s="13" customFormat="1"/>
    <row r="58197" s="13" customFormat="1"/>
    <row r="58198" s="13" customFormat="1"/>
    <row r="58199" s="13" customFormat="1"/>
    <row r="58200" s="13" customFormat="1"/>
    <row r="58201" s="13" customFormat="1"/>
    <row r="58202" s="13" customFormat="1"/>
    <row r="58203" s="13" customFormat="1"/>
    <row r="58204" s="13" customFormat="1"/>
    <row r="58205" s="13" customFormat="1"/>
    <row r="58206" s="13" customFormat="1"/>
    <row r="58207" s="13" customFormat="1"/>
    <row r="58208" s="13" customFormat="1"/>
    <row r="58209" s="13" customFormat="1"/>
    <row r="58210" s="13" customFormat="1"/>
    <row r="58211" s="13" customFormat="1"/>
    <row r="58212" s="13" customFormat="1"/>
    <row r="58213" s="13" customFormat="1"/>
    <row r="58214" s="13" customFormat="1"/>
    <row r="58215" s="13" customFormat="1"/>
    <row r="58216" s="13" customFormat="1"/>
    <row r="58217" s="13" customFormat="1"/>
    <row r="58218" s="13" customFormat="1"/>
    <row r="58219" s="13" customFormat="1"/>
    <row r="58220" s="13" customFormat="1"/>
    <row r="58221" s="13" customFormat="1"/>
    <row r="58222" s="13" customFormat="1"/>
    <row r="58223" s="13" customFormat="1"/>
    <row r="58224" s="13" customFormat="1"/>
    <row r="58225" s="13" customFormat="1"/>
    <row r="58226" s="13" customFormat="1"/>
    <row r="58227" s="13" customFormat="1"/>
    <row r="58228" s="13" customFormat="1"/>
    <row r="58229" s="13" customFormat="1"/>
    <row r="58230" s="13" customFormat="1"/>
    <row r="58231" s="13" customFormat="1"/>
    <row r="58232" s="13" customFormat="1"/>
    <row r="58233" s="13" customFormat="1"/>
    <row r="58234" s="13" customFormat="1"/>
    <row r="58235" s="13" customFormat="1"/>
    <row r="58236" s="13" customFormat="1"/>
    <row r="58237" s="13" customFormat="1"/>
    <row r="58238" s="13" customFormat="1"/>
    <row r="58239" s="13" customFormat="1"/>
    <row r="58240" s="13" customFormat="1"/>
    <row r="58241" s="13" customFormat="1"/>
    <row r="58242" s="13" customFormat="1"/>
    <row r="58243" s="13" customFormat="1"/>
    <row r="58244" s="13" customFormat="1"/>
    <row r="58245" s="13" customFormat="1"/>
    <row r="58246" s="13" customFormat="1"/>
    <row r="58247" s="13" customFormat="1"/>
    <row r="58248" s="13" customFormat="1"/>
    <row r="58249" s="13" customFormat="1"/>
    <row r="58250" s="13" customFormat="1"/>
    <row r="58251" s="13" customFormat="1"/>
    <row r="58252" s="13" customFormat="1"/>
    <row r="58253" s="13" customFormat="1"/>
    <row r="58254" s="13" customFormat="1"/>
    <row r="58255" s="13" customFormat="1"/>
    <row r="58256" s="13" customFormat="1"/>
    <row r="58257" s="13" customFormat="1"/>
    <row r="58258" s="13" customFormat="1"/>
    <row r="58259" s="13" customFormat="1"/>
    <row r="58260" s="13" customFormat="1"/>
    <row r="58261" s="13" customFormat="1"/>
    <row r="58262" s="13" customFormat="1"/>
    <row r="58263" s="13" customFormat="1"/>
    <row r="58264" s="13" customFormat="1"/>
    <row r="58265" s="13" customFormat="1"/>
    <row r="58266" s="13" customFormat="1"/>
    <row r="58267" s="13" customFormat="1"/>
    <row r="58268" s="13" customFormat="1"/>
    <row r="58269" s="13" customFormat="1"/>
    <row r="58270" s="13" customFormat="1"/>
    <row r="58271" s="13" customFormat="1"/>
    <row r="58272" s="13" customFormat="1"/>
    <row r="58273" s="13" customFormat="1"/>
    <row r="58274" s="13" customFormat="1"/>
    <row r="58275" s="13" customFormat="1"/>
    <row r="58276" s="13" customFormat="1"/>
    <row r="58277" s="13" customFormat="1"/>
    <row r="58278" s="13" customFormat="1"/>
    <row r="58279" s="13" customFormat="1"/>
    <row r="58280" s="13" customFormat="1"/>
    <row r="58281" s="13" customFormat="1"/>
    <row r="58282" s="13" customFormat="1"/>
    <row r="58283" s="13" customFormat="1"/>
    <row r="58284" s="13" customFormat="1"/>
    <row r="58285" s="13" customFormat="1"/>
    <row r="58286" s="13" customFormat="1"/>
    <row r="58287" s="13" customFormat="1"/>
    <row r="58288" s="13" customFormat="1"/>
    <row r="58289" s="13" customFormat="1"/>
    <row r="58290" s="13" customFormat="1"/>
    <row r="58291" s="13" customFormat="1"/>
    <row r="58292" s="13" customFormat="1"/>
    <row r="58293" s="13" customFormat="1"/>
    <row r="58294" s="13" customFormat="1"/>
    <row r="58295" s="13" customFormat="1"/>
    <row r="58296" s="13" customFormat="1"/>
    <row r="58297" s="13" customFormat="1"/>
    <row r="58298" s="13" customFormat="1"/>
    <row r="58299" s="13" customFormat="1"/>
    <row r="58300" s="13" customFormat="1"/>
    <row r="58301" s="13" customFormat="1"/>
    <row r="58302" s="13" customFormat="1"/>
    <row r="58303" s="13" customFormat="1"/>
    <row r="58304" s="13" customFormat="1"/>
    <row r="58305" s="13" customFormat="1"/>
    <row r="58306" s="13" customFormat="1"/>
    <row r="58307" s="13" customFormat="1"/>
    <row r="58308" s="13" customFormat="1"/>
    <row r="58309" s="13" customFormat="1"/>
    <row r="58310" s="13" customFormat="1"/>
    <row r="58311" s="13" customFormat="1"/>
    <row r="58312" s="13" customFormat="1"/>
    <row r="58313" s="13" customFormat="1"/>
    <row r="58314" s="13" customFormat="1"/>
    <row r="58315" s="13" customFormat="1"/>
    <row r="58316" s="13" customFormat="1"/>
    <row r="58317" s="13" customFormat="1"/>
    <row r="58318" s="13" customFormat="1"/>
    <row r="58319" s="13" customFormat="1"/>
    <row r="58320" s="13" customFormat="1"/>
    <row r="58321" s="13" customFormat="1"/>
    <row r="58322" s="13" customFormat="1"/>
    <row r="58323" s="13" customFormat="1"/>
    <row r="58324" s="13" customFormat="1"/>
    <row r="58325" s="13" customFormat="1"/>
    <row r="58326" s="13" customFormat="1"/>
    <row r="58327" s="13" customFormat="1"/>
    <row r="58328" s="13" customFormat="1"/>
    <row r="58329" s="13" customFormat="1"/>
    <row r="58330" s="13" customFormat="1"/>
    <row r="58331" s="13" customFormat="1"/>
    <row r="58332" s="13" customFormat="1"/>
    <row r="58333" s="13" customFormat="1"/>
    <row r="58334" s="13" customFormat="1"/>
    <row r="58335" s="13" customFormat="1"/>
    <row r="58336" s="13" customFormat="1"/>
    <row r="58337" s="13" customFormat="1"/>
    <row r="58338" s="13" customFormat="1"/>
    <row r="58339" s="13" customFormat="1"/>
    <row r="58340" s="13" customFormat="1"/>
    <row r="58341" s="13" customFormat="1"/>
    <row r="58342" s="13" customFormat="1"/>
    <row r="58343" s="13" customFormat="1"/>
    <row r="58344" s="13" customFormat="1"/>
    <row r="58345" s="13" customFormat="1"/>
    <row r="58346" s="13" customFormat="1"/>
    <row r="58347" s="13" customFormat="1"/>
    <row r="58348" s="13" customFormat="1"/>
    <row r="58349" s="13" customFormat="1"/>
    <row r="58350" s="13" customFormat="1"/>
    <row r="58351" s="13" customFormat="1"/>
    <row r="58352" s="13" customFormat="1"/>
    <row r="58353" s="13" customFormat="1"/>
    <row r="58354" s="13" customFormat="1"/>
    <row r="58355" s="13" customFormat="1"/>
    <row r="58356" s="13" customFormat="1"/>
    <row r="58357" s="13" customFormat="1"/>
    <row r="58358" s="13" customFormat="1"/>
    <row r="58359" s="13" customFormat="1"/>
    <row r="58360" s="13" customFormat="1"/>
    <row r="58361" s="13" customFormat="1"/>
    <row r="58362" s="13" customFormat="1"/>
    <row r="58363" s="13" customFormat="1"/>
    <row r="58364" s="13" customFormat="1"/>
    <row r="58365" s="13" customFormat="1"/>
    <row r="58366" s="13" customFormat="1"/>
    <row r="58367" s="13" customFormat="1"/>
    <row r="58368" s="13" customFormat="1"/>
    <row r="58369" s="13" customFormat="1"/>
    <row r="58370" s="13" customFormat="1"/>
    <row r="58371" s="13" customFormat="1"/>
    <row r="58372" s="13" customFormat="1"/>
    <row r="58373" s="13" customFormat="1"/>
    <row r="58374" s="13" customFormat="1"/>
    <row r="58375" s="13" customFormat="1"/>
    <row r="58376" s="13" customFormat="1"/>
    <row r="58377" s="13" customFormat="1"/>
    <row r="58378" s="13" customFormat="1"/>
    <row r="58379" s="13" customFormat="1"/>
    <row r="58380" s="13" customFormat="1"/>
    <row r="58381" s="13" customFormat="1"/>
    <row r="58382" s="13" customFormat="1"/>
    <row r="58383" s="13" customFormat="1"/>
    <row r="58384" s="13" customFormat="1"/>
    <row r="58385" s="13" customFormat="1"/>
    <row r="58386" s="13" customFormat="1"/>
    <row r="58387" s="13" customFormat="1"/>
    <row r="58388" s="13" customFormat="1"/>
    <row r="58389" s="13" customFormat="1"/>
    <row r="58390" s="13" customFormat="1"/>
    <row r="58391" s="13" customFormat="1"/>
    <row r="58392" s="13" customFormat="1"/>
    <row r="58393" s="13" customFormat="1"/>
    <row r="58394" s="13" customFormat="1"/>
    <row r="58395" s="13" customFormat="1"/>
    <row r="58396" s="13" customFormat="1"/>
    <row r="58397" s="13" customFormat="1"/>
    <row r="58398" s="13" customFormat="1"/>
    <row r="58399" s="13" customFormat="1"/>
    <row r="58400" s="13" customFormat="1"/>
    <row r="58401" s="13" customFormat="1"/>
    <row r="58402" s="13" customFormat="1"/>
    <row r="58403" s="13" customFormat="1"/>
    <row r="58404" s="13" customFormat="1"/>
    <row r="58405" s="13" customFormat="1"/>
    <row r="58406" s="13" customFormat="1"/>
    <row r="58407" s="13" customFormat="1"/>
    <row r="58408" s="13" customFormat="1"/>
    <row r="58409" s="13" customFormat="1"/>
    <row r="58410" s="13" customFormat="1"/>
    <row r="58411" s="13" customFormat="1"/>
    <row r="58412" s="13" customFormat="1"/>
    <row r="58413" s="13" customFormat="1"/>
    <row r="58414" s="13" customFormat="1"/>
    <row r="58415" s="13" customFormat="1"/>
    <row r="58416" s="13" customFormat="1"/>
    <row r="58417" s="13" customFormat="1"/>
    <row r="58418" s="13" customFormat="1"/>
    <row r="58419" s="13" customFormat="1"/>
    <row r="58420" s="13" customFormat="1"/>
    <row r="58421" s="13" customFormat="1"/>
    <row r="58422" s="13" customFormat="1"/>
    <row r="58423" s="13" customFormat="1"/>
    <row r="58424" s="13" customFormat="1"/>
    <row r="58425" s="13" customFormat="1"/>
    <row r="58426" s="13" customFormat="1"/>
    <row r="58427" s="13" customFormat="1"/>
    <row r="58428" s="13" customFormat="1"/>
    <row r="58429" s="13" customFormat="1"/>
    <row r="58430" s="13" customFormat="1"/>
    <row r="58431" s="13" customFormat="1"/>
    <row r="58432" s="13" customFormat="1"/>
    <row r="58433" s="13" customFormat="1"/>
    <row r="58434" s="13" customFormat="1"/>
    <row r="58435" s="13" customFormat="1"/>
    <row r="58436" s="13" customFormat="1"/>
    <row r="58437" s="13" customFormat="1"/>
    <row r="58438" s="13" customFormat="1"/>
    <row r="58439" s="13" customFormat="1"/>
    <row r="58440" s="13" customFormat="1"/>
    <row r="58441" s="13" customFormat="1"/>
    <row r="58442" s="13" customFormat="1"/>
    <row r="58443" s="13" customFormat="1"/>
    <row r="58444" s="13" customFormat="1"/>
    <row r="58445" s="13" customFormat="1"/>
    <row r="58446" s="13" customFormat="1"/>
    <row r="58447" s="13" customFormat="1"/>
    <row r="58448" s="13" customFormat="1"/>
    <row r="58449" s="13" customFormat="1"/>
    <row r="58450" s="13" customFormat="1"/>
    <row r="58451" s="13" customFormat="1"/>
    <row r="58452" s="13" customFormat="1"/>
    <row r="58453" s="13" customFormat="1"/>
    <row r="58454" s="13" customFormat="1"/>
    <row r="58455" s="13" customFormat="1"/>
    <row r="58456" s="13" customFormat="1"/>
    <row r="58457" s="13" customFormat="1"/>
    <row r="58458" s="13" customFormat="1"/>
    <row r="58459" s="13" customFormat="1"/>
    <row r="58460" s="13" customFormat="1"/>
    <row r="58461" s="13" customFormat="1"/>
    <row r="58462" s="13" customFormat="1"/>
    <row r="58463" s="13" customFormat="1"/>
    <row r="58464" s="13" customFormat="1"/>
    <row r="58465" s="13" customFormat="1"/>
    <row r="58466" s="13" customFormat="1"/>
    <row r="58467" s="13" customFormat="1"/>
    <row r="58468" s="13" customFormat="1"/>
    <row r="58469" s="13" customFormat="1"/>
    <row r="58470" s="13" customFormat="1"/>
    <row r="58471" s="13" customFormat="1"/>
    <row r="58472" s="13" customFormat="1"/>
    <row r="58473" s="13" customFormat="1"/>
    <row r="58474" s="13" customFormat="1"/>
    <row r="58475" s="13" customFormat="1"/>
    <row r="58476" s="13" customFormat="1"/>
    <row r="58477" s="13" customFormat="1"/>
    <row r="58478" s="13" customFormat="1"/>
    <row r="58479" s="13" customFormat="1"/>
    <row r="58480" s="13" customFormat="1"/>
    <row r="58481" s="13" customFormat="1"/>
    <row r="58482" s="13" customFormat="1"/>
    <row r="58483" s="13" customFormat="1"/>
    <row r="58484" s="13" customFormat="1"/>
    <row r="58485" s="13" customFormat="1"/>
    <row r="58486" s="13" customFormat="1"/>
    <row r="58487" s="13" customFormat="1"/>
    <row r="58488" s="13" customFormat="1"/>
    <row r="58489" s="13" customFormat="1"/>
    <row r="58490" s="13" customFormat="1"/>
    <row r="58491" s="13" customFormat="1"/>
    <row r="58492" s="13" customFormat="1"/>
    <row r="58493" s="13" customFormat="1"/>
    <row r="58494" s="13" customFormat="1"/>
    <row r="58495" s="13" customFormat="1"/>
    <row r="58496" s="13" customFormat="1"/>
    <row r="58497" s="13" customFormat="1"/>
    <row r="58498" s="13" customFormat="1"/>
    <row r="58499" s="13" customFormat="1"/>
    <row r="58500" s="13" customFormat="1"/>
    <row r="58501" s="13" customFormat="1"/>
    <row r="58502" s="13" customFormat="1"/>
    <row r="58503" s="13" customFormat="1"/>
    <row r="58504" s="13" customFormat="1"/>
    <row r="58505" s="13" customFormat="1"/>
    <row r="58506" s="13" customFormat="1"/>
    <row r="58507" s="13" customFormat="1"/>
    <row r="58508" s="13" customFormat="1"/>
    <row r="58509" s="13" customFormat="1"/>
    <row r="58510" s="13" customFormat="1"/>
    <row r="58511" s="13" customFormat="1"/>
    <row r="58512" s="13" customFormat="1"/>
    <row r="58513" s="13" customFormat="1"/>
    <row r="58514" s="13" customFormat="1"/>
    <row r="58515" s="13" customFormat="1"/>
    <row r="58516" s="13" customFormat="1"/>
    <row r="58517" s="13" customFormat="1"/>
    <row r="58518" s="13" customFormat="1"/>
    <row r="58519" s="13" customFormat="1"/>
    <row r="58520" s="13" customFormat="1"/>
    <row r="58521" s="13" customFormat="1"/>
    <row r="58522" s="13" customFormat="1"/>
    <row r="58523" s="13" customFormat="1"/>
    <row r="58524" s="13" customFormat="1"/>
    <row r="58525" s="13" customFormat="1"/>
    <row r="58526" s="13" customFormat="1"/>
    <row r="58527" s="13" customFormat="1"/>
    <row r="58528" s="13" customFormat="1"/>
    <row r="58529" s="13" customFormat="1"/>
    <row r="58530" s="13" customFormat="1"/>
    <row r="58531" s="13" customFormat="1"/>
    <row r="58532" s="13" customFormat="1"/>
    <row r="58533" s="13" customFormat="1"/>
    <row r="58534" s="13" customFormat="1"/>
    <row r="58535" s="13" customFormat="1"/>
    <row r="58536" s="13" customFormat="1"/>
    <row r="58537" s="13" customFormat="1"/>
    <row r="58538" s="13" customFormat="1"/>
    <row r="58539" s="13" customFormat="1"/>
    <row r="58540" s="13" customFormat="1"/>
    <row r="58541" s="13" customFormat="1"/>
    <row r="58542" s="13" customFormat="1"/>
    <row r="58543" s="13" customFormat="1"/>
    <row r="58544" s="13" customFormat="1"/>
    <row r="58545" s="13" customFormat="1"/>
    <row r="58546" s="13" customFormat="1"/>
    <row r="58547" s="13" customFormat="1"/>
    <row r="58548" s="13" customFormat="1"/>
    <row r="58549" s="13" customFormat="1"/>
    <row r="58550" s="13" customFormat="1"/>
    <row r="58551" s="13" customFormat="1"/>
    <row r="58552" s="13" customFormat="1"/>
    <row r="58553" s="13" customFormat="1"/>
    <row r="58554" s="13" customFormat="1"/>
    <row r="58555" s="13" customFormat="1"/>
    <row r="58556" s="13" customFormat="1"/>
    <row r="58557" s="13" customFormat="1"/>
    <row r="58558" s="13" customFormat="1"/>
    <row r="58559" s="13" customFormat="1"/>
    <row r="58560" s="13" customFormat="1"/>
    <row r="58561" s="13" customFormat="1"/>
    <row r="58562" s="13" customFormat="1"/>
    <row r="58563" s="13" customFormat="1"/>
    <row r="58564" s="13" customFormat="1"/>
    <row r="58565" s="13" customFormat="1"/>
    <row r="58566" s="13" customFormat="1"/>
    <row r="58567" s="13" customFormat="1"/>
    <row r="58568" s="13" customFormat="1"/>
    <row r="58569" s="13" customFormat="1"/>
    <row r="58570" s="13" customFormat="1"/>
    <row r="58571" s="13" customFormat="1"/>
    <row r="58572" s="13" customFormat="1"/>
    <row r="58573" s="13" customFormat="1"/>
    <row r="58574" s="13" customFormat="1"/>
    <row r="58575" s="13" customFormat="1"/>
    <row r="58576" s="13" customFormat="1"/>
    <row r="58577" s="13" customFormat="1"/>
    <row r="58578" s="13" customFormat="1"/>
    <row r="58579" s="13" customFormat="1"/>
    <row r="58580" s="13" customFormat="1"/>
    <row r="58581" s="13" customFormat="1"/>
    <row r="58582" s="13" customFormat="1"/>
    <row r="58583" s="13" customFormat="1"/>
    <row r="58584" s="13" customFormat="1"/>
    <row r="58585" s="13" customFormat="1"/>
    <row r="58586" s="13" customFormat="1"/>
    <row r="58587" s="13" customFormat="1"/>
    <row r="58588" s="13" customFormat="1"/>
    <row r="58589" s="13" customFormat="1"/>
    <row r="58590" s="13" customFormat="1"/>
    <row r="58591" s="13" customFormat="1"/>
    <row r="58592" s="13" customFormat="1"/>
    <row r="58593" s="13" customFormat="1"/>
    <row r="58594" s="13" customFormat="1"/>
    <row r="58595" s="13" customFormat="1"/>
    <row r="58596" s="13" customFormat="1"/>
    <row r="58597" s="13" customFormat="1"/>
    <row r="58598" s="13" customFormat="1"/>
    <row r="58599" s="13" customFormat="1"/>
    <row r="58600" s="13" customFormat="1"/>
    <row r="58601" s="13" customFormat="1"/>
    <row r="58602" s="13" customFormat="1"/>
    <row r="58603" s="13" customFormat="1"/>
    <row r="58604" s="13" customFormat="1"/>
    <row r="58605" s="13" customFormat="1"/>
    <row r="58606" s="13" customFormat="1"/>
    <row r="58607" s="13" customFormat="1"/>
    <row r="58608" s="13" customFormat="1"/>
    <row r="58609" s="13" customFormat="1"/>
    <row r="58610" s="13" customFormat="1"/>
    <row r="58611" s="13" customFormat="1"/>
    <row r="58612" s="13" customFormat="1"/>
    <row r="58613" s="13" customFormat="1"/>
    <row r="58614" s="13" customFormat="1"/>
    <row r="58615" s="13" customFormat="1"/>
    <row r="58616" s="13" customFormat="1"/>
    <row r="58617" s="13" customFormat="1"/>
    <row r="58618" s="13" customFormat="1"/>
    <row r="58619" s="13" customFormat="1"/>
    <row r="58620" s="13" customFormat="1"/>
    <row r="58621" s="13" customFormat="1"/>
    <row r="58622" s="13" customFormat="1"/>
    <row r="58623" s="13" customFormat="1"/>
    <row r="58624" s="13" customFormat="1"/>
    <row r="58625" s="13" customFormat="1"/>
    <row r="58626" s="13" customFormat="1"/>
    <row r="58627" s="13" customFormat="1"/>
    <row r="58628" s="13" customFormat="1"/>
    <row r="58629" s="13" customFormat="1"/>
    <row r="58630" s="13" customFormat="1"/>
    <row r="58631" s="13" customFormat="1"/>
    <row r="58632" s="13" customFormat="1"/>
    <row r="58633" s="13" customFormat="1"/>
    <row r="58634" s="13" customFormat="1"/>
    <row r="58635" s="13" customFormat="1"/>
    <row r="58636" s="13" customFormat="1"/>
    <row r="58637" s="13" customFormat="1"/>
    <row r="58638" s="13" customFormat="1"/>
    <row r="58639" s="13" customFormat="1"/>
    <row r="58640" s="13" customFormat="1"/>
    <row r="58641" s="13" customFormat="1"/>
    <row r="58642" s="13" customFormat="1"/>
    <row r="58643" s="13" customFormat="1"/>
    <row r="58644" s="13" customFormat="1"/>
    <row r="58645" s="13" customFormat="1"/>
    <row r="58646" s="13" customFormat="1"/>
    <row r="58647" s="13" customFormat="1"/>
    <row r="58648" s="13" customFormat="1"/>
    <row r="58649" s="13" customFormat="1"/>
    <row r="58650" s="13" customFormat="1"/>
    <row r="58651" s="13" customFormat="1"/>
    <row r="58652" s="13" customFormat="1"/>
    <row r="58653" s="13" customFormat="1"/>
    <row r="58654" s="13" customFormat="1"/>
    <row r="58655" s="13" customFormat="1"/>
    <row r="58656" s="13" customFormat="1"/>
    <row r="58657" s="13" customFormat="1"/>
    <row r="58658" s="13" customFormat="1"/>
    <row r="58659" s="13" customFormat="1"/>
    <row r="58660" s="13" customFormat="1"/>
    <row r="58661" s="13" customFormat="1"/>
    <row r="58662" s="13" customFormat="1"/>
    <row r="58663" s="13" customFormat="1"/>
    <row r="58664" s="13" customFormat="1"/>
    <row r="58665" s="13" customFormat="1"/>
    <row r="58666" s="13" customFormat="1"/>
    <row r="58667" s="13" customFormat="1"/>
    <row r="58668" s="13" customFormat="1"/>
    <row r="58669" s="13" customFormat="1"/>
    <row r="58670" s="13" customFormat="1"/>
    <row r="58671" s="13" customFormat="1"/>
    <row r="58672" s="13" customFormat="1"/>
    <row r="58673" s="13" customFormat="1"/>
    <row r="58674" s="13" customFormat="1"/>
    <row r="58675" s="13" customFormat="1"/>
    <row r="58676" s="13" customFormat="1"/>
    <row r="58677" s="13" customFormat="1"/>
    <row r="58678" s="13" customFormat="1"/>
    <row r="58679" s="13" customFormat="1"/>
    <row r="58680" s="13" customFormat="1"/>
    <row r="58681" s="13" customFormat="1"/>
    <row r="58682" s="13" customFormat="1"/>
    <row r="58683" s="13" customFormat="1"/>
    <row r="58684" s="13" customFormat="1"/>
    <row r="58685" s="13" customFormat="1"/>
    <row r="58686" s="13" customFormat="1"/>
    <row r="58687" s="13" customFormat="1"/>
    <row r="58688" s="13" customFormat="1"/>
    <row r="58689" s="13" customFormat="1"/>
    <row r="58690" s="13" customFormat="1"/>
    <row r="58691" s="13" customFormat="1"/>
    <row r="58692" s="13" customFormat="1"/>
    <row r="58693" s="13" customFormat="1"/>
    <row r="58694" s="13" customFormat="1"/>
    <row r="58695" s="13" customFormat="1"/>
    <row r="58696" s="13" customFormat="1"/>
    <row r="58697" s="13" customFormat="1"/>
    <row r="58698" s="13" customFormat="1"/>
    <row r="58699" s="13" customFormat="1"/>
    <row r="58700" s="13" customFormat="1"/>
    <row r="58701" s="13" customFormat="1"/>
    <row r="58702" s="13" customFormat="1"/>
    <row r="58703" s="13" customFormat="1"/>
    <row r="58704" s="13" customFormat="1"/>
    <row r="58705" s="13" customFormat="1"/>
    <row r="58706" s="13" customFormat="1"/>
    <row r="58707" s="13" customFormat="1"/>
    <row r="58708" s="13" customFormat="1"/>
    <row r="58709" s="13" customFormat="1"/>
    <row r="58710" s="13" customFormat="1"/>
    <row r="58711" s="13" customFormat="1"/>
    <row r="58712" s="13" customFormat="1"/>
    <row r="58713" s="13" customFormat="1"/>
    <row r="58714" s="13" customFormat="1"/>
    <row r="58715" s="13" customFormat="1"/>
    <row r="58716" s="13" customFormat="1"/>
    <row r="58717" s="13" customFormat="1"/>
    <row r="58718" s="13" customFormat="1"/>
    <row r="58719" s="13" customFormat="1"/>
    <row r="58720" s="13" customFormat="1"/>
    <row r="58721" s="13" customFormat="1"/>
    <row r="58722" s="13" customFormat="1"/>
    <row r="58723" s="13" customFormat="1"/>
    <row r="58724" s="13" customFormat="1"/>
    <row r="58725" s="13" customFormat="1"/>
    <row r="58726" s="13" customFormat="1"/>
    <row r="58727" s="13" customFormat="1"/>
    <row r="58728" s="13" customFormat="1"/>
    <row r="58729" s="13" customFormat="1"/>
    <row r="58730" s="13" customFormat="1"/>
    <row r="58731" s="13" customFormat="1"/>
    <row r="58732" s="13" customFormat="1"/>
    <row r="58733" s="13" customFormat="1"/>
    <row r="58734" s="13" customFormat="1"/>
    <row r="58735" s="13" customFormat="1"/>
    <row r="58736" s="13" customFormat="1"/>
    <row r="58737" s="13" customFormat="1"/>
    <row r="58738" s="13" customFormat="1"/>
    <row r="58739" s="13" customFormat="1"/>
    <row r="58740" s="13" customFormat="1"/>
    <row r="58741" s="13" customFormat="1"/>
    <row r="58742" s="13" customFormat="1"/>
    <row r="58743" s="13" customFormat="1"/>
    <row r="58744" s="13" customFormat="1"/>
    <row r="58745" s="13" customFormat="1"/>
    <row r="58746" s="13" customFormat="1"/>
    <row r="58747" s="13" customFormat="1"/>
    <row r="58748" s="13" customFormat="1"/>
    <row r="58749" s="13" customFormat="1"/>
    <row r="58750" s="13" customFormat="1"/>
    <row r="58751" s="13" customFormat="1"/>
    <row r="58752" s="13" customFormat="1"/>
    <row r="58753" s="13" customFormat="1"/>
    <row r="58754" s="13" customFormat="1"/>
    <row r="58755" s="13" customFormat="1"/>
    <row r="58756" s="13" customFormat="1"/>
    <row r="58757" s="13" customFormat="1"/>
    <row r="58758" s="13" customFormat="1"/>
    <row r="58759" s="13" customFormat="1"/>
    <row r="58760" s="13" customFormat="1"/>
    <row r="58761" s="13" customFormat="1"/>
    <row r="58762" s="13" customFormat="1"/>
    <row r="58763" s="13" customFormat="1"/>
    <row r="58764" s="13" customFormat="1"/>
    <row r="58765" s="13" customFormat="1"/>
    <row r="58766" s="13" customFormat="1"/>
    <row r="58767" s="13" customFormat="1"/>
    <row r="58768" s="13" customFormat="1"/>
    <row r="58769" s="13" customFormat="1"/>
    <row r="58770" s="13" customFormat="1"/>
    <row r="58771" s="13" customFormat="1"/>
    <row r="58772" s="13" customFormat="1"/>
    <row r="58773" s="13" customFormat="1"/>
    <row r="58774" s="13" customFormat="1"/>
    <row r="58775" s="13" customFormat="1"/>
    <row r="58776" s="13" customFormat="1"/>
    <row r="58777" s="13" customFormat="1"/>
    <row r="58778" s="13" customFormat="1"/>
    <row r="58779" s="13" customFormat="1"/>
    <row r="58780" s="13" customFormat="1"/>
    <row r="58781" s="13" customFormat="1"/>
    <row r="58782" s="13" customFormat="1"/>
    <row r="58783" s="13" customFormat="1"/>
    <row r="58784" s="13" customFormat="1"/>
    <row r="58785" s="13" customFormat="1"/>
    <row r="58786" s="13" customFormat="1"/>
    <row r="58787" s="13" customFormat="1"/>
    <row r="58788" s="13" customFormat="1"/>
    <row r="58789" s="13" customFormat="1"/>
    <row r="58790" s="13" customFormat="1"/>
    <row r="58791" s="13" customFormat="1"/>
    <row r="58792" s="13" customFormat="1"/>
    <row r="58793" s="13" customFormat="1"/>
    <row r="58794" s="13" customFormat="1"/>
    <row r="58795" s="13" customFormat="1"/>
    <row r="58796" s="13" customFormat="1"/>
    <row r="58797" s="13" customFormat="1"/>
    <row r="58798" s="13" customFormat="1"/>
    <row r="58799" s="13" customFormat="1"/>
    <row r="58800" s="13" customFormat="1"/>
    <row r="58801" s="13" customFormat="1"/>
    <row r="58802" s="13" customFormat="1"/>
    <row r="58803" s="13" customFormat="1"/>
    <row r="58804" s="13" customFormat="1"/>
    <row r="58805" s="13" customFormat="1"/>
    <row r="58806" s="13" customFormat="1"/>
    <row r="58807" s="13" customFormat="1"/>
    <row r="58808" s="13" customFormat="1"/>
    <row r="58809" s="13" customFormat="1"/>
    <row r="58810" s="13" customFormat="1"/>
    <row r="58811" s="13" customFormat="1"/>
    <row r="58812" s="13" customFormat="1"/>
    <row r="58813" s="13" customFormat="1"/>
    <row r="58814" s="13" customFormat="1"/>
    <row r="58815" s="13" customFormat="1"/>
    <row r="58816" s="13" customFormat="1"/>
    <row r="58817" s="13" customFormat="1"/>
    <row r="58818" s="13" customFormat="1"/>
    <row r="58819" s="13" customFormat="1"/>
    <row r="58820" s="13" customFormat="1"/>
    <row r="58821" s="13" customFormat="1"/>
    <row r="58822" s="13" customFormat="1"/>
    <row r="58823" s="13" customFormat="1"/>
    <row r="58824" s="13" customFormat="1"/>
    <row r="58825" s="13" customFormat="1"/>
    <row r="58826" s="13" customFormat="1"/>
    <row r="58827" s="13" customFormat="1"/>
    <row r="58828" s="13" customFormat="1"/>
    <row r="58829" s="13" customFormat="1"/>
    <row r="58830" s="13" customFormat="1"/>
    <row r="58831" s="13" customFormat="1"/>
    <row r="58832" s="13" customFormat="1"/>
    <row r="58833" s="13" customFormat="1"/>
    <row r="58834" s="13" customFormat="1"/>
    <row r="58835" s="13" customFormat="1"/>
    <row r="58836" s="13" customFormat="1"/>
    <row r="58837" s="13" customFormat="1"/>
    <row r="58838" s="13" customFormat="1"/>
    <row r="58839" s="13" customFormat="1"/>
    <row r="58840" s="13" customFormat="1"/>
    <row r="58841" s="13" customFormat="1"/>
    <row r="58842" s="13" customFormat="1"/>
    <row r="58843" s="13" customFormat="1"/>
    <row r="58844" s="13" customFormat="1"/>
    <row r="58845" s="13" customFormat="1"/>
    <row r="58846" s="13" customFormat="1"/>
    <row r="58847" s="13" customFormat="1"/>
    <row r="58848" s="13" customFormat="1"/>
    <row r="58849" s="13" customFormat="1"/>
    <row r="58850" s="13" customFormat="1"/>
    <row r="58851" s="13" customFormat="1"/>
    <row r="58852" s="13" customFormat="1"/>
    <row r="58853" s="13" customFormat="1"/>
    <row r="58854" s="13" customFormat="1"/>
    <row r="58855" s="13" customFormat="1"/>
    <row r="58856" s="13" customFormat="1"/>
    <row r="58857" s="13" customFormat="1"/>
    <row r="58858" s="13" customFormat="1"/>
    <row r="58859" s="13" customFormat="1"/>
    <row r="58860" s="13" customFormat="1"/>
    <row r="58861" s="13" customFormat="1"/>
    <row r="58862" s="13" customFormat="1"/>
    <row r="58863" s="13" customFormat="1"/>
    <row r="58864" s="13" customFormat="1"/>
    <row r="58865" s="13" customFormat="1"/>
    <row r="58866" s="13" customFormat="1"/>
    <row r="58867" s="13" customFormat="1"/>
    <row r="58868" s="13" customFormat="1"/>
    <row r="58869" s="13" customFormat="1"/>
    <row r="58870" s="13" customFormat="1"/>
    <row r="58871" s="13" customFormat="1"/>
    <row r="58872" s="13" customFormat="1"/>
    <row r="58873" s="13" customFormat="1"/>
    <row r="58874" s="13" customFormat="1"/>
    <row r="58875" s="13" customFormat="1"/>
    <row r="58876" s="13" customFormat="1"/>
    <row r="58877" s="13" customFormat="1"/>
    <row r="58878" s="13" customFormat="1"/>
    <row r="58879" s="13" customFormat="1"/>
    <row r="58880" s="13" customFormat="1"/>
    <row r="58881" s="13" customFormat="1"/>
    <row r="58882" s="13" customFormat="1"/>
    <row r="58883" s="13" customFormat="1"/>
    <row r="58884" s="13" customFormat="1"/>
    <row r="58885" s="13" customFormat="1"/>
    <row r="58886" s="13" customFormat="1"/>
    <row r="58887" s="13" customFormat="1"/>
    <row r="58888" s="13" customFormat="1"/>
    <row r="58889" s="13" customFormat="1"/>
    <row r="58890" s="13" customFormat="1"/>
    <row r="58891" s="13" customFormat="1"/>
    <row r="58892" s="13" customFormat="1"/>
    <row r="58893" s="13" customFormat="1"/>
    <row r="58894" s="13" customFormat="1"/>
    <row r="58895" s="13" customFormat="1"/>
    <row r="58896" s="13" customFormat="1"/>
    <row r="58897" s="13" customFormat="1"/>
    <row r="58898" s="13" customFormat="1"/>
    <row r="58899" s="13" customFormat="1"/>
    <row r="58900" s="13" customFormat="1"/>
    <row r="58901" s="13" customFormat="1"/>
    <row r="58902" s="13" customFormat="1"/>
    <row r="58903" s="13" customFormat="1"/>
    <row r="58904" s="13" customFormat="1"/>
    <row r="58905" s="13" customFormat="1"/>
    <row r="58906" s="13" customFormat="1"/>
    <row r="58907" s="13" customFormat="1"/>
    <row r="58908" s="13" customFormat="1"/>
    <row r="58909" s="13" customFormat="1"/>
    <row r="58910" s="13" customFormat="1"/>
    <row r="58911" s="13" customFormat="1"/>
    <row r="58912" s="13" customFormat="1"/>
    <row r="58913" s="13" customFormat="1"/>
    <row r="58914" s="13" customFormat="1"/>
    <row r="58915" s="13" customFormat="1"/>
    <row r="58916" s="13" customFormat="1"/>
    <row r="58917" s="13" customFormat="1"/>
    <row r="58918" s="13" customFormat="1"/>
    <row r="58919" s="13" customFormat="1"/>
    <row r="58920" s="13" customFormat="1"/>
    <row r="58921" s="13" customFormat="1"/>
    <row r="58922" s="13" customFormat="1"/>
    <row r="58923" s="13" customFormat="1"/>
    <row r="58924" s="13" customFormat="1"/>
    <row r="58925" s="13" customFormat="1"/>
    <row r="58926" s="13" customFormat="1"/>
    <row r="58927" s="13" customFormat="1"/>
    <row r="58928" s="13" customFormat="1"/>
    <row r="58929" s="13" customFormat="1"/>
    <row r="58930" s="13" customFormat="1"/>
    <row r="58931" s="13" customFormat="1"/>
    <row r="58932" s="13" customFormat="1"/>
    <row r="58933" s="13" customFormat="1"/>
    <row r="58934" s="13" customFormat="1"/>
    <row r="58935" s="13" customFormat="1"/>
    <row r="58936" s="13" customFormat="1"/>
    <row r="58937" s="13" customFormat="1"/>
    <row r="58938" s="13" customFormat="1"/>
    <row r="58939" s="13" customFormat="1"/>
    <row r="58940" s="13" customFormat="1"/>
    <row r="58941" s="13" customFormat="1"/>
    <row r="58942" s="13" customFormat="1"/>
    <row r="58943" s="13" customFormat="1"/>
    <row r="58944" s="13" customFormat="1"/>
    <row r="58945" s="13" customFormat="1"/>
    <row r="58946" s="13" customFormat="1"/>
    <row r="58947" s="13" customFormat="1"/>
    <row r="58948" s="13" customFormat="1"/>
    <row r="58949" s="13" customFormat="1"/>
    <row r="58950" s="13" customFormat="1"/>
    <row r="58951" s="13" customFormat="1"/>
    <row r="58952" s="13" customFormat="1"/>
    <row r="58953" s="13" customFormat="1"/>
    <row r="58954" s="13" customFormat="1"/>
    <row r="58955" s="13" customFormat="1"/>
    <row r="58956" s="13" customFormat="1"/>
    <row r="58957" s="13" customFormat="1"/>
    <row r="58958" s="13" customFormat="1"/>
    <row r="58959" s="13" customFormat="1"/>
    <row r="58960" s="13" customFormat="1"/>
    <row r="58961" s="13" customFormat="1"/>
    <row r="58962" s="13" customFormat="1"/>
    <row r="58963" s="13" customFormat="1"/>
    <row r="58964" s="13" customFormat="1"/>
    <row r="58965" s="13" customFormat="1"/>
    <row r="58966" s="13" customFormat="1"/>
    <row r="58967" s="13" customFormat="1"/>
    <row r="58968" s="13" customFormat="1"/>
    <row r="58969" s="13" customFormat="1"/>
    <row r="58970" s="13" customFormat="1"/>
    <row r="58971" s="13" customFormat="1"/>
    <row r="58972" s="13" customFormat="1"/>
    <row r="58973" s="13" customFormat="1"/>
    <row r="58974" s="13" customFormat="1"/>
    <row r="58975" s="13" customFormat="1"/>
    <row r="58976" s="13" customFormat="1"/>
    <row r="58977" s="13" customFormat="1"/>
    <row r="58978" s="13" customFormat="1"/>
    <row r="58979" s="13" customFormat="1"/>
    <row r="58980" s="13" customFormat="1"/>
    <row r="58981" s="13" customFormat="1"/>
    <row r="58982" s="13" customFormat="1"/>
    <row r="58983" s="13" customFormat="1"/>
    <row r="58984" s="13" customFormat="1"/>
    <row r="58985" s="13" customFormat="1"/>
    <row r="58986" s="13" customFormat="1"/>
    <row r="58987" s="13" customFormat="1"/>
    <row r="58988" s="13" customFormat="1"/>
    <row r="58989" s="13" customFormat="1"/>
    <row r="58990" s="13" customFormat="1"/>
    <row r="58991" s="13" customFormat="1"/>
    <row r="58992" s="13" customFormat="1"/>
    <row r="58993" s="13" customFormat="1"/>
    <row r="58994" s="13" customFormat="1"/>
    <row r="58995" s="13" customFormat="1"/>
    <row r="58996" s="13" customFormat="1"/>
    <row r="58997" s="13" customFormat="1"/>
    <row r="58998" s="13" customFormat="1"/>
    <row r="58999" s="13" customFormat="1"/>
    <row r="59000" s="13" customFormat="1"/>
    <row r="59001" s="13" customFormat="1"/>
    <row r="59002" s="13" customFormat="1"/>
    <row r="59003" s="13" customFormat="1"/>
    <row r="59004" s="13" customFormat="1"/>
    <row r="59005" s="13" customFormat="1"/>
    <row r="59006" s="13" customFormat="1"/>
    <row r="59007" s="13" customFormat="1"/>
    <row r="59008" s="13" customFormat="1"/>
    <row r="59009" s="13" customFormat="1"/>
    <row r="59010" s="13" customFormat="1"/>
    <row r="59011" s="13" customFormat="1"/>
    <row r="59012" s="13" customFormat="1"/>
    <row r="59013" s="13" customFormat="1"/>
    <row r="59014" s="13" customFormat="1"/>
    <row r="59015" s="13" customFormat="1"/>
    <row r="59016" s="13" customFormat="1"/>
    <row r="59017" s="13" customFormat="1"/>
    <row r="59018" s="13" customFormat="1"/>
    <row r="59019" s="13" customFormat="1"/>
    <row r="59020" s="13" customFormat="1"/>
    <row r="59021" s="13" customFormat="1"/>
    <row r="59022" s="13" customFormat="1"/>
    <row r="59023" s="13" customFormat="1"/>
    <row r="59024" s="13" customFormat="1"/>
    <row r="59025" s="13" customFormat="1"/>
    <row r="59026" s="13" customFormat="1"/>
    <row r="59027" s="13" customFormat="1"/>
    <row r="59028" s="13" customFormat="1"/>
    <row r="59029" s="13" customFormat="1"/>
    <row r="59030" s="13" customFormat="1"/>
    <row r="59031" s="13" customFormat="1"/>
    <row r="59032" s="13" customFormat="1"/>
    <row r="59033" s="13" customFormat="1"/>
    <row r="59034" s="13" customFormat="1"/>
    <row r="59035" s="13" customFormat="1"/>
    <row r="59036" s="13" customFormat="1"/>
    <row r="59037" s="13" customFormat="1"/>
    <row r="59038" s="13" customFormat="1"/>
    <row r="59039" s="13" customFormat="1"/>
    <row r="59040" s="13" customFormat="1"/>
    <row r="59041" s="13" customFormat="1"/>
    <row r="59042" s="13" customFormat="1"/>
    <row r="59043" s="13" customFormat="1"/>
    <row r="59044" s="13" customFormat="1"/>
    <row r="59045" s="13" customFormat="1"/>
    <row r="59046" s="13" customFormat="1"/>
    <row r="59047" s="13" customFormat="1"/>
    <row r="59048" s="13" customFormat="1"/>
    <row r="59049" s="13" customFormat="1"/>
    <row r="59050" s="13" customFormat="1"/>
    <row r="59051" s="13" customFormat="1"/>
    <row r="59052" s="13" customFormat="1"/>
    <row r="59053" s="13" customFormat="1"/>
    <row r="59054" s="13" customFormat="1"/>
    <row r="59055" s="13" customFormat="1"/>
    <row r="59056" s="13" customFormat="1"/>
    <row r="59057" s="13" customFormat="1"/>
    <row r="59058" s="13" customFormat="1"/>
    <row r="59059" s="13" customFormat="1"/>
    <row r="59060" s="13" customFormat="1"/>
    <row r="59061" s="13" customFormat="1"/>
    <row r="59062" s="13" customFormat="1"/>
    <row r="59063" s="13" customFormat="1"/>
    <row r="59064" s="13" customFormat="1"/>
    <row r="59065" s="13" customFormat="1"/>
    <row r="59066" s="13" customFormat="1"/>
    <row r="59067" s="13" customFormat="1"/>
    <row r="59068" s="13" customFormat="1"/>
    <row r="59069" s="13" customFormat="1"/>
    <row r="59070" s="13" customFormat="1"/>
    <row r="59071" s="13" customFormat="1"/>
    <row r="59072" s="13" customFormat="1"/>
    <row r="59073" s="13" customFormat="1"/>
    <row r="59074" s="13" customFormat="1"/>
    <row r="59075" s="13" customFormat="1"/>
    <row r="59076" s="13" customFormat="1"/>
    <row r="59077" s="13" customFormat="1"/>
    <row r="59078" s="13" customFormat="1"/>
    <row r="59079" s="13" customFormat="1"/>
    <row r="59080" s="13" customFormat="1"/>
    <row r="59081" s="13" customFormat="1"/>
    <row r="59082" s="13" customFormat="1"/>
    <row r="59083" s="13" customFormat="1"/>
    <row r="59084" s="13" customFormat="1"/>
    <row r="59085" s="13" customFormat="1"/>
    <row r="59086" s="13" customFormat="1"/>
    <row r="59087" s="13" customFormat="1"/>
    <row r="59088" s="13" customFormat="1"/>
    <row r="59089" s="13" customFormat="1"/>
    <row r="59090" s="13" customFormat="1"/>
    <row r="59091" s="13" customFormat="1"/>
    <row r="59092" s="13" customFormat="1"/>
    <row r="59093" s="13" customFormat="1"/>
    <row r="59094" s="13" customFormat="1"/>
    <row r="59095" s="13" customFormat="1"/>
    <row r="59096" s="13" customFormat="1"/>
    <row r="59097" s="13" customFormat="1"/>
    <row r="59098" s="13" customFormat="1"/>
    <row r="59099" s="13" customFormat="1"/>
    <row r="59100" s="13" customFormat="1"/>
    <row r="59101" s="13" customFormat="1"/>
    <row r="59102" s="13" customFormat="1"/>
    <row r="59103" s="13" customFormat="1"/>
    <row r="59104" s="13" customFormat="1"/>
    <row r="59105" s="13" customFormat="1"/>
    <row r="59106" s="13" customFormat="1"/>
    <row r="59107" s="13" customFormat="1"/>
    <row r="59108" s="13" customFormat="1"/>
    <row r="59109" s="13" customFormat="1"/>
    <row r="59110" s="13" customFormat="1"/>
    <row r="59111" s="13" customFormat="1"/>
    <row r="59112" s="13" customFormat="1"/>
    <row r="59113" s="13" customFormat="1"/>
    <row r="59114" s="13" customFormat="1"/>
    <row r="59115" s="13" customFormat="1"/>
    <row r="59116" s="13" customFormat="1"/>
    <row r="59117" s="13" customFormat="1"/>
    <row r="59118" s="13" customFormat="1"/>
    <row r="59119" s="13" customFormat="1"/>
    <row r="59120" s="13" customFormat="1"/>
    <row r="59121" s="13" customFormat="1"/>
    <row r="59122" s="13" customFormat="1"/>
    <row r="59123" s="13" customFormat="1"/>
    <row r="59124" s="13" customFormat="1"/>
    <row r="59125" s="13" customFormat="1"/>
    <row r="59126" s="13" customFormat="1"/>
    <row r="59127" s="13" customFormat="1"/>
    <row r="59128" s="13" customFormat="1"/>
    <row r="59129" s="13" customFormat="1"/>
    <row r="59130" s="13" customFormat="1"/>
    <row r="59131" s="13" customFormat="1"/>
    <row r="59132" s="13" customFormat="1"/>
    <row r="59133" s="13" customFormat="1"/>
    <row r="59134" s="13" customFormat="1"/>
    <row r="59135" s="13" customFormat="1"/>
    <row r="59136" s="13" customFormat="1"/>
    <row r="59137" s="13" customFormat="1"/>
    <row r="59138" s="13" customFormat="1"/>
    <row r="59139" s="13" customFormat="1"/>
    <row r="59140" s="13" customFormat="1"/>
    <row r="59141" s="13" customFormat="1"/>
    <row r="59142" s="13" customFormat="1"/>
    <row r="59143" s="13" customFormat="1"/>
    <row r="59144" s="13" customFormat="1"/>
    <row r="59145" s="13" customFormat="1"/>
    <row r="59146" s="13" customFormat="1"/>
    <row r="59147" s="13" customFormat="1"/>
    <row r="59148" s="13" customFormat="1"/>
    <row r="59149" s="13" customFormat="1"/>
    <row r="59150" s="13" customFormat="1"/>
    <row r="59151" s="13" customFormat="1"/>
    <row r="59152" s="13" customFormat="1"/>
    <row r="59153" s="13" customFormat="1"/>
    <row r="59154" s="13" customFormat="1"/>
    <row r="59155" s="13" customFormat="1"/>
    <row r="59156" s="13" customFormat="1"/>
    <row r="59157" s="13" customFormat="1"/>
    <row r="59158" s="13" customFormat="1"/>
    <row r="59159" s="13" customFormat="1"/>
    <row r="59160" s="13" customFormat="1"/>
    <row r="59161" s="13" customFormat="1"/>
    <row r="59162" s="13" customFormat="1"/>
    <row r="59163" s="13" customFormat="1"/>
    <row r="59164" s="13" customFormat="1"/>
    <row r="59165" s="13" customFormat="1"/>
    <row r="59166" s="13" customFormat="1"/>
    <row r="59167" s="13" customFormat="1"/>
    <row r="59168" s="13" customFormat="1"/>
    <row r="59169" s="13" customFormat="1"/>
    <row r="59170" s="13" customFormat="1"/>
    <row r="59171" s="13" customFormat="1"/>
    <row r="59172" s="13" customFormat="1"/>
    <row r="59173" s="13" customFormat="1"/>
    <row r="59174" s="13" customFormat="1"/>
    <row r="59175" s="13" customFormat="1"/>
    <row r="59176" s="13" customFormat="1"/>
    <row r="59177" s="13" customFormat="1"/>
    <row r="59178" s="13" customFormat="1"/>
    <row r="59179" s="13" customFormat="1"/>
    <row r="59180" s="13" customFormat="1"/>
    <row r="59181" s="13" customFormat="1"/>
    <row r="59182" s="13" customFormat="1"/>
    <row r="59183" s="13" customFormat="1"/>
    <row r="59184" s="13" customFormat="1"/>
    <row r="59185" s="13" customFormat="1"/>
    <row r="59186" s="13" customFormat="1"/>
    <row r="59187" s="13" customFormat="1"/>
    <row r="59188" s="13" customFormat="1"/>
    <row r="59189" s="13" customFormat="1"/>
    <row r="59190" s="13" customFormat="1"/>
    <row r="59191" s="13" customFormat="1"/>
    <row r="59192" s="13" customFormat="1"/>
    <row r="59193" s="13" customFormat="1"/>
    <row r="59194" s="13" customFormat="1"/>
    <row r="59195" s="13" customFormat="1"/>
    <row r="59196" s="13" customFormat="1"/>
    <row r="59197" s="13" customFormat="1"/>
    <row r="59198" s="13" customFormat="1"/>
    <row r="59199" s="13" customFormat="1"/>
    <row r="59200" s="13" customFormat="1"/>
    <row r="59201" s="13" customFormat="1"/>
    <row r="59202" s="13" customFormat="1"/>
    <row r="59203" s="13" customFormat="1"/>
    <row r="59204" s="13" customFormat="1"/>
    <row r="59205" s="13" customFormat="1"/>
    <row r="59206" s="13" customFormat="1"/>
    <row r="59207" s="13" customFormat="1"/>
    <row r="59208" s="13" customFormat="1"/>
    <row r="59209" s="13" customFormat="1"/>
    <row r="59210" s="13" customFormat="1"/>
    <row r="59211" s="13" customFormat="1"/>
    <row r="59212" s="13" customFormat="1"/>
    <row r="59213" s="13" customFormat="1"/>
    <row r="59214" s="13" customFormat="1"/>
    <row r="59215" s="13" customFormat="1"/>
    <row r="59216" s="13" customFormat="1"/>
    <row r="59217" s="13" customFormat="1"/>
    <row r="59218" s="13" customFormat="1"/>
    <row r="59219" s="13" customFormat="1"/>
    <row r="59220" s="13" customFormat="1"/>
    <row r="59221" s="13" customFormat="1"/>
    <row r="59222" s="13" customFormat="1"/>
    <row r="59223" s="13" customFormat="1"/>
    <row r="59224" s="13" customFormat="1"/>
    <row r="59225" s="13" customFormat="1"/>
    <row r="59226" s="13" customFormat="1"/>
    <row r="59227" s="13" customFormat="1"/>
    <row r="59228" s="13" customFormat="1"/>
    <row r="59229" s="13" customFormat="1"/>
    <row r="59230" s="13" customFormat="1"/>
    <row r="59231" s="13" customFormat="1"/>
    <row r="59232" s="13" customFormat="1"/>
    <row r="59233" s="13" customFormat="1"/>
    <row r="59234" s="13" customFormat="1"/>
    <row r="59235" s="13" customFormat="1"/>
    <row r="59236" s="13" customFormat="1"/>
    <row r="59237" s="13" customFormat="1"/>
    <row r="59238" s="13" customFormat="1"/>
    <row r="59239" s="13" customFormat="1"/>
    <row r="59240" s="13" customFormat="1"/>
    <row r="59241" s="13" customFormat="1"/>
    <row r="59242" s="13" customFormat="1"/>
    <row r="59243" s="13" customFormat="1"/>
    <row r="59244" s="13" customFormat="1"/>
    <row r="59245" s="13" customFormat="1"/>
    <row r="59246" s="13" customFormat="1"/>
    <row r="59247" s="13" customFormat="1"/>
    <row r="59248" s="13" customFormat="1"/>
    <row r="59249" s="13" customFormat="1"/>
    <row r="59250" s="13" customFormat="1"/>
    <row r="59251" s="13" customFormat="1"/>
    <row r="59252" s="13" customFormat="1"/>
    <row r="59253" s="13" customFormat="1"/>
    <row r="59254" s="13" customFormat="1"/>
    <row r="59255" s="13" customFormat="1"/>
    <row r="59256" s="13" customFormat="1"/>
    <row r="59257" s="13" customFormat="1"/>
    <row r="59258" s="13" customFormat="1"/>
    <row r="59259" s="13" customFormat="1"/>
    <row r="59260" s="13" customFormat="1"/>
    <row r="59261" s="13" customFormat="1"/>
    <row r="59262" s="13" customFormat="1"/>
    <row r="59263" s="13" customFormat="1"/>
    <row r="59264" s="13" customFormat="1"/>
    <row r="59265" s="13" customFormat="1"/>
    <row r="59266" s="13" customFormat="1"/>
    <row r="59267" s="13" customFormat="1"/>
    <row r="59268" s="13" customFormat="1"/>
    <row r="59269" s="13" customFormat="1"/>
    <row r="59270" s="13" customFormat="1"/>
    <row r="59271" s="13" customFormat="1"/>
    <row r="59272" s="13" customFormat="1"/>
    <row r="59273" s="13" customFormat="1"/>
    <row r="59274" s="13" customFormat="1"/>
    <row r="59275" s="13" customFormat="1"/>
    <row r="59276" s="13" customFormat="1"/>
    <row r="59277" s="13" customFormat="1"/>
    <row r="59278" s="13" customFormat="1"/>
    <row r="59279" s="13" customFormat="1"/>
    <row r="59280" s="13" customFormat="1"/>
    <row r="59281" s="13" customFormat="1"/>
    <row r="59282" s="13" customFormat="1"/>
    <row r="59283" s="13" customFormat="1"/>
    <row r="59284" s="13" customFormat="1"/>
    <row r="59285" s="13" customFormat="1"/>
    <row r="59286" s="13" customFormat="1"/>
    <row r="59287" s="13" customFormat="1"/>
    <row r="59288" s="13" customFormat="1"/>
    <row r="59289" s="13" customFormat="1"/>
    <row r="59290" s="13" customFormat="1"/>
    <row r="59291" s="13" customFormat="1"/>
    <row r="59292" s="13" customFormat="1"/>
    <row r="59293" s="13" customFormat="1"/>
    <row r="59294" s="13" customFormat="1"/>
    <row r="59295" s="13" customFormat="1"/>
    <row r="59296" s="13" customFormat="1"/>
    <row r="59297" s="13" customFormat="1"/>
    <row r="59298" s="13" customFormat="1"/>
    <row r="59299" s="13" customFormat="1"/>
    <row r="59300" s="13" customFormat="1"/>
    <row r="59301" s="13" customFormat="1"/>
    <row r="59302" s="13" customFormat="1"/>
    <row r="59303" s="13" customFormat="1"/>
    <row r="59304" s="13" customFormat="1"/>
    <row r="59305" s="13" customFormat="1"/>
    <row r="59306" s="13" customFormat="1"/>
    <row r="59307" s="13" customFormat="1"/>
    <row r="59308" s="13" customFormat="1"/>
    <row r="59309" s="13" customFormat="1"/>
    <row r="59310" s="13" customFormat="1"/>
    <row r="59311" s="13" customFormat="1"/>
    <row r="59312" s="13" customFormat="1"/>
    <row r="59313" s="13" customFormat="1"/>
    <row r="59314" s="13" customFormat="1"/>
    <row r="59315" s="13" customFormat="1"/>
    <row r="59316" s="13" customFormat="1"/>
    <row r="59317" s="13" customFormat="1"/>
    <row r="59318" s="13" customFormat="1"/>
    <row r="59319" s="13" customFormat="1"/>
    <row r="59320" s="13" customFormat="1"/>
    <row r="59321" s="13" customFormat="1"/>
    <row r="59322" s="13" customFormat="1"/>
    <row r="59323" s="13" customFormat="1"/>
    <row r="59324" s="13" customFormat="1"/>
    <row r="59325" s="13" customFormat="1"/>
    <row r="59326" s="13" customFormat="1"/>
    <row r="59327" s="13" customFormat="1"/>
    <row r="59328" s="13" customFormat="1"/>
    <row r="59329" s="13" customFormat="1"/>
    <row r="59330" s="13" customFormat="1"/>
    <row r="59331" s="13" customFormat="1"/>
    <row r="59332" s="13" customFormat="1"/>
    <row r="59333" s="13" customFormat="1"/>
    <row r="59334" s="13" customFormat="1"/>
    <row r="59335" s="13" customFormat="1"/>
    <row r="59336" s="13" customFormat="1"/>
    <row r="59337" s="13" customFormat="1"/>
    <row r="59338" s="13" customFormat="1"/>
    <row r="59339" s="13" customFormat="1"/>
    <row r="59340" s="13" customFormat="1"/>
    <row r="59341" s="13" customFormat="1"/>
    <row r="59342" s="13" customFormat="1"/>
    <row r="59343" s="13" customFormat="1"/>
    <row r="59344" s="13" customFormat="1"/>
    <row r="59345" s="13" customFormat="1"/>
    <row r="59346" s="13" customFormat="1"/>
    <row r="59347" s="13" customFormat="1"/>
    <row r="59348" s="13" customFormat="1"/>
    <row r="59349" s="13" customFormat="1"/>
    <row r="59350" s="13" customFormat="1"/>
    <row r="59351" s="13" customFormat="1"/>
    <row r="59352" s="13" customFormat="1"/>
    <row r="59353" s="13" customFormat="1"/>
    <row r="59354" s="13" customFormat="1"/>
    <row r="59355" s="13" customFormat="1"/>
    <row r="59356" s="13" customFormat="1"/>
    <row r="59357" s="13" customFormat="1"/>
    <row r="59358" s="13" customFormat="1"/>
    <row r="59359" s="13" customFormat="1"/>
    <row r="59360" s="13" customFormat="1"/>
    <row r="59361" s="13" customFormat="1"/>
    <row r="59362" s="13" customFormat="1"/>
    <row r="59363" s="13" customFormat="1"/>
    <row r="59364" s="13" customFormat="1"/>
    <row r="59365" s="13" customFormat="1"/>
    <row r="59366" s="13" customFormat="1"/>
    <row r="59367" s="13" customFormat="1"/>
    <row r="59368" s="13" customFormat="1"/>
    <row r="59369" s="13" customFormat="1"/>
    <row r="59370" s="13" customFormat="1"/>
    <row r="59371" s="13" customFormat="1"/>
    <row r="59372" s="13" customFormat="1"/>
    <row r="59373" s="13" customFormat="1"/>
    <row r="59374" s="13" customFormat="1"/>
    <row r="59375" s="13" customFormat="1"/>
    <row r="59376" s="13" customFormat="1"/>
    <row r="59377" s="13" customFormat="1"/>
    <row r="59378" s="13" customFormat="1"/>
    <row r="59379" s="13" customFormat="1"/>
    <row r="59380" s="13" customFormat="1"/>
    <row r="59381" s="13" customFormat="1"/>
    <row r="59382" s="13" customFormat="1"/>
    <row r="59383" s="13" customFormat="1"/>
    <row r="59384" s="13" customFormat="1"/>
    <row r="59385" s="13" customFormat="1"/>
    <row r="59386" s="13" customFormat="1"/>
    <row r="59387" s="13" customFormat="1"/>
    <row r="59388" s="13" customFormat="1"/>
    <row r="59389" s="13" customFormat="1"/>
    <row r="59390" s="13" customFormat="1"/>
    <row r="59391" s="13" customFormat="1"/>
    <row r="59392" s="13" customFormat="1"/>
    <row r="59393" s="13" customFormat="1"/>
    <row r="59394" s="13" customFormat="1"/>
    <row r="59395" s="13" customFormat="1"/>
    <row r="59396" s="13" customFormat="1"/>
    <row r="59397" s="13" customFormat="1"/>
    <row r="59398" s="13" customFormat="1"/>
    <row r="59399" s="13" customFormat="1"/>
    <row r="59400" s="13" customFormat="1"/>
    <row r="59401" s="13" customFormat="1"/>
    <row r="59402" s="13" customFormat="1"/>
    <row r="59403" s="13" customFormat="1"/>
    <row r="59404" s="13" customFormat="1"/>
    <row r="59405" s="13" customFormat="1"/>
    <row r="59406" s="13" customFormat="1"/>
    <row r="59407" s="13" customFormat="1"/>
    <row r="59408" s="13" customFormat="1"/>
    <row r="59409" s="13" customFormat="1"/>
    <row r="59410" s="13" customFormat="1"/>
    <row r="59411" s="13" customFormat="1"/>
    <row r="59412" s="13" customFormat="1"/>
    <row r="59413" s="13" customFormat="1"/>
    <row r="59414" s="13" customFormat="1"/>
    <row r="59415" s="13" customFormat="1"/>
    <row r="59416" s="13" customFormat="1"/>
    <row r="59417" s="13" customFormat="1"/>
    <row r="59418" s="13" customFormat="1"/>
    <row r="59419" s="13" customFormat="1"/>
    <row r="59420" s="13" customFormat="1"/>
    <row r="59421" s="13" customFormat="1"/>
    <row r="59422" s="13" customFormat="1"/>
    <row r="59423" s="13" customFormat="1"/>
    <row r="59424" s="13" customFormat="1"/>
    <row r="59425" s="13" customFormat="1"/>
    <row r="59426" s="13" customFormat="1"/>
    <row r="59427" s="13" customFormat="1"/>
    <row r="59428" s="13" customFormat="1"/>
    <row r="59429" s="13" customFormat="1"/>
    <row r="59430" s="13" customFormat="1"/>
    <row r="59431" s="13" customFormat="1"/>
    <row r="59432" s="13" customFormat="1"/>
    <row r="59433" s="13" customFormat="1"/>
    <row r="59434" s="13" customFormat="1"/>
    <row r="59435" s="13" customFormat="1"/>
    <row r="59436" s="13" customFormat="1"/>
    <row r="59437" s="13" customFormat="1"/>
    <row r="59438" s="13" customFormat="1"/>
    <row r="59439" s="13" customFormat="1"/>
    <row r="59440" s="13" customFormat="1"/>
    <row r="59441" s="13" customFormat="1"/>
    <row r="59442" s="13" customFormat="1"/>
    <row r="59443" s="13" customFormat="1"/>
    <row r="59444" s="13" customFormat="1"/>
    <row r="59445" s="13" customFormat="1"/>
    <row r="59446" s="13" customFormat="1"/>
    <row r="59447" s="13" customFormat="1"/>
    <row r="59448" s="13" customFormat="1"/>
    <row r="59449" s="13" customFormat="1"/>
    <row r="59450" s="13" customFormat="1"/>
    <row r="59451" s="13" customFormat="1"/>
    <row r="59452" s="13" customFormat="1"/>
    <row r="59453" s="13" customFormat="1"/>
    <row r="59454" s="13" customFormat="1"/>
    <row r="59455" s="13" customFormat="1"/>
    <row r="59456" s="13" customFormat="1"/>
    <row r="59457" s="13" customFormat="1"/>
    <row r="59458" s="13" customFormat="1"/>
    <row r="59459" s="13" customFormat="1"/>
    <row r="59460" s="13" customFormat="1"/>
    <row r="59461" s="13" customFormat="1"/>
    <row r="59462" s="13" customFormat="1"/>
    <row r="59463" s="13" customFormat="1"/>
    <row r="59464" s="13" customFormat="1"/>
    <row r="59465" s="13" customFormat="1"/>
    <row r="59466" s="13" customFormat="1"/>
    <row r="59467" s="13" customFormat="1"/>
    <row r="59468" s="13" customFormat="1"/>
    <row r="59469" s="13" customFormat="1"/>
    <row r="59470" s="13" customFormat="1"/>
    <row r="59471" s="13" customFormat="1"/>
    <row r="59472" s="13" customFormat="1"/>
    <row r="59473" s="13" customFormat="1"/>
    <row r="59474" s="13" customFormat="1"/>
    <row r="59475" s="13" customFormat="1"/>
    <row r="59476" s="13" customFormat="1"/>
    <row r="59477" s="13" customFormat="1"/>
    <row r="59478" s="13" customFormat="1"/>
    <row r="59479" s="13" customFormat="1"/>
    <row r="59480" s="13" customFormat="1"/>
    <row r="59481" s="13" customFormat="1"/>
    <row r="59482" s="13" customFormat="1"/>
    <row r="59483" s="13" customFormat="1"/>
    <row r="59484" s="13" customFormat="1"/>
    <row r="59485" s="13" customFormat="1"/>
    <row r="59486" s="13" customFormat="1"/>
    <row r="59487" s="13" customFormat="1"/>
    <row r="59488" s="13" customFormat="1"/>
    <row r="59489" s="13" customFormat="1"/>
    <row r="59490" s="13" customFormat="1"/>
    <row r="59491" s="13" customFormat="1"/>
    <row r="59492" s="13" customFormat="1"/>
    <row r="59493" s="13" customFormat="1"/>
    <row r="59494" s="13" customFormat="1"/>
    <row r="59495" s="13" customFormat="1"/>
    <row r="59496" s="13" customFormat="1"/>
    <row r="59497" s="13" customFormat="1"/>
    <row r="59498" s="13" customFormat="1"/>
    <row r="59499" s="13" customFormat="1"/>
    <row r="59500" s="13" customFormat="1"/>
    <row r="59501" s="13" customFormat="1"/>
    <row r="59502" s="13" customFormat="1"/>
    <row r="59503" s="13" customFormat="1"/>
    <row r="59504" s="13" customFormat="1"/>
    <row r="59505" s="13" customFormat="1"/>
    <row r="59506" s="13" customFormat="1"/>
    <row r="59507" s="13" customFormat="1"/>
    <row r="59508" s="13" customFormat="1"/>
    <row r="59509" s="13" customFormat="1"/>
    <row r="59510" s="13" customFormat="1"/>
    <row r="59511" s="13" customFormat="1"/>
    <row r="59512" s="13" customFormat="1"/>
    <row r="59513" s="13" customFormat="1"/>
    <row r="59514" s="13" customFormat="1"/>
    <row r="59515" s="13" customFormat="1"/>
    <row r="59516" s="13" customFormat="1"/>
    <row r="59517" s="13" customFormat="1"/>
    <row r="59518" s="13" customFormat="1"/>
    <row r="59519" s="13" customFormat="1"/>
    <row r="59520" s="13" customFormat="1"/>
    <row r="59521" s="13" customFormat="1"/>
    <row r="59522" s="13" customFormat="1"/>
    <row r="59523" s="13" customFormat="1"/>
    <row r="59524" s="13" customFormat="1"/>
    <row r="59525" s="13" customFormat="1"/>
    <row r="59526" s="13" customFormat="1"/>
    <row r="59527" s="13" customFormat="1"/>
    <row r="59528" s="13" customFormat="1"/>
    <row r="59529" s="13" customFormat="1"/>
    <row r="59530" s="13" customFormat="1"/>
    <row r="59531" s="13" customFormat="1"/>
    <row r="59532" s="13" customFormat="1"/>
    <row r="59533" s="13" customFormat="1"/>
    <row r="59534" s="13" customFormat="1"/>
    <row r="59535" s="13" customFormat="1"/>
    <row r="59536" s="13" customFormat="1"/>
    <row r="59537" s="13" customFormat="1"/>
    <row r="59538" s="13" customFormat="1"/>
    <row r="59539" s="13" customFormat="1"/>
    <row r="59540" s="13" customFormat="1"/>
    <row r="59541" s="13" customFormat="1"/>
    <row r="59542" s="13" customFormat="1"/>
    <row r="59543" s="13" customFormat="1"/>
    <row r="59544" s="13" customFormat="1"/>
    <row r="59545" s="13" customFormat="1"/>
    <row r="59546" s="13" customFormat="1"/>
    <row r="59547" s="13" customFormat="1"/>
    <row r="59548" s="13" customFormat="1"/>
    <row r="59549" s="13" customFormat="1"/>
    <row r="59550" s="13" customFormat="1"/>
    <row r="59551" s="13" customFormat="1"/>
    <row r="59552" s="13" customFormat="1"/>
    <row r="59553" s="13" customFormat="1"/>
    <row r="59554" s="13" customFormat="1"/>
    <row r="59555" s="13" customFormat="1"/>
    <row r="59556" s="13" customFormat="1"/>
    <row r="59557" s="13" customFormat="1"/>
    <row r="59558" s="13" customFormat="1"/>
    <row r="59559" s="13" customFormat="1"/>
    <row r="59560" s="13" customFormat="1"/>
    <row r="59561" s="13" customFormat="1"/>
    <row r="59562" s="13" customFormat="1"/>
    <row r="59563" s="13" customFormat="1"/>
    <row r="59564" s="13" customFormat="1"/>
    <row r="59565" s="13" customFormat="1"/>
    <row r="59566" s="13" customFormat="1"/>
    <row r="59567" s="13" customFormat="1"/>
    <row r="59568" s="13" customFormat="1"/>
    <row r="59569" s="13" customFormat="1"/>
    <row r="59570" s="13" customFormat="1"/>
    <row r="59571" s="13" customFormat="1"/>
    <row r="59572" s="13" customFormat="1"/>
    <row r="59573" s="13" customFormat="1"/>
    <row r="59574" s="13" customFormat="1"/>
    <row r="59575" s="13" customFormat="1"/>
    <row r="59576" s="13" customFormat="1"/>
    <row r="59577" s="13" customFormat="1"/>
    <row r="59578" s="13" customFormat="1"/>
    <row r="59579" s="13" customFormat="1"/>
    <row r="59580" s="13" customFormat="1"/>
    <row r="59581" s="13" customFormat="1"/>
    <row r="59582" s="13" customFormat="1"/>
    <row r="59583" s="13" customFormat="1"/>
    <row r="59584" s="13" customFormat="1"/>
    <row r="59585" s="13" customFormat="1"/>
    <row r="59586" s="13" customFormat="1"/>
    <row r="59587" s="13" customFormat="1"/>
    <row r="59588" s="13" customFormat="1"/>
    <row r="59589" s="13" customFormat="1"/>
    <row r="59590" s="13" customFormat="1"/>
    <row r="59591" s="13" customFormat="1"/>
    <row r="59592" s="13" customFormat="1"/>
    <row r="59593" s="13" customFormat="1"/>
    <row r="59594" s="13" customFormat="1"/>
    <row r="59595" s="13" customFormat="1"/>
    <row r="59596" s="13" customFormat="1"/>
    <row r="59597" s="13" customFormat="1"/>
    <row r="59598" s="13" customFormat="1"/>
    <row r="59599" s="13" customFormat="1"/>
    <row r="59600" s="13" customFormat="1"/>
    <row r="59601" s="13" customFormat="1"/>
    <row r="59602" s="13" customFormat="1"/>
    <row r="59603" s="13" customFormat="1"/>
    <row r="59604" s="13" customFormat="1"/>
    <row r="59605" s="13" customFormat="1"/>
    <row r="59606" s="13" customFormat="1"/>
    <row r="59607" s="13" customFormat="1"/>
    <row r="59608" s="13" customFormat="1"/>
    <row r="59609" s="13" customFormat="1"/>
    <row r="59610" s="13" customFormat="1"/>
    <row r="59611" s="13" customFormat="1"/>
    <row r="59612" s="13" customFormat="1"/>
    <row r="59613" s="13" customFormat="1"/>
    <row r="59614" s="13" customFormat="1"/>
    <row r="59615" s="13" customFormat="1"/>
    <row r="59616" s="13" customFormat="1"/>
    <row r="59617" s="13" customFormat="1"/>
    <row r="59618" s="13" customFormat="1"/>
    <row r="59619" s="13" customFormat="1"/>
    <row r="59620" s="13" customFormat="1"/>
    <row r="59621" s="13" customFormat="1"/>
    <row r="59622" s="13" customFormat="1"/>
    <row r="59623" s="13" customFormat="1"/>
    <row r="59624" s="13" customFormat="1"/>
    <row r="59625" s="13" customFormat="1"/>
    <row r="59626" s="13" customFormat="1"/>
    <row r="59627" s="13" customFormat="1"/>
    <row r="59628" s="13" customFormat="1"/>
    <row r="59629" s="13" customFormat="1"/>
    <row r="59630" s="13" customFormat="1"/>
    <row r="59631" s="13" customFormat="1"/>
    <row r="59632" s="13" customFormat="1"/>
    <row r="59633" s="13" customFormat="1"/>
    <row r="59634" s="13" customFormat="1"/>
    <row r="59635" s="13" customFormat="1"/>
    <row r="59636" s="13" customFormat="1"/>
    <row r="59637" s="13" customFormat="1"/>
    <row r="59638" s="13" customFormat="1"/>
    <row r="59639" s="13" customFormat="1"/>
    <row r="59640" s="13" customFormat="1"/>
    <row r="59641" s="13" customFormat="1"/>
    <row r="59642" s="13" customFormat="1"/>
    <row r="59643" s="13" customFormat="1"/>
    <row r="59644" s="13" customFormat="1"/>
    <row r="59645" s="13" customFormat="1"/>
    <row r="59646" s="13" customFormat="1"/>
    <row r="59647" s="13" customFormat="1"/>
    <row r="59648" s="13" customFormat="1"/>
    <row r="59649" s="13" customFormat="1"/>
    <row r="59650" s="13" customFormat="1"/>
    <row r="59651" s="13" customFormat="1"/>
    <row r="59652" s="13" customFormat="1"/>
    <row r="59653" s="13" customFormat="1"/>
    <row r="59654" s="13" customFormat="1"/>
    <row r="59655" s="13" customFormat="1"/>
    <row r="59656" s="13" customFormat="1"/>
    <row r="59657" s="13" customFormat="1"/>
    <row r="59658" s="13" customFormat="1"/>
    <row r="59659" s="13" customFormat="1"/>
    <row r="59660" s="13" customFormat="1"/>
    <row r="59661" s="13" customFormat="1"/>
    <row r="59662" s="13" customFormat="1"/>
    <row r="59663" s="13" customFormat="1"/>
    <row r="59664" s="13" customFormat="1"/>
    <row r="59665" s="13" customFormat="1"/>
    <row r="59666" s="13" customFormat="1"/>
    <row r="59667" s="13" customFormat="1"/>
    <row r="59668" s="13" customFormat="1"/>
    <row r="59669" s="13" customFormat="1"/>
    <row r="59670" s="13" customFormat="1"/>
    <row r="59671" s="13" customFormat="1"/>
    <row r="59672" s="13" customFormat="1"/>
    <row r="59673" s="13" customFormat="1"/>
    <row r="59674" s="13" customFormat="1"/>
    <row r="59675" s="13" customFormat="1"/>
    <row r="59676" s="13" customFormat="1"/>
    <row r="59677" s="13" customFormat="1"/>
    <row r="59678" s="13" customFormat="1"/>
    <row r="59679" s="13" customFormat="1"/>
    <row r="59680" s="13" customFormat="1"/>
    <row r="59681" s="13" customFormat="1"/>
    <row r="59682" s="13" customFormat="1"/>
    <row r="59683" s="13" customFormat="1"/>
    <row r="59684" s="13" customFormat="1"/>
    <row r="59685" s="13" customFormat="1"/>
    <row r="59686" s="13" customFormat="1"/>
    <row r="59687" s="13" customFormat="1"/>
    <row r="59688" s="13" customFormat="1"/>
    <row r="59689" s="13" customFormat="1"/>
    <row r="59690" s="13" customFormat="1"/>
    <row r="59691" s="13" customFormat="1"/>
    <row r="59692" s="13" customFormat="1"/>
    <row r="59693" s="13" customFormat="1"/>
    <row r="59694" s="13" customFormat="1"/>
    <row r="59695" s="13" customFormat="1"/>
    <row r="59696" s="13" customFormat="1"/>
    <row r="59697" s="13" customFormat="1"/>
    <row r="59698" s="13" customFormat="1"/>
    <row r="59699" s="13" customFormat="1"/>
    <row r="59700" s="13" customFormat="1"/>
    <row r="59701" s="13" customFormat="1"/>
    <row r="59702" s="13" customFormat="1"/>
    <row r="59703" s="13" customFormat="1"/>
    <row r="59704" s="13" customFormat="1"/>
    <row r="59705" s="13" customFormat="1"/>
    <row r="59706" s="13" customFormat="1"/>
    <row r="59707" s="13" customFormat="1"/>
    <row r="59708" s="13" customFormat="1"/>
    <row r="59709" s="13" customFormat="1"/>
    <row r="59710" s="13" customFormat="1"/>
    <row r="59711" s="13" customFormat="1"/>
    <row r="59712" s="13" customFormat="1"/>
    <row r="59713" s="13" customFormat="1"/>
    <row r="59714" s="13" customFormat="1"/>
    <row r="59715" s="13" customFormat="1"/>
    <row r="59716" s="13" customFormat="1"/>
    <row r="59717" s="13" customFormat="1"/>
    <row r="59718" s="13" customFormat="1"/>
    <row r="59719" s="13" customFormat="1"/>
    <row r="59720" s="13" customFormat="1"/>
    <row r="59721" s="13" customFormat="1"/>
    <row r="59722" s="13" customFormat="1"/>
    <row r="59723" s="13" customFormat="1"/>
    <row r="59724" s="13" customFormat="1"/>
    <row r="59725" s="13" customFormat="1"/>
    <row r="59726" s="13" customFormat="1"/>
    <row r="59727" s="13" customFormat="1"/>
    <row r="59728" s="13" customFormat="1"/>
    <row r="59729" s="13" customFormat="1"/>
    <row r="59730" s="13" customFormat="1"/>
    <row r="59731" s="13" customFormat="1"/>
    <row r="59732" s="13" customFormat="1"/>
    <row r="59733" s="13" customFormat="1"/>
    <row r="59734" s="13" customFormat="1"/>
    <row r="59735" s="13" customFormat="1"/>
    <row r="59736" s="13" customFormat="1"/>
    <row r="59737" s="13" customFormat="1"/>
    <row r="59738" s="13" customFormat="1"/>
    <row r="59739" s="13" customFormat="1"/>
    <row r="59740" s="13" customFormat="1"/>
    <row r="59741" s="13" customFormat="1"/>
    <row r="59742" s="13" customFormat="1"/>
    <row r="59743" s="13" customFormat="1"/>
    <row r="59744" s="13" customFormat="1"/>
    <row r="59745" s="13" customFormat="1"/>
    <row r="59746" s="13" customFormat="1"/>
    <row r="59747" s="13" customFormat="1"/>
    <row r="59748" s="13" customFormat="1"/>
    <row r="59749" s="13" customFormat="1"/>
    <row r="59750" s="13" customFormat="1"/>
    <row r="59751" s="13" customFormat="1"/>
    <row r="59752" s="13" customFormat="1"/>
    <row r="59753" s="13" customFormat="1"/>
    <row r="59754" s="13" customFormat="1"/>
    <row r="59755" s="13" customFormat="1"/>
    <row r="59756" s="13" customFormat="1"/>
    <row r="59757" s="13" customFormat="1"/>
    <row r="59758" s="13" customFormat="1"/>
    <row r="59759" s="13" customFormat="1"/>
    <row r="59760" s="13" customFormat="1"/>
    <row r="59761" s="13" customFormat="1"/>
    <row r="59762" s="13" customFormat="1"/>
    <row r="59763" s="13" customFormat="1"/>
    <row r="59764" s="13" customFormat="1"/>
    <row r="59765" s="13" customFormat="1"/>
    <row r="59766" s="13" customFormat="1"/>
    <row r="59767" s="13" customFormat="1"/>
    <row r="59768" s="13" customFormat="1"/>
    <row r="59769" s="13" customFormat="1"/>
    <row r="59770" s="13" customFormat="1"/>
    <row r="59771" s="13" customFormat="1"/>
    <row r="59772" s="13" customFormat="1"/>
    <row r="59773" s="13" customFormat="1"/>
    <row r="59774" s="13" customFormat="1"/>
    <row r="59775" s="13" customFormat="1"/>
    <row r="59776" s="13" customFormat="1"/>
    <row r="59777" s="13" customFormat="1"/>
    <row r="59778" s="13" customFormat="1"/>
    <row r="59779" s="13" customFormat="1"/>
    <row r="59780" s="13" customFormat="1"/>
    <row r="59781" s="13" customFormat="1"/>
    <row r="59782" s="13" customFormat="1"/>
    <row r="59783" s="13" customFormat="1"/>
    <row r="59784" s="13" customFormat="1"/>
    <row r="59785" s="13" customFormat="1"/>
    <row r="59786" s="13" customFormat="1"/>
    <row r="59787" s="13" customFormat="1"/>
    <row r="59788" s="13" customFormat="1"/>
    <row r="59789" s="13" customFormat="1"/>
    <row r="59790" s="13" customFormat="1"/>
    <row r="59791" s="13" customFormat="1"/>
    <row r="59792" s="13" customFormat="1"/>
    <row r="59793" s="13" customFormat="1"/>
    <row r="59794" s="13" customFormat="1"/>
    <row r="59795" s="13" customFormat="1"/>
    <row r="59796" s="13" customFormat="1"/>
    <row r="59797" s="13" customFormat="1"/>
    <row r="59798" s="13" customFormat="1"/>
    <row r="59799" s="13" customFormat="1"/>
    <row r="59800" s="13" customFormat="1"/>
    <row r="59801" s="13" customFormat="1"/>
    <row r="59802" s="13" customFormat="1"/>
    <row r="59803" s="13" customFormat="1"/>
    <row r="59804" s="13" customFormat="1"/>
    <row r="59805" s="13" customFormat="1"/>
    <row r="59806" s="13" customFormat="1"/>
    <row r="59807" s="13" customFormat="1"/>
    <row r="59808" s="13" customFormat="1"/>
    <row r="59809" s="13" customFormat="1"/>
    <row r="59810" s="13" customFormat="1"/>
    <row r="59811" s="13" customFormat="1"/>
    <row r="59812" s="13" customFormat="1"/>
    <row r="59813" s="13" customFormat="1"/>
    <row r="59814" s="13" customFormat="1"/>
    <row r="59815" s="13" customFormat="1"/>
    <row r="59816" s="13" customFormat="1"/>
    <row r="59817" s="13" customFormat="1"/>
    <row r="59818" s="13" customFormat="1"/>
    <row r="59819" s="13" customFormat="1"/>
    <row r="59820" s="13" customFormat="1"/>
    <row r="59821" s="13" customFormat="1"/>
    <row r="59822" s="13" customFormat="1"/>
    <row r="59823" s="13" customFormat="1"/>
    <row r="59824" s="13" customFormat="1"/>
    <row r="59825" s="13" customFormat="1"/>
    <row r="59826" s="13" customFormat="1"/>
    <row r="59827" s="13" customFormat="1"/>
    <row r="59828" s="13" customFormat="1"/>
    <row r="59829" s="13" customFormat="1"/>
    <row r="59830" s="13" customFormat="1"/>
    <row r="59831" s="13" customFormat="1"/>
    <row r="59832" s="13" customFormat="1"/>
    <row r="59833" s="13" customFormat="1"/>
    <row r="59834" s="13" customFormat="1"/>
    <row r="59835" s="13" customFormat="1"/>
    <row r="59836" s="13" customFormat="1"/>
    <row r="59837" s="13" customFormat="1"/>
    <row r="59838" s="13" customFormat="1"/>
    <row r="59839" s="13" customFormat="1"/>
    <row r="59840" s="13" customFormat="1"/>
    <row r="59841" s="13" customFormat="1"/>
    <row r="59842" s="13" customFormat="1"/>
    <row r="59843" s="13" customFormat="1"/>
    <row r="59844" s="13" customFormat="1"/>
    <row r="59845" s="13" customFormat="1"/>
    <row r="59846" s="13" customFormat="1"/>
    <row r="59847" s="13" customFormat="1"/>
    <row r="59848" s="13" customFormat="1"/>
    <row r="59849" s="13" customFormat="1"/>
    <row r="59850" s="13" customFormat="1"/>
    <row r="59851" s="13" customFormat="1"/>
    <row r="59852" s="13" customFormat="1"/>
    <row r="59853" s="13" customFormat="1"/>
    <row r="59854" s="13" customFormat="1"/>
    <row r="59855" s="13" customFormat="1"/>
    <row r="59856" s="13" customFormat="1"/>
    <row r="59857" s="13" customFormat="1"/>
    <row r="59858" s="13" customFormat="1"/>
    <row r="59859" s="13" customFormat="1"/>
    <row r="59860" s="13" customFormat="1"/>
    <row r="59861" s="13" customFormat="1"/>
    <row r="59862" s="13" customFormat="1"/>
    <row r="59863" s="13" customFormat="1"/>
    <row r="59864" s="13" customFormat="1"/>
    <row r="59865" s="13" customFormat="1"/>
    <row r="59866" s="13" customFormat="1"/>
    <row r="59867" s="13" customFormat="1"/>
    <row r="59868" s="13" customFormat="1"/>
    <row r="59869" s="13" customFormat="1"/>
    <row r="59870" s="13" customFormat="1"/>
    <row r="59871" s="13" customFormat="1"/>
    <row r="59872" s="13" customFormat="1"/>
    <row r="59873" s="13" customFormat="1"/>
    <row r="59874" s="13" customFormat="1"/>
    <row r="59875" s="13" customFormat="1"/>
    <row r="59876" s="13" customFormat="1"/>
    <row r="59877" s="13" customFormat="1"/>
    <row r="59878" s="13" customFormat="1"/>
    <row r="59879" s="13" customFormat="1"/>
    <row r="59880" s="13" customFormat="1"/>
    <row r="59881" s="13" customFormat="1"/>
    <row r="59882" s="13" customFormat="1"/>
    <row r="59883" s="13" customFormat="1"/>
    <row r="59884" s="13" customFormat="1"/>
    <row r="59885" s="13" customFormat="1"/>
    <row r="59886" s="13" customFormat="1"/>
    <row r="59887" s="13" customFormat="1"/>
    <row r="59888" s="13" customFormat="1"/>
    <row r="59889" s="13" customFormat="1"/>
    <row r="59890" s="13" customFormat="1"/>
    <row r="59891" s="13" customFormat="1"/>
    <row r="59892" s="13" customFormat="1"/>
    <row r="59893" s="13" customFormat="1"/>
    <row r="59894" s="13" customFormat="1"/>
    <row r="59895" s="13" customFormat="1"/>
    <row r="59896" s="13" customFormat="1"/>
    <row r="59897" s="13" customFormat="1"/>
    <row r="59898" s="13" customFormat="1"/>
    <row r="59899" s="13" customFormat="1"/>
    <row r="59900" s="13" customFormat="1"/>
    <row r="59901" s="13" customFormat="1"/>
    <row r="59902" s="13" customFormat="1"/>
    <row r="59903" s="13" customFormat="1"/>
    <row r="59904" s="13" customFormat="1"/>
    <row r="59905" s="13" customFormat="1"/>
    <row r="59906" s="13" customFormat="1"/>
    <row r="59907" s="13" customFormat="1"/>
    <row r="59908" s="13" customFormat="1"/>
    <row r="59909" s="13" customFormat="1"/>
    <row r="59910" s="13" customFormat="1"/>
    <row r="59911" s="13" customFormat="1"/>
    <row r="59912" s="13" customFormat="1"/>
    <row r="59913" s="13" customFormat="1"/>
    <row r="59914" s="13" customFormat="1"/>
    <row r="59915" s="13" customFormat="1"/>
    <row r="59916" s="13" customFormat="1"/>
    <row r="59917" s="13" customFormat="1"/>
    <row r="59918" s="13" customFormat="1"/>
    <row r="59919" s="13" customFormat="1"/>
    <row r="59920" s="13" customFormat="1"/>
    <row r="59921" s="13" customFormat="1"/>
    <row r="59922" s="13" customFormat="1"/>
    <row r="59923" s="13" customFormat="1"/>
    <row r="59924" s="13" customFormat="1"/>
    <row r="59925" s="13" customFormat="1"/>
    <row r="59926" s="13" customFormat="1"/>
    <row r="59927" s="13" customFormat="1"/>
    <row r="59928" s="13" customFormat="1"/>
    <row r="59929" s="13" customFormat="1"/>
    <row r="59930" s="13" customFormat="1"/>
    <row r="59931" s="13" customFormat="1"/>
    <row r="59932" s="13" customFormat="1"/>
    <row r="59933" s="13" customFormat="1"/>
    <row r="59934" s="13" customFormat="1"/>
    <row r="59935" s="13" customFormat="1"/>
    <row r="59936" s="13" customFormat="1"/>
    <row r="59937" s="13" customFormat="1"/>
    <row r="59938" s="13" customFormat="1"/>
    <row r="59939" s="13" customFormat="1"/>
    <row r="59940" s="13" customFormat="1"/>
    <row r="59941" s="13" customFormat="1"/>
    <row r="59942" s="13" customFormat="1"/>
    <row r="59943" s="13" customFormat="1"/>
    <row r="59944" s="13" customFormat="1"/>
    <row r="59945" s="13" customFormat="1"/>
    <row r="59946" s="13" customFormat="1"/>
    <row r="59947" s="13" customFormat="1"/>
    <row r="59948" s="13" customFormat="1"/>
    <row r="59949" s="13" customFormat="1"/>
    <row r="59950" s="13" customFormat="1"/>
    <row r="59951" s="13" customFormat="1"/>
    <row r="59952" s="13" customFormat="1"/>
    <row r="59953" s="13" customFormat="1"/>
    <row r="59954" s="13" customFormat="1"/>
    <row r="59955" s="13" customFormat="1"/>
    <row r="59956" s="13" customFormat="1"/>
    <row r="59957" s="13" customFormat="1"/>
    <row r="59958" s="13" customFormat="1"/>
    <row r="59959" s="13" customFormat="1"/>
    <row r="59960" s="13" customFormat="1"/>
    <row r="59961" s="13" customFormat="1"/>
    <row r="59962" s="13" customFormat="1"/>
    <row r="59963" s="13" customFormat="1"/>
    <row r="59964" s="13" customFormat="1"/>
    <row r="59965" s="13" customFormat="1"/>
    <row r="59966" s="13" customFormat="1"/>
    <row r="59967" s="13" customFormat="1"/>
    <row r="59968" s="13" customFormat="1"/>
    <row r="59969" s="13" customFormat="1"/>
    <row r="59970" s="13" customFormat="1"/>
    <row r="59971" s="13" customFormat="1"/>
    <row r="59972" s="13" customFormat="1"/>
    <row r="59973" s="13" customFormat="1"/>
    <row r="59974" s="13" customFormat="1"/>
    <row r="59975" s="13" customFormat="1"/>
    <row r="59976" s="13" customFormat="1"/>
    <row r="59977" s="13" customFormat="1"/>
    <row r="59978" s="13" customFormat="1"/>
    <row r="59979" s="13" customFormat="1"/>
    <row r="59980" s="13" customFormat="1"/>
    <row r="59981" s="13" customFormat="1"/>
    <row r="59982" s="13" customFormat="1"/>
    <row r="59983" s="13" customFormat="1"/>
    <row r="59984" s="13" customFormat="1"/>
    <row r="59985" s="13" customFormat="1"/>
    <row r="59986" s="13" customFormat="1"/>
    <row r="59987" s="13" customFormat="1"/>
    <row r="59988" s="13" customFormat="1"/>
    <row r="59989" s="13" customFormat="1"/>
    <row r="59990" s="13" customFormat="1"/>
    <row r="59991" s="13" customFormat="1"/>
    <row r="59992" s="13" customFormat="1"/>
    <row r="59993" s="13" customFormat="1"/>
    <row r="59994" s="13" customFormat="1"/>
    <row r="59995" s="13" customFormat="1"/>
    <row r="59996" s="13" customFormat="1"/>
    <row r="59997" s="13" customFormat="1"/>
    <row r="59998" s="13" customFormat="1"/>
    <row r="59999" s="13" customFormat="1"/>
    <row r="60000" s="13" customFormat="1"/>
    <row r="60001" s="13" customFormat="1"/>
    <row r="60002" s="13" customFormat="1"/>
    <row r="60003" s="13" customFormat="1"/>
    <row r="60004" s="13" customFormat="1"/>
    <row r="60005" s="13" customFormat="1"/>
    <row r="60006" s="13" customFormat="1"/>
    <row r="60007" s="13" customFormat="1"/>
    <row r="60008" s="13" customFormat="1"/>
    <row r="60009" s="13" customFormat="1"/>
    <row r="60010" s="13" customFormat="1"/>
    <row r="60011" s="13" customFormat="1"/>
    <row r="60012" s="13" customFormat="1"/>
    <row r="60013" s="13" customFormat="1"/>
    <row r="60014" s="13" customFormat="1"/>
    <row r="60015" s="13" customFormat="1"/>
    <row r="60016" s="13" customFormat="1"/>
    <row r="60017" s="13" customFormat="1"/>
    <row r="60018" s="13" customFormat="1"/>
    <row r="60019" s="13" customFormat="1"/>
    <row r="60020" s="13" customFormat="1"/>
    <row r="60021" s="13" customFormat="1"/>
    <row r="60022" s="13" customFormat="1"/>
    <row r="60023" s="13" customFormat="1"/>
    <row r="60024" s="13" customFormat="1"/>
    <row r="60025" s="13" customFormat="1"/>
    <row r="60026" s="13" customFormat="1"/>
    <row r="60027" s="13" customFormat="1"/>
    <row r="60028" s="13" customFormat="1"/>
    <row r="60029" s="13" customFormat="1"/>
    <row r="60030" s="13" customFormat="1"/>
    <row r="60031" s="13" customFormat="1"/>
    <row r="60032" s="13" customFormat="1"/>
    <row r="60033" s="13" customFormat="1"/>
    <row r="60034" s="13" customFormat="1"/>
    <row r="60035" s="13" customFormat="1"/>
    <row r="60036" s="13" customFormat="1"/>
    <row r="60037" s="13" customFormat="1"/>
    <row r="60038" s="13" customFormat="1"/>
    <row r="60039" s="13" customFormat="1"/>
    <row r="60040" s="13" customFormat="1"/>
    <row r="60041" s="13" customFormat="1"/>
    <row r="60042" s="13" customFormat="1"/>
    <row r="60043" s="13" customFormat="1"/>
    <row r="60044" s="13" customFormat="1"/>
    <row r="60045" s="13" customFormat="1"/>
    <row r="60046" s="13" customFormat="1"/>
    <row r="60047" s="13" customFormat="1"/>
    <row r="60048" s="13" customFormat="1"/>
    <row r="60049" s="13" customFormat="1"/>
    <row r="60050" s="13" customFormat="1"/>
    <row r="60051" s="13" customFormat="1"/>
    <row r="60052" s="13" customFormat="1"/>
    <row r="60053" s="13" customFormat="1"/>
    <row r="60054" s="13" customFormat="1"/>
    <row r="60055" s="13" customFormat="1"/>
    <row r="60056" s="13" customFormat="1"/>
    <row r="60057" s="13" customFormat="1"/>
    <row r="60058" s="13" customFormat="1"/>
    <row r="60059" s="13" customFormat="1"/>
    <row r="60060" s="13" customFormat="1"/>
    <row r="60061" s="13" customFormat="1"/>
    <row r="60062" s="13" customFormat="1"/>
    <row r="60063" s="13" customFormat="1"/>
    <row r="60064" s="13" customFormat="1"/>
    <row r="60065" s="13" customFormat="1"/>
    <row r="60066" s="13" customFormat="1"/>
    <row r="60067" s="13" customFormat="1"/>
    <row r="60068" s="13" customFormat="1"/>
    <row r="60069" s="13" customFormat="1"/>
    <row r="60070" s="13" customFormat="1"/>
    <row r="60071" s="13" customFormat="1"/>
    <row r="60072" s="13" customFormat="1"/>
    <row r="60073" s="13" customFormat="1"/>
    <row r="60074" s="13" customFormat="1"/>
    <row r="60075" s="13" customFormat="1"/>
    <row r="60076" s="13" customFormat="1"/>
    <row r="60077" s="13" customFormat="1"/>
    <row r="60078" s="13" customFormat="1"/>
    <row r="60079" s="13" customFormat="1"/>
    <row r="60080" s="13" customFormat="1"/>
    <row r="60081" s="13" customFormat="1"/>
    <row r="60082" s="13" customFormat="1"/>
    <row r="60083" s="13" customFormat="1"/>
    <row r="60084" s="13" customFormat="1"/>
    <row r="60085" s="13" customFormat="1"/>
    <row r="60086" s="13" customFormat="1"/>
    <row r="60087" s="13" customFormat="1"/>
    <row r="60088" s="13" customFormat="1"/>
    <row r="60089" s="13" customFormat="1"/>
    <row r="60090" s="13" customFormat="1"/>
    <row r="60091" s="13" customFormat="1"/>
    <row r="60092" s="13" customFormat="1"/>
    <row r="60093" s="13" customFormat="1"/>
    <row r="60094" s="13" customFormat="1"/>
    <row r="60095" s="13" customFormat="1"/>
    <row r="60096" s="13" customFormat="1"/>
    <row r="60097" s="13" customFormat="1"/>
    <row r="60098" s="13" customFormat="1"/>
    <row r="60099" s="13" customFormat="1"/>
    <row r="60100" s="13" customFormat="1"/>
    <row r="60101" s="13" customFormat="1"/>
    <row r="60102" s="13" customFormat="1"/>
    <row r="60103" s="13" customFormat="1"/>
    <row r="60104" s="13" customFormat="1"/>
    <row r="60105" s="13" customFormat="1"/>
    <row r="60106" s="13" customFormat="1"/>
    <row r="60107" s="13" customFormat="1"/>
    <row r="60108" s="13" customFormat="1"/>
    <row r="60109" s="13" customFormat="1"/>
    <row r="60110" s="13" customFormat="1"/>
    <row r="60111" s="13" customFormat="1"/>
    <row r="60112" s="13" customFormat="1"/>
    <row r="60113" s="13" customFormat="1"/>
    <row r="60114" s="13" customFormat="1"/>
    <row r="60115" s="13" customFormat="1"/>
    <row r="60116" s="13" customFormat="1"/>
    <row r="60117" s="13" customFormat="1"/>
    <row r="60118" s="13" customFormat="1"/>
    <row r="60119" s="13" customFormat="1"/>
    <row r="60120" s="13" customFormat="1"/>
    <row r="60121" s="13" customFormat="1"/>
    <row r="60122" s="13" customFormat="1"/>
    <row r="60123" s="13" customFormat="1"/>
    <row r="60124" s="13" customFormat="1"/>
    <row r="60125" s="13" customFormat="1"/>
    <row r="60126" s="13" customFormat="1"/>
    <row r="60127" s="13" customFormat="1"/>
    <row r="60128" s="13" customFormat="1"/>
    <row r="60129" s="13" customFormat="1"/>
    <row r="60130" s="13" customFormat="1"/>
    <row r="60131" s="13" customFormat="1"/>
    <row r="60132" s="13" customFormat="1"/>
    <row r="60133" s="13" customFormat="1"/>
    <row r="60134" s="13" customFormat="1"/>
    <row r="60135" s="13" customFormat="1"/>
    <row r="60136" s="13" customFormat="1"/>
    <row r="60137" s="13" customFormat="1"/>
    <row r="60138" s="13" customFormat="1"/>
    <row r="60139" s="13" customFormat="1"/>
    <row r="60140" s="13" customFormat="1"/>
    <row r="60141" s="13" customFormat="1"/>
    <row r="60142" s="13" customFormat="1"/>
    <row r="60143" s="13" customFormat="1"/>
    <row r="60144" s="13" customFormat="1"/>
    <row r="60145" s="13" customFormat="1"/>
    <row r="60146" s="13" customFormat="1"/>
    <row r="60147" s="13" customFormat="1"/>
    <row r="60148" s="13" customFormat="1"/>
    <row r="60149" s="13" customFormat="1"/>
    <row r="60150" s="13" customFormat="1"/>
    <row r="60151" s="13" customFormat="1"/>
    <row r="60152" s="13" customFormat="1"/>
    <row r="60153" s="13" customFormat="1"/>
    <row r="60154" s="13" customFormat="1"/>
    <row r="60155" s="13" customFormat="1"/>
    <row r="60156" s="13" customFormat="1"/>
    <row r="60157" s="13" customFormat="1"/>
    <row r="60158" s="13" customFormat="1"/>
    <row r="60159" s="13" customFormat="1"/>
    <row r="60160" s="13" customFormat="1"/>
    <row r="60161" s="13" customFormat="1"/>
    <row r="60162" s="13" customFormat="1"/>
    <row r="60163" s="13" customFormat="1"/>
    <row r="60164" s="13" customFormat="1"/>
    <row r="60165" s="13" customFormat="1"/>
    <row r="60166" s="13" customFormat="1"/>
    <row r="60167" s="13" customFormat="1"/>
    <row r="60168" s="13" customFormat="1"/>
    <row r="60169" s="13" customFormat="1"/>
    <row r="60170" s="13" customFormat="1"/>
    <row r="60171" s="13" customFormat="1"/>
    <row r="60172" s="13" customFormat="1"/>
    <row r="60173" s="13" customFormat="1"/>
    <row r="60174" s="13" customFormat="1"/>
    <row r="60175" s="13" customFormat="1"/>
    <row r="60176" s="13" customFormat="1"/>
    <row r="60177" s="13" customFormat="1"/>
    <row r="60178" s="13" customFormat="1"/>
    <row r="60179" s="13" customFormat="1"/>
    <row r="60180" s="13" customFormat="1"/>
    <row r="60181" s="13" customFormat="1"/>
    <row r="60182" s="13" customFormat="1"/>
    <row r="60183" s="13" customFormat="1"/>
    <row r="60184" s="13" customFormat="1"/>
    <row r="60185" s="13" customFormat="1"/>
    <row r="60186" s="13" customFormat="1"/>
    <row r="60187" s="13" customFormat="1"/>
    <row r="60188" s="13" customFormat="1"/>
    <row r="60189" s="13" customFormat="1"/>
    <row r="60190" s="13" customFormat="1"/>
    <row r="60191" s="13" customFormat="1"/>
    <row r="60192" s="13" customFormat="1"/>
    <row r="60193" s="13" customFormat="1"/>
    <row r="60194" s="13" customFormat="1"/>
    <row r="60195" s="13" customFormat="1"/>
    <row r="60196" s="13" customFormat="1"/>
    <row r="60197" s="13" customFormat="1"/>
    <row r="60198" s="13" customFormat="1"/>
    <row r="60199" s="13" customFormat="1"/>
    <row r="60200" s="13" customFormat="1"/>
    <row r="60201" s="13" customFormat="1"/>
    <row r="60202" s="13" customFormat="1"/>
    <row r="60203" s="13" customFormat="1"/>
    <row r="60204" s="13" customFormat="1"/>
    <row r="60205" s="13" customFormat="1"/>
    <row r="60206" s="13" customFormat="1"/>
    <row r="60207" s="13" customFormat="1"/>
    <row r="60208" s="13" customFormat="1"/>
    <row r="60209" s="13" customFormat="1"/>
    <row r="60210" s="13" customFormat="1"/>
    <row r="60211" s="13" customFormat="1"/>
    <row r="60212" s="13" customFormat="1"/>
    <row r="60213" s="13" customFormat="1"/>
    <row r="60214" s="13" customFormat="1"/>
    <row r="60215" s="13" customFormat="1"/>
    <row r="60216" s="13" customFormat="1"/>
    <row r="60217" s="13" customFormat="1"/>
    <row r="60218" s="13" customFormat="1"/>
    <row r="60219" s="13" customFormat="1"/>
    <row r="60220" s="13" customFormat="1"/>
    <row r="60221" s="13" customFormat="1"/>
    <row r="60222" s="13" customFormat="1"/>
    <row r="60223" s="13" customFormat="1"/>
    <row r="60224" s="13" customFormat="1"/>
    <row r="60225" s="13" customFormat="1"/>
    <row r="60226" s="13" customFormat="1"/>
    <row r="60227" s="13" customFormat="1"/>
    <row r="60228" s="13" customFormat="1"/>
    <row r="60229" s="13" customFormat="1"/>
    <row r="60230" s="13" customFormat="1"/>
    <row r="60231" s="13" customFormat="1"/>
    <row r="60232" s="13" customFormat="1"/>
    <row r="60233" s="13" customFormat="1"/>
    <row r="60234" s="13" customFormat="1"/>
    <row r="60235" s="13" customFormat="1"/>
    <row r="60236" s="13" customFormat="1"/>
    <row r="60237" s="13" customFormat="1"/>
    <row r="60238" s="13" customFormat="1"/>
    <row r="60239" s="13" customFormat="1"/>
    <row r="60240" s="13" customFormat="1"/>
    <row r="60241" s="13" customFormat="1"/>
    <row r="60242" s="13" customFormat="1"/>
    <row r="60243" s="13" customFormat="1"/>
    <row r="60244" s="13" customFormat="1"/>
    <row r="60245" s="13" customFormat="1"/>
    <row r="60246" s="13" customFormat="1"/>
    <row r="60247" s="13" customFormat="1"/>
    <row r="60248" s="13" customFormat="1"/>
    <row r="60249" s="13" customFormat="1"/>
    <row r="60250" s="13" customFormat="1"/>
    <row r="60251" s="13" customFormat="1"/>
    <row r="60252" s="13" customFormat="1"/>
    <row r="60253" s="13" customFormat="1"/>
    <row r="60254" s="13" customFormat="1"/>
    <row r="60255" s="13" customFormat="1"/>
    <row r="60256" s="13" customFormat="1"/>
    <row r="60257" s="13" customFormat="1"/>
    <row r="60258" s="13" customFormat="1"/>
    <row r="60259" s="13" customFormat="1"/>
    <row r="60260" s="13" customFormat="1"/>
    <row r="60261" s="13" customFormat="1"/>
    <row r="60262" s="13" customFormat="1"/>
    <row r="60263" s="13" customFormat="1"/>
    <row r="60264" s="13" customFormat="1"/>
    <row r="60265" s="13" customFormat="1"/>
    <row r="60266" s="13" customFormat="1"/>
    <row r="60267" s="13" customFormat="1"/>
    <row r="60268" s="13" customFormat="1"/>
    <row r="60269" s="13" customFormat="1"/>
    <row r="60270" s="13" customFormat="1"/>
    <row r="60271" s="13" customFormat="1"/>
    <row r="60272" s="13" customFormat="1"/>
    <row r="60273" s="13" customFormat="1"/>
    <row r="60274" s="13" customFormat="1"/>
    <row r="60275" s="13" customFormat="1"/>
    <row r="60276" s="13" customFormat="1"/>
    <row r="60277" s="13" customFormat="1"/>
    <row r="60278" s="13" customFormat="1"/>
    <row r="60279" s="13" customFormat="1"/>
    <row r="60280" s="13" customFormat="1"/>
    <row r="60281" s="13" customFormat="1"/>
    <row r="60282" s="13" customFormat="1"/>
    <row r="60283" s="13" customFormat="1"/>
    <row r="60284" s="13" customFormat="1"/>
    <row r="60285" s="13" customFormat="1"/>
    <row r="60286" s="13" customFormat="1"/>
    <row r="60287" s="13" customFormat="1"/>
    <row r="60288" s="13" customFormat="1"/>
    <row r="60289" s="13" customFormat="1"/>
    <row r="60290" s="13" customFormat="1"/>
    <row r="60291" s="13" customFormat="1"/>
    <row r="60292" s="13" customFormat="1"/>
    <row r="60293" s="13" customFormat="1"/>
    <row r="60294" s="13" customFormat="1"/>
    <row r="60295" s="13" customFormat="1"/>
    <row r="60296" s="13" customFormat="1"/>
    <row r="60297" s="13" customFormat="1"/>
    <row r="60298" s="13" customFormat="1"/>
    <row r="60299" s="13" customFormat="1"/>
    <row r="60300" s="13" customFormat="1"/>
    <row r="60301" s="13" customFormat="1"/>
    <row r="60302" s="13" customFormat="1"/>
    <row r="60303" s="13" customFormat="1"/>
    <row r="60304" s="13" customFormat="1"/>
    <row r="60305" s="13" customFormat="1"/>
    <row r="60306" s="13" customFormat="1"/>
    <row r="60307" s="13" customFormat="1"/>
    <row r="60308" s="13" customFormat="1"/>
    <row r="60309" s="13" customFormat="1"/>
    <row r="60310" s="13" customFormat="1"/>
    <row r="60311" s="13" customFormat="1"/>
    <row r="60312" s="13" customFormat="1"/>
    <row r="60313" s="13" customFormat="1"/>
    <row r="60314" s="13" customFormat="1"/>
    <row r="60315" s="13" customFormat="1"/>
    <row r="60316" s="13" customFormat="1"/>
    <row r="60317" s="13" customFormat="1"/>
    <row r="60318" s="13" customFormat="1"/>
    <row r="60319" s="13" customFormat="1"/>
    <row r="60320" s="13" customFormat="1"/>
    <row r="60321" s="13" customFormat="1"/>
    <row r="60322" s="13" customFormat="1"/>
    <row r="60323" s="13" customFormat="1"/>
    <row r="60324" s="13" customFormat="1"/>
    <row r="60325" s="13" customFormat="1"/>
    <row r="60326" s="13" customFormat="1"/>
    <row r="60327" s="13" customFormat="1"/>
    <row r="60328" s="13" customFormat="1"/>
    <row r="60329" s="13" customFormat="1"/>
    <row r="60330" s="13" customFormat="1"/>
    <row r="60331" s="13" customFormat="1"/>
    <row r="60332" s="13" customFormat="1"/>
    <row r="60333" s="13" customFormat="1"/>
    <row r="60334" s="13" customFormat="1"/>
    <row r="60335" s="13" customFormat="1"/>
    <row r="60336" s="13" customFormat="1"/>
    <row r="60337" s="13" customFormat="1"/>
    <row r="60338" s="13" customFormat="1"/>
    <row r="60339" s="13" customFormat="1"/>
    <row r="60340" s="13" customFormat="1"/>
    <row r="60341" s="13" customFormat="1"/>
    <row r="60342" s="13" customFormat="1"/>
    <row r="60343" s="13" customFormat="1"/>
    <row r="60344" s="13" customFormat="1"/>
    <row r="60345" s="13" customFormat="1"/>
    <row r="60346" s="13" customFormat="1"/>
    <row r="60347" s="13" customFormat="1"/>
    <row r="60348" s="13" customFormat="1"/>
    <row r="60349" s="13" customFormat="1"/>
    <row r="60350" s="13" customFormat="1"/>
    <row r="60351" s="13" customFormat="1"/>
    <row r="60352" s="13" customFormat="1"/>
    <row r="60353" s="13" customFormat="1"/>
    <row r="60354" s="13" customFormat="1"/>
    <row r="60355" s="13" customFormat="1"/>
    <row r="60356" s="13" customFormat="1"/>
    <row r="60357" s="13" customFormat="1"/>
    <row r="60358" s="13" customFormat="1"/>
    <row r="60359" s="13" customFormat="1"/>
    <row r="60360" s="13" customFormat="1"/>
    <row r="60361" s="13" customFormat="1"/>
    <row r="60362" s="13" customFormat="1"/>
    <row r="60363" s="13" customFormat="1"/>
    <row r="60364" s="13" customFormat="1"/>
    <row r="60365" s="13" customFormat="1"/>
    <row r="60366" s="13" customFormat="1"/>
    <row r="60367" s="13" customFormat="1"/>
    <row r="60368" s="13" customFormat="1"/>
    <row r="60369" s="13" customFormat="1"/>
    <row r="60370" s="13" customFormat="1"/>
    <row r="60371" s="13" customFormat="1"/>
    <row r="60372" s="13" customFormat="1"/>
    <row r="60373" s="13" customFormat="1"/>
    <row r="60374" s="13" customFormat="1"/>
    <row r="60375" s="13" customFormat="1"/>
    <row r="60376" s="13" customFormat="1"/>
    <row r="60377" s="13" customFormat="1"/>
    <row r="60378" s="13" customFormat="1"/>
    <row r="60379" s="13" customFormat="1"/>
    <row r="60380" s="13" customFormat="1"/>
    <row r="60381" s="13" customFormat="1"/>
    <row r="60382" s="13" customFormat="1"/>
    <row r="60383" s="13" customFormat="1"/>
    <row r="60384" s="13" customFormat="1"/>
    <row r="60385" s="13" customFormat="1"/>
    <row r="60386" s="13" customFormat="1"/>
    <row r="60387" s="13" customFormat="1"/>
    <row r="60388" s="13" customFormat="1"/>
    <row r="60389" s="13" customFormat="1"/>
    <row r="60390" s="13" customFormat="1"/>
    <row r="60391" s="13" customFormat="1"/>
    <row r="60392" s="13" customFormat="1"/>
    <row r="60393" s="13" customFormat="1"/>
    <row r="60394" s="13" customFormat="1"/>
    <row r="60395" s="13" customFormat="1"/>
    <row r="60396" s="13" customFormat="1"/>
    <row r="60397" s="13" customFormat="1"/>
    <row r="60398" s="13" customFormat="1"/>
    <row r="60399" s="13" customFormat="1"/>
    <row r="60400" s="13" customFormat="1"/>
    <row r="60401" s="13" customFormat="1"/>
    <row r="60402" s="13" customFormat="1"/>
    <row r="60403" s="13" customFormat="1"/>
    <row r="60404" s="13" customFormat="1"/>
    <row r="60405" s="13" customFormat="1"/>
    <row r="60406" s="13" customFormat="1"/>
    <row r="60407" s="13" customFormat="1"/>
    <row r="60408" s="13" customFormat="1"/>
    <row r="60409" s="13" customFormat="1"/>
    <row r="60410" s="13" customFormat="1"/>
    <row r="60411" s="13" customFormat="1"/>
    <row r="60412" s="13" customFormat="1"/>
    <row r="60413" s="13" customFormat="1"/>
    <row r="60414" s="13" customFormat="1"/>
    <row r="60415" s="13" customFormat="1"/>
    <row r="60416" s="13" customFormat="1"/>
    <row r="60417" s="13" customFormat="1"/>
    <row r="60418" s="13" customFormat="1"/>
    <row r="60419" s="13" customFormat="1"/>
    <row r="60420" s="13" customFormat="1"/>
    <row r="60421" s="13" customFormat="1"/>
    <row r="60422" s="13" customFormat="1"/>
    <row r="60423" s="13" customFormat="1"/>
    <row r="60424" s="13" customFormat="1"/>
    <row r="60425" s="13" customFormat="1"/>
    <row r="60426" s="13" customFormat="1"/>
    <row r="60427" s="13" customFormat="1"/>
    <row r="60428" s="13" customFormat="1"/>
    <row r="60429" s="13" customFormat="1"/>
    <row r="60430" s="13" customFormat="1"/>
    <row r="60431" s="13" customFormat="1"/>
    <row r="60432" s="13" customFormat="1"/>
    <row r="60433" s="13" customFormat="1"/>
    <row r="60434" s="13" customFormat="1"/>
    <row r="60435" s="13" customFormat="1"/>
    <row r="60436" s="13" customFormat="1"/>
    <row r="60437" s="13" customFormat="1"/>
    <row r="60438" s="13" customFormat="1"/>
    <row r="60439" s="13" customFormat="1"/>
    <row r="60440" s="13" customFormat="1"/>
    <row r="60441" s="13" customFormat="1"/>
    <row r="60442" s="13" customFormat="1"/>
    <row r="60443" s="13" customFormat="1"/>
    <row r="60444" s="13" customFormat="1"/>
    <row r="60445" s="13" customFormat="1"/>
    <row r="60446" s="13" customFormat="1"/>
    <row r="60447" s="13" customFormat="1"/>
    <row r="60448" s="13" customFormat="1"/>
    <row r="60449" s="13" customFormat="1"/>
    <row r="60450" s="13" customFormat="1"/>
    <row r="60451" s="13" customFormat="1"/>
    <row r="60452" s="13" customFormat="1"/>
    <row r="60453" s="13" customFormat="1"/>
    <row r="60454" s="13" customFormat="1"/>
    <row r="60455" s="13" customFormat="1"/>
    <row r="60456" s="13" customFormat="1"/>
    <row r="60457" s="13" customFormat="1"/>
    <row r="60458" s="13" customFormat="1"/>
    <row r="60459" s="13" customFormat="1"/>
    <row r="60460" s="13" customFormat="1"/>
    <row r="60461" s="13" customFormat="1"/>
    <row r="60462" s="13" customFormat="1"/>
    <row r="60463" s="13" customFormat="1"/>
    <row r="60464" s="13" customFormat="1"/>
    <row r="60465" s="13" customFormat="1"/>
    <row r="60466" s="13" customFormat="1"/>
    <row r="60467" s="13" customFormat="1"/>
    <row r="60468" s="13" customFormat="1"/>
    <row r="60469" s="13" customFormat="1"/>
    <row r="60470" s="13" customFormat="1"/>
    <row r="60471" s="13" customFormat="1"/>
    <row r="60472" s="13" customFormat="1"/>
    <row r="60473" s="13" customFormat="1"/>
    <row r="60474" s="13" customFormat="1"/>
    <row r="60475" s="13" customFormat="1"/>
    <row r="60476" s="13" customFormat="1"/>
    <row r="60477" s="13" customFormat="1"/>
    <row r="60478" s="13" customFormat="1"/>
    <row r="60479" s="13" customFormat="1"/>
    <row r="60480" s="13" customFormat="1"/>
    <row r="60481" s="13" customFormat="1"/>
    <row r="60482" s="13" customFormat="1"/>
    <row r="60483" s="13" customFormat="1"/>
    <row r="60484" s="13" customFormat="1"/>
    <row r="60485" s="13" customFormat="1"/>
    <row r="60486" s="13" customFormat="1"/>
    <row r="60487" s="13" customFormat="1"/>
    <row r="60488" s="13" customFormat="1"/>
    <row r="60489" s="13" customFormat="1"/>
    <row r="60490" s="13" customFormat="1"/>
    <row r="60491" s="13" customFormat="1"/>
    <row r="60492" s="13" customFormat="1"/>
    <row r="60493" s="13" customFormat="1"/>
    <row r="60494" s="13" customFormat="1"/>
    <row r="60495" s="13" customFormat="1"/>
    <row r="60496" s="13" customFormat="1"/>
    <row r="60497" s="13" customFormat="1"/>
    <row r="60498" s="13" customFormat="1"/>
    <row r="60499" s="13" customFormat="1"/>
    <row r="60500" s="13" customFormat="1"/>
    <row r="60501" s="13" customFormat="1"/>
    <row r="60502" s="13" customFormat="1"/>
    <row r="60503" s="13" customFormat="1"/>
    <row r="60504" s="13" customFormat="1"/>
    <row r="60505" s="13" customFormat="1"/>
    <row r="60506" s="13" customFormat="1"/>
    <row r="60507" s="13" customFormat="1"/>
    <row r="60508" s="13" customFormat="1"/>
    <row r="60509" s="13" customFormat="1"/>
    <row r="60510" s="13" customFormat="1"/>
    <row r="60511" s="13" customFormat="1"/>
    <row r="60512" s="13" customFormat="1"/>
    <row r="60513" s="13" customFormat="1"/>
    <row r="60514" s="13" customFormat="1"/>
    <row r="60515" s="13" customFormat="1"/>
    <row r="60516" s="13" customFormat="1"/>
    <row r="60517" s="13" customFormat="1"/>
    <row r="60518" s="13" customFormat="1"/>
    <row r="60519" s="13" customFormat="1"/>
    <row r="60520" s="13" customFormat="1"/>
    <row r="60521" s="13" customFormat="1"/>
    <row r="60522" s="13" customFormat="1"/>
    <row r="60523" s="13" customFormat="1"/>
    <row r="60524" s="13" customFormat="1"/>
    <row r="60525" s="13" customFormat="1"/>
    <row r="60526" s="13" customFormat="1"/>
    <row r="60527" s="13" customFormat="1"/>
    <row r="60528" s="13" customFormat="1"/>
    <row r="60529" s="13" customFormat="1"/>
    <row r="60530" s="13" customFormat="1"/>
    <row r="60531" s="13" customFormat="1"/>
    <row r="60532" s="13" customFormat="1"/>
    <row r="60533" s="13" customFormat="1"/>
    <row r="60534" s="13" customFormat="1"/>
    <row r="60535" s="13" customFormat="1"/>
    <row r="60536" s="13" customFormat="1"/>
    <row r="60537" s="13" customFormat="1"/>
    <row r="60538" s="13" customFormat="1"/>
    <row r="60539" s="13" customFormat="1"/>
    <row r="60540" s="13" customFormat="1"/>
    <row r="60541" s="13" customFormat="1"/>
    <row r="60542" s="13" customFormat="1"/>
    <row r="60543" s="13" customFormat="1"/>
    <row r="60544" s="13" customFormat="1"/>
    <row r="60545" s="13" customFormat="1"/>
    <row r="60546" s="13" customFormat="1"/>
    <row r="60547" s="13" customFormat="1"/>
    <row r="60548" s="13" customFormat="1"/>
    <row r="60549" s="13" customFormat="1"/>
    <row r="60550" s="13" customFormat="1"/>
    <row r="60551" s="13" customFormat="1"/>
    <row r="60552" s="13" customFormat="1"/>
    <row r="60553" s="13" customFormat="1"/>
    <row r="60554" s="13" customFormat="1"/>
    <row r="60555" s="13" customFormat="1"/>
    <row r="60556" s="13" customFormat="1"/>
    <row r="60557" s="13" customFormat="1"/>
    <row r="60558" s="13" customFormat="1"/>
    <row r="60559" s="13" customFormat="1"/>
    <row r="60560" s="13" customFormat="1"/>
    <row r="60561" s="13" customFormat="1"/>
    <row r="60562" s="13" customFormat="1"/>
    <row r="60563" s="13" customFormat="1"/>
    <row r="60564" s="13" customFormat="1"/>
    <row r="60565" s="13" customFormat="1"/>
    <row r="60566" s="13" customFormat="1"/>
    <row r="60567" s="13" customFormat="1"/>
    <row r="60568" s="13" customFormat="1"/>
    <row r="60569" s="13" customFormat="1"/>
    <row r="60570" s="13" customFormat="1"/>
    <row r="60571" s="13" customFormat="1"/>
    <row r="60572" s="13" customFormat="1"/>
    <row r="60573" s="13" customFormat="1"/>
    <row r="60574" s="13" customFormat="1"/>
    <row r="60575" s="13" customFormat="1"/>
    <row r="60576" s="13" customFormat="1"/>
    <row r="60577" s="13" customFormat="1"/>
    <row r="60578" s="13" customFormat="1"/>
    <row r="60579" s="13" customFormat="1"/>
    <row r="60580" s="13" customFormat="1"/>
    <row r="60581" s="13" customFormat="1"/>
    <row r="60582" s="13" customFormat="1"/>
    <row r="60583" s="13" customFormat="1"/>
    <row r="60584" s="13" customFormat="1"/>
    <row r="60585" s="13" customFormat="1"/>
    <row r="60586" s="13" customFormat="1"/>
    <row r="60587" s="13" customFormat="1"/>
    <row r="60588" s="13" customFormat="1"/>
    <row r="60589" s="13" customFormat="1"/>
    <row r="60590" s="13" customFormat="1"/>
    <row r="60591" s="13" customFormat="1"/>
    <row r="60592" s="13" customFormat="1"/>
    <row r="60593" s="13" customFormat="1"/>
    <row r="60594" s="13" customFormat="1"/>
    <row r="60595" s="13" customFormat="1"/>
    <row r="60596" s="13" customFormat="1"/>
    <row r="60597" s="13" customFormat="1"/>
    <row r="60598" s="13" customFormat="1"/>
    <row r="60599" s="13" customFormat="1"/>
    <row r="60600" s="13" customFormat="1"/>
    <row r="60601" s="13" customFormat="1"/>
    <row r="60602" s="13" customFormat="1"/>
    <row r="60603" s="13" customFormat="1"/>
    <row r="60604" s="13" customFormat="1"/>
    <row r="60605" s="13" customFormat="1"/>
    <row r="60606" s="13" customFormat="1"/>
    <row r="60607" s="13" customFormat="1"/>
    <row r="60608" s="13" customFormat="1"/>
    <row r="60609" s="13" customFormat="1"/>
    <row r="60610" s="13" customFormat="1"/>
    <row r="60611" s="13" customFormat="1"/>
    <row r="60612" s="13" customFormat="1"/>
    <row r="60613" s="13" customFormat="1"/>
    <row r="60614" s="13" customFormat="1"/>
    <row r="60615" s="13" customFormat="1"/>
    <row r="60616" s="13" customFormat="1"/>
    <row r="60617" s="13" customFormat="1"/>
    <row r="60618" s="13" customFormat="1"/>
    <row r="60619" s="13" customFormat="1"/>
    <row r="60620" s="13" customFormat="1"/>
    <row r="60621" s="13" customFormat="1"/>
    <row r="60622" s="13" customFormat="1"/>
    <row r="60623" s="13" customFormat="1"/>
    <row r="60624" s="13" customFormat="1"/>
    <row r="60625" s="13" customFormat="1"/>
    <row r="60626" s="13" customFormat="1"/>
    <row r="60627" s="13" customFormat="1"/>
    <row r="60628" s="13" customFormat="1"/>
    <row r="60629" s="13" customFormat="1"/>
    <row r="60630" s="13" customFormat="1"/>
    <row r="60631" s="13" customFormat="1"/>
    <row r="60632" s="13" customFormat="1"/>
    <row r="60633" s="13" customFormat="1"/>
    <row r="60634" s="13" customFormat="1"/>
    <row r="60635" s="13" customFormat="1"/>
    <row r="60636" s="13" customFormat="1"/>
    <row r="60637" s="13" customFormat="1"/>
    <row r="60638" s="13" customFormat="1"/>
    <row r="60639" s="13" customFormat="1"/>
    <row r="60640" s="13" customFormat="1"/>
    <row r="60641" s="13" customFormat="1"/>
    <row r="60642" s="13" customFormat="1"/>
    <row r="60643" s="13" customFormat="1"/>
    <row r="60644" s="13" customFormat="1"/>
    <row r="60645" s="13" customFormat="1"/>
    <row r="60646" s="13" customFormat="1"/>
    <row r="60647" s="13" customFormat="1"/>
    <row r="60648" s="13" customFormat="1"/>
    <row r="60649" s="13" customFormat="1"/>
    <row r="60650" s="13" customFormat="1"/>
    <row r="60651" s="13" customFormat="1"/>
    <row r="60652" s="13" customFormat="1"/>
    <row r="60653" s="13" customFormat="1"/>
    <row r="60654" s="13" customFormat="1"/>
    <row r="60655" s="13" customFormat="1"/>
    <row r="60656" s="13" customFormat="1"/>
    <row r="60657" s="13" customFormat="1"/>
    <row r="60658" s="13" customFormat="1"/>
    <row r="60659" s="13" customFormat="1"/>
    <row r="60660" s="13" customFormat="1"/>
    <row r="60661" s="13" customFormat="1"/>
    <row r="60662" s="13" customFormat="1"/>
    <row r="60663" s="13" customFormat="1"/>
    <row r="60664" s="13" customFormat="1"/>
    <row r="60665" s="13" customFormat="1"/>
    <row r="60666" s="13" customFormat="1"/>
    <row r="60667" s="13" customFormat="1"/>
    <row r="60668" s="13" customFormat="1"/>
    <row r="60669" s="13" customFormat="1"/>
    <row r="60670" s="13" customFormat="1"/>
    <row r="60671" s="13" customFormat="1"/>
    <row r="60672" s="13" customFormat="1"/>
    <row r="60673" s="13" customFormat="1"/>
    <row r="60674" s="13" customFormat="1"/>
    <row r="60675" s="13" customFormat="1"/>
    <row r="60676" s="13" customFormat="1"/>
    <row r="60677" s="13" customFormat="1"/>
    <row r="60678" s="13" customFormat="1"/>
    <row r="60679" s="13" customFormat="1"/>
    <row r="60680" s="13" customFormat="1"/>
    <row r="60681" s="13" customFormat="1"/>
    <row r="60682" s="13" customFormat="1"/>
    <row r="60683" s="13" customFormat="1"/>
    <row r="60684" s="13" customFormat="1"/>
    <row r="60685" s="13" customFormat="1"/>
    <row r="60686" s="13" customFormat="1"/>
    <row r="60687" s="13" customFormat="1"/>
    <row r="60688" s="13" customFormat="1"/>
    <row r="60689" s="13" customFormat="1"/>
    <row r="60690" s="13" customFormat="1"/>
    <row r="60691" s="13" customFormat="1"/>
    <row r="60692" s="13" customFormat="1"/>
    <row r="60693" s="13" customFormat="1"/>
    <row r="60694" s="13" customFormat="1"/>
    <row r="60695" s="13" customFormat="1"/>
    <row r="60696" s="13" customFormat="1"/>
    <row r="60697" s="13" customFormat="1"/>
    <row r="60698" s="13" customFormat="1"/>
    <row r="60699" s="13" customFormat="1"/>
    <row r="60700" s="13" customFormat="1"/>
    <row r="60701" s="13" customFormat="1"/>
    <row r="60702" s="13" customFormat="1"/>
    <row r="60703" s="13" customFormat="1"/>
    <row r="60704" s="13" customFormat="1"/>
    <row r="60705" s="13" customFormat="1"/>
    <row r="60706" s="13" customFormat="1"/>
    <row r="60707" s="13" customFormat="1"/>
    <row r="60708" s="13" customFormat="1"/>
    <row r="60709" s="13" customFormat="1"/>
    <row r="60710" s="13" customFormat="1"/>
    <row r="60711" s="13" customFormat="1"/>
    <row r="60712" s="13" customFormat="1"/>
    <row r="60713" s="13" customFormat="1"/>
    <row r="60714" s="13" customFormat="1"/>
    <row r="60715" s="13" customFormat="1"/>
    <row r="60716" s="13" customFormat="1"/>
    <row r="60717" s="13" customFormat="1"/>
    <row r="60718" s="13" customFormat="1"/>
    <row r="60719" s="13" customFormat="1"/>
    <row r="60720" s="13" customFormat="1"/>
    <row r="60721" s="13" customFormat="1"/>
    <row r="60722" s="13" customFormat="1"/>
    <row r="60723" s="13" customFormat="1"/>
    <row r="60724" s="13" customFormat="1"/>
    <row r="60725" s="13" customFormat="1"/>
    <row r="60726" s="13" customFormat="1"/>
    <row r="60727" s="13" customFormat="1"/>
    <row r="60728" s="13" customFormat="1"/>
    <row r="60729" s="13" customFormat="1"/>
    <row r="60730" s="13" customFormat="1"/>
    <row r="60731" s="13" customFormat="1"/>
    <row r="60732" s="13" customFormat="1"/>
    <row r="60733" s="13" customFormat="1"/>
    <row r="60734" s="13" customFormat="1"/>
    <row r="60735" s="13" customFormat="1"/>
    <row r="60736" s="13" customFormat="1"/>
    <row r="60737" s="13" customFormat="1"/>
    <row r="60738" s="13" customFormat="1"/>
    <row r="60739" s="13" customFormat="1"/>
    <row r="60740" s="13" customFormat="1"/>
    <row r="60741" s="13" customFormat="1"/>
    <row r="60742" s="13" customFormat="1"/>
    <row r="60743" s="13" customFormat="1"/>
    <row r="60744" s="13" customFormat="1"/>
    <row r="60745" s="13" customFormat="1"/>
    <row r="60746" s="13" customFormat="1"/>
    <row r="60747" s="13" customFormat="1"/>
    <row r="60748" s="13" customFormat="1"/>
    <row r="60749" s="13" customFormat="1"/>
    <row r="60750" s="13" customFormat="1"/>
    <row r="60751" s="13" customFormat="1"/>
    <row r="60752" s="13" customFormat="1"/>
    <row r="60753" s="13" customFormat="1"/>
    <row r="60754" s="13" customFormat="1"/>
    <row r="60755" s="13" customFormat="1"/>
    <row r="60756" s="13" customFormat="1"/>
    <row r="60757" s="13" customFormat="1"/>
    <row r="60758" s="13" customFormat="1"/>
    <row r="60759" s="13" customFormat="1"/>
    <row r="60760" s="13" customFormat="1"/>
    <row r="60761" s="13" customFormat="1"/>
    <row r="60762" s="13" customFormat="1"/>
    <row r="60763" s="13" customFormat="1"/>
    <row r="60764" s="13" customFormat="1"/>
    <row r="60765" s="13" customFormat="1"/>
    <row r="60766" s="13" customFormat="1"/>
    <row r="60767" s="13" customFormat="1"/>
    <row r="60768" s="13" customFormat="1"/>
    <row r="60769" s="13" customFormat="1"/>
    <row r="60770" s="13" customFormat="1"/>
    <row r="60771" s="13" customFormat="1"/>
    <row r="60772" s="13" customFormat="1"/>
    <row r="60773" s="13" customFormat="1"/>
    <row r="60774" s="13" customFormat="1"/>
    <row r="60775" s="13" customFormat="1"/>
    <row r="60776" s="13" customFormat="1"/>
    <row r="60777" s="13" customFormat="1"/>
    <row r="60778" s="13" customFormat="1"/>
    <row r="60779" s="13" customFormat="1"/>
    <row r="60780" s="13" customFormat="1"/>
    <row r="60781" s="13" customFormat="1"/>
    <row r="60782" s="13" customFormat="1"/>
    <row r="60783" s="13" customFormat="1"/>
    <row r="60784" s="13" customFormat="1"/>
    <row r="60785" s="13" customFormat="1"/>
    <row r="60786" s="13" customFormat="1"/>
    <row r="60787" s="13" customFormat="1"/>
    <row r="60788" s="13" customFormat="1"/>
    <row r="60789" s="13" customFormat="1"/>
    <row r="60790" s="13" customFormat="1"/>
    <row r="60791" s="13" customFormat="1"/>
    <row r="60792" s="13" customFormat="1"/>
    <row r="60793" s="13" customFormat="1"/>
    <row r="60794" s="13" customFormat="1"/>
    <row r="60795" s="13" customFormat="1"/>
    <row r="60796" s="13" customFormat="1"/>
    <row r="60797" s="13" customFormat="1"/>
    <row r="60798" s="13" customFormat="1"/>
    <row r="60799" s="13" customFormat="1"/>
    <row r="60800" s="13" customFormat="1"/>
    <row r="60801" s="13" customFormat="1"/>
    <row r="60802" s="13" customFormat="1"/>
    <row r="60803" s="13" customFormat="1"/>
    <row r="60804" s="13" customFormat="1"/>
    <row r="60805" s="13" customFormat="1"/>
    <row r="60806" s="13" customFormat="1"/>
    <row r="60807" s="13" customFormat="1"/>
    <row r="60808" s="13" customFormat="1"/>
    <row r="60809" s="13" customFormat="1"/>
    <row r="60810" s="13" customFormat="1"/>
    <row r="60811" s="13" customFormat="1"/>
    <row r="60812" s="13" customFormat="1"/>
    <row r="60813" s="13" customFormat="1"/>
    <row r="60814" s="13" customFormat="1"/>
    <row r="60815" s="13" customFormat="1"/>
    <row r="60816" s="13" customFormat="1"/>
    <row r="60817" s="13" customFormat="1"/>
    <row r="60818" s="13" customFormat="1"/>
    <row r="60819" s="13" customFormat="1"/>
    <row r="60820" s="13" customFormat="1"/>
    <row r="60821" s="13" customFormat="1"/>
    <row r="60822" s="13" customFormat="1"/>
    <row r="60823" s="13" customFormat="1"/>
    <row r="60824" s="13" customFormat="1"/>
    <row r="60825" s="13" customFormat="1"/>
    <row r="60826" s="13" customFormat="1"/>
    <row r="60827" s="13" customFormat="1"/>
    <row r="60828" s="13" customFormat="1"/>
    <row r="60829" s="13" customFormat="1"/>
    <row r="60830" s="13" customFormat="1"/>
    <row r="60831" s="13" customFormat="1"/>
    <row r="60832" s="13" customFormat="1"/>
    <row r="60833" s="13" customFormat="1"/>
    <row r="60834" s="13" customFormat="1"/>
    <row r="60835" s="13" customFormat="1"/>
    <row r="60836" s="13" customFormat="1"/>
    <row r="60837" s="13" customFormat="1"/>
    <row r="60838" s="13" customFormat="1"/>
    <row r="60839" s="13" customFormat="1"/>
    <row r="60840" s="13" customFormat="1"/>
    <row r="60841" s="13" customFormat="1"/>
    <row r="60842" s="13" customFormat="1"/>
    <row r="60843" s="13" customFormat="1"/>
    <row r="60844" s="13" customFormat="1"/>
    <row r="60845" s="13" customFormat="1"/>
    <row r="60846" s="13" customFormat="1"/>
    <row r="60847" s="13" customFormat="1"/>
    <row r="60848" s="13" customFormat="1"/>
    <row r="60849" s="13" customFormat="1"/>
    <row r="60850" s="13" customFormat="1"/>
    <row r="60851" s="13" customFormat="1"/>
    <row r="60852" s="13" customFormat="1"/>
    <row r="60853" s="13" customFormat="1"/>
    <row r="60854" s="13" customFormat="1"/>
    <row r="60855" s="13" customFormat="1"/>
    <row r="60856" s="13" customFormat="1"/>
    <row r="60857" s="13" customFormat="1"/>
    <row r="60858" s="13" customFormat="1"/>
    <row r="60859" s="13" customFormat="1"/>
    <row r="60860" s="13" customFormat="1"/>
    <row r="60861" s="13" customFormat="1"/>
    <row r="60862" s="13" customFormat="1"/>
    <row r="60863" s="13" customFormat="1"/>
    <row r="60864" s="13" customFormat="1"/>
    <row r="60865" s="13" customFormat="1"/>
    <row r="60866" s="13" customFormat="1"/>
    <row r="60867" s="13" customFormat="1"/>
    <row r="60868" s="13" customFormat="1"/>
    <row r="60869" s="13" customFormat="1"/>
    <row r="60870" s="13" customFormat="1"/>
    <row r="60871" s="13" customFormat="1"/>
    <row r="60872" s="13" customFormat="1"/>
    <row r="60873" s="13" customFormat="1"/>
    <row r="60874" s="13" customFormat="1"/>
    <row r="60875" s="13" customFormat="1"/>
    <row r="60876" s="13" customFormat="1"/>
    <row r="60877" s="13" customFormat="1"/>
    <row r="60878" s="13" customFormat="1"/>
    <row r="60879" s="13" customFormat="1"/>
    <row r="60880" s="13" customFormat="1"/>
    <row r="60881" s="13" customFormat="1"/>
    <row r="60882" s="13" customFormat="1"/>
    <row r="60883" s="13" customFormat="1"/>
    <row r="60884" s="13" customFormat="1"/>
    <row r="60885" s="13" customFormat="1"/>
    <row r="60886" s="13" customFormat="1"/>
    <row r="60887" s="13" customFormat="1"/>
    <row r="60888" s="13" customFormat="1"/>
    <row r="60889" s="13" customFormat="1"/>
    <row r="60890" s="13" customFormat="1"/>
    <row r="60891" s="13" customFormat="1"/>
    <row r="60892" s="13" customFormat="1"/>
    <row r="60893" s="13" customFormat="1"/>
    <row r="60894" s="13" customFormat="1"/>
    <row r="60895" s="13" customFormat="1"/>
    <row r="60896" s="13" customFormat="1"/>
    <row r="60897" s="13" customFormat="1"/>
    <row r="60898" s="13" customFormat="1"/>
    <row r="60899" s="13" customFormat="1"/>
    <row r="60900" s="13" customFormat="1"/>
    <row r="60901" s="13" customFormat="1"/>
    <row r="60902" s="13" customFormat="1"/>
    <row r="60903" s="13" customFormat="1"/>
    <row r="60904" s="13" customFormat="1"/>
    <row r="60905" s="13" customFormat="1"/>
    <row r="60906" s="13" customFormat="1"/>
    <row r="60907" s="13" customFormat="1"/>
    <row r="60908" s="13" customFormat="1"/>
    <row r="60909" s="13" customFormat="1"/>
    <row r="60910" s="13" customFormat="1"/>
    <row r="60911" s="13" customFormat="1"/>
    <row r="60912" s="13" customFormat="1"/>
    <row r="60913" s="13" customFormat="1"/>
    <row r="60914" s="13" customFormat="1"/>
    <row r="60915" s="13" customFormat="1"/>
    <row r="60916" s="13" customFormat="1"/>
    <row r="60917" s="13" customFormat="1"/>
    <row r="60918" s="13" customFormat="1"/>
    <row r="60919" s="13" customFormat="1"/>
    <row r="60920" s="13" customFormat="1"/>
    <row r="60921" s="13" customFormat="1"/>
    <row r="60922" s="13" customFormat="1"/>
    <row r="60923" s="13" customFormat="1"/>
    <row r="60924" s="13" customFormat="1"/>
    <row r="60925" s="13" customFormat="1"/>
    <row r="60926" s="13" customFormat="1"/>
    <row r="60927" s="13" customFormat="1"/>
    <row r="60928" s="13" customFormat="1"/>
    <row r="60929" s="13" customFormat="1"/>
    <row r="60930" s="13" customFormat="1"/>
    <row r="60931" s="13" customFormat="1"/>
    <row r="60932" s="13" customFormat="1"/>
    <row r="60933" s="13" customFormat="1"/>
    <row r="60934" s="13" customFormat="1"/>
    <row r="60935" s="13" customFormat="1"/>
    <row r="60936" s="13" customFormat="1"/>
    <row r="60937" s="13" customFormat="1"/>
    <row r="60938" s="13" customFormat="1"/>
    <row r="60939" s="13" customFormat="1"/>
    <row r="60940" s="13" customFormat="1"/>
    <row r="60941" s="13" customFormat="1"/>
    <row r="60942" s="13" customFormat="1"/>
    <row r="60943" s="13" customFormat="1"/>
    <row r="60944" s="13" customFormat="1"/>
    <row r="60945" s="13" customFormat="1"/>
    <row r="60946" s="13" customFormat="1"/>
    <row r="60947" s="13" customFormat="1"/>
    <row r="60948" s="13" customFormat="1"/>
    <row r="60949" s="13" customFormat="1"/>
    <row r="60950" s="13" customFormat="1"/>
    <row r="60951" s="13" customFormat="1"/>
    <row r="60952" s="13" customFormat="1"/>
    <row r="60953" s="13" customFormat="1"/>
    <row r="60954" s="13" customFormat="1"/>
    <row r="60955" s="13" customFormat="1"/>
    <row r="60956" s="13" customFormat="1"/>
    <row r="60957" s="13" customFormat="1"/>
    <row r="60958" s="13" customFormat="1"/>
    <row r="60959" s="13" customFormat="1"/>
    <row r="60960" s="13" customFormat="1"/>
    <row r="60961" s="13" customFormat="1"/>
    <row r="60962" s="13" customFormat="1"/>
    <row r="60963" s="13" customFormat="1"/>
    <row r="60964" s="13" customFormat="1"/>
    <row r="60965" s="13" customFormat="1"/>
    <row r="60966" s="13" customFormat="1"/>
    <row r="60967" s="13" customFormat="1"/>
    <row r="60968" s="13" customFormat="1"/>
    <row r="60969" s="13" customFormat="1"/>
    <row r="60970" s="13" customFormat="1"/>
    <row r="60971" s="13" customFormat="1"/>
    <row r="60972" s="13" customFormat="1"/>
    <row r="60973" s="13" customFormat="1"/>
    <row r="60974" s="13" customFormat="1"/>
    <row r="60975" s="13" customFormat="1"/>
    <row r="60976" s="13" customFormat="1"/>
    <row r="60977" s="13" customFormat="1"/>
    <row r="60978" s="13" customFormat="1"/>
    <row r="60979" s="13" customFormat="1"/>
    <row r="60980" s="13" customFormat="1"/>
    <row r="60981" s="13" customFormat="1"/>
    <row r="60982" s="13" customFormat="1"/>
    <row r="60983" s="13" customFormat="1"/>
    <row r="60984" s="13" customFormat="1"/>
    <row r="60985" s="13" customFormat="1"/>
    <row r="60986" s="13" customFormat="1"/>
    <row r="60987" s="13" customFormat="1"/>
    <row r="60988" s="13" customFormat="1"/>
    <row r="60989" s="13" customFormat="1"/>
    <row r="60990" s="13" customFormat="1"/>
    <row r="60991" s="13" customFormat="1"/>
    <row r="60992" s="13" customFormat="1"/>
    <row r="60993" s="13" customFormat="1"/>
    <row r="60994" s="13" customFormat="1"/>
    <row r="60995" s="13" customFormat="1"/>
    <row r="60996" s="13" customFormat="1"/>
    <row r="60997" s="13" customFormat="1"/>
    <row r="60998" s="13" customFormat="1"/>
    <row r="60999" s="13" customFormat="1"/>
    <row r="61000" s="13" customFormat="1"/>
    <row r="61001" s="13" customFormat="1"/>
    <row r="61002" s="13" customFormat="1"/>
    <row r="61003" s="13" customFormat="1"/>
    <row r="61004" s="13" customFormat="1"/>
    <row r="61005" s="13" customFormat="1"/>
    <row r="61006" s="13" customFormat="1"/>
    <row r="61007" s="13" customFormat="1"/>
    <row r="61008" s="13" customFormat="1"/>
    <row r="61009" s="13" customFormat="1"/>
    <row r="61010" s="13" customFormat="1"/>
    <row r="61011" s="13" customFormat="1"/>
    <row r="61012" s="13" customFormat="1"/>
    <row r="61013" s="13" customFormat="1"/>
    <row r="61014" s="13" customFormat="1"/>
    <row r="61015" s="13" customFormat="1"/>
    <row r="61016" s="13" customFormat="1"/>
    <row r="61017" s="13" customFormat="1"/>
    <row r="61018" s="13" customFormat="1"/>
    <row r="61019" s="13" customFormat="1"/>
    <row r="61020" s="13" customFormat="1"/>
    <row r="61021" s="13" customFormat="1"/>
    <row r="61022" s="13" customFormat="1"/>
    <row r="61023" s="13" customFormat="1"/>
    <row r="61024" s="13" customFormat="1"/>
    <row r="61025" s="13" customFormat="1"/>
    <row r="61026" s="13" customFormat="1"/>
    <row r="61027" s="13" customFormat="1"/>
    <row r="61028" s="13" customFormat="1"/>
    <row r="61029" s="13" customFormat="1"/>
    <row r="61030" s="13" customFormat="1"/>
    <row r="61031" s="13" customFormat="1"/>
    <row r="61032" s="13" customFormat="1"/>
    <row r="61033" s="13" customFormat="1"/>
    <row r="61034" s="13" customFormat="1"/>
    <row r="61035" s="13" customFormat="1"/>
    <row r="61036" s="13" customFormat="1"/>
    <row r="61037" s="13" customFormat="1"/>
    <row r="61038" s="13" customFormat="1"/>
    <row r="61039" s="13" customFormat="1"/>
    <row r="61040" s="13" customFormat="1"/>
    <row r="61041" s="13" customFormat="1"/>
    <row r="61042" s="13" customFormat="1"/>
    <row r="61043" s="13" customFormat="1"/>
    <row r="61044" s="13" customFormat="1"/>
    <row r="61045" s="13" customFormat="1"/>
    <row r="61046" s="13" customFormat="1"/>
    <row r="61047" s="13" customFormat="1"/>
    <row r="61048" s="13" customFormat="1"/>
    <row r="61049" s="13" customFormat="1"/>
    <row r="61050" s="13" customFormat="1"/>
    <row r="61051" s="13" customFormat="1"/>
    <row r="61052" s="13" customFormat="1"/>
    <row r="61053" s="13" customFormat="1"/>
    <row r="61054" s="13" customFormat="1"/>
    <row r="61055" s="13" customFormat="1"/>
    <row r="61056" s="13" customFormat="1"/>
    <row r="61057" s="13" customFormat="1"/>
    <row r="61058" s="13" customFormat="1"/>
    <row r="61059" s="13" customFormat="1"/>
    <row r="61060" s="13" customFormat="1"/>
    <row r="61061" s="13" customFormat="1"/>
    <row r="61062" s="13" customFormat="1"/>
    <row r="61063" s="13" customFormat="1"/>
    <row r="61064" s="13" customFormat="1"/>
    <row r="61065" s="13" customFormat="1"/>
    <row r="61066" s="13" customFormat="1"/>
    <row r="61067" s="13" customFormat="1"/>
    <row r="61068" s="13" customFormat="1"/>
    <row r="61069" s="13" customFormat="1"/>
    <row r="61070" s="13" customFormat="1"/>
    <row r="61071" s="13" customFormat="1"/>
    <row r="61072" s="13" customFormat="1"/>
    <row r="61073" s="13" customFormat="1"/>
    <row r="61074" s="13" customFormat="1"/>
    <row r="61075" s="13" customFormat="1"/>
    <row r="61076" s="13" customFormat="1"/>
    <row r="61077" s="13" customFormat="1"/>
    <row r="61078" s="13" customFormat="1"/>
    <row r="61079" s="13" customFormat="1"/>
    <row r="61080" s="13" customFormat="1"/>
    <row r="61081" s="13" customFormat="1"/>
    <row r="61082" s="13" customFormat="1"/>
    <row r="61083" s="13" customFormat="1"/>
    <row r="61084" s="13" customFormat="1"/>
    <row r="61085" s="13" customFormat="1"/>
    <row r="61086" s="13" customFormat="1"/>
    <row r="61087" s="13" customFormat="1"/>
    <row r="61088" s="13" customFormat="1"/>
    <row r="61089" s="13" customFormat="1"/>
    <row r="61090" s="13" customFormat="1"/>
    <row r="61091" s="13" customFormat="1"/>
    <row r="61092" s="13" customFormat="1"/>
    <row r="61093" s="13" customFormat="1"/>
    <row r="61094" s="13" customFormat="1"/>
    <row r="61095" s="13" customFormat="1"/>
    <row r="61096" s="13" customFormat="1"/>
    <row r="61097" s="13" customFormat="1"/>
    <row r="61098" s="13" customFormat="1"/>
    <row r="61099" s="13" customFormat="1"/>
    <row r="61100" s="13" customFormat="1"/>
    <row r="61101" s="13" customFormat="1"/>
    <row r="61102" s="13" customFormat="1"/>
    <row r="61103" s="13" customFormat="1"/>
    <row r="61104" s="13" customFormat="1"/>
    <row r="61105" s="13" customFormat="1"/>
    <row r="61106" s="13" customFormat="1"/>
    <row r="61107" s="13" customFormat="1"/>
    <row r="61108" s="13" customFormat="1"/>
    <row r="61109" s="13" customFormat="1"/>
    <row r="61110" s="13" customFormat="1"/>
    <row r="61111" s="13" customFormat="1"/>
    <row r="61112" s="13" customFormat="1"/>
    <row r="61113" s="13" customFormat="1"/>
    <row r="61114" s="13" customFormat="1"/>
    <row r="61115" s="13" customFormat="1"/>
    <row r="61116" s="13" customFormat="1"/>
    <row r="61117" s="13" customFormat="1"/>
    <row r="61118" s="13" customFormat="1"/>
    <row r="61119" s="13" customFormat="1"/>
    <row r="61120" s="13" customFormat="1"/>
    <row r="61121" s="13" customFormat="1"/>
    <row r="61122" s="13" customFormat="1"/>
    <row r="61123" s="13" customFormat="1"/>
    <row r="61124" s="13" customFormat="1"/>
    <row r="61125" s="13" customFormat="1"/>
    <row r="61126" s="13" customFormat="1"/>
    <row r="61127" s="13" customFormat="1"/>
    <row r="61128" s="13" customFormat="1"/>
    <row r="61129" s="13" customFormat="1"/>
    <row r="61130" s="13" customFormat="1"/>
    <row r="61131" s="13" customFormat="1"/>
    <row r="61132" s="13" customFormat="1"/>
    <row r="61133" s="13" customFormat="1"/>
    <row r="61134" s="13" customFormat="1"/>
    <row r="61135" s="13" customFormat="1"/>
    <row r="61136" s="13" customFormat="1"/>
    <row r="61137" s="13" customFormat="1"/>
    <row r="61138" s="13" customFormat="1"/>
    <row r="61139" s="13" customFormat="1"/>
    <row r="61140" s="13" customFormat="1"/>
    <row r="61141" s="13" customFormat="1"/>
    <row r="61142" s="13" customFormat="1"/>
    <row r="61143" s="13" customFormat="1"/>
    <row r="61144" s="13" customFormat="1"/>
    <row r="61145" s="13" customFormat="1"/>
    <row r="61146" s="13" customFormat="1"/>
    <row r="61147" s="13" customFormat="1"/>
    <row r="61148" s="13" customFormat="1"/>
    <row r="61149" s="13" customFormat="1"/>
    <row r="61150" s="13" customFormat="1"/>
    <row r="61151" s="13" customFormat="1"/>
    <row r="61152" s="13" customFormat="1"/>
    <row r="61153" s="13" customFormat="1"/>
    <row r="61154" s="13" customFormat="1"/>
    <row r="61155" s="13" customFormat="1"/>
    <row r="61156" s="13" customFormat="1"/>
    <row r="61157" s="13" customFormat="1"/>
    <row r="61158" s="13" customFormat="1"/>
    <row r="61159" s="13" customFormat="1"/>
    <row r="61160" s="13" customFormat="1"/>
    <row r="61161" s="13" customFormat="1"/>
    <row r="61162" s="13" customFormat="1"/>
    <row r="61163" s="13" customFormat="1"/>
    <row r="61164" s="13" customFormat="1"/>
    <row r="61165" s="13" customFormat="1"/>
    <row r="61166" s="13" customFormat="1"/>
    <row r="61167" s="13" customFormat="1"/>
    <row r="61168" s="13" customFormat="1"/>
    <row r="61169" s="13" customFormat="1"/>
    <row r="61170" s="13" customFormat="1"/>
    <row r="61171" s="13" customFormat="1"/>
    <row r="61172" s="13" customFormat="1"/>
    <row r="61173" s="13" customFormat="1"/>
    <row r="61174" s="13" customFormat="1"/>
    <row r="61175" s="13" customFormat="1"/>
    <row r="61176" s="13" customFormat="1"/>
    <row r="61177" s="13" customFormat="1"/>
    <row r="61178" s="13" customFormat="1"/>
    <row r="61179" s="13" customFormat="1"/>
    <row r="61180" s="13" customFormat="1"/>
    <row r="61181" s="13" customFormat="1"/>
    <row r="61182" s="13" customFormat="1"/>
    <row r="61183" s="13" customFormat="1"/>
    <row r="61184" s="13" customFormat="1"/>
    <row r="61185" s="13" customFormat="1"/>
    <row r="61186" s="13" customFormat="1"/>
    <row r="61187" s="13" customFormat="1"/>
    <row r="61188" s="13" customFormat="1"/>
    <row r="61189" s="13" customFormat="1"/>
    <row r="61190" s="13" customFormat="1"/>
    <row r="61191" s="13" customFormat="1"/>
    <row r="61192" s="13" customFormat="1"/>
    <row r="61193" s="13" customFormat="1"/>
    <row r="61194" s="13" customFormat="1"/>
    <row r="61195" s="13" customFormat="1"/>
    <row r="61196" s="13" customFormat="1"/>
    <row r="61197" s="13" customFormat="1"/>
    <row r="61198" s="13" customFormat="1"/>
    <row r="61199" s="13" customFormat="1"/>
    <row r="61200" s="13" customFormat="1"/>
    <row r="61201" s="13" customFormat="1"/>
    <row r="61202" s="13" customFormat="1"/>
    <row r="61203" s="13" customFormat="1"/>
    <row r="61204" s="13" customFormat="1"/>
    <row r="61205" s="13" customFormat="1"/>
    <row r="61206" s="13" customFormat="1"/>
    <row r="61207" s="13" customFormat="1"/>
    <row r="61208" s="13" customFormat="1"/>
    <row r="61209" s="13" customFormat="1"/>
    <row r="61210" s="13" customFormat="1"/>
    <row r="61211" s="13" customFormat="1"/>
    <row r="61212" s="13" customFormat="1"/>
    <row r="61213" s="13" customFormat="1"/>
    <row r="61214" s="13" customFormat="1"/>
    <row r="61215" s="13" customFormat="1"/>
    <row r="61216" s="13" customFormat="1"/>
    <row r="61217" s="13" customFormat="1"/>
    <row r="61218" s="13" customFormat="1"/>
    <row r="61219" s="13" customFormat="1"/>
    <row r="61220" s="13" customFormat="1"/>
    <row r="61221" s="13" customFormat="1"/>
    <row r="61222" s="13" customFormat="1"/>
    <row r="61223" s="13" customFormat="1"/>
    <row r="61224" s="13" customFormat="1"/>
    <row r="61225" s="13" customFormat="1"/>
    <row r="61226" s="13" customFormat="1"/>
    <row r="61227" s="13" customFormat="1"/>
    <row r="61228" s="13" customFormat="1"/>
    <row r="61229" s="13" customFormat="1"/>
    <row r="61230" s="13" customFormat="1"/>
    <row r="61231" s="13" customFormat="1"/>
    <row r="61232" s="13" customFormat="1"/>
    <row r="61233" s="13" customFormat="1"/>
    <row r="61234" s="13" customFormat="1"/>
    <row r="61235" s="13" customFormat="1"/>
    <row r="61236" s="13" customFormat="1"/>
    <row r="61237" s="13" customFormat="1"/>
    <row r="61238" s="13" customFormat="1"/>
    <row r="61239" s="13" customFormat="1"/>
    <row r="61240" s="13" customFormat="1"/>
    <row r="61241" s="13" customFormat="1"/>
    <row r="61242" s="13" customFormat="1"/>
    <row r="61243" s="13" customFormat="1"/>
    <row r="61244" s="13" customFormat="1"/>
    <row r="61245" s="13" customFormat="1"/>
    <row r="61246" s="13" customFormat="1"/>
    <row r="61247" s="13" customFormat="1"/>
    <row r="61248" s="13" customFormat="1"/>
    <row r="61249" s="13" customFormat="1"/>
    <row r="61250" s="13" customFormat="1"/>
    <row r="61251" s="13" customFormat="1"/>
    <row r="61252" s="13" customFormat="1"/>
    <row r="61253" s="13" customFormat="1"/>
    <row r="61254" s="13" customFormat="1"/>
    <row r="61255" s="13" customFormat="1"/>
    <row r="61256" s="13" customFormat="1"/>
    <row r="61257" s="13" customFormat="1"/>
    <row r="61258" s="13" customFormat="1"/>
    <row r="61259" s="13" customFormat="1"/>
    <row r="61260" s="13" customFormat="1"/>
    <row r="61261" s="13" customFormat="1"/>
    <row r="61262" s="13" customFormat="1"/>
    <row r="61263" s="13" customFormat="1"/>
    <row r="61264" s="13" customFormat="1"/>
    <row r="61265" s="13" customFormat="1"/>
    <row r="61266" s="13" customFormat="1"/>
    <row r="61267" s="13" customFormat="1"/>
    <row r="61268" s="13" customFormat="1"/>
    <row r="61269" s="13" customFormat="1"/>
    <row r="61270" s="13" customFormat="1"/>
    <row r="61271" s="13" customFormat="1"/>
    <row r="61272" s="13" customFormat="1"/>
    <row r="61273" s="13" customFormat="1"/>
    <row r="61274" s="13" customFormat="1"/>
    <row r="61275" s="13" customFormat="1"/>
    <row r="61276" s="13" customFormat="1"/>
    <row r="61277" s="13" customFormat="1"/>
    <row r="61278" s="13" customFormat="1"/>
    <row r="61279" s="13" customFormat="1"/>
    <row r="61280" s="13" customFormat="1"/>
    <row r="61281" s="13" customFormat="1"/>
    <row r="61282" s="13" customFormat="1"/>
    <row r="61283" s="13" customFormat="1"/>
    <row r="61284" s="13" customFormat="1"/>
    <row r="61285" s="13" customFormat="1"/>
    <row r="61286" s="13" customFormat="1"/>
    <row r="61287" s="13" customFormat="1"/>
    <row r="61288" s="13" customFormat="1"/>
    <row r="61289" s="13" customFormat="1"/>
    <row r="61290" s="13" customFormat="1"/>
    <row r="61291" s="13" customFormat="1"/>
    <row r="61292" s="13" customFormat="1"/>
    <row r="61293" s="13" customFormat="1"/>
    <row r="61294" s="13" customFormat="1"/>
    <row r="61295" s="13" customFormat="1"/>
    <row r="61296" s="13" customFormat="1"/>
    <row r="61297" s="13" customFormat="1"/>
    <row r="61298" s="13" customFormat="1"/>
    <row r="61299" s="13" customFormat="1"/>
    <row r="61300" s="13" customFormat="1"/>
    <row r="61301" s="13" customFormat="1"/>
    <row r="61302" s="13" customFormat="1"/>
    <row r="61303" s="13" customFormat="1"/>
    <row r="61304" s="13" customFormat="1"/>
    <row r="61305" s="13" customFormat="1"/>
    <row r="61306" s="13" customFormat="1"/>
    <row r="61307" s="13" customFormat="1"/>
    <row r="61308" s="13" customFormat="1"/>
    <row r="61309" s="13" customFormat="1"/>
    <row r="61310" s="13" customFormat="1"/>
    <row r="61311" s="13" customFormat="1"/>
    <row r="61312" s="13" customFormat="1"/>
    <row r="61313" s="13" customFormat="1"/>
    <row r="61314" s="13" customFormat="1"/>
    <row r="61315" s="13" customFormat="1"/>
    <row r="61316" s="13" customFormat="1"/>
    <row r="61317" s="13" customFormat="1"/>
    <row r="61318" s="13" customFormat="1"/>
    <row r="61319" s="13" customFormat="1"/>
    <row r="61320" s="13" customFormat="1"/>
    <row r="61321" s="13" customFormat="1"/>
    <row r="61322" s="13" customFormat="1"/>
    <row r="61323" s="13" customFormat="1"/>
    <row r="61324" s="13" customFormat="1"/>
    <row r="61325" s="13" customFormat="1"/>
    <row r="61326" s="13" customFormat="1"/>
    <row r="61327" s="13" customFormat="1"/>
    <row r="61328" s="13" customFormat="1"/>
    <row r="61329" s="13" customFormat="1"/>
    <row r="61330" s="13" customFormat="1"/>
    <row r="61331" s="13" customFormat="1"/>
    <row r="61332" s="13" customFormat="1"/>
    <row r="61333" s="13" customFormat="1"/>
    <row r="61334" s="13" customFormat="1"/>
    <row r="61335" s="13" customFormat="1"/>
    <row r="61336" s="13" customFormat="1"/>
    <row r="61337" s="13" customFormat="1"/>
    <row r="61338" s="13" customFormat="1"/>
    <row r="61339" s="13" customFormat="1"/>
    <row r="61340" s="13" customFormat="1"/>
    <row r="61341" s="13" customFormat="1"/>
    <row r="61342" s="13" customFormat="1"/>
    <row r="61343" s="13" customFormat="1"/>
    <row r="61344" s="13" customFormat="1"/>
    <row r="61345" s="13" customFormat="1"/>
    <row r="61346" s="13" customFormat="1"/>
    <row r="61347" s="13" customFormat="1"/>
    <row r="61348" s="13" customFormat="1"/>
    <row r="61349" s="13" customFormat="1"/>
    <row r="61350" s="13" customFormat="1"/>
    <row r="61351" s="13" customFormat="1"/>
    <row r="61352" s="13" customFormat="1"/>
    <row r="61353" s="13" customFormat="1"/>
    <row r="61354" s="13" customFormat="1"/>
    <row r="61355" s="13" customFormat="1"/>
    <row r="61356" s="13" customFormat="1"/>
    <row r="61357" s="13" customFormat="1"/>
    <row r="61358" s="13" customFormat="1"/>
    <row r="61359" s="13" customFormat="1"/>
    <row r="61360" s="13" customFormat="1"/>
    <row r="61361" s="13" customFormat="1"/>
    <row r="61362" s="13" customFormat="1"/>
    <row r="61363" s="13" customFormat="1"/>
    <row r="61364" s="13" customFormat="1"/>
    <row r="61365" s="13" customFormat="1"/>
    <row r="61366" s="13" customFormat="1"/>
    <row r="61367" s="13" customFormat="1"/>
    <row r="61368" s="13" customFormat="1"/>
    <row r="61369" s="13" customFormat="1"/>
    <row r="61370" s="13" customFormat="1"/>
    <row r="61371" s="13" customFormat="1"/>
    <row r="61372" s="13" customFormat="1"/>
    <row r="61373" s="13" customFormat="1"/>
    <row r="61374" s="13" customFormat="1"/>
    <row r="61375" s="13" customFormat="1"/>
    <row r="61376" s="13" customFormat="1"/>
    <row r="61377" s="13" customFormat="1"/>
    <row r="61378" s="13" customFormat="1"/>
    <row r="61379" s="13" customFormat="1"/>
    <row r="61380" s="13" customFormat="1"/>
    <row r="61381" s="13" customFormat="1"/>
    <row r="61382" s="13" customFormat="1"/>
    <row r="61383" s="13" customFormat="1"/>
    <row r="61384" s="13" customFormat="1"/>
    <row r="61385" s="13" customFormat="1"/>
    <row r="61386" s="13" customFormat="1"/>
    <row r="61387" s="13" customFormat="1"/>
    <row r="61388" s="13" customFormat="1"/>
    <row r="61389" s="13" customFormat="1"/>
    <row r="61390" s="13" customFormat="1"/>
    <row r="61391" s="13" customFormat="1"/>
    <row r="61392" s="13" customFormat="1"/>
    <row r="61393" s="13" customFormat="1"/>
    <row r="61394" s="13" customFormat="1"/>
    <row r="61395" s="13" customFormat="1"/>
    <row r="61396" s="13" customFormat="1"/>
    <row r="61397" s="13" customFormat="1"/>
    <row r="61398" s="13" customFormat="1"/>
    <row r="61399" s="13" customFormat="1"/>
    <row r="61400" s="13" customFormat="1"/>
    <row r="61401" s="13" customFormat="1"/>
    <row r="61402" s="13" customFormat="1"/>
    <row r="61403" s="13" customFormat="1"/>
    <row r="61404" s="13" customFormat="1"/>
    <row r="61405" s="13" customFormat="1"/>
    <row r="61406" s="13" customFormat="1"/>
    <row r="61407" s="13" customFormat="1"/>
    <row r="61408" s="13" customFormat="1"/>
    <row r="61409" s="13" customFormat="1"/>
    <row r="61410" s="13" customFormat="1"/>
    <row r="61411" s="13" customFormat="1"/>
    <row r="61412" s="13" customFormat="1"/>
    <row r="61413" s="13" customFormat="1"/>
    <row r="61414" s="13" customFormat="1"/>
    <row r="61415" s="13" customFormat="1"/>
    <row r="61416" s="13" customFormat="1"/>
    <row r="61417" s="13" customFormat="1"/>
    <row r="61418" s="13" customFormat="1"/>
    <row r="61419" s="13" customFormat="1"/>
    <row r="61420" s="13" customFormat="1"/>
    <row r="61421" s="13" customFormat="1"/>
    <row r="61422" s="13" customFormat="1"/>
    <row r="61423" s="13" customFormat="1"/>
    <row r="61424" s="13" customFormat="1"/>
    <row r="61425" s="13" customFormat="1"/>
    <row r="61426" s="13" customFormat="1"/>
    <row r="61427" s="13" customFormat="1"/>
    <row r="61428" s="13" customFormat="1"/>
    <row r="61429" s="13" customFormat="1"/>
    <row r="61430" s="13" customFormat="1"/>
    <row r="61431" s="13" customFormat="1"/>
    <row r="61432" s="13" customFormat="1"/>
    <row r="61433" s="13" customFormat="1"/>
    <row r="61434" s="13" customFormat="1"/>
    <row r="61435" s="13" customFormat="1"/>
    <row r="61436" s="13" customFormat="1"/>
    <row r="61437" s="13" customFormat="1"/>
    <row r="61438" s="13" customFormat="1"/>
    <row r="61439" s="13" customFormat="1"/>
    <row r="61440" s="13" customFormat="1"/>
    <row r="61441" s="13" customFormat="1"/>
    <row r="61442" s="13" customFormat="1"/>
    <row r="61443" s="13" customFormat="1"/>
    <row r="61444" s="13" customFormat="1"/>
    <row r="61445" s="13" customFormat="1"/>
    <row r="61446" s="13" customFormat="1"/>
    <row r="61447" s="13" customFormat="1"/>
    <row r="61448" s="13" customFormat="1"/>
    <row r="61449" s="13" customFormat="1"/>
    <row r="61450" s="13" customFormat="1"/>
    <row r="61451" s="13" customFormat="1"/>
    <row r="61452" s="13" customFormat="1"/>
    <row r="61453" s="13" customFormat="1"/>
    <row r="61454" s="13" customFormat="1"/>
    <row r="61455" s="13" customFormat="1"/>
    <row r="61456" s="13" customFormat="1"/>
    <row r="61457" s="13" customFormat="1"/>
    <row r="61458" s="13" customFormat="1"/>
    <row r="61459" s="13" customFormat="1"/>
    <row r="61460" s="13" customFormat="1"/>
    <row r="61461" s="13" customFormat="1"/>
    <row r="61462" s="13" customFormat="1"/>
    <row r="61463" s="13" customFormat="1"/>
    <row r="61464" s="13" customFormat="1"/>
    <row r="61465" s="13" customFormat="1"/>
    <row r="61466" s="13" customFormat="1"/>
    <row r="61467" s="13" customFormat="1"/>
    <row r="61468" s="13" customFormat="1"/>
    <row r="61469" s="13" customFormat="1"/>
    <row r="61470" s="13" customFormat="1"/>
    <row r="61471" s="13" customFormat="1"/>
    <row r="61472" s="13" customFormat="1"/>
    <row r="61473" s="13" customFormat="1"/>
    <row r="61474" s="13" customFormat="1"/>
    <row r="61475" s="13" customFormat="1"/>
    <row r="61476" s="13" customFormat="1"/>
    <row r="61477" s="13" customFormat="1"/>
    <row r="61478" s="13" customFormat="1"/>
    <row r="61479" s="13" customFormat="1"/>
    <row r="61480" s="13" customFormat="1"/>
    <row r="61481" s="13" customFormat="1"/>
    <row r="61482" s="13" customFormat="1"/>
    <row r="61483" s="13" customFormat="1"/>
    <row r="61484" s="13" customFormat="1"/>
    <row r="61485" s="13" customFormat="1"/>
    <row r="61486" s="13" customFormat="1"/>
    <row r="61487" s="13" customFormat="1"/>
    <row r="61488" s="13" customFormat="1"/>
    <row r="61489" s="13" customFormat="1"/>
    <row r="61490" s="13" customFormat="1"/>
    <row r="61491" s="13" customFormat="1"/>
    <row r="61492" s="13" customFormat="1"/>
    <row r="61493" s="13" customFormat="1"/>
    <row r="61494" s="13" customFormat="1"/>
    <row r="61495" s="13" customFormat="1"/>
    <row r="61496" s="13" customFormat="1"/>
    <row r="61497" s="13" customFormat="1"/>
    <row r="61498" s="13" customFormat="1"/>
    <row r="61499" s="13" customFormat="1"/>
    <row r="61500" s="13" customFormat="1"/>
    <row r="61501" s="13" customFormat="1"/>
    <row r="61502" s="13" customFormat="1"/>
    <row r="61503" s="13" customFormat="1"/>
    <row r="61504" s="13" customFormat="1"/>
    <row r="61505" s="13" customFormat="1"/>
    <row r="61506" s="13" customFormat="1"/>
    <row r="61507" s="13" customFormat="1"/>
    <row r="61508" s="13" customFormat="1"/>
    <row r="61509" s="13" customFormat="1"/>
    <row r="61510" s="13" customFormat="1"/>
    <row r="61511" s="13" customFormat="1"/>
    <row r="61512" s="13" customFormat="1"/>
    <row r="61513" s="13" customFormat="1"/>
    <row r="61514" s="13" customFormat="1"/>
    <row r="61515" s="13" customFormat="1"/>
    <row r="61516" s="13" customFormat="1"/>
    <row r="61517" s="13" customFormat="1"/>
    <row r="61518" s="13" customFormat="1"/>
    <row r="61519" s="13" customFormat="1"/>
    <row r="61520" s="13" customFormat="1"/>
    <row r="61521" s="13" customFormat="1"/>
    <row r="61522" s="13" customFormat="1"/>
    <row r="61523" s="13" customFormat="1"/>
    <row r="61524" s="13" customFormat="1"/>
    <row r="61525" s="13" customFormat="1"/>
    <row r="61526" s="13" customFormat="1"/>
    <row r="61527" s="13" customFormat="1"/>
    <row r="61528" s="13" customFormat="1"/>
    <row r="61529" s="13" customFormat="1"/>
    <row r="61530" s="13" customFormat="1"/>
    <row r="61531" s="13" customFormat="1"/>
    <row r="61532" s="13" customFormat="1"/>
    <row r="61533" s="13" customFormat="1"/>
    <row r="61534" s="13" customFormat="1"/>
    <row r="61535" s="13" customFormat="1"/>
    <row r="61536" s="13" customFormat="1"/>
    <row r="61537" s="13" customFormat="1"/>
    <row r="61538" s="13" customFormat="1"/>
    <row r="61539" s="13" customFormat="1"/>
    <row r="61540" s="13" customFormat="1"/>
    <row r="61541" s="13" customFormat="1"/>
    <row r="61542" s="13" customFormat="1"/>
    <row r="61543" s="13" customFormat="1"/>
    <row r="61544" s="13" customFormat="1"/>
    <row r="61545" s="13" customFormat="1"/>
    <row r="61546" s="13" customFormat="1"/>
    <row r="61547" s="13" customFormat="1"/>
    <row r="61548" s="13" customFormat="1"/>
    <row r="61549" s="13" customFormat="1"/>
    <row r="61550" s="13" customFormat="1"/>
    <row r="61551" s="13" customFormat="1"/>
    <row r="61552" s="13" customFormat="1"/>
    <row r="61553" s="13" customFormat="1"/>
    <row r="61554" s="13" customFormat="1"/>
    <row r="61555" s="13" customFormat="1"/>
    <row r="61556" s="13" customFormat="1"/>
    <row r="61557" s="13" customFormat="1"/>
    <row r="61558" s="13" customFormat="1"/>
    <row r="61559" s="13" customFormat="1"/>
    <row r="61560" s="13" customFormat="1"/>
    <row r="61561" s="13" customFormat="1"/>
    <row r="61562" s="13" customFormat="1"/>
    <row r="61563" s="13" customFormat="1"/>
    <row r="61564" s="13" customFormat="1"/>
    <row r="61565" s="13" customFormat="1"/>
    <row r="61566" s="13" customFormat="1"/>
    <row r="61567" s="13" customFormat="1"/>
    <row r="61568" s="13" customFormat="1"/>
    <row r="61569" s="13" customFormat="1"/>
    <row r="61570" s="13" customFormat="1"/>
    <row r="61571" s="13" customFormat="1"/>
    <row r="61572" s="13" customFormat="1"/>
    <row r="61573" s="13" customFormat="1"/>
    <row r="61574" s="13" customFormat="1"/>
    <row r="61575" s="13" customFormat="1"/>
    <row r="61576" s="13" customFormat="1"/>
    <row r="61577" s="13" customFormat="1"/>
    <row r="61578" s="13" customFormat="1"/>
    <row r="61579" s="13" customFormat="1"/>
    <row r="61580" s="13" customFormat="1"/>
    <row r="61581" s="13" customFormat="1"/>
    <row r="61582" s="13" customFormat="1"/>
    <row r="61583" s="13" customFormat="1"/>
    <row r="61584" s="13" customFormat="1"/>
    <row r="61585" s="13" customFormat="1"/>
    <row r="61586" s="13" customFormat="1"/>
    <row r="61587" s="13" customFormat="1"/>
    <row r="61588" s="13" customFormat="1"/>
    <row r="61589" s="13" customFormat="1"/>
    <row r="61590" s="13" customFormat="1"/>
    <row r="61591" s="13" customFormat="1"/>
    <row r="61592" s="13" customFormat="1"/>
    <row r="61593" s="13" customFormat="1"/>
    <row r="61594" s="13" customFormat="1"/>
    <row r="61595" s="13" customFormat="1"/>
    <row r="61596" s="13" customFormat="1"/>
    <row r="61597" s="13" customFormat="1"/>
    <row r="61598" s="13" customFormat="1"/>
    <row r="61599" s="13" customFormat="1"/>
    <row r="61600" s="13" customFormat="1"/>
    <row r="61601" s="13" customFormat="1"/>
    <row r="61602" s="13" customFormat="1"/>
    <row r="61603" s="13" customFormat="1"/>
    <row r="61604" s="13" customFormat="1"/>
    <row r="61605" s="13" customFormat="1"/>
    <row r="61606" s="13" customFormat="1"/>
    <row r="61607" s="13" customFormat="1"/>
    <row r="61608" s="13" customFormat="1"/>
    <row r="61609" s="13" customFormat="1"/>
    <row r="61610" s="13" customFormat="1"/>
    <row r="61611" s="13" customFormat="1"/>
    <row r="61612" s="13" customFormat="1"/>
    <row r="61613" s="13" customFormat="1"/>
    <row r="61614" s="13" customFormat="1"/>
    <row r="61615" s="13" customFormat="1"/>
    <row r="61616" s="13" customFormat="1"/>
    <row r="61617" s="13" customFormat="1"/>
    <row r="61618" s="13" customFormat="1"/>
    <row r="61619" s="13" customFormat="1"/>
    <row r="61620" s="13" customFormat="1"/>
    <row r="61621" s="13" customFormat="1"/>
    <row r="61622" s="13" customFormat="1"/>
    <row r="61623" s="13" customFormat="1"/>
    <row r="61624" s="13" customFormat="1"/>
    <row r="61625" s="13" customFormat="1"/>
    <row r="61626" s="13" customFormat="1"/>
    <row r="61627" s="13" customFormat="1"/>
    <row r="61628" s="13" customFormat="1"/>
    <row r="61629" s="13" customFormat="1"/>
    <row r="61630" s="13" customFormat="1"/>
    <row r="61631" s="13" customFormat="1"/>
    <row r="61632" s="13" customFormat="1"/>
    <row r="61633" s="13" customFormat="1"/>
    <row r="61634" s="13" customFormat="1"/>
    <row r="61635" s="13" customFormat="1"/>
    <row r="61636" s="13" customFormat="1"/>
    <row r="61637" s="13" customFormat="1"/>
    <row r="61638" s="13" customFormat="1"/>
    <row r="61639" s="13" customFormat="1"/>
    <row r="61640" s="13" customFormat="1"/>
    <row r="61641" s="13" customFormat="1"/>
    <row r="61642" s="13" customFormat="1"/>
    <row r="61643" s="13" customFormat="1"/>
    <row r="61644" s="13" customFormat="1"/>
    <row r="61645" s="13" customFormat="1"/>
    <row r="61646" s="13" customFormat="1"/>
    <row r="61647" s="13" customFormat="1"/>
    <row r="61648" s="13" customFormat="1"/>
    <row r="61649" s="13" customFormat="1"/>
    <row r="61650" s="13" customFormat="1"/>
    <row r="61651" s="13" customFormat="1"/>
    <row r="61652" s="13" customFormat="1"/>
    <row r="61653" s="13" customFormat="1"/>
    <row r="61654" s="13" customFormat="1"/>
    <row r="61655" s="13" customFormat="1"/>
    <row r="61656" s="13" customFormat="1"/>
    <row r="61657" s="13" customFormat="1"/>
    <row r="61658" s="13" customFormat="1"/>
    <row r="61659" s="13" customFormat="1"/>
    <row r="61660" s="13" customFormat="1"/>
    <row r="61661" s="13" customFormat="1"/>
    <row r="61662" s="13" customFormat="1"/>
    <row r="61663" s="13" customFormat="1"/>
    <row r="61664" s="13" customFormat="1"/>
    <row r="61665" s="13" customFormat="1"/>
    <row r="61666" s="13" customFormat="1"/>
    <row r="61667" s="13" customFormat="1"/>
    <row r="61668" s="13" customFormat="1"/>
    <row r="61669" s="13" customFormat="1"/>
    <row r="61670" s="13" customFormat="1"/>
    <row r="61671" s="13" customFormat="1"/>
    <row r="61672" s="13" customFormat="1"/>
    <row r="61673" s="13" customFormat="1"/>
    <row r="61674" s="13" customFormat="1"/>
    <row r="61675" s="13" customFormat="1"/>
    <row r="61676" s="13" customFormat="1"/>
    <row r="61677" s="13" customFormat="1"/>
    <row r="61678" s="13" customFormat="1"/>
    <row r="61679" s="13" customFormat="1"/>
    <row r="61680" s="13" customFormat="1"/>
    <row r="61681" s="13" customFormat="1"/>
    <row r="61682" s="13" customFormat="1"/>
    <row r="61683" s="13" customFormat="1"/>
    <row r="61684" s="13" customFormat="1"/>
    <row r="61685" s="13" customFormat="1"/>
    <row r="61686" s="13" customFormat="1"/>
    <row r="61687" s="13" customFormat="1"/>
    <row r="61688" s="13" customFormat="1"/>
    <row r="61689" s="13" customFormat="1"/>
    <row r="61690" s="13" customFormat="1"/>
    <row r="61691" s="13" customFormat="1"/>
    <row r="61692" s="13" customFormat="1"/>
    <row r="61693" s="13" customFormat="1"/>
    <row r="61694" s="13" customFormat="1"/>
    <row r="61695" s="13" customFormat="1"/>
    <row r="61696" s="13" customFormat="1"/>
    <row r="61697" s="13" customFormat="1"/>
    <row r="61698" s="13" customFormat="1"/>
    <row r="61699" s="13" customFormat="1"/>
    <row r="61700" s="13" customFormat="1"/>
    <row r="61701" s="13" customFormat="1"/>
    <row r="61702" s="13" customFormat="1"/>
    <row r="61703" s="13" customFormat="1"/>
    <row r="61704" s="13" customFormat="1"/>
    <row r="61705" s="13" customFormat="1"/>
    <row r="61706" s="13" customFormat="1"/>
    <row r="61707" s="13" customFormat="1"/>
    <row r="61708" s="13" customFormat="1"/>
    <row r="61709" s="13" customFormat="1"/>
    <row r="61710" s="13" customFormat="1"/>
    <row r="61711" s="13" customFormat="1"/>
    <row r="61712" s="13" customFormat="1"/>
    <row r="61713" s="13" customFormat="1"/>
    <row r="61714" s="13" customFormat="1"/>
    <row r="61715" s="13" customFormat="1"/>
    <row r="61716" s="13" customFormat="1"/>
    <row r="61717" s="13" customFormat="1"/>
    <row r="61718" s="13" customFormat="1"/>
    <row r="61719" s="13" customFormat="1"/>
    <row r="61720" s="13" customFormat="1"/>
    <row r="61721" s="13" customFormat="1"/>
    <row r="61722" s="13" customFormat="1"/>
    <row r="61723" s="13" customFormat="1"/>
    <row r="61724" s="13" customFormat="1"/>
    <row r="61725" s="13" customFormat="1"/>
    <row r="61726" s="13" customFormat="1"/>
    <row r="61727" s="13" customFormat="1"/>
    <row r="61728" s="13" customFormat="1"/>
    <row r="61729" s="13" customFormat="1"/>
    <row r="61730" s="13" customFormat="1"/>
    <row r="61731" s="13" customFormat="1"/>
    <row r="61732" s="13" customFormat="1"/>
    <row r="61733" s="13" customFormat="1"/>
    <row r="61734" s="13" customFormat="1"/>
    <row r="61735" s="13" customFormat="1"/>
    <row r="61736" s="13" customFormat="1"/>
    <row r="61737" s="13" customFormat="1"/>
    <row r="61738" s="13" customFormat="1"/>
    <row r="61739" s="13" customFormat="1"/>
    <row r="61740" s="13" customFormat="1"/>
    <row r="61741" s="13" customFormat="1"/>
    <row r="61742" s="13" customFormat="1"/>
    <row r="61743" s="13" customFormat="1"/>
    <row r="61744" s="13" customFormat="1"/>
    <row r="61745" s="13" customFormat="1"/>
    <row r="61746" s="13" customFormat="1"/>
    <row r="61747" s="13" customFormat="1"/>
    <row r="61748" s="13" customFormat="1"/>
    <row r="61749" s="13" customFormat="1"/>
    <row r="61750" s="13" customFormat="1"/>
    <row r="61751" s="13" customFormat="1"/>
    <row r="61752" s="13" customFormat="1"/>
    <row r="61753" s="13" customFormat="1"/>
    <row r="61754" s="13" customFormat="1"/>
    <row r="61755" s="13" customFormat="1"/>
    <row r="61756" s="13" customFormat="1"/>
    <row r="61757" s="13" customFormat="1"/>
    <row r="61758" s="13" customFormat="1"/>
    <row r="61759" s="13" customFormat="1"/>
    <row r="61760" s="13" customFormat="1"/>
    <row r="61761" s="13" customFormat="1"/>
    <row r="61762" s="13" customFormat="1"/>
    <row r="61763" s="13" customFormat="1"/>
    <row r="61764" s="13" customFormat="1"/>
    <row r="61765" s="13" customFormat="1"/>
    <row r="61766" s="13" customFormat="1"/>
    <row r="61767" s="13" customFormat="1"/>
    <row r="61768" s="13" customFormat="1"/>
    <row r="61769" s="13" customFormat="1"/>
    <row r="61770" s="13" customFormat="1"/>
    <row r="61771" s="13" customFormat="1"/>
    <row r="61772" s="13" customFormat="1"/>
    <row r="61773" s="13" customFormat="1"/>
    <row r="61774" s="13" customFormat="1"/>
    <row r="61775" s="13" customFormat="1"/>
    <row r="61776" s="13" customFormat="1"/>
    <row r="61777" s="13" customFormat="1"/>
    <row r="61778" s="13" customFormat="1"/>
    <row r="61779" s="13" customFormat="1"/>
    <row r="61780" s="13" customFormat="1"/>
    <row r="61781" s="13" customFormat="1"/>
    <row r="61782" s="13" customFormat="1"/>
    <row r="61783" s="13" customFormat="1"/>
    <row r="61784" s="13" customFormat="1"/>
    <row r="61785" s="13" customFormat="1"/>
    <row r="61786" s="13" customFormat="1"/>
    <row r="61787" s="13" customFormat="1"/>
    <row r="61788" s="13" customFormat="1"/>
    <row r="61789" s="13" customFormat="1"/>
    <row r="61790" s="13" customFormat="1"/>
    <row r="61791" s="13" customFormat="1"/>
    <row r="61792" s="13" customFormat="1"/>
    <row r="61793" s="13" customFormat="1"/>
    <row r="61794" s="13" customFormat="1"/>
    <row r="61795" s="13" customFormat="1"/>
    <row r="61796" s="13" customFormat="1"/>
    <row r="61797" s="13" customFormat="1"/>
    <row r="61798" s="13" customFormat="1"/>
    <row r="61799" s="13" customFormat="1"/>
    <row r="61800" s="13" customFormat="1"/>
    <row r="61801" s="13" customFormat="1"/>
    <row r="61802" s="13" customFormat="1"/>
    <row r="61803" s="13" customFormat="1"/>
    <row r="61804" s="13" customFormat="1"/>
    <row r="61805" s="13" customFormat="1"/>
    <row r="61806" s="13" customFormat="1"/>
    <row r="61807" s="13" customFormat="1"/>
    <row r="61808" s="13" customFormat="1"/>
    <row r="61809" s="13" customFormat="1"/>
    <row r="61810" s="13" customFormat="1"/>
    <row r="61811" s="13" customFormat="1"/>
    <row r="61812" s="13" customFormat="1"/>
    <row r="61813" s="13" customFormat="1"/>
    <row r="61814" s="13" customFormat="1"/>
    <row r="61815" s="13" customFormat="1"/>
    <row r="61816" s="13" customFormat="1"/>
    <row r="61817" s="13" customFormat="1"/>
    <row r="61818" s="13" customFormat="1"/>
    <row r="61819" s="13" customFormat="1"/>
    <row r="61820" s="13" customFormat="1"/>
    <row r="61821" s="13" customFormat="1"/>
    <row r="61822" s="13" customFormat="1"/>
    <row r="61823" s="13" customFormat="1"/>
    <row r="61824" s="13" customFormat="1"/>
    <row r="61825" s="13" customFormat="1"/>
    <row r="61826" s="13" customFormat="1"/>
    <row r="61827" s="13" customFormat="1"/>
    <row r="61828" s="13" customFormat="1"/>
    <row r="61829" s="13" customFormat="1"/>
    <row r="61830" s="13" customFormat="1"/>
    <row r="61831" s="13" customFormat="1"/>
    <row r="61832" s="13" customFormat="1"/>
    <row r="61833" s="13" customFormat="1"/>
    <row r="61834" s="13" customFormat="1"/>
    <row r="61835" s="13" customFormat="1"/>
    <row r="61836" s="13" customFormat="1"/>
    <row r="61837" s="13" customFormat="1"/>
    <row r="61838" s="13" customFormat="1"/>
    <row r="61839" s="13" customFormat="1"/>
    <row r="61840" s="13" customFormat="1"/>
    <row r="61841" s="13" customFormat="1"/>
    <row r="61842" s="13" customFormat="1"/>
    <row r="61843" s="13" customFormat="1"/>
    <row r="61844" s="13" customFormat="1"/>
    <row r="61845" s="13" customFormat="1"/>
    <row r="61846" s="13" customFormat="1"/>
    <row r="61847" s="13" customFormat="1"/>
    <row r="61848" s="13" customFormat="1"/>
    <row r="61849" s="13" customFormat="1"/>
    <row r="61850" s="13" customFormat="1"/>
    <row r="61851" s="13" customFormat="1"/>
    <row r="61852" s="13" customFormat="1"/>
    <row r="61853" s="13" customFormat="1"/>
    <row r="61854" s="13" customFormat="1"/>
    <row r="61855" s="13" customFormat="1"/>
    <row r="61856" s="13" customFormat="1"/>
    <row r="61857" s="13" customFormat="1"/>
    <row r="61858" s="13" customFormat="1"/>
    <row r="61859" s="13" customFormat="1"/>
    <row r="61860" s="13" customFormat="1"/>
    <row r="61861" s="13" customFormat="1"/>
    <row r="61862" s="13" customFormat="1"/>
    <row r="61863" s="13" customFormat="1"/>
    <row r="61864" s="13" customFormat="1"/>
    <row r="61865" s="13" customFormat="1"/>
    <row r="61866" s="13" customFormat="1"/>
    <row r="61867" s="13" customFormat="1"/>
    <row r="61868" s="13" customFormat="1"/>
    <row r="61869" s="13" customFormat="1"/>
    <row r="61870" s="13" customFormat="1"/>
    <row r="61871" s="13" customFormat="1"/>
    <row r="61872" s="13" customFormat="1"/>
    <row r="61873" s="13" customFormat="1"/>
    <row r="61874" s="13" customFormat="1"/>
    <row r="61875" s="13" customFormat="1"/>
    <row r="61876" s="13" customFormat="1"/>
    <row r="61877" s="13" customFormat="1"/>
    <row r="61878" s="13" customFormat="1"/>
    <row r="61879" s="13" customFormat="1"/>
    <row r="61880" s="13" customFormat="1"/>
    <row r="61881" s="13" customFormat="1"/>
    <row r="61882" s="13" customFormat="1"/>
    <row r="61883" s="13" customFormat="1"/>
    <row r="61884" s="13" customFormat="1"/>
    <row r="61885" s="13" customFormat="1"/>
    <row r="61886" s="13" customFormat="1"/>
    <row r="61887" s="13" customFormat="1"/>
    <row r="61888" s="13" customFormat="1"/>
    <row r="61889" s="13" customFormat="1"/>
    <row r="61890" s="13" customFormat="1"/>
    <row r="61891" s="13" customFormat="1"/>
    <row r="61892" s="13" customFormat="1"/>
    <row r="61893" s="13" customFormat="1"/>
    <row r="61894" s="13" customFormat="1"/>
    <row r="61895" s="13" customFormat="1"/>
    <row r="61896" s="13" customFormat="1"/>
    <row r="61897" s="13" customFormat="1"/>
    <row r="61898" s="13" customFormat="1"/>
    <row r="61899" s="13" customFormat="1"/>
    <row r="61900" s="13" customFormat="1"/>
    <row r="61901" s="13" customFormat="1"/>
    <row r="61902" s="13" customFormat="1"/>
    <row r="61903" s="13" customFormat="1"/>
    <row r="61904" s="13" customFormat="1"/>
    <row r="61905" s="13" customFormat="1"/>
    <row r="61906" s="13" customFormat="1"/>
    <row r="61907" s="13" customFormat="1"/>
    <row r="61908" s="13" customFormat="1"/>
    <row r="61909" s="13" customFormat="1"/>
    <row r="61910" s="13" customFormat="1"/>
    <row r="61911" s="13" customFormat="1"/>
    <row r="61912" s="13" customFormat="1"/>
    <row r="61913" s="13" customFormat="1"/>
    <row r="61914" s="13" customFormat="1"/>
    <row r="61915" s="13" customFormat="1"/>
    <row r="61916" s="13" customFormat="1"/>
    <row r="61917" s="13" customFormat="1"/>
    <row r="61918" s="13" customFormat="1"/>
    <row r="61919" s="13" customFormat="1"/>
    <row r="61920" s="13" customFormat="1"/>
    <row r="61921" s="13" customFormat="1"/>
    <row r="61922" s="13" customFormat="1"/>
    <row r="61923" s="13" customFormat="1"/>
    <row r="61924" s="13" customFormat="1"/>
    <row r="61925" s="13" customFormat="1"/>
    <row r="61926" s="13" customFormat="1"/>
    <row r="61927" s="13" customFormat="1"/>
    <row r="61928" s="13" customFormat="1"/>
    <row r="61929" s="13" customFormat="1"/>
    <row r="61930" s="13" customFormat="1"/>
    <row r="61931" s="13" customFormat="1"/>
    <row r="61932" s="13" customFormat="1"/>
    <row r="61933" s="13" customFormat="1"/>
    <row r="61934" s="13" customFormat="1"/>
    <row r="61935" s="13" customFormat="1"/>
    <row r="61936" s="13" customFormat="1"/>
    <row r="61937" s="13" customFormat="1"/>
    <row r="61938" s="13" customFormat="1"/>
    <row r="61939" s="13" customFormat="1"/>
    <row r="61940" s="13" customFormat="1"/>
    <row r="61941" s="13" customFormat="1"/>
    <row r="61942" s="13" customFormat="1"/>
    <row r="61943" s="13" customFormat="1"/>
    <row r="61944" s="13" customFormat="1"/>
    <row r="61945" s="13" customFormat="1"/>
    <row r="61946" s="13" customFormat="1"/>
    <row r="61947" s="13" customFormat="1"/>
    <row r="61948" s="13" customFormat="1"/>
    <row r="61949" s="13" customFormat="1"/>
    <row r="61950" s="13" customFormat="1"/>
    <row r="61951" s="13" customFormat="1"/>
    <row r="61952" s="13" customFormat="1"/>
    <row r="61953" s="13" customFormat="1"/>
    <row r="61954" s="13" customFormat="1"/>
    <row r="61955" s="13" customFormat="1"/>
    <row r="61956" s="13" customFormat="1"/>
    <row r="61957" s="13" customFormat="1"/>
    <row r="61958" s="13" customFormat="1"/>
    <row r="61959" s="13" customFormat="1"/>
    <row r="61960" s="13" customFormat="1"/>
    <row r="61961" s="13" customFormat="1"/>
    <row r="61962" s="13" customFormat="1"/>
    <row r="61963" s="13" customFormat="1"/>
    <row r="61964" s="13" customFormat="1"/>
    <row r="61965" s="13" customFormat="1"/>
    <row r="61966" s="13" customFormat="1"/>
    <row r="61967" s="13" customFormat="1"/>
    <row r="61968" s="13" customFormat="1"/>
    <row r="61969" s="13" customFormat="1"/>
    <row r="61970" s="13" customFormat="1"/>
    <row r="61971" s="13" customFormat="1"/>
    <row r="61972" s="13" customFormat="1"/>
    <row r="61973" s="13" customFormat="1"/>
    <row r="61974" s="13" customFormat="1"/>
    <row r="61975" s="13" customFormat="1"/>
    <row r="61976" s="13" customFormat="1"/>
    <row r="61977" s="13" customFormat="1"/>
    <row r="61978" s="13" customFormat="1"/>
    <row r="61979" s="13" customFormat="1"/>
    <row r="61980" s="13" customFormat="1"/>
    <row r="61981" s="13" customFormat="1"/>
    <row r="61982" s="13" customFormat="1"/>
    <row r="61983" s="13" customFormat="1"/>
    <row r="61984" s="13" customFormat="1"/>
    <row r="61985" s="13" customFormat="1"/>
    <row r="61986" s="13" customFormat="1"/>
    <row r="61987" s="13" customFormat="1"/>
    <row r="61988" s="13" customFormat="1"/>
    <row r="61989" s="13" customFormat="1"/>
    <row r="61990" s="13" customFormat="1"/>
    <row r="61991" s="13" customFormat="1"/>
    <row r="61992" s="13" customFormat="1"/>
    <row r="61993" s="13" customFormat="1"/>
    <row r="61994" s="13" customFormat="1"/>
    <row r="61995" s="13" customFormat="1"/>
    <row r="61996" s="13" customFormat="1"/>
    <row r="61997" s="13" customFormat="1"/>
    <row r="61998" s="13" customFormat="1"/>
    <row r="61999" s="13" customFormat="1"/>
    <row r="62000" s="13" customFormat="1"/>
    <row r="62001" s="13" customFormat="1"/>
    <row r="62002" s="13" customFormat="1"/>
    <row r="62003" s="13" customFormat="1"/>
    <row r="62004" s="13" customFormat="1"/>
    <row r="62005" s="13" customFormat="1"/>
    <row r="62006" s="13" customFormat="1"/>
    <row r="62007" s="13" customFormat="1"/>
    <row r="62008" s="13" customFormat="1"/>
    <row r="62009" s="13" customFormat="1"/>
    <row r="62010" s="13" customFormat="1"/>
    <row r="62011" s="13" customFormat="1"/>
    <row r="62012" s="13" customFormat="1"/>
    <row r="62013" s="13" customFormat="1"/>
    <row r="62014" s="13" customFormat="1"/>
    <row r="62015" s="13" customFormat="1"/>
    <row r="62016" s="13" customFormat="1"/>
    <row r="62017" s="13" customFormat="1"/>
    <row r="62018" s="13" customFormat="1"/>
    <row r="62019" s="13" customFormat="1"/>
    <row r="62020" s="13" customFormat="1"/>
    <row r="62021" s="13" customFormat="1"/>
    <row r="62022" s="13" customFormat="1"/>
    <row r="62023" s="13" customFormat="1"/>
    <row r="62024" s="13" customFormat="1"/>
    <row r="62025" s="13" customFormat="1"/>
    <row r="62026" s="13" customFormat="1"/>
    <row r="62027" s="13" customFormat="1"/>
    <row r="62028" s="13" customFormat="1"/>
    <row r="62029" s="13" customFormat="1"/>
    <row r="62030" s="13" customFormat="1"/>
    <row r="62031" s="13" customFormat="1"/>
    <row r="62032" s="13" customFormat="1"/>
    <row r="62033" s="13" customFormat="1"/>
    <row r="62034" s="13" customFormat="1"/>
    <row r="62035" s="13" customFormat="1"/>
    <row r="62036" s="13" customFormat="1"/>
    <row r="62037" s="13" customFormat="1"/>
    <row r="62038" s="13" customFormat="1"/>
    <row r="62039" s="13" customFormat="1"/>
    <row r="62040" s="13" customFormat="1"/>
    <row r="62041" s="13" customFormat="1"/>
    <row r="62042" s="13" customFormat="1"/>
    <row r="62043" s="13" customFormat="1"/>
    <row r="62044" s="13" customFormat="1"/>
    <row r="62045" s="13" customFormat="1"/>
    <row r="62046" s="13" customFormat="1"/>
    <row r="62047" s="13" customFormat="1"/>
    <row r="62048" s="13" customFormat="1"/>
    <row r="62049" s="13" customFormat="1"/>
    <row r="62050" s="13" customFormat="1"/>
    <row r="62051" s="13" customFormat="1"/>
    <row r="62052" s="13" customFormat="1"/>
    <row r="62053" s="13" customFormat="1"/>
    <row r="62054" s="13" customFormat="1"/>
    <row r="62055" s="13" customFormat="1"/>
    <row r="62056" s="13" customFormat="1"/>
    <row r="62057" s="13" customFormat="1"/>
    <row r="62058" s="13" customFormat="1"/>
    <row r="62059" s="13" customFormat="1"/>
    <row r="62060" s="13" customFormat="1"/>
    <row r="62061" s="13" customFormat="1"/>
    <row r="62062" s="13" customFormat="1"/>
    <row r="62063" s="13" customFormat="1"/>
    <row r="62064" s="13" customFormat="1"/>
    <row r="62065" s="13" customFormat="1"/>
    <row r="62066" s="13" customFormat="1"/>
    <row r="62067" s="13" customFormat="1"/>
    <row r="62068" s="13" customFormat="1"/>
    <row r="62069" s="13" customFormat="1"/>
    <row r="62070" s="13" customFormat="1"/>
    <row r="62071" s="13" customFormat="1"/>
    <row r="62072" s="13" customFormat="1"/>
    <row r="62073" s="13" customFormat="1"/>
    <row r="62074" s="13" customFormat="1"/>
    <row r="62075" s="13" customFormat="1"/>
    <row r="62076" s="13" customFormat="1"/>
    <row r="62077" s="13" customFormat="1"/>
    <row r="62078" s="13" customFormat="1"/>
    <row r="62079" s="13" customFormat="1"/>
    <row r="62080" s="13" customFormat="1"/>
    <row r="62081" s="13" customFormat="1"/>
    <row r="62082" s="13" customFormat="1"/>
    <row r="62083" s="13" customFormat="1"/>
    <row r="62084" s="13" customFormat="1"/>
    <row r="62085" s="13" customFormat="1"/>
    <row r="62086" s="13" customFormat="1"/>
    <row r="62087" s="13" customFormat="1"/>
    <row r="62088" s="13" customFormat="1"/>
    <row r="62089" s="13" customFormat="1"/>
    <row r="62090" s="13" customFormat="1"/>
    <row r="62091" s="13" customFormat="1"/>
    <row r="62092" s="13" customFormat="1"/>
    <row r="62093" s="13" customFormat="1"/>
    <row r="62094" s="13" customFormat="1"/>
    <row r="62095" s="13" customFormat="1"/>
    <row r="62096" s="13" customFormat="1"/>
    <row r="62097" s="13" customFormat="1"/>
    <row r="62098" s="13" customFormat="1"/>
    <row r="62099" s="13" customFormat="1"/>
    <row r="62100" s="13" customFormat="1"/>
    <row r="62101" s="13" customFormat="1"/>
    <row r="62102" s="13" customFormat="1"/>
    <row r="62103" s="13" customFormat="1"/>
    <row r="62104" s="13" customFormat="1"/>
    <row r="62105" s="13" customFormat="1"/>
    <row r="62106" s="13" customFormat="1"/>
    <row r="62107" s="13" customFormat="1"/>
    <row r="62108" s="13" customFormat="1"/>
    <row r="62109" s="13" customFormat="1"/>
    <row r="62110" s="13" customFormat="1"/>
    <row r="62111" s="13" customFormat="1"/>
    <row r="62112" s="13" customFormat="1"/>
    <row r="62113" s="13" customFormat="1"/>
    <row r="62114" s="13" customFormat="1"/>
    <row r="62115" s="13" customFormat="1"/>
    <row r="62116" s="13" customFormat="1"/>
    <row r="62117" s="13" customFormat="1"/>
    <row r="62118" s="13" customFormat="1"/>
    <row r="62119" s="13" customFormat="1"/>
    <row r="62120" s="13" customFormat="1"/>
    <row r="62121" s="13" customFormat="1"/>
    <row r="62122" s="13" customFormat="1"/>
    <row r="62123" s="13" customFormat="1"/>
    <row r="62124" s="13" customFormat="1"/>
    <row r="62125" s="13" customFormat="1"/>
    <row r="62126" s="13" customFormat="1"/>
    <row r="62127" s="13" customFormat="1"/>
    <row r="62128" s="13" customFormat="1"/>
    <row r="62129" s="13" customFormat="1"/>
    <row r="62130" s="13" customFormat="1"/>
    <row r="62131" s="13" customFormat="1"/>
    <row r="62132" s="13" customFormat="1"/>
    <row r="62133" s="13" customFormat="1"/>
    <row r="62134" s="13" customFormat="1"/>
    <row r="62135" s="13" customFormat="1"/>
    <row r="62136" s="13" customFormat="1"/>
    <row r="62137" s="13" customFormat="1"/>
    <row r="62138" s="13" customFormat="1"/>
    <row r="62139" s="13" customFormat="1"/>
    <row r="62140" s="13" customFormat="1"/>
    <row r="62141" s="13" customFormat="1"/>
    <row r="62142" s="13" customFormat="1"/>
    <row r="62143" s="13" customFormat="1"/>
    <row r="62144" s="13" customFormat="1"/>
    <row r="62145" s="13" customFormat="1"/>
    <row r="62146" s="13" customFormat="1"/>
    <row r="62147" s="13" customFormat="1"/>
    <row r="62148" s="13" customFormat="1"/>
    <row r="62149" s="13" customFormat="1"/>
    <row r="62150" s="13" customFormat="1"/>
    <row r="62151" s="13" customFormat="1"/>
    <row r="62152" s="13" customFormat="1"/>
    <row r="62153" s="13" customFormat="1"/>
    <row r="62154" s="13" customFormat="1"/>
    <row r="62155" s="13" customFormat="1"/>
    <row r="62156" s="13" customFormat="1"/>
    <row r="62157" s="13" customFormat="1"/>
    <row r="62158" s="13" customFormat="1"/>
    <row r="62159" s="13" customFormat="1"/>
    <row r="62160" s="13" customFormat="1"/>
    <row r="62161" s="13" customFormat="1"/>
    <row r="62162" s="13" customFormat="1"/>
    <row r="62163" s="13" customFormat="1"/>
    <row r="62164" s="13" customFormat="1"/>
    <row r="62165" s="13" customFormat="1"/>
    <row r="62166" s="13" customFormat="1"/>
    <row r="62167" s="13" customFormat="1"/>
    <row r="62168" s="13" customFormat="1"/>
    <row r="62169" s="13" customFormat="1"/>
    <row r="62170" s="13" customFormat="1"/>
    <row r="62171" s="13" customFormat="1"/>
    <row r="62172" s="13" customFormat="1"/>
    <row r="62173" s="13" customFormat="1"/>
    <row r="62174" s="13" customFormat="1"/>
    <row r="62175" s="13" customFormat="1"/>
    <row r="62176" s="13" customFormat="1"/>
    <row r="62177" s="13" customFormat="1"/>
    <row r="62178" s="13" customFormat="1"/>
    <row r="62179" s="13" customFormat="1"/>
    <row r="62180" s="13" customFormat="1"/>
    <row r="62181" s="13" customFormat="1"/>
    <row r="62182" s="13" customFormat="1"/>
    <row r="62183" s="13" customFormat="1"/>
    <row r="62184" s="13" customFormat="1"/>
    <row r="62185" s="13" customFormat="1"/>
    <row r="62186" s="13" customFormat="1"/>
    <row r="62187" s="13" customFormat="1"/>
    <row r="62188" s="13" customFormat="1"/>
    <row r="62189" s="13" customFormat="1"/>
    <row r="62190" s="13" customFormat="1"/>
    <row r="62191" s="13" customFormat="1"/>
    <row r="62192" s="13" customFormat="1"/>
    <row r="62193" s="13" customFormat="1"/>
    <row r="62194" s="13" customFormat="1"/>
    <row r="62195" s="13" customFormat="1"/>
    <row r="62196" s="13" customFormat="1"/>
    <row r="62197" s="13" customFormat="1"/>
    <row r="62198" s="13" customFormat="1"/>
    <row r="62199" s="13" customFormat="1"/>
    <row r="62200" s="13" customFormat="1"/>
    <row r="62201" s="13" customFormat="1"/>
    <row r="62202" s="13" customFormat="1"/>
    <row r="62203" s="13" customFormat="1"/>
    <row r="62204" s="13" customFormat="1"/>
    <row r="62205" s="13" customFormat="1"/>
    <row r="62206" s="13" customFormat="1"/>
    <row r="62207" s="13" customFormat="1"/>
    <row r="62208" s="13" customFormat="1"/>
    <row r="62209" s="13" customFormat="1"/>
    <row r="62210" s="13" customFormat="1"/>
    <row r="62211" s="13" customFormat="1"/>
    <row r="62212" s="13" customFormat="1"/>
    <row r="62213" s="13" customFormat="1"/>
    <row r="62214" s="13" customFormat="1"/>
    <row r="62215" s="13" customFormat="1"/>
    <row r="62216" s="13" customFormat="1"/>
    <row r="62217" s="13" customFormat="1"/>
    <row r="62218" s="13" customFormat="1"/>
    <row r="62219" s="13" customFormat="1"/>
    <row r="62220" s="13" customFormat="1"/>
    <row r="62221" s="13" customFormat="1"/>
    <row r="62222" s="13" customFormat="1"/>
    <row r="62223" s="13" customFormat="1"/>
    <row r="62224" s="13" customFormat="1"/>
    <row r="62225" s="13" customFormat="1"/>
    <row r="62226" s="13" customFormat="1"/>
    <row r="62227" s="13" customFormat="1"/>
    <row r="62228" s="13" customFormat="1"/>
    <row r="62229" s="13" customFormat="1"/>
    <row r="62230" s="13" customFormat="1"/>
    <row r="62231" s="13" customFormat="1"/>
    <row r="62232" s="13" customFormat="1"/>
    <row r="62233" s="13" customFormat="1"/>
    <row r="62234" s="13" customFormat="1"/>
    <row r="62235" s="13" customFormat="1"/>
    <row r="62236" s="13" customFormat="1"/>
    <row r="62237" s="13" customFormat="1"/>
    <row r="62238" s="13" customFormat="1"/>
    <row r="62239" s="13" customFormat="1"/>
    <row r="62240" s="13" customFormat="1"/>
    <row r="62241" s="13" customFormat="1"/>
    <row r="62242" s="13" customFormat="1"/>
    <row r="62243" s="13" customFormat="1"/>
    <row r="62244" s="13" customFormat="1"/>
    <row r="62245" s="13" customFormat="1"/>
    <row r="62246" s="13" customFormat="1"/>
    <row r="62247" s="13" customFormat="1"/>
    <row r="62248" s="13" customFormat="1"/>
    <row r="62249" s="13" customFormat="1"/>
    <row r="62250" s="13" customFormat="1"/>
    <row r="62251" s="13" customFormat="1"/>
    <row r="62252" s="13" customFormat="1"/>
    <row r="62253" s="13" customFormat="1"/>
    <row r="62254" s="13" customFormat="1"/>
    <row r="62255" s="13" customFormat="1"/>
    <row r="62256" s="13" customFormat="1"/>
    <row r="62257" s="13" customFormat="1"/>
    <row r="62258" s="13" customFormat="1"/>
    <row r="62259" s="13" customFormat="1"/>
    <row r="62260" s="13" customFormat="1"/>
    <row r="62261" s="13" customFormat="1"/>
    <row r="62262" s="13" customFormat="1"/>
    <row r="62263" s="13" customFormat="1"/>
    <row r="62264" s="13" customFormat="1"/>
    <row r="62265" s="13" customFormat="1"/>
    <row r="62266" s="13" customFormat="1"/>
    <row r="62267" s="13" customFormat="1"/>
    <row r="62268" s="13" customFormat="1"/>
    <row r="62269" s="13" customFormat="1"/>
    <row r="62270" s="13" customFormat="1"/>
    <row r="62271" s="13" customFormat="1"/>
    <row r="62272" s="13" customFormat="1"/>
    <row r="62273" s="13" customFormat="1"/>
    <row r="62274" s="13" customFormat="1"/>
    <row r="62275" s="13" customFormat="1"/>
    <row r="62276" s="13" customFormat="1"/>
    <row r="62277" s="13" customFormat="1"/>
    <row r="62278" s="13" customFormat="1"/>
    <row r="62279" s="13" customFormat="1"/>
    <row r="62280" s="13" customFormat="1"/>
    <row r="62281" s="13" customFormat="1"/>
    <row r="62282" s="13" customFormat="1"/>
    <row r="62283" s="13" customFormat="1"/>
    <row r="62284" s="13" customFormat="1"/>
    <row r="62285" s="13" customFormat="1"/>
    <row r="62286" s="13" customFormat="1"/>
    <row r="62287" s="13" customFormat="1"/>
    <row r="62288" s="13" customFormat="1"/>
    <row r="62289" s="13" customFormat="1"/>
    <row r="62290" s="13" customFormat="1"/>
    <row r="62291" s="13" customFormat="1"/>
    <row r="62292" s="13" customFormat="1"/>
    <row r="62293" s="13" customFormat="1"/>
    <row r="62294" s="13" customFormat="1"/>
    <row r="62295" s="13" customFormat="1"/>
    <row r="62296" s="13" customFormat="1"/>
    <row r="62297" s="13" customFormat="1"/>
    <row r="62298" s="13" customFormat="1"/>
    <row r="62299" s="13" customFormat="1"/>
    <row r="62300" s="13" customFormat="1"/>
    <row r="62301" s="13" customFormat="1"/>
    <row r="62302" s="13" customFormat="1"/>
    <row r="62303" s="13" customFormat="1"/>
    <row r="62304" s="13" customFormat="1"/>
    <row r="62305" s="13" customFormat="1"/>
    <row r="62306" s="13" customFormat="1"/>
    <row r="62307" s="13" customFormat="1"/>
    <row r="62308" s="13" customFormat="1"/>
    <row r="62309" s="13" customFormat="1"/>
    <row r="62310" s="13" customFormat="1"/>
    <row r="62311" s="13" customFormat="1"/>
    <row r="62312" s="13" customFormat="1"/>
    <row r="62313" s="13" customFormat="1"/>
    <row r="62314" s="13" customFormat="1"/>
    <row r="62315" s="13" customFormat="1"/>
    <row r="62316" s="13" customFormat="1"/>
    <row r="62317" s="13" customFormat="1"/>
    <row r="62318" s="13" customFormat="1"/>
    <row r="62319" s="13" customFormat="1"/>
    <row r="62320" s="13" customFormat="1"/>
    <row r="62321" s="13" customFormat="1"/>
    <row r="62322" s="13" customFormat="1"/>
    <row r="62323" s="13" customFormat="1"/>
    <row r="62324" s="13" customFormat="1"/>
    <row r="62325" s="13" customFormat="1"/>
    <row r="62326" s="13" customFormat="1"/>
    <row r="62327" s="13" customFormat="1"/>
    <row r="62328" s="13" customFormat="1"/>
    <row r="62329" s="13" customFormat="1"/>
    <row r="62330" s="13" customFormat="1"/>
    <row r="62331" s="13" customFormat="1"/>
    <row r="62332" s="13" customFormat="1"/>
    <row r="62333" s="13" customFormat="1"/>
    <row r="62334" s="13" customFormat="1"/>
    <row r="62335" s="13" customFormat="1"/>
    <row r="62336" s="13" customFormat="1"/>
    <row r="62337" s="13" customFormat="1"/>
    <row r="62338" s="13" customFormat="1"/>
    <row r="62339" s="13" customFormat="1"/>
    <row r="62340" s="13" customFormat="1"/>
    <row r="62341" s="13" customFormat="1"/>
    <row r="62342" s="13" customFormat="1"/>
    <row r="62343" s="13" customFormat="1"/>
    <row r="62344" s="13" customFormat="1"/>
    <row r="62345" s="13" customFormat="1"/>
    <row r="62346" s="13" customFormat="1"/>
    <row r="62347" s="13" customFormat="1"/>
    <row r="62348" s="13" customFormat="1"/>
    <row r="62349" s="13" customFormat="1"/>
    <row r="62350" s="13" customFormat="1"/>
    <row r="62351" s="13" customFormat="1"/>
    <row r="62352" s="13" customFormat="1"/>
    <row r="62353" s="13" customFormat="1"/>
    <row r="62354" s="13" customFormat="1"/>
    <row r="62355" s="13" customFormat="1"/>
    <row r="62356" s="13" customFormat="1"/>
    <row r="62357" s="13" customFormat="1"/>
    <row r="62358" s="13" customFormat="1"/>
    <row r="62359" s="13" customFormat="1"/>
    <row r="62360" s="13" customFormat="1"/>
    <row r="62361" s="13" customFormat="1"/>
    <row r="62362" s="13" customFormat="1"/>
    <row r="62363" s="13" customFormat="1"/>
    <row r="62364" s="13" customFormat="1"/>
    <row r="62365" s="13" customFormat="1"/>
    <row r="62366" s="13" customFormat="1"/>
    <row r="62367" s="13" customFormat="1"/>
    <row r="62368" s="13" customFormat="1"/>
    <row r="62369" s="13" customFormat="1"/>
    <row r="62370" s="13" customFormat="1"/>
    <row r="62371" s="13" customFormat="1"/>
    <row r="62372" s="13" customFormat="1"/>
    <row r="62373" s="13" customFormat="1"/>
    <row r="62374" s="13" customFormat="1"/>
    <row r="62375" s="13" customFormat="1"/>
    <row r="62376" s="13" customFormat="1"/>
    <row r="62377" s="13" customFormat="1"/>
    <row r="62378" s="13" customFormat="1"/>
    <row r="62379" s="13" customFormat="1"/>
    <row r="62380" s="13" customFormat="1"/>
    <row r="62381" s="13" customFormat="1"/>
    <row r="62382" s="13" customFormat="1"/>
    <row r="62383" s="13" customFormat="1"/>
    <row r="62384" s="13" customFormat="1"/>
    <row r="62385" s="13" customFormat="1"/>
    <row r="62386" s="13" customFormat="1"/>
    <row r="62387" s="13" customFormat="1"/>
    <row r="62388" s="13" customFormat="1"/>
    <row r="62389" s="13" customFormat="1"/>
    <row r="62390" s="13" customFormat="1"/>
    <row r="62391" s="13" customFormat="1"/>
    <row r="62392" s="13" customFormat="1"/>
    <row r="62393" s="13" customFormat="1"/>
    <row r="62394" s="13" customFormat="1"/>
    <row r="62395" s="13" customFormat="1"/>
    <row r="62396" s="13" customFormat="1"/>
    <row r="62397" s="13" customFormat="1"/>
    <row r="62398" s="13" customFormat="1"/>
    <row r="62399" s="13" customFormat="1"/>
    <row r="62400" s="13" customFormat="1"/>
    <row r="62401" s="13" customFormat="1"/>
    <row r="62402" s="13" customFormat="1"/>
    <row r="62403" s="13" customFormat="1"/>
    <row r="62404" s="13" customFormat="1"/>
    <row r="62405" s="13" customFormat="1"/>
    <row r="62406" s="13" customFormat="1"/>
    <row r="62407" s="13" customFormat="1"/>
    <row r="62408" s="13" customFormat="1"/>
    <row r="62409" s="13" customFormat="1"/>
    <row r="62410" s="13" customFormat="1"/>
    <row r="62411" s="13" customFormat="1"/>
    <row r="62412" s="13" customFormat="1"/>
    <row r="62413" s="13" customFormat="1"/>
    <row r="62414" s="13" customFormat="1"/>
    <row r="62415" s="13" customFormat="1"/>
    <row r="62416" s="13" customFormat="1"/>
    <row r="62417" s="13" customFormat="1"/>
    <row r="62418" s="13" customFormat="1"/>
    <row r="62419" s="13" customFormat="1"/>
    <row r="62420" s="13" customFormat="1"/>
    <row r="62421" s="13" customFormat="1"/>
    <row r="62422" s="13" customFormat="1"/>
    <row r="62423" s="13" customFormat="1"/>
    <row r="62424" s="13" customFormat="1"/>
    <row r="62425" s="13" customFormat="1"/>
    <row r="62426" s="13" customFormat="1"/>
    <row r="62427" s="13" customFormat="1"/>
    <row r="62428" s="13" customFormat="1"/>
    <row r="62429" s="13" customFormat="1"/>
    <row r="62430" s="13" customFormat="1"/>
    <row r="62431" s="13" customFormat="1"/>
    <row r="62432" s="13" customFormat="1"/>
    <row r="62433" s="13" customFormat="1"/>
    <row r="62434" s="13" customFormat="1"/>
    <row r="62435" s="13" customFormat="1"/>
    <row r="62436" s="13" customFormat="1"/>
    <row r="62437" s="13" customFormat="1"/>
    <row r="62438" s="13" customFormat="1"/>
    <row r="62439" s="13" customFormat="1"/>
    <row r="62440" s="13" customFormat="1"/>
    <row r="62441" s="13" customFormat="1"/>
    <row r="62442" s="13" customFormat="1"/>
    <row r="62443" s="13" customFormat="1"/>
    <row r="62444" s="13" customFormat="1"/>
    <row r="62445" s="13" customFormat="1"/>
    <row r="62446" s="13" customFormat="1"/>
    <row r="62447" s="13" customFormat="1"/>
    <row r="62448" s="13" customFormat="1"/>
    <row r="62449" s="13" customFormat="1"/>
    <row r="62450" s="13" customFormat="1"/>
    <row r="62451" s="13" customFormat="1"/>
    <row r="62452" s="13" customFormat="1"/>
    <row r="62453" s="13" customFormat="1"/>
    <row r="62454" s="13" customFormat="1"/>
    <row r="62455" s="13" customFormat="1"/>
    <row r="62456" s="13" customFormat="1"/>
    <row r="62457" s="13" customFormat="1"/>
    <row r="62458" s="13" customFormat="1"/>
    <row r="62459" s="13" customFormat="1"/>
    <row r="62460" s="13" customFormat="1"/>
    <row r="62461" s="13" customFormat="1"/>
    <row r="62462" s="13" customFormat="1"/>
    <row r="62463" s="13" customFormat="1"/>
    <row r="62464" s="13" customFormat="1"/>
    <row r="62465" s="13" customFormat="1"/>
    <row r="62466" s="13" customFormat="1"/>
    <row r="62467" s="13" customFormat="1"/>
    <row r="62468" s="13" customFormat="1"/>
    <row r="62469" s="13" customFormat="1"/>
    <row r="62470" s="13" customFormat="1"/>
    <row r="62471" s="13" customFormat="1"/>
    <row r="62472" s="13" customFormat="1"/>
    <row r="62473" s="13" customFormat="1"/>
    <row r="62474" s="13" customFormat="1"/>
    <row r="62475" s="13" customFormat="1"/>
    <row r="62476" s="13" customFormat="1"/>
    <row r="62477" s="13" customFormat="1"/>
    <row r="62478" s="13" customFormat="1"/>
    <row r="62479" s="13" customFormat="1"/>
    <row r="62480" s="13" customFormat="1"/>
    <row r="62481" s="13" customFormat="1"/>
    <row r="62482" s="13" customFormat="1"/>
    <row r="62483" s="13" customFormat="1"/>
    <row r="62484" s="13" customFormat="1"/>
    <row r="62485" s="13" customFormat="1"/>
    <row r="62486" s="13" customFormat="1"/>
    <row r="62487" s="13" customFormat="1"/>
    <row r="62488" s="13" customFormat="1"/>
    <row r="62489" s="13" customFormat="1"/>
    <row r="62490" s="13" customFormat="1"/>
    <row r="62491" s="13" customFormat="1"/>
    <row r="62492" s="13" customFormat="1"/>
    <row r="62493" s="13" customFormat="1"/>
    <row r="62494" s="13" customFormat="1"/>
    <row r="62495" s="13" customFormat="1"/>
    <row r="62496" s="13" customFormat="1"/>
    <row r="62497" s="13" customFormat="1"/>
    <row r="62498" s="13" customFormat="1"/>
    <row r="62499" s="13" customFormat="1"/>
    <row r="62500" s="13" customFormat="1"/>
    <row r="62501" s="13" customFormat="1"/>
    <row r="62502" s="13" customFormat="1"/>
    <row r="62503" s="13" customFormat="1"/>
    <row r="62504" s="13" customFormat="1"/>
    <row r="62505" s="13" customFormat="1"/>
    <row r="62506" s="13" customFormat="1"/>
    <row r="62507" s="13" customFormat="1"/>
    <row r="62508" s="13" customFormat="1"/>
    <row r="62509" s="13" customFormat="1"/>
    <row r="62510" s="13" customFormat="1"/>
    <row r="62511" s="13" customFormat="1"/>
    <row r="62512" s="13" customFormat="1"/>
    <row r="62513" s="13" customFormat="1"/>
    <row r="62514" s="13" customFormat="1"/>
    <row r="62515" s="13" customFormat="1"/>
    <row r="62516" s="13" customFormat="1"/>
    <row r="62517" s="13" customFormat="1"/>
    <row r="62518" s="13" customFormat="1"/>
    <row r="62519" s="13" customFormat="1"/>
    <row r="62520" s="13" customFormat="1"/>
    <row r="62521" s="13" customFormat="1"/>
    <row r="62522" s="13" customFormat="1"/>
    <row r="62523" s="13" customFormat="1"/>
    <row r="62524" s="13" customFormat="1"/>
    <row r="62525" s="13" customFormat="1"/>
    <row r="62526" s="13" customFormat="1"/>
    <row r="62527" s="13" customFormat="1"/>
    <row r="62528" s="13" customFormat="1"/>
    <row r="62529" s="13" customFormat="1"/>
    <row r="62530" s="13" customFormat="1"/>
    <row r="62531" s="13" customFormat="1"/>
    <row r="62532" s="13" customFormat="1"/>
    <row r="62533" s="13" customFormat="1"/>
    <row r="62534" s="13" customFormat="1"/>
    <row r="62535" s="13" customFormat="1"/>
    <row r="62536" s="13" customFormat="1"/>
    <row r="62537" s="13" customFormat="1"/>
    <row r="62538" s="13" customFormat="1"/>
    <row r="62539" s="13" customFormat="1"/>
    <row r="62540" s="13" customFormat="1"/>
    <row r="62541" s="13" customFormat="1"/>
    <row r="62542" s="13" customFormat="1"/>
    <row r="62543" s="13" customFormat="1"/>
    <row r="62544" s="13" customFormat="1"/>
    <row r="62545" s="13" customFormat="1"/>
    <row r="62546" s="13" customFormat="1"/>
    <row r="62547" s="13" customFormat="1"/>
    <row r="62548" s="13" customFormat="1"/>
    <row r="62549" s="13" customFormat="1"/>
    <row r="62550" s="13" customFormat="1"/>
    <row r="62551" s="13" customFormat="1"/>
    <row r="62552" s="13" customFormat="1"/>
    <row r="62553" s="13" customFormat="1"/>
    <row r="62554" s="13" customFormat="1"/>
    <row r="62555" s="13" customFormat="1"/>
    <row r="62556" s="13" customFormat="1"/>
    <row r="62557" s="13" customFormat="1"/>
    <row r="62558" s="13" customFormat="1"/>
    <row r="62559" s="13" customFormat="1"/>
    <row r="62560" s="13" customFormat="1"/>
    <row r="62561" s="13" customFormat="1"/>
    <row r="62562" s="13" customFormat="1"/>
    <row r="62563" s="13" customFormat="1"/>
    <row r="62564" s="13" customFormat="1"/>
    <row r="62565" s="13" customFormat="1"/>
    <row r="62566" s="13" customFormat="1"/>
    <row r="62567" s="13" customFormat="1"/>
    <row r="62568" s="13" customFormat="1"/>
    <row r="62569" s="13" customFormat="1"/>
    <row r="62570" s="13" customFormat="1"/>
    <row r="62571" s="13" customFormat="1"/>
    <row r="62572" s="13" customFormat="1"/>
    <row r="62573" s="13" customFormat="1"/>
    <row r="62574" s="13" customFormat="1"/>
    <row r="62575" s="13" customFormat="1"/>
    <row r="62576" s="13" customFormat="1"/>
    <row r="62577" s="13" customFormat="1"/>
    <row r="62578" s="13" customFormat="1"/>
    <row r="62579" s="13" customFormat="1"/>
    <row r="62580" s="13" customFormat="1"/>
    <row r="62581" s="13" customFormat="1"/>
    <row r="62582" s="13" customFormat="1"/>
    <row r="62583" s="13" customFormat="1"/>
    <row r="62584" s="13" customFormat="1"/>
    <row r="62585" s="13" customFormat="1"/>
    <row r="62586" s="13" customFormat="1"/>
    <row r="62587" s="13" customFormat="1"/>
    <row r="62588" s="13" customFormat="1"/>
    <row r="62589" s="13" customFormat="1"/>
    <row r="62590" s="13" customFormat="1"/>
    <row r="62591" s="13" customFormat="1"/>
    <row r="62592" s="13" customFormat="1"/>
    <row r="62593" s="13" customFormat="1"/>
    <row r="62594" s="13" customFormat="1"/>
    <row r="62595" s="13" customFormat="1"/>
    <row r="62596" s="13" customFormat="1"/>
    <row r="62597" s="13" customFormat="1"/>
    <row r="62598" s="13" customFormat="1"/>
    <row r="62599" s="13" customFormat="1"/>
    <row r="62600" s="13" customFormat="1"/>
    <row r="62601" s="13" customFormat="1"/>
    <row r="62602" s="13" customFormat="1"/>
    <row r="62603" s="13" customFormat="1"/>
    <row r="62604" s="13" customFormat="1"/>
    <row r="62605" s="13" customFormat="1"/>
    <row r="62606" s="13" customFormat="1"/>
    <row r="62607" s="13" customFormat="1"/>
    <row r="62608" s="13" customFormat="1"/>
    <row r="62609" s="13" customFormat="1"/>
    <row r="62610" s="13" customFormat="1"/>
    <row r="62611" s="13" customFormat="1"/>
    <row r="62612" s="13" customFormat="1"/>
    <row r="62613" s="13" customFormat="1"/>
    <row r="62614" s="13" customFormat="1"/>
    <row r="62615" s="13" customFormat="1"/>
    <row r="62616" s="13" customFormat="1"/>
    <row r="62617" s="13" customFormat="1"/>
    <row r="62618" s="13" customFormat="1"/>
    <row r="62619" s="13" customFormat="1"/>
    <row r="62620" s="13" customFormat="1"/>
    <row r="62621" s="13" customFormat="1"/>
    <row r="62622" s="13" customFormat="1"/>
    <row r="62623" s="13" customFormat="1"/>
    <row r="62624" s="13" customFormat="1"/>
    <row r="62625" s="13" customFormat="1"/>
    <row r="62626" s="13" customFormat="1"/>
    <row r="62627" s="13" customFormat="1"/>
    <row r="62628" s="13" customFormat="1"/>
    <row r="62629" s="13" customFormat="1"/>
    <row r="62630" s="13" customFormat="1"/>
    <row r="62631" s="13" customFormat="1"/>
    <row r="62632" s="13" customFormat="1"/>
    <row r="62633" s="13" customFormat="1"/>
    <row r="62634" s="13" customFormat="1"/>
    <row r="62635" s="13" customFormat="1"/>
    <row r="62636" s="13" customFormat="1"/>
    <row r="62637" s="13" customFormat="1"/>
    <row r="62638" s="13" customFormat="1"/>
    <row r="62639" s="13" customFormat="1"/>
    <row r="62640" s="13" customFormat="1"/>
    <row r="62641" s="13" customFormat="1"/>
    <row r="62642" s="13" customFormat="1"/>
    <row r="62643" s="13" customFormat="1"/>
    <row r="62644" s="13" customFormat="1"/>
    <row r="62645" s="13" customFormat="1"/>
    <row r="62646" s="13" customFormat="1"/>
    <row r="62647" s="13" customFormat="1"/>
    <row r="62648" s="13" customFormat="1"/>
    <row r="62649" s="13" customFormat="1"/>
    <row r="62650" s="13" customFormat="1"/>
    <row r="62651" s="13" customFormat="1"/>
    <row r="62652" s="13" customFormat="1"/>
    <row r="62653" s="13" customFormat="1"/>
    <row r="62654" s="13" customFormat="1"/>
    <row r="62655" s="13" customFormat="1"/>
    <row r="62656" s="13" customFormat="1"/>
    <row r="62657" s="13" customFormat="1"/>
    <row r="62658" s="13" customFormat="1"/>
    <row r="62659" s="13" customFormat="1"/>
    <row r="62660" s="13" customFormat="1"/>
    <row r="62661" s="13" customFormat="1"/>
    <row r="62662" s="13" customFormat="1"/>
    <row r="62663" s="13" customFormat="1"/>
    <row r="62664" s="13" customFormat="1"/>
    <row r="62665" s="13" customFormat="1"/>
    <row r="62666" s="13" customFormat="1"/>
    <row r="62667" s="13" customFormat="1"/>
    <row r="62668" s="13" customFormat="1"/>
    <row r="62669" s="13" customFormat="1"/>
    <row r="62670" s="13" customFormat="1"/>
    <row r="62671" s="13" customFormat="1"/>
    <row r="62672" s="13" customFormat="1"/>
    <row r="62673" s="13" customFormat="1"/>
    <row r="62674" s="13" customFormat="1"/>
    <row r="62675" s="13" customFormat="1"/>
    <row r="62676" s="13" customFormat="1"/>
    <row r="62677" s="13" customFormat="1"/>
    <row r="62678" s="13" customFormat="1"/>
    <row r="62679" s="13" customFormat="1"/>
    <row r="62680" s="13" customFormat="1"/>
    <row r="62681" s="13" customFormat="1"/>
    <row r="62682" s="13" customFormat="1"/>
    <row r="62683" s="13" customFormat="1"/>
    <row r="62684" s="13" customFormat="1"/>
    <row r="62685" s="13" customFormat="1"/>
    <row r="62686" s="13" customFormat="1"/>
    <row r="62687" s="13" customFormat="1"/>
    <row r="62688" s="13" customFormat="1"/>
    <row r="62689" s="13" customFormat="1"/>
    <row r="62690" s="13" customFormat="1"/>
    <row r="62691" s="13" customFormat="1"/>
    <row r="62692" s="13" customFormat="1"/>
    <row r="62693" s="13" customFormat="1"/>
    <row r="62694" s="13" customFormat="1"/>
    <row r="62695" s="13" customFormat="1"/>
    <row r="62696" s="13" customFormat="1"/>
    <row r="62697" s="13" customFormat="1"/>
    <row r="62698" s="13" customFormat="1"/>
    <row r="62699" s="13" customFormat="1"/>
    <row r="62700" s="13" customFormat="1"/>
    <row r="62701" s="13" customFormat="1"/>
    <row r="62702" s="13" customFormat="1"/>
    <row r="62703" s="13" customFormat="1"/>
    <row r="62704" s="13" customFormat="1"/>
    <row r="62705" s="13" customFormat="1"/>
    <row r="62706" s="13" customFormat="1"/>
    <row r="62707" s="13" customFormat="1"/>
    <row r="62708" s="13" customFormat="1"/>
    <row r="62709" s="13" customFormat="1"/>
    <row r="62710" s="13" customFormat="1"/>
    <row r="62711" s="13" customFormat="1"/>
    <row r="62712" s="13" customFormat="1"/>
    <row r="62713" s="13" customFormat="1"/>
    <row r="62714" s="13" customFormat="1"/>
    <row r="62715" s="13" customFormat="1"/>
    <row r="62716" s="13" customFormat="1"/>
    <row r="62717" s="13" customFormat="1"/>
    <row r="62718" s="13" customFormat="1"/>
    <row r="62719" s="13" customFormat="1"/>
    <row r="62720" s="13" customFormat="1"/>
    <row r="62721" s="13" customFormat="1"/>
    <row r="62722" s="13" customFormat="1"/>
    <row r="62723" s="13" customFormat="1"/>
    <row r="62724" s="13" customFormat="1"/>
    <row r="62725" s="13" customFormat="1"/>
    <row r="62726" s="13" customFormat="1"/>
    <row r="62727" s="13" customFormat="1"/>
    <row r="62728" s="13" customFormat="1"/>
    <row r="62729" s="13" customFormat="1"/>
    <row r="62730" s="13" customFormat="1"/>
    <row r="62731" s="13" customFormat="1"/>
    <row r="62732" s="13" customFormat="1"/>
    <row r="62733" s="13" customFormat="1"/>
    <row r="62734" s="13" customFormat="1"/>
    <row r="62735" s="13" customFormat="1"/>
    <row r="62736" s="13" customFormat="1"/>
    <row r="62737" s="13" customFormat="1"/>
    <row r="62738" s="13" customFormat="1"/>
    <row r="62739" s="13" customFormat="1"/>
    <row r="62740" s="13" customFormat="1"/>
    <row r="62741" s="13" customFormat="1"/>
    <row r="62742" s="13" customFormat="1"/>
    <row r="62743" s="13" customFormat="1"/>
    <row r="62744" s="13" customFormat="1"/>
    <row r="62745" s="13" customFormat="1"/>
    <row r="62746" s="13" customFormat="1"/>
    <row r="62747" s="13" customFormat="1"/>
    <row r="62748" s="13" customFormat="1"/>
    <row r="62749" s="13" customFormat="1"/>
    <row r="62750" s="13" customFormat="1"/>
    <row r="62751" s="13" customFormat="1"/>
    <row r="62752" s="13" customFormat="1"/>
    <row r="62753" s="13" customFormat="1"/>
    <row r="62754" s="13" customFormat="1"/>
    <row r="62755" s="13" customFormat="1"/>
    <row r="62756" s="13" customFormat="1"/>
    <row r="62757" s="13" customFormat="1"/>
    <row r="62758" s="13" customFormat="1"/>
    <row r="62759" s="13" customFormat="1"/>
    <row r="62760" s="13" customFormat="1"/>
    <row r="62761" s="13" customFormat="1"/>
    <row r="62762" s="13" customFormat="1"/>
    <row r="62763" s="13" customFormat="1"/>
    <row r="62764" s="13" customFormat="1"/>
    <row r="62765" s="13" customFormat="1"/>
    <row r="62766" s="13" customFormat="1"/>
    <row r="62767" s="13" customFormat="1"/>
    <row r="62768" s="13" customFormat="1"/>
    <row r="62769" s="13" customFormat="1"/>
    <row r="62770" s="13" customFormat="1"/>
    <row r="62771" s="13" customFormat="1"/>
    <row r="62772" s="13" customFormat="1"/>
    <row r="62773" s="13" customFormat="1"/>
    <row r="62774" s="13" customFormat="1"/>
    <row r="62775" s="13" customFormat="1"/>
    <row r="62776" s="13" customFormat="1"/>
    <row r="62777" s="13" customFormat="1"/>
    <row r="62778" s="13" customFormat="1"/>
    <row r="62779" s="13" customFormat="1"/>
    <row r="62780" s="13" customFormat="1"/>
    <row r="62781" s="13" customFormat="1"/>
    <row r="62782" s="13" customFormat="1"/>
    <row r="62783" s="13" customFormat="1"/>
    <row r="62784" s="13" customFormat="1"/>
    <row r="62785" s="13" customFormat="1"/>
    <row r="62786" s="13" customFormat="1"/>
    <row r="62787" s="13" customFormat="1"/>
    <row r="62788" s="13" customFormat="1"/>
    <row r="62789" s="13" customFormat="1"/>
    <row r="62790" s="13" customFormat="1"/>
    <row r="62791" s="13" customFormat="1"/>
    <row r="62792" s="13" customFormat="1"/>
    <row r="62793" s="13" customFormat="1"/>
    <row r="62794" s="13" customFormat="1"/>
    <row r="62795" s="13" customFormat="1"/>
    <row r="62796" s="13" customFormat="1"/>
    <row r="62797" s="13" customFormat="1"/>
    <row r="62798" s="13" customFormat="1"/>
    <row r="62799" s="13" customFormat="1"/>
    <row r="62800" s="13" customFormat="1"/>
    <row r="62801" s="13" customFormat="1"/>
    <row r="62802" s="13" customFormat="1"/>
    <row r="62803" s="13" customFormat="1"/>
    <row r="62804" s="13" customFormat="1"/>
    <row r="62805" s="13" customFormat="1"/>
    <row r="62806" s="13" customFormat="1"/>
    <row r="62807" s="13" customFormat="1"/>
    <row r="62808" s="13" customFormat="1"/>
    <row r="62809" s="13" customFormat="1"/>
    <row r="62810" s="13" customFormat="1"/>
    <row r="62811" s="13" customFormat="1"/>
    <row r="62812" s="13" customFormat="1"/>
    <row r="62813" s="13" customFormat="1"/>
    <row r="62814" s="13" customFormat="1"/>
    <row r="62815" s="13" customFormat="1"/>
    <row r="62816" s="13" customFormat="1"/>
    <row r="62817" s="13" customFormat="1"/>
    <row r="62818" s="13" customFormat="1"/>
    <row r="62819" s="13" customFormat="1"/>
    <row r="62820" s="13" customFormat="1"/>
    <row r="62821" s="13" customFormat="1"/>
    <row r="62822" s="13" customFormat="1"/>
    <row r="62823" s="13" customFormat="1"/>
    <row r="62824" s="13" customFormat="1"/>
    <row r="62825" s="13" customFormat="1"/>
    <row r="62826" s="13" customFormat="1"/>
    <row r="62827" s="13" customFormat="1"/>
    <row r="62828" s="13" customFormat="1"/>
    <row r="62829" s="13" customFormat="1"/>
    <row r="62830" s="13" customFormat="1"/>
    <row r="62831" s="13" customFormat="1"/>
    <row r="62832" s="13" customFormat="1"/>
    <row r="62833" s="13" customFormat="1"/>
    <row r="62834" s="13" customFormat="1"/>
    <row r="62835" s="13" customFormat="1"/>
    <row r="62836" s="13" customFormat="1"/>
    <row r="62837" s="13" customFormat="1"/>
    <row r="62838" s="13" customFormat="1"/>
    <row r="62839" s="13" customFormat="1"/>
    <row r="62840" s="13" customFormat="1"/>
    <row r="62841" s="13" customFormat="1"/>
    <row r="62842" s="13" customFormat="1"/>
    <row r="62843" s="13" customFormat="1"/>
    <row r="62844" s="13" customFormat="1"/>
    <row r="62845" s="13" customFormat="1"/>
    <row r="62846" s="13" customFormat="1"/>
    <row r="62847" s="13" customFormat="1"/>
    <row r="62848" s="13" customFormat="1"/>
    <row r="62849" s="13" customFormat="1"/>
    <row r="62850" s="13" customFormat="1"/>
    <row r="62851" s="13" customFormat="1"/>
    <row r="62852" s="13" customFormat="1"/>
    <row r="62853" s="13" customFormat="1"/>
    <row r="62854" s="13" customFormat="1"/>
    <row r="62855" s="13" customFormat="1"/>
    <row r="62856" s="13" customFormat="1"/>
    <row r="62857" s="13" customFormat="1"/>
    <row r="62858" s="13" customFormat="1"/>
    <row r="62859" s="13" customFormat="1"/>
    <row r="62860" s="13" customFormat="1"/>
    <row r="62861" s="13" customFormat="1"/>
    <row r="62862" s="13" customFormat="1"/>
    <row r="62863" s="13" customFormat="1"/>
    <row r="62864" s="13" customFormat="1"/>
    <row r="62865" s="13" customFormat="1"/>
    <row r="62866" s="13" customFormat="1"/>
    <row r="62867" s="13" customFormat="1"/>
    <row r="62868" s="13" customFormat="1"/>
    <row r="62869" s="13" customFormat="1"/>
    <row r="62870" s="13" customFormat="1"/>
    <row r="62871" s="13" customFormat="1"/>
    <row r="62872" s="13" customFormat="1"/>
    <row r="62873" s="13" customFormat="1"/>
    <row r="62874" s="13" customFormat="1"/>
    <row r="62875" s="13" customFormat="1"/>
    <row r="62876" s="13" customFormat="1"/>
    <row r="62877" s="13" customFormat="1"/>
    <row r="62878" s="13" customFormat="1"/>
    <row r="62879" s="13" customFormat="1"/>
    <row r="62880" s="13" customFormat="1"/>
    <row r="62881" s="13" customFormat="1"/>
    <row r="62882" s="13" customFormat="1"/>
    <row r="62883" s="13" customFormat="1"/>
    <row r="62884" s="13" customFormat="1"/>
    <row r="62885" s="13" customFormat="1"/>
    <row r="62886" s="13" customFormat="1"/>
    <row r="62887" s="13" customFormat="1"/>
    <row r="62888" s="13" customFormat="1"/>
    <row r="62889" s="13" customFormat="1"/>
    <row r="62890" s="13" customFormat="1"/>
    <row r="62891" s="13" customFormat="1"/>
    <row r="62892" s="13" customFormat="1"/>
    <row r="62893" s="13" customFormat="1"/>
    <row r="62894" s="13" customFormat="1"/>
    <row r="62895" s="13" customFormat="1"/>
    <row r="62896" s="13" customFormat="1"/>
    <row r="62897" s="13" customFormat="1"/>
    <row r="62898" s="13" customFormat="1"/>
    <row r="62899" s="13" customFormat="1"/>
    <row r="62900" s="13" customFormat="1"/>
    <row r="62901" s="13" customFormat="1"/>
    <row r="62902" s="13" customFormat="1"/>
    <row r="62903" s="13" customFormat="1"/>
    <row r="62904" s="13" customFormat="1"/>
    <row r="62905" s="13" customFormat="1"/>
    <row r="62906" s="13" customFormat="1"/>
    <row r="62907" s="13" customFormat="1"/>
    <row r="62908" s="13" customFormat="1"/>
    <row r="62909" s="13" customFormat="1"/>
    <row r="62910" s="13" customFormat="1"/>
    <row r="62911" s="13" customFormat="1"/>
    <row r="62912" s="13" customFormat="1"/>
    <row r="62913" s="13" customFormat="1"/>
    <row r="62914" s="13" customFormat="1"/>
    <row r="62915" s="13" customFormat="1"/>
    <row r="62916" s="13" customFormat="1"/>
    <row r="62917" s="13" customFormat="1"/>
    <row r="62918" s="13" customFormat="1"/>
    <row r="62919" s="13" customFormat="1"/>
    <row r="62920" s="13" customFormat="1"/>
    <row r="62921" s="13" customFormat="1"/>
    <row r="62922" s="13" customFormat="1"/>
    <row r="62923" s="13" customFormat="1"/>
    <row r="62924" s="13" customFormat="1"/>
    <row r="62925" s="13" customFormat="1"/>
    <row r="62926" s="13" customFormat="1"/>
    <row r="62927" s="13" customFormat="1"/>
    <row r="62928" s="13" customFormat="1"/>
    <row r="62929" s="13" customFormat="1"/>
    <row r="62930" s="13" customFormat="1"/>
    <row r="62931" s="13" customFormat="1"/>
    <row r="62932" s="13" customFormat="1"/>
    <row r="62933" s="13" customFormat="1"/>
    <row r="62934" s="13" customFormat="1"/>
    <row r="62935" s="13" customFormat="1"/>
    <row r="62936" s="13" customFormat="1"/>
    <row r="62937" s="13" customFormat="1"/>
    <row r="62938" s="13" customFormat="1"/>
    <row r="62939" s="13" customFormat="1"/>
    <row r="62940" s="13" customFormat="1"/>
    <row r="62941" s="13" customFormat="1"/>
    <row r="62942" s="13" customFormat="1"/>
    <row r="62943" s="13" customFormat="1"/>
    <row r="62944" s="13" customFormat="1"/>
    <row r="62945" s="13" customFormat="1"/>
    <row r="62946" s="13" customFormat="1"/>
    <row r="62947" s="13" customFormat="1"/>
    <row r="62948" s="13" customFormat="1"/>
    <row r="62949" s="13" customFormat="1"/>
    <row r="62950" s="13" customFormat="1"/>
    <row r="62951" s="13" customFormat="1"/>
    <row r="62952" s="13" customFormat="1"/>
    <row r="62953" s="13" customFormat="1"/>
    <row r="62954" s="13" customFormat="1"/>
    <row r="62955" s="13" customFormat="1"/>
    <row r="62956" s="13" customFormat="1"/>
    <row r="62957" s="13" customFormat="1"/>
    <row r="62958" s="13" customFormat="1"/>
    <row r="62959" s="13" customFormat="1"/>
    <row r="62960" s="13" customFormat="1"/>
    <row r="62961" s="13" customFormat="1"/>
    <row r="62962" s="13" customFormat="1"/>
    <row r="62963" s="13" customFormat="1"/>
    <row r="62964" s="13" customFormat="1"/>
    <row r="62965" s="13" customFormat="1"/>
    <row r="62966" s="13" customFormat="1"/>
    <row r="62967" s="13" customFormat="1"/>
    <row r="62968" s="13" customFormat="1"/>
    <row r="62969" s="13" customFormat="1"/>
    <row r="62970" s="13" customFormat="1"/>
    <row r="62971" s="13" customFormat="1"/>
    <row r="62972" s="13" customFormat="1"/>
    <row r="62973" s="13" customFormat="1"/>
    <row r="62974" s="13" customFormat="1"/>
    <row r="62975" s="13" customFormat="1"/>
    <row r="62976" s="13" customFormat="1"/>
    <row r="62977" s="13" customFormat="1"/>
    <row r="62978" s="13" customFormat="1"/>
    <row r="62979" s="13" customFormat="1"/>
    <row r="62980" s="13" customFormat="1"/>
    <row r="62981" s="13" customFormat="1"/>
    <row r="62982" s="13" customFormat="1"/>
    <row r="62983" s="13" customFormat="1"/>
    <row r="62984" s="13" customFormat="1"/>
    <row r="62985" s="13" customFormat="1"/>
    <row r="62986" s="13" customFormat="1"/>
    <row r="62987" s="13" customFormat="1"/>
    <row r="62988" s="13" customFormat="1"/>
    <row r="62989" s="13" customFormat="1"/>
    <row r="62990" s="13" customFormat="1"/>
    <row r="62991" s="13" customFormat="1"/>
    <row r="62992" s="13" customFormat="1"/>
    <row r="62993" s="13" customFormat="1"/>
    <row r="62994" s="13" customFormat="1"/>
    <row r="62995" s="13" customFormat="1"/>
    <row r="62996" s="13" customFormat="1"/>
    <row r="62997" s="13" customFormat="1"/>
    <row r="62998" s="13" customFormat="1"/>
    <row r="62999" s="13" customFormat="1"/>
    <row r="63000" s="13" customFormat="1"/>
    <row r="63001" s="13" customFormat="1"/>
    <row r="63002" s="13" customFormat="1"/>
    <row r="63003" s="13" customFormat="1"/>
    <row r="63004" s="13" customFormat="1"/>
    <row r="63005" s="13" customFormat="1"/>
    <row r="63006" s="13" customFormat="1"/>
    <row r="63007" s="13" customFormat="1"/>
    <row r="63008" s="13" customFormat="1"/>
    <row r="63009" s="13" customFormat="1"/>
    <row r="63010" s="13" customFormat="1"/>
    <row r="63011" s="13" customFormat="1"/>
    <row r="63012" s="13" customFormat="1"/>
    <row r="63013" s="13" customFormat="1"/>
    <row r="63014" s="13" customFormat="1"/>
    <row r="63015" s="13" customFormat="1"/>
    <row r="63016" s="13" customFormat="1"/>
    <row r="63017" s="13" customFormat="1"/>
    <row r="63018" s="13" customFormat="1"/>
    <row r="63019" s="13" customFormat="1"/>
    <row r="63020" s="13" customFormat="1"/>
    <row r="63021" s="13" customFormat="1"/>
    <row r="63022" s="13" customFormat="1"/>
    <row r="63023" s="13" customFormat="1"/>
    <row r="63024" s="13" customFormat="1"/>
    <row r="63025" s="13" customFormat="1"/>
    <row r="63026" s="13" customFormat="1"/>
    <row r="63027" s="13" customFormat="1"/>
    <row r="63028" s="13" customFormat="1"/>
    <row r="63029" s="13" customFormat="1"/>
    <row r="63030" s="13" customFormat="1"/>
    <row r="63031" s="13" customFormat="1"/>
    <row r="63032" s="13" customFormat="1"/>
    <row r="63033" s="13" customFormat="1"/>
    <row r="63034" s="13" customFormat="1"/>
    <row r="63035" s="13" customFormat="1"/>
    <row r="63036" s="13" customFormat="1"/>
    <row r="63037" s="13" customFormat="1"/>
    <row r="63038" s="13" customFormat="1"/>
    <row r="63039" s="13" customFormat="1"/>
    <row r="63040" s="13" customFormat="1"/>
    <row r="63041" s="13" customFormat="1"/>
    <row r="63042" s="13" customFormat="1"/>
    <row r="63043" s="13" customFormat="1"/>
    <row r="63044" s="13" customFormat="1"/>
    <row r="63045" s="13" customFormat="1"/>
    <row r="63046" s="13" customFormat="1"/>
    <row r="63047" s="13" customFormat="1"/>
    <row r="63048" s="13" customFormat="1"/>
    <row r="63049" s="13" customFormat="1"/>
    <row r="63050" s="13" customFormat="1"/>
    <row r="63051" s="13" customFormat="1"/>
    <row r="63052" s="13" customFormat="1"/>
    <row r="63053" s="13" customFormat="1"/>
    <row r="63054" s="13" customFormat="1"/>
    <row r="63055" s="13" customFormat="1"/>
    <row r="63056" s="13" customFormat="1"/>
    <row r="63057" s="13" customFormat="1"/>
    <row r="63058" s="13" customFormat="1"/>
    <row r="63059" s="13" customFormat="1"/>
    <row r="63060" s="13" customFormat="1"/>
    <row r="63061" s="13" customFormat="1"/>
    <row r="63062" s="13" customFormat="1"/>
    <row r="63063" s="13" customFormat="1"/>
    <row r="63064" s="13" customFormat="1"/>
    <row r="63065" s="13" customFormat="1"/>
    <row r="63066" s="13" customFormat="1"/>
    <row r="63067" s="13" customFormat="1"/>
    <row r="63068" s="13" customFormat="1"/>
    <row r="63069" s="13" customFormat="1"/>
    <row r="63070" s="13" customFormat="1"/>
    <row r="63071" s="13" customFormat="1"/>
    <row r="63072" s="13" customFormat="1"/>
    <row r="63073" s="13" customFormat="1"/>
    <row r="63074" s="13" customFormat="1"/>
    <row r="63075" s="13" customFormat="1"/>
    <row r="63076" s="13" customFormat="1"/>
    <row r="63077" s="13" customFormat="1"/>
    <row r="63078" s="13" customFormat="1"/>
    <row r="63079" s="13" customFormat="1"/>
    <row r="63080" s="13" customFormat="1"/>
    <row r="63081" s="13" customFormat="1"/>
    <row r="63082" s="13" customFormat="1"/>
    <row r="63083" s="13" customFormat="1"/>
    <row r="63084" s="13" customFormat="1"/>
    <row r="63085" s="13" customFormat="1"/>
    <row r="63086" s="13" customFormat="1"/>
    <row r="63087" s="13" customFormat="1"/>
    <row r="63088" s="13" customFormat="1"/>
    <row r="63089" s="13" customFormat="1"/>
    <row r="63090" s="13" customFormat="1"/>
    <row r="63091" s="13" customFormat="1"/>
    <row r="63092" s="13" customFormat="1"/>
    <row r="63093" s="13" customFormat="1"/>
    <row r="63094" s="13" customFormat="1"/>
    <row r="63095" s="13" customFormat="1"/>
    <row r="63096" s="13" customFormat="1"/>
    <row r="63097" s="13" customFormat="1"/>
    <row r="63098" s="13" customFormat="1"/>
    <row r="63099" s="13" customFormat="1"/>
    <row r="63100" s="13" customFormat="1"/>
    <row r="63101" s="13" customFormat="1"/>
    <row r="63102" s="13" customFormat="1"/>
    <row r="63103" s="13" customFormat="1"/>
    <row r="63104" s="13" customFormat="1"/>
    <row r="63105" s="13" customFormat="1"/>
    <row r="63106" s="13" customFormat="1"/>
    <row r="63107" s="13" customFormat="1"/>
    <row r="63108" s="13" customFormat="1"/>
    <row r="63109" s="13" customFormat="1"/>
    <row r="63110" s="13" customFormat="1"/>
    <row r="63111" s="13" customFormat="1"/>
    <row r="63112" s="13" customFormat="1"/>
    <row r="63113" s="13" customFormat="1"/>
    <row r="63114" s="13" customFormat="1"/>
    <row r="63115" s="13" customFormat="1"/>
    <row r="63116" s="13" customFormat="1"/>
    <row r="63117" s="13" customFormat="1"/>
    <row r="63118" s="13" customFormat="1"/>
    <row r="63119" s="13" customFormat="1"/>
    <row r="63120" s="13" customFormat="1"/>
    <row r="63121" s="13" customFormat="1"/>
    <row r="63122" s="13" customFormat="1"/>
    <row r="63123" s="13" customFormat="1"/>
    <row r="63124" s="13" customFormat="1"/>
    <row r="63125" s="13" customFormat="1"/>
    <row r="63126" s="13" customFormat="1"/>
    <row r="63127" s="13" customFormat="1"/>
    <row r="63128" s="13" customFormat="1"/>
    <row r="63129" s="13" customFormat="1"/>
    <row r="63130" s="13" customFormat="1"/>
    <row r="63131" s="13" customFormat="1"/>
    <row r="63132" s="13" customFormat="1"/>
    <row r="63133" s="13" customFormat="1"/>
    <row r="63134" s="13" customFormat="1"/>
    <row r="63135" s="13" customFormat="1"/>
    <row r="63136" s="13" customFormat="1"/>
    <row r="63137" s="13" customFormat="1"/>
    <row r="63138" s="13" customFormat="1"/>
    <row r="63139" s="13" customFormat="1"/>
    <row r="63140" s="13" customFormat="1"/>
    <row r="63141" s="13" customFormat="1"/>
    <row r="63142" s="13" customFormat="1"/>
    <row r="63143" s="13" customFormat="1"/>
    <row r="63144" s="13" customFormat="1"/>
    <row r="63145" s="13" customFormat="1"/>
    <row r="63146" s="13" customFormat="1"/>
    <row r="63147" s="13" customFormat="1"/>
    <row r="63148" s="13" customFormat="1"/>
    <row r="63149" s="13" customFormat="1"/>
    <row r="63150" s="13" customFormat="1"/>
    <row r="63151" s="13" customFormat="1"/>
    <row r="63152" s="13" customFormat="1"/>
    <row r="63153" s="13" customFormat="1"/>
    <row r="63154" s="13" customFormat="1"/>
    <row r="63155" s="13" customFormat="1"/>
    <row r="63156" s="13" customFormat="1"/>
    <row r="63157" s="13" customFormat="1"/>
    <row r="63158" s="13" customFormat="1"/>
    <row r="63159" s="13" customFormat="1"/>
    <row r="63160" s="13" customFormat="1"/>
    <row r="63161" s="13" customFormat="1"/>
    <row r="63162" s="13" customFormat="1"/>
    <row r="63163" s="13" customFormat="1"/>
    <row r="63164" s="13" customFormat="1"/>
    <row r="63165" s="13" customFormat="1"/>
    <row r="63166" s="13" customFormat="1"/>
    <row r="63167" s="13" customFormat="1"/>
    <row r="63168" s="13" customFormat="1"/>
    <row r="63169" s="13" customFormat="1"/>
    <row r="63170" s="13" customFormat="1"/>
    <row r="63171" s="13" customFormat="1"/>
    <row r="63172" s="13" customFormat="1"/>
    <row r="63173" s="13" customFormat="1"/>
    <row r="63174" s="13" customFormat="1"/>
    <row r="63175" s="13" customFormat="1"/>
    <row r="63176" s="13" customFormat="1"/>
    <row r="63177" s="13" customFormat="1"/>
    <row r="63178" s="13" customFormat="1"/>
    <row r="63179" s="13" customFormat="1"/>
    <row r="63180" s="13" customFormat="1"/>
    <row r="63181" s="13" customFormat="1"/>
    <row r="63182" s="13" customFormat="1"/>
    <row r="63183" s="13" customFormat="1"/>
    <row r="63184" s="13" customFormat="1"/>
    <row r="63185" s="13" customFormat="1"/>
    <row r="63186" s="13" customFormat="1"/>
    <row r="63187" s="13" customFormat="1"/>
    <row r="63188" s="13" customFormat="1"/>
    <row r="63189" s="13" customFormat="1"/>
    <row r="63190" s="13" customFormat="1"/>
    <row r="63191" s="13" customFormat="1"/>
    <row r="63192" s="13" customFormat="1"/>
    <row r="63193" s="13" customFormat="1"/>
    <row r="63194" s="13" customFormat="1"/>
    <row r="63195" s="13" customFormat="1"/>
    <row r="63196" s="13" customFormat="1"/>
    <row r="63197" s="13" customFormat="1"/>
    <row r="63198" s="13" customFormat="1"/>
    <row r="63199" s="13" customFormat="1"/>
    <row r="63200" s="13" customFormat="1"/>
    <row r="63201" s="13" customFormat="1"/>
    <row r="63202" s="13" customFormat="1"/>
    <row r="63203" s="13" customFormat="1"/>
    <row r="63204" s="13" customFormat="1"/>
    <row r="63205" s="13" customFormat="1"/>
    <row r="63206" s="13" customFormat="1"/>
    <row r="63207" s="13" customFormat="1"/>
    <row r="63208" s="13" customFormat="1"/>
    <row r="63209" s="13" customFormat="1"/>
    <row r="63210" s="13" customFormat="1"/>
    <row r="63211" s="13" customFormat="1"/>
    <row r="63212" s="13" customFormat="1"/>
    <row r="63213" s="13" customFormat="1"/>
    <row r="63214" s="13" customFormat="1"/>
    <row r="63215" s="13" customFormat="1"/>
    <row r="63216" s="13" customFormat="1"/>
    <row r="63217" s="13" customFormat="1"/>
    <row r="63218" s="13" customFormat="1"/>
    <row r="63219" s="13" customFormat="1"/>
    <row r="63220" s="13" customFormat="1"/>
    <row r="63221" s="13" customFormat="1"/>
    <row r="63222" s="13" customFormat="1"/>
    <row r="63223" s="13" customFormat="1"/>
    <row r="63224" s="13" customFormat="1"/>
    <row r="63225" s="13" customFormat="1"/>
    <row r="63226" s="13" customFormat="1"/>
    <row r="63227" s="13" customFormat="1"/>
    <row r="63228" s="13" customFormat="1"/>
    <row r="63229" s="13" customFormat="1"/>
    <row r="63230" s="13" customFormat="1"/>
    <row r="63231" s="13" customFormat="1"/>
    <row r="63232" s="13" customFormat="1"/>
    <row r="63233" s="13" customFormat="1"/>
    <row r="63234" s="13" customFormat="1"/>
    <row r="63235" s="13" customFormat="1"/>
    <row r="63236" s="13" customFormat="1"/>
    <row r="63237" s="13" customFormat="1"/>
    <row r="63238" s="13" customFormat="1"/>
    <row r="63239" s="13" customFormat="1"/>
    <row r="63240" s="13" customFormat="1"/>
    <row r="63241" s="13" customFormat="1"/>
    <row r="63242" s="13" customFormat="1"/>
    <row r="63243" s="13" customFormat="1"/>
    <row r="63244" s="13" customFormat="1"/>
    <row r="63245" s="13" customFormat="1"/>
    <row r="63246" s="13" customFormat="1"/>
    <row r="63247" s="13" customFormat="1"/>
    <row r="63248" s="13" customFormat="1"/>
    <row r="63249" s="13" customFormat="1"/>
    <row r="63250" s="13" customFormat="1"/>
    <row r="63251" s="13" customFormat="1"/>
    <row r="63252" s="13" customFormat="1"/>
    <row r="63253" s="13" customFormat="1"/>
    <row r="63254" s="13" customFormat="1"/>
    <row r="63255" s="13" customFormat="1"/>
    <row r="63256" s="13" customFormat="1"/>
    <row r="63257" s="13" customFormat="1"/>
    <row r="63258" s="13" customFormat="1"/>
    <row r="63259" s="13" customFormat="1"/>
    <row r="63260" s="13" customFormat="1"/>
    <row r="63261" s="13" customFormat="1"/>
    <row r="63262" s="13" customFormat="1"/>
    <row r="63263" s="13" customFormat="1"/>
    <row r="63264" s="13" customFormat="1"/>
    <row r="63265" s="13" customFormat="1"/>
    <row r="63266" s="13" customFormat="1"/>
    <row r="63267" s="13" customFormat="1"/>
    <row r="63268" s="13" customFormat="1"/>
    <row r="63269" s="13" customFormat="1"/>
    <row r="63270" s="13" customFormat="1"/>
    <row r="63271" s="13" customFormat="1"/>
    <row r="63272" s="13" customFormat="1"/>
    <row r="63273" s="13" customFormat="1"/>
    <row r="63274" s="13" customFormat="1"/>
    <row r="63275" s="13" customFormat="1"/>
    <row r="63276" s="13" customFormat="1"/>
    <row r="63277" s="13" customFormat="1"/>
    <row r="63278" s="13" customFormat="1"/>
    <row r="63279" s="13" customFormat="1"/>
    <row r="63280" s="13" customFormat="1"/>
    <row r="63281" s="13" customFormat="1"/>
    <row r="63282" s="13" customFormat="1"/>
    <row r="63283" s="13" customFormat="1"/>
    <row r="63284" s="13" customFormat="1"/>
    <row r="63285" s="13" customFormat="1"/>
    <row r="63286" s="13" customFormat="1"/>
    <row r="63287" s="13" customFormat="1"/>
    <row r="63288" s="13" customFormat="1"/>
    <row r="63289" s="13" customFormat="1"/>
    <row r="63290" s="13" customFormat="1"/>
    <row r="63291" s="13" customFormat="1"/>
    <row r="63292" s="13" customFormat="1"/>
    <row r="63293" s="13" customFormat="1"/>
    <row r="63294" s="13" customFormat="1"/>
    <row r="63295" s="13" customFormat="1"/>
    <row r="63296" s="13" customFormat="1"/>
    <row r="63297" s="13" customFormat="1"/>
    <row r="63298" s="13" customFormat="1"/>
    <row r="63299" s="13" customFormat="1"/>
    <row r="63300" s="13" customFormat="1"/>
    <row r="63301" s="13" customFormat="1"/>
    <row r="63302" s="13" customFormat="1"/>
    <row r="63303" s="13" customFormat="1"/>
    <row r="63304" s="13" customFormat="1"/>
    <row r="63305" s="13" customFormat="1"/>
    <row r="63306" s="13" customFormat="1"/>
    <row r="63307" s="13" customFormat="1"/>
    <row r="63308" s="13" customFormat="1"/>
    <row r="63309" s="13" customFormat="1"/>
    <row r="63310" s="13" customFormat="1"/>
    <row r="63311" s="13" customFormat="1"/>
    <row r="63312" s="13" customFormat="1"/>
    <row r="63313" s="13" customFormat="1"/>
    <row r="63314" s="13" customFormat="1"/>
    <row r="63315" s="13" customFormat="1"/>
    <row r="63316" s="13" customFormat="1"/>
    <row r="63317" s="13" customFormat="1"/>
    <row r="63318" s="13" customFormat="1"/>
    <row r="63319" s="13" customFormat="1"/>
    <row r="63320" s="13" customFormat="1"/>
    <row r="63321" s="13" customFormat="1"/>
    <row r="63322" s="13" customFormat="1"/>
    <row r="63323" s="13" customFormat="1"/>
    <row r="63324" s="13" customFormat="1"/>
    <row r="63325" s="13" customFormat="1"/>
    <row r="63326" s="13" customFormat="1"/>
    <row r="63327" s="13" customFormat="1"/>
    <row r="63328" s="13" customFormat="1"/>
    <row r="63329" s="13" customFormat="1"/>
    <row r="63330" s="13" customFormat="1"/>
    <row r="63331" s="13" customFormat="1"/>
    <row r="63332" s="13" customFormat="1"/>
    <row r="63333" s="13" customFormat="1"/>
    <row r="63334" s="13" customFormat="1"/>
    <row r="63335" s="13" customFormat="1"/>
    <row r="63336" s="13" customFormat="1"/>
    <row r="63337" s="13" customFormat="1"/>
    <row r="63338" s="13" customFormat="1"/>
    <row r="63339" s="13" customFormat="1"/>
    <row r="63340" s="13" customFormat="1"/>
    <row r="63341" s="13" customFormat="1"/>
    <row r="63342" s="13" customFormat="1"/>
    <row r="63343" s="13" customFormat="1"/>
    <row r="63344" s="13" customFormat="1"/>
    <row r="63345" s="13" customFormat="1"/>
    <row r="63346" s="13" customFormat="1"/>
    <row r="63347" s="13" customFormat="1"/>
    <row r="63348" s="13" customFormat="1"/>
    <row r="63349" s="13" customFormat="1"/>
    <row r="63350" s="13" customFormat="1"/>
    <row r="63351" s="13" customFormat="1"/>
    <row r="63352" s="13" customFormat="1"/>
    <row r="63353" s="13" customFormat="1"/>
    <row r="63354" s="13" customFormat="1"/>
    <row r="63355" s="13" customFormat="1"/>
    <row r="63356" s="13" customFormat="1"/>
    <row r="63357" s="13" customFormat="1"/>
    <row r="63358" s="13" customFormat="1"/>
    <row r="63359" s="13" customFormat="1"/>
    <row r="63360" s="13" customFormat="1"/>
    <row r="63361" s="13" customFormat="1"/>
    <row r="63362" s="13" customFormat="1"/>
    <row r="63363" s="13" customFormat="1"/>
    <row r="63364" s="13" customFormat="1"/>
    <row r="63365" s="13" customFormat="1"/>
    <row r="63366" s="13" customFormat="1"/>
    <row r="63367" s="13" customFormat="1"/>
    <row r="63368" s="13" customFormat="1"/>
    <row r="63369" s="13" customFormat="1"/>
    <row r="63370" s="13" customFormat="1"/>
    <row r="63371" s="13" customFormat="1"/>
    <row r="63372" s="13" customFormat="1"/>
    <row r="63373" s="13" customFormat="1"/>
    <row r="63374" s="13" customFormat="1"/>
    <row r="63375" s="13" customFormat="1"/>
    <row r="63376" s="13" customFormat="1"/>
    <row r="63377" s="13" customFormat="1"/>
    <row r="63378" s="13" customFormat="1"/>
    <row r="63379" s="13" customFormat="1"/>
    <row r="63380" s="13" customFormat="1"/>
    <row r="63381" s="13" customFormat="1"/>
    <row r="63382" s="13" customFormat="1"/>
    <row r="63383" s="13" customFormat="1"/>
    <row r="63384" s="13" customFormat="1"/>
    <row r="63385" s="13" customFormat="1"/>
    <row r="63386" s="13" customFormat="1"/>
    <row r="63387" s="13" customFormat="1"/>
    <row r="63388" s="13" customFormat="1"/>
    <row r="63389" s="13" customFormat="1"/>
    <row r="63390" s="13" customFormat="1"/>
    <row r="63391" s="13" customFormat="1"/>
    <row r="63392" s="13" customFormat="1"/>
    <row r="63393" s="13" customFormat="1"/>
    <row r="63394" s="13" customFormat="1"/>
    <row r="63395" s="13" customFormat="1"/>
    <row r="63396" s="13" customFormat="1"/>
    <row r="63397" s="13" customFormat="1"/>
    <row r="63398" s="13" customFormat="1"/>
    <row r="63399" s="13" customFormat="1"/>
    <row r="63400" s="13" customFormat="1"/>
    <row r="63401" s="13" customFormat="1"/>
    <row r="63402" s="13" customFormat="1"/>
    <row r="63403" s="13" customFormat="1"/>
    <row r="63404" s="13" customFormat="1"/>
    <row r="63405" s="13" customFormat="1"/>
    <row r="63406" s="13" customFormat="1"/>
    <row r="63407" s="13" customFormat="1"/>
    <row r="63408" s="13" customFormat="1"/>
    <row r="63409" s="13" customFormat="1"/>
    <row r="63410" s="13" customFormat="1"/>
    <row r="63411" s="13" customFormat="1"/>
    <row r="63412" s="13" customFormat="1"/>
    <row r="63413" s="13" customFormat="1"/>
    <row r="63414" s="13" customFormat="1"/>
    <row r="63415" s="13" customFormat="1"/>
    <row r="63416" s="13" customFormat="1"/>
    <row r="63417" s="13" customFormat="1"/>
    <row r="63418" s="13" customFormat="1"/>
    <row r="63419" s="13" customFormat="1"/>
    <row r="63420" s="13" customFormat="1"/>
    <row r="63421" s="13" customFormat="1"/>
    <row r="63422" s="13" customFormat="1"/>
    <row r="63423" s="13" customFormat="1"/>
    <row r="63424" s="13" customFormat="1"/>
    <row r="63425" s="13" customFormat="1"/>
    <row r="63426" s="13" customFormat="1"/>
    <row r="63427" s="13" customFormat="1"/>
    <row r="63428" s="13" customFormat="1"/>
    <row r="63429" s="13" customFormat="1"/>
    <row r="63430" s="13" customFormat="1"/>
    <row r="63431" s="13" customFormat="1"/>
    <row r="63432" s="13" customFormat="1"/>
    <row r="63433" s="13" customFormat="1"/>
    <row r="63434" s="13" customFormat="1"/>
    <row r="63435" s="13" customFormat="1"/>
    <row r="63436" s="13" customFormat="1"/>
    <row r="63437" s="13" customFormat="1"/>
    <row r="63438" s="13" customFormat="1"/>
    <row r="63439" s="13" customFormat="1"/>
    <row r="63440" s="13" customFormat="1"/>
    <row r="63441" s="13" customFormat="1"/>
    <row r="63442" s="13" customFormat="1"/>
    <row r="63443" s="13" customFormat="1"/>
    <row r="63444" s="13" customFormat="1"/>
    <row r="63445" s="13" customFormat="1"/>
    <row r="63446" s="13" customFormat="1"/>
    <row r="63447" s="13" customFormat="1"/>
    <row r="63448" s="13" customFormat="1"/>
    <row r="63449" s="13" customFormat="1"/>
    <row r="63450" s="13" customFormat="1"/>
    <row r="63451" s="13" customFormat="1"/>
    <row r="63452" s="13" customFormat="1"/>
    <row r="63453" s="13" customFormat="1"/>
    <row r="63454" s="13" customFormat="1"/>
    <row r="63455" s="13" customFormat="1"/>
    <row r="63456" s="13" customFormat="1"/>
    <row r="63457" s="13" customFormat="1"/>
    <row r="63458" s="13" customFormat="1"/>
    <row r="63459" s="13" customFormat="1"/>
    <row r="63460" s="13" customFormat="1"/>
    <row r="63461" s="13" customFormat="1"/>
    <row r="63462" s="13" customFormat="1"/>
    <row r="63463" s="13" customFormat="1"/>
    <row r="63464" s="13" customFormat="1"/>
    <row r="63465" s="13" customFormat="1"/>
    <row r="63466" s="13" customFormat="1"/>
    <row r="63467" s="13" customFormat="1"/>
    <row r="63468" s="13" customFormat="1"/>
    <row r="63469" s="13" customFormat="1"/>
    <row r="63470" s="13" customFormat="1"/>
    <row r="63471" s="13" customFormat="1"/>
    <row r="63472" s="13" customFormat="1"/>
    <row r="63473" s="13" customFormat="1"/>
    <row r="63474" s="13" customFormat="1"/>
    <row r="63475" s="13" customFormat="1"/>
    <row r="63476" s="13" customFormat="1"/>
    <row r="63477" s="13" customFormat="1"/>
    <row r="63478" s="13" customFormat="1"/>
    <row r="63479" s="13" customFormat="1"/>
    <row r="63480" s="13" customFormat="1"/>
    <row r="63481" s="13" customFormat="1"/>
    <row r="63482" s="13" customFormat="1"/>
    <row r="63483" s="13" customFormat="1"/>
    <row r="63484" s="13" customFormat="1"/>
    <row r="63485" s="13" customFormat="1"/>
    <row r="63486" s="13" customFormat="1"/>
    <row r="63487" s="13" customFormat="1"/>
    <row r="63488" s="13" customFormat="1"/>
    <row r="63489" s="13" customFormat="1"/>
    <row r="63490" s="13" customFormat="1"/>
    <row r="63491" s="13" customFormat="1"/>
    <row r="63492" s="13" customFormat="1"/>
    <row r="63493" s="13" customFormat="1"/>
    <row r="63494" s="13" customFormat="1"/>
    <row r="63495" s="13" customFormat="1"/>
    <row r="63496" s="13" customFormat="1"/>
    <row r="63497" s="13" customFormat="1"/>
    <row r="63498" s="13" customFormat="1"/>
    <row r="63499" s="13" customFormat="1"/>
    <row r="63500" s="13" customFormat="1"/>
    <row r="63501" s="13" customFormat="1"/>
    <row r="63502" s="13" customFormat="1"/>
    <row r="63503" s="13" customFormat="1"/>
    <row r="63504" s="13" customFormat="1"/>
    <row r="63505" s="13" customFormat="1"/>
    <row r="63506" s="13" customFormat="1"/>
    <row r="63507" s="13" customFormat="1"/>
    <row r="63508" s="13" customFormat="1"/>
    <row r="63509" s="13" customFormat="1"/>
    <row r="63510" s="13" customFormat="1"/>
    <row r="63511" s="13" customFormat="1"/>
    <row r="63512" s="13" customFormat="1"/>
    <row r="63513" s="13" customFormat="1"/>
    <row r="63514" s="13" customFormat="1"/>
    <row r="63515" s="13" customFormat="1"/>
    <row r="63516" s="13" customFormat="1"/>
    <row r="63517" s="13" customFormat="1"/>
    <row r="63518" s="13" customFormat="1"/>
    <row r="63519" s="13" customFormat="1"/>
    <row r="63520" s="13" customFormat="1"/>
    <row r="63521" s="13" customFormat="1"/>
    <row r="63522" s="13" customFormat="1"/>
    <row r="63523" s="13" customFormat="1"/>
    <row r="63524" s="13" customFormat="1"/>
    <row r="63525" s="13" customFormat="1"/>
    <row r="63526" s="13" customFormat="1"/>
    <row r="63527" s="13" customFormat="1"/>
    <row r="63528" s="13" customFormat="1"/>
    <row r="63529" s="13" customFormat="1"/>
    <row r="63530" s="13" customFormat="1"/>
    <row r="63531" s="13" customFormat="1"/>
    <row r="63532" s="13" customFormat="1"/>
    <row r="63533" s="13" customFormat="1"/>
    <row r="63534" s="13" customFormat="1"/>
    <row r="63535" s="13" customFormat="1"/>
    <row r="63536" s="13" customFormat="1"/>
    <row r="63537" s="13" customFormat="1"/>
    <row r="63538" s="13" customFormat="1"/>
    <row r="63539" s="13" customFormat="1"/>
    <row r="63540" s="13" customFormat="1"/>
    <row r="63541" s="13" customFormat="1"/>
    <row r="63542" s="13" customFormat="1"/>
    <row r="63543" s="13" customFormat="1"/>
    <row r="63544" s="13" customFormat="1"/>
    <row r="63545" s="13" customFormat="1"/>
    <row r="63546" s="13" customFormat="1"/>
    <row r="63547" s="13" customFormat="1"/>
    <row r="63548" s="13" customFormat="1"/>
    <row r="63549" s="13" customFormat="1"/>
    <row r="63550" s="13" customFormat="1"/>
    <row r="63551" s="13" customFormat="1"/>
    <row r="63552" s="13" customFormat="1"/>
    <row r="63553" s="13" customFormat="1"/>
    <row r="63554" s="13" customFormat="1"/>
    <row r="63555" s="13" customFormat="1"/>
    <row r="63556" s="13" customFormat="1"/>
    <row r="63557" s="13" customFormat="1"/>
    <row r="63558" s="13" customFormat="1"/>
    <row r="63559" s="13" customFormat="1"/>
    <row r="63560" s="13" customFormat="1"/>
    <row r="63561" s="13" customFormat="1"/>
    <row r="63562" s="13" customFormat="1"/>
    <row r="63563" s="13" customFormat="1"/>
    <row r="63564" s="13" customFormat="1"/>
    <row r="63565" s="13" customFormat="1"/>
    <row r="63566" s="13" customFormat="1"/>
    <row r="63567" s="13" customFormat="1"/>
    <row r="63568" s="13" customFormat="1"/>
    <row r="63569" s="13" customFormat="1"/>
    <row r="63570" s="13" customFormat="1"/>
    <row r="63571" s="13" customFormat="1"/>
    <row r="63572" s="13" customFormat="1"/>
    <row r="63573" s="13" customFormat="1"/>
    <row r="63574" s="13" customFormat="1"/>
    <row r="63575" s="13" customFormat="1"/>
    <row r="63576" s="13" customFormat="1"/>
    <row r="63577" s="13" customFormat="1"/>
    <row r="63578" s="13" customFormat="1"/>
    <row r="63579" s="13" customFormat="1"/>
    <row r="63580" s="13" customFormat="1"/>
    <row r="63581" s="13" customFormat="1"/>
    <row r="63582" s="13" customFormat="1"/>
    <row r="63583" s="13" customFormat="1"/>
    <row r="63584" s="13" customFormat="1"/>
    <row r="63585" s="13" customFormat="1"/>
    <row r="63586" s="13" customFormat="1"/>
    <row r="63587" s="13" customFormat="1"/>
    <row r="63588" s="13" customFormat="1"/>
    <row r="63589" s="13" customFormat="1"/>
    <row r="63590" s="13" customFormat="1"/>
    <row r="63591" s="13" customFormat="1"/>
    <row r="63592" s="13" customFormat="1"/>
    <row r="63593" s="13" customFormat="1"/>
    <row r="63594" s="13" customFormat="1"/>
    <row r="63595" s="13" customFormat="1"/>
    <row r="63596" s="13" customFormat="1"/>
    <row r="63597" s="13" customFormat="1"/>
    <row r="63598" s="13" customFormat="1"/>
    <row r="63599" s="13" customFormat="1"/>
    <row r="63600" s="13" customFormat="1"/>
    <row r="63601" s="13" customFormat="1"/>
    <row r="63602" s="13" customFormat="1"/>
    <row r="63603" s="13" customFormat="1"/>
    <row r="63604" s="13" customFormat="1"/>
    <row r="63605" s="13" customFormat="1"/>
    <row r="63606" s="13" customFormat="1"/>
    <row r="63607" s="13" customFormat="1"/>
    <row r="63608" s="13" customFormat="1"/>
    <row r="63609" s="13" customFormat="1"/>
    <row r="63610" s="13" customFormat="1"/>
    <row r="63611" s="13" customFormat="1"/>
    <row r="63612" s="13" customFormat="1"/>
    <row r="63613" s="13" customFormat="1"/>
    <row r="63614" s="13" customFormat="1"/>
    <row r="63615" s="13" customFormat="1"/>
    <row r="63616" s="13" customFormat="1"/>
    <row r="63617" s="13" customFormat="1"/>
    <row r="63618" s="13" customFormat="1"/>
    <row r="63619" s="13" customFormat="1"/>
    <row r="63620" s="13" customFormat="1"/>
    <row r="63621" s="13" customFormat="1"/>
    <row r="63622" s="13" customFormat="1"/>
    <row r="63623" s="13" customFormat="1"/>
    <row r="63624" s="13" customFormat="1"/>
    <row r="63625" s="13" customFormat="1"/>
    <row r="63626" s="13" customFormat="1"/>
    <row r="63627" s="13" customFormat="1"/>
    <row r="63628" s="13" customFormat="1"/>
    <row r="63629" s="13" customFormat="1"/>
    <row r="63630" s="13" customFormat="1"/>
    <row r="63631" s="13" customFormat="1"/>
    <row r="63632" s="13" customFormat="1"/>
    <row r="63633" s="13" customFormat="1"/>
    <row r="63634" s="13" customFormat="1"/>
    <row r="63635" s="13" customFormat="1"/>
    <row r="63636" s="13" customFormat="1"/>
    <row r="63637" s="13" customFormat="1"/>
    <row r="63638" s="13" customFormat="1"/>
    <row r="63639" s="13" customFormat="1"/>
    <row r="63640" s="13" customFormat="1"/>
    <row r="63641" s="13" customFormat="1"/>
    <row r="63642" s="13" customFormat="1"/>
    <row r="63643" s="13" customFormat="1"/>
    <row r="63644" s="13" customFormat="1"/>
    <row r="63645" s="13" customFormat="1"/>
    <row r="63646" s="13" customFormat="1"/>
    <row r="63647" s="13" customFormat="1"/>
    <row r="63648" s="13" customFormat="1"/>
    <row r="63649" s="13" customFormat="1"/>
    <row r="63650" s="13" customFormat="1"/>
    <row r="63651" s="13" customFormat="1"/>
    <row r="63652" s="13" customFormat="1"/>
    <row r="63653" s="13" customFormat="1"/>
    <row r="63654" s="13" customFormat="1"/>
    <row r="63655" s="13" customFormat="1"/>
    <row r="63656" s="13" customFormat="1"/>
    <row r="63657" s="13" customFormat="1"/>
    <row r="63658" s="13" customFormat="1"/>
    <row r="63659" s="13" customFormat="1"/>
    <row r="63660" s="13" customFormat="1"/>
    <row r="63661" s="13" customFormat="1"/>
    <row r="63662" s="13" customFormat="1"/>
    <row r="63663" s="13" customFormat="1"/>
    <row r="63664" s="13" customFormat="1"/>
    <row r="63665" s="13" customFormat="1"/>
    <row r="63666" s="13" customFormat="1"/>
    <row r="63667" s="13" customFormat="1"/>
    <row r="63668" s="13" customFormat="1"/>
    <row r="63669" s="13" customFormat="1"/>
    <row r="63670" s="13" customFormat="1"/>
    <row r="63671" s="13" customFormat="1"/>
    <row r="63672" s="13" customFormat="1"/>
    <row r="63673" s="13" customFormat="1"/>
    <row r="63674" s="13" customFormat="1"/>
    <row r="63675" s="13" customFormat="1"/>
    <row r="63676" s="13" customFormat="1"/>
    <row r="63677" s="13" customFormat="1"/>
    <row r="63678" s="13" customFormat="1"/>
    <row r="63679" s="13" customFormat="1"/>
    <row r="63680" s="13" customFormat="1"/>
    <row r="63681" s="13" customFormat="1"/>
    <row r="63682" s="13" customFormat="1"/>
    <row r="63683" s="13" customFormat="1"/>
    <row r="63684" s="13" customFormat="1"/>
    <row r="63685" s="13" customFormat="1"/>
    <row r="63686" s="13" customFormat="1"/>
    <row r="63687" s="13" customFormat="1"/>
    <row r="63688" s="13" customFormat="1"/>
    <row r="63689" s="13" customFormat="1"/>
    <row r="63690" s="13" customFormat="1"/>
    <row r="63691" s="13" customFormat="1"/>
    <row r="63692" s="13" customFormat="1"/>
    <row r="63693" s="13" customFormat="1"/>
    <row r="63694" s="13" customFormat="1"/>
    <row r="63695" s="13" customFormat="1"/>
    <row r="63696" s="13" customFormat="1"/>
    <row r="63697" s="13" customFormat="1"/>
    <row r="63698" s="13" customFormat="1"/>
    <row r="63699" s="13" customFormat="1"/>
    <row r="63700" s="13" customFormat="1"/>
    <row r="63701" s="13" customFormat="1"/>
    <row r="63702" s="13" customFormat="1"/>
    <row r="63703" s="13" customFormat="1"/>
    <row r="63704" s="13" customFormat="1"/>
    <row r="63705" s="13" customFormat="1"/>
    <row r="63706" s="13" customFormat="1"/>
    <row r="63707" s="13" customFormat="1"/>
    <row r="63708" s="13" customFormat="1"/>
    <row r="63709" s="13" customFormat="1"/>
    <row r="63710" s="13" customFormat="1"/>
    <row r="63711" s="13" customFormat="1"/>
    <row r="63712" s="13" customFormat="1"/>
    <row r="63713" s="13" customFormat="1"/>
    <row r="63714" s="13" customFormat="1"/>
    <row r="63715" s="13" customFormat="1"/>
    <row r="63716" s="13" customFormat="1"/>
    <row r="63717" s="13" customFormat="1"/>
    <row r="63718" s="13" customFormat="1"/>
    <row r="63719" s="13" customFormat="1"/>
    <row r="63720" s="13" customFormat="1"/>
    <row r="63721" s="13" customFormat="1"/>
    <row r="63722" s="13" customFormat="1"/>
    <row r="63723" s="13" customFormat="1"/>
    <row r="63724" s="13" customFormat="1"/>
    <row r="63725" s="13" customFormat="1"/>
    <row r="63726" s="13" customFormat="1"/>
    <row r="63727" s="13" customFormat="1"/>
    <row r="63728" s="13" customFormat="1"/>
    <row r="63729" s="13" customFormat="1"/>
    <row r="63730" s="13" customFormat="1"/>
    <row r="63731" s="13" customFormat="1"/>
    <row r="63732" s="13" customFormat="1"/>
    <row r="63733" s="13" customFormat="1"/>
    <row r="63734" s="13" customFormat="1"/>
    <row r="63735" s="13" customFormat="1"/>
    <row r="63736" s="13" customFormat="1"/>
    <row r="63737" s="13" customFormat="1"/>
    <row r="63738" s="13" customFormat="1"/>
    <row r="63739" s="13" customFormat="1"/>
    <row r="63740" s="13" customFormat="1"/>
    <row r="63741" s="13" customFormat="1"/>
    <row r="63742" s="13" customFormat="1"/>
    <row r="63743" s="13" customFormat="1"/>
    <row r="63744" s="13" customFormat="1"/>
    <row r="63745" s="13" customFormat="1"/>
    <row r="63746" s="13" customFormat="1"/>
    <row r="63747" s="13" customFormat="1"/>
    <row r="63748" s="13" customFormat="1"/>
    <row r="63749" s="13" customFormat="1"/>
    <row r="63750" s="13" customFormat="1"/>
    <row r="63751" s="13" customFormat="1"/>
    <row r="63752" s="13" customFormat="1"/>
    <row r="63753" s="13" customFormat="1"/>
    <row r="63754" s="13" customFormat="1"/>
    <row r="63755" s="13" customFormat="1"/>
    <row r="63756" s="13" customFormat="1"/>
    <row r="63757" s="13" customFormat="1"/>
    <row r="63758" s="13" customFormat="1"/>
    <row r="63759" s="13" customFormat="1"/>
    <row r="63760" s="13" customFormat="1"/>
    <row r="63761" s="13" customFormat="1"/>
    <row r="63762" s="13" customFormat="1"/>
    <row r="63763" s="13" customFormat="1"/>
    <row r="63764" s="13" customFormat="1"/>
    <row r="63765" s="13" customFormat="1"/>
    <row r="63766" s="13" customFormat="1"/>
    <row r="63767" s="13" customFormat="1"/>
    <row r="63768" s="13" customFormat="1"/>
    <row r="63769" s="13" customFormat="1"/>
    <row r="63770" s="13" customFormat="1"/>
    <row r="63771" s="13" customFormat="1"/>
    <row r="63772" s="13" customFormat="1"/>
    <row r="63773" s="13" customFormat="1"/>
    <row r="63774" s="13" customFormat="1"/>
    <row r="63775" s="13" customFormat="1"/>
    <row r="63776" s="13" customFormat="1"/>
    <row r="63777" s="13" customFormat="1"/>
    <row r="63778" s="13" customFormat="1"/>
    <row r="63779" s="13" customFormat="1"/>
    <row r="63780" s="13" customFormat="1"/>
    <row r="63781" s="13" customFormat="1"/>
    <row r="63782" s="13" customFormat="1"/>
    <row r="63783" s="13" customFormat="1"/>
    <row r="63784" s="13" customFormat="1"/>
    <row r="63785" s="13" customFormat="1"/>
    <row r="63786" s="13" customFormat="1"/>
    <row r="63787" s="13" customFormat="1"/>
    <row r="63788" s="13" customFormat="1"/>
    <row r="63789" s="13" customFormat="1"/>
    <row r="63790" s="13" customFormat="1"/>
    <row r="63791" s="13" customFormat="1"/>
    <row r="63792" s="13" customFormat="1"/>
    <row r="63793" s="13" customFormat="1"/>
    <row r="63794" s="13" customFormat="1"/>
    <row r="63795" s="13" customFormat="1"/>
    <row r="63796" s="13" customFormat="1"/>
    <row r="63797" s="13" customFormat="1"/>
    <row r="63798" s="13" customFormat="1"/>
    <row r="63799" s="13" customFormat="1"/>
    <row r="63800" s="13" customFormat="1"/>
    <row r="63801" s="13" customFormat="1"/>
    <row r="63802" s="13" customFormat="1"/>
    <row r="63803" s="13" customFormat="1"/>
    <row r="63804" s="13" customFormat="1"/>
    <row r="63805" s="13" customFormat="1"/>
    <row r="63806" s="13" customFormat="1"/>
    <row r="63807" s="13" customFormat="1"/>
    <row r="63808" s="13" customFormat="1"/>
    <row r="63809" s="13" customFormat="1"/>
    <row r="63810" s="13" customFormat="1"/>
    <row r="63811" s="13" customFormat="1"/>
    <row r="63812" s="13" customFormat="1"/>
    <row r="63813" s="13" customFormat="1"/>
    <row r="63814" s="13" customFormat="1"/>
    <row r="63815" s="13" customFormat="1"/>
    <row r="63816" s="13" customFormat="1"/>
    <row r="63817" s="13" customFormat="1"/>
    <row r="63818" s="13" customFormat="1"/>
    <row r="63819" s="13" customFormat="1"/>
    <row r="63820" s="13" customFormat="1"/>
    <row r="63821" s="13" customFormat="1"/>
    <row r="63822" s="13" customFormat="1"/>
    <row r="63823" s="13" customFormat="1"/>
    <row r="63824" s="13" customFormat="1"/>
    <row r="63825" s="13" customFormat="1"/>
    <row r="63826" s="13" customFormat="1"/>
    <row r="63827" s="13" customFormat="1"/>
    <row r="63828" s="13" customFormat="1"/>
    <row r="63829" s="13" customFormat="1"/>
    <row r="63830" s="13" customFormat="1"/>
    <row r="63831" s="13" customFormat="1"/>
    <row r="63832" s="13" customFormat="1"/>
    <row r="63833" s="13" customFormat="1"/>
    <row r="63834" s="13" customFormat="1"/>
    <row r="63835" s="13" customFormat="1"/>
    <row r="63836" s="13" customFormat="1"/>
    <row r="63837" s="13" customFormat="1"/>
    <row r="63838" s="13" customFormat="1"/>
    <row r="63839" s="13" customFormat="1"/>
    <row r="63840" s="13" customFormat="1"/>
    <row r="63841" s="13" customFormat="1"/>
    <row r="63842" s="13" customFormat="1"/>
    <row r="63843" s="13" customFormat="1"/>
    <row r="63844" s="13" customFormat="1"/>
    <row r="63845" s="13" customFormat="1"/>
    <row r="63846" s="13" customFormat="1"/>
    <row r="63847" s="13" customFormat="1"/>
    <row r="63848" s="13" customFormat="1"/>
    <row r="63849" s="13" customFormat="1"/>
    <row r="63850" s="13" customFormat="1"/>
    <row r="63851" s="13" customFormat="1"/>
    <row r="63852" s="13" customFormat="1"/>
    <row r="63853" s="13" customFormat="1"/>
    <row r="63854" s="13" customFormat="1"/>
    <row r="63855" s="13" customFormat="1"/>
    <row r="63856" s="13" customFormat="1"/>
    <row r="63857" s="13" customFormat="1"/>
    <row r="63858" s="13" customFormat="1"/>
    <row r="63859" s="13" customFormat="1"/>
    <row r="63860" s="13" customFormat="1"/>
    <row r="63861" s="13" customFormat="1"/>
    <row r="63862" s="13" customFormat="1"/>
    <row r="63863" s="13" customFormat="1"/>
    <row r="63864" s="13" customFormat="1"/>
    <row r="63865" s="13" customFormat="1"/>
    <row r="63866" s="13" customFormat="1"/>
    <row r="63867" s="13" customFormat="1"/>
    <row r="63868" s="13" customFormat="1"/>
    <row r="63869" s="13" customFormat="1"/>
    <row r="63870" s="13" customFormat="1"/>
    <row r="63871" s="13" customFormat="1"/>
    <row r="63872" s="13" customFormat="1"/>
    <row r="63873" s="13" customFormat="1"/>
    <row r="63874" s="13" customFormat="1"/>
    <row r="63875" s="13" customFormat="1"/>
    <row r="63876" s="13" customFormat="1"/>
    <row r="63877" s="13" customFormat="1"/>
    <row r="63878" s="13" customFormat="1"/>
    <row r="63879" s="13" customFormat="1"/>
    <row r="63880" s="13" customFormat="1"/>
    <row r="63881" s="13" customFormat="1"/>
    <row r="63882" s="13" customFormat="1"/>
    <row r="63883" s="13" customFormat="1"/>
    <row r="63884" s="13" customFormat="1"/>
    <row r="63885" s="13" customFormat="1"/>
    <row r="63886" s="13" customFormat="1"/>
    <row r="63887" s="13" customFormat="1"/>
    <row r="63888" s="13" customFormat="1"/>
    <row r="63889" s="13" customFormat="1"/>
    <row r="63890" s="13" customFormat="1"/>
    <row r="63891" s="13" customFormat="1"/>
    <row r="63892" s="13" customFormat="1"/>
    <row r="63893" s="13" customFormat="1"/>
    <row r="63894" s="13" customFormat="1"/>
    <row r="63895" s="13" customFormat="1"/>
    <row r="63896" s="13" customFormat="1"/>
    <row r="63897" s="13" customFormat="1"/>
    <row r="63898" s="13" customFormat="1"/>
    <row r="63899" s="13" customFormat="1"/>
    <row r="63900" s="13" customFormat="1"/>
    <row r="63901" s="13" customFormat="1"/>
    <row r="63902" s="13" customFormat="1"/>
    <row r="63903" s="13" customFormat="1"/>
    <row r="63904" s="13" customFormat="1"/>
    <row r="63905" s="13" customFormat="1"/>
    <row r="63906" s="13" customFormat="1"/>
    <row r="63907" s="13" customFormat="1"/>
    <row r="63908" s="13" customFormat="1"/>
    <row r="63909" s="13" customFormat="1"/>
    <row r="63910" s="13" customFormat="1"/>
    <row r="63911" s="13" customFormat="1"/>
    <row r="63912" s="13" customFormat="1"/>
    <row r="63913" s="13" customFormat="1"/>
    <row r="63914" s="13" customFormat="1"/>
    <row r="63915" s="13" customFormat="1"/>
    <row r="63916" s="13" customFormat="1"/>
    <row r="63917" s="13" customFormat="1"/>
    <row r="63918" s="13" customFormat="1"/>
    <row r="63919" s="13" customFormat="1"/>
    <row r="63920" s="13" customFormat="1"/>
    <row r="63921" s="13" customFormat="1"/>
    <row r="63922" s="13" customFormat="1"/>
    <row r="63923" s="13" customFormat="1"/>
    <row r="63924" s="13" customFormat="1"/>
    <row r="63925" s="13" customFormat="1"/>
    <row r="63926" s="13" customFormat="1"/>
    <row r="63927" s="13" customFormat="1"/>
    <row r="63928" s="13" customFormat="1"/>
    <row r="63929" s="13" customFormat="1"/>
    <row r="63930" s="13" customFormat="1"/>
    <row r="63931" s="13" customFormat="1"/>
    <row r="63932" s="13" customFormat="1"/>
    <row r="63933" s="13" customFormat="1"/>
    <row r="63934" s="13" customFormat="1"/>
    <row r="63935" s="13" customFormat="1"/>
    <row r="63936" s="13" customFormat="1"/>
    <row r="63937" s="13" customFormat="1"/>
    <row r="63938" s="13" customFormat="1"/>
    <row r="63939" s="13" customFormat="1"/>
    <row r="63940" s="13" customFormat="1"/>
    <row r="63941" s="13" customFormat="1"/>
    <row r="63942" s="13" customFormat="1"/>
    <row r="63943" s="13" customFormat="1"/>
    <row r="63944" s="13" customFormat="1"/>
    <row r="63945" s="13" customFormat="1"/>
    <row r="63946" s="13" customFormat="1"/>
    <row r="63947" s="13" customFormat="1"/>
    <row r="63948" s="13" customFormat="1"/>
    <row r="63949" s="13" customFormat="1"/>
    <row r="63950" s="13" customFormat="1"/>
    <row r="63951" s="13" customFormat="1"/>
    <row r="63952" s="13" customFormat="1"/>
    <row r="63953" s="13" customFormat="1"/>
    <row r="63954" s="13" customFormat="1"/>
    <row r="63955" s="13" customFormat="1"/>
    <row r="63956" s="13" customFormat="1"/>
    <row r="63957" s="13" customFormat="1"/>
    <row r="63958" s="13" customFormat="1"/>
    <row r="63959" s="13" customFormat="1"/>
    <row r="63960" s="13" customFormat="1"/>
    <row r="63961" s="13" customFormat="1"/>
    <row r="63962" s="13" customFormat="1"/>
    <row r="63963" s="13" customFormat="1"/>
    <row r="63964" s="13" customFormat="1"/>
    <row r="63965" s="13" customFormat="1"/>
    <row r="63966" s="13" customFormat="1"/>
    <row r="63967" s="13" customFormat="1"/>
    <row r="63968" s="13" customFormat="1"/>
    <row r="63969" s="13" customFormat="1"/>
    <row r="63970" s="13" customFormat="1"/>
    <row r="63971" s="13" customFormat="1"/>
    <row r="63972" s="13" customFormat="1"/>
    <row r="63973" s="13" customFormat="1"/>
    <row r="63974" s="13" customFormat="1"/>
    <row r="63975" s="13" customFormat="1"/>
    <row r="63976" s="13" customFormat="1"/>
    <row r="63977" s="13" customFormat="1"/>
    <row r="63978" s="13" customFormat="1"/>
    <row r="63979" s="13" customFormat="1"/>
    <row r="63980" s="13" customFormat="1"/>
    <row r="63981" s="13" customFormat="1"/>
    <row r="63982" s="13" customFormat="1"/>
    <row r="63983" s="13" customFormat="1"/>
    <row r="63984" s="13" customFormat="1"/>
    <row r="63985" s="13" customFormat="1"/>
    <row r="63986" s="13" customFormat="1"/>
    <row r="63987" s="13" customFormat="1"/>
    <row r="63988" s="13" customFormat="1"/>
    <row r="63989" s="13" customFormat="1"/>
    <row r="63990" s="13" customFormat="1"/>
    <row r="63991" s="13" customFormat="1"/>
    <row r="63992" s="13" customFormat="1"/>
    <row r="63993" s="13" customFormat="1"/>
    <row r="63994" s="13" customFormat="1"/>
    <row r="63995" s="13" customFormat="1"/>
    <row r="63996" s="13" customFormat="1"/>
    <row r="63997" s="13" customFormat="1"/>
    <row r="63998" s="13" customFormat="1"/>
    <row r="63999" s="13" customFormat="1"/>
    <row r="64000" s="13" customFormat="1"/>
    <row r="64001" s="13" customFormat="1"/>
    <row r="64002" s="13" customFormat="1"/>
    <row r="64003" s="13" customFormat="1"/>
    <row r="64004" s="13" customFormat="1"/>
    <row r="64005" s="13" customFormat="1"/>
    <row r="64006" s="13" customFormat="1"/>
    <row r="64007" s="13" customFormat="1"/>
    <row r="64008" s="13" customFormat="1"/>
    <row r="64009" s="13" customFormat="1"/>
    <row r="64010" s="13" customFormat="1"/>
    <row r="64011" s="13" customFormat="1"/>
    <row r="64012" s="13" customFormat="1"/>
    <row r="64013" s="13" customFormat="1"/>
    <row r="64014" s="13" customFormat="1"/>
    <row r="64015" s="13" customFormat="1"/>
    <row r="64016" s="13" customFormat="1"/>
    <row r="64017" s="13" customFormat="1"/>
    <row r="64018" s="13" customFormat="1"/>
    <row r="64019" s="13" customFormat="1"/>
    <row r="64020" s="13" customFormat="1"/>
    <row r="64021" s="13" customFormat="1"/>
    <row r="64022" s="13" customFormat="1"/>
    <row r="64023" s="13" customFormat="1"/>
    <row r="64024" s="13" customFormat="1"/>
    <row r="64025" s="13" customFormat="1"/>
    <row r="64026" s="13" customFormat="1"/>
    <row r="64027" s="13" customFormat="1"/>
    <row r="64028" s="13" customFormat="1"/>
    <row r="64029" s="13" customFormat="1"/>
    <row r="64030" s="13" customFormat="1"/>
    <row r="64031" s="13" customFormat="1"/>
    <row r="64032" s="13" customFormat="1"/>
    <row r="64033" s="13" customFormat="1"/>
    <row r="64034" s="13" customFormat="1"/>
    <row r="64035" s="13" customFormat="1"/>
    <row r="64036" s="13" customFormat="1"/>
    <row r="64037" s="13" customFormat="1"/>
    <row r="64038" s="13" customFormat="1"/>
    <row r="64039" s="13" customFormat="1"/>
    <row r="64040" s="13" customFormat="1"/>
    <row r="64041" s="13" customFormat="1"/>
    <row r="64042" s="13" customFormat="1"/>
    <row r="64043" s="13" customFormat="1"/>
    <row r="64044" s="13" customFormat="1"/>
    <row r="64045" s="13" customFormat="1"/>
    <row r="64046" s="13" customFormat="1"/>
    <row r="64047" s="13" customFormat="1"/>
    <row r="64048" s="13" customFormat="1"/>
    <row r="64049" s="13" customFormat="1"/>
    <row r="64050" s="13" customFormat="1"/>
    <row r="64051" s="13" customFormat="1"/>
    <row r="64052" s="13" customFormat="1"/>
    <row r="64053" s="13" customFormat="1"/>
    <row r="64054" s="13" customFormat="1"/>
    <row r="64055" s="13" customFormat="1"/>
    <row r="64056" s="13" customFormat="1"/>
    <row r="64057" s="13" customFormat="1"/>
    <row r="64058" s="13" customFormat="1"/>
    <row r="64059" s="13" customFormat="1"/>
    <row r="64060" s="13" customFormat="1"/>
    <row r="64061" s="13" customFormat="1"/>
    <row r="64062" s="13" customFormat="1"/>
    <row r="64063" s="13" customFormat="1"/>
    <row r="64064" s="13" customFormat="1"/>
    <row r="64065" s="13" customFormat="1"/>
    <row r="64066" s="13" customFormat="1"/>
    <row r="64067" s="13" customFormat="1"/>
    <row r="64068" s="13" customFormat="1"/>
    <row r="64069" s="13" customFormat="1"/>
    <row r="64070" s="13" customFormat="1"/>
    <row r="64071" s="13" customFormat="1"/>
    <row r="64072" s="13" customFormat="1"/>
    <row r="64073" s="13" customFormat="1"/>
    <row r="64074" s="13" customFormat="1"/>
    <row r="64075" s="13" customFormat="1"/>
    <row r="64076" s="13" customFormat="1"/>
    <row r="64077" s="13" customFormat="1"/>
    <row r="64078" s="13" customFormat="1"/>
    <row r="64079" s="13" customFormat="1"/>
    <row r="64080" s="13" customFormat="1"/>
    <row r="64081" s="13" customFormat="1"/>
    <row r="64082" s="13" customFormat="1"/>
    <row r="64083" s="13" customFormat="1"/>
    <row r="64084" s="13" customFormat="1"/>
    <row r="64085" s="13" customFormat="1"/>
    <row r="64086" s="13" customFormat="1"/>
    <row r="64087" s="13" customFormat="1"/>
    <row r="64088" s="13" customFormat="1"/>
    <row r="64089" s="13" customFormat="1"/>
    <row r="64090" s="13" customFormat="1"/>
    <row r="64091" s="13" customFormat="1"/>
    <row r="64092" s="13" customFormat="1"/>
    <row r="64093" s="13" customFormat="1"/>
    <row r="64094" s="13" customFormat="1"/>
    <row r="64095" s="13" customFormat="1"/>
    <row r="64096" s="13" customFormat="1"/>
    <row r="64097" s="13" customFormat="1"/>
    <row r="64098" s="13" customFormat="1"/>
    <row r="64099" s="13" customFormat="1"/>
    <row r="64100" s="13" customFormat="1"/>
    <row r="64101" s="13" customFormat="1"/>
    <row r="64102" s="13" customFormat="1"/>
    <row r="64103" s="13" customFormat="1"/>
    <row r="64104" s="13" customFormat="1"/>
    <row r="64105" s="13" customFormat="1"/>
    <row r="64106" s="13" customFormat="1"/>
    <row r="64107" s="13" customFormat="1"/>
    <row r="64108" s="13" customFormat="1"/>
    <row r="64109" s="13" customFormat="1"/>
    <row r="64110" s="13" customFormat="1"/>
    <row r="64111" s="13" customFormat="1"/>
    <row r="64112" s="13" customFormat="1"/>
    <row r="64113" s="13" customFormat="1"/>
    <row r="64114" s="13" customFormat="1"/>
    <row r="64115" s="13" customFormat="1"/>
    <row r="64116" s="13" customFormat="1"/>
    <row r="64117" s="13" customFormat="1"/>
    <row r="64118" s="13" customFormat="1"/>
    <row r="64119" s="13" customFormat="1"/>
    <row r="64120" s="13" customFormat="1"/>
    <row r="64121" s="13" customFormat="1"/>
    <row r="64122" s="13" customFormat="1"/>
    <row r="64123" s="13" customFormat="1"/>
    <row r="64124" s="13" customFormat="1"/>
    <row r="64125" s="13" customFormat="1"/>
    <row r="64126" s="13" customFormat="1"/>
    <row r="64127" s="13" customFormat="1"/>
    <row r="64128" s="13" customFormat="1"/>
    <row r="64129" s="13" customFormat="1"/>
    <row r="64130" s="13" customFormat="1"/>
    <row r="64131" s="13" customFormat="1"/>
    <row r="64132" s="13" customFormat="1"/>
    <row r="64133" s="13" customFormat="1"/>
    <row r="64134" s="13" customFormat="1"/>
    <row r="64135" s="13" customFormat="1"/>
    <row r="64136" s="13" customFormat="1"/>
    <row r="64137" s="13" customFormat="1"/>
    <row r="64138" s="13" customFormat="1"/>
    <row r="64139" s="13" customFormat="1"/>
    <row r="64140" s="13" customFormat="1"/>
    <row r="64141" s="13" customFormat="1"/>
    <row r="64142" s="13" customFormat="1"/>
    <row r="64143" s="13" customFormat="1"/>
    <row r="64144" s="13" customFormat="1"/>
    <row r="64145" s="13" customFormat="1"/>
    <row r="64146" s="13" customFormat="1"/>
    <row r="64147" s="13" customFormat="1"/>
    <row r="64148" s="13" customFormat="1"/>
    <row r="64149" s="13" customFormat="1"/>
    <row r="64150" s="13" customFormat="1"/>
    <row r="64151" s="13" customFormat="1"/>
    <row r="64152" s="13" customFormat="1"/>
    <row r="64153" s="13" customFormat="1"/>
    <row r="64154" s="13" customFormat="1"/>
    <row r="64155" s="13" customFormat="1"/>
    <row r="64156" s="13" customFormat="1"/>
    <row r="64157" s="13" customFormat="1"/>
    <row r="64158" s="13" customFormat="1"/>
    <row r="64159" s="13" customFormat="1"/>
    <row r="64160" s="13" customFormat="1"/>
    <row r="64161" s="13" customFormat="1"/>
    <row r="64162" s="13" customFormat="1"/>
    <row r="64163" s="13" customFormat="1"/>
    <row r="64164" s="13" customFormat="1"/>
    <row r="64165" s="13" customFormat="1"/>
    <row r="64166" s="13" customFormat="1"/>
    <row r="64167" s="13" customFormat="1"/>
    <row r="64168" s="13" customFormat="1"/>
    <row r="64169" s="13" customFormat="1"/>
    <row r="64170" s="13" customFormat="1"/>
    <row r="64171" s="13" customFormat="1"/>
    <row r="64172" s="13" customFormat="1"/>
    <row r="64173" s="13" customFormat="1"/>
    <row r="64174" s="13" customFormat="1"/>
    <row r="64175" s="13" customFormat="1"/>
    <row r="64176" s="13" customFormat="1"/>
    <row r="64177" s="13" customFormat="1"/>
    <row r="64178" s="13" customFormat="1"/>
    <row r="64179" s="13" customFormat="1"/>
    <row r="64180" s="13" customFormat="1"/>
    <row r="64181" s="13" customFormat="1"/>
    <row r="64182" s="13" customFormat="1"/>
    <row r="64183" s="13" customFormat="1"/>
    <row r="64184" s="13" customFormat="1"/>
    <row r="64185" s="13" customFormat="1"/>
    <row r="64186" s="13" customFormat="1"/>
    <row r="64187" s="13" customFormat="1"/>
    <row r="64188" s="13" customFormat="1"/>
    <row r="64189" s="13" customFormat="1"/>
    <row r="64190" s="13" customFormat="1"/>
    <row r="64191" s="13" customFormat="1"/>
    <row r="64192" s="13" customFormat="1"/>
    <row r="64193" s="13" customFormat="1"/>
    <row r="64194" s="13" customFormat="1"/>
    <row r="64195" s="13" customFormat="1"/>
    <row r="64196" s="13" customFormat="1"/>
    <row r="64197" s="13" customFormat="1"/>
    <row r="64198" s="13" customFormat="1"/>
    <row r="64199" s="13" customFormat="1"/>
    <row r="64200" s="13" customFormat="1"/>
    <row r="64201" s="13" customFormat="1"/>
    <row r="64202" s="13" customFormat="1"/>
    <row r="64203" s="13" customFormat="1"/>
    <row r="64204" s="13" customFormat="1"/>
    <row r="64205" s="13" customFormat="1"/>
    <row r="64206" s="13" customFormat="1"/>
    <row r="64207" s="13" customFormat="1"/>
    <row r="64208" s="13" customFormat="1"/>
    <row r="64209" s="13" customFormat="1"/>
    <row r="64210" s="13" customFormat="1"/>
    <row r="64211" s="13" customFormat="1"/>
    <row r="64212" s="13" customFormat="1"/>
    <row r="64213" s="13" customFormat="1"/>
    <row r="64214" s="13" customFormat="1"/>
    <row r="64215" s="13" customFormat="1"/>
    <row r="64216" s="13" customFormat="1"/>
    <row r="64217" s="13" customFormat="1"/>
    <row r="64218" s="13" customFormat="1"/>
    <row r="64219" s="13" customFormat="1"/>
    <row r="64220" s="13" customFormat="1"/>
    <row r="64221" s="13" customFormat="1"/>
    <row r="64222" s="13" customFormat="1"/>
    <row r="64223" s="13" customFormat="1"/>
    <row r="64224" s="13" customFormat="1"/>
    <row r="64225" s="13" customFormat="1"/>
    <row r="64226" s="13" customFormat="1"/>
    <row r="64227" s="13" customFormat="1"/>
    <row r="64228" s="13" customFormat="1"/>
    <row r="64229" s="13" customFormat="1"/>
    <row r="64230" s="13" customFormat="1"/>
    <row r="64231" s="13" customFormat="1"/>
    <row r="64232" s="13" customFormat="1"/>
    <row r="64233" s="13" customFormat="1"/>
    <row r="64234" s="13" customFormat="1"/>
    <row r="64235" s="13" customFormat="1"/>
    <row r="64236" s="13" customFormat="1"/>
    <row r="64237" s="13" customFormat="1"/>
    <row r="64238" s="13" customFormat="1"/>
    <row r="64239" s="13" customFormat="1"/>
    <row r="64240" s="13" customFormat="1"/>
    <row r="64241" s="13" customFormat="1"/>
    <row r="64242" s="13" customFormat="1"/>
    <row r="64243" s="13" customFormat="1"/>
    <row r="64244" s="13" customFormat="1"/>
    <row r="64245" s="13" customFormat="1"/>
    <row r="64246" s="13" customFormat="1"/>
    <row r="64247" s="13" customFormat="1"/>
    <row r="64248" s="13" customFormat="1"/>
    <row r="64249" s="13" customFormat="1"/>
    <row r="64250" s="13" customFormat="1"/>
    <row r="64251" s="13" customFormat="1"/>
    <row r="64252" s="13" customFormat="1"/>
    <row r="64253" s="13" customFormat="1"/>
    <row r="64254" s="13" customFormat="1"/>
    <row r="64255" s="13" customFormat="1"/>
    <row r="64256" s="13" customFormat="1"/>
    <row r="64257" s="13" customFormat="1"/>
    <row r="64258" s="13" customFormat="1"/>
    <row r="64259" s="13" customFormat="1"/>
    <row r="64260" s="13" customFormat="1"/>
    <row r="64261" s="13" customFormat="1"/>
    <row r="64262" s="13" customFormat="1"/>
    <row r="64263" s="13" customFormat="1"/>
    <row r="64264" s="13" customFormat="1"/>
    <row r="64265" s="13" customFormat="1"/>
    <row r="64266" s="13" customFormat="1"/>
    <row r="64267" s="13" customFormat="1"/>
    <row r="64268" s="13" customFormat="1"/>
    <row r="64269" s="13" customFormat="1"/>
    <row r="64270" s="13" customFormat="1"/>
    <row r="64271" s="13" customFormat="1"/>
    <row r="64272" s="13" customFormat="1"/>
    <row r="64273" s="13" customFormat="1"/>
    <row r="64274" s="13" customFormat="1"/>
    <row r="64275" s="13" customFormat="1"/>
    <row r="64276" s="13" customFormat="1"/>
    <row r="64277" s="13" customFormat="1"/>
    <row r="64278" s="13" customFormat="1"/>
    <row r="64279" s="13" customFormat="1"/>
    <row r="64280" s="13" customFormat="1"/>
    <row r="64281" s="13" customFormat="1"/>
    <row r="64282" s="13" customFormat="1"/>
    <row r="64283" s="13" customFormat="1"/>
    <row r="64284" s="13" customFormat="1"/>
    <row r="64285" s="13" customFormat="1"/>
    <row r="64286" s="13" customFormat="1"/>
    <row r="64287" s="13" customFormat="1"/>
    <row r="64288" s="13" customFormat="1"/>
    <row r="64289" s="13" customFormat="1"/>
    <row r="64290" s="13" customFormat="1"/>
    <row r="64291" s="13" customFormat="1"/>
    <row r="64292" s="13" customFormat="1"/>
    <row r="64293" s="13" customFormat="1"/>
    <row r="64294" s="13" customFormat="1"/>
    <row r="64295" s="13" customFormat="1"/>
    <row r="64296" s="13" customFormat="1"/>
    <row r="64297" s="13" customFormat="1"/>
    <row r="64298" s="13" customFormat="1"/>
    <row r="64299" s="13" customFormat="1"/>
    <row r="64300" s="13" customFormat="1"/>
    <row r="64301" s="13" customFormat="1"/>
    <row r="64302" s="13" customFormat="1"/>
    <row r="64303" s="13" customFormat="1"/>
    <row r="64304" s="13" customFormat="1"/>
    <row r="64305" s="13" customFormat="1"/>
    <row r="64306" s="13" customFormat="1"/>
    <row r="64307" s="13" customFormat="1"/>
    <row r="64308" s="13" customFormat="1"/>
    <row r="64309" s="13" customFormat="1"/>
    <row r="64310" s="13" customFormat="1"/>
    <row r="64311" s="13" customFormat="1"/>
    <row r="64312" s="13" customFormat="1"/>
    <row r="64313" s="13" customFormat="1"/>
    <row r="64314" s="13" customFormat="1"/>
    <row r="64315" s="13" customFormat="1"/>
    <row r="64316" s="13" customFormat="1"/>
    <row r="64317" s="13" customFormat="1"/>
    <row r="64318" s="13" customFormat="1"/>
    <row r="64319" s="13" customFormat="1"/>
    <row r="64320" s="13" customFormat="1"/>
    <row r="64321" s="13" customFormat="1"/>
    <row r="64322" s="13" customFormat="1"/>
    <row r="64323" s="13" customFormat="1"/>
    <row r="64324" s="13" customFormat="1"/>
    <row r="64325" s="13" customFormat="1"/>
    <row r="64326" s="13" customFormat="1"/>
    <row r="64327" s="13" customFormat="1"/>
    <row r="64328" s="13" customFormat="1"/>
    <row r="64329" s="13" customFormat="1"/>
    <row r="64330" s="13" customFormat="1"/>
    <row r="64331" s="13" customFormat="1"/>
    <row r="64332" s="13" customFormat="1"/>
    <row r="64333" s="13" customFormat="1"/>
    <row r="64334" s="13" customFormat="1"/>
    <row r="64335" s="13" customFormat="1"/>
    <row r="64336" s="13" customFormat="1"/>
    <row r="64337" s="13" customFormat="1"/>
    <row r="64338" s="13" customFormat="1"/>
    <row r="64339" s="13" customFormat="1"/>
    <row r="64340" s="13" customFormat="1"/>
    <row r="64341" s="13" customFormat="1"/>
    <row r="64342" s="13" customFormat="1"/>
    <row r="64343" s="13" customFormat="1"/>
    <row r="64344" s="13" customFormat="1"/>
    <row r="64345" s="13" customFormat="1"/>
    <row r="64346" s="13" customFormat="1"/>
    <row r="64347" s="13" customFormat="1"/>
    <row r="64348" s="13" customFormat="1"/>
    <row r="64349" s="13" customFormat="1"/>
    <row r="64350" s="13" customFormat="1"/>
    <row r="64351" s="13" customFormat="1"/>
    <row r="64352" s="13" customFormat="1"/>
    <row r="64353" s="13" customFormat="1"/>
    <row r="64354" s="13" customFormat="1"/>
    <row r="64355" s="13" customFormat="1"/>
    <row r="64356" s="13" customFormat="1"/>
    <row r="64357" s="13" customFormat="1"/>
    <row r="64358" s="13" customFormat="1"/>
    <row r="64359" s="13" customFormat="1"/>
    <row r="64360" s="13" customFormat="1"/>
    <row r="64361" s="13" customFormat="1"/>
    <row r="64362" s="13" customFormat="1"/>
    <row r="64363" s="13" customFormat="1"/>
    <row r="64364" s="13" customFormat="1"/>
    <row r="64365" s="13" customFormat="1"/>
    <row r="64366" s="13" customFormat="1"/>
    <row r="64367" s="13" customFormat="1"/>
    <row r="64368" s="13" customFormat="1"/>
    <row r="64369" s="13" customFormat="1"/>
    <row r="64370" s="13" customFormat="1"/>
    <row r="64371" s="13" customFormat="1"/>
    <row r="64372" s="13" customFormat="1"/>
    <row r="64373" s="13" customFormat="1"/>
    <row r="64374" s="13" customFormat="1"/>
    <row r="64375" s="13" customFormat="1"/>
    <row r="64376" s="13" customFormat="1"/>
    <row r="64377" s="13" customFormat="1"/>
    <row r="64378" s="13" customFormat="1"/>
    <row r="64379" s="13" customFormat="1"/>
    <row r="64380" s="13" customFormat="1"/>
    <row r="64381" s="13" customFormat="1"/>
    <row r="64382" s="13" customFormat="1"/>
    <row r="64383" s="13" customFormat="1"/>
    <row r="64384" s="13" customFormat="1"/>
    <row r="64385" s="13" customFormat="1"/>
    <row r="64386" s="13" customFormat="1"/>
    <row r="64387" s="13" customFormat="1"/>
    <row r="64388" s="13" customFormat="1"/>
    <row r="64389" s="13" customFormat="1"/>
    <row r="64390" s="13" customFormat="1"/>
    <row r="64391" s="13" customFormat="1"/>
    <row r="64392" s="13" customFormat="1"/>
    <row r="64393" s="13" customFormat="1"/>
    <row r="64394" s="13" customFormat="1"/>
    <row r="64395" s="13" customFormat="1"/>
    <row r="64396" s="13" customFormat="1"/>
    <row r="64397" s="13" customFormat="1"/>
    <row r="64398" s="13" customFormat="1"/>
    <row r="64399" s="13" customFormat="1"/>
    <row r="64400" s="13" customFormat="1"/>
    <row r="64401" s="13" customFormat="1"/>
    <row r="64402" s="13" customFormat="1"/>
    <row r="64403" s="13" customFormat="1"/>
    <row r="64404" s="13" customFormat="1"/>
    <row r="64405" s="13" customFormat="1"/>
    <row r="64406" s="13" customFormat="1"/>
    <row r="64407" s="13" customFormat="1"/>
    <row r="64408" s="13" customFormat="1"/>
    <row r="64409" s="13" customFormat="1"/>
    <row r="64410" s="13" customFormat="1"/>
    <row r="64411" s="13" customFormat="1"/>
    <row r="64412" s="13" customFormat="1"/>
    <row r="64413" s="13" customFormat="1"/>
    <row r="64414" s="13" customFormat="1"/>
    <row r="64415" s="13" customFormat="1"/>
    <row r="64416" s="13" customFormat="1"/>
    <row r="64417" s="13" customFormat="1"/>
    <row r="64418" s="13" customFormat="1"/>
    <row r="64419" s="13" customFormat="1"/>
    <row r="64420" s="13" customFormat="1"/>
    <row r="64421" s="13" customFormat="1"/>
    <row r="64422" s="13" customFormat="1"/>
    <row r="64423" s="13" customFormat="1"/>
    <row r="64424" s="13" customFormat="1"/>
    <row r="64425" s="13" customFormat="1"/>
    <row r="64426" s="13" customFormat="1"/>
    <row r="64427" s="13" customFormat="1"/>
    <row r="64428" s="13" customFormat="1"/>
    <row r="64429" s="13" customFormat="1"/>
    <row r="64430" s="13" customFormat="1"/>
    <row r="64431" s="13" customFormat="1"/>
    <row r="64432" s="13" customFormat="1"/>
    <row r="64433" s="13" customFormat="1"/>
    <row r="64434" s="13" customFormat="1"/>
    <row r="64435" s="13" customFormat="1"/>
    <row r="64436" s="13" customFormat="1"/>
    <row r="64437" s="13" customFormat="1"/>
    <row r="64438" s="13" customFormat="1"/>
    <row r="64439" s="13" customFormat="1"/>
    <row r="64440" s="13" customFormat="1"/>
    <row r="64441" s="13" customFormat="1"/>
    <row r="64442" s="13" customFormat="1"/>
    <row r="64443" s="13" customFormat="1"/>
    <row r="64444" s="13" customFormat="1"/>
    <row r="64445" s="13" customFormat="1"/>
    <row r="64446" s="13" customFormat="1"/>
    <row r="64447" s="13" customFormat="1"/>
    <row r="64448" s="13" customFormat="1"/>
    <row r="64449" s="13" customFormat="1"/>
    <row r="64450" s="13" customFormat="1"/>
    <row r="64451" s="13" customFormat="1"/>
    <row r="64452" s="13" customFormat="1"/>
    <row r="64453" s="13" customFormat="1"/>
    <row r="64454" s="13" customFormat="1"/>
    <row r="64455" s="13" customFormat="1"/>
    <row r="64456" s="13" customFormat="1"/>
    <row r="64457" s="13" customFormat="1"/>
    <row r="64458" s="13" customFormat="1"/>
    <row r="64459" s="13" customFormat="1"/>
    <row r="64460" s="13" customFormat="1"/>
    <row r="64461" s="13" customFormat="1"/>
    <row r="64462" s="13" customFormat="1"/>
    <row r="64463" s="13" customFormat="1"/>
    <row r="64464" s="13" customFormat="1"/>
    <row r="64465" s="13" customFormat="1"/>
    <row r="64466" s="13" customFormat="1"/>
    <row r="64467" s="13" customFormat="1"/>
    <row r="64468" s="13" customFormat="1"/>
    <row r="64469" s="13" customFormat="1"/>
    <row r="64470" s="13" customFormat="1"/>
    <row r="64471" s="13" customFormat="1"/>
    <row r="64472" s="13" customFormat="1"/>
    <row r="64473" s="13" customFormat="1"/>
    <row r="64474" s="13" customFormat="1"/>
    <row r="64475" s="13" customFormat="1"/>
    <row r="64476" s="13" customFormat="1"/>
    <row r="64477" s="13" customFormat="1"/>
    <row r="64478" s="13" customFormat="1"/>
    <row r="64479" s="13" customFormat="1"/>
    <row r="64480" s="13" customFormat="1"/>
    <row r="64481" s="13" customFormat="1"/>
    <row r="64482" s="13" customFormat="1"/>
    <row r="64483" s="13" customFormat="1"/>
    <row r="64484" s="13" customFormat="1"/>
    <row r="64485" s="13" customFormat="1"/>
    <row r="64486" s="13" customFormat="1"/>
    <row r="64487" s="13" customFormat="1"/>
    <row r="64488" s="13" customFormat="1"/>
    <row r="64489" s="13" customFormat="1"/>
    <row r="64490" s="13" customFormat="1"/>
    <row r="64491" s="13" customFormat="1"/>
    <row r="64492" s="13" customFormat="1"/>
    <row r="64493" s="13" customFormat="1"/>
    <row r="64494" s="13" customFormat="1"/>
    <row r="64495" s="13" customFormat="1"/>
    <row r="64496" s="13" customFormat="1"/>
    <row r="64497" s="13" customFormat="1"/>
    <row r="64498" s="13" customFormat="1"/>
    <row r="64499" s="13" customFormat="1"/>
    <row r="64500" s="13" customFormat="1"/>
    <row r="64501" s="13" customFormat="1"/>
    <row r="64502" s="13" customFormat="1"/>
    <row r="64503" s="13" customFormat="1"/>
    <row r="64504" s="13" customFormat="1"/>
    <row r="64505" s="13" customFormat="1"/>
    <row r="64506" s="13" customFormat="1"/>
    <row r="64507" s="13" customFormat="1"/>
    <row r="64508" s="13" customFormat="1"/>
    <row r="64509" s="13" customFormat="1"/>
    <row r="64510" s="13" customFormat="1"/>
    <row r="64511" s="13" customFormat="1"/>
    <row r="64512" s="13" customFormat="1"/>
    <row r="64513" s="13" customFormat="1"/>
    <row r="64514" s="13" customFormat="1"/>
    <row r="64515" s="13" customFormat="1"/>
    <row r="64516" s="13" customFormat="1"/>
    <row r="64517" s="13" customFormat="1"/>
    <row r="64518" s="13" customFormat="1"/>
    <row r="64519" s="13" customFormat="1"/>
    <row r="64520" s="13" customFormat="1"/>
    <row r="64521" s="13" customFormat="1"/>
    <row r="64522" s="13" customFormat="1"/>
    <row r="64523" s="13" customFormat="1"/>
    <row r="64524" s="13" customFormat="1"/>
    <row r="64525" s="13" customFormat="1"/>
    <row r="64526" s="13" customFormat="1"/>
    <row r="64527" s="13" customFormat="1"/>
    <row r="64528" s="13" customFormat="1"/>
    <row r="64529" s="13" customFormat="1"/>
    <row r="64530" s="13" customFormat="1"/>
    <row r="64531" s="13" customFormat="1"/>
    <row r="64532" s="13" customFormat="1"/>
    <row r="64533" s="13" customFormat="1"/>
    <row r="64534" s="13" customFormat="1"/>
    <row r="64535" s="13" customFormat="1"/>
    <row r="64536" s="13" customFormat="1"/>
    <row r="64537" s="13" customFormat="1"/>
    <row r="64538" s="13" customFormat="1"/>
    <row r="64539" s="13" customFormat="1"/>
    <row r="64540" s="13" customFormat="1"/>
    <row r="64541" s="13" customFormat="1"/>
    <row r="64542" s="13" customFormat="1"/>
    <row r="64543" s="13" customFormat="1"/>
    <row r="64544" s="13" customFormat="1"/>
    <row r="64545" s="13" customFormat="1"/>
    <row r="64546" s="13" customFormat="1"/>
    <row r="64547" s="13" customFormat="1"/>
    <row r="64548" s="13" customFormat="1"/>
    <row r="64549" s="13" customFormat="1"/>
    <row r="64550" s="13" customFormat="1"/>
    <row r="64551" s="13" customFormat="1"/>
    <row r="64552" s="13" customFormat="1"/>
    <row r="64553" s="13" customFormat="1"/>
    <row r="64554" s="13" customFormat="1"/>
    <row r="64555" s="13" customFormat="1"/>
    <row r="64556" s="13" customFormat="1"/>
    <row r="64557" s="13" customFormat="1"/>
    <row r="64558" s="13" customFormat="1"/>
    <row r="64559" s="13" customFormat="1"/>
    <row r="64560" s="13" customFormat="1"/>
    <row r="64561" s="13" customFormat="1"/>
    <row r="64562" s="13" customFormat="1"/>
    <row r="64563" s="13" customFormat="1"/>
    <row r="64564" s="13" customFormat="1"/>
    <row r="64565" s="13" customFormat="1"/>
    <row r="64566" s="13" customFormat="1"/>
    <row r="64567" s="13" customFormat="1"/>
    <row r="64568" s="13" customFormat="1"/>
    <row r="64569" s="13" customFormat="1"/>
    <row r="64570" s="13" customFormat="1"/>
    <row r="64571" s="13" customFormat="1"/>
    <row r="64572" s="13" customFormat="1"/>
    <row r="64573" s="13" customFormat="1"/>
    <row r="64574" s="13" customFormat="1"/>
    <row r="64575" s="13" customFormat="1"/>
    <row r="64576" s="13" customFormat="1"/>
    <row r="64577" s="13" customFormat="1"/>
    <row r="64578" s="13" customFormat="1"/>
    <row r="64579" s="13" customFormat="1"/>
    <row r="64580" s="13" customFormat="1"/>
    <row r="64581" s="13" customFormat="1"/>
    <row r="64582" s="13" customFormat="1"/>
    <row r="64583" s="13" customFormat="1"/>
    <row r="64584" s="13" customFormat="1"/>
    <row r="64585" s="13" customFormat="1"/>
    <row r="64586" s="13" customFormat="1"/>
    <row r="64587" s="13" customFormat="1"/>
    <row r="64588" s="13" customFormat="1"/>
    <row r="64589" s="13" customFormat="1"/>
    <row r="64590" s="13" customFormat="1"/>
    <row r="64591" s="13" customFormat="1"/>
    <row r="64592" s="13" customFormat="1"/>
    <row r="64593" s="13" customFormat="1"/>
    <row r="64594" s="13" customFormat="1"/>
    <row r="64595" s="13" customFormat="1"/>
    <row r="64596" s="13" customFormat="1"/>
    <row r="64597" s="13" customFormat="1"/>
    <row r="64598" s="13" customFormat="1"/>
    <row r="64599" s="13" customFormat="1"/>
    <row r="64600" s="13" customFormat="1"/>
    <row r="64601" s="13" customFormat="1"/>
    <row r="64602" s="13" customFormat="1"/>
    <row r="64603" s="13" customFormat="1"/>
    <row r="64604" s="13" customFormat="1"/>
    <row r="64605" s="13" customFormat="1"/>
    <row r="64606" s="13" customFormat="1"/>
    <row r="64607" s="13" customFormat="1"/>
    <row r="64608" s="13" customFormat="1"/>
    <row r="64609" s="13" customFormat="1"/>
    <row r="64610" s="13" customFormat="1"/>
    <row r="64611" s="13" customFormat="1"/>
    <row r="64612" s="13" customFormat="1"/>
    <row r="64613" s="13" customFormat="1"/>
    <row r="64614" s="13" customFormat="1"/>
    <row r="64615" s="13" customFormat="1"/>
    <row r="64616" s="13" customFormat="1"/>
    <row r="64617" s="13" customFormat="1"/>
    <row r="64618" s="13" customFormat="1"/>
    <row r="64619" s="13" customFormat="1"/>
    <row r="64620" s="13" customFormat="1"/>
    <row r="64621" s="13" customFormat="1"/>
    <row r="64622" s="13" customFormat="1"/>
    <row r="64623" s="13" customFormat="1"/>
    <row r="64624" s="13" customFormat="1"/>
    <row r="64625" s="13" customFormat="1"/>
    <row r="64626" s="13" customFormat="1"/>
    <row r="64627" s="13" customFormat="1"/>
    <row r="64628" s="13" customFormat="1"/>
    <row r="64629" s="13" customFormat="1"/>
    <row r="64630" s="13" customFormat="1"/>
    <row r="64631" s="13" customFormat="1"/>
    <row r="64632" s="13" customFormat="1"/>
    <row r="64633" s="13" customFormat="1"/>
    <row r="64634" s="13" customFormat="1"/>
    <row r="64635" s="13" customFormat="1"/>
    <row r="64636" s="13" customFormat="1"/>
    <row r="64637" s="13" customFormat="1"/>
    <row r="64638" s="13" customFormat="1"/>
    <row r="64639" s="13" customFormat="1"/>
    <row r="64640" s="13" customFormat="1"/>
    <row r="64641" s="13" customFormat="1"/>
    <row r="64642" s="13" customFormat="1"/>
    <row r="64643" s="13" customFormat="1"/>
    <row r="64644" s="13" customFormat="1"/>
    <row r="64645" s="13" customFormat="1"/>
    <row r="64646" s="13" customFormat="1"/>
    <row r="64647" s="13" customFormat="1"/>
    <row r="64648" s="13" customFormat="1"/>
    <row r="64649" s="13" customFormat="1"/>
    <row r="64650" s="13" customFormat="1"/>
    <row r="64651" s="13" customFormat="1"/>
    <row r="64652" s="13" customFormat="1"/>
    <row r="64653" s="13" customFormat="1"/>
    <row r="64654" s="13" customFormat="1"/>
    <row r="64655" s="13" customFormat="1"/>
    <row r="64656" s="13" customFormat="1"/>
    <row r="64657" s="13" customFormat="1"/>
    <row r="64658" s="13" customFormat="1"/>
    <row r="64659" s="13" customFormat="1"/>
    <row r="64660" s="13" customFormat="1"/>
    <row r="64661" s="13" customFormat="1"/>
    <row r="64662" s="13" customFormat="1"/>
    <row r="64663" s="13" customFormat="1"/>
    <row r="64664" s="13" customFormat="1"/>
    <row r="64665" s="13" customFormat="1"/>
    <row r="64666" s="13" customFormat="1"/>
    <row r="64667" s="13" customFormat="1"/>
    <row r="64668" s="13" customFormat="1"/>
    <row r="64669" s="13" customFormat="1"/>
    <row r="64670" s="13" customFormat="1"/>
    <row r="64671" s="13" customFormat="1"/>
    <row r="64672" s="13" customFormat="1"/>
    <row r="64673" s="13" customFormat="1"/>
    <row r="64674" s="13" customFormat="1"/>
    <row r="64675" s="13" customFormat="1"/>
    <row r="64676" s="13" customFormat="1"/>
    <row r="64677" s="13" customFormat="1"/>
    <row r="64678" s="13" customFormat="1"/>
    <row r="64679" s="13" customFormat="1"/>
    <row r="64680" s="13" customFormat="1"/>
    <row r="64681" s="13" customFormat="1"/>
    <row r="64682" s="13" customFormat="1"/>
    <row r="64683" s="13" customFormat="1"/>
    <row r="64684" s="13" customFormat="1"/>
    <row r="64685" s="13" customFormat="1"/>
    <row r="64686" s="13" customFormat="1"/>
    <row r="64687" s="13" customFormat="1"/>
    <row r="64688" s="13" customFormat="1"/>
    <row r="64689" s="13" customFormat="1"/>
    <row r="64690" s="13" customFormat="1"/>
    <row r="64691" s="13" customFormat="1"/>
    <row r="64692" s="13" customFormat="1"/>
    <row r="64693" s="13" customFormat="1"/>
    <row r="64694" s="13" customFormat="1"/>
    <row r="64695" s="13" customFormat="1"/>
    <row r="64696" s="13" customFormat="1"/>
    <row r="64697" s="13" customFormat="1"/>
    <row r="64698" s="13" customFormat="1"/>
    <row r="64699" s="13" customFormat="1"/>
    <row r="64700" s="13" customFormat="1"/>
    <row r="64701" s="13" customFormat="1"/>
    <row r="64702" s="13" customFormat="1"/>
    <row r="64703" s="13" customFormat="1"/>
    <row r="64704" s="13" customFormat="1"/>
    <row r="64705" s="13" customFormat="1"/>
    <row r="64706" s="13" customFormat="1"/>
    <row r="64707" s="13" customFormat="1"/>
    <row r="64708" s="13" customFormat="1"/>
    <row r="64709" s="13" customFormat="1"/>
    <row r="64710" s="13" customFormat="1"/>
    <row r="64711" s="13" customFormat="1"/>
    <row r="64712" s="13" customFormat="1"/>
    <row r="64713" s="13" customFormat="1"/>
    <row r="64714" s="13" customFormat="1"/>
    <row r="64715" s="13" customFormat="1"/>
    <row r="64716" s="13" customFormat="1"/>
    <row r="64717" s="13" customFormat="1"/>
    <row r="64718" s="13" customFormat="1"/>
    <row r="64719" s="13" customFormat="1"/>
    <row r="64720" s="13" customFormat="1"/>
    <row r="64721" s="13" customFormat="1"/>
    <row r="64722" s="13" customFormat="1"/>
    <row r="64723" s="13" customFormat="1"/>
    <row r="64724" s="13" customFormat="1"/>
    <row r="64725" s="13" customFormat="1"/>
    <row r="64726" s="13" customFormat="1"/>
    <row r="64727" s="13" customFormat="1"/>
    <row r="64728" s="13" customFormat="1"/>
    <row r="64729" s="13" customFormat="1"/>
    <row r="64730" s="13" customFormat="1"/>
    <row r="64731" s="13" customFormat="1"/>
    <row r="64732" s="13" customFormat="1"/>
    <row r="64733" s="13" customFormat="1"/>
    <row r="64734" s="13" customFormat="1"/>
    <row r="64735" s="13" customFormat="1"/>
    <row r="64736" s="13" customFormat="1"/>
    <row r="64737" s="13" customFormat="1"/>
    <row r="64738" s="13" customFormat="1"/>
    <row r="64739" s="13" customFormat="1"/>
    <row r="64740" s="13" customFormat="1"/>
    <row r="64741" s="13" customFormat="1"/>
    <row r="64742" s="13" customFormat="1"/>
    <row r="64743" s="13" customFormat="1"/>
    <row r="64744" s="13" customFormat="1"/>
    <row r="64745" s="13" customFormat="1"/>
    <row r="64746" s="13" customFormat="1"/>
    <row r="64747" s="13" customFormat="1"/>
    <row r="64748" s="13" customFormat="1"/>
    <row r="64749" s="13" customFormat="1"/>
    <row r="64750" s="13" customFormat="1"/>
    <row r="64751" s="13" customFormat="1"/>
    <row r="64752" s="13" customFormat="1"/>
    <row r="64753" s="13" customFormat="1"/>
    <row r="64754" s="13" customFormat="1"/>
    <row r="64755" s="13" customFormat="1"/>
    <row r="64756" s="13" customFormat="1"/>
    <row r="64757" s="13" customFormat="1"/>
    <row r="64758" s="13" customFormat="1"/>
    <row r="64759" s="13" customFormat="1"/>
    <row r="64760" s="13" customFormat="1"/>
    <row r="64761" s="13" customFormat="1"/>
    <row r="64762" s="13" customFormat="1"/>
    <row r="64763" s="13" customFormat="1"/>
    <row r="64764" s="13" customFormat="1"/>
    <row r="64765" s="13" customFormat="1"/>
    <row r="64766" s="13" customFormat="1"/>
    <row r="64767" s="13" customFormat="1"/>
    <row r="64768" s="13" customFormat="1"/>
    <row r="64769" s="13" customFormat="1"/>
    <row r="64770" s="13" customFormat="1"/>
    <row r="64771" s="13" customFormat="1"/>
    <row r="64772" s="13" customFormat="1"/>
    <row r="64773" s="13" customFormat="1"/>
    <row r="64774" s="13" customFormat="1"/>
    <row r="64775" s="13" customFormat="1"/>
    <row r="64776" s="13" customFormat="1"/>
    <row r="64777" s="13" customFormat="1"/>
    <row r="64778" s="13" customFormat="1"/>
    <row r="64779" s="13" customFormat="1"/>
    <row r="64780" s="13" customFormat="1"/>
    <row r="64781" s="13" customFormat="1"/>
    <row r="64782" s="13" customFormat="1"/>
    <row r="64783" s="13" customFormat="1"/>
    <row r="64784" s="13" customFormat="1"/>
    <row r="64785" s="13" customFormat="1"/>
    <row r="64786" s="13" customFormat="1"/>
    <row r="64787" s="13" customFormat="1"/>
    <row r="64788" s="13" customFormat="1"/>
    <row r="64789" s="13" customFormat="1"/>
    <row r="64790" s="13" customFormat="1"/>
    <row r="64791" s="13" customFormat="1"/>
    <row r="64792" s="13" customFormat="1"/>
    <row r="64793" s="13" customFormat="1"/>
    <row r="64794" s="13" customFormat="1"/>
    <row r="64795" s="13" customFormat="1"/>
    <row r="64796" s="13" customFormat="1"/>
    <row r="64797" s="13" customFormat="1"/>
    <row r="64798" s="13" customFormat="1"/>
    <row r="64799" s="13" customFormat="1"/>
    <row r="64800" s="13" customFormat="1"/>
    <row r="64801" s="13" customFormat="1"/>
    <row r="64802" s="13" customFormat="1"/>
    <row r="64803" s="13" customFormat="1"/>
    <row r="64804" s="13" customFormat="1"/>
    <row r="64805" s="13" customFormat="1"/>
    <row r="64806" s="13" customFormat="1"/>
    <row r="64807" s="13" customFormat="1"/>
    <row r="64808" s="13" customFormat="1"/>
    <row r="64809" s="13" customFormat="1"/>
    <row r="64810" s="13" customFormat="1"/>
    <row r="64811" s="13" customFormat="1"/>
    <row r="64812" s="13" customFormat="1"/>
    <row r="64813" s="13" customFormat="1"/>
    <row r="64814" s="13" customFormat="1"/>
    <row r="64815" s="13" customFormat="1"/>
    <row r="64816" s="13" customFormat="1"/>
    <row r="64817" s="13" customFormat="1"/>
    <row r="64818" s="13" customFormat="1"/>
    <row r="64819" s="13" customFormat="1"/>
    <row r="64820" s="13" customFormat="1"/>
    <row r="64821" s="13" customFormat="1"/>
    <row r="64822" s="13" customFormat="1"/>
    <row r="64823" s="13" customFormat="1"/>
    <row r="64824" s="13" customFormat="1"/>
    <row r="64825" s="13" customFormat="1"/>
    <row r="64826" s="13" customFormat="1"/>
    <row r="64827" s="13" customFormat="1"/>
    <row r="64828" s="13" customFormat="1"/>
    <row r="64829" s="13" customFormat="1"/>
    <row r="64830" s="13" customFormat="1"/>
    <row r="64831" s="13" customFormat="1"/>
    <row r="64832" s="13" customFormat="1"/>
    <row r="64833" s="13" customFormat="1"/>
    <row r="64834" s="13" customFormat="1"/>
    <row r="64835" s="13" customFormat="1"/>
    <row r="64836" s="13" customFormat="1"/>
    <row r="64837" s="13" customFormat="1"/>
    <row r="64838" s="13" customFormat="1"/>
    <row r="64839" s="13" customFormat="1"/>
    <row r="64840" s="13" customFormat="1"/>
    <row r="64841" s="13" customFormat="1"/>
    <row r="64842" s="13" customFormat="1"/>
    <row r="64843" s="13" customFormat="1"/>
    <row r="64844" s="13" customFormat="1"/>
    <row r="64845" s="13" customFormat="1"/>
    <row r="64846" s="13" customFormat="1"/>
    <row r="64847" s="13" customFormat="1"/>
    <row r="64848" s="13" customFormat="1"/>
    <row r="64849" s="13" customFormat="1"/>
    <row r="64850" s="13" customFormat="1"/>
    <row r="64851" s="13" customFormat="1"/>
    <row r="64852" s="13" customFormat="1"/>
    <row r="64853" s="13" customFormat="1"/>
    <row r="64854" s="13" customFormat="1"/>
    <row r="64855" s="13" customFormat="1"/>
    <row r="64856" s="13" customFormat="1"/>
    <row r="64857" s="13" customFormat="1"/>
    <row r="64858" s="13" customFormat="1"/>
    <row r="64859" s="13" customFormat="1"/>
    <row r="64860" s="13" customFormat="1"/>
    <row r="64861" s="13" customFormat="1"/>
    <row r="64862" s="13" customFormat="1"/>
    <row r="64863" s="13" customFormat="1"/>
    <row r="64864" s="13" customFormat="1"/>
    <row r="64865" s="13" customFormat="1"/>
    <row r="64866" s="13" customFormat="1"/>
    <row r="64867" s="13" customFormat="1"/>
    <row r="64868" s="13" customFormat="1"/>
    <row r="64869" s="13" customFormat="1"/>
    <row r="64870" s="13" customFormat="1"/>
    <row r="64871" s="13" customFormat="1"/>
    <row r="64872" s="13" customFormat="1"/>
    <row r="64873" s="13" customFormat="1"/>
    <row r="64874" s="13" customFormat="1"/>
    <row r="64875" s="13" customFormat="1"/>
    <row r="64876" s="13" customFormat="1"/>
    <row r="64877" s="13" customFormat="1"/>
    <row r="64878" s="13" customFormat="1"/>
    <row r="64879" s="13" customFormat="1"/>
    <row r="64880" s="13" customFormat="1"/>
    <row r="64881" s="13" customFormat="1"/>
    <row r="64882" s="13" customFormat="1"/>
    <row r="64883" s="13" customFormat="1"/>
    <row r="64884" s="13" customFormat="1"/>
    <row r="64885" s="13" customFormat="1"/>
    <row r="64886" s="13" customFormat="1"/>
    <row r="64887" s="13" customFormat="1"/>
    <row r="64888" s="13" customFormat="1"/>
    <row r="64889" s="13" customFormat="1"/>
    <row r="64890" s="13" customFormat="1"/>
    <row r="64891" s="13" customFormat="1"/>
    <row r="64892" s="13" customFormat="1"/>
    <row r="64893" s="13" customFormat="1"/>
    <row r="64894" s="13" customFormat="1"/>
    <row r="64895" s="13" customFormat="1"/>
    <row r="64896" s="13" customFormat="1"/>
    <row r="64897" s="13" customFormat="1"/>
    <row r="64898" s="13" customFormat="1"/>
    <row r="64899" s="13" customFormat="1"/>
    <row r="64900" s="13" customFormat="1"/>
    <row r="64901" s="13" customFormat="1"/>
    <row r="64902" s="13" customFormat="1"/>
    <row r="64903" s="13" customFormat="1"/>
    <row r="64904" s="13" customFormat="1"/>
    <row r="64905" s="13" customFormat="1"/>
    <row r="64906" s="13" customFormat="1"/>
    <row r="64907" s="13" customFormat="1"/>
    <row r="64908" s="13" customFormat="1"/>
    <row r="64909" s="13" customFormat="1"/>
    <row r="64910" s="13" customFormat="1"/>
    <row r="64911" s="13" customFormat="1"/>
    <row r="64912" s="13" customFormat="1"/>
    <row r="64913" s="13" customFormat="1"/>
    <row r="64914" s="13" customFormat="1"/>
    <row r="64915" s="13" customFormat="1"/>
    <row r="64916" s="13" customFormat="1"/>
    <row r="64917" s="13" customFormat="1"/>
    <row r="64918" s="13" customFormat="1"/>
    <row r="64919" s="13" customFormat="1"/>
    <row r="64920" s="13" customFormat="1"/>
    <row r="64921" s="13" customFormat="1"/>
    <row r="64922" s="13" customFormat="1"/>
    <row r="64923" s="13" customFormat="1"/>
    <row r="64924" s="13" customFormat="1"/>
    <row r="64925" s="13" customFormat="1"/>
    <row r="64926" s="13" customFormat="1"/>
    <row r="64927" s="13" customFormat="1"/>
    <row r="64928" s="13" customFormat="1"/>
    <row r="64929" s="13" customFormat="1"/>
    <row r="64930" s="13" customFormat="1"/>
    <row r="64931" s="13" customFormat="1"/>
    <row r="64932" s="13" customFormat="1"/>
    <row r="64933" s="13" customFormat="1"/>
    <row r="64934" s="13" customFormat="1"/>
    <row r="64935" s="13" customFormat="1"/>
    <row r="64936" s="13" customFormat="1"/>
    <row r="64937" s="13" customFormat="1"/>
    <row r="64938" s="13" customFormat="1"/>
    <row r="64939" s="13" customFormat="1"/>
    <row r="64940" s="13" customFormat="1"/>
    <row r="64941" s="13" customFormat="1"/>
    <row r="64942" s="13" customFormat="1"/>
    <row r="64943" s="13" customFormat="1"/>
    <row r="64944" s="13" customFormat="1"/>
    <row r="64945" s="13" customFormat="1"/>
    <row r="64946" s="13" customFormat="1"/>
    <row r="64947" s="13" customFormat="1"/>
    <row r="64948" s="13" customFormat="1"/>
    <row r="64949" s="13" customFormat="1"/>
    <row r="64950" s="13" customFormat="1"/>
    <row r="64951" s="13" customFormat="1"/>
    <row r="64952" s="13" customFormat="1"/>
    <row r="64953" s="13" customFormat="1"/>
    <row r="64954" s="13" customFormat="1"/>
    <row r="64955" s="13" customFormat="1"/>
    <row r="64956" s="13" customFormat="1"/>
    <row r="64957" s="13" customFormat="1"/>
    <row r="64958" s="13" customFormat="1"/>
    <row r="64959" s="13" customFormat="1"/>
    <row r="64960" s="13" customFormat="1"/>
    <row r="64961" s="13" customFormat="1"/>
    <row r="64962" s="13" customFormat="1"/>
    <row r="64963" s="13" customFormat="1"/>
    <row r="64964" s="13" customFormat="1"/>
    <row r="64965" s="13" customFormat="1"/>
    <row r="64966" s="13" customFormat="1"/>
    <row r="64967" s="13" customFormat="1"/>
    <row r="64968" s="13" customFormat="1"/>
    <row r="64969" s="13" customFormat="1"/>
    <row r="64970" s="13" customFormat="1"/>
    <row r="64971" s="13" customFormat="1"/>
    <row r="64972" s="13" customFormat="1"/>
    <row r="64973" s="13" customFormat="1"/>
    <row r="64974" s="13" customFormat="1"/>
    <row r="64975" s="13" customFormat="1"/>
    <row r="64976" s="13" customFormat="1"/>
    <row r="64977" s="13" customFormat="1"/>
    <row r="64978" s="13" customFormat="1"/>
    <row r="64979" s="13" customFormat="1"/>
    <row r="64980" s="13" customFormat="1"/>
    <row r="64981" s="13" customFormat="1"/>
    <row r="64982" s="13" customFormat="1"/>
    <row r="64983" s="13" customFormat="1"/>
    <row r="64984" s="13" customFormat="1"/>
    <row r="64985" s="13" customFormat="1"/>
    <row r="64986" s="13" customFormat="1"/>
    <row r="64987" s="13" customFormat="1"/>
    <row r="64988" s="13" customFormat="1"/>
    <row r="64989" s="13" customFormat="1"/>
    <row r="64990" s="13" customFormat="1"/>
    <row r="64991" s="13" customFormat="1"/>
    <row r="64992" s="13" customFormat="1"/>
    <row r="64993" s="13" customFormat="1"/>
    <row r="64994" s="13" customFormat="1"/>
    <row r="64995" s="13" customFormat="1"/>
    <row r="64996" s="13" customFormat="1"/>
    <row r="64997" s="13" customFormat="1"/>
    <row r="64998" s="13" customFormat="1"/>
    <row r="64999" s="13" customFormat="1"/>
    <row r="65000" s="13" customFormat="1"/>
    <row r="65001" s="13" customFormat="1"/>
    <row r="65002" s="13" customFormat="1"/>
    <row r="65003" s="13" customFormat="1"/>
    <row r="65004" s="13" customFormat="1"/>
    <row r="65005" s="13" customFormat="1"/>
    <row r="65006" s="13" customFormat="1"/>
    <row r="65007" s="13" customFormat="1"/>
    <row r="65008" s="13" customFormat="1"/>
    <row r="65009" s="13" customFormat="1"/>
    <row r="65010" s="13" customFormat="1"/>
    <row r="65011" s="13" customFormat="1"/>
    <row r="65012" s="13" customFormat="1"/>
    <row r="65013" s="13" customFormat="1"/>
    <row r="65014" s="13" customFormat="1"/>
    <row r="65015" s="13" customFormat="1"/>
    <row r="65016" s="13" customFormat="1"/>
    <row r="65017" s="13" customFormat="1"/>
    <row r="65018" s="13" customFormat="1"/>
    <row r="65019" s="13" customFormat="1"/>
    <row r="65020" s="13" customFormat="1"/>
    <row r="65021" s="13" customFormat="1"/>
    <row r="65022" s="13" customFormat="1"/>
    <row r="65023" s="13" customFormat="1"/>
    <row r="65024" s="13" customFormat="1"/>
    <row r="65025" s="13" customFormat="1"/>
    <row r="65026" s="13" customFormat="1"/>
    <row r="65027" s="13" customFormat="1"/>
    <row r="65028" s="13" customFormat="1"/>
    <row r="65029" s="13" customFormat="1"/>
    <row r="65030" s="13" customFormat="1"/>
    <row r="65031" s="13" customFormat="1"/>
    <row r="65032" s="13" customFormat="1"/>
    <row r="65033" s="13" customFormat="1"/>
    <row r="65034" s="13" customFormat="1"/>
    <row r="65035" s="13" customFormat="1"/>
    <row r="65036" s="13" customFormat="1"/>
    <row r="65037" s="13" customFormat="1"/>
    <row r="65038" s="13" customFormat="1"/>
    <row r="65039" s="13" customFormat="1"/>
    <row r="65040" s="13" customFormat="1"/>
    <row r="65041" s="13" customFormat="1"/>
    <row r="65042" s="13" customFormat="1"/>
    <row r="65043" s="13" customFormat="1"/>
    <row r="65044" s="13" customFormat="1"/>
    <row r="65045" s="13" customFormat="1"/>
    <row r="65046" s="13" customFormat="1"/>
    <row r="65047" s="13" customFormat="1"/>
    <row r="65048" s="13" customFormat="1"/>
    <row r="65049" s="13" customFormat="1"/>
    <row r="65050" s="13" customFormat="1"/>
    <row r="65051" s="13" customFormat="1"/>
    <row r="65052" s="13" customFormat="1"/>
    <row r="65053" s="13" customFormat="1"/>
    <row r="65054" s="13" customFormat="1"/>
    <row r="65055" s="13" customFormat="1"/>
    <row r="65056" s="13" customFormat="1"/>
    <row r="65057" s="13" customFormat="1"/>
    <row r="65058" s="13" customFormat="1"/>
    <row r="65059" s="13" customFormat="1"/>
    <row r="65060" s="13" customFormat="1"/>
    <row r="65061" s="13" customFormat="1"/>
    <row r="65062" s="13" customFormat="1"/>
    <row r="65063" s="13" customFormat="1"/>
    <row r="65064" s="13" customFormat="1"/>
    <row r="65065" s="13" customFormat="1"/>
    <row r="65066" s="13" customFormat="1"/>
    <row r="65067" s="13" customFormat="1"/>
    <row r="65068" s="13" customFormat="1"/>
    <row r="65069" s="13" customFormat="1"/>
    <row r="65070" s="13" customFormat="1"/>
    <row r="65071" s="13" customFormat="1"/>
    <row r="65072" s="13" customFormat="1"/>
    <row r="65073" s="13" customFormat="1"/>
    <row r="65074" s="13" customFormat="1"/>
    <row r="65075" s="13" customFormat="1"/>
    <row r="65076" s="13" customFormat="1"/>
    <row r="65077" s="13" customFormat="1"/>
    <row r="65078" s="13" customFormat="1"/>
    <row r="65079" s="13" customFormat="1"/>
    <row r="65080" s="13" customFormat="1"/>
    <row r="65081" s="13" customFormat="1"/>
    <row r="65082" s="13" customFormat="1"/>
    <row r="65083" s="13" customFormat="1"/>
    <row r="65084" s="13" customFormat="1"/>
    <row r="65085" s="13" customFormat="1"/>
    <row r="65086" s="13" customFormat="1"/>
    <row r="65087" s="13" customFormat="1"/>
    <row r="65088" s="13" customFormat="1"/>
    <row r="65089" s="13" customFormat="1"/>
    <row r="65090" s="13" customFormat="1"/>
    <row r="65091" s="13" customFormat="1"/>
    <row r="65092" s="13" customFormat="1"/>
    <row r="65093" s="13" customFormat="1"/>
    <row r="65094" s="13" customFormat="1"/>
    <row r="65095" s="13" customFormat="1"/>
    <row r="65096" s="13" customFormat="1"/>
    <row r="65097" s="13" customFormat="1"/>
    <row r="65098" s="13" customFormat="1"/>
    <row r="65099" s="13" customFormat="1"/>
    <row r="65100" s="13" customFormat="1"/>
    <row r="65101" s="13" customFormat="1"/>
    <row r="65102" s="13" customFormat="1"/>
    <row r="65103" s="13" customFormat="1"/>
    <row r="65104" s="13" customFormat="1"/>
    <row r="65105" s="13" customFormat="1"/>
    <row r="65106" s="13" customFormat="1"/>
    <row r="65107" s="13" customFormat="1"/>
    <row r="65108" s="13" customFormat="1"/>
    <row r="65109" s="13" customFormat="1"/>
    <row r="65110" s="13" customFormat="1"/>
    <row r="65111" s="13" customFormat="1"/>
    <row r="65112" s="13" customFormat="1"/>
    <row r="65113" s="13" customFormat="1"/>
    <row r="65114" s="13" customFormat="1"/>
    <row r="65115" s="13" customFormat="1"/>
    <row r="65116" s="13" customFormat="1"/>
    <row r="65117" s="13" customFormat="1"/>
    <row r="65118" s="13" customFormat="1"/>
    <row r="65119" s="13" customFormat="1"/>
    <row r="65120" s="13" customFormat="1"/>
    <row r="65121" s="13" customFormat="1"/>
    <row r="65122" s="13" customFormat="1"/>
    <row r="65123" s="13" customFormat="1"/>
    <row r="65124" s="13" customFormat="1"/>
    <row r="65125" s="13" customFormat="1"/>
    <row r="65126" s="13" customFormat="1"/>
    <row r="65127" s="13" customFormat="1"/>
    <row r="65128" s="13" customFormat="1"/>
    <row r="65129" s="13" customFormat="1"/>
    <row r="65130" s="13" customFormat="1"/>
    <row r="65131" s="13" customFormat="1"/>
    <row r="65132" s="13" customFormat="1"/>
    <row r="65133" s="13" customFormat="1"/>
    <row r="65134" s="13" customFormat="1"/>
    <row r="65135" s="13" customFormat="1"/>
    <row r="65136" s="13" customFormat="1"/>
    <row r="65137" s="13" customFormat="1"/>
    <row r="65138" s="13" customFormat="1"/>
    <row r="65139" s="13" customFormat="1"/>
    <row r="65140" s="13" customFormat="1"/>
    <row r="65141" s="13" customFormat="1"/>
    <row r="65142" s="13" customFormat="1"/>
    <row r="65143" s="13" customFormat="1"/>
    <row r="65144" s="13" customFormat="1"/>
    <row r="65145" s="13" customFormat="1"/>
    <row r="65146" s="13" customFormat="1"/>
    <row r="65147" s="13" customFormat="1"/>
    <row r="65148" s="13" customFormat="1"/>
    <row r="65149" s="13" customFormat="1"/>
    <row r="65150" s="13" customFormat="1"/>
    <row r="65151" s="13" customFormat="1"/>
    <row r="65152" s="13" customFormat="1"/>
    <row r="65153" s="13" customFormat="1"/>
    <row r="65154" s="13" customFormat="1"/>
    <row r="65155" s="13" customFormat="1"/>
    <row r="65156" s="13" customFormat="1"/>
    <row r="65157" s="13" customFormat="1"/>
    <row r="65158" s="13" customFormat="1"/>
    <row r="65159" s="13" customFormat="1"/>
    <row r="65160" s="13" customFormat="1"/>
    <row r="65161" s="13" customFormat="1"/>
    <row r="65162" s="13" customFormat="1"/>
    <row r="65163" s="13" customFormat="1"/>
    <row r="65164" s="13" customFormat="1"/>
    <row r="65165" s="13" customFormat="1"/>
    <row r="65166" s="13" customFormat="1"/>
    <row r="65167" s="13" customFormat="1"/>
    <row r="65168" s="13" customFormat="1"/>
    <row r="65169" s="13" customFormat="1"/>
    <row r="65170" s="13" customFormat="1"/>
    <row r="65171" s="13" customFormat="1"/>
    <row r="65172" s="13" customFormat="1"/>
    <row r="65173" s="13" customFormat="1"/>
    <row r="65174" s="13" customFormat="1"/>
    <row r="65175" s="13" customFormat="1"/>
    <row r="65176" s="13" customFormat="1"/>
    <row r="65177" s="13" customFormat="1"/>
    <row r="65178" s="13" customFormat="1"/>
    <row r="65179" s="13" customFormat="1"/>
    <row r="65180" s="13" customFormat="1"/>
    <row r="65181" s="13" customFormat="1"/>
    <row r="65182" s="13" customFormat="1"/>
    <row r="65183" s="13" customFormat="1"/>
    <row r="65184" s="13" customFormat="1"/>
    <row r="65185" s="13" customFormat="1"/>
    <row r="65186" s="13" customFormat="1"/>
    <row r="65187" s="13" customFormat="1"/>
    <row r="65188" s="13" customFormat="1"/>
    <row r="65189" s="13" customFormat="1"/>
    <row r="65190" s="13" customFormat="1"/>
    <row r="65191" s="13" customFormat="1"/>
    <row r="65192" s="13" customFormat="1"/>
    <row r="65193" s="13" customFormat="1"/>
    <row r="65194" s="13" customFormat="1"/>
    <row r="65195" s="13" customFormat="1"/>
    <row r="65196" s="13" customFormat="1"/>
    <row r="65197" s="13" customFormat="1"/>
    <row r="65198" s="13" customFormat="1"/>
    <row r="65199" s="13" customFormat="1"/>
    <row r="65200" s="13" customFormat="1"/>
    <row r="65201" s="13" customFormat="1"/>
    <row r="65202" s="13" customFormat="1"/>
    <row r="65203" s="13" customFormat="1"/>
    <row r="65204" s="13" customFormat="1"/>
    <row r="65205" s="13" customFormat="1"/>
    <row r="65206" s="13" customFormat="1"/>
    <row r="65207" s="13" customFormat="1"/>
    <row r="65208" s="13" customFormat="1"/>
    <row r="65209" s="13" customFormat="1"/>
    <row r="65210" s="13" customFormat="1"/>
    <row r="65211" s="13" customFormat="1"/>
    <row r="65212" s="13" customFormat="1"/>
    <row r="65213" s="13" customFormat="1"/>
    <row r="65214" s="13" customFormat="1"/>
    <row r="65215" s="13" customFormat="1"/>
    <row r="65216" s="13" customFormat="1"/>
    <row r="65217" s="13" customFormat="1"/>
    <row r="65218" s="13" customFormat="1"/>
    <row r="65219" s="13" customFormat="1"/>
    <row r="65220" s="13" customFormat="1"/>
    <row r="65221" s="13" customFormat="1"/>
    <row r="65222" s="13" customFormat="1"/>
    <row r="65223" s="13" customFormat="1"/>
    <row r="65224" s="13" customFormat="1"/>
    <row r="65225" s="13" customFormat="1"/>
    <row r="65226" s="13" customFormat="1"/>
    <row r="65227" s="13" customFormat="1"/>
    <row r="65228" s="13" customFormat="1"/>
    <row r="65229" s="13" customFormat="1"/>
    <row r="65230" s="13" customFormat="1"/>
    <row r="65231" s="13" customFormat="1"/>
    <row r="65232" s="13" customFormat="1"/>
    <row r="65233" s="13" customFormat="1"/>
    <row r="65234" s="13" customFormat="1"/>
    <row r="65235" s="13" customFormat="1"/>
    <row r="65236" s="13" customFormat="1"/>
    <row r="65237" s="13" customFormat="1"/>
    <row r="65238" s="13" customFormat="1"/>
    <row r="65239" s="13" customFormat="1"/>
    <row r="65240" s="13" customFormat="1"/>
    <row r="65241" s="13" customFormat="1"/>
    <row r="65242" s="13" customFormat="1"/>
    <row r="65243" s="13" customFormat="1"/>
    <row r="65244" s="13" customFormat="1"/>
    <row r="65245" s="13" customFormat="1"/>
    <row r="65246" s="13" customFormat="1"/>
    <row r="65247" s="13" customFormat="1"/>
    <row r="65248" s="13" customFormat="1"/>
    <row r="65249" s="13" customFormat="1"/>
    <row r="65250" s="13" customFormat="1"/>
    <row r="65251" s="13" customFormat="1"/>
    <row r="65252" s="13" customFormat="1"/>
    <row r="65253" s="13" customFormat="1"/>
    <row r="65254" s="13" customFormat="1"/>
    <row r="65255" s="13" customFormat="1"/>
    <row r="65256" s="13" customFormat="1"/>
    <row r="65257" s="13" customFormat="1"/>
    <row r="65258" s="13" customFormat="1"/>
    <row r="65259" s="13" customFormat="1"/>
    <row r="65260" s="13" customFormat="1"/>
    <row r="65261" s="13" customFormat="1"/>
    <row r="65262" s="13" customFormat="1"/>
    <row r="65263" s="13" customFormat="1"/>
    <row r="65264" s="13" customFormat="1"/>
    <row r="65265" s="13" customFormat="1"/>
    <row r="65266" s="13" customFormat="1"/>
    <row r="65267" s="13" customFormat="1"/>
    <row r="65268" s="13" customFormat="1"/>
    <row r="65269" s="13" customFormat="1"/>
    <row r="65270" s="13" customFormat="1"/>
    <row r="65271" s="13" customFormat="1"/>
    <row r="65272" s="13" customFormat="1"/>
    <row r="65273" s="13" customFormat="1"/>
    <row r="65274" s="13" customFormat="1"/>
    <row r="65275" s="13" customFormat="1"/>
    <row r="65276" s="13" customFormat="1"/>
    <row r="65277" s="13" customFormat="1"/>
    <row r="65278" s="13" customFormat="1"/>
    <row r="65279" s="13" customFormat="1"/>
    <row r="65280" s="13" customFormat="1"/>
    <row r="65281" s="13" customFormat="1"/>
    <row r="65282" s="13" customFormat="1"/>
    <row r="65283" s="13" customFormat="1"/>
    <row r="65284" s="13" customFormat="1"/>
    <row r="65285" s="13" customFormat="1"/>
    <row r="65286" s="13" customFormat="1"/>
    <row r="65287" s="13" customFormat="1"/>
    <row r="65288" s="13" customFormat="1"/>
    <row r="65289" s="13" customFormat="1"/>
    <row r="65290" s="13" customFormat="1"/>
    <row r="65291" s="13" customFormat="1"/>
    <row r="65292" s="13" customFormat="1"/>
    <row r="65293" s="13" customFormat="1"/>
    <row r="65294" s="13" customFormat="1"/>
    <row r="65295" s="13" customFormat="1"/>
    <row r="65296" s="13" customFormat="1"/>
    <row r="65297" s="13" customFormat="1"/>
    <row r="65298" s="13" customFormat="1"/>
    <row r="65299" s="13" customFormat="1"/>
    <row r="65300" s="13" customFormat="1"/>
    <row r="65301" s="13" customFormat="1"/>
    <row r="65302" s="13" customFormat="1"/>
    <row r="65303" s="13" customFormat="1"/>
    <row r="65304" s="13" customFormat="1"/>
    <row r="65305" s="13" customFormat="1"/>
    <row r="65306" s="13" customFormat="1"/>
    <row r="65307" s="13" customFormat="1"/>
    <row r="65308" s="13" customFormat="1"/>
    <row r="65309" s="13" customFormat="1"/>
    <row r="65310" s="13" customFormat="1"/>
    <row r="65311" s="13" customFormat="1"/>
    <row r="65312" s="13" customFormat="1"/>
    <row r="65313" s="13" customFormat="1"/>
    <row r="65314" s="13" customFormat="1"/>
    <row r="65315" s="13" customFormat="1"/>
    <row r="65316" s="13" customFormat="1"/>
    <row r="65317" s="13" customFormat="1"/>
    <row r="65318" s="13" customFormat="1"/>
    <row r="65319" s="13" customFormat="1"/>
    <row r="65320" s="13" customFormat="1"/>
    <row r="65321" s="13" customFormat="1"/>
    <row r="65322" s="13" customFormat="1"/>
    <row r="65323" s="13" customFormat="1"/>
    <row r="65324" s="13" customFormat="1"/>
    <row r="65325" s="13" customFormat="1"/>
    <row r="65326" s="13" customFormat="1"/>
    <row r="65327" s="13" customFormat="1"/>
    <row r="65328" s="13" customFormat="1"/>
    <row r="65329" s="13" customFormat="1"/>
    <row r="65330" s="13" customFormat="1"/>
    <row r="65331" s="13" customFormat="1"/>
    <row r="65332" s="13" customFormat="1"/>
    <row r="65333" s="13" customFormat="1"/>
    <row r="65334" s="13" customFormat="1"/>
    <row r="65335" s="13" customFormat="1"/>
    <row r="65336" s="13" customFormat="1"/>
    <row r="65337" s="13" customFormat="1"/>
    <row r="65338" s="13" customFormat="1"/>
    <row r="65339" s="13" customFormat="1"/>
    <row r="65340" s="13" customFormat="1"/>
    <row r="65341" s="13" customFormat="1"/>
    <row r="65342" s="13" customFormat="1"/>
    <row r="65343" s="13" customFormat="1"/>
    <row r="65344" s="13" customFormat="1"/>
    <row r="65345" s="13" customFormat="1"/>
    <row r="65346" s="13" customFormat="1"/>
    <row r="65347" s="13" customFormat="1"/>
    <row r="65348" s="13" customFormat="1"/>
    <row r="65349" s="13" customFormat="1"/>
    <row r="65350" s="13" customFormat="1"/>
    <row r="65351" s="13" customFormat="1"/>
    <row r="65352" s="13" customFormat="1"/>
    <row r="65353" s="13" customFormat="1"/>
    <row r="65354" s="13" customFormat="1"/>
    <row r="65355" s="13" customFormat="1"/>
    <row r="65356" s="13" customFormat="1"/>
    <row r="65357" s="13" customFormat="1"/>
    <row r="65358" s="13" customFormat="1"/>
    <row r="65359" s="13" customFormat="1"/>
    <row r="65360" s="13" customFormat="1"/>
    <row r="65361" s="13" customFormat="1"/>
    <row r="65362" s="13" customFormat="1"/>
    <row r="65363" s="13" customFormat="1"/>
    <row r="65364" s="13" customFormat="1"/>
    <row r="65365" s="13" customFormat="1"/>
    <row r="65366" s="13" customFormat="1"/>
    <row r="65367" s="13" customFormat="1"/>
    <row r="65368" s="13" customFormat="1"/>
    <row r="65369" s="13" customFormat="1"/>
    <row r="65370" s="13" customFormat="1"/>
    <row r="65371" s="13" customFormat="1"/>
    <row r="65372" s="13" customFormat="1"/>
    <row r="65373" s="13" customFormat="1"/>
    <row r="65374" s="13" customFormat="1"/>
    <row r="65375" s="13" customFormat="1"/>
    <row r="65376" s="13" customFormat="1"/>
    <row r="65377" s="13" customFormat="1"/>
    <row r="65378" s="13" customFormat="1"/>
    <row r="65379" s="13" customFormat="1"/>
    <row r="65380" s="13" customFormat="1"/>
    <row r="65381" s="13" customFormat="1"/>
    <row r="65382" s="13" customFormat="1"/>
    <row r="65383" s="13" customFormat="1"/>
    <row r="65384" s="13" customFormat="1"/>
    <row r="65385" s="13" customFormat="1"/>
    <row r="65386" s="13" customFormat="1"/>
    <row r="65387" s="13" customFormat="1"/>
    <row r="65388" s="13" customFormat="1"/>
    <row r="65389" s="13" customFormat="1"/>
    <row r="65390" s="13" customFormat="1"/>
    <row r="65391" s="13" customFormat="1"/>
    <row r="65392" s="13" customFormat="1"/>
    <row r="65393" s="13" customFormat="1"/>
    <row r="65394" s="13" customFormat="1"/>
    <row r="65395" s="13" customFormat="1"/>
    <row r="65396" s="13" customFormat="1"/>
    <row r="65397" s="13" customFormat="1"/>
    <row r="65398" s="13" customFormat="1"/>
    <row r="65399" s="13" customFormat="1"/>
    <row r="65400" s="13" customFormat="1"/>
    <row r="65401" s="13" customFormat="1"/>
    <row r="65402" s="13" customFormat="1"/>
    <row r="65403" s="13" customFormat="1"/>
    <row r="65404" s="13" customFormat="1"/>
    <row r="65405" s="13" customFormat="1"/>
    <row r="65406" s="13" customFormat="1"/>
    <row r="65407" s="13" customFormat="1"/>
    <row r="65408" s="13" customFormat="1"/>
    <row r="65409" s="13" customFormat="1"/>
    <row r="65410" s="13" customFormat="1"/>
    <row r="65411" s="13" customFormat="1"/>
    <row r="65412" s="13" customFormat="1"/>
    <row r="65413" s="13" customFormat="1"/>
    <row r="65414" s="13" customFormat="1"/>
    <row r="65415" s="13" customFormat="1"/>
    <row r="65416" s="13" customFormat="1"/>
    <row r="65417" s="13" customFormat="1"/>
    <row r="65418" s="13" customFormat="1"/>
    <row r="65419" s="13" customFormat="1"/>
    <row r="65420" s="13" customFormat="1"/>
    <row r="65421" s="13" customFormat="1"/>
    <row r="65422" s="13" customFormat="1"/>
    <row r="65423" s="13" customFormat="1"/>
    <row r="65424" s="13" customFormat="1"/>
    <row r="65425" s="13" customFormat="1"/>
    <row r="65426" s="13" customFormat="1"/>
    <row r="65427" s="13" customFormat="1"/>
    <row r="65428" s="13" customFormat="1"/>
    <row r="65429" s="13" customFormat="1"/>
    <row r="65430" s="13" customFormat="1"/>
    <row r="65431" s="13" customFormat="1"/>
    <row r="65432" s="13" customFormat="1"/>
    <row r="65433" s="13" customFormat="1"/>
    <row r="65434" s="13" customFormat="1"/>
    <row r="65435" s="13" customFormat="1"/>
    <row r="65436" s="13" customFormat="1"/>
    <row r="65437" s="13" customFormat="1"/>
    <row r="65438" s="13" customFormat="1"/>
    <row r="65439" s="13" customFormat="1"/>
    <row r="65440" s="13" customFormat="1"/>
    <row r="65441" s="13" customFormat="1"/>
    <row r="65442" s="13" customFormat="1"/>
    <row r="65443" s="13" customFormat="1"/>
    <row r="65444" s="13" customFormat="1"/>
    <row r="65445" s="13" customFormat="1"/>
    <row r="65446" s="13" customFormat="1"/>
    <row r="65447" s="13" customFormat="1"/>
    <row r="65448" s="13" customFormat="1"/>
    <row r="65449" s="13" customFormat="1"/>
    <row r="65450" s="13" customFormat="1"/>
    <row r="65451" s="13" customFormat="1"/>
    <row r="65452" s="13" customFormat="1"/>
    <row r="65453" s="13" customFormat="1"/>
    <row r="65454" s="13" customFormat="1"/>
    <row r="65455" s="13" customFormat="1"/>
    <row r="65456" s="13" customFormat="1"/>
    <row r="65457" s="13" customFormat="1"/>
    <row r="65458" s="13" customFormat="1"/>
    <row r="65459" s="13" customFormat="1"/>
    <row r="65460" s="13" customFormat="1"/>
    <row r="65461" s="13" customFormat="1"/>
    <row r="65462" s="13" customFormat="1"/>
    <row r="65463" s="13" customFormat="1"/>
    <row r="65464" s="13" customFormat="1"/>
    <row r="65465" s="13" customFormat="1"/>
    <row r="65466" s="13" customFormat="1"/>
    <row r="65467" s="13" customFormat="1"/>
    <row r="65468" s="13" customFormat="1"/>
    <row r="65469" s="13" customFormat="1"/>
    <row r="65470" s="13" customFormat="1"/>
    <row r="65471" s="13" customFormat="1"/>
    <row r="65472" s="13" customFormat="1"/>
    <row r="65473" s="13" customFormat="1"/>
    <row r="65474" s="13" customFormat="1"/>
    <row r="65475" s="13" customFormat="1"/>
    <row r="65476" s="13" customFormat="1"/>
    <row r="65477" s="13" customFormat="1"/>
    <row r="65478" s="13" customFormat="1"/>
    <row r="65479" s="13" customFormat="1"/>
    <row r="65480" s="13" customFormat="1"/>
    <row r="65481" s="13" customFormat="1"/>
    <row r="65482" s="13" customFormat="1"/>
    <row r="65483" s="13" customFormat="1"/>
    <row r="65484" s="13" customFormat="1"/>
    <row r="65485" s="13" customFormat="1"/>
    <row r="65486" s="13" customFormat="1"/>
    <row r="65487" s="13" customFormat="1"/>
    <row r="65488" s="13" customFormat="1"/>
    <row r="65489" s="13" customFormat="1"/>
    <row r="65490" s="13" customFormat="1"/>
    <row r="65491" s="13" customFormat="1"/>
    <row r="65492" s="13" customFormat="1"/>
    <row r="65493" s="13" customFormat="1"/>
    <row r="65494" s="13" customFormat="1"/>
    <row r="65495" s="13" customFormat="1"/>
    <row r="65496" s="13" customFormat="1"/>
    <row r="65497" s="13" customFormat="1"/>
    <row r="65498" s="13" customFormat="1"/>
    <row r="65499" s="13" customFormat="1"/>
    <row r="65500" s="13" customFormat="1"/>
    <row r="65501" s="13" customFormat="1"/>
    <row r="65502" s="13" customFormat="1"/>
    <row r="65503" s="13" customFormat="1"/>
    <row r="65504" s="13" customFormat="1"/>
    <row r="65505" s="13" customFormat="1"/>
    <row r="65506" s="13" customFormat="1"/>
    <row r="65507" s="13" customFormat="1"/>
    <row r="65508" s="13" customFormat="1"/>
    <row r="65509" s="13" customFormat="1"/>
    <row r="65510" s="13" customFormat="1"/>
    <row r="65511" s="13" customFormat="1"/>
    <row r="65512" s="13" customFormat="1"/>
    <row r="65513" s="13" customFormat="1"/>
    <row r="65514" s="13" customFormat="1"/>
    <row r="65515" s="13" customFormat="1"/>
    <row r="65516" s="13" customFormat="1"/>
    <row r="65517" s="13" customFormat="1"/>
    <row r="65518" s="13" customFormat="1"/>
    <row r="65519" s="13" customFormat="1"/>
    <row r="65520" s="13" customFormat="1"/>
    <row r="65521" s="13" customFormat="1"/>
    <row r="65522" s="13" customFormat="1"/>
    <row r="65523" s="13" customFormat="1"/>
    <row r="65524" s="13" customFormat="1"/>
    <row r="65525" s="13" customFormat="1"/>
    <row r="65526" s="13" customFormat="1"/>
    <row r="65527" s="13" customFormat="1"/>
    <row r="65528" s="13" customFormat="1"/>
    <row r="65529" s="13" customFormat="1"/>
    <row r="65530" s="13" customFormat="1"/>
    <row r="65531" s="13" customFormat="1"/>
    <row r="65532" s="13" customFormat="1"/>
    <row r="65533" s="13" customFormat="1"/>
    <row r="65534" s="13" customFormat="1"/>
    <row r="65535" s="13" customFormat="1"/>
    <row r="65536" s="13" customFormat="1"/>
    <row r="65537" s="13" customFormat="1"/>
    <row r="65538" s="13" customFormat="1"/>
    <row r="65539" s="13" customFormat="1"/>
    <row r="65540" s="13" customFormat="1"/>
    <row r="65541" s="13" customFormat="1"/>
    <row r="65542" s="13" customFormat="1"/>
    <row r="65543" s="13" customFormat="1"/>
    <row r="65544" s="13" customFormat="1"/>
    <row r="65545" s="13" customFormat="1"/>
    <row r="65546" s="13" customFormat="1"/>
    <row r="65547" s="13" customFormat="1"/>
    <row r="65548" s="13" customFormat="1"/>
    <row r="65549" s="13" customFormat="1"/>
    <row r="65550" s="13" customFormat="1"/>
    <row r="65551" s="13" customFormat="1"/>
    <row r="65552" s="13" customFormat="1"/>
    <row r="65553" s="13" customFormat="1"/>
    <row r="65554" s="13" customFormat="1"/>
    <row r="65555" s="13" customFormat="1"/>
    <row r="65556" s="13" customFormat="1"/>
    <row r="65557" s="13" customFormat="1"/>
    <row r="65558" s="13" customFormat="1"/>
    <row r="65559" s="13" customFormat="1"/>
    <row r="65560" s="13" customFormat="1"/>
    <row r="65561" s="13" customFormat="1"/>
    <row r="65562" s="13" customFormat="1"/>
    <row r="65563" s="13" customFormat="1"/>
    <row r="65564" s="13" customFormat="1"/>
    <row r="65565" s="13" customFormat="1"/>
    <row r="65566" s="13" customFormat="1"/>
    <row r="65567" s="13" customFormat="1"/>
    <row r="65568" s="13" customFormat="1"/>
    <row r="65569" s="13" customFormat="1"/>
    <row r="65570" s="13" customFormat="1"/>
    <row r="65571" s="13" customFormat="1"/>
    <row r="65572" s="13" customFormat="1"/>
    <row r="65573" s="13" customFormat="1"/>
    <row r="65574" s="13" customFormat="1"/>
    <row r="65575" s="13" customFormat="1"/>
    <row r="65576" s="13" customFormat="1"/>
    <row r="65577" s="13" customFormat="1"/>
    <row r="65578" s="13" customFormat="1"/>
    <row r="65579" s="13" customFormat="1"/>
    <row r="65580" s="13" customFormat="1"/>
    <row r="65581" s="13" customFormat="1"/>
    <row r="65582" s="13" customFormat="1"/>
    <row r="65583" s="13" customFormat="1"/>
    <row r="65584" s="13" customFormat="1"/>
    <row r="65585" s="13" customFormat="1"/>
    <row r="65586" s="13" customFormat="1"/>
    <row r="65587" s="13" customFormat="1"/>
    <row r="65588" s="13" customFormat="1"/>
    <row r="65589" s="13" customFormat="1"/>
    <row r="65590" s="13" customFormat="1"/>
    <row r="65591" s="13" customFormat="1"/>
    <row r="65592" s="13" customFormat="1"/>
    <row r="65593" s="13" customFormat="1"/>
    <row r="65594" s="13" customFormat="1"/>
    <row r="65595" s="13" customFormat="1"/>
    <row r="65596" s="13" customFormat="1"/>
    <row r="65597" s="13" customFormat="1"/>
    <row r="65598" s="13" customFormat="1"/>
    <row r="65599" s="13" customFormat="1"/>
    <row r="65600" s="13" customFormat="1"/>
    <row r="65601" s="13" customFormat="1"/>
    <row r="65602" s="13" customFormat="1"/>
    <row r="65603" s="13" customFormat="1"/>
    <row r="65604" s="13" customFormat="1"/>
    <row r="65605" s="13" customFormat="1"/>
    <row r="65606" s="13" customFormat="1"/>
    <row r="65607" s="13" customFormat="1"/>
    <row r="65608" s="13" customFormat="1"/>
    <row r="65609" s="13" customFormat="1"/>
    <row r="65610" s="13" customFormat="1"/>
    <row r="65611" s="13" customFormat="1"/>
    <row r="65612" s="13" customFormat="1"/>
    <row r="65613" s="13" customFormat="1"/>
    <row r="65614" s="13" customFormat="1"/>
    <row r="65615" s="13" customFormat="1"/>
    <row r="65616" s="13" customFormat="1"/>
    <row r="65617" s="13" customFormat="1"/>
    <row r="65618" s="13" customFormat="1"/>
    <row r="65619" s="13" customFormat="1"/>
    <row r="65620" s="13" customFormat="1"/>
    <row r="65621" s="13" customFormat="1"/>
    <row r="65622" s="13" customFormat="1"/>
    <row r="65623" s="13" customFormat="1"/>
    <row r="65624" s="13" customFormat="1"/>
    <row r="65625" s="13" customFormat="1"/>
    <row r="65626" s="13" customFormat="1"/>
    <row r="65627" s="13" customFormat="1"/>
    <row r="65628" s="13" customFormat="1"/>
    <row r="65629" s="13" customFormat="1"/>
    <row r="65630" s="13" customFormat="1"/>
    <row r="65631" s="13" customFormat="1"/>
    <row r="65632" s="13" customFormat="1"/>
    <row r="65633" s="13" customFormat="1"/>
    <row r="65634" s="13" customFormat="1"/>
    <row r="65635" s="13" customFormat="1"/>
    <row r="65636" s="13" customFormat="1"/>
    <row r="65637" s="13" customFormat="1"/>
    <row r="65638" s="13" customFormat="1"/>
    <row r="65639" s="13" customFormat="1"/>
    <row r="65640" s="13" customFormat="1"/>
    <row r="65641" s="13" customFormat="1"/>
    <row r="65642" s="13" customFormat="1"/>
    <row r="65643" s="13" customFormat="1"/>
    <row r="65644" s="13" customFormat="1"/>
    <row r="65645" s="13" customFormat="1"/>
    <row r="65646" s="13" customFormat="1"/>
    <row r="65647" s="13" customFormat="1"/>
    <row r="65648" s="13" customFormat="1"/>
    <row r="65649" s="13" customFormat="1"/>
    <row r="65650" s="13" customFormat="1"/>
    <row r="65651" s="13" customFormat="1"/>
    <row r="65652" s="13" customFormat="1"/>
    <row r="65653" s="13" customFormat="1"/>
    <row r="65654" s="13" customFormat="1"/>
    <row r="65655" s="13" customFormat="1"/>
    <row r="65656" s="13" customFormat="1"/>
    <row r="65657" s="13" customFormat="1"/>
    <row r="65658" s="13" customFormat="1"/>
    <row r="65659" s="13" customFormat="1"/>
    <row r="65660" s="13" customFormat="1"/>
    <row r="65661" s="13" customFormat="1"/>
    <row r="65662" s="13" customFormat="1"/>
    <row r="65663" s="13" customFormat="1"/>
    <row r="65664" s="13" customFormat="1"/>
    <row r="65665" s="13" customFormat="1"/>
    <row r="65666" s="13" customFormat="1"/>
    <row r="65667" s="13" customFormat="1"/>
    <row r="65668" s="13" customFormat="1"/>
    <row r="65669" s="13" customFormat="1"/>
    <row r="65670" s="13" customFormat="1"/>
    <row r="65671" s="13" customFormat="1"/>
    <row r="65672" s="13" customFormat="1"/>
    <row r="65673" s="13" customFormat="1"/>
    <row r="65674" s="13" customFormat="1"/>
    <row r="65675" s="13" customFormat="1"/>
    <row r="65676" s="13" customFormat="1"/>
    <row r="65677" s="13" customFormat="1"/>
    <row r="65678" s="13" customFormat="1"/>
    <row r="65679" s="13" customFormat="1"/>
    <row r="65680" s="13" customFormat="1"/>
    <row r="65681" s="13" customFormat="1"/>
    <row r="65682" s="13" customFormat="1"/>
    <row r="65683" s="13" customFormat="1"/>
    <row r="65684" s="13" customFormat="1"/>
    <row r="65685" s="13" customFormat="1"/>
    <row r="65686" s="13" customFormat="1"/>
    <row r="65687" s="13" customFormat="1"/>
    <row r="65688" s="13" customFormat="1"/>
    <row r="65689" s="13" customFormat="1"/>
    <row r="65690" s="13" customFormat="1"/>
    <row r="65691" s="13" customFormat="1"/>
    <row r="65692" s="13" customFormat="1"/>
    <row r="65693" s="13" customFormat="1"/>
    <row r="65694" s="13" customFormat="1"/>
    <row r="65695" s="13" customFormat="1"/>
    <row r="65696" s="13" customFormat="1"/>
    <row r="65697" s="13" customFormat="1"/>
    <row r="65698" s="13" customFormat="1"/>
    <row r="65699" s="13" customFormat="1"/>
    <row r="65700" s="13" customFormat="1"/>
    <row r="65701" s="13" customFormat="1"/>
    <row r="65702" s="13" customFormat="1"/>
    <row r="65703" s="13" customFormat="1"/>
    <row r="65704" s="13" customFormat="1"/>
    <row r="65705" s="13" customFormat="1"/>
    <row r="65706" s="13" customFormat="1"/>
    <row r="65707" s="13" customFormat="1"/>
    <row r="65708" s="13" customFormat="1"/>
    <row r="65709" s="13" customFormat="1"/>
    <row r="65710" s="13" customFormat="1"/>
    <row r="65711" s="13" customFormat="1"/>
    <row r="65712" s="13" customFormat="1"/>
    <row r="65713" s="13" customFormat="1"/>
    <row r="65714" s="13" customFormat="1"/>
    <row r="65715" s="13" customFormat="1"/>
    <row r="65716" s="13" customFormat="1"/>
    <row r="65717" s="13" customFormat="1"/>
    <row r="65718" s="13" customFormat="1"/>
    <row r="65719" s="13" customFormat="1"/>
    <row r="65720" s="13" customFormat="1"/>
    <row r="65721" s="13" customFormat="1"/>
    <row r="65722" s="13" customFormat="1"/>
    <row r="65723" s="13" customFormat="1"/>
    <row r="65724" s="13" customFormat="1"/>
    <row r="65725" s="13" customFormat="1"/>
    <row r="65726" s="13" customFormat="1"/>
    <row r="65727" s="13" customFormat="1"/>
    <row r="65728" s="13" customFormat="1"/>
    <row r="65729" s="13" customFormat="1"/>
    <row r="65730" s="13" customFormat="1"/>
    <row r="65731" s="13" customFormat="1"/>
    <row r="65732" s="13" customFormat="1"/>
    <row r="65733" s="13" customFormat="1"/>
    <row r="65734" s="13" customFormat="1"/>
    <row r="65735" s="13" customFormat="1"/>
    <row r="65736" s="13" customFormat="1"/>
    <row r="65737" s="13" customFormat="1"/>
    <row r="65738" s="13" customFormat="1"/>
    <row r="65739" s="13" customFormat="1"/>
    <row r="65740" s="13" customFormat="1"/>
    <row r="65741" s="13" customFormat="1"/>
    <row r="65742" s="13" customFormat="1"/>
    <row r="65743" s="13" customFormat="1"/>
    <row r="65744" s="13" customFormat="1"/>
    <row r="65745" s="13" customFormat="1"/>
    <row r="65746" s="13" customFormat="1"/>
    <row r="65747" s="13" customFormat="1"/>
    <row r="65748" s="13" customFormat="1"/>
    <row r="65749" s="13" customFormat="1"/>
    <row r="65750" s="13" customFormat="1"/>
    <row r="65751" s="13" customFormat="1"/>
    <row r="65752" s="13" customFormat="1"/>
    <row r="65753" s="13" customFormat="1"/>
    <row r="65754" s="13" customFormat="1"/>
    <row r="65755" s="13" customFormat="1"/>
    <row r="65756" s="13" customFormat="1"/>
    <row r="65757" s="13" customFormat="1"/>
    <row r="65758" s="13" customFormat="1"/>
    <row r="65759" s="13" customFormat="1"/>
    <row r="65760" s="13" customFormat="1"/>
    <row r="65761" s="13" customFormat="1"/>
    <row r="65762" s="13" customFormat="1"/>
    <row r="65763" s="13" customFormat="1"/>
    <row r="65764" s="13" customFormat="1"/>
    <row r="65765" s="13" customFormat="1"/>
    <row r="65766" s="13" customFormat="1"/>
    <row r="65767" s="13" customFormat="1"/>
    <row r="65768" s="13" customFormat="1"/>
    <row r="65769" s="13" customFormat="1"/>
    <row r="65770" s="13" customFormat="1"/>
    <row r="65771" s="13" customFormat="1"/>
    <row r="65772" s="13" customFormat="1"/>
    <row r="65773" s="13" customFormat="1"/>
    <row r="65774" s="13" customFormat="1"/>
    <row r="65775" s="13" customFormat="1"/>
    <row r="65776" s="13" customFormat="1"/>
    <row r="65777" s="13" customFormat="1"/>
    <row r="65778" s="13" customFormat="1"/>
    <row r="65779" s="13" customFormat="1"/>
    <row r="65780" s="13" customFormat="1"/>
    <row r="65781" s="13" customFormat="1"/>
    <row r="65782" s="13" customFormat="1"/>
    <row r="65783" s="13" customFormat="1"/>
    <row r="65784" s="13" customFormat="1"/>
    <row r="65785" s="13" customFormat="1"/>
    <row r="65786" s="13" customFormat="1"/>
    <row r="65787" s="13" customFormat="1"/>
    <row r="65788" s="13" customFormat="1"/>
    <row r="65789" s="13" customFormat="1"/>
    <row r="65790" s="13" customFormat="1"/>
    <row r="65791" s="13" customFormat="1"/>
    <row r="65792" s="13" customFormat="1"/>
    <row r="65793" s="13" customFormat="1"/>
    <row r="65794" s="13" customFormat="1"/>
    <row r="65795" s="13" customFormat="1"/>
    <row r="65796" s="13" customFormat="1"/>
    <row r="65797" s="13" customFormat="1"/>
    <row r="65798" s="13" customFormat="1"/>
    <row r="65799" s="13" customFormat="1"/>
    <row r="65800" s="13" customFormat="1"/>
    <row r="65801" s="13" customFormat="1"/>
    <row r="65802" s="13" customFormat="1"/>
    <row r="65803" s="13" customFormat="1"/>
    <row r="65804" s="13" customFormat="1"/>
    <row r="65805" s="13" customFormat="1"/>
    <row r="65806" s="13" customFormat="1"/>
    <row r="65807" s="13" customFormat="1"/>
    <row r="65808" s="13" customFormat="1"/>
    <row r="65809" s="13" customFormat="1"/>
    <row r="65810" s="13" customFormat="1"/>
    <row r="65811" s="13" customFormat="1"/>
    <row r="65812" s="13" customFormat="1"/>
    <row r="65813" s="13" customFormat="1"/>
    <row r="65814" s="13" customFormat="1"/>
    <row r="65815" s="13" customFormat="1"/>
    <row r="65816" s="13" customFormat="1"/>
    <row r="65817" s="13" customFormat="1"/>
    <row r="65818" s="13" customFormat="1"/>
    <row r="65819" s="13" customFormat="1"/>
    <row r="65820" s="13" customFormat="1"/>
    <row r="65821" s="13" customFormat="1"/>
    <row r="65822" s="13" customFormat="1"/>
    <row r="65823" s="13" customFormat="1"/>
    <row r="65824" s="13" customFormat="1"/>
    <row r="65825" s="13" customFormat="1"/>
    <row r="65826" s="13" customFormat="1"/>
    <row r="65827" s="13" customFormat="1"/>
    <row r="65828" s="13" customFormat="1"/>
    <row r="65829" s="13" customFormat="1"/>
    <row r="65830" s="13" customFormat="1"/>
    <row r="65831" s="13" customFormat="1"/>
    <row r="65832" s="13" customFormat="1"/>
    <row r="65833" s="13" customFormat="1"/>
    <row r="65834" s="13" customFormat="1"/>
    <row r="65835" s="13" customFormat="1"/>
    <row r="65836" s="13" customFormat="1"/>
    <row r="65837" s="13" customFormat="1"/>
    <row r="65838" s="13" customFormat="1"/>
    <row r="65839" s="13" customFormat="1"/>
    <row r="65840" s="13" customFormat="1"/>
    <row r="65841" s="13" customFormat="1"/>
    <row r="65842" s="13" customFormat="1"/>
    <row r="65843" s="13" customFormat="1"/>
    <row r="65844" s="13" customFormat="1"/>
    <row r="65845" s="13" customFormat="1"/>
    <row r="65846" s="13" customFormat="1"/>
    <row r="65847" s="13" customFormat="1"/>
    <row r="65848" s="13" customFormat="1"/>
    <row r="65849" s="13" customFormat="1"/>
    <row r="65850" s="13" customFormat="1"/>
    <row r="65851" s="13" customFormat="1"/>
    <row r="65852" s="13" customFormat="1"/>
    <row r="65853" s="13" customFormat="1"/>
    <row r="65854" s="13" customFormat="1"/>
    <row r="65855" s="13" customFormat="1"/>
    <row r="65856" s="13" customFormat="1"/>
    <row r="65857" s="13" customFormat="1"/>
    <row r="65858" s="13" customFormat="1"/>
    <row r="65859" s="13" customFormat="1"/>
    <row r="65860" s="13" customFormat="1"/>
    <row r="65861" s="13" customFormat="1"/>
    <row r="65862" s="13" customFormat="1"/>
    <row r="65863" s="13" customFormat="1"/>
    <row r="65864" s="13" customFormat="1"/>
    <row r="65865" s="13" customFormat="1"/>
    <row r="65866" s="13" customFormat="1"/>
    <row r="65867" s="13" customFormat="1"/>
    <row r="65868" s="13" customFormat="1"/>
    <row r="65869" s="13" customFormat="1"/>
    <row r="65870" s="13" customFormat="1"/>
    <row r="65871" s="13" customFormat="1"/>
    <row r="65872" s="13" customFormat="1"/>
    <row r="65873" s="13" customFormat="1"/>
    <row r="65874" s="13" customFormat="1"/>
    <row r="65875" s="13" customFormat="1"/>
    <row r="65876" s="13" customFormat="1"/>
    <row r="65877" s="13" customFormat="1"/>
    <row r="65878" s="13" customFormat="1"/>
    <row r="65879" s="13" customFormat="1"/>
    <row r="65880" s="13" customFormat="1"/>
    <row r="65881" s="13" customFormat="1"/>
    <row r="65882" s="13" customFormat="1"/>
    <row r="65883" s="13" customFormat="1"/>
    <row r="65884" s="13" customFormat="1"/>
    <row r="65885" s="13" customFormat="1"/>
    <row r="65886" s="13" customFormat="1"/>
    <row r="65887" s="13" customFormat="1"/>
    <row r="65888" s="13" customFormat="1"/>
    <row r="65889" s="13" customFormat="1"/>
    <row r="65890" s="13" customFormat="1"/>
    <row r="65891" s="13" customFormat="1"/>
    <row r="65892" s="13" customFormat="1"/>
    <row r="65893" s="13" customFormat="1"/>
    <row r="65894" s="13" customFormat="1"/>
    <row r="65895" s="13" customFormat="1"/>
    <row r="65896" s="13" customFormat="1"/>
    <row r="65897" s="13" customFormat="1"/>
    <row r="65898" s="13" customFormat="1"/>
    <row r="65899" s="13" customFormat="1"/>
    <row r="65900" s="13" customFormat="1"/>
    <row r="65901" s="13" customFormat="1"/>
    <row r="65902" s="13" customFormat="1"/>
    <row r="65903" s="13" customFormat="1"/>
    <row r="65904" s="13" customFormat="1"/>
    <row r="65905" s="13" customFormat="1"/>
    <row r="65906" s="13" customFormat="1"/>
    <row r="65907" s="13" customFormat="1"/>
    <row r="65908" s="13" customFormat="1"/>
    <row r="65909" s="13" customFormat="1"/>
    <row r="65910" s="13" customFormat="1"/>
    <row r="65911" s="13" customFormat="1"/>
    <row r="65912" s="13" customFormat="1"/>
    <row r="65913" s="13" customFormat="1"/>
    <row r="65914" s="13" customFormat="1"/>
    <row r="65915" s="13" customFormat="1"/>
    <row r="65916" s="13" customFormat="1"/>
    <row r="65917" s="13" customFormat="1"/>
    <row r="65918" s="13" customFormat="1"/>
    <row r="65919" s="13" customFormat="1"/>
    <row r="65920" s="13" customFormat="1"/>
    <row r="65921" s="13" customFormat="1"/>
    <row r="65922" s="13" customFormat="1"/>
    <row r="65923" s="13" customFormat="1"/>
    <row r="65924" s="13" customFormat="1"/>
    <row r="65925" s="13" customFormat="1"/>
    <row r="65926" s="13" customFormat="1"/>
    <row r="65927" s="13" customFormat="1"/>
    <row r="65928" s="13" customFormat="1"/>
    <row r="65929" s="13" customFormat="1"/>
    <row r="65930" s="13" customFormat="1"/>
    <row r="65931" s="13" customFormat="1"/>
    <row r="65932" s="13" customFormat="1"/>
    <row r="65933" s="13" customFormat="1"/>
    <row r="65934" s="13" customFormat="1"/>
    <row r="65935" s="13" customFormat="1"/>
    <row r="65936" s="13" customFormat="1"/>
    <row r="65937" s="13" customFormat="1"/>
    <row r="65938" s="13" customFormat="1"/>
    <row r="65939" s="13" customFormat="1"/>
    <row r="65940" s="13" customFormat="1"/>
    <row r="65941" s="13" customFormat="1"/>
    <row r="65942" s="13" customFormat="1"/>
    <row r="65943" s="13" customFormat="1"/>
    <row r="65944" s="13" customFormat="1"/>
    <row r="65945" s="13" customFormat="1"/>
    <row r="65946" s="13" customFormat="1"/>
    <row r="65947" s="13" customFormat="1"/>
    <row r="65948" s="13" customFormat="1"/>
    <row r="65949" s="13" customFormat="1"/>
    <row r="65950" s="13" customFormat="1"/>
    <row r="65951" s="13" customFormat="1"/>
    <row r="65952" s="13" customFormat="1"/>
    <row r="65953" s="13" customFormat="1"/>
    <row r="65954" s="13" customFormat="1"/>
    <row r="65955" s="13" customFormat="1"/>
    <row r="65956" s="13" customFormat="1"/>
    <row r="65957" s="13" customFormat="1"/>
    <row r="65958" s="13" customFormat="1"/>
    <row r="65959" s="13" customFormat="1"/>
    <row r="65960" s="13" customFormat="1"/>
    <row r="65961" s="13" customFormat="1"/>
    <row r="65962" s="13" customFormat="1"/>
    <row r="65963" s="13" customFormat="1"/>
    <row r="65964" s="13" customFormat="1"/>
    <row r="65965" s="13" customFormat="1"/>
    <row r="65966" s="13" customFormat="1"/>
    <row r="65967" s="13" customFormat="1"/>
    <row r="65968" s="13" customFormat="1"/>
    <row r="65969" s="13" customFormat="1"/>
    <row r="65970" s="13" customFormat="1"/>
    <row r="65971" s="13" customFormat="1"/>
    <row r="65972" s="13" customFormat="1"/>
    <row r="65973" s="13" customFormat="1"/>
    <row r="65974" s="13" customFormat="1"/>
    <row r="65975" s="13" customFormat="1"/>
    <row r="65976" s="13" customFormat="1"/>
    <row r="65977" s="13" customFormat="1"/>
    <row r="65978" s="13" customFormat="1"/>
    <row r="65979" s="13" customFormat="1"/>
    <row r="65980" s="13" customFormat="1"/>
    <row r="65981" s="13" customFormat="1"/>
    <row r="65982" s="13" customFormat="1"/>
    <row r="65983" s="13" customFormat="1"/>
    <row r="65984" s="13" customFormat="1"/>
    <row r="65985" s="13" customFormat="1"/>
    <row r="65986" s="13" customFormat="1"/>
    <row r="65987" s="13" customFormat="1"/>
    <row r="65988" s="13" customFormat="1"/>
    <row r="65989" s="13" customFormat="1"/>
    <row r="65990" s="13" customFormat="1"/>
    <row r="65991" s="13" customFormat="1"/>
    <row r="65992" s="13" customFormat="1"/>
    <row r="65993" s="13" customFormat="1"/>
    <row r="65994" s="13" customFormat="1"/>
    <row r="65995" s="13" customFormat="1"/>
    <row r="65996" s="13" customFormat="1"/>
    <row r="65997" s="13" customFormat="1"/>
    <row r="65998" s="13" customFormat="1"/>
    <row r="65999" s="13" customFormat="1"/>
    <row r="66000" s="13" customFormat="1"/>
    <row r="66001" s="13" customFormat="1"/>
    <row r="66002" s="13" customFormat="1"/>
    <row r="66003" s="13" customFormat="1"/>
    <row r="66004" s="13" customFormat="1"/>
    <row r="66005" s="13" customFormat="1"/>
    <row r="66006" s="13" customFormat="1"/>
    <row r="66007" s="13" customFormat="1"/>
    <row r="66008" s="13" customFormat="1"/>
    <row r="66009" s="13" customFormat="1"/>
    <row r="66010" s="13" customFormat="1"/>
    <row r="66011" s="13" customFormat="1"/>
    <row r="66012" s="13" customFormat="1"/>
    <row r="66013" s="13" customFormat="1"/>
    <row r="66014" s="13" customFormat="1"/>
    <row r="66015" s="13" customFormat="1"/>
    <row r="66016" s="13" customFormat="1"/>
    <row r="66017" s="13" customFormat="1"/>
    <row r="66018" s="13" customFormat="1"/>
    <row r="66019" s="13" customFormat="1"/>
    <row r="66020" s="13" customFormat="1"/>
    <row r="66021" s="13" customFormat="1"/>
    <row r="66022" s="13" customFormat="1"/>
    <row r="66023" s="13" customFormat="1"/>
    <row r="66024" s="13" customFormat="1"/>
    <row r="66025" s="13" customFormat="1"/>
    <row r="66026" s="13" customFormat="1"/>
    <row r="66027" s="13" customFormat="1"/>
    <row r="66028" s="13" customFormat="1"/>
    <row r="66029" s="13" customFormat="1"/>
    <row r="66030" s="13" customFormat="1"/>
    <row r="66031" s="13" customFormat="1"/>
    <row r="66032" s="13" customFormat="1"/>
    <row r="66033" s="13" customFormat="1"/>
    <row r="66034" s="13" customFormat="1"/>
    <row r="66035" s="13" customFormat="1"/>
    <row r="66036" s="13" customFormat="1"/>
    <row r="66037" s="13" customFormat="1"/>
    <row r="66038" s="13" customFormat="1"/>
    <row r="66039" s="13" customFormat="1"/>
    <row r="66040" s="13" customFormat="1"/>
    <row r="66041" s="13" customFormat="1"/>
    <row r="66042" s="13" customFormat="1"/>
    <row r="66043" s="13" customFormat="1"/>
    <row r="66044" s="13" customFormat="1"/>
    <row r="66045" s="13" customFormat="1"/>
    <row r="66046" s="13" customFormat="1"/>
    <row r="66047" s="13" customFormat="1"/>
    <row r="66048" s="13" customFormat="1"/>
    <row r="66049" s="13" customFormat="1"/>
    <row r="66050" s="13" customFormat="1"/>
    <row r="66051" s="13" customFormat="1"/>
    <row r="66052" s="13" customFormat="1"/>
    <row r="66053" s="13" customFormat="1"/>
    <row r="66054" s="13" customFormat="1"/>
    <row r="66055" s="13" customFormat="1"/>
    <row r="66056" s="13" customFormat="1"/>
    <row r="66057" s="13" customFormat="1"/>
    <row r="66058" s="13" customFormat="1"/>
    <row r="66059" s="13" customFormat="1"/>
    <row r="66060" s="13" customFormat="1"/>
    <row r="66061" s="13" customFormat="1"/>
    <row r="66062" s="13" customFormat="1"/>
    <row r="66063" s="13" customFormat="1"/>
    <row r="66064" s="13" customFormat="1"/>
    <row r="66065" s="13" customFormat="1"/>
    <row r="66066" s="13" customFormat="1"/>
    <row r="66067" s="13" customFormat="1"/>
    <row r="66068" s="13" customFormat="1"/>
    <row r="66069" s="13" customFormat="1"/>
    <row r="66070" s="13" customFormat="1"/>
    <row r="66071" s="13" customFormat="1"/>
    <row r="66072" s="13" customFormat="1"/>
    <row r="66073" s="13" customFormat="1"/>
    <row r="66074" s="13" customFormat="1"/>
    <row r="66075" s="13" customFormat="1"/>
    <row r="66076" s="13" customFormat="1"/>
    <row r="66077" s="13" customFormat="1"/>
    <row r="66078" s="13" customFormat="1"/>
    <row r="66079" s="13" customFormat="1"/>
    <row r="66080" s="13" customFormat="1"/>
    <row r="66081" s="13" customFormat="1"/>
    <row r="66082" s="13" customFormat="1"/>
    <row r="66083" s="13" customFormat="1"/>
    <row r="66084" s="13" customFormat="1"/>
    <row r="66085" s="13" customFormat="1"/>
    <row r="66086" s="13" customFormat="1"/>
    <row r="66087" s="13" customFormat="1"/>
    <row r="66088" s="13" customFormat="1"/>
    <row r="66089" s="13" customFormat="1"/>
    <row r="66090" s="13" customFormat="1"/>
    <row r="66091" s="13" customFormat="1"/>
    <row r="66092" s="13" customFormat="1"/>
    <row r="66093" s="13" customFormat="1"/>
    <row r="66094" s="13" customFormat="1"/>
    <row r="66095" s="13" customFormat="1"/>
    <row r="66096" s="13" customFormat="1"/>
    <row r="66097" s="13" customFormat="1"/>
    <row r="66098" s="13" customFormat="1"/>
    <row r="66099" s="13" customFormat="1"/>
    <row r="66100" s="13" customFormat="1"/>
    <row r="66101" s="13" customFormat="1"/>
    <row r="66102" s="13" customFormat="1"/>
    <row r="66103" s="13" customFormat="1"/>
    <row r="66104" s="13" customFormat="1"/>
    <row r="66105" s="13" customFormat="1"/>
    <row r="66106" s="13" customFormat="1"/>
    <row r="66107" s="13" customFormat="1"/>
    <row r="66108" s="13" customFormat="1"/>
    <row r="66109" s="13" customFormat="1"/>
    <row r="66110" s="13" customFormat="1"/>
    <row r="66111" s="13" customFormat="1"/>
    <row r="66112" s="13" customFormat="1"/>
    <row r="66113" s="13" customFormat="1"/>
    <row r="66114" s="13" customFormat="1"/>
    <row r="66115" s="13" customFormat="1"/>
    <row r="66116" s="13" customFormat="1"/>
    <row r="66117" s="13" customFormat="1"/>
    <row r="66118" s="13" customFormat="1"/>
    <row r="66119" s="13" customFormat="1"/>
    <row r="66120" s="13" customFormat="1"/>
    <row r="66121" s="13" customFormat="1"/>
    <row r="66122" s="13" customFormat="1"/>
    <row r="66123" s="13" customFormat="1"/>
    <row r="66124" s="13" customFormat="1"/>
    <row r="66125" s="13" customFormat="1"/>
    <row r="66126" s="13" customFormat="1"/>
    <row r="66127" s="13" customFormat="1"/>
    <row r="66128" s="13" customFormat="1"/>
    <row r="66129" s="13" customFormat="1"/>
    <row r="66130" s="13" customFormat="1"/>
    <row r="66131" s="13" customFormat="1"/>
    <row r="66132" s="13" customFormat="1"/>
    <row r="66133" s="13" customFormat="1"/>
    <row r="66134" s="13" customFormat="1"/>
    <row r="66135" s="13" customFormat="1"/>
    <row r="66136" s="13" customFormat="1"/>
    <row r="66137" s="13" customFormat="1"/>
    <row r="66138" s="13" customFormat="1"/>
    <row r="66139" s="13" customFormat="1"/>
    <row r="66140" s="13" customFormat="1"/>
    <row r="66141" s="13" customFormat="1"/>
    <row r="66142" s="13" customFormat="1"/>
    <row r="66143" s="13" customFormat="1"/>
    <row r="66144" s="13" customFormat="1"/>
    <row r="66145" s="13" customFormat="1"/>
    <row r="66146" s="13" customFormat="1"/>
    <row r="66147" s="13" customFormat="1"/>
    <row r="66148" s="13" customFormat="1"/>
    <row r="66149" s="13" customFormat="1"/>
    <row r="66150" s="13" customFormat="1"/>
    <row r="66151" s="13" customFormat="1"/>
    <row r="66152" s="13" customFormat="1"/>
    <row r="66153" s="13" customFormat="1"/>
    <row r="66154" s="13" customFormat="1"/>
    <row r="66155" s="13" customFormat="1"/>
    <row r="66156" s="13" customFormat="1"/>
    <row r="66157" s="13" customFormat="1"/>
    <row r="66158" s="13" customFormat="1"/>
    <row r="66159" s="13" customFormat="1"/>
    <row r="66160" s="13" customFormat="1"/>
    <row r="66161" s="13" customFormat="1"/>
    <row r="66162" s="13" customFormat="1"/>
    <row r="66163" s="13" customFormat="1"/>
    <row r="66164" s="13" customFormat="1"/>
    <row r="66165" s="13" customFormat="1"/>
    <row r="66166" s="13" customFormat="1"/>
    <row r="66167" s="13" customFormat="1"/>
    <row r="66168" s="13" customFormat="1"/>
    <row r="66169" s="13" customFormat="1"/>
    <row r="66170" s="13" customFormat="1"/>
    <row r="66171" s="13" customFormat="1"/>
    <row r="66172" s="13" customFormat="1"/>
    <row r="66173" s="13" customFormat="1"/>
    <row r="66174" s="13" customFormat="1"/>
    <row r="66175" s="13" customFormat="1"/>
    <row r="66176" s="13" customFormat="1"/>
    <row r="66177" s="13" customFormat="1"/>
    <row r="66178" s="13" customFormat="1"/>
    <row r="66179" s="13" customFormat="1"/>
    <row r="66180" s="13" customFormat="1"/>
    <row r="66181" s="13" customFormat="1"/>
    <row r="66182" s="13" customFormat="1"/>
    <row r="66183" s="13" customFormat="1"/>
    <row r="66184" s="13" customFormat="1"/>
    <row r="66185" s="13" customFormat="1"/>
    <row r="66186" s="13" customFormat="1"/>
    <row r="66187" s="13" customFormat="1"/>
    <row r="66188" s="13" customFormat="1"/>
    <row r="66189" s="13" customFormat="1"/>
    <row r="66190" s="13" customFormat="1"/>
    <row r="66191" s="13" customFormat="1"/>
    <row r="66192" s="13" customFormat="1"/>
    <row r="66193" s="13" customFormat="1"/>
    <row r="66194" s="13" customFormat="1"/>
    <row r="66195" s="13" customFormat="1"/>
    <row r="66196" s="13" customFormat="1"/>
    <row r="66197" s="13" customFormat="1"/>
    <row r="66198" s="13" customFormat="1"/>
    <row r="66199" s="13" customFormat="1"/>
    <row r="66200" s="13" customFormat="1"/>
    <row r="66201" s="13" customFormat="1"/>
    <row r="66202" s="13" customFormat="1"/>
    <row r="66203" s="13" customFormat="1"/>
    <row r="66204" s="13" customFormat="1"/>
    <row r="66205" s="13" customFormat="1"/>
    <row r="66206" s="13" customFormat="1"/>
    <row r="66207" s="13" customFormat="1"/>
    <row r="66208" s="13" customFormat="1"/>
    <row r="66209" s="13" customFormat="1"/>
    <row r="66210" s="13" customFormat="1"/>
    <row r="66211" s="13" customFormat="1"/>
    <row r="66212" s="13" customFormat="1"/>
    <row r="66213" s="13" customFormat="1"/>
    <row r="66214" s="13" customFormat="1"/>
    <row r="66215" s="13" customFormat="1"/>
    <row r="66216" s="13" customFormat="1"/>
    <row r="66217" s="13" customFormat="1"/>
    <row r="66218" s="13" customFormat="1"/>
    <row r="66219" s="13" customFormat="1"/>
    <row r="66220" s="13" customFormat="1"/>
    <row r="66221" s="13" customFormat="1"/>
    <row r="66222" s="13" customFormat="1"/>
    <row r="66223" s="13" customFormat="1"/>
    <row r="66224" s="13" customFormat="1"/>
    <row r="66225" s="13" customFormat="1"/>
    <row r="66226" s="13" customFormat="1"/>
    <row r="66227" s="13" customFormat="1"/>
    <row r="66228" s="13" customFormat="1"/>
    <row r="66229" s="13" customFormat="1"/>
    <row r="66230" s="13" customFormat="1"/>
    <row r="66231" s="13" customFormat="1"/>
    <row r="66232" s="13" customFormat="1"/>
    <row r="66233" s="13" customFormat="1"/>
    <row r="66234" s="13" customFormat="1"/>
    <row r="66235" s="13" customFormat="1"/>
    <row r="66236" s="13" customFormat="1"/>
    <row r="66237" s="13" customFormat="1"/>
    <row r="66238" s="13" customFormat="1"/>
    <row r="66239" s="13" customFormat="1"/>
    <row r="66240" s="13" customFormat="1"/>
    <row r="66241" s="13" customFormat="1"/>
    <row r="66242" s="13" customFormat="1"/>
    <row r="66243" s="13" customFormat="1"/>
    <row r="66244" s="13" customFormat="1"/>
    <row r="66245" s="13" customFormat="1"/>
    <row r="66246" s="13" customFormat="1"/>
    <row r="66247" s="13" customFormat="1"/>
    <row r="66248" s="13" customFormat="1"/>
    <row r="66249" s="13" customFormat="1"/>
    <row r="66250" s="13" customFormat="1"/>
    <row r="66251" s="13" customFormat="1"/>
    <row r="66252" s="13" customFormat="1"/>
    <row r="66253" s="13" customFormat="1"/>
    <row r="66254" s="13" customFormat="1"/>
    <row r="66255" s="13" customFormat="1"/>
    <row r="66256" s="13" customFormat="1"/>
    <row r="66257" s="13" customFormat="1"/>
    <row r="66258" s="13" customFormat="1"/>
    <row r="66259" s="13" customFormat="1"/>
    <row r="66260" s="13" customFormat="1"/>
    <row r="66261" s="13" customFormat="1"/>
    <row r="66262" s="13" customFormat="1"/>
    <row r="66263" s="13" customFormat="1"/>
    <row r="66264" s="13" customFormat="1"/>
    <row r="66265" s="13" customFormat="1"/>
    <row r="66266" s="13" customFormat="1"/>
    <row r="66267" s="13" customFormat="1"/>
    <row r="66268" s="13" customFormat="1"/>
    <row r="66269" s="13" customFormat="1"/>
    <row r="66270" s="13" customFormat="1"/>
    <row r="66271" s="13" customFormat="1"/>
    <row r="66272" s="13" customFormat="1"/>
    <row r="66273" s="13" customFormat="1"/>
    <row r="66274" s="13" customFormat="1"/>
    <row r="66275" s="13" customFormat="1"/>
    <row r="66276" s="13" customFormat="1"/>
    <row r="66277" s="13" customFormat="1"/>
    <row r="66278" s="13" customFormat="1"/>
    <row r="66279" s="13" customFormat="1"/>
    <row r="66280" s="13" customFormat="1"/>
    <row r="66281" s="13" customFormat="1"/>
    <row r="66282" s="13" customFormat="1"/>
    <row r="66283" s="13" customFormat="1"/>
    <row r="66284" s="13" customFormat="1"/>
    <row r="66285" s="13" customFormat="1"/>
    <row r="66286" s="13" customFormat="1"/>
    <row r="66287" s="13" customFormat="1"/>
    <row r="66288" s="13" customFormat="1"/>
    <row r="66289" s="13" customFormat="1"/>
    <row r="66290" s="13" customFormat="1"/>
    <row r="66291" s="13" customFormat="1"/>
    <row r="66292" s="13" customFormat="1"/>
    <row r="66293" s="13" customFormat="1"/>
    <row r="66294" s="13" customFormat="1"/>
    <row r="66295" s="13" customFormat="1"/>
    <row r="66296" s="13" customFormat="1"/>
    <row r="66297" s="13" customFormat="1"/>
    <row r="66298" s="13" customFormat="1"/>
    <row r="66299" s="13" customFormat="1"/>
    <row r="66300" s="13" customFormat="1"/>
    <row r="66301" s="13" customFormat="1"/>
    <row r="66302" s="13" customFormat="1"/>
    <row r="66303" s="13" customFormat="1"/>
    <row r="66304" s="13" customFormat="1"/>
    <row r="66305" s="13" customFormat="1"/>
    <row r="66306" s="13" customFormat="1"/>
    <row r="66307" s="13" customFormat="1"/>
    <row r="66308" s="13" customFormat="1"/>
    <row r="66309" s="13" customFormat="1"/>
    <row r="66310" s="13" customFormat="1"/>
    <row r="66311" s="13" customFormat="1"/>
    <row r="66312" s="13" customFormat="1"/>
    <row r="66313" s="13" customFormat="1"/>
    <row r="66314" s="13" customFormat="1"/>
    <row r="66315" s="13" customFormat="1"/>
    <row r="66316" s="13" customFormat="1"/>
    <row r="66317" s="13" customFormat="1"/>
    <row r="66318" s="13" customFormat="1"/>
    <row r="66319" s="13" customFormat="1"/>
    <row r="66320" s="13" customFormat="1"/>
    <row r="66321" s="13" customFormat="1"/>
    <row r="66322" s="13" customFormat="1"/>
    <row r="66323" s="13" customFormat="1"/>
    <row r="66324" s="13" customFormat="1"/>
    <row r="66325" s="13" customFormat="1"/>
    <row r="66326" s="13" customFormat="1"/>
    <row r="66327" s="13" customFormat="1"/>
    <row r="66328" s="13" customFormat="1"/>
    <row r="66329" s="13" customFormat="1"/>
    <row r="66330" s="13" customFormat="1"/>
    <row r="66331" s="13" customFormat="1"/>
    <row r="66332" s="13" customFormat="1"/>
    <row r="66333" s="13" customFormat="1"/>
    <row r="66334" s="13" customFormat="1"/>
    <row r="66335" s="13" customFormat="1"/>
    <row r="66336" s="13" customFormat="1"/>
    <row r="66337" s="13" customFormat="1"/>
    <row r="66338" s="13" customFormat="1"/>
    <row r="66339" s="13" customFormat="1"/>
    <row r="66340" s="13" customFormat="1"/>
    <row r="66341" s="13" customFormat="1"/>
    <row r="66342" s="13" customFormat="1"/>
    <row r="66343" s="13" customFormat="1"/>
    <row r="66344" s="13" customFormat="1"/>
    <row r="66345" s="13" customFormat="1"/>
    <row r="66346" s="13" customFormat="1"/>
    <row r="66347" s="13" customFormat="1"/>
    <row r="66348" s="13" customFormat="1"/>
    <row r="66349" s="13" customFormat="1"/>
    <row r="66350" s="13" customFormat="1"/>
    <row r="66351" s="13" customFormat="1"/>
    <row r="66352" s="13" customFormat="1"/>
    <row r="66353" s="13" customFormat="1"/>
    <row r="66354" s="13" customFormat="1"/>
    <row r="66355" s="13" customFormat="1"/>
    <row r="66356" s="13" customFormat="1"/>
    <row r="66357" s="13" customFormat="1"/>
    <row r="66358" s="13" customFormat="1"/>
    <row r="66359" s="13" customFormat="1"/>
    <row r="66360" s="13" customFormat="1"/>
    <row r="66361" s="13" customFormat="1"/>
    <row r="66362" s="13" customFormat="1"/>
    <row r="66363" s="13" customFormat="1"/>
    <row r="66364" s="13" customFormat="1"/>
    <row r="66365" s="13" customFormat="1"/>
    <row r="66366" s="13" customFormat="1"/>
    <row r="66367" s="13" customFormat="1"/>
    <row r="66368" s="13" customFormat="1"/>
    <row r="66369" s="13" customFormat="1"/>
    <row r="66370" s="13" customFormat="1"/>
    <row r="66371" s="13" customFormat="1"/>
    <row r="66372" s="13" customFormat="1"/>
    <row r="66373" s="13" customFormat="1"/>
    <row r="66374" s="13" customFormat="1"/>
    <row r="66375" s="13" customFormat="1"/>
    <row r="66376" s="13" customFormat="1"/>
    <row r="66377" s="13" customFormat="1"/>
    <row r="66378" s="13" customFormat="1"/>
    <row r="66379" s="13" customFormat="1"/>
    <row r="66380" s="13" customFormat="1"/>
    <row r="66381" s="13" customFormat="1"/>
    <row r="66382" s="13" customFormat="1"/>
    <row r="66383" s="13" customFormat="1"/>
    <row r="66384" s="13" customFormat="1"/>
    <row r="66385" s="13" customFormat="1"/>
    <row r="66386" s="13" customFormat="1"/>
    <row r="66387" s="13" customFormat="1"/>
    <row r="66388" s="13" customFormat="1"/>
    <row r="66389" s="13" customFormat="1"/>
    <row r="66390" s="13" customFormat="1"/>
    <row r="66391" s="13" customFormat="1"/>
    <row r="66392" s="13" customFormat="1"/>
    <row r="66393" s="13" customFormat="1"/>
    <row r="66394" s="13" customFormat="1"/>
    <row r="66395" s="13" customFormat="1"/>
    <row r="66396" s="13" customFormat="1"/>
    <row r="66397" s="13" customFormat="1"/>
    <row r="66398" s="13" customFormat="1"/>
    <row r="66399" s="13" customFormat="1"/>
    <row r="66400" s="13" customFormat="1"/>
    <row r="66401" s="13" customFormat="1"/>
    <row r="66402" s="13" customFormat="1"/>
    <row r="66403" s="13" customFormat="1"/>
    <row r="66404" s="13" customFormat="1"/>
    <row r="66405" s="13" customFormat="1"/>
    <row r="66406" s="13" customFormat="1"/>
    <row r="66407" s="13" customFormat="1"/>
    <row r="66408" s="13" customFormat="1"/>
    <row r="66409" s="13" customFormat="1"/>
    <row r="66410" s="13" customFormat="1"/>
    <row r="66411" s="13" customFormat="1"/>
    <row r="66412" s="13" customFormat="1"/>
    <row r="66413" s="13" customFormat="1"/>
    <row r="66414" s="13" customFormat="1"/>
    <row r="66415" s="13" customFormat="1"/>
    <row r="66416" s="13" customFormat="1"/>
    <row r="66417" s="13" customFormat="1"/>
    <row r="66418" s="13" customFormat="1"/>
    <row r="66419" s="13" customFormat="1"/>
    <row r="66420" s="13" customFormat="1"/>
    <row r="66421" s="13" customFormat="1"/>
    <row r="66422" s="13" customFormat="1"/>
    <row r="66423" s="13" customFormat="1"/>
    <row r="66424" s="13" customFormat="1"/>
    <row r="66425" s="13" customFormat="1"/>
    <row r="66426" s="13" customFormat="1"/>
    <row r="66427" s="13" customFormat="1"/>
    <row r="66428" s="13" customFormat="1"/>
    <row r="66429" s="13" customFormat="1"/>
    <row r="66430" s="13" customFormat="1"/>
    <row r="66431" s="13" customFormat="1"/>
    <row r="66432" s="13" customFormat="1"/>
    <row r="66433" s="13" customFormat="1"/>
    <row r="66434" s="13" customFormat="1"/>
    <row r="66435" s="13" customFormat="1"/>
    <row r="66436" s="13" customFormat="1"/>
    <row r="66437" s="13" customFormat="1"/>
    <row r="66438" s="13" customFormat="1"/>
    <row r="66439" s="13" customFormat="1"/>
    <row r="66440" s="13" customFormat="1"/>
    <row r="66441" s="13" customFormat="1"/>
    <row r="66442" s="13" customFormat="1"/>
    <row r="66443" s="13" customFormat="1"/>
    <row r="66444" s="13" customFormat="1"/>
    <row r="66445" s="13" customFormat="1"/>
    <row r="66446" s="13" customFormat="1"/>
    <row r="66447" s="13" customFormat="1"/>
    <row r="66448" s="13" customFormat="1"/>
    <row r="66449" s="13" customFormat="1"/>
    <row r="66450" s="13" customFormat="1"/>
    <row r="66451" s="13" customFormat="1"/>
    <row r="66452" s="13" customFormat="1"/>
    <row r="66453" s="13" customFormat="1"/>
    <row r="66454" s="13" customFormat="1"/>
    <row r="66455" s="13" customFormat="1"/>
    <row r="66456" s="13" customFormat="1"/>
    <row r="66457" s="13" customFormat="1"/>
    <row r="66458" s="13" customFormat="1"/>
    <row r="66459" s="13" customFormat="1"/>
    <row r="66460" s="13" customFormat="1"/>
    <row r="66461" s="13" customFormat="1"/>
    <row r="66462" s="13" customFormat="1"/>
    <row r="66463" s="13" customFormat="1"/>
    <row r="66464" s="13" customFormat="1"/>
    <row r="66465" s="13" customFormat="1"/>
    <row r="66466" s="13" customFormat="1"/>
    <row r="66467" s="13" customFormat="1"/>
    <row r="66468" s="13" customFormat="1"/>
    <row r="66469" s="13" customFormat="1"/>
    <row r="66470" s="13" customFormat="1"/>
    <row r="66471" s="13" customFormat="1"/>
    <row r="66472" s="13" customFormat="1"/>
    <row r="66473" s="13" customFormat="1"/>
    <row r="66474" s="13" customFormat="1"/>
    <row r="66475" s="13" customFormat="1"/>
    <row r="66476" s="13" customFormat="1"/>
    <row r="66477" s="13" customFormat="1"/>
    <row r="66478" s="13" customFormat="1"/>
    <row r="66479" s="13" customFormat="1"/>
    <row r="66480" s="13" customFormat="1"/>
    <row r="66481" s="13" customFormat="1"/>
    <row r="66482" s="13" customFormat="1"/>
    <row r="66483" s="13" customFormat="1"/>
    <row r="66484" s="13" customFormat="1"/>
    <row r="66485" s="13" customFormat="1"/>
    <row r="66486" s="13" customFormat="1"/>
    <row r="66487" s="13" customFormat="1"/>
    <row r="66488" s="13" customFormat="1"/>
    <row r="66489" s="13" customFormat="1"/>
    <row r="66490" s="13" customFormat="1"/>
    <row r="66491" s="13" customFormat="1"/>
    <row r="66492" s="13" customFormat="1"/>
    <row r="66493" s="13" customFormat="1"/>
    <row r="66494" s="13" customFormat="1"/>
    <row r="66495" s="13" customFormat="1"/>
    <row r="66496" s="13" customFormat="1"/>
    <row r="66497" s="13" customFormat="1"/>
    <row r="66498" s="13" customFormat="1"/>
    <row r="66499" s="13" customFormat="1"/>
    <row r="66500" s="13" customFormat="1"/>
    <row r="66501" s="13" customFormat="1"/>
    <row r="66502" s="13" customFormat="1"/>
    <row r="66503" s="13" customFormat="1"/>
    <row r="66504" s="13" customFormat="1"/>
    <row r="66505" s="13" customFormat="1"/>
    <row r="66506" s="13" customFormat="1"/>
    <row r="66507" s="13" customFormat="1"/>
    <row r="66508" s="13" customFormat="1"/>
    <row r="66509" s="13" customFormat="1"/>
    <row r="66510" s="13" customFormat="1"/>
    <row r="66511" s="13" customFormat="1"/>
    <row r="66512" s="13" customFormat="1"/>
    <row r="66513" s="13" customFormat="1"/>
    <row r="66514" s="13" customFormat="1"/>
    <row r="66515" s="13" customFormat="1"/>
    <row r="66516" s="13" customFormat="1"/>
    <row r="66517" s="13" customFormat="1"/>
    <row r="66518" s="13" customFormat="1"/>
    <row r="66519" s="13" customFormat="1"/>
    <row r="66520" s="13" customFormat="1"/>
    <row r="66521" s="13" customFormat="1"/>
    <row r="66522" s="13" customFormat="1"/>
    <row r="66523" s="13" customFormat="1"/>
    <row r="66524" s="13" customFormat="1"/>
    <row r="66525" s="13" customFormat="1"/>
    <row r="66526" s="13" customFormat="1"/>
    <row r="66527" s="13" customFormat="1"/>
    <row r="66528" s="13" customFormat="1"/>
    <row r="66529" s="13" customFormat="1"/>
    <row r="66530" s="13" customFormat="1"/>
    <row r="66531" s="13" customFormat="1"/>
    <row r="66532" s="13" customFormat="1"/>
    <row r="66533" s="13" customFormat="1"/>
    <row r="66534" s="13" customFormat="1"/>
    <row r="66535" s="13" customFormat="1"/>
    <row r="66536" s="13" customFormat="1"/>
    <row r="66537" s="13" customFormat="1"/>
    <row r="66538" s="13" customFormat="1"/>
    <row r="66539" s="13" customFormat="1"/>
    <row r="66540" s="13" customFormat="1"/>
    <row r="66541" s="13" customFormat="1"/>
    <row r="66542" s="13" customFormat="1"/>
    <row r="66543" s="13" customFormat="1"/>
    <row r="66544" s="13" customFormat="1"/>
    <row r="66545" s="13" customFormat="1"/>
    <row r="66546" s="13" customFormat="1"/>
    <row r="66547" s="13" customFormat="1"/>
    <row r="66548" s="13" customFormat="1"/>
    <row r="66549" s="13" customFormat="1"/>
    <row r="66550" s="13" customFormat="1"/>
    <row r="66551" s="13" customFormat="1"/>
    <row r="66552" s="13" customFormat="1"/>
    <row r="66553" s="13" customFormat="1"/>
    <row r="66554" s="13" customFormat="1"/>
    <row r="66555" s="13" customFormat="1"/>
    <row r="66556" s="13" customFormat="1"/>
    <row r="66557" s="13" customFormat="1"/>
    <row r="66558" s="13" customFormat="1"/>
    <row r="66559" s="13" customFormat="1"/>
    <row r="66560" s="13" customFormat="1"/>
    <row r="66561" s="13" customFormat="1"/>
    <row r="66562" s="13" customFormat="1"/>
    <row r="66563" s="13" customFormat="1"/>
    <row r="66564" s="13" customFormat="1"/>
    <row r="66565" s="13" customFormat="1"/>
    <row r="66566" s="13" customFormat="1"/>
    <row r="66567" s="13" customFormat="1"/>
    <row r="66568" s="13" customFormat="1"/>
    <row r="66569" s="13" customFormat="1"/>
    <row r="66570" s="13" customFormat="1"/>
    <row r="66571" s="13" customFormat="1"/>
    <row r="66572" s="13" customFormat="1"/>
    <row r="66573" s="13" customFormat="1"/>
    <row r="66574" s="13" customFormat="1"/>
    <row r="66575" s="13" customFormat="1"/>
    <row r="66576" s="13" customFormat="1"/>
    <row r="66577" s="13" customFormat="1"/>
    <row r="66578" s="13" customFormat="1"/>
    <row r="66579" s="13" customFormat="1"/>
    <row r="66580" s="13" customFormat="1"/>
    <row r="66581" s="13" customFormat="1"/>
    <row r="66582" s="13" customFormat="1"/>
    <row r="66583" s="13" customFormat="1"/>
    <row r="66584" s="13" customFormat="1"/>
    <row r="66585" s="13" customFormat="1"/>
    <row r="66586" s="13" customFormat="1"/>
    <row r="66587" s="13" customFormat="1"/>
    <row r="66588" s="13" customFormat="1"/>
    <row r="66589" s="13" customFormat="1"/>
    <row r="66590" s="13" customFormat="1"/>
    <row r="66591" s="13" customFormat="1"/>
    <row r="66592" s="13" customFormat="1"/>
    <row r="66593" s="13" customFormat="1"/>
    <row r="66594" s="13" customFormat="1"/>
    <row r="66595" s="13" customFormat="1"/>
    <row r="66596" s="13" customFormat="1"/>
    <row r="66597" s="13" customFormat="1"/>
    <row r="66598" s="13" customFormat="1"/>
    <row r="66599" s="13" customFormat="1"/>
    <row r="66600" s="13" customFormat="1"/>
    <row r="66601" s="13" customFormat="1"/>
    <row r="66602" s="13" customFormat="1"/>
    <row r="66603" s="13" customFormat="1"/>
    <row r="66604" s="13" customFormat="1"/>
    <row r="66605" s="13" customFormat="1"/>
    <row r="66606" s="13" customFormat="1"/>
    <row r="66607" s="13" customFormat="1"/>
    <row r="66608" s="13" customFormat="1"/>
    <row r="66609" s="13" customFormat="1"/>
    <row r="66610" s="13" customFormat="1"/>
    <row r="66611" s="13" customFormat="1"/>
    <row r="66612" s="13" customFormat="1"/>
    <row r="66613" s="13" customFormat="1"/>
    <row r="66614" s="13" customFormat="1"/>
    <row r="66615" s="13" customFormat="1"/>
    <row r="66616" s="13" customFormat="1"/>
    <row r="66617" s="13" customFormat="1"/>
    <row r="66618" s="13" customFormat="1"/>
    <row r="66619" s="13" customFormat="1"/>
    <row r="66620" s="13" customFormat="1"/>
    <row r="66621" s="13" customFormat="1"/>
    <row r="66622" s="13" customFormat="1"/>
    <row r="66623" s="13" customFormat="1"/>
    <row r="66624" s="13" customFormat="1"/>
    <row r="66625" s="13" customFormat="1"/>
    <row r="66626" s="13" customFormat="1"/>
    <row r="66627" s="13" customFormat="1"/>
    <row r="66628" s="13" customFormat="1"/>
    <row r="66629" s="13" customFormat="1"/>
    <row r="66630" s="13" customFormat="1"/>
    <row r="66631" s="13" customFormat="1"/>
    <row r="66632" s="13" customFormat="1"/>
    <row r="66633" s="13" customFormat="1"/>
    <row r="66634" s="13" customFormat="1"/>
    <row r="66635" s="13" customFormat="1"/>
    <row r="66636" s="13" customFormat="1"/>
    <row r="66637" s="13" customFormat="1"/>
    <row r="66638" s="13" customFormat="1"/>
    <row r="66639" s="13" customFormat="1"/>
    <row r="66640" s="13" customFormat="1"/>
    <row r="66641" s="13" customFormat="1"/>
    <row r="66642" s="13" customFormat="1"/>
    <row r="66643" s="13" customFormat="1"/>
    <row r="66644" s="13" customFormat="1"/>
    <row r="66645" s="13" customFormat="1"/>
    <row r="66646" s="13" customFormat="1"/>
    <row r="66647" s="13" customFormat="1"/>
    <row r="66648" s="13" customFormat="1"/>
    <row r="66649" s="13" customFormat="1"/>
    <row r="66650" s="13" customFormat="1"/>
    <row r="66651" s="13" customFormat="1"/>
    <row r="66652" s="13" customFormat="1"/>
    <row r="66653" s="13" customFormat="1"/>
    <row r="66654" s="13" customFormat="1"/>
    <row r="66655" s="13" customFormat="1"/>
    <row r="66656" s="13" customFormat="1"/>
    <row r="66657" s="13" customFormat="1"/>
    <row r="66658" s="13" customFormat="1"/>
    <row r="66659" s="13" customFormat="1"/>
    <row r="66660" s="13" customFormat="1"/>
    <row r="66661" s="13" customFormat="1"/>
    <row r="66662" s="13" customFormat="1"/>
    <row r="66663" s="13" customFormat="1"/>
    <row r="66664" s="13" customFormat="1"/>
    <row r="66665" s="13" customFormat="1"/>
    <row r="66666" s="13" customFormat="1"/>
    <row r="66667" s="13" customFormat="1"/>
    <row r="66668" s="13" customFormat="1"/>
    <row r="66669" s="13" customFormat="1"/>
    <row r="66670" s="13" customFormat="1"/>
    <row r="66671" s="13" customFormat="1"/>
    <row r="66672" s="13" customFormat="1"/>
    <row r="66673" s="13" customFormat="1"/>
    <row r="66674" s="13" customFormat="1"/>
    <row r="66675" s="13" customFormat="1"/>
    <row r="66676" s="13" customFormat="1"/>
    <row r="66677" s="13" customFormat="1"/>
    <row r="66678" s="13" customFormat="1"/>
    <row r="66679" s="13" customFormat="1"/>
    <row r="66680" s="13" customFormat="1"/>
    <row r="66681" s="13" customFormat="1"/>
    <row r="66682" s="13" customFormat="1"/>
    <row r="66683" s="13" customFormat="1"/>
    <row r="66684" s="13" customFormat="1"/>
    <row r="66685" s="13" customFormat="1"/>
    <row r="66686" s="13" customFormat="1"/>
    <row r="66687" s="13" customFormat="1"/>
    <row r="66688" s="13" customFormat="1"/>
    <row r="66689" s="13" customFormat="1"/>
    <row r="66690" s="13" customFormat="1"/>
    <row r="66691" s="13" customFormat="1"/>
    <row r="66692" s="13" customFormat="1"/>
    <row r="66693" s="13" customFormat="1"/>
    <row r="66694" s="13" customFormat="1"/>
    <row r="66695" s="13" customFormat="1"/>
    <row r="66696" s="13" customFormat="1"/>
    <row r="66697" s="13" customFormat="1"/>
    <row r="66698" s="13" customFormat="1"/>
    <row r="66699" s="13" customFormat="1"/>
    <row r="66700" s="13" customFormat="1"/>
    <row r="66701" s="13" customFormat="1"/>
    <row r="66702" s="13" customFormat="1"/>
    <row r="66703" s="13" customFormat="1"/>
    <row r="66704" s="13" customFormat="1"/>
    <row r="66705" s="13" customFormat="1"/>
    <row r="66706" s="13" customFormat="1"/>
    <row r="66707" s="13" customFormat="1"/>
    <row r="66708" s="13" customFormat="1"/>
    <row r="66709" s="13" customFormat="1"/>
    <row r="66710" s="13" customFormat="1"/>
    <row r="66711" s="13" customFormat="1"/>
    <row r="66712" s="13" customFormat="1"/>
    <row r="66713" s="13" customFormat="1"/>
    <row r="66714" s="13" customFormat="1"/>
    <row r="66715" s="13" customFormat="1"/>
    <row r="66716" s="13" customFormat="1"/>
    <row r="66717" s="13" customFormat="1"/>
    <row r="66718" s="13" customFormat="1"/>
    <row r="66719" s="13" customFormat="1"/>
    <row r="66720" s="13" customFormat="1"/>
    <row r="66721" s="13" customFormat="1"/>
    <row r="66722" s="13" customFormat="1"/>
    <row r="66723" s="13" customFormat="1"/>
    <row r="66724" s="13" customFormat="1"/>
    <row r="66725" s="13" customFormat="1"/>
    <row r="66726" s="13" customFormat="1"/>
    <row r="66727" s="13" customFormat="1"/>
    <row r="66728" s="13" customFormat="1"/>
    <row r="66729" s="13" customFormat="1"/>
    <row r="66730" s="13" customFormat="1"/>
    <row r="66731" s="13" customFormat="1"/>
    <row r="66732" s="13" customFormat="1"/>
    <row r="66733" s="13" customFormat="1"/>
    <row r="66734" s="13" customFormat="1"/>
    <row r="66735" s="13" customFormat="1"/>
    <row r="66736" s="13" customFormat="1"/>
    <row r="66737" s="13" customFormat="1"/>
    <row r="66738" s="13" customFormat="1"/>
    <row r="66739" s="13" customFormat="1"/>
    <row r="66740" s="13" customFormat="1"/>
    <row r="66741" s="13" customFormat="1"/>
    <row r="66742" s="13" customFormat="1"/>
    <row r="66743" s="13" customFormat="1"/>
    <row r="66744" s="13" customFormat="1"/>
    <row r="66745" s="13" customFormat="1"/>
    <row r="66746" s="13" customFormat="1"/>
    <row r="66747" s="13" customFormat="1"/>
    <row r="66748" s="13" customFormat="1"/>
    <row r="66749" s="13" customFormat="1"/>
    <row r="66750" s="13" customFormat="1"/>
    <row r="66751" s="13" customFormat="1"/>
    <row r="66752" s="13" customFormat="1"/>
    <row r="66753" s="13" customFormat="1"/>
    <row r="66754" s="13" customFormat="1"/>
    <row r="66755" s="13" customFormat="1"/>
    <row r="66756" s="13" customFormat="1"/>
    <row r="66757" s="13" customFormat="1"/>
    <row r="66758" s="13" customFormat="1"/>
    <row r="66759" s="13" customFormat="1"/>
    <row r="66760" s="13" customFormat="1"/>
    <row r="66761" s="13" customFormat="1"/>
    <row r="66762" s="13" customFormat="1"/>
    <row r="66763" s="13" customFormat="1"/>
    <row r="66764" s="13" customFormat="1"/>
    <row r="66765" s="13" customFormat="1"/>
    <row r="66766" s="13" customFormat="1"/>
    <row r="66767" s="13" customFormat="1"/>
    <row r="66768" s="13" customFormat="1"/>
    <row r="66769" s="13" customFormat="1"/>
    <row r="66770" s="13" customFormat="1"/>
    <row r="66771" s="13" customFormat="1"/>
    <row r="66772" s="13" customFormat="1"/>
    <row r="66773" s="13" customFormat="1"/>
    <row r="66774" s="13" customFormat="1"/>
    <row r="66775" s="13" customFormat="1"/>
    <row r="66776" s="13" customFormat="1"/>
    <row r="66777" s="13" customFormat="1"/>
    <row r="66778" s="13" customFormat="1"/>
    <row r="66779" s="13" customFormat="1"/>
    <row r="66780" s="13" customFormat="1"/>
    <row r="66781" s="13" customFormat="1"/>
    <row r="66782" s="13" customFormat="1"/>
    <row r="66783" s="13" customFormat="1"/>
    <row r="66784" s="13" customFormat="1"/>
    <row r="66785" s="13" customFormat="1"/>
    <row r="66786" s="13" customFormat="1"/>
    <row r="66787" s="13" customFormat="1"/>
    <row r="66788" s="13" customFormat="1"/>
    <row r="66789" s="13" customFormat="1"/>
    <row r="66790" s="13" customFormat="1"/>
    <row r="66791" s="13" customFormat="1"/>
    <row r="66792" s="13" customFormat="1"/>
    <row r="66793" s="13" customFormat="1"/>
    <row r="66794" s="13" customFormat="1"/>
    <row r="66795" s="13" customFormat="1"/>
    <row r="66796" s="13" customFormat="1"/>
    <row r="66797" s="13" customFormat="1"/>
    <row r="66798" s="13" customFormat="1"/>
    <row r="66799" s="13" customFormat="1"/>
    <row r="66800" s="13" customFormat="1"/>
    <row r="66801" s="13" customFormat="1"/>
    <row r="66802" s="13" customFormat="1"/>
    <row r="66803" s="13" customFormat="1"/>
    <row r="66804" s="13" customFormat="1"/>
    <row r="66805" s="13" customFormat="1"/>
    <row r="66806" s="13" customFormat="1"/>
    <row r="66807" s="13" customFormat="1"/>
    <row r="66808" s="13" customFormat="1"/>
    <row r="66809" s="13" customFormat="1"/>
    <row r="66810" s="13" customFormat="1"/>
    <row r="66811" s="13" customFormat="1"/>
    <row r="66812" s="13" customFormat="1"/>
    <row r="66813" s="13" customFormat="1"/>
    <row r="66814" s="13" customFormat="1"/>
    <row r="66815" s="13" customFormat="1"/>
    <row r="66816" s="13" customFormat="1"/>
    <row r="66817" s="13" customFormat="1"/>
    <row r="66818" s="13" customFormat="1"/>
    <row r="66819" s="13" customFormat="1"/>
    <row r="66820" s="13" customFormat="1"/>
    <row r="66821" s="13" customFormat="1"/>
    <row r="66822" s="13" customFormat="1"/>
    <row r="66823" s="13" customFormat="1"/>
    <row r="66824" s="13" customFormat="1"/>
    <row r="66825" s="13" customFormat="1"/>
    <row r="66826" s="13" customFormat="1"/>
    <row r="66827" s="13" customFormat="1"/>
    <row r="66828" s="13" customFormat="1"/>
    <row r="66829" s="13" customFormat="1"/>
    <row r="66830" s="13" customFormat="1"/>
    <row r="66831" s="13" customFormat="1"/>
    <row r="66832" s="13" customFormat="1"/>
    <row r="66833" s="13" customFormat="1"/>
    <row r="66834" s="13" customFormat="1"/>
    <row r="66835" s="13" customFormat="1"/>
    <row r="66836" s="13" customFormat="1"/>
    <row r="66837" s="13" customFormat="1"/>
    <row r="66838" s="13" customFormat="1"/>
    <row r="66839" s="13" customFormat="1"/>
    <row r="66840" s="13" customFormat="1"/>
    <row r="66841" s="13" customFormat="1"/>
    <row r="66842" s="13" customFormat="1"/>
    <row r="66843" s="13" customFormat="1"/>
    <row r="66844" s="13" customFormat="1"/>
    <row r="66845" s="13" customFormat="1"/>
    <row r="66846" s="13" customFormat="1"/>
    <row r="66847" s="13" customFormat="1"/>
    <row r="66848" s="13" customFormat="1"/>
    <row r="66849" s="13" customFormat="1"/>
    <row r="66850" s="13" customFormat="1"/>
    <row r="66851" s="13" customFormat="1"/>
    <row r="66852" s="13" customFormat="1"/>
    <row r="66853" s="13" customFormat="1"/>
    <row r="66854" s="13" customFormat="1"/>
    <row r="66855" s="13" customFormat="1"/>
    <row r="66856" s="13" customFormat="1"/>
    <row r="66857" s="13" customFormat="1"/>
    <row r="66858" s="13" customFormat="1"/>
    <row r="66859" s="13" customFormat="1"/>
    <row r="66860" s="13" customFormat="1"/>
    <row r="66861" s="13" customFormat="1"/>
    <row r="66862" s="13" customFormat="1"/>
    <row r="66863" s="13" customFormat="1"/>
    <row r="66864" s="13" customFormat="1"/>
    <row r="66865" s="13" customFormat="1"/>
    <row r="66866" s="13" customFormat="1"/>
    <row r="66867" s="13" customFormat="1"/>
    <row r="66868" s="13" customFormat="1"/>
    <row r="66869" s="13" customFormat="1"/>
    <row r="66870" s="13" customFormat="1"/>
    <row r="66871" s="13" customFormat="1"/>
    <row r="66872" s="13" customFormat="1"/>
    <row r="66873" s="13" customFormat="1"/>
    <row r="66874" s="13" customFormat="1"/>
    <row r="66875" s="13" customFormat="1"/>
    <row r="66876" s="13" customFormat="1"/>
    <row r="66877" s="13" customFormat="1"/>
    <row r="66878" s="13" customFormat="1"/>
    <row r="66879" s="13" customFormat="1"/>
    <row r="66880" s="13" customFormat="1"/>
    <row r="66881" s="13" customFormat="1"/>
    <row r="66882" s="13" customFormat="1"/>
    <row r="66883" s="13" customFormat="1"/>
    <row r="66884" s="13" customFormat="1"/>
    <row r="66885" s="13" customFormat="1"/>
    <row r="66886" s="13" customFormat="1"/>
    <row r="66887" s="13" customFormat="1"/>
    <row r="66888" s="13" customFormat="1"/>
    <row r="66889" s="13" customFormat="1"/>
    <row r="66890" s="13" customFormat="1"/>
    <row r="66891" s="13" customFormat="1"/>
    <row r="66892" s="13" customFormat="1"/>
    <row r="66893" s="13" customFormat="1"/>
    <row r="66894" s="13" customFormat="1"/>
    <row r="66895" s="13" customFormat="1"/>
    <row r="66896" s="13" customFormat="1"/>
    <row r="66897" s="13" customFormat="1"/>
    <row r="66898" s="13" customFormat="1"/>
    <row r="66899" s="13" customFormat="1"/>
    <row r="66900" s="13" customFormat="1"/>
    <row r="66901" s="13" customFormat="1"/>
    <row r="66902" s="13" customFormat="1"/>
    <row r="66903" s="13" customFormat="1"/>
    <row r="66904" s="13" customFormat="1"/>
    <row r="66905" s="13" customFormat="1"/>
    <row r="66906" s="13" customFormat="1"/>
    <row r="66907" s="13" customFormat="1"/>
    <row r="66908" s="13" customFormat="1"/>
    <row r="66909" s="13" customFormat="1"/>
    <row r="66910" s="13" customFormat="1"/>
    <row r="66911" s="13" customFormat="1"/>
    <row r="66912" s="13" customFormat="1"/>
    <row r="66913" s="13" customFormat="1"/>
    <row r="66914" s="13" customFormat="1"/>
    <row r="66915" s="13" customFormat="1"/>
    <row r="66916" s="13" customFormat="1"/>
    <row r="66917" s="13" customFormat="1"/>
    <row r="66918" s="13" customFormat="1"/>
    <row r="66919" s="13" customFormat="1"/>
    <row r="66920" s="13" customFormat="1"/>
    <row r="66921" s="13" customFormat="1"/>
    <row r="66922" s="13" customFormat="1"/>
    <row r="66923" s="13" customFormat="1"/>
    <row r="66924" s="13" customFormat="1"/>
    <row r="66925" s="13" customFormat="1"/>
    <row r="66926" s="13" customFormat="1"/>
    <row r="66927" s="13" customFormat="1"/>
    <row r="66928" s="13" customFormat="1"/>
    <row r="66929" s="13" customFormat="1"/>
    <row r="66930" s="13" customFormat="1"/>
    <row r="66931" s="13" customFormat="1"/>
    <row r="66932" s="13" customFormat="1"/>
    <row r="66933" s="13" customFormat="1"/>
    <row r="66934" s="13" customFormat="1"/>
    <row r="66935" s="13" customFormat="1"/>
    <row r="66936" s="13" customFormat="1"/>
    <row r="66937" s="13" customFormat="1"/>
    <row r="66938" s="13" customFormat="1"/>
    <row r="66939" s="13" customFormat="1"/>
    <row r="66940" s="13" customFormat="1"/>
    <row r="66941" s="13" customFormat="1"/>
    <row r="66942" s="13" customFormat="1"/>
    <row r="66943" s="13" customFormat="1"/>
    <row r="66944" s="13" customFormat="1"/>
    <row r="66945" s="13" customFormat="1"/>
    <row r="66946" s="13" customFormat="1"/>
    <row r="66947" s="13" customFormat="1"/>
    <row r="66948" s="13" customFormat="1"/>
    <row r="66949" s="13" customFormat="1"/>
    <row r="66950" s="13" customFormat="1"/>
    <row r="66951" s="13" customFormat="1"/>
    <row r="66952" s="13" customFormat="1"/>
    <row r="66953" s="13" customFormat="1"/>
    <row r="66954" s="13" customFormat="1"/>
    <row r="66955" s="13" customFormat="1"/>
    <row r="66956" s="13" customFormat="1"/>
    <row r="66957" s="13" customFormat="1"/>
    <row r="66958" s="13" customFormat="1"/>
    <row r="66959" s="13" customFormat="1"/>
    <row r="66960" s="13" customFormat="1"/>
    <row r="66961" s="13" customFormat="1"/>
    <row r="66962" s="13" customFormat="1"/>
    <row r="66963" s="13" customFormat="1"/>
    <row r="66964" s="13" customFormat="1"/>
    <row r="66965" s="13" customFormat="1"/>
    <row r="66966" s="13" customFormat="1"/>
    <row r="66967" s="13" customFormat="1"/>
    <row r="66968" s="13" customFormat="1"/>
    <row r="66969" s="13" customFormat="1"/>
    <row r="66970" s="13" customFormat="1"/>
    <row r="66971" s="13" customFormat="1"/>
    <row r="66972" s="13" customFormat="1"/>
    <row r="66973" s="13" customFormat="1"/>
    <row r="66974" s="13" customFormat="1"/>
    <row r="66975" s="13" customFormat="1"/>
    <row r="66976" s="13" customFormat="1"/>
    <row r="66977" s="13" customFormat="1"/>
    <row r="66978" s="13" customFormat="1"/>
    <row r="66979" s="13" customFormat="1"/>
    <row r="66980" s="13" customFormat="1"/>
    <row r="66981" s="13" customFormat="1"/>
    <row r="66982" s="13" customFormat="1"/>
    <row r="66983" s="13" customFormat="1"/>
    <row r="66984" s="13" customFormat="1"/>
    <row r="66985" s="13" customFormat="1"/>
    <row r="66986" s="13" customFormat="1"/>
    <row r="66987" s="13" customFormat="1"/>
    <row r="66988" s="13" customFormat="1"/>
    <row r="66989" s="13" customFormat="1"/>
    <row r="66990" s="13" customFormat="1"/>
    <row r="66991" s="13" customFormat="1"/>
    <row r="66992" s="13" customFormat="1"/>
    <row r="66993" s="13" customFormat="1"/>
    <row r="66994" s="13" customFormat="1"/>
    <row r="66995" s="13" customFormat="1"/>
    <row r="66996" s="13" customFormat="1"/>
    <row r="66997" s="13" customFormat="1"/>
    <row r="66998" s="13" customFormat="1"/>
    <row r="66999" s="13" customFormat="1"/>
    <row r="67000" s="13" customFormat="1"/>
    <row r="67001" s="13" customFormat="1"/>
    <row r="67002" s="13" customFormat="1"/>
    <row r="67003" s="13" customFormat="1"/>
    <row r="67004" s="13" customFormat="1"/>
    <row r="67005" s="13" customFormat="1"/>
    <row r="67006" s="13" customFormat="1"/>
    <row r="67007" s="13" customFormat="1"/>
    <row r="67008" s="13" customFormat="1"/>
    <row r="67009" s="13" customFormat="1"/>
    <row r="67010" s="13" customFormat="1"/>
    <row r="67011" s="13" customFormat="1"/>
    <row r="67012" s="13" customFormat="1"/>
    <row r="67013" s="13" customFormat="1"/>
    <row r="67014" s="13" customFormat="1"/>
    <row r="67015" s="13" customFormat="1"/>
    <row r="67016" s="13" customFormat="1"/>
    <row r="67017" s="13" customFormat="1"/>
    <row r="67018" s="13" customFormat="1"/>
    <row r="67019" s="13" customFormat="1"/>
    <row r="67020" s="13" customFormat="1"/>
    <row r="67021" s="13" customFormat="1"/>
    <row r="67022" s="13" customFormat="1"/>
    <row r="67023" s="13" customFormat="1"/>
    <row r="67024" s="13" customFormat="1"/>
    <row r="67025" s="13" customFormat="1"/>
    <row r="67026" s="13" customFormat="1"/>
    <row r="67027" s="13" customFormat="1"/>
    <row r="67028" s="13" customFormat="1"/>
    <row r="67029" s="13" customFormat="1"/>
    <row r="67030" s="13" customFormat="1"/>
    <row r="67031" s="13" customFormat="1"/>
    <row r="67032" s="13" customFormat="1"/>
    <row r="67033" s="13" customFormat="1"/>
    <row r="67034" s="13" customFormat="1"/>
    <row r="67035" s="13" customFormat="1"/>
    <row r="67036" s="13" customFormat="1"/>
    <row r="67037" s="13" customFormat="1"/>
    <row r="67038" s="13" customFormat="1"/>
    <row r="67039" s="13" customFormat="1"/>
    <row r="67040" s="13" customFormat="1"/>
    <row r="67041" s="13" customFormat="1"/>
    <row r="67042" s="13" customFormat="1"/>
    <row r="67043" s="13" customFormat="1"/>
    <row r="67044" s="13" customFormat="1"/>
    <row r="67045" s="13" customFormat="1"/>
    <row r="67046" s="13" customFormat="1"/>
    <row r="67047" s="13" customFormat="1"/>
    <row r="67048" s="13" customFormat="1"/>
    <row r="67049" s="13" customFormat="1"/>
    <row r="67050" s="13" customFormat="1"/>
    <row r="67051" s="13" customFormat="1"/>
    <row r="67052" s="13" customFormat="1"/>
    <row r="67053" s="13" customFormat="1"/>
    <row r="67054" s="13" customFormat="1"/>
    <row r="67055" s="13" customFormat="1"/>
    <row r="67056" s="13" customFormat="1"/>
    <row r="67057" s="13" customFormat="1"/>
    <row r="67058" s="13" customFormat="1"/>
    <row r="67059" s="13" customFormat="1"/>
    <row r="67060" s="13" customFormat="1"/>
    <row r="67061" s="13" customFormat="1"/>
    <row r="67062" s="13" customFormat="1"/>
    <row r="67063" s="13" customFormat="1"/>
    <row r="67064" s="13" customFormat="1"/>
    <row r="67065" s="13" customFormat="1"/>
    <row r="67066" s="13" customFormat="1"/>
    <row r="67067" s="13" customFormat="1"/>
    <row r="67068" s="13" customFormat="1"/>
    <row r="67069" s="13" customFormat="1"/>
    <row r="67070" s="13" customFormat="1"/>
    <row r="67071" s="13" customFormat="1"/>
    <row r="67072" s="13" customFormat="1"/>
    <row r="67073" s="13" customFormat="1"/>
    <row r="67074" s="13" customFormat="1"/>
    <row r="67075" s="13" customFormat="1"/>
    <row r="67076" s="13" customFormat="1"/>
    <row r="67077" s="13" customFormat="1"/>
    <row r="67078" s="13" customFormat="1"/>
    <row r="67079" s="13" customFormat="1"/>
    <row r="67080" s="13" customFormat="1"/>
    <row r="67081" s="13" customFormat="1"/>
    <row r="67082" s="13" customFormat="1"/>
    <row r="67083" s="13" customFormat="1"/>
    <row r="67084" s="13" customFormat="1"/>
    <row r="67085" s="13" customFormat="1"/>
    <row r="67086" s="13" customFormat="1"/>
    <row r="67087" s="13" customFormat="1"/>
    <row r="67088" s="13" customFormat="1"/>
    <row r="67089" s="13" customFormat="1"/>
    <row r="67090" s="13" customFormat="1"/>
    <row r="67091" s="13" customFormat="1"/>
    <row r="67092" s="13" customFormat="1"/>
    <row r="67093" s="13" customFormat="1"/>
    <row r="67094" s="13" customFormat="1"/>
    <row r="67095" s="13" customFormat="1"/>
    <row r="67096" s="13" customFormat="1"/>
    <row r="67097" s="13" customFormat="1"/>
    <row r="67098" s="13" customFormat="1"/>
    <row r="67099" s="13" customFormat="1"/>
    <row r="67100" s="13" customFormat="1"/>
    <row r="67101" s="13" customFormat="1"/>
    <row r="67102" s="13" customFormat="1"/>
    <row r="67103" s="13" customFormat="1"/>
    <row r="67104" s="13" customFormat="1"/>
    <row r="67105" s="13" customFormat="1"/>
    <row r="67106" s="13" customFormat="1"/>
    <row r="67107" s="13" customFormat="1"/>
    <row r="67108" s="13" customFormat="1"/>
    <row r="67109" s="13" customFormat="1"/>
    <row r="67110" s="13" customFormat="1"/>
    <row r="67111" s="13" customFormat="1"/>
    <row r="67112" s="13" customFormat="1"/>
    <row r="67113" s="13" customFormat="1"/>
    <row r="67114" s="13" customFormat="1"/>
    <row r="67115" s="13" customFormat="1"/>
    <row r="67116" s="13" customFormat="1"/>
    <row r="67117" s="13" customFormat="1"/>
    <row r="67118" s="13" customFormat="1"/>
    <row r="67119" s="13" customFormat="1"/>
    <row r="67120" s="13" customFormat="1"/>
    <row r="67121" s="13" customFormat="1"/>
    <row r="67122" s="13" customFormat="1"/>
    <row r="67123" s="13" customFormat="1"/>
    <row r="67124" s="13" customFormat="1"/>
    <row r="67125" s="13" customFormat="1"/>
    <row r="67126" s="13" customFormat="1"/>
    <row r="67127" s="13" customFormat="1"/>
    <row r="67128" s="13" customFormat="1"/>
    <row r="67129" s="13" customFormat="1"/>
    <row r="67130" s="13" customFormat="1"/>
    <row r="67131" s="13" customFormat="1"/>
    <row r="67132" s="13" customFormat="1"/>
    <row r="67133" s="13" customFormat="1"/>
    <row r="67134" s="13" customFormat="1"/>
    <row r="67135" s="13" customFormat="1"/>
    <row r="67136" s="13" customFormat="1"/>
    <row r="67137" s="13" customFormat="1"/>
    <row r="67138" s="13" customFormat="1"/>
    <row r="67139" s="13" customFormat="1"/>
    <row r="67140" s="13" customFormat="1"/>
    <row r="67141" s="13" customFormat="1"/>
    <row r="67142" s="13" customFormat="1"/>
    <row r="67143" s="13" customFormat="1"/>
    <row r="67144" s="13" customFormat="1"/>
    <row r="67145" s="13" customFormat="1"/>
    <row r="67146" s="13" customFormat="1"/>
    <row r="67147" s="13" customFormat="1"/>
    <row r="67148" s="13" customFormat="1"/>
    <row r="67149" s="13" customFormat="1"/>
    <row r="67150" s="13" customFormat="1"/>
    <row r="67151" s="13" customFormat="1"/>
    <row r="67152" s="13" customFormat="1"/>
    <row r="67153" s="13" customFormat="1"/>
    <row r="67154" s="13" customFormat="1"/>
    <row r="67155" s="13" customFormat="1"/>
    <row r="67156" s="13" customFormat="1"/>
    <row r="67157" s="13" customFormat="1"/>
    <row r="67158" s="13" customFormat="1"/>
    <row r="67159" s="13" customFormat="1"/>
    <row r="67160" s="13" customFormat="1"/>
    <row r="67161" s="13" customFormat="1"/>
    <row r="67162" s="13" customFormat="1"/>
    <row r="67163" s="13" customFormat="1"/>
    <row r="67164" s="13" customFormat="1"/>
    <row r="67165" s="13" customFormat="1"/>
    <row r="67166" s="13" customFormat="1"/>
    <row r="67167" s="13" customFormat="1"/>
    <row r="67168" s="13" customFormat="1"/>
    <row r="67169" s="13" customFormat="1"/>
    <row r="67170" s="13" customFormat="1"/>
    <row r="67171" s="13" customFormat="1"/>
    <row r="67172" s="13" customFormat="1"/>
    <row r="67173" s="13" customFormat="1"/>
    <row r="67174" s="13" customFormat="1"/>
    <row r="67175" s="13" customFormat="1"/>
    <row r="67176" s="13" customFormat="1"/>
    <row r="67177" s="13" customFormat="1"/>
    <row r="67178" s="13" customFormat="1"/>
    <row r="67179" s="13" customFormat="1"/>
    <row r="67180" s="13" customFormat="1"/>
    <row r="67181" s="13" customFormat="1"/>
    <row r="67182" s="13" customFormat="1"/>
    <row r="67183" s="13" customFormat="1"/>
    <row r="67184" s="13" customFormat="1"/>
    <row r="67185" s="13" customFormat="1"/>
    <row r="67186" s="13" customFormat="1"/>
    <row r="67187" s="13" customFormat="1"/>
    <row r="67188" s="13" customFormat="1"/>
    <row r="67189" s="13" customFormat="1"/>
    <row r="67190" s="13" customFormat="1"/>
    <row r="67191" s="13" customFormat="1"/>
    <row r="67192" s="13" customFormat="1"/>
    <row r="67193" s="13" customFormat="1"/>
    <row r="67194" s="13" customFormat="1"/>
    <row r="67195" s="13" customFormat="1"/>
    <row r="67196" s="13" customFormat="1"/>
    <row r="67197" s="13" customFormat="1"/>
    <row r="67198" s="13" customFormat="1"/>
    <row r="67199" s="13" customFormat="1"/>
    <row r="67200" s="13" customFormat="1"/>
    <row r="67201" s="13" customFormat="1"/>
    <row r="67202" s="13" customFormat="1"/>
    <row r="67203" s="13" customFormat="1"/>
    <row r="67204" s="13" customFormat="1"/>
    <row r="67205" s="13" customFormat="1"/>
    <row r="67206" s="13" customFormat="1"/>
    <row r="67207" s="13" customFormat="1"/>
    <row r="67208" s="13" customFormat="1"/>
    <row r="67209" s="13" customFormat="1"/>
    <row r="67210" s="13" customFormat="1"/>
    <row r="67211" s="13" customFormat="1"/>
    <row r="67212" s="13" customFormat="1"/>
    <row r="67213" s="13" customFormat="1"/>
    <row r="67214" s="13" customFormat="1"/>
    <row r="67215" s="13" customFormat="1"/>
    <row r="67216" s="13" customFormat="1"/>
    <row r="67217" s="13" customFormat="1"/>
    <row r="67218" s="13" customFormat="1"/>
    <row r="67219" s="13" customFormat="1"/>
    <row r="67220" s="13" customFormat="1"/>
    <row r="67221" s="13" customFormat="1"/>
    <row r="67222" s="13" customFormat="1"/>
    <row r="67223" s="13" customFormat="1"/>
    <row r="67224" s="13" customFormat="1"/>
    <row r="67225" s="13" customFormat="1"/>
    <row r="67226" s="13" customFormat="1"/>
    <row r="67227" s="13" customFormat="1"/>
    <row r="67228" s="13" customFormat="1"/>
    <row r="67229" s="13" customFormat="1"/>
    <row r="67230" s="13" customFormat="1"/>
    <row r="67231" s="13" customFormat="1"/>
    <row r="67232" s="13" customFormat="1"/>
    <row r="67233" s="13" customFormat="1"/>
    <row r="67234" s="13" customFormat="1"/>
    <row r="67235" s="13" customFormat="1"/>
    <row r="67236" s="13" customFormat="1"/>
    <row r="67237" s="13" customFormat="1"/>
    <row r="67238" s="13" customFormat="1"/>
    <row r="67239" s="13" customFormat="1"/>
    <row r="67240" s="13" customFormat="1"/>
    <row r="67241" s="13" customFormat="1"/>
    <row r="67242" s="13" customFormat="1"/>
    <row r="67243" s="13" customFormat="1"/>
    <row r="67244" s="13" customFormat="1"/>
    <row r="67245" s="13" customFormat="1"/>
    <row r="67246" s="13" customFormat="1"/>
    <row r="67247" s="13" customFormat="1"/>
    <row r="67248" s="13" customFormat="1"/>
    <row r="67249" s="13" customFormat="1"/>
    <row r="67250" s="13" customFormat="1"/>
    <row r="67251" s="13" customFormat="1"/>
    <row r="67252" s="13" customFormat="1"/>
    <row r="67253" s="13" customFormat="1"/>
    <row r="67254" s="13" customFormat="1"/>
    <row r="67255" s="13" customFormat="1"/>
    <row r="67256" s="13" customFormat="1"/>
    <row r="67257" s="13" customFormat="1"/>
    <row r="67258" s="13" customFormat="1"/>
    <row r="67259" s="13" customFormat="1"/>
    <row r="67260" s="13" customFormat="1"/>
    <row r="67261" s="13" customFormat="1"/>
    <row r="67262" s="13" customFormat="1"/>
    <row r="67263" s="13" customFormat="1"/>
    <row r="67264" s="13" customFormat="1"/>
    <row r="67265" s="13" customFormat="1"/>
    <row r="67266" s="13" customFormat="1"/>
    <row r="67267" s="13" customFormat="1"/>
    <row r="67268" s="13" customFormat="1"/>
    <row r="67269" s="13" customFormat="1"/>
    <row r="67270" s="13" customFormat="1"/>
    <row r="67271" s="13" customFormat="1"/>
    <row r="67272" s="13" customFormat="1"/>
    <row r="67273" s="13" customFormat="1"/>
    <row r="67274" s="13" customFormat="1"/>
    <row r="67275" s="13" customFormat="1"/>
    <row r="67276" s="13" customFormat="1"/>
    <row r="67277" s="13" customFormat="1"/>
    <row r="67278" s="13" customFormat="1"/>
    <row r="67279" s="13" customFormat="1"/>
    <row r="67280" s="13" customFormat="1"/>
    <row r="67281" s="13" customFormat="1"/>
    <row r="67282" s="13" customFormat="1"/>
    <row r="67283" s="13" customFormat="1"/>
    <row r="67284" s="13" customFormat="1"/>
    <row r="67285" s="13" customFormat="1"/>
    <row r="67286" s="13" customFormat="1"/>
    <row r="67287" s="13" customFormat="1"/>
    <row r="67288" s="13" customFormat="1"/>
    <row r="67289" s="13" customFormat="1"/>
    <row r="67290" s="13" customFormat="1"/>
    <row r="67291" s="13" customFormat="1"/>
    <row r="67292" s="13" customFormat="1"/>
    <row r="67293" s="13" customFormat="1"/>
    <row r="67294" s="13" customFormat="1"/>
    <row r="67295" s="13" customFormat="1"/>
    <row r="67296" s="13" customFormat="1"/>
    <row r="67297" s="13" customFormat="1"/>
    <row r="67298" s="13" customFormat="1"/>
    <row r="67299" s="13" customFormat="1"/>
    <row r="67300" s="13" customFormat="1"/>
    <row r="67301" s="13" customFormat="1"/>
    <row r="67302" s="13" customFormat="1"/>
    <row r="67303" s="13" customFormat="1"/>
    <row r="67304" s="13" customFormat="1"/>
    <row r="67305" s="13" customFormat="1"/>
    <row r="67306" s="13" customFormat="1"/>
    <row r="67307" s="13" customFormat="1"/>
    <row r="67308" s="13" customFormat="1"/>
    <row r="67309" s="13" customFormat="1"/>
    <row r="67310" s="13" customFormat="1"/>
    <row r="67311" s="13" customFormat="1"/>
    <row r="67312" s="13" customFormat="1"/>
    <row r="67313" s="13" customFormat="1"/>
    <row r="67314" s="13" customFormat="1"/>
    <row r="67315" s="13" customFormat="1"/>
    <row r="67316" s="13" customFormat="1"/>
    <row r="67317" s="13" customFormat="1"/>
    <row r="67318" s="13" customFormat="1"/>
    <row r="67319" s="13" customFormat="1"/>
    <row r="67320" s="13" customFormat="1"/>
    <row r="67321" s="13" customFormat="1"/>
    <row r="67322" s="13" customFormat="1"/>
    <row r="67323" s="13" customFormat="1"/>
    <row r="67324" s="13" customFormat="1"/>
    <row r="67325" s="13" customFormat="1"/>
    <row r="67326" s="13" customFormat="1"/>
    <row r="67327" s="13" customFormat="1"/>
    <row r="67328" s="13" customFormat="1"/>
    <row r="67329" s="13" customFormat="1"/>
    <row r="67330" s="13" customFormat="1"/>
    <row r="67331" s="13" customFormat="1"/>
    <row r="67332" s="13" customFormat="1"/>
    <row r="67333" s="13" customFormat="1"/>
    <row r="67334" s="13" customFormat="1"/>
    <row r="67335" s="13" customFormat="1"/>
    <row r="67336" s="13" customFormat="1"/>
    <row r="67337" s="13" customFormat="1"/>
    <row r="67338" s="13" customFormat="1"/>
    <row r="67339" s="13" customFormat="1"/>
    <row r="67340" s="13" customFormat="1"/>
    <row r="67341" s="13" customFormat="1"/>
    <row r="67342" s="13" customFormat="1"/>
    <row r="67343" s="13" customFormat="1"/>
    <row r="67344" s="13" customFormat="1"/>
    <row r="67345" s="13" customFormat="1"/>
    <row r="67346" s="13" customFormat="1"/>
    <row r="67347" s="13" customFormat="1"/>
    <row r="67348" s="13" customFormat="1"/>
    <row r="67349" s="13" customFormat="1"/>
    <row r="67350" s="13" customFormat="1"/>
    <row r="67351" s="13" customFormat="1"/>
    <row r="67352" s="13" customFormat="1"/>
    <row r="67353" s="13" customFormat="1"/>
    <row r="67354" s="13" customFormat="1"/>
    <row r="67355" s="13" customFormat="1"/>
    <row r="67356" s="13" customFormat="1"/>
    <row r="67357" s="13" customFormat="1"/>
    <row r="67358" s="13" customFormat="1"/>
    <row r="67359" s="13" customFormat="1"/>
    <row r="67360" s="13" customFormat="1"/>
    <row r="67361" s="13" customFormat="1"/>
    <row r="67362" s="13" customFormat="1"/>
    <row r="67363" s="13" customFormat="1"/>
    <row r="67364" s="13" customFormat="1"/>
    <row r="67365" s="13" customFormat="1"/>
    <row r="67366" s="13" customFormat="1"/>
    <row r="67367" s="13" customFormat="1"/>
    <row r="67368" s="13" customFormat="1"/>
    <row r="67369" s="13" customFormat="1"/>
    <row r="67370" s="13" customFormat="1"/>
    <row r="67371" s="13" customFormat="1"/>
    <row r="67372" s="13" customFormat="1"/>
    <row r="67373" s="13" customFormat="1"/>
    <row r="67374" s="13" customFormat="1"/>
    <row r="67375" s="13" customFormat="1"/>
    <row r="67376" s="13" customFormat="1"/>
    <row r="67377" s="13" customFormat="1"/>
    <row r="67378" s="13" customFormat="1"/>
    <row r="67379" s="13" customFormat="1"/>
    <row r="67380" s="13" customFormat="1"/>
    <row r="67381" s="13" customFormat="1"/>
    <row r="67382" s="13" customFormat="1"/>
    <row r="67383" s="13" customFormat="1"/>
    <row r="67384" s="13" customFormat="1"/>
    <row r="67385" s="13" customFormat="1"/>
    <row r="67386" s="13" customFormat="1"/>
    <row r="67387" s="13" customFormat="1"/>
    <row r="67388" s="13" customFormat="1"/>
    <row r="67389" s="13" customFormat="1"/>
    <row r="67390" s="13" customFormat="1"/>
    <row r="67391" s="13" customFormat="1"/>
    <row r="67392" s="13" customFormat="1"/>
    <row r="67393" s="13" customFormat="1"/>
    <row r="67394" s="13" customFormat="1"/>
    <row r="67395" s="13" customFormat="1"/>
    <row r="67396" s="13" customFormat="1"/>
    <row r="67397" s="13" customFormat="1"/>
    <row r="67398" s="13" customFormat="1"/>
    <row r="67399" s="13" customFormat="1"/>
    <row r="67400" s="13" customFormat="1"/>
    <row r="67401" s="13" customFormat="1"/>
    <row r="67402" s="13" customFormat="1"/>
    <row r="67403" s="13" customFormat="1"/>
    <row r="67404" s="13" customFormat="1"/>
    <row r="67405" s="13" customFormat="1"/>
    <row r="67406" s="13" customFormat="1"/>
    <row r="67407" s="13" customFormat="1"/>
    <row r="67408" s="13" customFormat="1"/>
    <row r="67409" s="13" customFormat="1"/>
    <row r="67410" s="13" customFormat="1"/>
    <row r="67411" s="13" customFormat="1"/>
    <row r="67412" s="13" customFormat="1"/>
    <row r="67413" s="13" customFormat="1"/>
    <row r="67414" s="13" customFormat="1"/>
    <row r="67415" s="13" customFormat="1"/>
    <row r="67416" s="13" customFormat="1"/>
    <row r="67417" s="13" customFormat="1"/>
    <row r="67418" s="13" customFormat="1"/>
    <row r="67419" s="13" customFormat="1"/>
    <row r="67420" s="13" customFormat="1"/>
    <row r="67421" s="13" customFormat="1"/>
    <row r="67422" s="13" customFormat="1"/>
    <row r="67423" s="13" customFormat="1"/>
    <row r="67424" s="13" customFormat="1"/>
    <row r="67425" s="13" customFormat="1"/>
    <row r="67426" s="13" customFormat="1"/>
    <row r="67427" s="13" customFormat="1"/>
    <row r="67428" s="13" customFormat="1"/>
    <row r="67429" s="13" customFormat="1"/>
    <row r="67430" s="13" customFormat="1"/>
    <row r="67431" s="13" customFormat="1"/>
    <row r="67432" s="13" customFormat="1"/>
    <row r="67433" s="13" customFormat="1"/>
    <row r="67434" s="13" customFormat="1"/>
    <row r="67435" s="13" customFormat="1"/>
    <row r="67436" s="13" customFormat="1"/>
    <row r="67437" s="13" customFormat="1"/>
    <row r="67438" s="13" customFormat="1"/>
    <row r="67439" s="13" customFormat="1"/>
    <row r="67440" s="13" customFormat="1"/>
    <row r="67441" s="13" customFormat="1"/>
    <row r="67442" s="13" customFormat="1"/>
    <row r="67443" s="13" customFormat="1"/>
    <row r="67444" s="13" customFormat="1"/>
    <row r="67445" s="13" customFormat="1"/>
    <row r="67446" s="13" customFormat="1"/>
    <row r="67447" s="13" customFormat="1"/>
    <row r="67448" s="13" customFormat="1"/>
    <row r="67449" s="13" customFormat="1"/>
    <row r="67450" s="13" customFormat="1"/>
    <row r="67451" s="13" customFormat="1"/>
    <row r="67452" s="13" customFormat="1"/>
    <row r="67453" s="13" customFormat="1"/>
    <row r="67454" s="13" customFormat="1"/>
    <row r="67455" s="13" customFormat="1"/>
    <row r="67456" s="13" customFormat="1"/>
    <row r="67457" s="13" customFormat="1"/>
    <row r="67458" s="13" customFormat="1"/>
    <row r="67459" s="13" customFormat="1"/>
    <row r="67460" s="13" customFormat="1"/>
    <row r="67461" s="13" customFormat="1"/>
    <row r="67462" s="13" customFormat="1"/>
    <row r="67463" s="13" customFormat="1"/>
    <row r="67464" s="13" customFormat="1"/>
    <row r="67465" s="13" customFormat="1"/>
    <row r="67466" s="13" customFormat="1"/>
    <row r="67467" s="13" customFormat="1"/>
    <row r="67468" s="13" customFormat="1"/>
    <row r="67469" s="13" customFormat="1"/>
    <row r="67470" s="13" customFormat="1"/>
    <row r="67471" s="13" customFormat="1"/>
    <row r="67472" s="13" customFormat="1"/>
    <row r="67473" s="13" customFormat="1"/>
    <row r="67474" s="13" customFormat="1"/>
    <row r="67475" s="13" customFormat="1"/>
    <row r="67476" s="13" customFormat="1"/>
    <row r="67477" s="13" customFormat="1"/>
    <row r="67478" s="13" customFormat="1"/>
    <row r="67479" s="13" customFormat="1"/>
    <row r="67480" s="13" customFormat="1"/>
    <row r="67481" s="13" customFormat="1"/>
    <row r="67482" s="13" customFormat="1"/>
    <row r="67483" s="13" customFormat="1"/>
    <row r="67484" s="13" customFormat="1"/>
    <row r="67485" s="13" customFormat="1"/>
    <row r="67486" s="13" customFormat="1"/>
    <row r="67487" s="13" customFormat="1"/>
    <row r="67488" s="13" customFormat="1"/>
    <row r="67489" s="13" customFormat="1"/>
    <row r="67490" s="13" customFormat="1"/>
    <row r="67491" s="13" customFormat="1"/>
    <row r="67492" s="13" customFormat="1"/>
    <row r="67493" s="13" customFormat="1"/>
    <row r="67494" s="13" customFormat="1"/>
    <row r="67495" s="13" customFormat="1"/>
    <row r="67496" s="13" customFormat="1"/>
    <row r="67497" s="13" customFormat="1"/>
    <row r="67498" s="13" customFormat="1"/>
    <row r="67499" s="13" customFormat="1"/>
    <row r="67500" s="13" customFormat="1"/>
    <row r="67501" s="13" customFormat="1"/>
    <row r="67502" s="13" customFormat="1"/>
    <row r="67503" s="13" customFormat="1"/>
    <row r="67504" s="13" customFormat="1"/>
    <row r="67505" s="13" customFormat="1"/>
    <row r="67506" s="13" customFormat="1"/>
    <row r="67507" s="13" customFormat="1"/>
    <row r="67508" s="13" customFormat="1"/>
    <row r="67509" s="13" customFormat="1"/>
    <row r="67510" s="13" customFormat="1"/>
    <row r="67511" s="13" customFormat="1"/>
    <row r="67512" s="13" customFormat="1"/>
    <row r="67513" s="13" customFormat="1"/>
    <row r="67514" s="13" customFormat="1"/>
    <row r="67515" s="13" customFormat="1"/>
    <row r="67516" s="13" customFormat="1"/>
    <row r="67517" s="13" customFormat="1"/>
    <row r="67518" s="13" customFormat="1"/>
    <row r="67519" s="13" customFormat="1"/>
    <row r="67520" s="13" customFormat="1"/>
    <row r="67521" s="13" customFormat="1"/>
    <row r="67522" s="13" customFormat="1"/>
    <row r="67523" s="13" customFormat="1"/>
    <row r="67524" s="13" customFormat="1"/>
    <row r="67525" s="13" customFormat="1"/>
    <row r="67526" s="13" customFormat="1"/>
    <row r="67527" s="13" customFormat="1"/>
    <row r="67528" s="13" customFormat="1"/>
    <row r="67529" s="13" customFormat="1"/>
    <row r="67530" s="13" customFormat="1"/>
    <row r="67531" s="13" customFormat="1"/>
    <row r="67532" s="13" customFormat="1"/>
    <row r="67533" s="13" customFormat="1"/>
    <row r="67534" s="13" customFormat="1"/>
    <row r="67535" s="13" customFormat="1"/>
    <row r="67536" s="13" customFormat="1"/>
    <row r="67537" s="13" customFormat="1"/>
    <row r="67538" s="13" customFormat="1"/>
    <row r="67539" s="13" customFormat="1"/>
    <row r="67540" s="13" customFormat="1"/>
    <row r="67541" s="13" customFormat="1"/>
    <row r="67542" s="13" customFormat="1"/>
    <row r="67543" s="13" customFormat="1"/>
    <row r="67544" s="13" customFormat="1"/>
    <row r="67545" s="13" customFormat="1"/>
    <row r="67546" s="13" customFormat="1"/>
    <row r="67547" s="13" customFormat="1"/>
    <row r="67548" s="13" customFormat="1"/>
    <row r="67549" s="13" customFormat="1"/>
    <row r="67550" s="13" customFormat="1"/>
    <row r="67551" s="13" customFormat="1"/>
    <row r="67552" s="13" customFormat="1"/>
    <row r="67553" s="13" customFormat="1"/>
    <row r="67554" s="13" customFormat="1"/>
    <row r="67555" s="13" customFormat="1"/>
    <row r="67556" s="13" customFormat="1"/>
    <row r="67557" s="13" customFormat="1"/>
    <row r="67558" s="13" customFormat="1"/>
    <row r="67559" s="13" customFormat="1"/>
    <row r="67560" s="13" customFormat="1"/>
    <row r="67561" s="13" customFormat="1"/>
    <row r="67562" s="13" customFormat="1"/>
    <row r="67563" s="13" customFormat="1"/>
    <row r="67564" s="13" customFormat="1"/>
    <row r="67565" s="13" customFormat="1"/>
    <row r="67566" s="13" customFormat="1"/>
    <row r="67567" s="13" customFormat="1"/>
    <row r="67568" s="13" customFormat="1"/>
    <row r="67569" s="13" customFormat="1"/>
    <row r="67570" s="13" customFormat="1"/>
    <row r="67571" s="13" customFormat="1"/>
    <row r="67572" s="13" customFormat="1"/>
    <row r="67573" s="13" customFormat="1"/>
    <row r="67574" s="13" customFormat="1"/>
    <row r="67575" s="13" customFormat="1"/>
    <row r="67576" s="13" customFormat="1"/>
    <row r="67577" s="13" customFormat="1"/>
    <row r="67578" s="13" customFormat="1"/>
    <row r="67579" s="13" customFormat="1"/>
    <row r="67580" s="13" customFormat="1"/>
    <row r="67581" s="13" customFormat="1"/>
    <row r="67582" s="13" customFormat="1"/>
    <row r="67583" s="13" customFormat="1"/>
    <row r="67584" s="13" customFormat="1"/>
    <row r="67585" s="13" customFormat="1"/>
    <row r="67586" s="13" customFormat="1"/>
    <row r="67587" s="13" customFormat="1"/>
    <row r="67588" s="13" customFormat="1"/>
    <row r="67589" s="13" customFormat="1"/>
    <row r="67590" s="13" customFormat="1"/>
    <row r="67591" s="13" customFormat="1"/>
    <row r="67592" s="13" customFormat="1"/>
    <row r="67593" s="13" customFormat="1"/>
    <row r="67594" s="13" customFormat="1"/>
    <row r="67595" s="13" customFormat="1"/>
    <row r="67596" s="13" customFormat="1"/>
    <row r="67597" s="13" customFormat="1"/>
    <row r="67598" s="13" customFormat="1"/>
    <row r="67599" s="13" customFormat="1"/>
    <row r="67600" s="13" customFormat="1"/>
    <row r="67601" s="13" customFormat="1"/>
    <row r="67602" s="13" customFormat="1"/>
    <row r="67603" s="13" customFormat="1"/>
    <row r="67604" s="13" customFormat="1"/>
    <row r="67605" s="13" customFormat="1"/>
    <row r="67606" s="13" customFormat="1"/>
    <row r="67607" s="13" customFormat="1"/>
    <row r="67608" s="13" customFormat="1"/>
    <row r="67609" s="13" customFormat="1"/>
    <row r="67610" s="13" customFormat="1"/>
    <row r="67611" s="13" customFormat="1"/>
    <row r="67612" s="13" customFormat="1"/>
    <row r="67613" s="13" customFormat="1"/>
    <row r="67614" s="13" customFormat="1"/>
    <row r="67615" s="13" customFormat="1"/>
    <row r="67616" s="13" customFormat="1"/>
    <row r="67617" s="13" customFormat="1"/>
    <row r="67618" s="13" customFormat="1"/>
    <row r="67619" s="13" customFormat="1"/>
    <row r="67620" s="13" customFormat="1"/>
    <row r="67621" s="13" customFormat="1"/>
    <row r="67622" s="13" customFormat="1"/>
    <row r="67623" s="13" customFormat="1"/>
    <row r="67624" s="13" customFormat="1"/>
    <row r="67625" s="13" customFormat="1"/>
    <row r="67626" s="13" customFormat="1"/>
    <row r="67627" s="13" customFormat="1"/>
    <row r="67628" s="13" customFormat="1"/>
    <row r="67629" s="13" customFormat="1"/>
    <row r="67630" s="13" customFormat="1"/>
    <row r="67631" s="13" customFormat="1"/>
    <row r="67632" s="13" customFormat="1"/>
    <row r="67633" s="13" customFormat="1"/>
    <row r="67634" s="13" customFormat="1"/>
    <row r="67635" s="13" customFormat="1"/>
    <row r="67636" s="13" customFormat="1"/>
    <row r="67637" s="13" customFormat="1"/>
    <row r="67638" s="13" customFormat="1"/>
    <row r="67639" s="13" customFormat="1"/>
    <row r="67640" s="13" customFormat="1"/>
    <row r="67641" s="13" customFormat="1"/>
    <row r="67642" s="13" customFormat="1"/>
    <row r="67643" s="13" customFormat="1"/>
    <row r="67644" s="13" customFormat="1"/>
    <row r="67645" s="13" customFormat="1"/>
    <row r="67646" s="13" customFormat="1"/>
    <row r="67647" s="13" customFormat="1"/>
    <row r="67648" s="13" customFormat="1"/>
    <row r="67649" s="13" customFormat="1"/>
    <row r="67650" s="13" customFormat="1"/>
    <row r="67651" s="13" customFormat="1"/>
    <row r="67652" s="13" customFormat="1"/>
    <row r="67653" s="13" customFormat="1"/>
    <row r="67654" s="13" customFormat="1"/>
    <row r="67655" s="13" customFormat="1"/>
    <row r="67656" s="13" customFormat="1"/>
    <row r="67657" s="13" customFormat="1"/>
    <row r="67658" s="13" customFormat="1"/>
    <row r="67659" s="13" customFormat="1"/>
    <row r="67660" s="13" customFormat="1"/>
    <row r="67661" s="13" customFormat="1"/>
    <row r="67662" s="13" customFormat="1"/>
    <row r="67663" s="13" customFormat="1"/>
    <row r="67664" s="13" customFormat="1"/>
    <row r="67665" s="13" customFormat="1"/>
    <row r="67666" s="13" customFormat="1"/>
    <row r="67667" s="13" customFormat="1"/>
    <row r="67668" s="13" customFormat="1"/>
    <row r="67669" s="13" customFormat="1"/>
    <row r="67670" s="13" customFormat="1"/>
    <row r="67671" s="13" customFormat="1"/>
    <row r="67672" s="13" customFormat="1"/>
    <row r="67673" s="13" customFormat="1"/>
    <row r="67674" s="13" customFormat="1"/>
    <row r="67675" s="13" customFormat="1"/>
    <row r="67676" s="13" customFormat="1"/>
    <row r="67677" s="13" customFormat="1"/>
    <row r="67678" s="13" customFormat="1"/>
    <row r="67679" s="13" customFormat="1"/>
    <row r="67680" s="13" customFormat="1"/>
    <row r="67681" s="13" customFormat="1"/>
    <row r="67682" s="13" customFormat="1"/>
    <row r="67683" s="13" customFormat="1"/>
    <row r="67684" s="13" customFormat="1"/>
    <row r="67685" s="13" customFormat="1"/>
    <row r="67686" s="13" customFormat="1"/>
    <row r="67687" s="13" customFormat="1"/>
    <row r="67688" s="13" customFormat="1"/>
    <row r="67689" s="13" customFormat="1"/>
    <row r="67690" s="13" customFormat="1"/>
    <row r="67691" s="13" customFormat="1"/>
    <row r="67692" s="13" customFormat="1"/>
    <row r="67693" s="13" customFormat="1"/>
    <row r="67694" s="13" customFormat="1"/>
    <row r="67695" s="13" customFormat="1"/>
    <row r="67696" s="13" customFormat="1"/>
    <row r="67697" s="13" customFormat="1"/>
    <row r="67698" s="13" customFormat="1"/>
    <row r="67699" s="13" customFormat="1"/>
    <row r="67700" s="13" customFormat="1"/>
    <row r="67701" s="13" customFormat="1"/>
    <row r="67702" s="13" customFormat="1"/>
    <row r="67703" s="13" customFormat="1"/>
    <row r="67704" s="13" customFormat="1"/>
    <row r="67705" s="13" customFormat="1"/>
    <row r="67706" s="13" customFormat="1"/>
    <row r="67707" s="13" customFormat="1"/>
    <row r="67708" s="13" customFormat="1"/>
    <row r="67709" s="13" customFormat="1"/>
    <row r="67710" s="13" customFormat="1"/>
    <row r="67711" s="13" customFormat="1"/>
    <row r="67712" s="13" customFormat="1"/>
    <row r="67713" s="13" customFormat="1"/>
    <row r="67714" s="13" customFormat="1"/>
    <row r="67715" s="13" customFormat="1"/>
    <row r="67716" s="13" customFormat="1"/>
    <row r="67717" s="13" customFormat="1"/>
    <row r="67718" s="13" customFormat="1"/>
    <row r="67719" s="13" customFormat="1"/>
    <row r="67720" s="13" customFormat="1"/>
    <row r="67721" s="13" customFormat="1"/>
    <row r="67722" s="13" customFormat="1"/>
    <row r="67723" s="13" customFormat="1"/>
    <row r="67724" s="13" customFormat="1"/>
    <row r="67725" s="13" customFormat="1"/>
    <row r="67726" s="13" customFormat="1"/>
    <row r="67727" s="13" customFormat="1"/>
    <row r="67728" s="13" customFormat="1"/>
    <row r="67729" s="13" customFormat="1"/>
    <row r="67730" s="13" customFormat="1"/>
    <row r="67731" s="13" customFormat="1"/>
    <row r="67732" s="13" customFormat="1"/>
    <row r="67733" s="13" customFormat="1"/>
    <row r="67734" s="13" customFormat="1"/>
    <row r="67735" s="13" customFormat="1"/>
    <row r="67736" s="13" customFormat="1"/>
    <row r="67737" s="13" customFormat="1"/>
    <row r="67738" s="13" customFormat="1"/>
    <row r="67739" s="13" customFormat="1"/>
    <row r="67740" s="13" customFormat="1"/>
    <row r="67741" s="13" customFormat="1"/>
    <row r="67742" s="13" customFormat="1"/>
    <row r="67743" s="13" customFormat="1"/>
    <row r="67744" s="13" customFormat="1"/>
    <row r="67745" s="13" customFormat="1"/>
    <row r="67746" s="13" customFormat="1"/>
    <row r="67747" s="13" customFormat="1"/>
    <row r="67748" s="13" customFormat="1"/>
    <row r="67749" s="13" customFormat="1"/>
    <row r="67750" s="13" customFormat="1"/>
    <row r="67751" s="13" customFormat="1"/>
    <row r="67752" s="13" customFormat="1"/>
    <row r="67753" s="13" customFormat="1"/>
    <row r="67754" s="13" customFormat="1"/>
    <row r="67755" s="13" customFormat="1"/>
    <row r="67756" s="13" customFormat="1"/>
    <row r="67757" s="13" customFormat="1"/>
    <row r="67758" s="13" customFormat="1"/>
    <row r="67759" s="13" customFormat="1"/>
    <row r="67760" s="13" customFormat="1"/>
    <row r="67761" s="13" customFormat="1"/>
    <row r="67762" s="13" customFormat="1"/>
    <row r="67763" s="13" customFormat="1"/>
    <row r="67764" s="13" customFormat="1"/>
    <row r="67765" s="13" customFormat="1"/>
    <row r="67766" s="13" customFormat="1"/>
    <row r="67767" s="13" customFormat="1"/>
    <row r="67768" s="13" customFormat="1"/>
    <row r="67769" s="13" customFormat="1"/>
    <row r="67770" s="13" customFormat="1"/>
    <row r="67771" s="13" customFormat="1"/>
    <row r="67772" s="13" customFormat="1"/>
    <row r="67773" s="13" customFormat="1"/>
    <row r="67774" s="13" customFormat="1"/>
    <row r="67775" s="13" customFormat="1"/>
    <row r="67776" s="13" customFormat="1"/>
    <row r="67777" s="13" customFormat="1"/>
    <row r="67778" s="13" customFormat="1"/>
    <row r="67779" s="13" customFormat="1"/>
    <row r="67780" s="13" customFormat="1"/>
    <row r="67781" s="13" customFormat="1"/>
    <row r="67782" s="13" customFormat="1"/>
    <row r="67783" s="13" customFormat="1"/>
    <row r="67784" s="13" customFormat="1"/>
    <row r="67785" s="13" customFormat="1"/>
    <row r="67786" s="13" customFormat="1"/>
    <row r="67787" s="13" customFormat="1"/>
    <row r="67788" s="13" customFormat="1"/>
    <row r="67789" s="13" customFormat="1"/>
    <row r="67790" s="13" customFormat="1"/>
    <row r="67791" s="13" customFormat="1"/>
    <row r="67792" s="13" customFormat="1"/>
    <row r="67793" s="13" customFormat="1"/>
    <row r="67794" s="13" customFormat="1"/>
    <row r="67795" s="13" customFormat="1"/>
    <row r="67796" s="13" customFormat="1"/>
    <row r="67797" s="13" customFormat="1"/>
    <row r="67798" s="13" customFormat="1"/>
    <row r="67799" s="13" customFormat="1"/>
    <row r="67800" s="13" customFormat="1"/>
    <row r="67801" s="13" customFormat="1"/>
    <row r="67802" s="13" customFormat="1"/>
    <row r="67803" s="13" customFormat="1"/>
    <row r="67804" s="13" customFormat="1"/>
    <row r="67805" s="13" customFormat="1"/>
    <row r="67806" s="13" customFormat="1"/>
    <row r="67807" s="13" customFormat="1"/>
    <row r="67808" s="13" customFormat="1"/>
    <row r="67809" s="13" customFormat="1"/>
    <row r="67810" s="13" customFormat="1"/>
    <row r="67811" s="13" customFormat="1"/>
    <row r="67812" s="13" customFormat="1"/>
    <row r="67813" s="13" customFormat="1"/>
    <row r="67814" s="13" customFormat="1"/>
    <row r="67815" s="13" customFormat="1"/>
    <row r="67816" s="13" customFormat="1"/>
    <row r="67817" s="13" customFormat="1"/>
    <row r="67818" s="13" customFormat="1"/>
    <row r="67819" s="13" customFormat="1"/>
    <row r="67820" s="13" customFormat="1"/>
    <row r="67821" s="13" customFormat="1"/>
    <row r="67822" s="13" customFormat="1"/>
    <row r="67823" s="13" customFormat="1"/>
    <row r="67824" s="13" customFormat="1"/>
    <row r="67825" s="13" customFormat="1"/>
    <row r="67826" s="13" customFormat="1"/>
    <row r="67827" s="13" customFormat="1"/>
    <row r="67828" s="13" customFormat="1"/>
    <row r="67829" s="13" customFormat="1"/>
    <row r="67830" s="13" customFormat="1"/>
    <row r="67831" s="13" customFormat="1"/>
    <row r="67832" s="13" customFormat="1"/>
    <row r="67833" s="13" customFormat="1"/>
    <row r="67834" s="13" customFormat="1"/>
    <row r="67835" s="13" customFormat="1"/>
    <row r="67836" s="13" customFormat="1"/>
    <row r="67837" s="13" customFormat="1"/>
    <row r="67838" s="13" customFormat="1"/>
    <row r="67839" s="13" customFormat="1"/>
    <row r="67840" s="13" customFormat="1"/>
    <row r="67841" s="13" customFormat="1"/>
    <row r="67842" s="13" customFormat="1"/>
    <row r="67843" s="13" customFormat="1"/>
    <row r="67844" s="13" customFormat="1"/>
    <row r="67845" s="13" customFormat="1"/>
    <row r="67846" s="13" customFormat="1"/>
    <row r="67847" s="13" customFormat="1"/>
    <row r="67848" s="13" customFormat="1"/>
    <row r="67849" s="13" customFormat="1"/>
    <row r="67850" s="13" customFormat="1"/>
    <row r="67851" s="13" customFormat="1"/>
    <row r="67852" s="13" customFormat="1"/>
    <row r="67853" s="13" customFormat="1"/>
    <row r="67854" s="13" customFormat="1"/>
    <row r="67855" s="13" customFormat="1"/>
    <row r="67856" s="13" customFormat="1"/>
    <row r="67857" s="13" customFormat="1"/>
    <row r="67858" s="13" customFormat="1"/>
    <row r="67859" s="13" customFormat="1"/>
    <row r="67860" s="13" customFormat="1"/>
    <row r="67861" s="13" customFormat="1"/>
    <row r="67862" s="13" customFormat="1"/>
    <row r="67863" s="13" customFormat="1"/>
    <row r="67864" s="13" customFormat="1"/>
    <row r="67865" s="13" customFormat="1"/>
    <row r="67866" s="13" customFormat="1"/>
    <row r="67867" s="13" customFormat="1"/>
    <row r="67868" s="13" customFormat="1"/>
    <row r="67869" s="13" customFormat="1"/>
    <row r="67870" s="13" customFormat="1"/>
    <row r="67871" s="13" customFormat="1"/>
    <row r="67872" s="13" customFormat="1"/>
    <row r="67873" s="13" customFormat="1"/>
    <row r="67874" s="13" customFormat="1"/>
    <row r="67875" s="13" customFormat="1"/>
    <row r="67876" s="13" customFormat="1"/>
    <row r="67877" s="13" customFormat="1"/>
    <row r="67878" s="13" customFormat="1"/>
    <row r="67879" s="13" customFormat="1"/>
    <row r="67880" s="13" customFormat="1"/>
    <row r="67881" s="13" customFormat="1"/>
    <row r="67882" s="13" customFormat="1"/>
    <row r="67883" s="13" customFormat="1"/>
    <row r="67884" s="13" customFormat="1"/>
    <row r="67885" s="13" customFormat="1"/>
    <row r="67886" s="13" customFormat="1"/>
    <row r="67887" s="13" customFormat="1"/>
    <row r="67888" s="13" customFormat="1"/>
    <row r="67889" s="13" customFormat="1"/>
    <row r="67890" s="13" customFormat="1"/>
    <row r="67891" s="13" customFormat="1"/>
    <row r="67892" s="13" customFormat="1"/>
    <row r="67893" s="13" customFormat="1"/>
    <row r="67894" s="13" customFormat="1"/>
    <row r="67895" s="13" customFormat="1"/>
    <row r="67896" s="13" customFormat="1"/>
    <row r="67897" s="13" customFormat="1"/>
    <row r="67898" s="13" customFormat="1"/>
    <row r="67899" s="13" customFormat="1"/>
    <row r="67900" s="13" customFormat="1"/>
    <row r="67901" s="13" customFormat="1"/>
    <row r="67902" s="13" customFormat="1"/>
    <row r="67903" s="13" customFormat="1"/>
    <row r="67904" s="13" customFormat="1"/>
    <row r="67905" s="13" customFormat="1"/>
    <row r="67906" s="13" customFormat="1"/>
    <row r="67907" s="13" customFormat="1"/>
    <row r="67908" s="13" customFormat="1"/>
    <row r="67909" s="13" customFormat="1"/>
    <row r="67910" s="13" customFormat="1"/>
    <row r="67911" s="13" customFormat="1"/>
    <row r="67912" s="13" customFormat="1"/>
    <row r="67913" s="13" customFormat="1"/>
    <row r="67914" s="13" customFormat="1"/>
    <row r="67915" s="13" customFormat="1"/>
    <row r="67916" s="13" customFormat="1"/>
    <row r="67917" s="13" customFormat="1"/>
    <row r="67918" s="13" customFormat="1"/>
    <row r="67919" s="13" customFormat="1"/>
    <row r="67920" s="13" customFormat="1"/>
    <row r="67921" s="13" customFormat="1"/>
    <row r="67922" s="13" customFormat="1"/>
    <row r="67923" s="13" customFormat="1"/>
    <row r="67924" s="13" customFormat="1"/>
    <row r="67925" s="13" customFormat="1"/>
    <row r="67926" s="13" customFormat="1"/>
    <row r="67927" s="13" customFormat="1"/>
    <row r="67928" s="13" customFormat="1"/>
    <row r="67929" s="13" customFormat="1"/>
    <row r="67930" s="13" customFormat="1"/>
    <row r="67931" s="13" customFormat="1"/>
    <row r="67932" s="13" customFormat="1"/>
    <row r="67933" s="13" customFormat="1"/>
    <row r="67934" s="13" customFormat="1"/>
    <row r="67935" s="13" customFormat="1"/>
    <row r="67936" s="13" customFormat="1"/>
    <row r="67937" s="13" customFormat="1"/>
    <row r="67938" s="13" customFormat="1"/>
    <row r="67939" s="13" customFormat="1"/>
    <row r="67940" s="13" customFormat="1"/>
    <row r="67941" s="13" customFormat="1"/>
    <row r="67942" s="13" customFormat="1"/>
    <row r="67943" s="13" customFormat="1"/>
    <row r="67944" s="13" customFormat="1"/>
    <row r="67945" s="13" customFormat="1"/>
    <row r="67946" s="13" customFormat="1"/>
    <row r="67947" s="13" customFormat="1"/>
    <row r="67948" s="13" customFormat="1"/>
    <row r="67949" s="13" customFormat="1"/>
    <row r="67950" s="13" customFormat="1"/>
    <row r="67951" s="13" customFormat="1"/>
    <row r="67952" s="13" customFormat="1"/>
    <row r="67953" s="13" customFormat="1"/>
    <row r="67954" s="13" customFormat="1"/>
    <row r="67955" s="13" customFormat="1"/>
    <row r="67956" s="13" customFormat="1"/>
    <row r="67957" s="13" customFormat="1"/>
    <row r="67958" s="13" customFormat="1"/>
    <row r="67959" s="13" customFormat="1"/>
    <row r="67960" s="13" customFormat="1"/>
    <row r="67961" s="13" customFormat="1"/>
    <row r="67962" s="13" customFormat="1"/>
    <row r="67963" s="13" customFormat="1"/>
    <row r="67964" s="13" customFormat="1"/>
    <row r="67965" s="13" customFormat="1"/>
    <row r="67966" s="13" customFormat="1"/>
    <row r="67967" s="13" customFormat="1"/>
    <row r="67968" s="13" customFormat="1"/>
    <row r="67969" s="13" customFormat="1"/>
    <row r="67970" s="13" customFormat="1"/>
    <row r="67971" s="13" customFormat="1"/>
    <row r="67972" s="13" customFormat="1"/>
    <row r="67973" s="13" customFormat="1"/>
    <row r="67974" s="13" customFormat="1"/>
    <row r="67975" s="13" customFormat="1"/>
    <row r="67976" s="13" customFormat="1"/>
    <row r="67977" s="13" customFormat="1"/>
    <row r="67978" s="13" customFormat="1"/>
    <row r="67979" s="13" customFormat="1"/>
    <row r="67980" s="13" customFormat="1"/>
    <row r="67981" s="13" customFormat="1"/>
    <row r="67982" s="13" customFormat="1"/>
    <row r="67983" s="13" customFormat="1"/>
    <row r="67984" s="13" customFormat="1"/>
    <row r="67985" s="13" customFormat="1"/>
    <row r="67986" s="13" customFormat="1"/>
    <row r="67987" s="13" customFormat="1"/>
    <row r="67988" s="13" customFormat="1"/>
    <row r="67989" s="13" customFormat="1"/>
    <row r="67990" s="13" customFormat="1"/>
    <row r="67991" s="13" customFormat="1"/>
    <row r="67992" s="13" customFormat="1"/>
    <row r="67993" s="13" customFormat="1"/>
    <row r="67994" s="13" customFormat="1"/>
    <row r="67995" s="13" customFormat="1"/>
    <row r="67996" s="13" customFormat="1"/>
    <row r="67997" s="13" customFormat="1"/>
    <row r="67998" s="13" customFormat="1"/>
    <row r="67999" s="13" customFormat="1"/>
    <row r="68000" s="13" customFormat="1"/>
    <row r="68001" s="13" customFormat="1"/>
    <row r="68002" s="13" customFormat="1"/>
    <row r="68003" s="13" customFormat="1"/>
    <row r="68004" s="13" customFormat="1"/>
    <row r="68005" s="13" customFormat="1"/>
    <row r="68006" s="13" customFormat="1"/>
    <row r="68007" s="13" customFormat="1"/>
    <row r="68008" s="13" customFormat="1"/>
    <row r="68009" s="13" customFormat="1"/>
    <row r="68010" s="13" customFormat="1"/>
    <row r="68011" s="13" customFormat="1"/>
    <row r="68012" s="13" customFormat="1"/>
    <row r="68013" s="13" customFormat="1"/>
    <row r="68014" s="13" customFormat="1"/>
    <row r="68015" s="13" customFormat="1"/>
    <row r="68016" s="13" customFormat="1"/>
    <row r="68017" s="13" customFormat="1"/>
    <row r="68018" s="13" customFormat="1"/>
    <row r="68019" s="13" customFormat="1"/>
    <row r="68020" s="13" customFormat="1"/>
    <row r="68021" s="13" customFormat="1"/>
    <row r="68022" s="13" customFormat="1"/>
    <row r="68023" s="13" customFormat="1"/>
    <row r="68024" s="13" customFormat="1"/>
    <row r="68025" s="13" customFormat="1"/>
    <row r="68026" s="13" customFormat="1"/>
    <row r="68027" s="13" customFormat="1"/>
    <row r="68028" s="13" customFormat="1"/>
    <row r="68029" s="13" customFormat="1"/>
    <row r="68030" s="13" customFormat="1"/>
    <row r="68031" s="13" customFormat="1"/>
    <row r="68032" s="13" customFormat="1"/>
    <row r="68033" s="13" customFormat="1"/>
    <row r="68034" s="13" customFormat="1"/>
    <row r="68035" s="13" customFormat="1"/>
    <row r="68036" s="13" customFormat="1"/>
    <row r="68037" s="13" customFormat="1"/>
    <row r="68038" s="13" customFormat="1"/>
    <row r="68039" s="13" customFormat="1"/>
    <row r="68040" s="13" customFormat="1"/>
    <row r="68041" s="13" customFormat="1"/>
    <row r="68042" s="13" customFormat="1"/>
    <row r="68043" s="13" customFormat="1"/>
    <row r="68044" s="13" customFormat="1"/>
    <row r="68045" s="13" customFormat="1"/>
    <row r="68046" s="13" customFormat="1"/>
    <row r="68047" s="13" customFormat="1"/>
    <row r="68048" s="13" customFormat="1"/>
    <row r="68049" s="13" customFormat="1"/>
    <row r="68050" s="13" customFormat="1"/>
    <row r="68051" s="13" customFormat="1"/>
    <row r="68052" s="13" customFormat="1"/>
    <row r="68053" s="13" customFormat="1"/>
    <row r="68054" s="13" customFormat="1"/>
    <row r="68055" s="13" customFormat="1"/>
    <row r="68056" s="13" customFormat="1"/>
    <row r="68057" s="13" customFormat="1"/>
    <row r="68058" s="13" customFormat="1"/>
    <row r="68059" s="13" customFormat="1"/>
    <row r="68060" s="13" customFormat="1"/>
    <row r="68061" s="13" customFormat="1"/>
    <row r="68062" s="13" customFormat="1"/>
    <row r="68063" s="13" customFormat="1"/>
    <row r="68064" s="13" customFormat="1"/>
    <row r="68065" s="13" customFormat="1"/>
    <row r="68066" s="13" customFormat="1"/>
    <row r="68067" s="13" customFormat="1"/>
    <row r="68068" s="13" customFormat="1"/>
    <row r="68069" s="13" customFormat="1"/>
    <row r="68070" s="13" customFormat="1"/>
    <row r="68071" s="13" customFormat="1"/>
    <row r="68072" s="13" customFormat="1"/>
    <row r="68073" s="13" customFormat="1"/>
    <row r="68074" s="13" customFormat="1"/>
    <row r="68075" s="13" customFormat="1"/>
    <row r="68076" s="13" customFormat="1"/>
    <row r="68077" s="13" customFormat="1"/>
    <row r="68078" s="13" customFormat="1"/>
    <row r="68079" s="13" customFormat="1"/>
    <row r="68080" s="13" customFormat="1"/>
    <row r="68081" s="13" customFormat="1"/>
    <row r="68082" s="13" customFormat="1"/>
    <row r="68083" s="13" customFormat="1"/>
    <row r="68084" s="13" customFormat="1"/>
    <row r="68085" s="13" customFormat="1"/>
    <row r="68086" s="13" customFormat="1"/>
    <row r="68087" s="13" customFormat="1"/>
    <row r="68088" s="13" customFormat="1"/>
    <row r="68089" s="13" customFormat="1"/>
    <row r="68090" s="13" customFormat="1"/>
    <row r="68091" s="13" customFormat="1"/>
    <row r="68092" s="13" customFormat="1"/>
    <row r="68093" s="13" customFormat="1"/>
    <row r="68094" s="13" customFormat="1"/>
    <row r="68095" s="13" customFormat="1"/>
    <row r="68096" s="13" customFormat="1"/>
    <row r="68097" s="13" customFormat="1"/>
    <row r="68098" s="13" customFormat="1"/>
    <row r="68099" s="13" customFormat="1"/>
    <row r="68100" s="13" customFormat="1"/>
    <row r="68101" s="13" customFormat="1"/>
    <row r="68102" s="13" customFormat="1"/>
    <row r="68103" s="13" customFormat="1"/>
    <row r="68104" s="13" customFormat="1"/>
    <row r="68105" s="13" customFormat="1"/>
    <row r="68106" s="13" customFormat="1"/>
    <row r="68107" s="13" customFormat="1"/>
    <row r="68108" s="13" customFormat="1"/>
    <row r="68109" s="13" customFormat="1"/>
    <row r="68110" s="13" customFormat="1"/>
    <row r="68111" s="13" customFormat="1"/>
    <row r="68112" s="13" customFormat="1"/>
    <row r="68113" s="13" customFormat="1"/>
    <row r="68114" s="13" customFormat="1"/>
    <row r="68115" s="13" customFormat="1"/>
    <row r="68116" s="13" customFormat="1"/>
    <row r="68117" s="13" customFormat="1"/>
    <row r="68118" s="13" customFormat="1"/>
    <row r="68119" s="13" customFormat="1"/>
    <row r="68120" s="13" customFormat="1"/>
    <row r="68121" s="13" customFormat="1"/>
    <row r="68122" s="13" customFormat="1"/>
    <row r="68123" s="13" customFormat="1"/>
    <row r="68124" s="13" customFormat="1"/>
    <row r="68125" s="13" customFormat="1"/>
    <row r="68126" s="13" customFormat="1"/>
    <row r="68127" s="13" customFormat="1"/>
    <row r="68128" s="13" customFormat="1"/>
    <row r="68129" s="13" customFormat="1"/>
    <row r="68130" s="13" customFormat="1"/>
    <row r="68131" s="13" customFormat="1"/>
    <row r="68132" s="13" customFormat="1"/>
    <row r="68133" s="13" customFormat="1"/>
    <row r="68134" s="13" customFormat="1"/>
    <row r="68135" s="13" customFormat="1"/>
    <row r="68136" s="13" customFormat="1"/>
    <row r="68137" s="13" customFormat="1"/>
    <row r="68138" s="13" customFormat="1"/>
    <row r="68139" s="13" customFormat="1"/>
    <row r="68140" s="13" customFormat="1"/>
    <row r="68141" s="13" customFormat="1"/>
    <row r="68142" s="13" customFormat="1"/>
    <row r="68143" s="13" customFormat="1"/>
    <row r="68144" s="13" customFormat="1"/>
    <row r="68145" s="13" customFormat="1"/>
    <row r="68146" s="13" customFormat="1"/>
    <row r="68147" s="13" customFormat="1"/>
    <row r="68148" s="13" customFormat="1"/>
    <row r="68149" s="13" customFormat="1"/>
    <row r="68150" s="13" customFormat="1"/>
    <row r="68151" s="13" customFormat="1"/>
    <row r="68152" s="13" customFormat="1"/>
    <row r="68153" s="13" customFormat="1"/>
    <row r="68154" s="13" customFormat="1"/>
    <row r="68155" s="13" customFormat="1"/>
    <row r="68156" s="13" customFormat="1"/>
    <row r="68157" s="13" customFormat="1"/>
    <row r="68158" s="13" customFormat="1"/>
    <row r="68159" s="13" customFormat="1"/>
    <row r="68160" s="13" customFormat="1"/>
    <row r="68161" s="13" customFormat="1"/>
    <row r="68162" s="13" customFormat="1"/>
    <row r="68163" s="13" customFormat="1"/>
    <row r="68164" s="13" customFormat="1"/>
    <row r="68165" s="13" customFormat="1"/>
    <row r="68166" s="13" customFormat="1"/>
    <row r="68167" s="13" customFormat="1"/>
    <row r="68168" s="13" customFormat="1"/>
    <row r="68169" s="13" customFormat="1"/>
    <row r="68170" s="13" customFormat="1"/>
    <row r="68171" s="13" customFormat="1"/>
    <row r="68172" s="13" customFormat="1"/>
    <row r="68173" s="13" customFormat="1"/>
    <row r="68174" s="13" customFormat="1"/>
    <row r="68175" s="13" customFormat="1"/>
    <row r="68176" s="13" customFormat="1"/>
    <row r="68177" s="13" customFormat="1"/>
    <row r="68178" s="13" customFormat="1"/>
    <row r="68179" s="13" customFormat="1"/>
    <row r="68180" s="13" customFormat="1"/>
    <row r="68181" s="13" customFormat="1"/>
    <row r="68182" s="13" customFormat="1"/>
    <row r="68183" s="13" customFormat="1"/>
    <row r="68184" s="13" customFormat="1"/>
    <row r="68185" s="13" customFormat="1"/>
    <row r="68186" s="13" customFormat="1"/>
    <row r="68187" s="13" customFormat="1"/>
    <row r="68188" s="13" customFormat="1"/>
    <row r="68189" s="13" customFormat="1"/>
    <row r="68190" s="13" customFormat="1"/>
    <row r="68191" s="13" customFormat="1"/>
    <row r="68192" s="13" customFormat="1"/>
    <row r="68193" s="13" customFormat="1"/>
    <row r="68194" s="13" customFormat="1"/>
    <row r="68195" s="13" customFormat="1"/>
    <row r="68196" s="13" customFormat="1"/>
    <row r="68197" s="13" customFormat="1"/>
    <row r="68198" s="13" customFormat="1"/>
    <row r="68199" s="13" customFormat="1"/>
    <row r="68200" s="13" customFormat="1"/>
    <row r="68201" s="13" customFormat="1"/>
    <row r="68202" s="13" customFormat="1"/>
    <row r="68203" s="13" customFormat="1"/>
    <row r="68204" s="13" customFormat="1"/>
    <row r="68205" s="13" customFormat="1"/>
    <row r="68206" s="13" customFormat="1"/>
    <row r="68207" s="13" customFormat="1"/>
    <row r="68208" s="13" customFormat="1"/>
    <row r="68209" s="13" customFormat="1"/>
    <row r="68210" s="13" customFormat="1"/>
    <row r="68211" s="13" customFormat="1"/>
    <row r="68212" s="13" customFormat="1"/>
    <row r="68213" s="13" customFormat="1"/>
    <row r="68214" s="13" customFormat="1"/>
    <row r="68215" s="13" customFormat="1"/>
    <row r="68216" s="13" customFormat="1"/>
    <row r="68217" s="13" customFormat="1"/>
    <row r="68218" s="13" customFormat="1"/>
    <row r="68219" s="13" customFormat="1"/>
    <row r="68220" s="13" customFormat="1"/>
    <row r="68221" s="13" customFormat="1"/>
    <row r="68222" s="13" customFormat="1"/>
    <row r="68223" s="13" customFormat="1"/>
    <row r="68224" s="13" customFormat="1"/>
    <row r="68225" s="13" customFormat="1"/>
    <row r="68226" s="13" customFormat="1"/>
    <row r="68227" s="13" customFormat="1"/>
    <row r="68228" s="13" customFormat="1"/>
    <row r="68229" s="13" customFormat="1"/>
    <row r="68230" s="13" customFormat="1"/>
    <row r="68231" s="13" customFormat="1"/>
    <row r="68232" s="13" customFormat="1"/>
    <row r="68233" s="13" customFormat="1"/>
    <row r="68234" s="13" customFormat="1"/>
    <row r="68235" s="13" customFormat="1"/>
    <row r="68236" s="13" customFormat="1"/>
    <row r="68237" s="13" customFormat="1"/>
    <row r="68238" s="13" customFormat="1"/>
    <row r="68239" s="13" customFormat="1"/>
    <row r="68240" s="13" customFormat="1"/>
    <row r="68241" s="13" customFormat="1"/>
    <row r="68242" s="13" customFormat="1"/>
    <row r="68243" s="13" customFormat="1"/>
    <row r="68244" s="13" customFormat="1"/>
    <row r="68245" s="13" customFormat="1"/>
    <row r="68246" s="13" customFormat="1"/>
    <row r="68247" s="13" customFormat="1"/>
    <row r="68248" s="13" customFormat="1"/>
    <row r="68249" s="13" customFormat="1"/>
    <row r="68250" s="13" customFormat="1"/>
    <row r="68251" s="13" customFormat="1"/>
    <row r="68252" s="13" customFormat="1"/>
    <row r="68253" s="13" customFormat="1"/>
    <row r="68254" s="13" customFormat="1"/>
    <row r="68255" s="13" customFormat="1"/>
    <row r="68256" s="13" customFormat="1"/>
    <row r="68257" s="13" customFormat="1"/>
    <row r="68258" s="13" customFormat="1"/>
    <row r="68259" s="13" customFormat="1"/>
    <row r="68260" s="13" customFormat="1"/>
    <row r="68261" s="13" customFormat="1"/>
    <row r="68262" s="13" customFormat="1"/>
    <row r="68263" s="13" customFormat="1"/>
    <row r="68264" s="13" customFormat="1"/>
    <row r="68265" s="13" customFormat="1"/>
    <row r="68266" s="13" customFormat="1"/>
    <row r="68267" s="13" customFormat="1"/>
    <row r="68268" s="13" customFormat="1"/>
    <row r="68269" s="13" customFormat="1"/>
    <row r="68270" s="13" customFormat="1"/>
    <row r="68271" s="13" customFormat="1"/>
    <row r="68272" s="13" customFormat="1"/>
    <row r="68273" s="13" customFormat="1"/>
    <row r="68274" s="13" customFormat="1"/>
    <row r="68275" s="13" customFormat="1"/>
    <row r="68276" s="13" customFormat="1"/>
    <row r="68277" s="13" customFormat="1"/>
    <row r="68278" s="13" customFormat="1"/>
    <row r="68279" s="13" customFormat="1"/>
    <row r="68280" s="13" customFormat="1"/>
    <row r="68281" s="13" customFormat="1"/>
    <row r="68282" s="13" customFormat="1"/>
    <row r="68283" s="13" customFormat="1"/>
    <row r="68284" s="13" customFormat="1"/>
    <row r="68285" s="13" customFormat="1"/>
    <row r="68286" s="13" customFormat="1"/>
    <row r="68287" s="13" customFormat="1"/>
    <row r="68288" s="13" customFormat="1"/>
    <row r="68289" s="13" customFormat="1"/>
    <row r="68290" s="13" customFormat="1"/>
    <row r="68291" s="13" customFormat="1"/>
    <row r="68292" s="13" customFormat="1"/>
    <row r="68293" s="13" customFormat="1"/>
    <row r="68294" s="13" customFormat="1"/>
    <row r="68295" s="13" customFormat="1"/>
    <row r="68296" s="13" customFormat="1"/>
    <row r="68297" s="13" customFormat="1"/>
    <row r="68298" s="13" customFormat="1"/>
    <row r="68299" s="13" customFormat="1"/>
    <row r="68300" s="13" customFormat="1"/>
    <row r="68301" s="13" customFormat="1"/>
    <row r="68302" s="13" customFormat="1"/>
    <row r="68303" s="13" customFormat="1"/>
    <row r="68304" s="13" customFormat="1"/>
    <row r="68305" s="13" customFormat="1"/>
    <row r="68306" s="13" customFormat="1"/>
    <row r="68307" s="13" customFormat="1"/>
    <row r="68308" s="13" customFormat="1"/>
    <row r="68309" s="13" customFormat="1"/>
    <row r="68310" s="13" customFormat="1"/>
    <row r="68311" s="13" customFormat="1"/>
    <row r="68312" s="13" customFormat="1"/>
    <row r="68313" s="13" customFormat="1"/>
    <row r="68314" s="13" customFormat="1"/>
    <row r="68315" s="13" customFormat="1"/>
    <row r="68316" s="13" customFormat="1"/>
    <row r="68317" s="13" customFormat="1"/>
    <row r="68318" s="13" customFormat="1"/>
    <row r="68319" s="13" customFormat="1"/>
    <row r="68320" s="13" customFormat="1"/>
    <row r="68321" s="13" customFormat="1"/>
    <row r="68322" s="13" customFormat="1"/>
    <row r="68323" s="13" customFormat="1"/>
    <row r="68324" s="13" customFormat="1"/>
    <row r="68325" s="13" customFormat="1"/>
    <row r="68326" s="13" customFormat="1"/>
    <row r="68327" s="13" customFormat="1"/>
    <row r="68328" s="13" customFormat="1"/>
    <row r="68329" s="13" customFormat="1"/>
    <row r="68330" s="13" customFormat="1"/>
    <row r="68331" s="13" customFormat="1"/>
    <row r="68332" s="13" customFormat="1"/>
    <row r="68333" s="13" customFormat="1"/>
    <row r="68334" s="13" customFormat="1"/>
    <row r="68335" s="13" customFormat="1"/>
    <row r="68336" s="13" customFormat="1"/>
    <row r="68337" s="13" customFormat="1"/>
    <row r="68338" s="13" customFormat="1"/>
    <row r="68339" s="13" customFormat="1"/>
    <row r="68340" s="13" customFormat="1"/>
    <row r="68341" s="13" customFormat="1"/>
    <row r="68342" s="13" customFormat="1"/>
    <row r="68343" s="13" customFormat="1"/>
    <row r="68344" s="13" customFormat="1"/>
    <row r="68345" s="13" customFormat="1"/>
    <row r="68346" s="13" customFormat="1"/>
    <row r="68347" s="13" customFormat="1"/>
    <row r="68348" s="13" customFormat="1"/>
    <row r="68349" s="13" customFormat="1"/>
    <row r="68350" s="13" customFormat="1"/>
    <row r="68351" s="13" customFormat="1"/>
    <row r="68352" s="13" customFormat="1"/>
    <row r="68353" s="13" customFormat="1"/>
    <row r="68354" s="13" customFormat="1"/>
    <row r="68355" s="13" customFormat="1"/>
    <row r="68356" s="13" customFormat="1"/>
    <row r="68357" s="13" customFormat="1"/>
    <row r="68358" s="13" customFormat="1"/>
    <row r="68359" s="13" customFormat="1"/>
    <row r="68360" s="13" customFormat="1"/>
    <row r="68361" s="13" customFormat="1"/>
    <row r="68362" s="13" customFormat="1"/>
    <row r="68363" s="13" customFormat="1"/>
    <row r="68364" s="13" customFormat="1"/>
    <row r="68365" s="13" customFormat="1"/>
    <row r="68366" s="13" customFormat="1"/>
    <row r="68367" s="13" customFormat="1"/>
    <row r="68368" s="13" customFormat="1"/>
    <row r="68369" s="13" customFormat="1"/>
    <row r="68370" s="13" customFormat="1"/>
    <row r="68371" s="13" customFormat="1"/>
    <row r="68372" s="13" customFormat="1"/>
    <row r="68373" s="13" customFormat="1"/>
    <row r="68374" s="13" customFormat="1"/>
    <row r="68375" s="13" customFormat="1"/>
    <row r="68376" s="13" customFormat="1"/>
    <row r="68377" s="13" customFormat="1"/>
    <row r="68378" s="13" customFormat="1"/>
    <row r="68379" s="13" customFormat="1"/>
    <row r="68380" s="13" customFormat="1"/>
    <row r="68381" s="13" customFormat="1"/>
    <row r="68382" s="13" customFormat="1"/>
    <row r="68383" s="13" customFormat="1"/>
    <row r="68384" s="13" customFormat="1"/>
    <row r="68385" s="13" customFormat="1"/>
    <row r="68386" s="13" customFormat="1"/>
    <row r="68387" s="13" customFormat="1"/>
    <row r="68388" s="13" customFormat="1"/>
    <row r="68389" s="13" customFormat="1"/>
    <row r="68390" s="13" customFormat="1"/>
    <row r="68391" s="13" customFormat="1"/>
    <row r="68392" s="13" customFormat="1"/>
    <row r="68393" s="13" customFormat="1"/>
    <row r="68394" s="13" customFormat="1"/>
    <row r="68395" s="13" customFormat="1"/>
    <row r="68396" s="13" customFormat="1"/>
    <row r="68397" s="13" customFormat="1"/>
    <row r="68398" s="13" customFormat="1"/>
    <row r="68399" s="13" customFormat="1"/>
    <row r="68400" s="13" customFormat="1"/>
    <row r="68401" s="13" customFormat="1"/>
    <row r="68402" s="13" customFormat="1"/>
    <row r="68403" s="13" customFormat="1"/>
    <row r="68404" s="13" customFormat="1"/>
    <row r="68405" s="13" customFormat="1"/>
    <row r="68406" s="13" customFormat="1"/>
    <row r="68407" s="13" customFormat="1"/>
    <row r="68408" s="13" customFormat="1"/>
    <row r="68409" s="13" customFormat="1"/>
    <row r="68410" s="13" customFormat="1"/>
    <row r="68411" s="13" customFormat="1"/>
    <row r="68412" s="13" customFormat="1"/>
    <row r="68413" s="13" customFormat="1"/>
    <row r="68414" s="13" customFormat="1"/>
    <row r="68415" s="13" customFormat="1"/>
    <row r="68416" s="13" customFormat="1"/>
    <row r="68417" s="13" customFormat="1"/>
    <row r="68418" s="13" customFormat="1"/>
    <row r="68419" s="13" customFormat="1"/>
    <row r="68420" s="13" customFormat="1"/>
    <row r="68421" s="13" customFormat="1"/>
    <row r="68422" s="13" customFormat="1"/>
    <row r="68423" s="13" customFormat="1"/>
    <row r="68424" s="13" customFormat="1"/>
    <row r="68425" s="13" customFormat="1"/>
    <row r="68426" s="13" customFormat="1"/>
    <row r="68427" s="13" customFormat="1"/>
    <row r="68428" s="13" customFormat="1"/>
    <row r="68429" s="13" customFormat="1"/>
    <row r="68430" s="13" customFormat="1"/>
    <row r="68431" s="13" customFormat="1"/>
    <row r="68432" s="13" customFormat="1"/>
    <row r="68433" s="13" customFormat="1"/>
    <row r="68434" s="13" customFormat="1"/>
    <row r="68435" s="13" customFormat="1"/>
    <row r="68436" s="13" customFormat="1"/>
    <row r="68437" s="13" customFormat="1"/>
    <row r="68438" s="13" customFormat="1"/>
    <row r="68439" s="13" customFormat="1"/>
    <row r="68440" s="13" customFormat="1"/>
    <row r="68441" s="13" customFormat="1"/>
    <row r="68442" s="13" customFormat="1"/>
    <row r="68443" s="13" customFormat="1"/>
    <row r="68444" s="13" customFormat="1"/>
    <row r="68445" s="13" customFormat="1"/>
    <row r="68446" s="13" customFormat="1"/>
    <row r="68447" s="13" customFormat="1"/>
    <row r="68448" s="13" customFormat="1"/>
    <row r="68449" s="13" customFormat="1"/>
    <row r="68450" s="13" customFormat="1"/>
    <row r="68451" s="13" customFormat="1"/>
    <row r="68452" s="13" customFormat="1"/>
    <row r="68453" s="13" customFormat="1"/>
    <row r="68454" s="13" customFormat="1"/>
    <row r="68455" s="13" customFormat="1"/>
    <row r="68456" s="13" customFormat="1"/>
    <row r="68457" s="13" customFormat="1"/>
    <row r="68458" s="13" customFormat="1"/>
    <row r="68459" s="13" customFormat="1"/>
    <row r="68460" s="13" customFormat="1"/>
    <row r="68461" s="13" customFormat="1"/>
    <row r="68462" s="13" customFormat="1"/>
    <row r="68463" s="13" customFormat="1"/>
    <row r="68464" s="13" customFormat="1"/>
    <row r="68465" s="13" customFormat="1"/>
    <row r="68466" s="13" customFormat="1"/>
    <row r="68467" s="13" customFormat="1"/>
    <row r="68468" s="13" customFormat="1"/>
    <row r="68469" s="13" customFormat="1"/>
    <row r="68470" s="13" customFormat="1"/>
    <row r="68471" s="13" customFormat="1"/>
    <row r="68472" s="13" customFormat="1"/>
    <row r="68473" s="13" customFormat="1"/>
    <row r="68474" s="13" customFormat="1"/>
    <row r="68475" s="13" customFormat="1"/>
    <row r="68476" s="13" customFormat="1"/>
    <row r="68477" s="13" customFormat="1"/>
    <row r="68478" s="13" customFormat="1"/>
    <row r="68479" s="13" customFormat="1"/>
    <row r="68480" s="13" customFormat="1"/>
    <row r="68481" s="13" customFormat="1"/>
    <row r="68482" s="13" customFormat="1"/>
    <row r="68483" s="13" customFormat="1"/>
    <row r="68484" s="13" customFormat="1"/>
    <row r="68485" s="13" customFormat="1"/>
    <row r="68486" s="13" customFormat="1"/>
    <row r="68487" s="13" customFormat="1"/>
    <row r="68488" s="13" customFormat="1"/>
    <row r="68489" s="13" customFormat="1"/>
    <row r="68490" s="13" customFormat="1"/>
    <row r="68491" s="13" customFormat="1"/>
    <row r="68492" s="13" customFormat="1"/>
    <row r="68493" s="13" customFormat="1"/>
    <row r="68494" s="13" customFormat="1"/>
    <row r="68495" s="13" customFormat="1"/>
    <row r="68496" s="13" customFormat="1"/>
    <row r="68497" s="13" customFormat="1"/>
    <row r="68498" s="13" customFormat="1"/>
    <row r="68499" s="13" customFormat="1"/>
    <row r="68500" s="13" customFormat="1"/>
    <row r="68501" s="13" customFormat="1"/>
    <row r="68502" s="13" customFormat="1"/>
    <row r="68503" s="13" customFormat="1"/>
    <row r="68504" s="13" customFormat="1"/>
    <row r="68505" s="13" customFormat="1"/>
    <row r="68506" s="13" customFormat="1"/>
    <row r="68507" s="13" customFormat="1"/>
    <row r="68508" s="13" customFormat="1"/>
    <row r="68509" s="13" customFormat="1"/>
    <row r="68510" s="13" customFormat="1"/>
    <row r="68511" s="13" customFormat="1"/>
    <row r="68512" s="13" customFormat="1"/>
    <row r="68513" s="13" customFormat="1"/>
    <row r="68514" s="13" customFormat="1"/>
    <row r="68515" s="13" customFormat="1"/>
    <row r="68516" s="13" customFormat="1"/>
    <row r="68517" s="13" customFormat="1"/>
    <row r="68518" s="13" customFormat="1"/>
    <row r="68519" s="13" customFormat="1"/>
    <row r="68520" s="13" customFormat="1"/>
    <row r="68521" s="13" customFormat="1"/>
    <row r="68522" s="13" customFormat="1"/>
    <row r="68523" s="13" customFormat="1"/>
    <row r="68524" s="13" customFormat="1"/>
    <row r="68525" s="13" customFormat="1"/>
    <row r="68526" s="13" customFormat="1"/>
    <row r="68527" s="13" customFormat="1"/>
    <row r="68528" s="13" customFormat="1"/>
    <row r="68529" s="13" customFormat="1"/>
    <row r="68530" s="13" customFormat="1"/>
    <row r="68531" s="13" customFormat="1"/>
    <row r="68532" s="13" customFormat="1"/>
    <row r="68533" s="13" customFormat="1"/>
    <row r="68534" s="13" customFormat="1"/>
    <row r="68535" s="13" customFormat="1"/>
    <row r="68536" s="13" customFormat="1"/>
    <row r="68537" s="13" customFormat="1"/>
    <row r="68538" s="13" customFormat="1"/>
    <row r="68539" s="13" customFormat="1"/>
    <row r="68540" s="13" customFormat="1"/>
    <row r="68541" s="13" customFormat="1"/>
    <row r="68542" s="13" customFormat="1"/>
    <row r="68543" s="13" customFormat="1"/>
    <row r="68544" s="13" customFormat="1"/>
    <row r="68545" s="13" customFormat="1"/>
    <row r="68546" s="13" customFormat="1"/>
    <row r="68547" s="13" customFormat="1"/>
    <row r="68548" s="13" customFormat="1"/>
    <row r="68549" s="13" customFormat="1"/>
    <row r="68550" s="13" customFormat="1"/>
    <row r="68551" s="13" customFormat="1"/>
    <row r="68552" s="13" customFormat="1"/>
    <row r="68553" s="13" customFormat="1"/>
    <row r="68554" s="13" customFormat="1"/>
    <row r="68555" s="13" customFormat="1"/>
    <row r="68556" s="13" customFormat="1"/>
    <row r="68557" s="13" customFormat="1"/>
    <row r="68558" s="13" customFormat="1"/>
    <row r="68559" s="13" customFormat="1"/>
    <row r="68560" s="13" customFormat="1"/>
    <row r="68561" s="13" customFormat="1"/>
    <row r="68562" s="13" customFormat="1"/>
    <row r="68563" s="13" customFormat="1"/>
    <row r="68564" s="13" customFormat="1"/>
    <row r="68565" s="13" customFormat="1"/>
    <row r="68566" s="13" customFormat="1"/>
    <row r="68567" s="13" customFormat="1"/>
    <row r="68568" s="13" customFormat="1"/>
    <row r="68569" s="13" customFormat="1"/>
    <row r="68570" s="13" customFormat="1"/>
    <row r="68571" s="13" customFormat="1"/>
    <row r="68572" s="13" customFormat="1"/>
    <row r="68573" s="13" customFormat="1"/>
    <row r="68574" s="13" customFormat="1"/>
    <row r="68575" s="13" customFormat="1"/>
    <row r="68576" s="13" customFormat="1"/>
    <row r="68577" s="13" customFormat="1"/>
    <row r="68578" s="13" customFormat="1"/>
    <row r="68579" s="13" customFormat="1"/>
    <row r="68580" s="13" customFormat="1"/>
    <row r="68581" s="13" customFormat="1"/>
    <row r="68582" s="13" customFormat="1"/>
    <row r="68583" s="13" customFormat="1"/>
    <row r="68584" s="13" customFormat="1"/>
    <row r="68585" s="13" customFormat="1"/>
    <row r="68586" s="13" customFormat="1"/>
    <row r="68587" s="13" customFormat="1"/>
    <row r="68588" s="13" customFormat="1"/>
    <row r="68589" s="13" customFormat="1"/>
    <row r="68590" s="13" customFormat="1"/>
    <row r="68591" s="13" customFormat="1"/>
    <row r="68592" s="13" customFormat="1"/>
    <row r="68593" s="13" customFormat="1"/>
    <row r="68594" s="13" customFormat="1"/>
    <row r="68595" s="13" customFormat="1"/>
    <row r="68596" s="13" customFormat="1"/>
    <row r="68597" s="13" customFormat="1"/>
    <row r="68598" s="13" customFormat="1"/>
    <row r="68599" s="13" customFormat="1"/>
    <row r="68600" s="13" customFormat="1"/>
    <row r="68601" s="13" customFormat="1"/>
    <row r="68602" s="13" customFormat="1"/>
    <row r="68603" s="13" customFormat="1"/>
    <row r="68604" s="13" customFormat="1"/>
    <row r="68605" s="13" customFormat="1"/>
    <row r="68606" s="13" customFormat="1"/>
    <row r="68607" s="13" customFormat="1"/>
    <row r="68608" s="13" customFormat="1"/>
    <row r="68609" s="13" customFormat="1"/>
    <row r="68610" s="13" customFormat="1"/>
    <row r="68611" s="13" customFormat="1"/>
    <row r="68612" s="13" customFormat="1"/>
    <row r="68613" s="13" customFormat="1"/>
    <row r="68614" s="13" customFormat="1"/>
    <row r="68615" s="13" customFormat="1"/>
    <row r="68616" s="13" customFormat="1"/>
    <row r="68617" s="13" customFormat="1"/>
    <row r="68618" s="13" customFormat="1"/>
    <row r="68619" s="13" customFormat="1"/>
    <row r="68620" s="13" customFormat="1"/>
    <row r="68621" s="13" customFormat="1"/>
    <row r="68622" s="13" customFormat="1"/>
    <row r="68623" s="13" customFormat="1"/>
    <row r="68624" s="13" customFormat="1"/>
    <row r="68625" s="13" customFormat="1"/>
    <row r="68626" s="13" customFormat="1"/>
    <row r="68627" s="13" customFormat="1"/>
    <row r="68628" s="13" customFormat="1"/>
    <row r="68629" s="13" customFormat="1"/>
    <row r="68630" s="13" customFormat="1"/>
    <row r="68631" s="13" customFormat="1"/>
    <row r="68632" s="13" customFormat="1"/>
    <row r="68633" s="13" customFormat="1"/>
    <row r="68634" s="13" customFormat="1"/>
    <row r="68635" s="13" customFormat="1"/>
    <row r="68636" s="13" customFormat="1"/>
    <row r="68637" s="13" customFormat="1"/>
    <row r="68638" s="13" customFormat="1"/>
    <row r="68639" s="13" customFormat="1"/>
    <row r="68640" s="13" customFormat="1"/>
    <row r="68641" s="13" customFormat="1"/>
    <row r="68642" s="13" customFormat="1"/>
    <row r="68643" s="13" customFormat="1"/>
    <row r="68644" s="13" customFormat="1"/>
    <row r="68645" s="13" customFormat="1"/>
    <row r="68646" s="13" customFormat="1"/>
    <row r="68647" s="13" customFormat="1"/>
    <row r="68648" s="13" customFormat="1"/>
    <row r="68649" s="13" customFormat="1"/>
    <row r="68650" s="13" customFormat="1"/>
    <row r="68651" s="13" customFormat="1"/>
    <row r="68652" s="13" customFormat="1"/>
    <row r="68653" s="13" customFormat="1"/>
    <row r="68654" s="13" customFormat="1"/>
    <row r="68655" s="13" customFormat="1"/>
    <row r="68656" s="13" customFormat="1"/>
    <row r="68657" s="13" customFormat="1"/>
    <row r="68658" s="13" customFormat="1"/>
    <row r="68659" s="13" customFormat="1"/>
    <row r="68660" s="13" customFormat="1"/>
    <row r="68661" s="13" customFormat="1"/>
    <row r="68662" s="13" customFormat="1"/>
    <row r="68663" s="13" customFormat="1"/>
    <row r="68664" s="13" customFormat="1"/>
    <row r="68665" s="13" customFormat="1"/>
    <row r="68666" s="13" customFormat="1"/>
    <row r="68667" s="13" customFormat="1"/>
    <row r="68668" s="13" customFormat="1"/>
    <row r="68669" s="13" customFormat="1"/>
    <row r="68670" s="13" customFormat="1"/>
    <row r="68671" s="13" customFormat="1"/>
    <row r="68672" s="13" customFormat="1"/>
    <row r="68673" s="13" customFormat="1"/>
    <row r="68674" s="13" customFormat="1"/>
    <row r="68675" s="13" customFormat="1"/>
    <row r="68676" s="13" customFormat="1"/>
    <row r="68677" s="13" customFormat="1"/>
    <row r="68678" s="13" customFormat="1"/>
    <row r="68679" s="13" customFormat="1"/>
    <row r="68680" s="13" customFormat="1"/>
    <row r="68681" s="13" customFormat="1"/>
    <row r="68682" s="13" customFormat="1"/>
    <row r="68683" s="13" customFormat="1"/>
    <row r="68684" s="13" customFormat="1"/>
    <row r="68685" s="13" customFormat="1"/>
    <row r="68686" s="13" customFormat="1"/>
    <row r="68687" s="13" customFormat="1"/>
    <row r="68688" s="13" customFormat="1"/>
    <row r="68689" s="13" customFormat="1"/>
    <row r="68690" s="13" customFormat="1"/>
    <row r="68691" s="13" customFormat="1"/>
    <row r="68692" s="13" customFormat="1"/>
    <row r="68693" s="13" customFormat="1"/>
    <row r="68694" s="13" customFormat="1"/>
    <row r="68695" s="13" customFormat="1"/>
    <row r="68696" s="13" customFormat="1"/>
    <row r="68697" s="13" customFormat="1"/>
    <row r="68698" s="13" customFormat="1"/>
    <row r="68699" s="13" customFormat="1"/>
    <row r="68700" s="13" customFormat="1"/>
    <row r="68701" s="13" customFormat="1"/>
    <row r="68702" s="13" customFormat="1"/>
    <row r="68703" s="13" customFormat="1"/>
    <row r="68704" s="13" customFormat="1"/>
    <row r="68705" s="13" customFormat="1"/>
    <row r="68706" s="13" customFormat="1"/>
    <row r="68707" s="13" customFormat="1"/>
    <row r="68708" s="13" customFormat="1"/>
    <row r="68709" s="13" customFormat="1"/>
    <row r="68710" s="13" customFormat="1"/>
    <row r="68711" s="13" customFormat="1"/>
    <row r="68712" s="13" customFormat="1"/>
    <row r="68713" s="13" customFormat="1"/>
    <row r="68714" s="13" customFormat="1"/>
    <row r="68715" s="13" customFormat="1"/>
    <row r="68716" s="13" customFormat="1"/>
    <row r="68717" s="13" customFormat="1"/>
    <row r="68718" s="13" customFormat="1"/>
    <row r="68719" s="13" customFormat="1"/>
    <row r="68720" s="13" customFormat="1"/>
    <row r="68721" s="13" customFormat="1"/>
    <row r="68722" s="13" customFormat="1"/>
    <row r="68723" s="13" customFormat="1"/>
    <row r="68724" s="13" customFormat="1"/>
    <row r="68725" s="13" customFormat="1"/>
    <row r="68726" s="13" customFormat="1"/>
    <row r="68727" s="13" customFormat="1"/>
    <row r="68728" s="13" customFormat="1"/>
    <row r="68729" s="13" customFormat="1"/>
    <row r="68730" s="13" customFormat="1"/>
    <row r="68731" s="13" customFormat="1"/>
    <row r="68732" s="13" customFormat="1"/>
    <row r="68733" s="13" customFormat="1"/>
    <row r="68734" s="13" customFormat="1"/>
    <row r="68735" s="13" customFormat="1"/>
    <row r="68736" s="13" customFormat="1"/>
    <row r="68737" s="13" customFormat="1"/>
    <row r="68738" s="13" customFormat="1"/>
    <row r="68739" s="13" customFormat="1"/>
    <row r="68740" s="13" customFormat="1"/>
    <row r="68741" s="13" customFormat="1"/>
    <row r="68742" s="13" customFormat="1"/>
    <row r="68743" s="13" customFormat="1"/>
    <row r="68744" s="13" customFormat="1"/>
    <row r="68745" s="13" customFormat="1"/>
    <row r="68746" s="13" customFormat="1"/>
    <row r="68747" s="13" customFormat="1"/>
    <row r="68748" s="13" customFormat="1"/>
    <row r="68749" s="13" customFormat="1"/>
    <row r="68750" s="13" customFormat="1"/>
    <row r="68751" s="13" customFormat="1"/>
    <row r="68752" s="13" customFormat="1"/>
    <row r="68753" s="13" customFormat="1"/>
    <row r="68754" s="13" customFormat="1"/>
    <row r="68755" s="13" customFormat="1"/>
    <row r="68756" s="13" customFormat="1"/>
    <row r="68757" s="13" customFormat="1"/>
    <row r="68758" s="13" customFormat="1"/>
    <row r="68759" s="13" customFormat="1"/>
    <row r="68760" s="13" customFormat="1"/>
    <row r="68761" s="13" customFormat="1"/>
    <row r="68762" s="13" customFormat="1"/>
    <row r="68763" s="13" customFormat="1"/>
    <row r="68764" s="13" customFormat="1"/>
    <row r="68765" s="13" customFormat="1"/>
    <row r="68766" s="13" customFormat="1"/>
    <row r="68767" s="13" customFormat="1"/>
    <row r="68768" s="13" customFormat="1"/>
    <row r="68769" s="13" customFormat="1"/>
    <row r="68770" s="13" customFormat="1"/>
    <row r="68771" s="13" customFormat="1"/>
    <row r="68772" s="13" customFormat="1"/>
    <row r="68773" s="13" customFormat="1"/>
    <row r="68774" s="13" customFormat="1"/>
    <row r="68775" s="13" customFormat="1"/>
    <row r="68776" s="13" customFormat="1"/>
    <row r="68777" s="13" customFormat="1"/>
    <row r="68778" s="13" customFormat="1"/>
    <row r="68779" s="13" customFormat="1"/>
    <row r="68780" s="13" customFormat="1"/>
    <row r="68781" s="13" customFormat="1"/>
    <row r="68782" s="13" customFormat="1"/>
    <row r="68783" s="13" customFormat="1"/>
    <row r="68784" s="13" customFormat="1"/>
    <row r="68785" s="13" customFormat="1"/>
    <row r="68786" s="13" customFormat="1"/>
    <row r="68787" s="13" customFormat="1"/>
    <row r="68788" s="13" customFormat="1"/>
    <row r="68789" s="13" customFormat="1"/>
    <row r="68790" s="13" customFormat="1"/>
    <row r="68791" s="13" customFormat="1"/>
    <row r="68792" s="13" customFormat="1"/>
    <row r="68793" s="13" customFormat="1"/>
    <row r="68794" s="13" customFormat="1"/>
    <row r="68795" s="13" customFormat="1"/>
    <row r="68796" s="13" customFormat="1"/>
    <row r="68797" s="13" customFormat="1"/>
    <row r="68798" s="13" customFormat="1"/>
    <row r="68799" s="13" customFormat="1"/>
    <row r="68800" s="13" customFormat="1"/>
    <row r="68801" s="13" customFormat="1"/>
    <row r="68802" s="13" customFormat="1"/>
    <row r="68803" s="13" customFormat="1"/>
    <row r="68804" s="13" customFormat="1"/>
    <row r="68805" s="13" customFormat="1"/>
    <row r="68806" s="13" customFormat="1"/>
    <row r="68807" s="13" customFormat="1"/>
    <row r="68808" s="13" customFormat="1"/>
    <row r="68809" s="13" customFormat="1"/>
    <row r="68810" s="13" customFormat="1"/>
    <row r="68811" s="13" customFormat="1"/>
    <row r="68812" s="13" customFormat="1"/>
    <row r="68813" s="13" customFormat="1"/>
    <row r="68814" s="13" customFormat="1"/>
    <row r="68815" s="13" customFormat="1"/>
    <row r="68816" s="13" customFormat="1"/>
    <row r="68817" s="13" customFormat="1"/>
    <row r="68818" s="13" customFormat="1"/>
    <row r="68819" s="13" customFormat="1"/>
    <row r="68820" s="13" customFormat="1"/>
    <row r="68821" s="13" customFormat="1"/>
    <row r="68822" s="13" customFormat="1"/>
    <row r="68823" s="13" customFormat="1"/>
    <row r="68824" s="13" customFormat="1"/>
    <row r="68825" s="13" customFormat="1"/>
    <row r="68826" s="13" customFormat="1"/>
    <row r="68827" s="13" customFormat="1"/>
    <row r="68828" s="13" customFormat="1"/>
    <row r="68829" s="13" customFormat="1"/>
    <row r="68830" s="13" customFormat="1"/>
    <row r="68831" s="13" customFormat="1"/>
    <row r="68832" s="13" customFormat="1"/>
    <row r="68833" s="13" customFormat="1"/>
    <row r="68834" s="13" customFormat="1"/>
    <row r="68835" s="13" customFormat="1"/>
    <row r="68836" s="13" customFormat="1"/>
    <row r="68837" s="13" customFormat="1"/>
    <row r="68838" s="13" customFormat="1"/>
    <row r="68839" s="13" customFormat="1"/>
    <row r="68840" s="13" customFormat="1"/>
    <row r="68841" s="13" customFormat="1"/>
    <row r="68842" s="13" customFormat="1"/>
    <row r="68843" s="13" customFormat="1"/>
    <row r="68844" s="13" customFormat="1"/>
    <row r="68845" s="13" customFormat="1"/>
    <row r="68846" s="13" customFormat="1"/>
    <row r="68847" s="13" customFormat="1"/>
    <row r="68848" s="13" customFormat="1"/>
    <row r="68849" s="13" customFormat="1"/>
    <row r="68850" s="13" customFormat="1"/>
    <row r="68851" s="13" customFormat="1"/>
    <row r="68852" s="13" customFormat="1"/>
    <row r="68853" s="13" customFormat="1"/>
    <row r="68854" s="13" customFormat="1"/>
    <row r="68855" s="13" customFormat="1"/>
    <row r="68856" s="13" customFormat="1"/>
    <row r="68857" s="13" customFormat="1"/>
    <row r="68858" s="13" customFormat="1"/>
    <row r="68859" s="13" customFormat="1"/>
    <row r="68860" s="13" customFormat="1"/>
    <row r="68861" s="13" customFormat="1"/>
    <row r="68862" s="13" customFormat="1"/>
    <row r="68863" s="13" customFormat="1"/>
    <row r="68864" s="13" customFormat="1"/>
    <row r="68865" s="13" customFormat="1"/>
    <row r="68866" s="13" customFormat="1"/>
    <row r="68867" s="13" customFormat="1"/>
    <row r="68868" s="13" customFormat="1"/>
    <row r="68869" s="13" customFormat="1"/>
    <row r="68870" s="13" customFormat="1"/>
    <row r="68871" s="13" customFormat="1"/>
    <row r="68872" s="13" customFormat="1"/>
    <row r="68873" s="13" customFormat="1"/>
    <row r="68874" s="13" customFormat="1"/>
    <row r="68875" s="13" customFormat="1"/>
    <row r="68876" s="13" customFormat="1"/>
    <row r="68877" s="13" customFormat="1"/>
    <row r="68878" s="13" customFormat="1"/>
    <row r="68879" s="13" customFormat="1"/>
    <row r="68880" s="13" customFormat="1"/>
    <row r="68881" s="13" customFormat="1"/>
    <row r="68882" s="13" customFormat="1"/>
    <row r="68883" s="13" customFormat="1"/>
    <row r="68884" s="13" customFormat="1"/>
    <row r="68885" s="13" customFormat="1"/>
    <row r="68886" s="13" customFormat="1"/>
    <row r="68887" s="13" customFormat="1"/>
    <row r="68888" s="13" customFormat="1"/>
    <row r="68889" s="13" customFormat="1"/>
    <row r="68890" s="13" customFormat="1"/>
    <row r="68891" s="13" customFormat="1"/>
    <row r="68892" s="13" customFormat="1"/>
    <row r="68893" s="13" customFormat="1"/>
    <row r="68894" s="13" customFormat="1"/>
    <row r="68895" s="13" customFormat="1"/>
    <row r="68896" s="13" customFormat="1"/>
    <row r="68897" s="13" customFormat="1"/>
    <row r="68898" s="13" customFormat="1"/>
    <row r="68899" s="13" customFormat="1"/>
    <row r="68900" s="13" customFormat="1"/>
    <row r="68901" s="13" customFormat="1"/>
    <row r="68902" s="13" customFormat="1"/>
    <row r="68903" s="13" customFormat="1"/>
    <row r="68904" s="13" customFormat="1"/>
    <row r="68905" s="13" customFormat="1"/>
    <row r="68906" s="13" customFormat="1"/>
    <row r="68907" s="13" customFormat="1"/>
    <row r="68908" s="13" customFormat="1"/>
    <row r="68909" s="13" customFormat="1"/>
    <row r="68910" s="13" customFormat="1"/>
    <row r="68911" s="13" customFormat="1"/>
    <row r="68912" s="13" customFormat="1"/>
    <row r="68913" s="13" customFormat="1"/>
    <row r="68914" s="13" customFormat="1"/>
    <row r="68915" s="13" customFormat="1"/>
    <row r="68916" s="13" customFormat="1"/>
    <row r="68917" s="13" customFormat="1"/>
    <row r="68918" s="13" customFormat="1"/>
    <row r="68919" s="13" customFormat="1"/>
    <row r="68920" s="13" customFormat="1"/>
    <row r="68921" s="13" customFormat="1"/>
    <row r="68922" s="13" customFormat="1"/>
    <row r="68923" s="13" customFormat="1"/>
    <row r="68924" s="13" customFormat="1"/>
    <row r="68925" s="13" customFormat="1"/>
    <row r="68926" s="13" customFormat="1"/>
    <row r="68927" s="13" customFormat="1"/>
    <row r="68928" s="13" customFormat="1"/>
    <row r="68929" s="13" customFormat="1"/>
    <row r="68930" s="13" customFormat="1"/>
    <row r="68931" s="13" customFormat="1"/>
    <row r="68932" s="13" customFormat="1"/>
    <row r="68933" s="13" customFormat="1"/>
    <row r="68934" s="13" customFormat="1"/>
    <row r="68935" s="13" customFormat="1"/>
    <row r="68936" s="13" customFormat="1"/>
    <row r="68937" s="13" customFormat="1"/>
    <row r="68938" s="13" customFormat="1"/>
    <row r="68939" s="13" customFormat="1"/>
    <row r="68940" s="13" customFormat="1"/>
    <row r="68941" s="13" customFormat="1"/>
    <row r="68942" s="13" customFormat="1"/>
    <row r="68943" s="13" customFormat="1"/>
    <row r="68944" s="13" customFormat="1"/>
    <row r="68945" s="13" customFormat="1"/>
    <row r="68946" s="13" customFormat="1"/>
    <row r="68947" s="13" customFormat="1"/>
    <row r="68948" s="13" customFormat="1"/>
    <row r="68949" s="13" customFormat="1"/>
    <row r="68950" s="13" customFormat="1"/>
    <row r="68951" s="13" customFormat="1"/>
    <row r="68952" s="13" customFormat="1"/>
    <row r="68953" s="13" customFormat="1"/>
    <row r="68954" s="13" customFormat="1"/>
    <row r="68955" s="13" customFormat="1"/>
    <row r="68956" s="13" customFormat="1"/>
    <row r="68957" s="13" customFormat="1"/>
    <row r="68958" s="13" customFormat="1"/>
    <row r="68959" s="13" customFormat="1"/>
    <row r="68960" s="13" customFormat="1"/>
    <row r="68961" s="13" customFormat="1"/>
    <row r="68962" s="13" customFormat="1"/>
    <row r="68963" s="13" customFormat="1"/>
    <row r="68964" s="13" customFormat="1"/>
    <row r="68965" s="13" customFormat="1"/>
    <row r="68966" s="13" customFormat="1"/>
    <row r="68967" s="13" customFormat="1"/>
    <row r="68968" s="13" customFormat="1"/>
    <row r="68969" s="13" customFormat="1"/>
    <row r="68970" s="13" customFormat="1"/>
    <row r="68971" s="13" customFormat="1"/>
    <row r="68972" s="13" customFormat="1"/>
    <row r="68973" s="13" customFormat="1"/>
    <row r="68974" s="13" customFormat="1"/>
    <row r="68975" s="13" customFormat="1"/>
    <row r="68976" s="13" customFormat="1"/>
    <row r="68977" s="13" customFormat="1"/>
    <row r="68978" s="13" customFormat="1"/>
    <row r="68979" s="13" customFormat="1"/>
    <row r="68980" s="13" customFormat="1"/>
    <row r="68981" s="13" customFormat="1"/>
    <row r="68982" s="13" customFormat="1"/>
    <row r="68983" s="13" customFormat="1"/>
    <row r="68984" s="13" customFormat="1"/>
    <row r="68985" s="13" customFormat="1"/>
    <row r="68986" s="13" customFormat="1"/>
    <row r="68987" s="13" customFormat="1"/>
    <row r="68988" s="13" customFormat="1"/>
    <row r="68989" s="13" customFormat="1"/>
    <row r="68990" s="13" customFormat="1"/>
    <row r="68991" s="13" customFormat="1"/>
    <row r="68992" s="13" customFormat="1"/>
    <row r="68993" s="13" customFormat="1"/>
    <row r="68994" s="13" customFormat="1"/>
    <row r="68995" s="13" customFormat="1"/>
    <row r="68996" s="13" customFormat="1"/>
    <row r="68997" s="13" customFormat="1"/>
    <row r="68998" s="13" customFormat="1"/>
    <row r="68999" s="13" customFormat="1"/>
    <row r="69000" s="13" customFormat="1"/>
    <row r="69001" s="13" customFormat="1"/>
    <row r="69002" s="13" customFormat="1"/>
    <row r="69003" s="13" customFormat="1"/>
    <row r="69004" s="13" customFormat="1"/>
    <row r="69005" s="13" customFormat="1"/>
    <row r="69006" s="13" customFormat="1"/>
    <row r="69007" s="13" customFormat="1"/>
    <row r="69008" s="13" customFormat="1"/>
    <row r="69009" s="13" customFormat="1"/>
    <row r="69010" s="13" customFormat="1"/>
    <row r="69011" s="13" customFormat="1"/>
    <row r="69012" s="13" customFormat="1"/>
    <row r="69013" s="13" customFormat="1"/>
    <row r="69014" s="13" customFormat="1"/>
    <row r="69015" s="13" customFormat="1"/>
    <row r="69016" s="13" customFormat="1"/>
    <row r="69017" s="13" customFormat="1"/>
    <row r="69018" s="13" customFormat="1"/>
    <row r="69019" s="13" customFormat="1"/>
    <row r="69020" s="13" customFormat="1"/>
    <row r="69021" s="13" customFormat="1"/>
    <row r="69022" s="13" customFormat="1"/>
    <row r="69023" s="13" customFormat="1"/>
    <row r="69024" s="13" customFormat="1"/>
    <row r="69025" s="13" customFormat="1"/>
    <row r="69026" s="13" customFormat="1"/>
    <row r="69027" s="13" customFormat="1"/>
    <row r="69028" s="13" customFormat="1"/>
    <row r="69029" s="13" customFormat="1"/>
    <row r="69030" s="13" customFormat="1"/>
    <row r="69031" s="13" customFormat="1"/>
    <row r="69032" s="13" customFormat="1"/>
    <row r="69033" s="13" customFormat="1"/>
    <row r="69034" s="13" customFormat="1"/>
    <row r="69035" s="13" customFormat="1"/>
    <row r="69036" s="13" customFormat="1"/>
    <row r="69037" s="13" customFormat="1"/>
    <row r="69038" s="13" customFormat="1"/>
    <row r="69039" s="13" customFormat="1"/>
    <row r="69040" s="13" customFormat="1"/>
    <row r="69041" s="13" customFormat="1"/>
    <row r="69042" s="13" customFormat="1"/>
    <row r="69043" s="13" customFormat="1"/>
    <row r="69044" s="13" customFormat="1"/>
    <row r="69045" s="13" customFormat="1"/>
    <row r="69046" s="13" customFormat="1"/>
    <row r="69047" s="13" customFormat="1"/>
    <row r="69048" s="13" customFormat="1"/>
    <row r="69049" s="13" customFormat="1"/>
    <row r="69050" s="13" customFormat="1"/>
    <row r="69051" s="13" customFormat="1"/>
    <row r="69052" s="13" customFormat="1"/>
    <row r="69053" s="13" customFormat="1"/>
    <row r="69054" s="13" customFormat="1"/>
    <row r="69055" s="13" customFormat="1"/>
    <row r="69056" s="13" customFormat="1"/>
    <row r="69057" s="13" customFormat="1"/>
    <row r="69058" s="13" customFormat="1"/>
    <row r="69059" s="13" customFormat="1"/>
    <row r="69060" s="13" customFormat="1"/>
    <row r="69061" s="13" customFormat="1"/>
    <row r="69062" s="13" customFormat="1"/>
    <row r="69063" s="13" customFormat="1"/>
    <row r="69064" s="13" customFormat="1"/>
    <row r="69065" s="13" customFormat="1"/>
    <row r="69066" s="13" customFormat="1"/>
    <row r="69067" s="13" customFormat="1"/>
    <row r="69068" s="13" customFormat="1"/>
    <row r="69069" s="13" customFormat="1"/>
    <row r="69070" s="13" customFormat="1"/>
    <row r="69071" s="13" customFormat="1"/>
    <row r="69072" s="13" customFormat="1"/>
    <row r="69073" s="13" customFormat="1"/>
    <row r="69074" s="13" customFormat="1"/>
    <row r="69075" s="13" customFormat="1"/>
    <row r="69076" s="13" customFormat="1"/>
    <row r="69077" s="13" customFormat="1"/>
    <row r="69078" s="13" customFormat="1"/>
    <row r="69079" s="13" customFormat="1"/>
    <row r="69080" s="13" customFormat="1"/>
    <row r="69081" s="13" customFormat="1"/>
    <row r="69082" s="13" customFormat="1"/>
    <row r="69083" s="13" customFormat="1"/>
    <row r="69084" s="13" customFormat="1"/>
    <row r="69085" s="13" customFormat="1"/>
    <row r="69086" s="13" customFormat="1"/>
    <row r="69087" s="13" customFormat="1"/>
    <row r="69088" s="13" customFormat="1"/>
    <row r="69089" s="13" customFormat="1"/>
    <row r="69090" s="13" customFormat="1"/>
    <row r="69091" s="13" customFormat="1"/>
    <row r="69092" s="13" customFormat="1"/>
    <row r="69093" s="13" customFormat="1"/>
    <row r="69094" s="13" customFormat="1"/>
    <row r="69095" s="13" customFormat="1"/>
    <row r="69096" s="13" customFormat="1"/>
    <row r="69097" s="13" customFormat="1"/>
    <row r="69098" s="13" customFormat="1"/>
    <row r="69099" s="13" customFormat="1"/>
    <row r="69100" s="13" customFormat="1"/>
    <row r="69101" s="13" customFormat="1"/>
    <row r="69102" s="13" customFormat="1"/>
    <row r="69103" s="13" customFormat="1"/>
    <row r="69104" s="13" customFormat="1"/>
    <row r="69105" s="13" customFormat="1"/>
    <row r="69106" s="13" customFormat="1"/>
    <row r="69107" s="13" customFormat="1"/>
    <row r="69108" s="13" customFormat="1"/>
    <row r="69109" s="13" customFormat="1"/>
    <row r="69110" s="13" customFormat="1"/>
    <row r="69111" s="13" customFormat="1"/>
    <row r="69112" s="13" customFormat="1"/>
    <row r="69113" s="13" customFormat="1"/>
    <row r="69114" s="13" customFormat="1"/>
    <row r="69115" s="13" customFormat="1"/>
    <row r="69116" s="13" customFormat="1"/>
    <row r="69117" s="13" customFormat="1"/>
    <row r="69118" s="13" customFormat="1"/>
    <row r="69119" s="13" customFormat="1"/>
    <row r="69120" s="13" customFormat="1"/>
    <row r="69121" s="13" customFormat="1"/>
    <row r="69122" s="13" customFormat="1"/>
    <row r="69123" s="13" customFormat="1"/>
    <row r="69124" s="13" customFormat="1"/>
    <row r="69125" s="13" customFormat="1"/>
    <row r="69126" s="13" customFormat="1"/>
    <row r="69127" s="13" customFormat="1"/>
    <row r="69128" s="13" customFormat="1"/>
    <row r="69129" s="13" customFormat="1"/>
    <row r="69130" s="13" customFormat="1"/>
    <row r="69131" s="13" customFormat="1"/>
    <row r="69132" s="13" customFormat="1"/>
    <row r="69133" s="13" customFormat="1"/>
    <row r="69134" s="13" customFormat="1"/>
    <row r="69135" s="13" customFormat="1"/>
    <row r="69136" s="13" customFormat="1"/>
    <row r="69137" s="13" customFormat="1"/>
    <row r="69138" s="13" customFormat="1"/>
    <row r="69139" s="13" customFormat="1"/>
    <row r="69140" s="13" customFormat="1"/>
    <row r="69141" s="13" customFormat="1"/>
    <row r="69142" s="13" customFormat="1"/>
    <row r="69143" s="13" customFormat="1"/>
    <row r="69144" s="13" customFormat="1"/>
    <row r="69145" s="13" customFormat="1"/>
    <row r="69146" s="13" customFormat="1"/>
    <row r="69147" s="13" customFormat="1"/>
    <row r="69148" s="13" customFormat="1"/>
    <row r="69149" s="13" customFormat="1"/>
    <row r="69150" s="13" customFormat="1"/>
    <row r="69151" s="13" customFormat="1"/>
    <row r="69152" s="13" customFormat="1"/>
    <row r="69153" s="13" customFormat="1"/>
    <row r="69154" s="13" customFormat="1"/>
    <row r="69155" s="13" customFormat="1"/>
    <row r="69156" s="13" customFormat="1"/>
    <row r="69157" s="13" customFormat="1"/>
    <row r="69158" s="13" customFormat="1"/>
    <row r="69159" s="13" customFormat="1"/>
    <row r="69160" s="13" customFormat="1"/>
    <row r="69161" s="13" customFormat="1"/>
    <row r="69162" s="13" customFormat="1"/>
    <row r="69163" s="13" customFormat="1"/>
    <row r="69164" s="13" customFormat="1"/>
    <row r="69165" s="13" customFormat="1"/>
    <row r="69166" s="13" customFormat="1"/>
    <row r="69167" s="13" customFormat="1"/>
    <row r="69168" s="13" customFormat="1"/>
    <row r="69169" s="13" customFormat="1"/>
    <row r="69170" s="13" customFormat="1"/>
    <row r="69171" s="13" customFormat="1"/>
    <row r="69172" s="13" customFormat="1"/>
    <row r="69173" s="13" customFormat="1"/>
    <row r="69174" s="13" customFormat="1"/>
    <row r="69175" s="13" customFormat="1"/>
    <row r="69176" s="13" customFormat="1"/>
    <row r="69177" s="13" customFormat="1"/>
    <row r="69178" s="13" customFormat="1"/>
    <row r="69179" s="13" customFormat="1"/>
    <row r="69180" s="13" customFormat="1"/>
    <row r="69181" s="13" customFormat="1"/>
    <row r="69182" s="13" customFormat="1"/>
    <row r="69183" s="13" customFormat="1"/>
    <row r="69184" s="13" customFormat="1"/>
    <row r="69185" s="13" customFormat="1"/>
    <row r="69186" s="13" customFormat="1"/>
    <row r="69187" s="13" customFormat="1"/>
    <row r="69188" s="13" customFormat="1"/>
    <row r="69189" s="13" customFormat="1"/>
    <row r="69190" s="13" customFormat="1"/>
    <row r="69191" s="13" customFormat="1"/>
    <row r="69192" s="13" customFormat="1"/>
    <row r="69193" s="13" customFormat="1"/>
    <row r="69194" s="13" customFormat="1"/>
    <row r="69195" s="13" customFormat="1"/>
    <row r="69196" s="13" customFormat="1"/>
    <row r="69197" s="13" customFormat="1"/>
    <row r="69198" s="13" customFormat="1"/>
    <row r="69199" s="13" customFormat="1"/>
    <row r="69200" s="13" customFormat="1"/>
    <row r="69201" s="13" customFormat="1"/>
    <row r="69202" s="13" customFormat="1"/>
    <row r="69203" s="13" customFormat="1"/>
    <row r="69204" s="13" customFormat="1"/>
    <row r="69205" s="13" customFormat="1"/>
    <row r="69206" s="13" customFormat="1"/>
    <row r="69207" s="13" customFormat="1"/>
    <row r="69208" s="13" customFormat="1"/>
    <row r="69209" s="13" customFormat="1"/>
    <row r="69210" s="13" customFormat="1"/>
    <row r="69211" s="13" customFormat="1"/>
    <row r="69212" s="13" customFormat="1"/>
    <row r="69213" s="13" customFormat="1"/>
    <row r="69214" s="13" customFormat="1"/>
    <row r="69215" s="13" customFormat="1"/>
    <row r="69216" s="13" customFormat="1"/>
    <row r="69217" s="13" customFormat="1"/>
    <row r="69218" s="13" customFormat="1"/>
    <row r="69219" s="13" customFormat="1"/>
    <row r="69220" s="13" customFormat="1"/>
    <row r="69221" s="13" customFormat="1"/>
    <row r="69222" s="13" customFormat="1"/>
    <row r="69223" s="13" customFormat="1"/>
    <row r="69224" s="13" customFormat="1"/>
    <row r="69225" s="13" customFormat="1"/>
    <row r="69226" s="13" customFormat="1"/>
    <row r="69227" s="13" customFormat="1"/>
    <row r="69228" s="13" customFormat="1"/>
    <row r="69229" s="13" customFormat="1"/>
    <row r="69230" s="13" customFormat="1"/>
    <row r="69231" s="13" customFormat="1"/>
    <row r="69232" s="13" customFormat="1"/>
    <row r="69233" s="13" customFormat="1"/>
    <row r="69234" s="13" customFormat="1"/>
    <row r="69235" s="13" customFormat="1"/>
    <row r="69236" s="13" customFormat="1"/>
    <row r="69237" s="13" customFormat="1"/>
    <row r="69238" s="13" customFormat="1"/>
    <row r="69239" s="13" customFormat="1"/>
    <row r="69240" s="13" customFormat="1"/>
    <row r="69241" s="13" customFormat="1"/>
    <row r="69242" s="13" customFormat="1"/>
    <row r="69243" s="13" customFormat="1"/>
    <row r="69244" s="13" customFormat="1"/>
    <row r="69245" s="13" customFormat="1"/>
    <row r="69246" s="13" customFormat="1"/>
    <row r="69247" s="13" customFormat="1"/>
    <row r="69248" s="13" customFormat="1"/>
    <row r="69249" s="13" customFormat="1"/>
    <row r="69250" s="13" customFormat="1"/>
    <row r="69251" s="13" customFormat="1"/>
    <row r="69252" s="13" customFormat="1"/>
    <row r="69253" s="13" customFormat="1"/>
    <row r="69254" s="13" customFormat="1"/>
    <row r="69255" s="13" customFormat="1"/>
    <row r="69256" s="13" customFormat="1"/>
    <row r="69257" s="13" customFormat="1"/>
    <row r="69258" s="13" customFormat="1"/>
    <row r="69259" s="13" customFormat="1"/>
    <row r="69260" s="13" customFormat="1"/>
    <row r="69261" s="13" customFormat="1"/>
    <row r="69262" s="13" customFormat="1"/>
    <row r="69263" s="13" customFormat="1"/>
    <row r="69264" s="13" customFormat="1"/>
    <row r="69265" s="13" customFormat="1"/>
    <row r="69266" s="13" customFormat="1"/>
    <row r="69267" s="13" customFormat="1"/>
    <row r="69268" s="13" customFormat="1"/>
    <row r="69269" s="13" customFormat="1"/>
    <row r="69270" s="13" customFormat="1"/>
    <row r="69271" s="13" customFormat="1"/>
    <row r="69272" s="13" customFormat="1"/>
    <row r="69273" s="13" customFormat="1"/>
    <row r="69274" s="13" customFormat="1"/>
    <row r="69275" s="13" customFormat="1"/>
    <row r="69276" s="13" customFormat="1"/>
    <row r="69277" s="13" customFormat="1"/>
    <row r="69278" s="13" customFormat="1"/>
    <row r="69279" s="13" customFormat="1"/>
    <row r="69280" s="13" customFormat="1"/>
    <row r="69281" s="13" customFormat="1"/>
    <row r="69282" s="13" customFormat="1"/>
    <row r="69283" s="13" customFormat="1"/>
    <row r="69284" s="13" customFormat="1"/>
    <row r="69285" s="13" customFormat="1"/>
    <row r="69286" s="13" customFormat="1"/>
    <row r="69287" s="13" customFormat="1"/>
    <row r="69288" s="13" customFormat="1"/>
    <row r="69289" s="13" customFormat="1"/>
    <row r="69290" s="13" customFormat="1"/>
    <row r="69291" s="13" customFormat="1"/>
    <row r="69292" s="13" customFormat="1"/>
    <row r="69293" s="13" customFormat="1"/>
    <row r="69294" s="13" customFormat="1"/>
    <row r="69295" s="13" customFormat="1"/>
    <row r="69296" s="13" customFormat="1"/>
    <row r="69297" s="13" customFormat="1"/>
    <row r="69298" s="13" customFormat="1"/>
    <row r="69299" s="13" customFormat="1"/>
    <row r="69300" s="13" customFormat="1"/>
    <row r="69301" s="13" customFormat="1"/>
    <row r="69302" s="13" customFormat="1"/>
    <row r="69303" s="13" customFormat="1"/>
    <row r="69304" s="13" customFormat="1"/>
    <row r="69305" s="13" customFormat="1"/>
    <row r="69306" s="13" customFormat="1"/>
    <row r="69307" s="13" customFormat="1"/>
    <row r="69308" s="13" customFormat="1"/>
    <row r="69309" s="13" customFormat="1"/>
    <row r="69310" s="13" customFormat="1"/>
    <row r="69311" s="13" customFormat="1"/>
    <row r="69312" s="13" customFormat="1"/>
    <row r="69313" s="13" customFormat="1"/>
    <row r="69314" s="13" customFormat="1"/>
    <row r="69315" s="13" customFormat="1"/>
    <row r="69316" s="13" customFormat="1"/>
    <row r="69317" s="13" customFormat="1"/>
    <row r="69318" s="13" customFormat="1"/>
    <row r="69319" s="13" customFormat="1"/>
    <row r="69320" s="13" customFormat="1"/>
    <row r="69321" s="13" customFormat="1"/>
    <row r="69322" s="13" customFormat="1"/>
    <row r="69323" s="13" customFormat="1"/>
    <row r="69324" s="13" customFormat="1"/>
    <row r="69325" s="13" customFormat="1"/>
    <row r="69326" s="13" customFormat="1"/>
    <row r="69327" s="13" customFormat="1"/>
    <row r="69328" s="13" customFormat="1"/>
    <row r="69329" s="13" customFormat="1"/>
    <row r="69330" s="13" customFormat="1"/>
    <row r="69331" s="13" customFormat="1"/>
    <row r="69332" s="13" customFormat="1"/>
    <row r="69333" s="13" customFormat="1"/>
    <row r="69334" s="13" customFormat="1"/>
    <row r="69335" s="13" customFormat="1"/>
    <row r="69336" s="13" customFormat="1"/>
    <row r="69337" s="13" customFormat="1"/>
    <row r="69338" s="13" customFormat="1"/>
    <row r="69339" s="13" customFormat="1"/>
    <row r="69340" s="13" customFormat="1"/>
    <row r="69341" s="13" customFormat="1"/>
    <row r="69342" s="13" customFormat="1"/>
    <row r="69343" s="13" customFormat="1"/>
    <row r="69344" s="13" customFormat="1"/>
    <row r="69345" s="13" customFormat="1"/>
    <row r="69346" s="13" customFormat="1"/>
    <row r="69347" s="13" customFormat="1"/>
    <row r="69348" s="13" customFormat="1"/>
    <row r="69349" s="13" customFormat="1"/>
    <row r="69350" s="13" customFormat="1"/>
    <row r="69351" s="13" customFormat="1"/>
    <row r="69352" s="13" customFormat="1"/>
    <row r="69353" s="13" customFormat="1"/>
    <row r="69354" s="13" customFormat="1"/>
    <row r="69355" s="13" customFormat="1"/>
    <row r="69356" s="13" customFormat="1"/>
    <row r="69357" s="13" customFormat="1"/>
    <row r="69358" s="13" customFormat="1"/>
    <row r="69359" s="13" customFormat="1"/>
    <row r="69360" s="13" customFormat="1"/>
    <row r="69361" s="13" customFormat="1"/>
    <row r="69362" s="13" customFormat="1"/>
    <row r="69363" s="13" customFormat="1"/>
    <row r="69364" s="13" customFormat="1"/>
    <row r="69365" s="13" customFormat="1"/>
    <row r="69366" s="13" customFormat="1"/>
    <row r="69367" s="13" customFormat="1"/>
    <row r="69368" s="13" customFormat="1"/>
    <row r="69369" s="13" customFormat="1"/>
    <row r="69370" s="13" customFormat="1"/>
    <row r="69371" s="13" customFormat="1"/>
    <row r="69372" s="13" customFormat="1"/>
    <row r="69373" s="13" customFormat="1"/>
    <row r="69374" s="13" customFormat="1"/>
    <row r="69375" s="13" customFormat="1"/>
    <row r="69376" s="13" customFormat="1"/>
    <row r="69377" s="13" customFormat="1"/>
    <row r="69378" s="13" customFormat="1"/>
    <row r="69379" s="13" customFormat="1"/>
    <row r="69380" s="13" customFormat="1"/>
    <row r="69381" s="13" customFormat="1"/>
    <row r="69382" s="13" customFormat="1"/>
    <row r="69383" s="13" customFormat="1"/>
    <row r="69384" s="13" customFormat="1"/>
    <row r="69385" s="13" customFormat="1"/>
    <row r="69386" s="13" customFormat="1"/>
    <row r="69387" s="13" customFormat="1"/>
    <row r="69388" s="13" customFormat="1"/>
    <row r="69389" s="13" customFormat="1"/>
    <row r="69390" s="13" customFormat="1"/>
    <row r="69391" s="13" customFormat="1"/>
    <row r="69392" s="13" customFormat="1"/>
    <row r="69393" s="13" customFormat="1"/>
    <row r="69394" s="13" customFormat="1"/>
    <row r="69395" s="13" customFormat="1"/>
    <row r="69396" s="13" customFormat="1"/>
    <row r="69397" s="13" customFormat="1"/>
    <row r="69398" s="13" customFormat="1"/>
    <row r="69399" s="13" customFormat="1"/>
    <row r="69400" s="13" customFormat="1"/>
    <row r="69401" s="13" customFormat="1"/>
    <row r="69402" s="13" customFormat="1"/>
    <row r="69403" s="13" customFormat="1"/>
    <row r="69404" s="13" customFormat="1"/>
    <row r="69405" s="13" customFormat="1"/>
    <row r="69406" s="13" customFormat="1"/>
    <row r="69407" s="13" customFormat="1"/>
    <row r="69408" s="13" customFormat="1"/>
    <row r="69409" s="13" customFormat="1"/>
    <row r="69410" s="13" customFormat="1"/>
    <row r="69411" s="13" customFormat="1"/>
    <row r="69412" s="13" customFormat="1"/>
    <row r="69413" s="13" customFormat="1"/>
    <row r="69414" s="13" customFormat="1"/>
    <row r="69415" s="13" customFormat="1"/>
    <row r="69416" s="13" customFormat="1"/>
    <row r="69417" s="13" customFormat="1"/>
    <row r="69418" s="13" customFormat="1"/>
    <row r="69419" s="13" customFormat="1"/>
    <row r="69420" s="13" customFormat="1"/>
    <row r="69421" s="13" customFormat="1"/>
    <row r="69422" s="13" customFormat="1"/>
    <row r="69423" s="13" customFormat="1"/>
    <row r="69424" s="13" customFormat="1"/>
    <row r="69425" s="13" customFormat="1"/>
    <row r="69426" s="13" customFormat="1"/>
    <row r="69427" s="13" customFormat="1"/>
    <row r="69428" s="13" customFormat="1"/>
    <row r="69429" s="13" customFormat="1"/>
    <row r="69430" s="13" customFormat="1"/>
    <row r="69431" s="13" customFormat="1"/>
    <row r="69432" s="13" customFormat="1"/>
    <row r="69433" s="13" customFormat="1"/>
    <row r="69434" s="13" customFormat="1"/>
    <row r="69435" s="13" customFormat="1"/>
    <row r="69436" s="13" customFormat="1"/>
    <row r="69437" s="13" customFormat="1"/>
    <row r="69438" s="13" customFormat="1"/>
    <row r="69439" s="13" customFormat="1"/>
    <row r="69440" s="13" customFormat="1"/>
    <row r="69441" s="13" customFormat="1"/>
    <row r="69442" s="13" customFormat="1"/>
    <row r="69443" s="13" customFormat="1"/>
    <row r="69444" s="13" customFormat="1"/>
    <row r="69445" s="13" customFormat="1"/>
    <row r="69446" s="13" customFormat="1"/>
    <row r="69447" s="13" customFormat="1"/>
    <row r="69448" s="13" customFormat="1"/>
    <row r="69449" s="13" customFormat="1"/>
    <row r="69450" s="13" customFormat="1"/>
    <row r="69451" s="13" customFormat="1"/>
    <row r="69452" s="13" customFormat="1"/>
    <row r="69453" s="13" customFormat="1"/>
    <row r="69454" s="13" customFormat="1"/>
    <row r="69455" s="13" customFormat="1"/>
    <row r="69456" s="13" customFormat="1"/>
    <row r="69457" s="13" customFormat="1"/>
    <row r="69458" s="13" customFormat="1"/>
    <row r="69459" s="13" customFormat="1"/>
    <row r="69460" s="13" customFormat="1"/>
    <row r="69461" s="13" customFormat="1"/>
    <row r="69462" s="13" customFormat="1"/>
    <row r="69463" s="13" customFormat="1"/>
    <row r="69464" s="13" customFormat="1"/>
    <row r="69465" s="13" customFormat="1"/>
    <row r="69466" s="13" customFormat="1"/>
    <row r="69467" s="13" customFormat="1"/>
    <row r="69468" s="13" customFormat="1"/>
    <row r="69469" s="13" customFormat="1"/>
    <row r="69470" s="13" customFormat="1"/>
    <row r="69471" s="13" customFormat="1"/>
    <row r="69472" s="13" customFormat="1"/>
    <row r="69473" s="13" customFormat="1"/>
    <row r="69474" s="13" customFormat="1"/>
    <row r="69475" s="13" customFormat="1"/>
    <row r="69476" s="13" customFormat="1"/>
    <row r="69477" s="13" customFormat="1"/>
    <row r="69478" s="13" customFormat="1"/>
    <row r="69479" s="13" customFormat="1"/>
    <row r="69480" s="13" customFormat="1"/>
    <row r="69481" s="13" customFormat="1"/>
    <row r="69482" s="13" customFormat="1"/>
    <row r="69483" s="13" customFormat="1"/>
    <row r="69484" s="13" customFormat="1"/>
    <row r="69485" s="13" customFormat="1"/>
    <row r="69486" s="13" customFormat="1"/>
    <row r="69487" s="13" customFormat="1"/>
    <row r="69488" s="13" customFormat="1"/>
    <row r="69489" s="13" customFormat="1"/>
    <row r="69490" s="13" customFormat="1"/>
    <row r="69491" s="13" customFormat="1"/>
    <row r="69492" s="13" customFormat="1"/>
    <row r="69493" s="13" customFormat="1"/>
    <row r="69494" s="13" customFormat="1"/>
    <row r="69495" s="13" customFormat="1"/>
    <row r="69496" s="13" customFormat="1"/>
    <row r="69497" s="13" customFormat="1"/>
    <row r="69498" s="13" customFormat="1"/>
    <row r="69499" s="13" customFormat="1"/>
    <row r="69500" s="13" customFormat="1"/>
    <row r="69501" s="13" customFormat="1"/>
    <row r="69502" s="13" customFormat="1"/>
    <row r="69503" s="13" customFormat="1"/>
    <row r="69504" s="13" customFormat="1"/>
    <row r="69505" s="13" customFormat="1"/>
    <row r="69506" s="13" customFormat="1"/>
    <row r="69507" s="13" customFormat="1"/>
    <row r="69508" s="13" customFormat="1"/>
    <row r="69509" s="13" customFormat="1"/>
    <row r="69510" s="13" customFormat="1"/>
    <row r="69511" s="13" customFormat="1"/>
    <row r="69512" s="13" customFormat="1"/>
    <row r="69513" s="13" customFormat="1"/>
    <row r="69514" s="13" customFormat="1"/>
    <row r="69515" s="13" customFormat="1"/>
    <row r="69516" s="13" customFormat="1"/>
    <row r="69517" s="13" customFormat="1"/>
    <row r="69518" s="13" customFormat="1"/>
    <row r="69519" s="13" customFormat="1"/>
    <row r="69520" s="13" customFormat="1"/>
    <row r="69521" s="13" customFormat="1"/>
    <row r="69522" s="13" customFormat="1"/>
    <row r="69523" s="13" customFormat="1"/>
    <row r="69524" s="13" customFormat="1"/>
    <row r="69525" s="13" customFormat="1"/>
    <row r="69526" s="13" customFormat="1"/>
    <row r="69527" s="13" customFormat="1"/>
    <row r="69528" s="13" customFormat="1"/>
    <row r="69529" s="13" customFormat="1"/>
    <row r="69530" s="13" customFormat="1"/>
    <row r="69531" s="13" customFormat="1"/>
    <row r="69532" s="13" customFormat="1"/>
    <row r="69533" s="13" customFormat="1"/>
    <row r="69534" s="13" customFormat="1"/>
    <row r="69535" s="13" customFormat="1"/>
    <row r="69536" s="13" customFormat="1"/>
    <row r="69537" s="13" customFormat="1"/>
    <row r="69538" s="13" customFormat="1"/>
    <row r="69539" s="13" customFormat="1"/>
    <row r="69540" s="13" customFormat="1"/>
    <row r="69541" s="13" customFormat="1"/>
    <row r="69542" s="13" customFormat="1"/>
    <row r="69543" s="13" customFormat="1"/>
    <row r="69544" s="13" customFormat="1"/>
    <row r="69545" s="13" customFormat="1"/>
    <row r="69546" s="13" customFormat="1"/>
    <row r="69547" s="13" customFormat="1"/>
    <row r="69548" s="13" customFormat="1"/>
    <row r="69549" s="13" customFormat="1"/>
    <row r="69550" s="13" customFormat="1"/>
    <row r="69551" s="13" customFormat="1"/>
    <row r="69552" s="13" customFormat="1"/>
    <row r="69553" s="13" customFormat="1"/>
    <row r="69554" s="13" customFormat="1"/>
    <row r="69555" s="13" customFormat="1"/>
    <row r="69556" s="13" customFormat="1"/>
    <row r="69557" s="13" customFormat="1"/>
    <row r="69558" s="13" customFormat="1"/>
    <row r="69559" s="13" customFormat="1"/>
    <row r="69560" s="13" customFormat="1"/>
    <row r="69561" s="13" customFormat="1"/>
    <row r="69562" s="13" customFormat="1"/>
    <row r="69563" s="13" customFormat="1"/>
    <row r="69564" s="13" customFormat="1"/>
    <row r="69565" s="13" customFormat="1"/>
    <row r="69566" s="13" customFormat="1"/>
    <row r="69567" s="13" customFormat="1"/>
    <row r="69568" s="13" customFormat="1"/>
    <row r="69569" s="13" customFormat="1"/>
    <row r="69570" s="13" customFormat="1"/>
    <row r="69571" s="13" customFormat="1"/>
    <row r="69572" s="13" customFormat="1"/>
    <row r="69573" s="13" customFormat="1"/>
    <row r="69574" s="13" customFormat="1"/>
    <row r="69575" s="13" customFormat="1"/>
    <row r="69576" s="13" customFormat="1"/>
    <row r="69577" s="13" customFormat="1"/>
    <row r="69578" s="13" customFormat="1"/>
    <row r="69579" s="13" customFormat="1"/>
    <row r="69580" s="13" customFormat="1"/>
    <row r="69581" s="13" customFormat="1"/>
    <row r="69582" s="13" customFormat="1"/>
    <row r="69583" s="13" customFormat="1"/>
    <row r="69584" s="13" customFormat="1"/>
    <row r="69585" s="13" customFormat="1"/>
    <row r="69586" s="13" customFormat="1"/>
    <row r="69587" s="13" customFormat="1"/>
    <row r="69588" s="13" customFormat="1"/>
    <row r="69589" s="13" customFormat="1"/>
    <row r="69590" s="13" customFormat="1"/>
    <row r="69591" s="13" customFormat="1"/>
    <row r="69592" s="13" customFormat="1"/>
    <row r="69593" s="13" customFormat="1"/>
    <row r="69594" s="13" customFormat="1"/>
    <row r="69595" s="13" customFormat="1"/>
    <row r="69596" s="13" customFormat="1"/>
    <row r="69597" s="13" customFormat="1"/>
    <row r="69598" s="13" customFormat="1"/>
    <row r="69599" s="13" customFormat="1"/>
    <row r="69600" s="13" customFormat="1"/>
    <row r="69601" s="13" customFormat="1"/>
    <row r="69602" s="13" customFormat="1"/>
    <row r="69603" s="13" customFormat="1"/>
    <row r="69604" s="13" customFormat="1"/>
    <row r="69605" s="13" customFormat="1"/>
    <row r="69606" s="13" customFormat="1"/>
    <row r="69607" s="13" customFormat="1"/>
    <row r="69608" s="13" customFormat="1"/>
    <row r="69609" s="13" customFormat="1"/>
    <row r="69610" s="13" customFormat="1"/>
    <row r="69611" s="13" customFormat="1"/>
    <row r="69612" s="13" customFormat="1"/>
    <row r="69613" s="13" customFormat="1"/>
    <row r="69614" s="13" customFormat="1"/>
    <row r="69615" s="13" customFormat="1"/>
    <row r="69616" s="13" customFormat="1"/>
    <row r="69617" s="13" customFormat="1"/>
    <row r="69618" s="13" customFormat="1"/>
    <row r="69619" s="13" customFormat="1"/>
    <row r="69620" s="13" customFormat="1"/>
    <row r="69621" s="13" customFormat="1"/>
    <row r="69622" s="13" customFormat="1"/>
    <row r="69623" s="13" customFormat="1"/>
    <row r="69624" s="13" customFormat="1"/>
    <row r="69625" s="13" customFormat="1"/>
    <row r="69626" s="13" customFormat="1"/>
    <row r="69627" s="13" customFormat="1"/>
    <row r="69628" s="13" customFormat="1"/>
    <row r="69629" s="13" customFormat="1"/>
    <row r="69630" s="13" customFormat="1"/>
    <row r="69631" s="13" customFormat="1"/>
    <row r="69632" s="13" customFormat="1"/>
    <row r="69633" s="13" customFormat="1"/>
    <row r="69634" s="13" customFormat="1"/>
    <row r="69635" s="13" customFormat="1"/>
    <row r="69636" s="13" customFormat="1"/>
    <row r="69637" s="13" customFormat="1"/>
    <row r="69638" s="13" customFormat="1"/>
    <row r="69639" s="13" customFormat="1"/>
    <row r="69640" s="13" customFormat="1"/>
    <row r="69641" s="13" customFormat="1"/>
    <row r="69642" s="13" customFormat="1"/>
    <row r="69643" s="13" customFormat="1"/>
    <row r="69644" s="13" customFormat="1"/>
    <row r="69645" s="13" customFormat="1"/>
    <row r="69646" s="13" customFormat="1"/>
    <row r="69647" s="13" customFormat="1"/>
    <row r="69648" s="13" customFormat="1"/>
    <row r="69649" s="13" customFormat="1"/>
    <row r="69650" s="13" customFormat="1"/>
    <row r="69651" s="13" customFormat="1"/>
    <row r="69652" s="13" customFormat="1"/>
    <row r="69653" s="13" customFormat="1"/>
    <row r="69654" s="13" customFormat="1"/>
    <row r="69655" s="13" customFormat="1"/>
    <row r="69656" s="13" customFormat="1"/>
    <row r="69657" s="13" customFormat="1"/>
    <row r="69658" s="13" customFormat="1"/>
    <row r="69659" s="13" customFormat="1"/>
    <row r="69660" s="13" customFormat="1"/>
    <row r="69661" s="13" customFormat="1"/>
    <row r="69662" s="13" customFormat="1"/>
    <row r="69663" s="13" customFormat="1"/>
    <row r="69664" s="13" customFormat="1"/>
    <row r="69665" s="13" customFormat="1"/>
    <row r="69666" s="13" customFormat="1"/>
    <row r="69667" s="13" customFormat="1"/>
    <row r="69668" s="13" customFormat="1"/>
    <row r="69669" s="13" customFormat="1"/>
    <row r="69670" s="13" customFormat="1"/>
    <row r="69671" s="13" customFormat="1"/>
    <row r="69672" s="13" customFormat="1"/>
    <row r="69673" s="13" customFormat="1"/>
    <row r="69674" s="13" customFormat="1"/>
    <row r="69675" s="13" customFormat="1"/>
    <row r="69676" s="13" customFormat="1"/>
    <row r="69677" s="13" customFormat="1"/>
    <row r="69678" s="13" customFormat="1"/>
    <row r="69679" s="13" customFormat="1"/>
    <row r="69680" s="13" customFormat="1"/>
    <row r="69681" s="13" customFormat="1"/>
    <row r="69682" s="13" customFormat="1"/>
    <row r="69683" s="13" customFormat="1"/>
    <row r="69684" s="13" customFormat="1"/>
    <row r="69685" s="13" customFormat="1"/>
    <row r="69686" s="13" customFormat="1"/>
    <row r="69687" s="13" customFormat="1"/>
    <row r="69688" s="13" customFormat="1"/>
    <row r="69689" s="13" customFormat="1"/>
    <row r="69690" s="13" customFormat="1"/>
    <row r="69691" s="13" customFormat="1"/>
    <row r="69692" s="13" customFormat="1"/>
    <row r="69693" s="13" customFormat="1"/>
    <row r="69694" s="13" customFormat="1"/>
    <row r="69695" s="13" customFormat="1"/>
    <row r="69696" s="13" customFormat="1"/>
    <row r="69697" s="13" customFormat="1"/>
    <row r="69698" s="13" customFormat="1"/>
    <row r="69699" s="13" customFormat="1"/>
    <row r="69700" s="13" customFormat="1"/>
    <row r="69701" s="13" customFormat="1"/>
    <row r="69702" s="13" customFormat="1"/>
    <row r="69703" s="13" customFormat="1"/>
    <row r="69704" s="13" customFormat="1"/>
    <row r="69705" s="13" customFormat="1"/>
    <row r="69706" s="13" customFormat="1"/>
    <row r="69707" s="13" customFormat="1"/>
    <row r="69708" s="13" customFormat="1"/>
    <row r="69709" s="13" customFormat="1"/>
    <row r="69710" s="13" customFormat="1"/>
    <row r="69711" s="13" customFormat="1"/>
    <row r="69712" s="13" customFormat="1"/>
    <row r="69713" s="13" customFormat="1"/>
    <row r="69714" s="13" customFormat="1"/>
    <row r="69715" s="13" customFormat="1"/>
    <row r="69716" s="13" customFormat="1"/>
    <row r="69717" s="13" customFormat="1"/>
    <row r="69718" s="13" customFormat="1"/>
    <row r="69719" s="13" customFormat="1"/>
    <row r="69720" s="13" customFormat="1"/>
    <row r="69721" s="13" customFormat="1"/>
    <row r="69722" s="13" customFormat="1"/>
    <row r="69723" s="13" customFormat="1"/>
    <row r="69724" s="13" customFormat="1"/>
    <row r="69725" s="13" customFormat="1"/>
    <row r="69726" s="13" customFormat="1"/>
    <row r="69727" s="13" customFormat="1"/>
    <row r="69728" s="13" customFormat="1"/>
    <row r="69729" s="13" customFormat="1"/>
    <row r="69730" s="13" customFormat="1"/>
    <row r="69731" s="13" customFormat="1"/>
    <row r="69732" s="13" customFormat="1"/>
    <row r="69733" s="13" customFormat="1"/>
    <row r="69734" s="13" customFormat="1"/>
    <row r="69735" s="13" customFormat="1"/>
    <row r="69736" s="13" customFormat="1"/>
    <row r="69737" s="13" customFormat="1"/>
    <row r="69738" s="13" customFormat="1"/>
    <row r="69739" s="13" customFormat="1"/>
    <row r="69740" s="13" customFormat="1"/>
    <row r="69741" s="13" customFormat="1"/>
    <row r="69742" s="13" customFormat="1"/>
    <row r="69743" s="13" customFormat="1"/>
    <row r="69744" s="13" customFormat="1"/>
    <row r="69745" s="13" customFormat="1"/>
    <row r="69746" s="13" customFormat="1"/>
    <row r="69747" s="13" customFormat="1"/>
    <row r="69748" s="13" customFormat="1"/>
    <row r="69749" s="13" customFormat="1"/>
    <row r="69750" s="13" customFormat="1"/>
    <row r="69751" s="13" customFormat="1"/>
    <row r="69752" s="13" customFormat="1"/>
    <row r="69753" s="13" customFormat="1"/>
    <row r="69754" s="13" customFormat="1"/>
    <row r="69755" s="13" customFormat="1"/>
    <row r="69756" s="13" customFormat="1"/>
    <row r="69757" s="13" customFormat="1"/>
    <row r="69758" s="13" customFormat="1"/>
    <row r="69759" s="13" customFormat="1"/>
    <row r="69760" s="13" customFormat="1"/>
    <row r="69761" s="13" customFormat="1"/>
    <row r="69762" s="13" customFormat="1"/>
    <row r="69763" s="13" customFormat="1"/>
    <row r="69764" s="13" customFormat="1"/>
    <row r="69765" s="13" customFormat="1"/>
    <row r="69766" s="13" customFormat="1"/>
    <row r="69767" s="13" customFormat="1"/>
    <row r="69768" s="13" customFormat="1"/>
    <row r="69769" s="13" customFormat="1"/>
    <row r="69770" s="13" customFormat="1"/>
    <row r="69771" s="13" customFormat="1"/>
    <row r="69772" s="13" customFormat="1"/>
    <row r="69773" s="13" customFormat="1"/>
    <row r="69774" s="13" customFormat="1"/>
    <row r="69775" s="13" customFormat="1"/>
    <row r="69776" s="13" customFormat="1"/>
    <row r="69777" s="13" customFormat="1"/>
    <row r="69778" s="13" customFormat="1"/>
    <row r="69779" s="13" customFormat="1"/>
    <row r="69780" s="13" customFormat="1"/>
    <row r="69781" s="13" customFormat="1"/>
    <row r="69782" s="13" customFormat="1"/>
    <row r="69783" s="13" customFormat="1"/>
    <row r="69784" s="13" customFormat="1"/>
    <row r="69785" s="13" customFormat="1"/>
    <row r="69786" s="13" customFormat="1"/>
    <row r="69787" s="13" customFormat="1"/>
    <row r="69788" s="13" customFormat="1"/>
    <row r="69789" s="13" customFormat="1"/>
    <row r="69790" s="13" customFormat="1"/>
    <row r="69791" s="13" customFormat="1"/>
    <row r="69792" s="13" customFormat="1"/>
    <row r="69793" s="13" customFormat="1"/>
    <row r="69794" s="13" customFormat="1"/>
    <row r="69795" s="13" customFormat="1"/>
    <row r="69796" s="13" customFormat="1"/>
    <row r="69797" s="13" customFormat="1"/>
    <row r="69798" s="13" customFormat="1"/>
    <row r="69799" s="13" customFormat="1"/>
    <row r="69800" s="13" customFormat="1"/>
    <row r="69801" s="13" customFormat="1"/>
    <row r="69802" s="13" customFormat="1"/>
    <row r="69803" s="13" customFormat="1"/>
    <row r="69804" s="13" customFormat="1"/>
    <row r="69805" s="13" customFormat="1"/>
    <row r="69806" s="13" customFormat="1"/>
    <row r="69807" s="13" customFormat="1"/>
    <row r="69808" s="13" customFormat="1"/>
    <row r="69809" s="13" customFormat="1"/>
    <row r="69810" s="13" customFormat="1"/>
    <row r="69811" s="13" customFormat="1"/>
    <row r="69812" s="13" customFormat="1"/>
    <row r="69813" s="13" customFormat="1"/>
    <row r="69814" s="13" customFormat="1"/>
    <row r="69815" s="13" customFormat="1"/>
    <row r="69816" s="13" customFormat="1"/>
    <row r="69817" s="13" customFormat="1"/>
    <row r="69818" s="13" customFormat="1"/>
    <row r="69819" s="13" customFormat="1"/>
    <row r="69820" s="13" customFormat="1"/>
    <row r="69821" s="13" customFormat="1"/>
    <row r="69822" s="13" customFormat="1"/>
    <row r="69823" s="13" customFormat="1"/>
    <row r="69824" s="13" customFormat="1"/>
    <row r="69825" s="13" customFormat="1"/>
    <row r="69826" s="13" customFormat="1"/>
    <row r="69827" s="13" customFormat="1"/>
    <row r="69828" s="13" customFormat="1"/>
    <row r="69829" s="13" customFormat="1"/>
    <row r="69830" s="13" customFormat="1"/>
    <row r="69831" s="13" customFormat="1"/>
    <row r="69832" s="13" customFormat="1"/>
    <row r="69833" s="13" customFormat="1"/>
    <row r="69834" s="13" customFormat="1"/>
    <row r="69835" s="13" customFormat="1"/>
    <row r="69836" s="13" customFormat="1"/>
    <row r="69837" s="13" customFormat="1"/>
    <row r="69838" s="13" customFormat="1"/>
    <row r="69839" s="13" customFormat="1"/>
    <row r="69840" s="13" customFormat="1"/>
    <row r="69841" s="13" customFormat="1"/>
    <row r="69842" s="13" customFormat="1"/>
    <row r="69843" s="13" customFormat="1"/>
    <row r="69844" s="13" customFormat="1"/>
    <row r="69845" s="13" customFormat="1"/>
    <row r="69846" s="13" customFormat="1"/>
    <row r="69847" s="13" customFormat="1"/>
    <row r="69848" s="13" customFormat="1"/>
    <row r="69849" s="13" customFormat="1"/>
    <row r="69850" s="13" customFormat="1"/>
    <row r="69851" s="13" customFormat="1"/>
    <row r="69852" s="13" customFormat="1"/>
    <row r="69853" s="13" customFormat="1"/>
    <row r="69854" s="13" customFormat="1"/>
    <row r="69855" s="13" customFormat="1"/>
    <row r="69856" s="13" customFormat="1"/>
    <row r="69857" s="13" customFormat="1"/>
    <row r="69858" s="13" customFormat="1"/>
    <row r="69859" s="13" customFormat="1"/>
    <row r="69860" s="13" customFormat="1"/>
    <row r="69861" s="13" customFormat="1"/>
    <row r="69862" s="13" customFormat="1"/>
    <row r="69863" s="13" customFormat="1"/>
    <row r="69864" s="13" customFormat="1"/>
    <row r="69865" s="13" customFormat="1"/>
    <row r="69866" s="13" customFormat="1"/>
    <row r="69867" s="13" customFormat="1"/>
    <row r="69868" s="13" customFormat="1"/>
    <row r="69869" s="13" customFormat="1"/>
    <row r="69870" s="13" customFormat="1"/>
    <row r="69871" s="13" customFormat="1"/>
    <row r="69872" s="13" customFormat="1"/>
    <row r="69873" s="13" customFormat="1"/>
    <row r="69874" s="13" customFormat="1"/>
    <row r="69875" s="13" customFormat="1"/>
    <row r="69876" s="13" customFormat="1"/>
    <row r="69877" s="13" customFormat="1"/>
    <row r="69878" s="13" customFormat="1"/>
    <row r="69879" s="13" customFormat="1"/>
    <row r="69880" s="13" customFormat="1"/>
    <row r="69881" s="13" customFormat="1"/>
    <row r="69882" s="13" customFormat="1"/>
    <row r="69883" s="13" customFormat="1"/>
    <row r="69884" s="13" customFormat="1"/>
    <row r="69885" s="13" customFormat="1"/>
    <row r="69886" s="13" customFormat="1"/>
    <row r="69887" s="13" customFormat="1"/>
    <row r="69888" s="13" customFormat="1"/>
    <row r="69889" s="13" customFormat="1"/>
    <row r="69890" s="13" customFormat="1"/>
    <row r="69891" s="13" customFormat="1"/>
    <row r="69892" s="13" customFormat="1"/>
    <row r="69893" s="13" customFormat="1"/>
    <row r="69894" s="13" customFormat="1"/>
    <row r="69895" s="13" customFormat="1"/>
    <row r="69896" s="13" customFormat="1"/>
    <row r="69897" s="13" customFormat="1"/>
    <row r="69898" s="13" customFormat="1"/>
    <row r="69899" s="13" customFormat="1"/>
    <row r="69900" s="13" customFormat="1"/>
    <row r="69901" s="13" customFormat="1"/>
    <row r="69902" s="13" customFormat="1"/>
    <row r="69903" s="13" customFormat="1"/>
    <row r="69904" s="13" customFormat="1"/>
    <row r="69905" s="13" customFormat="1"/>
    <row r="69906" s="13" customFormat="1"/>
    <row r="69907" s="13" customFormat="1"/>
    <row r="69908" s="13" customFormat="1"/>
    <row r="69909" s="13" customFormat="1"/>
    <row r="69910" s="13" customFormat="1"/>
    <row r="69911" s="13" customFormat="1"/>
    <row r="69912" s="13" customFormat="1"/>
    <row r="69913" s="13" customFormat="1"/>
    <row r="69914" s="13" customFormat="1"/>
    <row r="69915" s="13" customFormat="1"/>
    <row r="69916" s="13" customFormat="1"/>
    <row r="69917" s="13" customFormat="1"/>
    <row r="69918" s="13" customFormat="1"/>
    <row r="69919" s="13" customFormat="1"/>
    <row r="69920" s="13" customFormat="1"/>
    <row r="69921" s="13" customFormat="1"/>
    <row r="69922" s="13" customFormat="1"/>
    <row r="69923" s="13" customFormat="1"/>
    <row r="69924" s="13" customFormat="1"/>
    <row r="69925" s="13" customFormat="1"/>
    <row r="69926" s="13" customFormat="1"/>
    <row r="69927" s="13" customFormat="1"/>
    <row r="69928" s="13" customFormat="1"/>
    <row r="69929" s="13" customFormat="1"/>
    <row r="69930" s="13" customFormat="1"/>
    <row r="69931" s="13" customFormat="1"/>
    <row r="69932" s="13" customFormat="1"/>
    <row r="69933" s="13" customFormat="1"/>
    <row r="69934" s="13" customFormat="1"/>
    <row r="69935" s="13" customFormat="1"/>
    <row r="69936" s="13" customFormat="1"/>
    <row r="69937" s="13" customFormat="1"/>
    <row r="69938" s="13" customFormat="1"/>
    <row r="69939" s="13" customFormat="1"/>
    <row r="69940" s="13" customFormat="1"/>
    <row r="69941" s="13" customFormat="1"/>
    <row r="69942" s="13" customFormat="1"/>
    <row r="69943" s="13" customFormat="1"/>
    <row r="69944" s="13" customFormat="1"/>
    <row r="69945" s="13" customFormat="1"/>
    <row r="69946" s="13" customFormat="1"/>
    <row r="69947" s="13" customFormat="1"/>
    <row r="69948" s="13" customFormat="1"/>
    <row r="69949" s="13" customFormat="1"/>
    <row r="69950" s="13" customFormat="1"/>
    <row r="69951" s="13" customFormat="1"/>
    <row r="69952" s="13" customFormat="1"/>
    <row r="69953" s="13" customFormat="1"/>
    <row r="69954" s="13" customFormat="1"/>
    <row r="69955" s="13" customFormat="1"/>
    <row r="69956" s="13" customFormat="1"/>
    <row r="69957" s="13" customFormat="1"/>
    <row r="69958" s="13" customFormat="1"/>
    <row r="69959" s="13" customFormat="1"/>
    <row r="69960" s="13" customFormat="1"/>
    <row r="69961" s="13" customFormat="1"/>
    <row r="69962" s="13" customFormat="1"/>
    <row r="69963" s="13" customFormat="1"/>
    <row r="69964" s="13" customFormat="1"/>
    <row r="69965" s="13" customFormat="1"/>
    <row r="69966" s="13" customFormat="1"/>
    <row r="69967" s="13" customFormat="1"/>
    <row r="69968" s="13" customFormat="1"/>
    <row r="69969" s="13" customFormat="1"/>
    <row r="69970" s="13" customFormat="1"/>
    <row r="69971" s="13" customFormat="1"/>
    <row r="69972" s="13" customFormat="1"/>
    <row r="69973" s="13" customFormat="1"/>
    <row r="69974" s="13" customFormat="1"/>
    <row r="69975" s="13" customFormat="1"/>
    <row r="69976" s="13" customFormat="1"/>
    <row r="69977" s="13" customFormat="1"/>
    <row r="69978" s="13" customFormat="1"/>
    <row r="69979" s="13" customFormat="1"/>
    <row r="69980" s="13" customFormat="1"/>
    <row r="69981" s="13" customFormat="1"/>
    <row r="69982" s="13" customFormat="1"/>
    <row r="69983" s="13" customFormat="1"/>
    <row r="69984" s="13" customFormat="1"/>
    <row r="69985" s="13" customFormat="1"/>
    <row r="69986" s="13" customFormat="1"/>
    <row r="69987" s="13" customFormat="1"/>
    <row r="69988" s="13" customFormat="1"/>
    <row r="69989" s="13" customFormat="1"/>
    <row r="69990" s="13" customFormat="1"/>
    <row r="69991" s="13" customFormat="1"/>
    <row r="69992" s="13" customFormat="1"/>
    <row r="69993" s="13" customFormat="1"/>
    <row r="69994" s="13" customFormat="1"/>
    <row r="69995" s="13" customFormat="1"/>
    <row r="69996" s="13" customFormat="1"/>
    <row r="69997" s="13" customFormat="1"/>
    <row r="69998" s="13" customFormat="1"/>
    <row r="69999" s="13" customFormat="1"/>
    <row r="70000" s="13" customFormat="1"/>
    <row r="70001" s="13" customFormat="1"/>
    <row r="70002" s="13" customFormat="1"/>
    <row r="70003" s="13" customFormat="1"/>
    <row r="70004" s="13" customFormat="1"/>
    <row r="70005" s="13" customFormat="1"/>
    <row r="70006" s="13" customFormat="1"/>
    <row r="70007" s="13" customFormat="1"/>
    <row r="70008" s="13" customFormat="1"/>
    <row r="70009" s="13" customFormat="1"/>
    <row r="70010" s="13" customFormat="1"/>
    <row r="70011" s="13" customFormat="1"/>
    <row r="70012" s="13" customFormat="1"/>
    <row r="70013" s="13" customFormat="1"/>
    <row r="70014" s="13" customFormat="1"/>
    <row r="70015" s="13" customFormat="1"/>
    <row r="70016" s="13" customFormat="1"/>
    <row r="70017" s="13" customFormat="1"/>
    <row r="70018" s="13" customFormat="1"/>
    <row r="70019" s="13" customFormat="1"/>
    <row r="70020" s="13" customFormat="1"/>
    <row r="70021" s="13" customFormat="1"/>
    <row r="70022" s="13" customFormat="1"/>
    <row r="70023" s="13" customFormat="1"/>
    <row r="70024" s="13" customFormat="1"/>
    <row r="70025" s="13" customFormat="1"/>
    <row r="70026" s="13" customFormat="1"/>
    <row r="70027" s="13" customFormat="1"/>
    <row r="70028" s="13" customFormat="1"/>
    <row r="70029" s="13" customFormat="1"/>
    <row r="70030" s="13" customFormat="1"/>
    <row r="70031" s="13" customFormat="1"/>
    <row r="70032" s="13" customFormat="1"/>
    <row r="70033" s="13" customFormat="1"/>
    <row r="70034" s="13" customFormat="1"/>
    <row r="70035" s="13" customFormat="1"/>
    <row r="70036" s="13" customFormat="1"/>
    <row r="70037" s="13" customFormat="1"/>
    <row r="70038" s="13" customFormat="1"/>
    <row r="70039" s="13" customFormat="1"/>
    <row r="70040" s="13" customFormat="1"/>
    <row r="70041" s="13" customFormat="1"/>
    <row r="70042" s="13" customFormat="1"/>
    <row r="70043" s="13" customFormat="1"/>
    <row r="70044" s="13" customFormat="1"/>
    <row r="70045" s="13" customFormat="1"/>
    <row r="70046" s="13" customFormat="1"/>
    <row r="70047" s="13" customFormat="1"/>
    <row r="70048" s="13" customFormat="1"/>
    <row r="70049" s="13" customFormat="1"/>
    <row r="70050" s="13" customFormat="1"/>
    <row r="70051" s="13" customFormat="1"/>
    <row r="70052" s="13" customFormat="1"/>
    <row r="70053" s="13" customFormat="1"/>
    <row r="70054" s="13" customFormat="1"/>
    <row r="70055" s="13" customFormat="1"/>
    <row r="70056" s="13" customFormat="1"/>
    <row r="70057" s="13" customFormat="1"/>
    <row r="70058" s="13" customFormat="1"/>
    <row r="70059" s="13" customFormat="1"/>
    <row r="70060" s="13" customFormat="1"/>
    <row r="70061" s="13" customFormat="1"/>
    <row r="70062" s="13" customFormat="1"/>
    <row r="70063" s="13" customFormat="1"/>
    <row r="70064" s="13" customFormat="1"/>
    <row r="70065" s="13" customFormat="1"/>
    <row r="70066" s="13" customFormat="1"/>
    <row r="70067" s="13" customFormat="1"/>
    <row r="70068" s="13" customFormat="1"/>
    <row r="70069" s="13" customFormat="1"/>
    <row r="70070" s="13" customFormat="1"/>
    <row r="70071" s="13" customFormat="1"/>
    <row r="70072" s="13" customFormat="1"/>
    <row r="70073" s="13" customFormat="1"/>
    <row r="70074" s="13" customFormat="1"/>
    <row r="70075" s="13" customFormat="1"/>
    <row r="70076" s="13" customFormat="1"/>
    <row r="70077" s="13" customFormat="1"/>
    <row r="70078" s="13" customFormat="1"/>
    <row r="70079" s="13" customFormat="1"/>
    <row r="70080" s="13" customFormat="1"/>
    <row r="70081" s="13" customFormat="1"/>
    <row r="70082" s="13" customFormat="1"/>
    <row r="70083" s="13" customFormat="1"/>
    <row r="70084" s="13" customFormat="1"/>
    <row r="70085" s="13" customFormat="1"/>
    <row r="70086" s="13" customFormat="1"/>
    <row r="70087" s="13" customFormat="1"/>
    <row r="70088" s="13" customFormat="1"/>
    <row r="70089" s="13" customFormat="1"/>
    <row r="70090" s="13" customFormat="1"/>
    <row r="70091" s="13" customFormat="1"/>
    <row r="70092" s="13" customFormat="1"/>
    <row r="70093" s="13" customFormat="1"/>
    <row r="70094" s="13" customFormat="1"/>
    <row r="70095" s="13" customFormat="1"/>
    <row r="70096" s="13" customFormat="1"/>
    <row r="70097" s="13" customFormat="1"/>
    <row r="70098" s="13" customFormat="1"/>
    <row r="70099" s="13" customFormat="1"/>
    <row r="70100" s="13" customFormat="1"/>
    <row r="70101" s="13" customFormat="1"/>
    <row r="70102" s="13" customFormat="1"/>
    <row r="70103" s="13" customFormat="1"/>
    <row r="70104" s="13" customFormat="1"/>
    <row r="70105" s="13" customFormat="1"/>
    <row r="70106" s="13" customFormat="1"/>
    <row r="70107" s="13" customFormat="1"/>
    <row r="70108" s="13" customFormat="1"/>
    <row r="70109" s="13" customFormat="1"/>
    <row r="70110" s="13" customFormat="1"/>
    <row r="70111" s="13" customFormat="1"/>
    <row r="70112" s="13" customFormat="1"/>
    <row r="70113" s="13" customFormat="1"/>
    <row r="70114" s="13" customFormat="1"/>
    <row r="70115" s="13" customFormat="1"/>
    <row r="70116" s="13" customFormat="1"/>
    <row r="70117" s="13" customFormat="1"/>
    <row r="70118" s="13" customFormat="1"/>
    <row r="70119" s="13" customFormat="1"/>
    <row r="70120" s="13" customFormat="1"/>
    <row r="70121" s="13" customFormat="1"/>
    <row r="70122" s="13" customFormat="1"/>
    <row r="70123" s="13" customFormat="1"/>
    <row r="70124" s="13" customFormat="1"/>
    <row r="70125" s="13" customFormat="1"/>
    <row r="70126" s="13" customFormat="1"/>
    <row r="70127" s="13" customFormat="1"/>
    <row r="70128" s="13" customFormat="1"/>
    <row r="70129" s="13" customFormat="1"/>
    <row r="70130" s="13" customFormat="1"/>
    <row r="70131" s="13" customFormat="1"/>
    <row r="70132" s="13" customFormat="1"/>
    <row r="70133" s="13" customFormat="1"/>
    <row r="70134" s="13" customFormat="1"/>
    <row r="70135" s="13" customFormat="1"/>
    <row r="70136" s="13" customFormat="1"/>
    <row r="70137" s="13" customFormat="1"/>
    <row r="70138" s="13" customFormat="1"/>
    <row r="70139" s="13" customFormat="1"/>
    <row r="70140" s="13" customFormat="1"/>
    <row r="70141" s="13" customFormat="1"/>
    <row r="70142" s="13" customFormat="1"/>
    <row r="70143" s="13" customFormat="1"/>
    <row r="70144" s="13" customFormat="1"/>
    <row r="70145" s="13" customFormat="1"/>
    <row r="70146" s="13" customFormat="1"/>
    <row r="70147" s="13" customFormat="1"/>
    <row r="70148" s="13" customFormat="1"/>
    <row r="70149" s="13" customFormat="1"/>
    <row r="70150" s="13" customFormat="1"/>
    <row r="70151" s="13" customFormat="1"/>
    <row r="70152" s="13" customFormat="1"/>
    <row r="70153" s="13" customFormat="1"/>
    <row r="70154" s="13" customFormat="1"/>
    <row r="70155" s="13" customFormat="1"/>
    <row r="70156" s="13" customFormat="1"/>
    <row r="70157" s="13" customFormat="1"/>
    <row r="70158" s="13" customFormat="1"/>
    <row r="70159" s="13" customFormat="1"/>
    <row r="70160" s="13" customFormat="1"/>
    <row r="70161" s="13" customFormat="1"/>
    <row r="70162" s="13" customFormat="1"/>
    <row r="70163" s="13" customFormat="1"/>
    <row r="70164" s="13" customFormat="1"/>
    <row r="70165" s="13" customFormat="1"/>
    <row r="70166" s="13" customFormat="1"/>
    <row r="70167" s="13" customFormat="1"/>
    <row r="70168" s="13" customFormat="1"/>
    <row r="70169" s="13" customFormat="1"/>
    <row r="70170" s="13" customFormat="1"/>
    <row r="70171" s="13" customFormat="1"/>
    <row r="70172" s="13" customFormat="1"/>
    <row r="70173" s="13" customFormat="1"/>
    <row r="70174" s="13" customFormat="1"/>
    <row r="70175" s="13" customFormat="1"/>
    <row r="70176" s="13" customFormat="1"/>
    <row r="70177" s="13" customFormat="1"/>
    <row r="70178" s="13" customFormat="1"/>
    <row r="70179" s="13" customFormat="1"/>
    <row r="70180" s="13" customFormat="1"/>
    <row r="70181" s="13" customFormat="1"/>
    <row r="70182" s="13" customFormat="1"/>
    <row r="70183" s="13" customFormat="1"/>
    <row r="70184" s="13" customFormat="1"/>
    <row r="70185" s="13" customFormat="1"/>
    <row r="70186" s="13" customFormat="1"/>
    <row r="70187" s="13" customFormat="1"/>
    <row r="70188" s="13" customFormat="1"/>
    <row r="70189" s="13" customFormat="1"/>
    <row r="70190" s="13" customFormat="1"/>
    <row r="70191" s="13" customFormat="1"/>
    <row r="70192" s="13" customFormat="1"/>
    <row r="70193" s="13" customFormat="1"/>
    <row r="70194" s="13" customFormat="1"/>
    <row r="70195" s="13" customFormat="1"/>
    <row r="70196" s="13" customFormat="1"/>
    <row r="70197" s="13" customFormat="1"/>
    <row r="70198" s="13" customFormat="1"/>
    <row r="70199" s="13" customFormat="1"/>
    <row r="70200" s="13" customFormat="1"/>
    <row r="70201" s="13" customFormat="1"/>
    <row r="70202" s="13" customFormat="1"/>
    <row r="70203" s="13" customFormat="1"/>
    <row r="70204" s="13" customFormat="1"/>
    <row r="70205" s="13" customFormat="1"/>
    <row r="70206" s="13" customFormat="1"/>
    <row r="70207" s="13" customFormat="1"/>
    <row r="70208" s="13" customFormat="1"/>
    <row r="70209" s="13" customFormat="1"/>
    <row r="70210" s="13" customFormat="1"/>
    <row r="70211" s="13" customFormat="1"/>
    <row r="70212" s="13" customFormat="1"/>
    <row r="70213" s="13" customFormat="1"/>
    <row r="70214" s="13" customFormat="1"/>
    <row r="70215" s="13" customFormat="1"/>
    <row r="70216" s="13" customFormat="1"/>
    <row r="70217" s="13" customFormat="1"/>
    <row r="70218" s="13" customFormat="1"/>
    <row r="70219" s="13" customFormat="1"/>
    <row r="70220" s="13" customFormat="1"/>
    <row r="70221" s="13" customFormat="1"/>
    <row r="70222" s="13" customFormat="1"/>
    <row r="70223" s="13" customFormat="1"/>
    <row r="70224" s="13" customFormat="1"/>
    <row r="70225" s="13" customFormat="1"/>
    <row r="70226" s="13" customFormat="1"/>
    <row r="70227" s="13" customFormat="1"/>
    <row r="70228" s="13" customFormat="1"/>
    <row r="70229" s="13" customFormat="1"/>
    <row r="70230" s="13" customFormat="1"/>
    <row r="70231" s="13" customFormat="1"/>
    <row r="70232" s="13" customFormat="1"/>
    <row r="70233" s="13" customFormat="1"/>
    <row r="70234" s="13" customFormat="1"/>
    <row r="70235" s="13" customFormat="1"/>
    <row r="70236" s="13" customFormat="1"/>
    <row r="70237" s="13" customFormat="1"/>
    <row r="70238" s="13" customFormat="1"/>
    <row r="70239" s="13" customFormat="1"/>
    <row r="70240" s="13" customFormat="1"/>
    <row r="70241" s="13" customFormat="1"/>
    <row r="70242" s="13" customFormat="1"/>
    <row r="70243" s="13" customFormat="1"/>
    <row r="70244" s="13" customFormat="1"/>
    <row r="70245" s="13" customFormat="1"/>
    <row r="70246" s="13" customFormat="1"/>
    <row r="70247" s="13" customFormat="1"/>
    <row r="70248" s="13" customFormat="1"/>
    <row r="70249" s="13" customFormat="1"/>
    <row r="70250" s="13" customFormat="1"/>
    <row r="70251" s="13" customFormat="1"/>
    <row r="70252" s="13" customFormat="1"/>
    <row r="70253" s="13" customFormat="1"/>
    <row r="70254" s="13" customFormat="1"/>
    <row r="70255" s="13" customFormat="1"/>
    <row r="70256" s="13" customFormat="1"/>
    <row r="70257" s="13" customFormat="1"/>
    <row r="70258" s="13" customFormat="1"/>
    <row r="70259" s="13" customFormat="1"/>
    <row r="70260" s="13" customFormat="1"/>
    <row r="70261" s="13" customFormat="1"/>
    <row r="70262" s="13" customFormat="1"/>
    <row r="70263" s="13" customFormat="1"/>
    <row r="70264" s="13" customFormat="1"/>
    <row r="70265" s="13" customFormat="1"/>
    <row r="70266" s="13" customFormat="1"/>
    <row r="70267" s="13" customFormat="1"/>
    <row r="70268" s="13" customFormat="1"/>
    <row r="70269" s="13" customFormat="1"/>
    <row r="70270" s="13" customFormat="1"/>
    <row r="70271" s="13" customFormat="1"/>
    <row r="70272" s="13" customFormat="1"/>
    <row r="70273" s="13" customFormat="1"/>
    <row r="70274" s="13" customFormat="1"/>
    <row r="70275" s="13" customFormat="1"/>
    <row r="70276" s="13" customFormat="1"/>
    <row r="70277" s="13" customFormat="1"/>
    <row r="70278" s="13" customFormat="1"/>
    <row r="70279" s="13" customFormat="1"/>
    <row r="70280" s="13" customFormat="1"/>
    <row r="70281" s="13" customFormat="1"/>
    <row r="70282" s="13" customFormat="1"/>
    <row r="70283" s="13" customFormat="1"/>
    <row r="70284" s="13" customFormat="1"/>
    <row r="70285" s="13" customFormat="1"/>
    <row r="70286" s="13" customFormat="1"/>
    <row r="70287" s="13" customFormat="1"/>
    <row r="70288" s="13" customFormat="1"/>
    <row r="70289" s="13" customFormat="1"/>
    <row r="70290" s="13" customFormat="1"/>
    <row r="70291" s="13" customFormat="1"/>
    <row r="70292" s="13" customFormat="1"/>
    <row r="70293" s="13" customFormat="1"/>
    <row r="70294" s="13" customFormat="1"/>
    <row r="70295" s="13" customFormat="1"/>
    <row r="70296" s="13" customFormat="1"/>
    <row r="70297" s="13" customFormat="1"/>
    <row r="70298" s="13" customFormat="1"/>
    <row r="70299" s="13" customFormat="1"/>
    <row r="70300" s="13" customFormat="1"/>
    <row r="70301" s="13" customFormat="1"/>
    <row r="70302" s="13" customFormat="1"/>
    <row r="70303" s="13" customFormat="1"/>
    <row r="70304" s="13" customFormat="1"/>
    <row r="70305" s="13" customFormat="1"/>
    <row r="70306" s="13" customFormat="1"/>
    <row r="70307" s="13" customFormat="1"/>
    <row r="70308" s="13" customFormat="1"/>
    <row r="70309" s="13" customFormat="1"/>
    <row r="70310" s="13" customFormat="1"/>
    <row r="70311" s="13" customFormat="1"/>
    <row r="70312" s="13" customFormat="1"/>
    <row r="70313" s="13" customFormat="1"/>
    <row r="70314" s="13" customFormat="1"/>
    <row r="70315" s="13" customFormat="1"/>
    <row r="70316" s="13" customFormat="1"/>
    <row r="70317" s="13" customFormat="1"/>
    <row r="70318" s="13" customFormat="1"/>
    <row r="70319" s="13" customFormat="1"/>
    <row r="70320" s="13" customFormat="1"/>
    <row r="70321" s="13" customFormat="1"/>
    <row r="70322" s="13" customFormat="1"/>
    <row r="70323" s="13" customFormat="1"/>
    <row r="70324" s="13" customFormat="1"/>
    <row r="70325" s="13" customFormat="1"/>
    <row r="70326" s="13" customFormat="1"/>
    <row r="70327" s="13" customFormat="1"/>
    <row r="70328" s="13" customFormat="1"/>
    <row r="70329" s="13" customFormat="1"/>
    <row r="70330" s="13" customFormat="1"/>
    <row r="70331" s="13" customFormat="1"/>
    <row r="70332" s="13" customFormat="1"/>
    <row r="70333" s="13" customFormat="1"/>
    <row r="70334" s="13" customFormat="1"/>
    <row r="70335" s="13" customFormat="1"/>
    <row r="70336" s="13" customFormat="1"/>
    <row r="70337" s="13" customFormat="1"/>
    <row r="70338" s="13" customFormat="1"/>
    <row r="70339" s="13" customFormat="1"/>
    <row r="70340" s="13" customFormat="1"/>
    <row r="70341" s="13" customFormat="1"/>
    <row r="70342" s="13" customFormat="1"/>
    <row r="70343" s="13" customFormat="1"/>
    <row r="70344" s="13" customFormat="1"/>
    <row r="70345" s="13" customFormat="1"/>
    <row r="70346" s="13" customFormat="1"/>
    <row r="70347" s="13" customFormat="1"/>
    <row r="70348" s="13" customFormat="1"/>
    <row r="70349" s="13" customFormat="1"/>
    <row r="70350" s="13" customFormat="1"/>
    <row r="70351" s="13" customFormat="1"/>
    <row r="70352" s="13" customFormat="1"/>
    <row r="70353" s="13" customFormat="1"/>
    <row r="70354" s="13" customFormat="1"/>
    <row r="70355" s="13" customFormat="1"/>
    <row r="70356" s="13" customFormat="1"/>
    <row r="70357" s="13" customFormat="1"/>
    <row r="70358" s="13" customFormat="1"/>
    <row r="70359" s="13" customFormat="1"/>
    <row r="70360" s="13" customFormat="1"/>
    <row r="70361" s="13" customFormat="1"/>
    <row r="70362" s="13" customFormat="1"/>
    <row r="70363" s="13" customFormat="1"/>
    <row r="70364" s="13" customFormat="1"/>
    <row r="70365" s="13" customFormat="1"/>
    <row r="70366" s="13" customFormat="1"/>
    <row r="70367" s="13" customFormat="1"/>
    <row r="70368" s="13" customFormat="1"/>
    <row r="70369" s="13" customFormat="1"/>
    <row r="70370" s="13" customFormat="1"/>
    <row r="70371" s="13" customFormat="1"/>
    <row r="70372" s="13" customFormat="1"/>
    <row r="70373" s="13" customFormat="1"/>
    <row r="70374" s="13" customFormat="1"/>
    <row r="70375" s="13" customFormat="1"/>
    <row r="70376" s="13" customFormat="1"/>
    <row r="70377" s="13" customFormat="1"/>
    <row r="70378" s="13" customFormat="1"/>
    <row r="70379" s="13" customFormat="1"/>
    <row r="70380" s="13" customFormat="1"/>
    <row r="70381" s="13" customFormat="1"/>
    <row r="70382" s="13" customFormat="1"/>
    <row r="70383" s="13" customFormat="1"/>
    <row r="70384" s="13" customFormat="1"/>
    <row r="70385" s="13" customFormat="1"/>
    <row r="70386" s="13" customFormat="1"/>
    <row r="70387" s="13" customFormat="1"/>
    <row r="70388" s="13" customFormat="1"/>
    <row r="70389" s="13" customFormat="1"/>
    <row r="70390" s="13" customFormat="1"/>
    <row r="70391" s="13" customFormat="1"/>
    <row r="70392" s="13" customFormat="1"/>
    <row r="70393" s="13" customFormat="1"/>
    <row r="70394" s="13" customFormat="1"/>
    <row r="70395" s="13" customFormat="1"/>
    <row r="70396" s="13" customFormat="1"/>
    <row r="70397" s="13" customFormat="1"/>
    <row r="70398" s="13" customFormat="1"/>
    <row r="70399" s="13" customFormat="1"/>
    <row r="70400" s="13" customFormat="1"/>
    <row r="70401" s="13" customFormat="1"/>
    <row r="70402" s="13" customFormat="1"/>
    <row r="70403" s="13" customFormat="1"/>
    <row r="70404" s="13" customFormat="1"/>
    <row r="70405" s="13" customFormat="1"/>
    <row r="70406" s="13" customFormat="1"/>
    <row r="70407" s="13" customFormat="1"/>
    <row r="70408" s="13" customFormat="1"/>
    <row r="70409" s="13" customFormat="1"/>
    <row r="70410" s="13" customFormat="1"/>
    <row r="70411" s="13" customFormat="1"/>
    <row r="70412" s="13" customFormat="1"/>
    <row r="70413" s="13" customFormat="1"/>
    <row r="70414" s="13" customFormat="1"/>
    <row r="70415" s="13" customFormat="1"/>
    <row r="70416" s="13" customFormat="1"/>
    <row r="70417" s="13" customFormat="1"/>
    <row r="70418" s="13" customFormat="1"/>
    <row r="70419" s="13" customFormat="1"/>
    <row r="70420" s="13" customFormat="1"/>
    <row r="70421" s="13" customFormat="1"/>
    <row r="70422" s="13" customFormat="1"/>
    <row r="70423" s="13" customFormat="1"/>
    <row r="70424" s="13" customFormat="1"/>
    <row r="70425" s="13" customFormat="1"/>
    <row r="70426" s="13" customFormat="1"/>
    <row r="70427" s="13" customFormat="1"/>
    <row r="70428" s="13" customFormat="1"/>
    <row r="70429" s="13" customFormat="1"/>
    <row r="70430" s="13" customFormat="1"/>
    <row r="70431" s="13" customFormat="1"/>
    <row r="70432" s="13" customFormat="1"/>
    <row r="70433" s="13" customFormat="1"/>
    <row r="70434" s="13" customFormat="1"/>
    <row r="70435" s="13" customFormat="1"/>
    <row r="70436" s="13" customFormat="1"/>
    <row r="70437" s="13" customFormat="1"/>
    <row r="70438" s="13" customFormat="1"/>
    <row r="70439" s="13" customFormat="1"/>
    <row r="70440" s="13" customFormat="1"/>
    <row r="70441" s="13" customFormat="1"/>
    <row r="70442" s="13" customFormat="1"/>
    <row r="70443" s="13" customFormat="1"/>
    <row r="70444" s="13" customFormat="1"/>
    <row r="70445" s="13" customFormat="1"/>
    <row r="70446" s="13" customFormat="1"/>
    <row r="70447" s="13" customFormat="1"/>
    <row r="70448" s="13" customFormat="1"/>
    <row r="70449" s="13" customFormat="1"/>
    <row r="70450" s="13" customFormat="1"/>
    <row r="70451" s="13" customFormat="1"/>
    <row r="70452" s="13" customFormat="1"/>
    <row r="70453" s="13" customFormat="1"/>
    <row r="70454" s="13" customFormat="1"/>
    <row r="70455" s="13" customFormat="1"/>
    <row r="70456" s="13" customFormat="1"/>
    <row r="70457" s="13" customFormat="1"/>
    <row r="70458" s="13" customFormat="1"/>
    <row r="70459" s="13" customFormat="1"/>
    <row r="70460" s="13" customFormat="1"/>
    <row r="70461" s="13" customFormat="1"/>
    <row r="70462" s="13" customFormat="1"/>
    <row r="70463" s="13" customFormat="1"/>
    <row r="70464" s="13" customFormat="1"/>
    <row r="70465" s="13" customFormat="1"/>
    <row r="70466" s="13" customFormat="1"/>
    <row r="70467" s="13" customFormat="1"/>
    <row r="70468" s="13" customFormat="1"/>
    <row r="70469" s="13" customFormat="1"/>
    <row r="70470" s="13" customFormat="1"/>
    <row r="70471" s="13" customFormat="1"/>
    <row r="70472" s="13" customFormat="1"/>
    <row r="70473" s="13" customFormat="1"/>
    <row r="70474" s="13" customFormat="1"/>
    <row r="70475" s="13" customFormat="1"/>
    <row r="70476" s="13" customFormat="1"/>
    <row r="70477" s="13" customFormat="1"/>
    <row r="70478" s="13" customFormat="1"/>
    <row r="70479" s="13" customFormat="1"/>
    <row r="70480" s="13" customFormat="1"/>
    <row r="70481" s="13" customFormat="1"/>
    <row r="70482" s="13" customFormat="1"/>
    <row r="70483" s="13" customFormat="1"/>
    <row r="70484" s="13" customFormat="1"/>
    <row r="70485" s="13" customFormat="1"/>
    <row r="70486" s="13" customFormat="1"/>
    <row r="70487" s="13" customFormat="1"/>
    <row r="70488" s="13" customFormat="1"/>
    <row r="70489" s="13" customFormat="1"/>
    <row r="70490" s="13" customFormat="1"/>
    <row r="70491" s="13" customFormat="1"/>
    <row r="70492" s="13" customFormat="1"/>
    <row r="70493" s="13" customFormat="1"/>
    <row r="70494" s="13" customFormat="1"/>
    <row r="70495" s="13" customFormat="1"/>
    <row r="70496" s="13" customFormat="1"/>
    <row r="70497" s="13" customFormat="1"/>
    <row r="70498" s="13" customFormat="1"/>
    <row r="70499" s="13" customFormat="1"/>
    <row r="70500" s="13" customFormat="1"/>
    <row r="70501" s="13" customFormat="1"/>
    <row r="70502" s="13" customFormat="1"/>
    <row r="70503" s="13" customFormat="1"/>
    <row r="70504" s="13" customFormat="1"/>
    <row r="70505" s="13" customFormat="1"/>
    <row r="70506" s="13" customFormat="1"/>
    <row r="70507" s="13" customFormat="1"/>
    <row r="70508" s="13" customFormat="1"/>
    <row r="70509" s="13" customFormat="1"/>
    <row r="70510" s="13" customFormat="1"/>
    <row r="70511" s="13" customFormat="1"/>
    <row r="70512" s="13" customFormat="1"/>
    <row r="70513" s="13" customFormat="1"/>
    <row r="70514" s="13" customFormat="1"/>
    <row r="70515" s="13" customFormat="1"/>
    <row r="70516" s="13" customFormat="1"/>
    <row r="70517" s="13" customFormat="1"/>
    <row r="70518" s="13" customFormat="1"/>
    <row r="70519" s="13" customFormat="1"/>
    <row r="70520" s="13" customFormat="1"/>
    <row r="70521" s="13" customFormat="1"/>
    <row r="70522" s="13" customFormat="1"/>
    <row r="70523" s="13" customFormat="1"/>
    <row r="70524" s="13" customFormat="1"/>
    <row r="70525" s="13" customFormat="1"/>
    <row r="70526" s="13" customFormat="1"/>
    <row r="70527" s="13" customFormat="1"/>
    <row r="70528" s="13" customFormat="1"/>
    <row r="70529" s="13" customFormat="1"/>
    <row r="70530" s="13" customFormat="1"/>
    <row r="70531" s="13" customFormat="1"/>
    <row r="70532" s="13" customFormat="1"/>
    <row r="70533" s="13" customFormat="1"/>
    <row r="70534" s="13" customFormat="1"/>
    <row r="70535" s="13" customFormat="1"/>
    <row r="70536" s="13" customFormat="1"/>
    <row r="70537" s="13" customFormat="1"/>
    <row r="70538" s="13" customFormat="1"/>
    <row r="70539" s="13" customFormat="1"/>
    <row r="70540" s="13" customFormat="1"/>
    <row r="70541" s="13" customFormat="1"/>
    <row r="70542" s="13" customFormat="1"/>
    <row r="70543" s="13" customFormat="1"/>
    <row r="70544" s="13" customFormat="1"/>
    <row r="70545" s="13" customFormat="1"/>
    <row r="70546" s="13" customFormat="1"/>
    <row r="70547" s="13" customFormat="1"/>
    <row r="70548" s="13" customFormat="1"/>
    <row r="70549" s="13" customFormat="1"/>
    <row r="70550" s="13" customFormat="1"/>
    <row r="70551" s="13" customFormat="1"/>
    <row r="70552" s="13" customFormat="1"/>
    <row r="70553" s="13" customFormat="1"/>
    <row r="70554" s="13" customFormat="1"/>
    <row r="70555" s="13" customFormat="1"/>
    <row r="70556" s="13" customFormat="1"/>
    <row r="70557" s="13" customFormat="1"/>
    <row r="70558" s="13" customFormat="1"/>
    <row r="70559" s="13" customFormat="1"/>
    <row r="70560" s="13" customFormat="1"/>
    <row r="70561" s="13" customFormat="1"/>
    <row r="70562" s="13" customFormat="1"/>
    <row r="70563" s="13" customFormat="1"/>
    <row r="70564" s="13" customFormat="1"/>
    <row r="70565" s="13" customFormat="1"/>
    <row r="70566" s="13" customFormat="1"/>
    <row r="70567" s="13" customFormat="1"/>
    <row r="70568" s="13" customFormat="1"/>
    <row r="70569" s="13" customFormat="1"/>
    <row r="70570" s="13" customFormat="1"/>
    <row r="70571" s="13" customFormat="1"/>
    <row r="70572" s="13" customFormat="1"/>
    <row r="70573" s="13" customFormat="1"/>
    <row r="70574" s="13" customFormat="1"/>
    <row r="70575" s="13" customFormat="1"/>
    <row r="70576" s="13" customFormat="1"/>
    <row r="70577" s="13" customFormat="1"/>
    <row r="70578" s="13" customFormat="1"/>
    <row r="70579" s="13" customFormat="1"/>
    <row r="70580" s="13" customFormat="1"/>
    <row r="70581" s="13" customFormat="1"/>
    <row r="70582" s="13" customFormat="1"/>
    <row r="70583" s="13" customFormat="1"/>
    <row r="70584" s="13" customFormat="1"/>
    <row r="70585" s="13" customFormat="1"/>
    <row r="70586" s="13" customFormat="1"/>
    <row r="70587" s="13" customFormat="1"/>
    <row r="70588" s="13" customFormat="1"/>
    <row r="70589" s="13" customFormat="1"/>
    <row r="70590" s="13" customFormat="1"/>
    <row r="70591" s="13" customFormat="1"/>
    <row r="70592" s="13" customFormat="1"/>
    <row r="70593" s="13" customFormat="1"/>
    <row r="70594" s="13" customFormat="1"/>
    <row r="70595" s="13" customFormat="1"/>
    <row r="70596" s="13" customFormat="1"/>
    <row r="70597" s="13" customFormat="1"/>
    <row r="70598" s="13" customFormat="1"/>
    <row r="70599" s="13" customFormat="1"/>
    <row r="70600" s="13" customFormat="1"/>
    <row r="70601" s="13" customFormat="1"/>
    <row r="70602" s="13" customFormat="1"/>
    <row r="70603" s="13" customFormat="1"/>
    <row r="70604" s="13" customFormat="1"/>
    <row r="70605" s="13" customFormat="1"/>
    <row r="70606" s="13" customFormat="1"/>
    <row r="70607" s="13" customFormat="1"/>
    <row r="70608" s="13" customFormat="1"/>
    <row r="70609" s="13" customFormat="1"/>
    <row r="70610" s="13" customFormat="1"/>
    <row r="70611" s="13" customFormat="1"/>
    <row r="70612" s="13" customFormat="1"/>
    <row r="70613" s="13" customFormat="1"/>
    <row r="70614" s="13" customFormat="1"/>
    <row r="70615" s="13" customFormat="1"/>
    <row r="70616" s="13" customFormat="1"/>
    <row r="70617" s="13" customFormat="1"/>
    <row r="70618" s="13" customFormat="1"/>
    <row r="70619" s="13" customFormat="1"/>
    <row r="70620" s="13" customFormat="1"/>
    <row r="70621" s="13" customFormat="1"/>
    <row r="70622" s="13" customFormat="1"/>
    <row r="70623" s="13" customFormat="1"/>
    <row r="70624" s="13" customFormat="1"/>
    <row r="70625" s="13" customFormat="1"/>
    <row r="70626" s="13" customFormat="1"/>
    <row r="70627" s="13" customFormat="1"/>
    <row r="70628" s="13" customFormat="1"/>
    <row r="70629" s="13" customFormat="1"/>
    <row r="70630" s="13" customFormat="1"/>
    <row r="70631" s="13" customFormat="1"/>
    <row r="70632" s="13" customFormat="1"/>
    <row r="70633" s="13" customFormat="1"/>
    <row r="70634" s="13" customFormat="1"/>
    <row r="70635" s="13" customFormat="1"/>
    <row r="70636" s="13" customFormat="1"/>
    <row r="70637" s="13" customFormat="1"/>
    <row r="70638" s="13" customFormat="1"/>
    <row r="70639" s="13" customFormat="1"/>
    <row r="70640" s="13" customFormat="1"/>
    <row r="70641" s="13" customFormat="1"/>
    <row r="70642" s="13" customFormat="1"/>
    <row r="70643" s="13" customFormat="1"/>
    <row r="70644" s="13" customFormat="1"/>
    <row r="70645" s="13" customFormat="1"/>
    <row r="70646" s="13" customFormat="1"/>
    <row r="70647" s="13" customFormat="1"/>
    <row r="70648" s="13" customFormat="1"/>
    <row r="70649" s="13" customFormat="1"/>
    <row r="70650" s="13" customFormat="1"/>
    <row r="70651" s="13" customFormat="1"/>
    <row r="70652" s="13" customFormat="1"/>
    <row r="70653" s="13" customFormat="1"/>
    <row r="70654" s="13" customFormat="1"/>
    <row r="70655" s="13" customFormat="1"/>
    <row r="70656" s="13" customFormat="1"/>
    <row r="70657" s="13" customFormat="1"/>
    <row r="70658" s="13" customFormat="1"/>
    <row r="70659" s="13" customFormat="1"/>
    <row r="70660" s="13" customFormat="1"/>
    <row r="70661" s="13" customFormat="1"/>
    <row r="70662" s="13" customFormat="1"/>
    <row r="70663" s="13" customFormat="1"/>
    <row r="70664" s="13" customFormat="1"/>
    <row r="70665" s="13" customFormat="1"/>
    <row r="70666" s="13" customFormat="1"/>
    <row r="70667" s="13" customFormat="1"/>
    <row r="70668" s="13" customFormat="1"/>
    <row r="70669" s="13" customFormat="1"/>
    <row r="70670" s="13" customFormat="1"/>
    <row r="70671" s="13" customFormat="1"/>
    <row r="70672" s="13" customFormat="1"/>
    <row r="70673" s="13" customFormat="1"/>
    <row r="70674" s="13" customFormat="1"/>
    <row r="70675" s="13" customFormat="1"/>
    <row r="70676" s="13" customFormat="1"/>
    <row r="70677" s="13" customFormat="1"/>
    <row r="70678" s="13" customFormat="1"/>
    <row r="70679" s="13" customFormat="1"/>
    <row r="70680" s="13" customFormat="1"/>
    <row r="70681" s="13" customFormat="1"/>
    <row r="70682" s="13" customFormat="1"/>
    <row r="70683" s="13" customFormat="1"/>
    <row r="70684" s="13" customFormat="1"/>
    <row r="70685" s="13" customFormat="1"/>
    <row r="70686" s="13" customFormat="1"/>
    <row r="70687" s="13" customFormat="1"/>
    <row r="70688" s="13" customFormat="1"/>
    <row r="70689" s="13" customFormat="1"/>
    <row r="70690" s="13" customFormat="1"/>
    <row r="70691" s="13" customFormat="1"/>
    <row r="70692" s="13" customFormat="1"/>
    <row r="70693" s="13" customFormat="1"/>
    <row r="70694" s="13" customFormat="1"/>
    <row r="70695" s="13" customFormat="1"/>
    <row r="70696" s="13" customFormat="1"/>
    <row r="70697" s="13" customFormat="1"/>
    <row r="70698" s="13" customFormat="1"/>
    <row r="70699" s="13" customFormat="1"/>
    <row r="70700" s="13" customFormat="1"/>
    <row r="70701" s="13" customFormat="1"/>
    <row r="70702" s="13" customFormat="1"/>
    <row r="70703" s="13" customFormat="1"/>
    <row r="70704" s="13" customFormat="1"/>
    <row r="70705" s="13" customFormat="1"/>
    <row r="70706" s="13" customFormat="1"/>
    <row r="70707" s="13" customFormat="1"/>
    <row r="70708" s="13" customFormat="1"/>
    <row r="70709" s="13" customFormat="1"/>
    <row r="70710" s="13" customFormat="1"/>
    <row r="70711" s="13" customFormat="1"/>
    <row r="70712" s="13" customFormat="1"/>
    <row r="70713" s="13" customFormat="1"/>
    <row r="70714" s="13" customFormat="1"/>
    <row r="70715" s="13" customFormat="1"/>
    <row r="70716" s="13" customFormat="1"/>
    <row r="70717" s="13" customFormat="1"/>
    <row r="70718" s="13" customFormat="1"/>
    <row r="70719" s="13" customFormat="1"/>
    <row r="70720" s="13" customFormat="1"/>
    <row r="70721" s="13" customFormat="1"/>
    <row r="70722" s="13" customFormat="1"/>
    <row r="70723" s="13" customFormat="1"/>
    <row r="70724" s="13" customFormat="1"/>
    <row r="70725" s="13" customFormat="1"/>
    <row r="70726" s="13" customFormat="1"/>
    <row r="70727" s="13" customFormat="1"/>
    <row r="70728" s="13" customFormat="1"/>
    <row r="70729" s="13" customFormat="1"/>
    <row r="70730" s="13" customFormat="1"/>
    <row r="70731" s="13" customFormat="1"/>
    <row r="70732" s="13" customFormat="1"/>
    <row r="70733" s="13" customFormat="1"/>
    <row r="70734" s="13" customFormat="1"/>
    <row r="70735" s="13" customFormat="1"/>
    <row r="70736" s="13" customFormat="1"/>
    <row r="70737" s="13" customFormat="1"/>
    <row r="70738" s="13" customFormat="1"/>
    <row r="70739" s="13" customFormat="1"/>
    <row r="70740" s="13" customFormat="1"/>
    <row r="70741" s="13" customFormat="1"/>
    <row r="70742" s="13" customFormat="1"/>
    <row r="70743" s="13" customFormat="1"/>
    <row r="70744" s="13" customFormat="1"/>
    <row r="70745" s="13" customFormat="1"/>
    <row r="70746" s="13" customFormat="1"/>
    <row r="70747" s="13" customFormat="1"/>
    <row r="70748" s="13" customFormat="1"/>
    <row r="70749" s="13" customFormat="1"/>
    <row r="70750" s="13" customFormat="1"/>
    <row r="70751" s="13" customFormat="1"/>
    <row r="70752" s="13" customFormat="1"/>
    <row r="70753" s="13" customFormat="1"/>
    <row r="70754" s="13" customFormat="1"/>
    <row r="70755" s="13" customFormat="1"/>
    <row r="70756" s="13" customFormat="1"/>
    <row r="70757" s="13" customFormat="1"/>
    <row r="70758" s="13" customFormat="1"/>
    <row r="70759" s="13" customFormat="1"/>
    <row r="70760" s="13" customFormat="1"/>
    <row r="70761" s="13" customFormat="1"/>
    <row r="70762" s="13" customFormat="1"/>
    <row r="70763" s="13" customFormat="1"/>
    <row r="70764" s="13" customFormat="1"/>
    <row r="70765" s="13" customFormat="1"/>
    <row r="70766" s="13" customFormat="1"/>
    <row r="70767" s="13" customFormat="1"/>
    <row r="70768" s="13" customFormat="1"/>
    <row r="70769" s="13" customFormat="1"/>
    <row r="70770" s="13" customFormat="1"/>
    <row r="70771" s="13" customFormat="1"/>
    <row r="70772" s="13" customFormat="1"/>
    <row r="70773" s="13" customFormat="1"/>
    <row r="70774" s="13" customFormat="1"/>
    <row r="70775" s="13" customFormat="1"/>
    <row r="70776" s="13" customFormat="1"/>
    <row r="70777" s="13" customFormat="1"/>
    <row r="70778" s="13" customFormat="1"/>
    <row r="70779" s="13" customFormat="1"/>
    <row r="70780" s="13" customFormat="1"/>
    <row r="70781" s="13" customFormat="1"/>
    <row r="70782" s="13" customFormat="1"/>
    <row r="70783" s="13" customFormat="1"/>
    <row r="70784" s="13" customFormat="1"/>
    <row r="70785" s="13" customFormat="1"/>
    <row r="70786" s="13" customFormat="1"/>
    <row r="70787" s="13" customFormat="1"/>
    <row r="70788" s="13" customFormat="1"/>
    <row r="70789" s="13" customFormat="1"/>
    <row r="70790" s="13" customFormat="1"/>
    <row r="70791" s="13" customFormat="1"/>
    <row r="70792" s="13" customFormat="1"/>
    <row r="70793" s="13" customFormat="1"/>
    <row r="70794" s="13" customFormat="1"/>
    <row r="70795" s="13" customFormat="1"/>
    <row r="70796" s="13" customFormat="1"/>
    <row r="70797" s="13" customFormat="1"/>
    <row r="70798" s="13" customFormat="1"/>
    <row r="70799" s="13" customFormat="1"/>
    <row r="70800" s="13" customFormat="1"/>
    <row r="70801" s="13" customFormat="1"/>
    <row r="70802" s="13" customFormat="1"/>
    <row r="70803" s="13" customFormat="1"/>
    <row r="70804" s="13" customFormat="1"/>
    <row r="70805" s="13" customFormat="1"/>
    <row r="70806" s="13" customFormat="1"/>
    <row r="70807" s="13" customFormat="1"/>
    <row r="70808" s="13" customFormat="1"/>
    <row r="70809" s="13" customFormat="1"/>
    <row r="70810" s="13" customFormat="1"/>
    <row r="70811" s="13" customFormat="1"/>
    <row r="70812" s="13" customFormat="1"/>
    <row r="70813" s="13" customFormat="1"/>
    <row r="70814" s="13" customFormat="1"/>
    <row r="70815" s="13" customFormat="1"/>
    <row r="70816" s="13" customFormat="1"/>
    <row r="70817" s="13" customFormat="1"/>
    <row r="70818" s="13" customFormat="1"/>
    <row r="70819" s="13" customFormat="1"/>
    <row r="70820" s="13" customFormat="1"/>
    <row r="70821" s="13" customFormat="1"/>
    <row r="70822" s="13" customFormat="1"/>
    <row r="70823" s="13" customFormat="1"/>
    <row r="70824" s="13" customFormat="1"/>
    <row r="70825" s="13" customFormat="1"/>
    <row r="70826" s="13" customFormat="1"/>
    <row r="70827" s="13" customFormat="1"/>
    <row r="70828" s="13" customFormat="1"/>
    <row r="70829" s="13" customFormat="1"/>
    <row r="70830" s="13" customFormat="1"/>
    <row r="70831" s="13" customFormat="1"/>
    <row r="70832" s="13" customFormat="1"/>
    <row r="70833" s="13" customFormat="1"/>
    <row r="70834" s="13" customFormat="1"/>
    <row r="70835" s="13" customFormat="1"/>
    <row r="70836" s="13" customFormat="1"/>
    <row r="70837" s="13" customFormat="1"/>
    <row r="70838" s="13" customFormat="1"/>
    <row r="70839" s="13" customFormat="1"/>
    <row r="70840" s="13" customFormat="1"/>
    <row r="70841" s="13" customFormat="1"/>
    <row r="70842" s="13" customFormat="1"/>
    <row r="70843" s="13" customFormat="1"/>
    <row r="70844" s="13" customFormat="1"/>
    <row r="70845" s="13" customFormat="1"/>
    <row r="70846" s="13" customFormat="1"/>
    <row r="70847" s="13" customFormat="1"/>
    <row r="70848" s="13" customFormat="1"/>
    <row r="70849" s="13" customFormat="1"/>
    <row r="70850" s="13" customFormat="1"/>
    <row r="70851" s="13" customFormat="1"/>
    <row r="70852" s="13" customFormat="1"/>
    <row r="70853" s="13" customFormat="1"/>
    <row r="70854" s="13" customFormat="1"/>
    <row r="70855" s="13" customFormat="1"/>
    <row r="70856" s="13" customFormat="1"/>
    <row r="70857" s="13" customFormat="1"/>
    <row r="70858" s="13" customFormat="1"/>
    <row r="70859" s="13" customFormat="1"/>
    <row r="70860" s="13" customFormat="1"/>
    <row r="70861" s="13" customFormat="1"/>
    <row r="70862" s="13" customFormat="1"/>
    <row r="70863" s="13" customFormat="1"/>
    <row r="70864" s="13" customFormat="1"/>
    <row r="70865" s="13" customFormat="1"/>
    <row r="70866" s="13" customFormat="1"/>
    <row r="70867" s="13" customFormat="1"/>
    <row r="70868" s="13" customFormat="1"/>
    <row r="70869" s="13" customFormat="1"/>
    <row r="70870" s="13" customFormat="1"/>
    <row r="70871" s="13" customFormat="1"/>
    <row r="70872" s="13" customFormat="1"/>
    <row r="70873" s="13" customFormat="1"/>
    <row r="70874" s="13" customFormat="1"/>
    <row r="70875" s="13" customFormat="1"/>
    <row r="70876" s="13" customFormat="1"/>
    <row r="70877" s="13" customFormat="1"/>
    <row r="70878" s="13" customFormat="1"/>
    <row r="70879" s="13" customFormat="1"/>
    <row r="70880" s="13" customFormat="1"/>
    <row r="70881" s="13" customFormat="1"/>
    <row r="70882" s="13" customFormat="1"/>
    <row r="70883" s="13" customFormat="1"/>
    <row r="70884" s="13" customFormat="1"/>
    <row r="70885" s="13" customFormat="1"/>
    <row r="70886" s="13" customFormat="1"/>
    <row r="70887" s="13" customFormat="1"/>
    <row r="70888" s="13" customFormat="1"/>
    <row r="70889" s="13" customFormat="1"/>
    <row r="70890" s="13" customFormat="1"/>
    <row r="70891" s="13" customFormat="1"/>
    <row r="70892" s="13" customFormat="1"/>
    <row r="70893" s="13" customFormat="1"/>
    <row r="70894" s="13" customFormat="1"/>
    <row r="70895" s="13" customFormat="1"/>
    <row r="70896" s="13" customFormat="1"/>
    <row r="70897" s="13" customFormat="1"/>
    <row r="70898" s="13" customFormat="1"/>
    <row r="70899" s="13" customFormat="1"/>
    <row r="70900" s="13" customFormat="1"/>
    <row r="70901" s="13" customFormat="1"/>
    <row r="70902" s="13" customFormat="1"/>
    <row r="70903" s="13" customFormat="1"/>
    <row r="70904" s="13" customFormat="1"/>
    <row r="70905" s="13" customFormat="1"/>
    <row r="70906" s="13" customFormat="1"/>
    <row r="70907" s="13" customFormat="1"/>
    <row r="70908" s="13" customFormat="1"/>
    <row r="70909" s="13" customFormat="1"/>
    <row r="70910" s="13" customFormat="1"/>
    <row r="70911" s="13" customFormat="1"/>
    <row r="70912" s="13" customFormat="1"/>
    <row r="70913" s="13" customFormat="1"/>
    <row r="70914" s="13" customFormat="1"/>
    <row r="70915" s="13" customFormat="1"/>
    <row r="70916" s="13" customFormat="1"/>
    <row r="70917" s="13" customFormat="1"/>
    <row r="70918" s="13" customFormat="1"/>
    <row r="70919" s="13" customFormat="1"/>
    <row r="70920" s="13" customFormat="1"/>
    <row r="70921" s="13" customFormat="1"/>
    <row r="70922" s="13" customFormat="1"/>
    <row r="70923" s="13" customFormat="1"/>
    <row r="70924" s="13" customFormat="1"/>
    <row r="70925" s="13" customFormat="1"/>
    <row r="70926" s="13" customFormat="1"/>
    <row r="70927" s="13" customFormat="1"/>
    <row r="70928" s="13" customFormat="1"/>
    <row r="70929" s="13" customFormat="1"/>
    <row r="70930" s="13" customFormat="1"/>
    <row r="70931" s="13" customFormat="1"/>
    <row r="70932" s="13" customFormat="1"/>
    <row r="70933" s="13" customFormat="1"/>
    <row r="70934" s="13" customFormat="1"/>
    <row r="70935" s="13" customFormat="1"/>
    <row r="70936" s="13" customFormat="1"/>
    <row r="70937" s="13" customFormat="1"/>
    <row r="70938" s="13" customFormat="1"/>
    <row r="70939" s="13" customFormat="1"/>
    <row r="70940" s="13" customFormat="1"/>
    <row r="70941" s="13" customFormat="1"/>
    <row r="70942" s="13" customFormat="1"/>
    <row r="70943" s="13" customFormat="1"/>
    <row r="70944" s="13" customFormat="1"/>
    <row r="70945" s="13" customFormat="1"/>
    <row r="70946" s="13" customFormat="1"/>
    <row r="70947" s="13" customFormat="1"/>
    <row r="70948" s="13" customFormat="1"/>
    <row r="70949" s="13" customFormat="1"/>
    <row r="70950" s="13" customFormat="1"/>
    <row r="70951" s="13" customFormat="1"/>
    <row r="70952" s="13" customFormat="1"/>
    <row r="70953" s="13" customFormat="1"/>
    <row r="70954" s="13" customFormat="1"/>
    <row r="70955" s="13" customFormat="1"/>
    <row r="70956" s="13" customFormat="1"/>
    <row r="70957" s="13" customFormat="1"/>
    <row r="70958" s="13" customFormat="1"/>
    <row r="70959" s="13" customFormat="1"/>
    <row r="70960" s="13" customFormat="1"/>
    <row r="70961" s="13" customFormat="1"/>
    <row r="70962" s="13" customFormat="1"/>
    <row r="70963" s="13" customFormat="1"/>
    <row r="70964" s="13" customFormat="1"/>
    <row r="70965" s="13" customFormat="1"/>
    <row r="70966" s="13" customFormat="1"/>
    <row r="70967" s="13" customFormat="1"/>
    <row r="70968" s="13" customFormat="1"/>
    <row r="70969" s="13" customFormat="1"/>
    <row r="70970" s="13" customFormat="1"/>
    <row r="70971" s="13" customFormat="1"/>
    <row r="70972" s="13" customFormat="1"/>
    <row r="70973" s="13" customFormat="1"/>
    <row r="70974" s="13" customFormat="1"/>
    <row r="70975" s="13" customFormat="1"/>
    <row r="70976" s="13" customFormat="1"/>
    <row r="70977" s="13" customFormat="1"/>
    <row r="70978" s="13" customFormat="1"/>
    <row r="70979" s="13" customFormat="1"/>
    <row r="70980" s="13" customFormat="1"/>
    <row r="70981" s="13" customFormat="1"/>
    <row r="70982" s="13" customFormat="1"/>
    <row r="70983" s="13" customFormat="1"/>
    <row r="70984" s="13" customFormat="1"/>
    <row r="70985" s="13" customFormat="1"/>
    <row r="70986" s="13" customFormat="1"/>
    <row r="70987" s="13" customFormat="1"/>
    <row r="70988" s="13" customFormat="1"/>
    <row r="70989" s="13" customFormat="1"/>
    <row r="70990" s="13" customFormat="1"/>
    <row r="70991" s="13" customFormat="1"/>
    <row r="70992" s="13" customFormat="1"/>
    <row r="70993" s="13" customFormat="1"/>
    <row r="70994" s="13" customFormat="1"/>
    <row r="70995" s="13" customFormat="1"/>
    <row r="70996" s="13" customFormat="1"/>
    <row r="70997" s="13" customFormat="1"/>
    <row r="70998" s="13" customFormat="1"/>
    <row r="70999" s="13" customFormat="1"/>
    <row r="71000" s="13" customFormat="1"/>
    <row r="71001" s="13" customFormat="1"/>
    <row r="71002" s="13" customFormat="1"/>
    <row r="71003" s="13" customFormat="1"/>
    <row r="71004" s="13" customFormat="1"/>
    <row r="71005" s="13" customFormat="1"/>
    <row r="71006" s="13" customFormat="1"/>
    <row r="71007" s="13" customFormat="1"/>
    <row r="71008" s="13" customFormat="1"/>
    <row r="71009" s="13" customFormat="1"/>
    <row r="71010" s="13" customFormat="1"/>
    <row r="71011" s="13" customFormat="1"/>
    <row r="71012" s="13" customFormat="1"/>
    <row r="71013" s="13" customFormat="1"/>
    <row r="71014" s="13" customFormat="1"/>
    <row r="71015" s="13" customFormat="1"/>
    <row r="71016" s="13" customFormat="1"/>
    <row r="71017" s="13" customFormat="1"/>
    <row r="71018" s="13" customFormat="1"/>
    <row r="71019" s="13" customFormat="1"/>
    <row r="71020" s="13" customFormat="1"/>
    <row r="71021" s="13" customFormat="1"/>
    <row r="71022" s="13" customFormat="1"/>
    <row r="71023" s="13" customFormat="1"/>
    <row r="71024" s="13" customFormat="1"/>
    <row r="71025" s="13" customFormat="1"/>
    <row r="71026" s="13" customFormat="1"/>
    <row r="71027" s="13" customFormat="1"/>
    <row r="71028" s="13" customFormat="1"/>
    <row r="71029" s="13" customFormat="1"/>
    <row r="71030" s="13" customFormat="1"/>
    <row r="71031" s="13" customFormat="1"/>
    <row r="71032" s="13" customFormat="1"/>
    <row r="71033" s="13" customFormat="1"/>
    <row r="71034" s="13" customFormat="1"/>
    <row r="71035" s="13" customFormat="1"/>
    <row r="71036" s="13" customFormat="1"/>
    <row r="71037" s="13" customFormat="1"/>
    <row r="71038" s="13" customFormat="1"/>
    <row r="71039" s="13" customFormat="1"/>
    <row r="71040" s="13" customFormat="1"/>
    <row r="71041" s="13" customFormat="1"/>
    <row r="71042" s="13" customFormat="1"/>
    <row r="71043" s="13" customFormat="1"/>
    <row r="71044" s="13" customFormat="1"/>
    <row r="71045" s="13" customFormat="1"/>
    <row r="71046" s="13" customFormat="1"/>
    <row r="71047" s="13" customFormat="1"/>
    <row r="71048" s="13" customFormat="1"/>
    <row r="71049" s="13" customFormat="1"/>
    <row r="71050" s="13" customFormat="1"/>
    <row r="71051" s="13" customFormat="1"/>
    <row r="71052" s="13" customFormat="1"/>
    <row r="71053" s="13" customFormat="1"/>
    <row r="71054" s="13" customFormat="1"/>
    <row r="71055" s="13" customFormat="1"/>
    <row r="71056" s="13" customFormat="1"/>
    <row r="71057" s="13" customFormat="1"/>
    <row r="71058" s="13" customFormat="1"/>
    <row r="71059" s="13" customFormat="1"/>
    <row r="71060" s="13" customFormat="1"/>
    <row r="71061" s="13" customFormat="1"/>
    <row r="71062" s="13" customFormat="1"/>
    <row r="71063" s="13" customFormat="1"/>
    <row r="71064" s="13" customFormat="1"/>
    <row r="71065" s="13" customFormat="1"/>
    <row r="71066" s="13" customFormat="1"/>
    <row r="71067" s="13" customFormat="1"/>
    <row r="71068" s="13" customFormat="1"/>
    <row r="71069" s="13" customFormat="1"/>
    <row r="71070" s="13" customFormat="1"/>
    <row r="71071" s="13" customFormat="1"/>
    <row r="71072" s="13" customFormat="1"/>
    <row r="71073" s="13" customFormat="1"/>
    <row r="71074" s="13" customFormat="1"/>
    <row r="71075" s="13" customFormat="1"/>
    <row r="71076" s="13" customFormat="1"/>
    <row r="71077" s="13" customFormat="1"/>
    <row r="71078" s="13" customFormat="1"/>
    <row r="71079" s="13" customFormat="1"/>
    <row r="71080" s="13" customFormat="1"/>
    <row r="71081" s="13" customFormat="1"/>
    <row r="71082" s="13" customFormat="1"/>
    <row r="71083" s="13" customFormat="1"/>
    <row r="71084" s="13" customFormat="1"/>
    <row r="71085" s="13" customFormat="1"/>
    <row r="71086" s="13" customFormat="1"/>
    <row r="71087" s="13" customFormat="1"/>
    <row r="71088" s="13" customFormat="1"/>
    <row r="71089" s="13" customFormat="1"/>
    <row r="71090" s="13" customFormat="1"/>
    <row r="71091" s="13" customFormat="1"/>
    <row r="71092" s="13" customFormat="1"/>
    <row r="71093" s="13" customFormat="1"/>
    <row r="71094" s="13" customFormat="1"/>
    <row r="71095" s="13" customFormat="1"/>
    <row r="71096" s="13" customFormat="1"/>
    <row r="71097" s="13" customFormat="1"/>
    <row r="71098" s="13" customFormat="1"/>
    <row r="71099" s="13" customFormat="1"/>
    <row r="71100" s="13" customFormat="1"/>
    <row r="71101" s="13" customFormat="1"/>
    <row r="71102" s="13" customFormat="1"/>
    <row r="71103" s="13" customFormat="1"/>
    <row r="71104" s="13" customFormat="1"/>
    <row r="71105" s="13" customFormat="1"/>
    <row r="71106" s="13" customFormat="1"/>
    <row r="71107" s="13" customFormat="1"/>
    <row r="71108" s="13" customFormat="1"/>
    <row r="71109" s="13" customFormat="1"/>
    <row r="71110" s="13" customFormat="1"/>
    <row r="71111" s="13" customFormat="1"/>
    <row r="71112" s="13" customFormat="1"/>
    <row r="71113" s="13" customFormat="1"/>
    <row r="71114" s="13" customFormat="1"/>
    <row r="71115" s="13" customFormat="1"/>
    <row r="71116" s="13" customFormat="1"/>
    <row r="71117" s="13" customFormat="1"/>
    <row r="71118" s="13" customFormat="1"/>
    <row r="71119" s="13" customFormat="1"/>
    <row r="71120" s="13" customFormat="1"/>
    <row r="71121" s="13" customFormat="1"/>
    <row r="71122" s="13" customFormat="1"/>
    <row r="71123" s="13" customFormat="1"/>
    <row r="71124" s="13" customFormat="1"/>
    <row r="71125" s="13" customFormat="1"/>
    <row r="71126" s="13" customFormat="1"/>
    <row r="71127" s="13" customFormat="1"/>
    <row r="71128" s="13" customFormat="1"/>
    <row r="71129" s="13" customFormat="1"/>
    <row r="71130" s="13" customFormat="1"/>
    <row r="71131" s="13" customFormat="1"/>
    <row r="71132" s="13" customFormat="1"/>
    <row r="71133" s="13" customFormat="1"/>
    <row r="71134" s="13" customFormat="1"/>
    <row r="71135" s="13" customFormat="1"/>
    <row r="71136" s="13" customFormat="1"/>
    <row r="71137" s="13" customFormat="1"/>
    <row r="71138" s="13" customFormat="1"/>
    <row r="71139" s="13" customFormat="1"/>
    <row r="71140" s="13" customFormat="1"/>
    <row r="71141" s="13" customFormat="1"/>
    <row r="71142" s="13" customFormat="1"/>
    <row r="71143" s="13" customFormat="1"/>
    <row r="71144" s="13" customFormat="1"/>
    <row r="71145" s="13" customFormat="1"/>
    <row r="71146" s="13" customFormat="1"/>
    <row r="71147" s="13" customFormat="1"/>
    <row r="71148" s="13" customFormat="1"/>
    <row r="71149" s="13" customFormat="1"/>
    <row r="71150" s="13" customFormat="1"/>
    <row r="71151" s="13" customFormat="1"/>
    <row r="71152" s="13" customFormat="1"/>
    <row r="71153" s="13" customFormat="1"/>
    <row r="71154" s="13" customFormat="1"/>
    <row r="71155" s="13" customFormat="1"/>
    <row r="71156" s="13" customFormat="1"/>
    <row r="71157" s="13" customFormat="1"/>
    <row r="71158" s="13" customFormat="1"/>
    <row r="71159" s="13" customFormat="1"/>
    <row r="71160" s="13" customFormat="1"/>
    <row r="71161" s="13" customFormat="1"/>
    <row r="71162" s="13" customFormat="1"/>
    <row r="71163" s="13" customFormat="1"/>
    <row r="71164" s="13" customFormat="1"/>
    <row r="71165" s="13" customFormat="1"/>
    <row r="71166" s="13" customFormat="1"/>
    <row r="71167" s="13" customFormat="1"/>
    <row r="71168" s="13" customFormat="1"/>
    <row r="71169" s="13" customFormat="1"/>
    <row r="71170" s="13" customFormat="1"/>
    <row r="71171" s="13" customFormat="1"/>
    <row r="71172" s="13" customFormat="1"/>
    <row r="71173" s="13" customFormat="1"/>
    <row r="71174" s="13" customFormat="1"/>
    <row r="71175" s="13" customFormat="1"/>
    <row r="71176" s="13" customFormat="1"/>
    <row r="71177" s="13" customFormat="1"/>
    <row r="71178" s="13" customFormat="1"/>
    <row r="71179" s="13" customFormat="1"/>
    <row r="71180" s="13" customFormat="1"/>
    <row r="71181" s="13" customFormat="1"/>
    <row r="71182" s="13" customFormat="1"/>
    <row r="71183" s="13" customFormat="1"/>
    <row r="71184" s="13" customFormat="1"/>
    <row r="71185" s="13" customFormat="1"/>
    <row r="71186" s="13" customFormat="1"/>
    <row r="71187" s="13" customFormat="1"/>
    <row r="71188" s="13" customFormat="1"/>
    <row r="71189" s="13" customFormat="1"/>
    <row r="71190" s="13" customFormat="1"/>
    <row r="71191" s="13" customFormat="1"/>
    <row r="71192" s="13" customFormat="1"/>
    <row r="71193" s="13" customFormat="1"/>
    <row r="71194" s="13" customFormat="1"/>
    <row r="71195" s="13" customFormat="1"/>
    <row r="71196" s="13" customFormat="1"/>
    <row r="71197" s="13" customFormat="1"/>
    <row r="71198" s="13" customFormat="1"/>
    <row r="71199" s="13" customFormat="1"/>
    <row r="71200" s="13" customFormat="1"/>
    <row r="71201" s="13" customFormat="1"/>
    <row r="71202" s="13" customFormat="1"/>
    <row r="71203" s="13" customFormat="1"/>
    <row r="71204" s="13" customFormat="1"/>
    <row r="71205" s="13" customFormat="1"/>
    <row r="71206" s="13" customFormat="1"/>
    <row r="71207" s="13" customFormat="1"/>
    <row r="71208" s="13" customFormat="1"/>
    <row r="71209" s="13" customFormat="1"/>
    <row r="71210" s="13" customFormat="1"/>
    <row r="71211" s="13" customFormat="1"/>
    <row r="71212" s="13" customFormat="1"/>
    <row r="71213" s="13" customFormat="1"/>
    <row r="71214" s="13" customFormat="1"/>
    <row r="71215" s="13" customFormat="1"/>
    <row r="71216" s="13" customFormat="1"/>
    <row r="71217" s="13" customFormat="1"/>
    <row r="71218" s="13" customFormat="1"/>
    <row r="71219" s="13" customFormat="1"/>
    <row r="71220" s="13" customFormat="1"/>
    <row r="71221" s="13" customFormat="1"/>
    <row r="71222" s="13" customFormat="1"/>
    <row r="71223" s="13" customFormat="1"/>
    <row r="71224" s="13" customFormat="1"/>
    <row r="71225" s="13" customFormat="1"/>
    <row r="71226" s="13" customFormat="1"/>
    <row r="71227" s="13" customFormat="1"/>
    <row r="71228" s="13" customFormat="1"/>
    <row r="71229" s="13" customFormat="1"/>
    <row r="71230" s="13" customFormat="1"/>
    <row r="71231" s="13" customFormat="1"/>
    <row r="71232" s="13" customFormat="1"/>
    <row r="71233" s="13" customFormat="1"/>
    <row r="71234" s="13" customFormat="1"/>
    <row r="71235" s="13" customFormat="1"/>
    <row r="71236" s="13" customFormat="1"/>
    <row r="71237" s="13" customFormat="1"/>
    <row r="71238" s="13" customFormat="1"/>
    <row r="71239" s="13" customFormat="1"/>
    <row r="71240" s="13" customFormat="1"/>
    <row r="71241" s="13" customFormat="1"/>
    <row r="71242" s="13" customFormat="1"/>
    <row r="71243" s="13" customFormat="1"/>
    <row r="71244" s="13" customFormat="1"/>
    <row r="71245" s="13" customFormat="1"/>
    <row r="71246" s="13" customFormat="1"/>
    <row r="71247" s="13" customFormat="1"/>
    <row r="71248" s="13" customFormat="1"/>
    <row r="71249" s="13" customFormat="1"/>
    <row r="71250" s="13" customFormat="1"/>
    <row r="71251" s="13" customFormat="1"/>
    <row r="71252" s="13" customFormat="1"/>
    <row r="71253" s="13" customFormat="1"/>
    <row r="71254" s="13" customFormat="1"/>
    <row r="71255" s="13" customFormat="1"/>
    <row r="71256" s="13" customFormat="1"/>
    <row r="71257" s="13" customFormat="1"/>
    <row r="71258" s="13" customFormat="1"/>
    <row r="71259" s="13" customFormat="1"/>
    <row r="71260" s="13" customFormat="1"/>
    <row r="71261" s="13" customFormat="1"/>
    <row r="71262" s="13" customFormat="1"/>
    <row r="71263" s="13" customFormat="1"/>
    <row r="71264" s="13" customFormat="1"/>
    <row r="71265" s="13" customFormat="1"/>
    <row r="71266" s="13" customFormat="1"/>
    <row r="71267" s="13" customFormat="1"/>
    <row r="71268" s="13" customFormat="1"/>
    <row r="71269" s="13" customFormat="1"/>
    <row r="71270" s="13" customFormat="1"/>
    <row r="71271" s="13" customFormat="1"/>
    <row r="71272" s="13" customFormat="1"/>
    <row r="71273" s="13" customFormat="1"/>
    <row r="71274" s="13" customFormat="1"/>
    <row r="71275" s="13" customFormat="1"/>
    <row r="71276" s="13" customFormat="1"/>
    <row r="71277" s="13" customFormat="1"/>
    <row r="71278" s="13" customFormat="1"/>
    <row r="71279" s="13" customFormat="1"/>
    <row r="71280" s="13" customFormat="1"/>
    <row r="71281" s="13" customFormat="1"/>
    <row r="71282" s="13" customFormat="1"/>
    <row r="71283" s="13" customFormat="1"/>
    <row r="71284" s="13" customFormat="1"/>
    <row r="71285" s="13" customFormat="1"/>
    <row r="71286" s="13" customFormat="1"/>
    <row r="71287" s="13" customFormat="1"/>
    <row r="71288" s="13" customFormat="1"/>
    <row r="71289" s="13" customFormat="1"/>
    <row r="71290" s="13" customFormat="1"/>
    <row r="71291" s="13" customFormat="1"/>
    <row r="71292" s="13" customFormat="1"/>
    <row r="71293" s="13" customFormat="1"/>
    <row r="71294" s="13" customFormat="1"/>
    <row r="71295" s="13" customFormat="1"/>
    <row r="71296" s="13" customFormat="1"/>
    <row r="71297" s="13" customFormat="1"/>
    <row r="71298" s="13" customFormat="1"/>
    <row r="71299" s="13" customFormat="1"/>
    <row r="71300" s="13" customFormat="1"/>
    <row r="71301" s="13" customFormat="1"/>
    <row r="71302" s="13" customFormat="1"/>
    <row r="71303" s="13" customFormat="1"/>
    <row r="71304" s="13" customFormat="1"/>
    <row r="71305" s="13" customFormat="1"/>
    <row r="71306" s="13" customFormat="1"/>
    <row r="71307" s="13" customFormat="1"/>
    <row r="71308" s="13" customFormat="1"/>
    <row r="71309" s="13" customFormat="1"/>
    <row r="71310" s="13" customFormat="1"/>
    <row r="71311" s="13" customFormat="1"/>
    <row r="71312" s="13" customFormat="1"/>
    <row r="71313" s="13" customFormat="1"/>
    <row r="71314" s="13" customFormat="1"/>
    <row r="71315" s="13" customFormat="1"/>
    <row r="71316" s="13" customFormat="1"/>
    <row r="71317" s="13" customFormat="1"/>
    <row r="71318" s="13" customFormat="1"/>
    <row r="71319" s="13" customFormat="1"/>
    <row r="71320" s="13" customFormat="1"/>
    <row r="71321" s="13" customFormat="1"/>
    <row r="71322" s="13" customFormat="1"/>
    <row r="71323" s="13" customFormat="1"/>
    <row r="71324" s="13" customFormat="1"/>
    <row r="71325" s="13" customFormat="1"/>
    <row r="71326" s="13" customFormat="1"/>
    <row r="71327" s="13" customFormat="1"/>
    <row r="71328" s="13" customFormat="1"/>
    <row r="71329" s="13" customFormat="1"/>
    <row r="71330" s="13" customFormat="1"/>
    <row r="71331" s="13" customFormat="1"/>
    <row r="71332" s="13" customFormat="1"/>
    <row r="71333" s="13" customFormat="1"/>
    <row r="71334" s="13" customFormat="1"/>
    <row r="71335" s="13" customFormat="1"/>
    <row r="71336" s="13" customFormat="1"/>
    <row r="71337" s="13" customFormat="1"/>
    <row r="71338" s="13" customFormat="1"/>
    <row r="71339" s="13" customFormat="1"/>
    <row r="71340" s="13" customFormat="1"/>
    <row r="71341" s="13" customFormat="1"/>
    <row r="71342" s="13" customFormat="1"/>
    <row r="71343" s="13" customFormat="1"/>
    <row r="71344" s="13" customFormat="1"/>
    <row r="71345" s="13" customFormat="1"/>
    <row r="71346" s="13" customFormat="1"/>
    <row r="71347" s="13" customFormat="1"/>
    <row r="71348" s="13" customFormat="1"/>
    <row r="71349" s="13" customFormat="1"/>
    <row r="71350" s="13" customFormat="1"/>
    <row r="71351" s="13" customFormat="1"/>
    <row r="71352" s="13" customFormat="1"/>
    <row r="71353" s="13" customFormat="1"/>
    <row r="71354" s="13" customFormat="1"/>
    <row r="71355" s="13" customFormat="1"/>
    <row r="71356" s="13" customFormat="1"/>
    <row r="71357" s="13" customFormat="1"/>
    <row r="71358" s="13" customFormat="1"/>
    <row r="71359" s="13" customFormat="1"/>
    <row r="71360" s="13" customFormat="1"/>
    <row r="71361" s="13" customFormat="1"/>
    <row r="71362" s="13" customFormat="1"/>
    <row r="71363" s="13" customFormat="1"/>
    <row r="71364" s="13" customFormat="1"/>
    <row r="71365" s="13" customFormat="1"/>
    <row r="71366" s="13" customFormat="1"/>
    <row r="71367" s="13" customFormat="1"/>
    <row r="71368" s="13" customFormat="1"/>
    <row r="71369" s="13" customFormat="1"/>
    <row r="71370" s="13" customFormat="1"/>
    <row r="71371" s="13" customFormat="1"/>
    <row r="71372" s="13" customFormat="1"/>
    <row r="71373" s="13" customFormat="1"/>
    <row r="71374" s="13" customFormat="1"/>
    <row r="71375" s="13" customFormat="1"/>
    <row r="71376" s="13" customFormat="1"/>
    <row r="71377" s="13" customFormat="1"/>
    <row r="71378" s="13" customFormat="1"/>
    <row r="71379" s="13" customFormat="1"/>
    <row r="71380" s="13" customFormat="1"/>
    <row r="71381" s="13" customFormat="1"/>
    <row r="71382" s="13" customFormat="1"/>
    <row r="71383" s="13" customFormat="1"/>
    <row r="71384" s="13" customFormat="1"/>
    <row r="71385" s="13" customFormat="1"/>
    <row r="71386" s="13" customFormat="1"/>
    <row r="71387" s="13" customFormat="1"/>
    <row r="71388" s="13" customFormat="1"/>
    <row r="71389" s="13" customFormat="1"/>
    <row r="71390" s="13" customFormat="1"/>
    <row r="71391" s="13" customFormat="1"/>
    <row r="71392" s="13" customFormat="1"/>
    <row r="71393" s="13" customFormat="1"/>
    <row r="71394" s="13" customFormat="1"/>
    <row r="71395" s="13" customFormat="1"/>
    <row r="71396" s="13" customFormat="1"/>
    <row r="71397" s="13" customFormat="1"/>
    <row r="71398" s="13" customFormat="1"/>
    <row r="71399" s="13" customFormat="1"/>
    <row r="71400" s="13" customFormat="1"/>
    <row r="71401" s="13" customFormat="1"/>
    <row r="71402" s="13" customFormat="1"/>
    <row r="71403" s="13" customFormat="1"/>
    <row r="71404" s="13" customFormat="1"/>
    <row r="71405" s="13" customFormat="1"/>
    <row r="71406" s="13" customFormat="1"/>
    <row r="71407" s="13" customFormat="1"/>
    <row r="71408" s="13" customFormat="1"/>
    <row r="71409" s="13" customFormat="1"/>
    <row r="71410" s="13" customFormat="1"/>
    <row r="71411" s="13" customFormat="1"/>
    <row r="71412" s="13" customFormat="1"/>
    <row r="71413" s="13" customFormat="1"/>
    <row r="71414" s="13" customFormat="1"/>
    <row r="71415" s="13" customFormat="1"/>
    <row r="71416" s="13" customFormat="1"/>
    <row r="71417" s="13" customFormat="1"/>
    <row r="71418" s="13" customFormat="1"/>
    <row r="71419" s="13" customFormat="1"/>
    <row r="71420" s="13" customFormat="1"/>
    <row r="71421" s="13" customFormat="1"/>
    <row r="71422" s="13" customFormat="1"/>
    <row r="71423" s="13" customFormat="1"/>
    <row r="71424" s="13" customFormat="1"/>
    <row r="71425" s="13" customFormat="1"/>
    <row r="71426" s="13" customFormat="1"/>
    <row r="71427" s="13" customFormat="1"/>
    <row r="71428" s="13" customFormat="1"/>
    <row r="71429" s="13" customFormat="1"/>
    <row r="71430" s="13" customFormat="1"/>
    <row r="71431" s="13" customFormat="1"/>
    <row r="71432" s="13" customFormat="1"/>
    <row r="71433" s="13" customFormat="1"/>
    <row r="71434" s="13" customFormat="1"/>
    <row r="71435" s="13" customFormat="1"/>
    <row r="71436" s="13" customFormat="1"/>
    <row r="71437" s="13" customFormat="1"/>
    <row r="71438" s="13" customFormat="1"/>
    <row r="71439" s="13" customFormat="1"/>
    <row r="71440" s="13" customFormat="1"/>
    <row r="71441" s="13" customFormat="1"/>
    <row r="71442" s="13" customFormat="1"/>
    <row r="71443" s="13" customFormat="1"/>
    <row r="71444" s="13" customFormat="1"/>
    <row r="71445" s="13" customFormat="1"/>
    <row r="71446" s="13" customFormat="1"/>
    <row r="71447" s="13" customFormat="1"/>
    <row r="71448" s="13" customFormat="1"/>
    <row r="71449" s="13" customFormat="1"/>
    <row r="71450" s="13" customFormat="1"/>
    <row r="71451" s="13" customFormat="1"/>
    <row r="71452" s="13" customFormat="1"/>
    <row r="71453" s="13" customFormat="1"/>
    <row r="71454" s="13" customFormat="1"/>
    <row r="71455" s="13" customFormat="1"/>
    <row r="71456" s="13" customFormat="1"/>
    <row r="71457" s="13" customFormat="1"/>
    <row r="71458" s="13" customFormat="1"/>
    <row r="71459" s="13" customFormat="1"/>
    <row r="71460" s="13" customFormat="1"/>
    <row r="71461" s="13" customFormat="1"/>
    <row r="71462" s="13" customFormat="1"/>
    <row r="71463" s="13" customFormat="1"/>
    <row r="71464" s="13" customFormat="1"/>
    <row r="71465" s="13" customFormat="1"/>
    <row r="71466" s="13" customFormat="1"/>
    <row r="71467" s="13" customFormat="1"/>
    <row r="71468" s="13" customFormat="1"/>
    <row r="71469" s="13" customFormat="1"/>
    <row r="71470" s="13" customFormat="1"/>
    <row r="71471" s="13" customFormat="1"/>
    <row r="71472" s="13" customFormat="1"/>
    <row r="71473" s="13" customFormat="1"/>
    <row r="71474" s="13" customFormat="1"/>
    <row r="71475" s="13" customFormat="1"/>
    <row r="71476" s="13" customFormat="1"/>
    <row r="71477" s="13" customFormat="1"/>
    <row r="71478" s="13" customFormat="1"/>
    <row r="71479" s="13" customFormat="1"/>
    <row r="71480" s="13" customFormat="1"/>
    <row r="71481" s="13" customFormat="1"/>
    <row r="71482" s="13" customFormat="1"/>
    <row r="71483" s="13" customFormat="1"/>
    <row r="71484" s="13" customFormat="1"/>
    <row r="71485" s="13" customFormat="1"/>
    <row r="71486" s="13" customFormat="1"/>
    <row r="71487" s="13" customFormat="1"/>
    <row r="71488" s="13" customFormat="1"/>
    <row r="71489" s="13" customFormat="1"/>
    <row r="71490" s="13" customFormat="1"/>
    <row r="71491" s="13" customFormat="1"/>
    <row r="71492" s="13" customFormat="1"/>
    <row r="71493" s="13" customFormat="1"/>
    <row r="71494" s="13" customFormat="1"/>
    <row r="71495" s="13" customFormat="1"/>
    <row r="71496" s="13" customFormat="1"/>
    <row r="71497" s="13" customFormat="1"/>
    <row r="71498" s="13" customFormat="1"/>
    <row r="71499" s="13" customFormat="1"/>
    <row r="71500" s="13" customFormat="1"/>
    <row r="71501" s="13" customFormat="1"/>
    <row r="71502" s="13" customFormat="1"/>
    <row r="71503" s="13" customFormat="1"/>
    <row r="71504" s="13" customFormat="1"/>
    <row r="71505" s="13" customFormat="1"/>
    <row r="71506" s="13" customFormat="1"/>
    <row r="71507" s="13" customFormat="1"/>
    <row r="71508" s="13" customFormat="1"/>
    <row r="71509" s="13" customFormat="1"/>
    <row r="71510" s="13" customFormat="1"/>
    <row r="71511" s="13" customFormat="1"/>
    <row r="71512" s="13" customFormat="1"/>
    <row r="71513" s="13" customFormat="1"/>
    <row r="71514" s="13" customFormat="1"/>
    <row r="71515" s="13" customFormat="1"/>
    <row r="71516" s="13" customFormat="1"/>
    <row r="71517" s="13" customFormat="1"/>
    <row r="71518" s="13" customFormat="1"/>
    <row r="71519" s="13" customFormat="1"/>
    <row r="71520" s="13" customFormat="1"/>
    <row r="71521" s="13" customFormat="1"/>
    <row r="71522" s="13" customFormat="1"/>
    <row r="71523" s="13" customFormat="1"/>
    <row r="71524" s="13" customFormat="1"/>
    <row r="71525" s="13" customFormat="1"/>
    <row r="71526" s="13" customFormat="1"/>
    <row r="71527" s="13" customFormat="1"/>
    <row r="71528" s="13" customFormat="1"/>
    <row r="71529" s="13" customFormat="1"/>
    <row r="71530" s="13" customFormat="1"/>
    <row r="71531" s="13" customFormat="1"/>
    <row r="71532" s="13" customFormat="1"/>
    <row r="71533" s="13" customFormat="1"/>
    <row r="71534" s="13" customFormat="1"/>
    <row r="71535" s="13" customFormat="1"/>
    <row r="71536" s="13" customFormat="1"/>
    <row r="71537" s="13" customFormat="1"/>
    <row r="71538" s="13" customFormat="1"/>
    <row r="71539" s="13" customFormat="1"/>
    <row r="71540" s="13" customFormat="1"/>
    <row r="71541" s="13" customFormat="1"/>
    <row r="71542" s="13" customFormat="1"/>
    <row r="71543" s="13" customFormat="1"/>
    <row r="71544" s="13" customFormat="1"/>
    <row r="71545" s="13" customFormat="1"/>
    <row r="71546" s="13" customFormat="1"/>
    <row r="71547" s="13" customFormat="1"/>
    <row r="71548" s="13" customFormat="1"/>
    <row r="71549" s="13" customFormat="1"/>
    <row r="71550" s="13" customFormat="1"/>
    <row r="71551" s="13" customFormat="1"/>
    <row r="71552" s="13" customFormat="1"/>
    <row r="71553" s="13" customFormat="1"/>
    <row r="71554" s="13" customFormat="1"/>
    <row r="71555" s="13" customFormat="1"/>
    <row r="71556" s="13" customFormat="1"/>
    <row r="71557" s="13" customFormat="1"/>
    <row r="71558" s="13" customFormat="1"/>
    <row r="71559" s="13" customFormat="1"/>
    <row r="71560" s="13" customFormat="1"/>
    <row r="71561" s="13" customFormat="1"/>
    <row r="71562" s="13" customFormat="1"/>
    <row r="71563" s="13" customFormat="1"/>
    <row r="71564" s="13" customFormat="1"/>
    <row r="71565" s="13" customFormat="1"/>
    <row r="71566" s="13" customFormat="1"/>
    <row r="71567" s="13" customFormat="1"/>
    <row r="71568" s="13" customFormat="1"/>
    <row r="71569" s="13" customFormat="1"/>
    <row r="71570" s="13" customFormat="1"/>
    <row r="71571" s="13" customFormat="1"/>
    <row r="71572" s="13" customFormat="1"/>
    <row r="71573" s="13" customFormat="1"/>
    <row r="71574" s="13" customFormat="1"/>
    <row r="71575" s="13" customFormat="1"/>
    <row r="71576" s="13" customFormat="1"/>
    <row r="71577" s="13" customFormat="1"/>
    <row r="71578" s="13" customFormat="1"/>
    <row r="71579" s="13" customFormat="1"/>
    <row r="71580" s="13" customFormat="1"/>
    <row r="71581" s="13" customFormat="1"/>
    <row r="71582" s="13" customFormat="1"/>
    <row r="71583" s="13" customFormat="1"/>
    <row r="71584" s="13" customFormat="1"/>
    <row r="71585" s="13" customFormat="1"/>
    <row r="71586" s="13" customFormat="1"/>
    <row r="71587" s="13" customFormat="1"/>
    <row r="71588" s="13" customFormat="1"/>
    <row r="71589" s="13" customFormat="1"/>
    <row r="71590" s="13" customFormat="1"/>
    <row r="71591" s="13" customFormat="1"/>
    <row r="71592" s="13" customFormat="1"/>
    <row r="71593" s="13" customFormat="1"/>
    <row r="71594" s="13" customFormat="1"/>
    <row r="71595" s="13" customFormat="1"/>
    <row r="71596" s="13" customFormat="1"/>
    <row r="71597" s="13" customFormat="1"/>
    <row r="71598" s="13" customFormat="1"/>
    <row r="71599" s="13" customFormat="1"/>
    <row r="71600" s="13" customFormat="1"/>
    <row r="71601" s="13" customFormat="1"/>
    <row r="71602" s="13" customFormat="1"/>
    <row r="71603" s="13" customFormat="1"/>
    <row r="71604" s="13" customFormat="1"/>
    <row r="71605" s="13" customFormat="1"/>
    <row r="71606" s="13" customFormat="1"/>
    <row r="71607" s="13" customFormat="1"/>
    <row r="71608" s="13" customFormat="1"/>
    <row r="71609" s="13" customFormat="1"/>
    <row r="71610" s="13" customFormat="1"/>
    <row r="71611" s="13" customFormat="1"/>
    <row r="71612" s="13" customFormat="1"/>
    <row r="71613" s="13" customFormat="1"/>
    <row r="71614" s="13" customFormat="1"/>
    <row r="71615" s="13" customFormat="1"/>
    <row r="71616" s="13" customFormat="1"/>
    <row r="71617" s="13" customFormat="1"/>
    <row r="71618" s="13" customFormat="1"/>
    <row r="71619" s="13" customFormat="1"/>
    <row r="71620" s="13" customFormat="1"/>
    <row r="71621" s="13" customFormat="1"/>
    <row r="71622" s="13" customFormat="1"/>
    <row r="71623" s="13" customFormat="1"/>
    <row r="71624" s="13" customFormat="1"/>
    <row r="71625" s="13" customFormat="1"/>
    <row r="71626" s="13" customFormat="1"/>
    <row r="71627" s="13" customFormat="1"/>
    <row r="71628" s="13" customFormat="1"/>
    <row r="71629" s="13" customFormat="1"/>
    <row r="71630" s="13" customFormat="1"/>
    <row r="71631" s="13" customFormat="1"/>
    <row r="71632" s="13" customFormat="1"/>
    <row r="71633" s="13" customFormat="1"/>
    <row r="71634" s="13" customFormat="1"/>
    <row r="71635" s="13" customFormat="1"/>
    <row r="71636" s="13" customFormat="1"/>
    <row r="71637" s="13" customFormat="1"/>
    <row r="71638" s="13" customFormat="1"/>
    <row r="71639" s="13" customFormat="1"/>
    <row r="71640" s="13" customFormat="1"/>
    <row r="71641" s="13" customFormat="1"/>
    <row r="71642" s="13" customFormat="1"/>
    <row r="71643" s="13" customFormat="1"/>
    <row r="71644" s="13" customFormat="1"/>
    <row r="71645" s="13" customFormat="1"/>
    <row r="71646" s="13" customFormat="1"/>
    <row r="71647" s="13" customFormat="1"/>
    <row r="71648" s="13" customFormat="1"/>
    <row r="71649" s="13" customFormat="1"/>
    <row r="71650" s="13" customFormat="1"/>
    <row r="71651" s="13" customFormat="1"/>
    <row r="71652" s="13" customFormat="1"/>
    <row r="71653" s="13" customFormat="1"/>
    <row r="71654" s="13" customFormat="1"/>
    <row r="71655" s="13" customFormat="1"/>
    <row r="71656" s="13" customFormat="1"/>
    <row r="71657" s="13" customFormat="1"/>
    <row r="71658" s="13" customFormat="1"/>
    <row r="71659" s="13" customFormat="1"/>
    <row r="71660" s="13" customFormat="1"/>
    <row r="71661" s="13" customFormat="1"/>
    <row r="71662" s="13" customFormat="1"/>
    <row r="71663" s="13" customFormat="1"/>
    <row r="71664" s="13" customFormat="1"/>
    <row r="71665" s="13" customFormat="1"/>
    <row r="71666" s="13" customFormat="1"/>
    <row r="71667" s="13" customFormat="1"/>
    <row r="71668" s="13" customFormat="1"/>
    <row r="71669" s="13" customFormat="1"/>
    <row r="71670" s="13" customFormat="1"/>
    <row r="71671" s="13" customFormat="1"/>
    <row r="71672" s="13" customFormat="1"/>
    <row r="71673" s="13" customFormat="1"/>
    <row r="71674" s="13" customFormat="1"/>
    <row r="71675" s="13" customFormat="1"/>
    <row r="71676" s="13" customFormat="1"/>
    <row r="71677" s="13" customFormat="1"/>
    <row r="71678" s="13" customFormat="1"/>
    <row r="71679" s="13" customFormat="1"/>
    <row r="71680" s="13" customFormat="1"/>
    <row r="71681" s="13" customFormat="1"/>
    <row r="71682" s="13" customFormat="1"/>
    <row r="71683" s="13" customFormat="1"/>
    <row r="71684" s="13" customFormat="1"/>
    <row r="71685" s="13" customFormat="1"/>
    <row r="71686" s="13" customFormat="1"/>
    <row r="71687" s="13" customFormat="1"/>
    <row r="71688" s="13" customFormat="1"/>
    <row r="71689" s="13" customFormat="1"/>
    <row r="71690" s="13" customFormat="1"/>
    <row r="71691" s="13" customFormat="1"/>
    <row r="71692" s="13" customFormat="1"/>
    <row r="71693" s="13" customFormat="1"/>
    <row r="71694" s="13" customFormat="1"/>
    <row r="71695" s="13" customFormat="1"/>
    <row r="71696" s="13" customFormat="1"/>
    <row r="71697" s="13" customFormat="1"/>
    <row r="71698" s="13" customFormat="1"/>
    <row r="71699" s="13" customFormat="1"/>
    <row r="71700" s="13" customFormat="1"/>
    <row r="71701" s="13" customFormat="1"/>
    <row r="71702" s="13" customFormat="1"/>
    <row r="71703" s="13" customFormat="1"/>
    <row r="71704" s="13" customFormat="1"/>
    <row r="71705" s="13" customFormat="1"/>
    <row r="71706" s="13" customFormat="1"/>
    <row r="71707" s="13" customFormat="1"/>
    <row r="71708" s="13" customFormat="1"/>
    <row r="71709" s="13" customFormat="1"/>
    <row r="71710" s="13" customFormat="1"/>
    <row r="71711" s="13" customFormat="1"/>
    <row r="71712" s="13" customFormat="1"/>
    <row r="71713" s="13" customFormat="1"/>
    <row r="71714" s="13" customFormat="1"/>
    <row r="71715" s="13" customFormat="1"/>
    <row r="71716" s="13" customFormat="1"/>
    <row r="71717" s="13" customFormat="1"/>
    <row r="71718" s="13" customFormat="1"/>
    <row r="71719" s="13" customFormat="1"/>
    <row r="71720" s="13" customFormat="1"/>
    <row r="71721" s="13" customFormat="1"/>
    <row r="71722" s="13" customFormat="1"/>
    <row r="71723" s="13" customFormat="1"/>
    <row r="71724" s="13" customFormat="1"/>
    <row r="71725" s="13" customFormat="1"/>
    <row r="71726" s="13" customFormat="1"/>
    <row r="71727" s="13" customFormat="1"/>
    <row r="71728" s="13" customFormat="1"/>
    <row r="71729" s="13" customFormat="1"/>
    <row r="71730" s="13" customFormat="1"/>
    <row r="71731" s="13" customFormat="1"/>
    <row r="71732" s="13" customFormat="1"/>
    <row r="71733" s="13" customFormat="1"/>
    <row r="71734" s="13" customFormat="1"/>
    <row r="71735" s="13" customFormat="1"/>
    <row r="71736" s="13" customFormat="1"/>
    <row r="71737" s="13" customFormat="1"/>
    <row r="71738" s="13" customFormat="1"/>
    <row r="71739" s="13" customFormat="1"/>
    <row r="71740" s="13" customFormat="1"/>
    <row r="71741" s="13" customFormat="1"/>
    <row r="71742" s="13" customFormat="1"/>
    <row r="71743" s="13" customFormat="1"/>
    <row r="71744" s="13" customFormat="1"/>
    <row r="71745" s="13" customFormat="1"/>
    <row r="71746" s="13" customFormat="1"/>
    <row r="71747" s="13" customFormat="1"/>
    <row r="71748" s="13" customFormat="1"/>
    <row r="71749" s="13" customFormat="1"/>
    <row r="71750" s="13" customFormat="1"/>
    <row r="71751" s="13" customFormat="1"/>
    <row r="71752" s="13" customFormat="1"/>
    <row r="71753" s="13" customFormat="1"/>
    <row r="71754" s="13" customFormat="1"/>
    <row r="71755" s="13" customFormat="1"/>
    <row r="71756" s="13" customFormat="1"/>
    <row r="71757" s="13" customFormat="1"/>
    <row r="71758" s="13" customFormat="1"/>
    <row r="71759" s="13" customFormat="1"/>
    <row r="71760" s="13" customFormat="1"/>
    <row r="71761" s="13" customFormat="1"/>
    <row r="71762" s="13" customFormat="1"/>
    <row r="71763" s="13" customFormat="1"/>
    <row r="71764" s="13" customFormat="1"/>
    <row r="71765" s="13" customFormat="1"/>
    <row r="71766" s="13" customFormat="1"/>
    <row r="71767" s="13" customFormat="1"/>
    <row r="71768" s="13" customFormat="1"/>
    <row r="71769" s="13" customFormat="1"/>
    <row r="71770" s="13" customFormat="1"/>
    <row r="71771" s="13" customFormat="1"/>
    <row r="71772" s="13" customFormat="1"/>
    <row r="71773" s="13" customFormat="1"/>
    <row r="71774" s="13" customFormat="1"/>
    <row r="71775" s="13" customFormat="1"/>
    <row r="71776" s="13" customFormat="1"/>
    <row r="71777" s="13" customFormat="1"/>
    <row r="71778" s="13" customFormat="1"/>
    <row r="71779" s="13" customFormat="1"/>
    <row r="71780" s="13" customFormat="1"/>
    <row r="71781" s="13" customFormat="1"/>
    <row r="71782" s="13" customFormat="1"/>
    <row r="71783" s="13" customFormat="1"/>
    <row r="71784" s="13" customFormat="1"/>
    <row r="71785" s="13" customFormat="1"/>
    <row r="71786" s="13" customFormat="1"/>
    <row r="71787" s="13" customFormat="1"/>
    <row r="71788" s="13" customFormat="1"/>
    <row r="71789" s="13" customFormat="1"/>
    <row r="71790" s="13" customFormat="1"/>
    <row r="71791" s="13" customFormat="1"/>
    <row r="71792" s="13" customFormat="1"/>
    <row r="71793" s="13" customFormat="1"/>
    <row r="71794" s="13" customFormat="1"/>
    <row r="71795" s="13" customFormat="1"/>
    <row r="71796" s="13" customFormat="1"/>
    <row r="71797" s="13" customFormat="1"/>
    <row r="71798" s="13" customFormat="1"/>
    <row r="71799" s="13" customFormat="1"/>
    <row r="71800" s="13" customFormat="1"/>
    <row r="71801" s="13" customFormat="1"/>
    <row r="71802" s="13" customFormat="1"/>
    <row r="71803" s="13" customFormat="1"/>
    <row r="71804" s="13" customFormat="1"/>
    <row r="71805" s="13" customFormat="1"/>
    <row r="71806" s="13" customFormat="1"/>
    <row r="71807" s="13" customFormat="1"/>
    <row r="71808" s="13" customFormat="1"/>
    <row r="71809" s="13" customFormat="1"/>
    <row r="71810" s="13" customFormat="1"/>
    <row r="71811" s="13" customFormat="1"/>
    <row r="71812" s="13" customFormat="1"/>
    <row r="71813" s="13" customFormat="1"/>
    <row r="71814" s="13" customFormat="1"/>
    <row r="71815" s="13" customFormat="1"/>
    <row r="71816" s="13" customFormat="1"/>
    <row r="71817" s="13" customFormat="1"/>
    <row r="71818" s="13" customFormat="1"/>
    <row r="71819" s="13" customFormat="1"/>
    <row r="71820" s="13" customFormat="1"/>
    <row r="71821" s="13" customFormat="1"/>
    <row r="71822" s="13" customFormat="1"/>
    <row r="71823" s="13" customFormat="1"/>
    <row r="71824" s="13" customFormat="1"/>
    <row r="71825" s="13" customFormat="1"/>
    <row r="71826" s="13" customFormat="1"/>
    <row r="71827" s="13" customFormat="1"/>
    <row r="71828" s="13" customFormat="1"/>
    <row r="71829" s="13" customFormat="1"/>
    <row r="71830" s="13" customFormat="1"/>
    <row r="71831" s="13" customFormat="1"/>
    <row r="71832" s="13" customFormat="1"/>
    <row r="71833" s="13" customFormat="1"/>
    <row r="71834" s="13" customFormat="1"/>
    <row r="71835" s="13" customFormat="1"/>
    <row r="71836" s="13" customFormat="1"/>
    <row r="71837" s="13" customFormat="1"/>
    <row r="71838" s="13" customFormat="1"/>
    <row r="71839" s="13" customFormat="1"/>
    <row r="71840" s="13" customFormat="1"/>
    <row r="71841" s="13" customFormat="1"/>
    <row r="71842" s="13" customFormat="1"/>
    <row r="71843" s="13" customFormat="1"/>
    <row r="71844" s="13" customFormat="1"/>
    <row r="71845" s="13" customFormat="1"/>
    <row r="71846" s="13" customFormat="1"/>
    <row r="71847" s="13" customFormat="1"/>
    <row r="71848" s="13" customFormat="1"/>
    <row r="71849" s="13" customFormat="1"/>
    <row r="71850" s="13" customFormat="1"/>
    <row r="71851" s="13" customFormat="1"/>
    <row r="71852" s="13" customFormat="1"/>
    <row r="71853" s="13" customFormat="1"/>
    <row r="71854" s="13" customFormat="1"/>
    <row r="71855" s="13" customFormat="1"/>
    <row r="71856" s="13" customFormat="1"/>
    <row r="71857" s="13" customFormat="1"/>
    <row r="71858" s="13" customFormat="1"/>
    <row r="71859" s="13" customFormat="1"/>
    <row r="71860" s="13" customFormat="1"/>
    <row r="71861" s="13" customFormat="1"/>
    <row r="71862" s="13" customFormat="1"/>
    <row r="71863" s="13" customFormat="1"/>
    <row r="71864" s="13" customFormat="1"/>
    <row r="71865" s="13" customFormat="1"/>
    <row r="71866" s="13" customFormat="1"/>
    <row r="71867" s="13" customFormat="1"/>
    <row r="71868" s="13" customFormat="1"/>
    <row r="71869" s="13" customFormat="1"/>
    <row r="71870" s="13" customFormat="1"/>
    <row r="71871" s="13" customFormat="1"/>
    <row r="71872" s="13" customFormat="1"/>
    <row r="71873" s="13" customFormat="1"/>
    <row r="71874" s="13" customFormat="1"/>
    <row r="71875" s="13" customFormat="1"/>
    <row r="71876" s="13" customFormat="1"/>
    <row r="71877" s="13" customFormat="1"/>
    <row r="71878" s="13" customFormat="1"/>
    <row r="71879" s="13" customFormat="1"/>
    <row r="71880" s="13" customFormat="1"/>
    <row r="71881" s="13" customFormat="1"/>
    <row r="71882" s="13" customFormat="1"/>
    <row r="71883" s="13" customFormat="1"/>
    <row r="71884" s="13" customFormat="1"/>
    <row r="71885" s="13" customFormat="1"/>
    <row r="71886" s="13" customFormat="1"/>
    <row r="71887" s="13" customFormat="1"/>
    <row r="71888" s="13" customFormat="1"/>
    <row r="71889" s="13" customFormat="1"/>
    <row r="71890" s="13" customFormat="1"/>
    <row r="71891" s="13" customFormat="1"/>
    <row r="71892" s="13" customFormat="1"/>
    <row r="71893" s="13" customFormat="1"/>
    <row r="71894" s="13" customFormat="1"/>
    <row r="71895" s="13" customFormat="1"/>
    <row r="71896" s="13" customFormat="1"/>
    <row r="71897" s="13" customFormat="1"/>
    <row r="71898" s="13" customFormat="1"/>
    <row r="71899" s="13" customFormat="1"/>
    <row r="71900" s="13" customFormat="1"/>
    <row r="71901" s="13" customFormat="1"/>
    <row r="71902" s="13" customFormat="1"/>
    <row r="71903" s="13" customFormat="1"/>
    <row r="71904" s="13" customFormat="1"/>
    <row r="71905" s="13" customFormat="1"/>
    <row r="71906" s="13" customFormat="1"/>
    <row r="71907" s="13" customFormat="1"/>
    <row r="71908" s="13" customFormat="1"/>
    <row r="71909" s="13" customFormat="1"/>
    <row r="71910" s="13" customFormat="1"/>
    <row r="71911" s="13" customFormat="1"/>
    <row r="71912" s="13" customFormat="1"/>
    <row r="71913" s="13" customFormat="1"/>
    <row r="71914" s="13" customFormat="1"/>
    <row r="71915" s="13" customFormat="1"/>
    <row r="71916" s="13" customFormat="1"/>
    <row r="71917" s="13" customFormat="1"/>
    <row r="71918" s="13" customFormat="1"/>
    <row r="71919" s="13" customFormat="1"/>
    <row r="71920" s="13" customFormat="1"/>
    <row r="71921" s="13" customFormat="1"/>
    <row r="71922" s="13" customFormat="1"/>
    <row r="71923" s="13" customFormat="1"/>
    <row r="71924" s="13" customFormat="1"/>
    <row r="71925" s="13" customFormat="1"/>
    <row r="71926" s="13" customFormat="1"/>
    <row r="71927" s="13" customFormat="1"/>
    <row r="71928" s="13" customFormat="1"/>
    <row r="71929" s="13" customFormat="1"/>
    <row r="71930" s="13" customFormat="1"/>
    <row r="71931" s="13" customFormat="1"/>
    <row r="71932" s="13" customFormat="1"/>
    <row r="71933" s="13" customFormat="1"/>
    <row r="71934" s="13" customFormat="1"/>
    <row r="71935" s="13" customFormat="1"/>
    <row r="71936" s="13" customFormat="1"/>
    <row r="71937" s="13" customFormat="1"/>
    <row r="71938" s="13" customFormat="1"/>
    <row r="71939" s="13" customFormat="1"/>
    <row r="71940" s="13" customFormat="1"/>
    <row r="71941" s="13" customFormat="1"/>
    <row r="71942" s="13" customFormat="1"/>
    <row r="71943" s="13" customFormat="1"/>
    <row r="71944" s="13" customFormat="1"/>
    <row r="71945" s="13" customFormat="1"/>
    <row r="71946" s="13" customFormat="1"/>
    <row r="71947" s="13" customFormat="1"/>
    <row r="71948" s="13" customFormat="1"/>
    <row r="71949" s="13" customFormat="1"/>
    <row r="71950" s="13" customFormat="1"/>
    <row r="71951" s="13" customFormat="1"/>
    <row r="71952" s="13" customFormat="1"/>
    <row r="71953" s="13" customFormat="1"/>
    <row r="71954" s="13" customFormat="1"/>
    <row r="71955" s="13" customFormat="1"/>
    <row r="71956" s="13" customFormat="1"/>
    <row r="71957" s="13" customFormat="1"/>
    <row r="71958" s="13" customFormat="1"/>
    <row r="71959" s="13" customFormat="1"/>
    <row r="71960" s="13" customFormat="1"/>
    <row r="71961" s="13" customFormat="1"/>
    <row r="71962" s="13" customFormat="1"/>
    <row r="71963" s="13" customFormat="1"/>
    <row r="71964" s="13" customFormat="1"/>
    <row r="71965" s="13" customFormat="1"/>
    <row r="71966" s="13" customFormat="1"/>
    <row r="71967" s="13" customFormat="1"/>
    <row r="71968" s="13" customFormat="1"/>
    <row r="71969" s="13" customFormat="1"/>
    <row r="71970" s="13" customFormat="1"/>
    <row r="71971" s="13" customFormat="1"/>
    <row r="71972" s="13" customFormat="1"/>
    <row r="71973" s="13" customFormat="1"/>
    <row r="71974" s="13" customFormat="1"/>
    <row r="71975" s="13" customFormat="1"/>
    <row r="71976" s="13" customFormat="1"/>
    <row r="71977" s="13" customFormat="1"/>
    <row r="71978" s="13" customFormat="1"/>
    <row r="71979" s="13" customFormat="1"/>
    <row r="71980" s="13" customFormat="1"/>
    <row r="71981" s="13" customFormat="1"/>
    <row r="71982" s="13" customFormat="1"/>
    <row r="71983" s="13" customFormat="1"/>
    <row r="71984" s="13" customFormat="1"/>
    <row r="71985" s="13" customFormat="1"/>
    <row r="71986" s="13" customFormat="1"/>
    <row r="71987" s="13" customFormat="1"/>
    <row r="71988" s="13" customFormat="1"/>
    <row r="71989" s="13" customFormat="1"/>
    <row r="71990" s="13" customFormat="1"/>
    <row r="71991" s="13" customFormat="1"/>
    <row r="71992" s="13" customFormat="1"/>
    <row r="71993" s="13" customFormat="1"/>
    <row r="71994" s="13" customFormat="1"/>
    <row r="71995" s="13" customFormat="1"/>
    <row r="71996" s="13" customFormat="1"/>
    <row r="71997" s="13" customFormat="1"/>
    <row r="71998" s="13" customFormat="1"/>
    <row r="71999" s="13" customFormat="1"/>
    <row r="72000" s="13" customFormat="1"/>
    <row r="72001" s="13" customFormat="1"/>
    <row r="72002" s="13" customFormat="1"/>
    <row r="72003" s="13" customFormat="1"/>
    <row r="72004" s="13" customFormat="1"/>
    <row r="72005" s="13" customFormat="1"/>
    <row r="72006" s="13" customFormat="1"/>
    <row r="72007" s="13" customFormat="1"/>
    <row r="72008" s="13" customFormat="1"/>
    <row r="72009" s="13" customFormat="1"/>
    <row r="72010" s="13" customFormat="1"/>
    <row r="72011" s="13" customFormat="1"/>
    <row r="72012" s="13" customFormat="1"/>
    <row r="72013" s="13" customFormat="1"/>
    <row r="72014" s="13" customFormat="1"/>
    <row r="72015" s="13" customFormat="1"/>
    <row r="72016" s="13" customFormat="1"/>
    <row r="72017" s="13" customFormat="1"/>
    <row r="72018" s="13" customFormat="1"/>
    <row r="72019" s="13" customFormat="1"/>
    <row r="72020" s="13" customFormat="1"/>
    <row r="72021" s="13" customFormat="1"/>
    <row r="72022" s="13" customFormat="1"/>
    <row r="72023" s="13" customFormat="1"/>
    <row r="72024" s="13" customFormat="1"/>
    <row r="72025" s="13" customFormat="1"/>
    <row r="72026" s="13" customFormat="1"/>
    <row r="72027" s="13" customFormat="1"/>
    <row r="72028" s="13" customFormat="1"/>
    <row r="72029" s="13" customFormat="1"/>
    <row r="72030" s="13" customFormat="1"/>
    <row r="72031" s="13" customFormat="1"/>
    <row r="72032" s="13" customFormat="1"/>
    <row r="72033" s="13" customFormat="1"/>
    <row r="72034" s="13" customFormat="1"/>
    <row r="72035" s="13" customFormat="1"/>
    <row r="72036" s="13" customFormat="1"/>
    <row r="72037" s="13" customFormat="1"/>
    <row r="72038" s="13" customFormat="1"/>
    <row r="72039" s="13" customFormat="1"/>
    <row r="72040" s="13" customFormat="1"/>
    <row r="72041" s="13" customFormat="1"/>
    <row r="72042" s="13" customFormat="1"/>
    <row r="72043" s="13" customFormat="1"/>
    <row r="72044" s="13" customFormat="1"/>
    <row r="72045" s="13" customFormat="1"/>
    <row r="72046" s="13" customFormat="1"/>
    <row r="72047" s="13" customFormat="1"/>
    <row r="72048" s="13" customFormat="1"/>
    <row r="72049" s="13" customFormat="1"/>
    <row r="72050" s="13" customFormat="1"/>
    <row r="72051" s="13" customFormat="1"/>
    <row r="72052" s="13" customFormat="1"/>
    <row r="72053" s="13" customFormat="1"/>
    <row r="72054" s="13" customFormat="1"/>
    <row r="72055" s="13" customFormat="1"/>
    <row r="72056" s="13" customFormat="1"/>
    <row r="72057" s="13" customFormat="1"/>
    <row r="72058" s="13" customFormat="1"/>
    <row r="72059" s="13" customFormat="1"/>
    <row r="72060" s="13" customFormat="1"/>
    <row r="72061" s="13" customFormat="1"/>
    <row r="72062" s="13" customFormat="1"/>
    <row r="72063" s="13" customFormat="1"/>
    <row r="72064" s="13" customFormat="1"/>
    <row r="72065" s="13" customFormat="1"/>
    <row r="72066" s="13" customFormat="1"/>
    <row r="72067" s="13" customFormat="1"/>
    <row r="72068" s="13" customFormat="1"/>
    <row r="72069" s="13" customFormat="1"/>
    <row r="72070" s="13" customFormat="1"/>
    <row r="72071" s="13" customFormat="1"/>
    <row r="72072" s="13" customFormat="1"/>
    <row r="72073" s="13" customFormat="1"/>
    <row r="72074" s="13" customFormat="1"/>
    <row r="72075" s="13" customFormat="1"/>
    <row r="72076" s="13" customFormat="1"/>
    <row r="72077" s="13" customFormat="1"/>
    <row r="72078" s="13" customFormat="1"/>
    <row r="72079" s="13" customFormat="1"/>
    <row r="72080" s="13" customFormat="1"/>
    <row r="72081" s="13" customFormat="1"/>
    <row r="72082" s="13" customFormat="1"/>
    <row r="72083" s="13" customFormat="1"/>
    <row r="72084" s="13" customFormat="1"/>
    <row r="72085" s="13" customFormat="1"/>
    <row r="72086" s="13" customFormat="1"/>
    <row r="72087" s="13" customFormat="1"/>
    <row r="72088" s="13" customFormat="1"/>
    <row r="72089" s="13" customFormat="1"/>
    <row r="72090" s="13" customFormat="1"/>
    <row r="72091" s="13" customFormat="1"/>
    <row r="72092" s="13" customFormat="1"/>
    <row r="72093" s="13" customFormat="1"/>
    <row r="72094" s="13" customFormat="1"/>
    <row r="72095" s="13" customFormat="1"/>
    <row r="72096" s="13" customFormat="1"/>
    <row r="72097" s="13" customFormat="1"/>
    <row r="72098" s="13" customFormat="1"/>
    <row r="72099" s="13" customFormat="1"/>
    <row r="72100" s="13" customFormat="1"/>
    <row r="72101" s="13" customFormat="1"/>
    <row r="72102" s="13" customFormat="1"/>
    <row r="72103" s="13" customFormat="1"/>
    <row r="72104" s="13" customFormat="1"/>
    <row r="72105" s="13" customFormat="1"/>
    <row r="72106" s="13" customFormat="1"/>
    <row r="72107" s="13" customFormat="1"/>
    <row r="72108" s="13" customFormat="1"/>
    <row r="72109" s="13" customFormat="1"/>
    <row r="72110" s="13" customFormat="1"/>
    <row r="72111" s="13" customFormat="1"/>
    <row r="72112" s="13" customFormat="1"/>
    <row r="72113" s="13" customFormat="1"/>
    <row r="72114" s="13" customFormat="1"/>
    <row r="72115" s="13" customFormat="1"/>
    <row r="72116" s="13" customFormat="1"/>
    <row r="72117" s="13" customFormat="1"/>
    <row r="72118" s="13" customFormat="1"/>
    <row r="72119" s="13" customFormat="1"/>
    <row r="72120" s="13" customFormat="1"/>
    <row r="72121" s="13" customFormat="1"/>
    <row r="72122" s="13" customFormat="1"/>
    <row r="72123" s="13" customFormat="1"/>
    <row r="72124" s="13" customFormat="1"/>
    <row r="72125" s="13" customFormat="1"/>
    <row r="72126" s="13" customFormat="1"/>
    <row r="72127" s="13" customFormat="1"/>
    <row r="72128" s="13" customFormat="1"/>
    <row r="72129" s="13" customFormat="1"/>
    <row r="72130" s="13" customFormat="1"/>
    <row r="72131" s="13" customFormat="1"/>
    <row r="72132" s="13" customFormat="1"/>
    <row r="72133" s="13" customFormat="1"/>
    <row r="72134" s="13" customFormat="1"/>
    <row r="72135" s="13" customFormat="1"/>
    <row r="72136" s="13" customFormat="1"/>
    <row r="72137" s="13" customFormat="1"/>
    <row r="72138" s="13" customFormat="1"/>
    <row r="72139" s="13" customFormat="1"/>
    <row r="72140" s="13" customFormat="1"/>
    <row r="72141" s="13" customFormat="1"/>
    <row r="72142" s="13" customFormat="1"/>
    <row r="72143" s="13" customFormat="1"/>
    <row r="72144" s="13" customFormat="1"/>
    <row r="72145" s="13" customFormat="1"/>
    <row r="72146" s="13" customFormat="1"/>
    <row r="72147" s="13" customFormat="1"/>
    <row r="72148" s="13" customFormat="1"/>
    <row r="72149" s="13" customFormat="1"/>
    <row r="72150" s="13" customFormat="1"/>
    <row r="72151" s="13" customFormat="1"/>
    <row r="72152" s="13" customFormat="1"/>
    <row r="72153" s="13" customFormat="1"/>
    <row r="72154" s="13" customFormat="1"/>
    <row r="72155" s="13" customFormat="1"/>
    <row r="72156" s="13" customFormat="1"/>
    <row r="72157" s="13" customFormat="1"/>
    <row r="72158" s="13" customFormat="1"/>
    <row r="72159" s="13" customFormat="1"/>
    <row r="72160" s="13" customFormat="1"/>
    <row r="72161" s="13" customFormat="1"/>
    <row r="72162" s="13" customFormat="1"/>
    <row r="72163" s="13" customFormat="1"/>
    <row r="72164" s="13" customFormat="1"/>
    <row r="72165" s="13" customFormat="1"/>
    <row r="72166" s="13" customFormat="1"/>
    <row r="72167" s="13" customFormat="1"/>
    <row r="72168" s="13" customFormat="1"/>
    <row r="72169" s="13" customFormat="1"/>
    <row r="72170" s="13" customFormat="1"/>
    <row r="72171" s="13" customFormat="1"/>
    <row r="72172" s="13" customFormat="1"/>
    <row r="72173" s="13" customFormat="1"/>
    <row r="72174" s="13" customFormat="1"/>
    <row r="72175" s="13" customFormat="1"/>
    <row r="72176" s="13" customFormat="1"/>
    <row r="72177" s="13" customFormat="1"/>
    <row r="72178" s="13" customFormat="1"/>
    <row r="72179" s="13" customFormat="1"/>
    <row r="72180" s="13" customFormat="1"/>
    <row r="72181" s="13" customFormat="1"/>
    <row r="72182" s="13" customFormat="1"/>
    <row r="72183" s="13" customFormat="1"/>
    <row r="72184" s="13" customFormat="1"/>
    <row r="72185" s="13" customFormat="1"/>
    <row r="72186" s="13" customFormat="1"/>
    <row r="72187" s="13" customFormat="1"/>
    <row r="72188" s="13" customFormat="1"/>
    <row r="72189" s="13" customFormat="1"/>
    <row r="72190" s="13" customFormat="1"/>
    <row r="72191" s="13" customFormat="1"/>
    <row r="72192" s="13" customFormat="1"/>
    <row r="72193" s="13" customFormat="1"/>
    <row r="72194" s="13" customFormat="1"/>
    <row r="72195" s="13" customFormat="1"/>
    <row r="72196" s="13" customFormat="1"/>
    <row r="72197" s="13" customFormat="1"/>
    <row r="72198" s="13" customFormat="1"/>
    <row r="72199" s="13" customFormat="1"/>
    <row r="72200" s="13" customFormat="1"/>
    <row r="72201" s="13" customFormat="1"/>
    <row r="72202" s="13" customFormat="1"/>
    <row r="72203" s="13" customFormat="1"/>
    <row r="72204" s="13" customFormat="1"/>
    <row r="72205" s="13" customFormat="1"/>
    <row r="72206" s="13" customFormat="1"/>
    <row r="72207" s="13" customFormat="1"/>
    <row r="72208" s="13" customFormat="1"/>
    <row r="72209" s="13" customFormat="1"/>
    <row r="72210" s="13" customFormat="1"/>
    <row r="72211" s="13" customFormat="1"/>
    <row r="72212" s="13" customFormat="1"/>
    <row r="72213" s="13" customFormat="1"/>
    <row r="72214" s="13" customFormat="1"/>
    <row r="72215" s="13" customFormat="1"/>
    <row r="72216" s="13" customFormat="1"/>
    <row r="72217" s="13" customFormat="1"/>
    <row r="72218" s="13" customFormat="1"/>
    <row r="72219" s="13" customFormat="1"/>
    <row r="72220" s="13" customFormat="1"/>
    <row r="72221" s="13" customFormat="1"/>
    <row r="72222" s="13" customFormat="1"/>
    <row r="72223" s="13" customFormat="1"/>
    <row r="72224" s="13" customFormat="1"/>
    <row r="72225" s="13" customFormat="1"/>
    <row r="72226" s="13" customFormat="1"/>
    <row r="72227" s="13" customFormat="1"/>
    <row r="72228" s="13" customFormat="1"/>
    <row r="72229" s="13" customFormat="1"/>
    <row r="72230" s="13" customFormat="1"/>
    <row r="72231" s="13" customFormat="1"/>
    <row r="72232" s="13" customFormat="1"/>
    <row r="72233" s="13" customFormat="1"/>
    <row r="72234" s="13" customFormat="1"/>
    <row r="72235" s="13" customFormat="1"/>
    <row r="72236" s="13" customFormat="1"/>
    <row r="72237" s="13" customFormat="1"/>
    <row r="72238" s="13" customFormat="1"/>
    <row r="72239" s="13" customFormat="1"/>
    <row r="72240" s="13" customFormat="1"/>
    <row r="72241" s="13" customFormat="1"/>
    <row r="72242" s="13" customFormat="1"/>
    <row r="72243" s="13" customFormat="1"/>
    <row r="72244" s="13" customFormat="1"/>
    <row r="72245" s="13" customFormat="1"/>
    <row r="72246" s="13" customFormat="1"/>
    <row r="72247" s="13" customFormat="1"/>
    <row r="72248" s="13" customFormat="1"/>
    <row r="72249" s="13" customFormat="1"/>
    <row r="72250" s="13" customFormat="1"/>
    <row r="72251" s="13" customFormat="1"/>
    <row r="72252" s="13" customFormat="1"/>
    <row r="72253" s="13" customFormat="1"/>
    <row r="72254" s="13" customFormat="1"/>
    <row r="72255" s="13" customFormat="1"/>
    <row r="72256" s="13" customFormat="1"/>
    <row r="72257" s="13" customFormat="1"/>
    <row r="72258" s="13" customFormat="1"/>
    <row r="72259" s="13" customFormat="1"/>
    <row r="72260" s="13" customFormat="1"/>
    <row r="72261" s="13" customFormat="1"/>
    <row r="72262" s="13" customFormat="1"/>
    <row r="72263" s="13" customFormat="1"/>
    <row r="72264" s="13" customFormat="1"/>
    <row r="72265" s="13" customFormat="1"/>
    <row r="72266" s="13" customFormat="1"/>
    <row r="72267" s="13" customFormat="1"/>
    <row r="72268" s="13" customFormat="1"/>
    <row r="72269" s="13" customFormat="1"/>
    <row r="72270" s="13" customFormat="1"/>
    <row r="72271" s="13" customFormat="1"/>
    <row r="72272" s="13" customFormat="1"/>
    <row r="72273" s="13" customFormat="1"/>
    <row r="72274" s="13" customFormat="1"/>
    <row r="72275" s="13" customFormat="1"/>
    <row r="72276" s="13" customFormat="1"/>
    <row r="72277" s="13" customFormat="1"/>
    <row r="72278" s="13" customFormat="1"/>
    <row r="72279" s="13" customFormat="1"/>
    <row r="72280" s="13" customFormat="1"/>
    <row r="72281" s="13" customFormat="1"/>
    <row r="72282" s="13" customFormat="1"/>
    <row r="72283" s="13" customFormat="1"/>
    <row r="72284" s="13" customFormat="1"/>
    <row r="72285" s="13" customFormat="1"/>
    <row r="72286" s="13" customFormat="1"/>
    <row r="72287" s="13" customFormat="1"/>
    <row r="72288" s="13" customFormat="1"/>
    <row r="72289" s="13" customFormat="1"/>
    <row r="72290" s="13" customFormat="1"/>
    <row r="72291" s="13" customFormat="1"/>
    <row r="72292" s="13" customFormat="1"/>
    <row r="72293" s="13" customFormat="1"/>
    <row r="72294" s="13" customFormat="1"/>
    <row r="72295" s="13" customFormat="1"/>
    <row r="72296" s="13" customFormat="1"/>
    <row r="72297" s="13" customFormat="1"/>
    <row r="72298" s="13" customFormat="1"/>
    <row r="72299" s="13" customFormat="1"/>
    <row r="72300" s="13" customFormat="1"/>
    <row r="72301" s="13" customFormat="1"/>
    <row r="72302" s="13" customFormat="1"/>
    <row r="72303" s="13" customFormat="1"/>
    <row r="72304" s="13" customFormat="1"/>
    <row r="72305" s="13" customFormat="1"/>
    <row r="72306" s="13" customFormat="1"/>
    <row r="72307" s="13" customFormat="1"/>
    <row r="72308" s="13" customFormat="1"/>
    <row r="72309" s="13" customFormat="1"/>
    <row r="72310" s="13" customFormat="1"/>
    <row r="72311" s="13" customFormat="1"/>
    <row r="72312" s="13" customFormat="1"/>
    <row r="72313" s="13" customFormat="1"/>
    <row r="72314" s="13" customFormat="1"/>
    <row r="72315" s="13" customFormat="1"/>
    <row r="72316" s="13" customFormat="1"/>
    <row r="72317" s="13" customFormat="1"/>
    <row r="72318" s="13" customFormat="1"/>
    <row r="72319" s="13" customFormat="1"/>
    <row r="72320" s="13" customFormat="1"/>
    <row r="72321" s="13" customFormat="1"/>
    <row r="72322" s="13" customFormat="1"/>
    <row r="72323" s="13" customFormat="1"/>
    <row r="72324" s="13" customFormat="1"/>
    <row r="72325" s="13" customFormat="1"/>
    <row r="72326" s="13" customFormat="1"/>
    <row r="72327" s="13" customFormat="1"/>
    <row r="72328" s="13" customFormat="1"/>
    <row r="72329" s="13" customFormat="1"/>
    <row r="72330" s="13" customFormat="1"/>
    <row r="72331" s="13" customFormat="1"/>
    <row r="72332" s="13" customFormat="1"/>
    <row r="72333" s="13" customFormat="1"/>
    <row r="72334" s="13" customFormat="1"/>
    <row r="72335" s="13" customFormat="1"/>
    <row r="72336" s="13" customFormat="1"/>
    <row r="72337" s="13" customFormat="1"/>
    <row r="72338" s="13" customFormat="1"/>
    <row r="72339" s="13" customFormat="1"/>
    <row r="72340" s="13" customFormat="1"/>
    <row r="72341" s="13" customFormat="1"/>
    <row r="72342" s="13" customFormat="1"/>
    <row r="72343" s="13" customFormat="1"/>
    <row r="72344" s="13" customFormat="1"/>
    <row r="72345" s="13" customFormat="1"/>
    <row r="72346" s="13" customFormat="1"/>
    <row r="72347" s="13" customFormat="1"/>
    <row r="72348" s="13" customFormat="1"/>
    <row r="72349" s="13" customFormat="1"/>
    <row r="72350" s="13" customFormat="1"/>
    <row r="72351" s="13" customFormat="1"/>
    <row r="72352" s="13" customFormat="1"/>
    <row r="72353" s="13" customFormat="1"/>
    <row r="72354" s="13" customFormat="1"/>
    <row r="72355" s="13" customFormat="1"/>
    <row r="72356" s="13" customFormat="1"/>
    <row r="72357" s="13" customFormat="1"/>
    <row r="72358" s="13" customFormat="1"/>
    <row r="72359" s="13" customFormat="1"/>
    <row r="72360" s="13" customFormat="1"/>
    <row r="72361" s="13" customFormat="1"/>
    <row r="72362" s="13" customFormat="1"/>
    <row r="72363" s="13" customFormat="1"/>
    <row r="72364" s="13" customFormat="1"/>
    <row r="72365" s="13" customFormat="1"/>
    <row r="72366" s="13" customFormat="1"/>
    <row r="72367" s="13" customFormat="1"/>
    <row r="72368" s="13" customFormat="1"/>
    <row r="72369" s="13" customFormat="1"/>
    <row r="72370" s="13" customFormat="1"/>
    <row r="72371" s="13" customFormat="1"/>
    <row r="72372" s="13" customFormat="1"/>
    <row r="72373" s="13" customFormat="1"/>
    <row r="72374" s="13" customFormat="1"/>
    <row r="72375" s="13" customFormat="1"/>
    <row r="72376" s="13" customFormat="1"/>
    <row r="72377" s="13" customFormat="1"/>
    <row r="72378" s="13" customFormat="1"/>
    <row r="72379" s="13" customFormat="1"/>
    <row r="72380" s="13" customFormat="1"/>
    <row r="72381" s="13" customFormat="1"/>
    <row r="72382" s="13" customFormat="1"/>
    <row r="72383" s="13" customFormat="1"/>
    <row r="72384" s="13" customFormat="1"/>
    <row r="72385" s="13" customFormat="1"/>
    <row r="72386" s="13" customFormat="1"/>
    <row r="72387" s="13" customFormat="1"/>
    <row r="72388" s="13" customFormat="1"/>
    <row r="72389" s="13" customFormat="1"/>
    <row r="72390" s="13" customFormat="1"/>
    <row r="72391" s="13" customFormat="1"/>
    <row r="72392" s="13" customFormat="1"/>
    <row r="72393" s="13" customFormat="1"/>
    <row r="72394" s="13" customFormat="1"/>
    <row r="72395" s="13" customFormat="1"/>
    <row r="72396" s="13" customFormat="1"/>
    <row r="72397" s="13" customFormat="1"/>
    <row r="72398" s="13" customFormat="1"/>
    <row r="72399" s="13" customFormat="1"/>
    <row r="72400" s="13" customFormat="1"/>
    <row r="72401" s="13" customFormat="1"/>
    <row r="72402" s="13" customFormat="1"/>
    <row r="72403" s="13" customFormat="1"/>
    <row r="72404" s="13" customFormat="1"/>
    <row r="72405" s="13" customFormat="1"/>
    <row r="72406" s="13" customFormat="1"/>
    <row r="72407" s="13" customFormat="1"/>
    <row r="72408" s="13" customFormat="1"/>
    <row r="72409" s="13" customFormat="1"/>
    <row r="72410" s="13" customFormat="1"/>
    <row r="72411" s="13" customFormat="1"/>
    <row r="72412" s="13" customFormat="1"/>
    <row r="72413" s="13" customFormat="1"/>
    <row r="72414" s="13" customFormat="1"/>
    <row r="72415" s="13" customFormat="1"/>
    <row r="72416" s="13" customFormat="1"/>
    <row r="72417" s="13" customFormat="1"/>
    <row r="72418" s="13" customFormat="1"/>
    <row r="72419" s="13" customFormat="1"/>
    <row r="72420" s="13" customFormat="1"/>
    <row r="72421" s="13" customFormat="1"/>
    <row r="72422" s="13" customFormat="1"/>
    <row r="72423" s="13" customFormat="1"/>
    <row r="72424" s="13" customFormat="1"/>
    <row r="72425" s="13" customFormat="1"/>
    <row r="72426" s="13" customFormat="1"/>
    <row r="72427" s="13" customFormat="1"/>
    <row r="72428" s="13" customFormat="1"/>
    <row r="72429" s="13" customFormat="1"/>
    <row r="72430" s="13" customFormat="1"/>
    <row r="72431" s="13" customFormat="1"/>
    <row r="72432" s="13" customFormat="1"/>
    <row r="72433" s="13" customFormat="1"/>
    <row r="72434" s="13" customFormat="1"/>
    <row r="72435" s="13" customFormat="1"/>
    <row r="72436" s="13" customFormat="1"/>
    <row r="72437" s="13" customFormat="1"/>
    <row r="72438" s="13" customFormat="1"/>
    <row r="72439" s="13" customFormat="1"/>
    <row r="72440" s="13" customFormat="1"/>
    <row r="72441" s="13" customFormat="1"/>
    <row r="72442" s="13" customFormat="1"/>
    <row r="72443" s="13" customFormat="1"/>
    <row r="72444" s="13" customFormat="1"/>
    <row r="72445" s="13" customFormat="1"/>
    <row r="72446" s="13" customFormat="1"/>
    <row r="72447" s="13" customFormat="1"/>
    <row r="72448" s="13" customFormat="1"/>
    <row r="72449" s="13" customFormat="1"/>
    <row r="72450" s="13" customFormat="1"/>
    <row r="72451" s="13" customFormat="1"/>
    <row r="72452" s="13" customFormat="1"/>
    <row r="72453" s="13" customFormat="1"/>
    <row r="72454" s="13" customFormat="1"/>
    <row r="72455" s="13" customFormat="1"/>
    <row r="72456" s="13" customFormat="1"/>
    <row r="72457" s="13" customFormat="1"/>
    <row r="72458" s="13" customFormat="1"/>
    <row r="72459" s="13" customFormat="1"/>
    <row r="72460" s="13" customFormat="1"/>
    <row r="72461" s="13" customFormat="1"/>
    <row r="72462" s="13" customFormat="1"/>
    <row r="72463" s="13" customFormat="1"/>
    <row r="72464" s="13" customFormat="1"/>
    <row r="72465" s="13" customFormat="1"/>
    <row r="72466" s="13" customFormat="1"/>
    <row r="72467" s="13" customFormat="1"/>
    <row r="72468" s="13" customFormat="1"/>
    <row r="72469" s="13" customFormat="1"/>
    <row r="72470" s="13" customFormat="1"/>
    <row r="72471" s="13" customFormat="1"/>
    <row r="72472" s="13" customFormat="1"/>
    <row r="72473" s="13" customFormat="1"/>
    <row r="72474" s="13" customFormat="1"/>
    <row r="72475" s="13" customFormat="1"/>
    <row r="72476" s="13" customFormat="1"/>
    <row r="72477" s="13" customFormat="1"/>
    <row r="72478" s="13" customFormat="1"/>
    <row r="72479" s="13" customFormat="1"/>
    <row r="72480" s="13" customFormat="1"/>
    <row r="72481" s="13" customFormat="1"/>
    <row r="72482" s="13" customFormat="1"/>
    <row r="72483" s="13" customFormat="1"/>
    <row r="72484" s="13" customFormat="1"/>
    <row r="72485" s="13" customFormat="1"/>
    <row r="72486" s="13" customFormat="1"/>
    <row r="72487" s="13" customFormat="1"/>
    <row r="72488" s="13" customFormat="1"/>
    <row r="72489" s="13" customFormat="1"/>
    <row r="72490" s="13" customFormat="1"/>
    <row r="72491" s="13" customFormat="1"/>
    <row r="72492" s="13" customFormat="1"/>
    <row r="72493" s="13" customFormat="1"/>
    <row r="72494" s="13" customFormat="1"/>
    <row r="72495" s="13" customFormat="1"/>
    <row r="72496" s="13" customFormat="1"/>
    <row r="72497" s="13" customFormat="1"/>
    <row r="72498" s="13" customFormat="1"/>
    <row r="72499" s="13" customFormat="1"/>
    <row r="72500" s="13" customFormat="1"/>
    <row r="72501" s="13" customFormat="1"/>
    <row r="72502" s="13" customFormat="1"/>
    <row r="72503" s="13" customFormat="1"/>
    <row r="72504" s="13" customFormat="1"/>
    <row r="72505" s="13" customFormat="1"/>
    <row r="72506" s="13" customFormat="1"/>
    <row r="72507" s="13" customFormat="1"/>
    <row r="72508" s="13" customFormat="1"/>
    <row r="72509" s="13" customFormat="1"/>
    <row r="72510" s="13" customFormat="1"/>
    <row r="72511" s="13" customFormat="1"/>
    <row r="72512" s="13" customFormat="1"/>
    <row r="72513" s="13" customFormat="1"/>
    <row r="72514" s="13" customFormat="1"/>
    <row r="72515" s="13" customFormat="1"/>
    <row r="72516" s="13" customFormat="1"/>
    <row r="72517" s="13" customFormat="1"/>
    <row r="72518" s="13" customFormat="1"/>
    <row r="72519" s="13" customFormat="1"/>
    <row r="72520" s="13" customFormat="1"/>
    <row r="72521" s="13" customFormat="1"/>
    <row r="72522" s="13" customFormat="1"/>
    <row r="72523" s="13" customFormat="1"/>
    <row r="72524" s="13" customFormat="1"/>
    <row r="72525" s="13" customFormat="1"/>
    <row r="72526" s="13" customFormat="1"/>
    <row r="72527" s="13" customFormat="1"/>
    <row r="72528" s="13" customFormat="1"/>
    <row r="72529" s="13" customFormat="1"/>
    <row r="72530" s="13" customFormat="1"/>
    <row r="72531" s="13" customFormat="1"/>
    <row r="72532" s="13" customFormat="1"/>
    <row r="72533" s="13" customFormat="1"/>
    <row r="72534" s="13" customFormat="1"/>
    <row r="72535" s="13" customFormat="1"/>
    <row r="72536" s="13" customFormat="1"/>
    <row r="72537" s="13" customFormat="1"/>
    <row r="72538" s="13" customFormat="1"/>
    <row r="72539" s="13" customFormat="1"/>
    <row r="72540" s="13" customFormat="1"/>
    <row r="72541" s="13" customFormat="1"/>
    <row r="72542" s="13" customFormat="1"/>
    <row r="72543" s="13" customFormat="1"/>
    <row r="72544" s="13" customFormat="1"/>
    <row r="72545" s="13" customFormat="1"/>
    <row r="72546" s="13" customFormat="1"/>
    <row r="72547" s="13" customFormat="1"/>
    <row r="72548" s="13" customFormat="1"/>
    <row r="72549" s="13" customFormat="1"/>
    <row r="72550" s="13" customFormat="1"/>
    <row r="72551" s="13" customFormat="1"/>
    <row r="72552" s="13" customFormat="1"/>
    <row r="72553" s="13" customFormat="1"/>
    <row r="72554" s="13" customFormat="1"/>
    <row r="72555" s="13" customFormat="1"/>
    <row r="72556" s="13" customFormat="1"/>
    <row r="72557" s="13" customFormat="1"/>
    <row r="72558" s="13" customFormat="1"/>
    <row r="72559" s="13" customFormat="1"/>
    <row r="72560" s="13" customFormat="1"/>
    <row r="72561" s="13" customFormat="1"/>
    <row r="72562" s="13" customFormat="1"/>
    <row r="72563" s="13" customFormat="1"/>
    <row r="72564" s="13" customFormat="1"/>
    <row r="72565" s="13" customFormat="1"/>
    <row r="72566" s="13" customFormat="1"/>
    <row r="72567" s="13" customFormat="1"/>
    <row r="72568" s="13" customFormat="1"/>
    <row r="72569" s="13" customFormat="1"/>
    <row r="72570" s="13" customFormat="1"/>
    <row r="72571" s="13" customFormat="1"/>
    <row r="72572" s="13" customFormat="1"/>
    <row r="72573" s="13" customFormat="1"/>
    <row r="72574" s="13" customFormat="1"/>
    <row r="72575" s="13" customFormat="1"/>
    <row r="72576" s="13" customFormat="1"/>
    <row r="72577" s="13" customFormat="1"/>
    <row r="72578" s="13" customFormat="1"/>
    <row r="72579" s="13" customFormat="1"/>
    <row r="72580" s="13" customFormat="1"/>
    <row r="72581" s="13" customFormat="1"/>
    <row r="72582" s="13" customFormat="1"/>
    <row r="72583" s="13" customFormat="1"/>
    <row r="72584" s="13" customFormat="1"/>
    <row r="72585" s="13" customFormat="1"/>
    <row r="72586" s="13" customFormat="1"/>
    <row r="72587" s="13" customFormat="1"/>
    <row r="72588" s="13" customFormat="1"/>
    <row r="72589" s="13" customFormat="1"/>
    <row r="72590" s="13" customFormat="1"/>
    <row r="72591" s="13" customFormat="1"/>
    <row r="72592" s="13" customFormat="1"/>
    <row r="72593" s="13" customFormat="1"/>
    <row r="72594" s="13" customFormat="1"/>
    <row r="72595" s="13" customFormat="1"/>
    <row r="72596" s="13" customFormat="1"/>
    <row r="72597" s="13" customFormat="1"/>
    <row r="72598" s="13" customFormat="1"/>
    <row r="72599" s="13" customFormat="1"/>
    <row r="72600" s="13" customFormat="1"/>
    <row r="72601" s="13" customFormat="1"/>
    <row r="72602" s="13" customFormat="1"/>
    <row r="72603" s="13" customFormat="1"/>
    <row r="72604" s="13" customFormat="1"/>
    <row r="72605" s="13" customFormat="1"/>
    <row r="72606" s="13" customFormat="1"/>
    <row r="72607" s="13" customFormat="1"/>
    <row r="72608" s="13" customFormat="1"/>
    <row r="72609" s="13" customFormat="1"/>
    <row r="72610" s="13" customFormat="1"/>
    <row r="72611" s="13" customFormat="1"/>
    <row r="72612" s="13" customFormat="1"/>
    <row r="72613" s="13" customFormat="1"/>
    <row r="72614" s="13" customFormat="1"/>
    <row r="72615" s="13" customFormat="1"/>
    <row r="72616" s="13" customFormat="1"/>
    <row r="72617" s="13" customFormat="1"/>
    <row r="72618" s="13" customFormat="1"/>
    <row r="72619" s="13" customFormat="1"/>
    <row r="72620" s="13" customFormat="1"/>
    <row r="72621" s="13" customFormat="1"/>
    <row r="72622" s="13" customFormat="1"/>
    <row r="72623" s="13" customFormat="1"/>
    <row r="72624" s="13" customFormat="1"/>
    <row r="72625" s="13" customFormat="1"/>
    <row r="72626" s="13" customFormat="1"/>
    <row r="72627" s="13" customFormat="1"/>
    <row r="72628" s="13" customFormat="1"/>
    <row r="72629" s="13" customFormat="1"/>
    <row r="72630" s="13" customFormat="1"/>
    <row r="72631" s="13" customFormat="1"/>
    <row r="72632" s="13" customFormat="1"/>
    <row r="72633" s="13" customFormat="1"/>
    <row r="72634" s="13" customFormat="1"/>
    <row r="72635" s="13" customFormat="1"/>
    <row r="72636" s="13" customFormat="1"/>
    <row r="72637" s="13" customFormat="1"/>
    <row r="72638" s="13" customFormat="1"/>
    <row r="72639" s="13" customFormat="1"/>
    <row r="72640" s="13" customFormat="1"/>
    <row r="72641" s="13" customFormat="1"/>
    <row r="72642" s="13" customFormat="1"/>
    <row r="72643" s="13" customFormat="1"/>
    <row r="72644" s="13" customFormat="1"/>
    <row r="72645" s="13" customFormat="1"/>
    <row r="72646" s="13" customFormat="1"/>
    <row r="72647" s="13" customFormat="1"/>
    <row r="72648" s="13" customFormat="1"/>
    <row r="72649" s="13" customFormat="1"/>
    <row r="72650" s="13" customFormat="1"/>
    <row r="72651" s="13" customFormat="1"/>
    <row r="72652" s="13" customFormat="1"/>
    <row r="72653" s="13" customFormat="1"/>
    <row r="72654" s="13" customFormat="1"/>
    <row r="72655" s="13" customFormat="1"/>
    <row r="72656" s="13" customFormat="1"/>
    <row r="72657" s="13" customFormat="1"/>
    <row r="72658" s="13" customFormat="1"/>
    <row r="72659" s="13" customFormat="1"/>
    <row r="72660" s="13" customFormat="1"/>
    <row r="72661" s="13" customFormat="1"/>
    <row r="72662" s="13" customFormat="1"/>
    <row r="72663" s="13" customFormat="1"/>
    <row r="72664" s="13" customFormat="1"/>
    <row r="72665" s="13" customFormat="1"/>
    <row r="72666" s="13" customFormat="1"/>
    <row r="72667" s="13" customFormat="1"/>
    <row r="72668" s="13" customFormat="1"/>
    <row r="72669" s="13" customFormat="1"/>
    <row r="72670" s="13" customFormat="1"/>
    <row r="72671" s="13" customFormat="1"/>
    <row r="72672" s="13" customFormat="1"/>
    <row r="72673" s="13" customFormat="1"/>
    <row r="72674" s="13" customFormat="1"/>
    <row r="72675" s="13" customFormat="1"/>
    <row r="72676" s="13" customFormat="1"/>
    <row r="72677" s="13" customFormat="1"/>
    <row r="72678" s="13" customFormat="1"/>
    <row r="72679" s="13" customFormat="1"/>
    <row r="72680" s="13" customFormat="1"/>
    <row r="72681" s="13" customFormat="1"/>
    <row r="72682" s="13" customFormat="1"/>
    <row r="72683" s="13" customFormat="1"/>
    <row r="72684" s="13" customFormat="1"/>
    <row r="72685" s="13" customFormat="1"/>
    <row r="72686" s="13" customFormat="1"/>
    <row r="72687" s="13" customFormat="1"/>
    <row r="72688" s="13" customFormat="1"/>
    <row r="72689" s="13" customFormat="1"/>
    <row r="72690" s="13" customFormat="1"/>
    <row r="72691" s="13" customFormat="1"/>
    <row r="72692" s="13" customFormat="1"/>
    <row r="72693" s="13" customFormat="1"/>
    <row r="72694" s="13" customFormat="1"/>
    <row r="72695" s="13" customFormat="1"/>
    <row r="72696" s="13" customFormat="1"/>
    <row r="72697" s="13" customFormat="1"/>
    <row r="72698" s="13" customFormat="1"/>
    <row r="72699" s="13" customFormat="1"/>
    <row r="72700" s="13" customFormat="1"/>
    <row r="72701" s="13" customFormat="1"/>
    <row r="72702" s="13" customFormat="1"/>
    <row r="72703" s="13" customFormat="1"/>
    <row r="72704" s="13" customFormat="1"/>
    <row r="72705" s="13" customFormat="1"/>
    <row r="72706" s="13" customFormat="1"/>
    <row r="72707" s="13" customFormat="1"/>
    <row r="72708" s="13" customFormat="1"/>
    <row r="72709" s="13" customFormat="1"/>
    <row r="72710" s="13" customFormat="1"/>
    <row r="72711" s="13" customFormat="1"/>
    <row r="72712" s="13" customFormat="1"/>
    <row r="72713" s="13" customFormat="1"/>
    <row r="72714" s="13" customFormat="1"/>
    <row r="72715" s="13" customFormat="1"/>
    <row r="72716" s="13" customFormat="1"/>
    <row r="72717" s="13" customFormat="1"/>
    <row r="72718" s="13" customFormat="1"/>
    <row r="72719" s="13" customFormat="1"/>
    <row r="72720" s="13" customFormat="1"/>
    <row r="72721" s="13" customFormat="1"/>
    <row r="72722" s="13" customFormat="1"/>
    <row r="72723" s="13" customFormat="1"/>
    <row r="72724" s="13" customFormat="1"/>
    <row r="72725" s="13" customFormat="1"/>
    <row r="72726" s="13" customFormat="1"/>
    <row r="72727" s="13" customFormat="1"/>
    <row r="72728" s="13" customFormat="1"/>
    <row r="72729" s="13" customFormat="1"/>
    <row r="72730" s="13" customFormat="1"/>
    <row r="72731" s="13" customFormat="1"/>
    <row r="72732" s="13" customFormat="1"/>
    <row r="72733" s="13" customFormat="1"/>
    <row r="72734" s="13" customFormat="1"/>
    <row r="72735" s="13" customFormat="1"/>
    <row r="72736" s="13" customFormat="1"/>
    <row r="72737" s="13" customFormat="1"/>
    <row r="72738" s="13" customFormat="1"/>
    <row r="72739" s="13" customFormat="1"/>
    <row r="72740" s="13" customFormat="1"/>
    <row r="72741" s="13" customFormat="1"/>
    <row r="72742" s="13" customFormat="1"/>
    <row r="72743" s="13" customFormat="1"/>
    <row r="72744" s="13" customFormat="1"/>
    <row r="72745" s="13" customFormat="1"/>
    <row r="72746" s="13" customFormat="1"/>
    <row r="72747" s="13" customFormat="1"/>
    <row r="72748" s="13" customFormat="1"/>
    <row r="72749" s="13" customFormat="1"/>
    <row r="72750" s="13" customFormat="1"/>
    <row r="72751" s="13" customFormat="1"/>
    <row r="72752" s="13" customFormat="1"/>
    <row r="72753" s="13" customFormat="1"/>
    <row r="72754" s="13" customFormat="1"/>
    <row r="72755" s="13" customFormat="1"/>
    <row r="72756" s="13" customFormat="1"/>
    <row r="72757" s="13" customFormat="1"/>
    <row r="72758" s="13" customFormat="1"/>
    <row r="72759" s="13" customFormat="1"/>
    <row r="72760" s="13" customFormat="1"/>
    <row r="72761" s="13" customFormat="1"/>
    <row r="72762" s="13" customFormat="1"/>
    <row r="72763" s="13" customFormat="1"/>
    <row r="72764" s="13" customFormat="1"/>
    <row r="72765" s="13" customFormat="1"/>
    <row r="72766" s="13" customFormat="1"/>
    <row r="72767" s="13" customFormat="1"/>
    <row r="72768" s="13" customFormat="1"/>
    <row r="72769" s="13" customFormat="1"/>
    <row r="72770" s="13" customFormat="1"/>
    <row r="72771" s="13" customFormat="1"/>
    <row r="72772" s="13" customFormat="1"/>
    <row r="72773" s="13" customFormat="1"/>
    <row r="72774" s="13" customFormat="1"/>
    <row r="72775" s="13" customFormat="1"/>
    <row r="72776" s="13" customFormat="1"/>
    <row r="72777" s="13" customFormat="1"/>
    <row r="72778" s="13" customFormat="1"/>
    <row r="72779" s="13" customFormat="1"/>
    <row r="72780" s="13" customFormat="1"/>
    <row r="72781" s="13" customFormat="1"/>
    <row r="72782" s="13" customFormat="1"/>
    <row r="72783" s="13" customFormat="1"/>
    <row r="72784" s="13" customFormat="1"/>
    <row r="72785" s="13" customFormat="1"/>
    <row r="72786" s="13" customFormat="1"/>
    <row r="72787" s="13" customFormat="1"/>
    <row r="72788" s="13" customFormat="1"/>
    <row r="72789" s="13" customFormat="1"/>
    <row r="72790" s="13" customFormat="1"/>
    <row r="72791" s="13" customFormat="1"/>
    <row r="72792" s="13" customFormat="1"/>
    <row r="72793" s="13" customFormat="1"/>
    <row r="72794" s="13" customFormat="1"/>
    <row r="72795" s="13" customFormat="1"/>
    <row r="72796" s="13" customFormat="1"/>
    <row r="72797" s="13" customFormat="1"/>
    <row r="72798" s="13" customFormat="1"/>
    <row r="72799" s="13" customFormat="1"/>
    <row r="72800" s="13" customFormat="1"/>
    <row r="72801" s="13" customFormat="1"/>
    <row r="72802" s="13" customFormat="1"/>
    <row r="72803" s="13" customFormat="1"/>
    <row r="72804" s="13" customFormat="1"/>
    <row r="72805" s="13" customFormat="1"/>
    <row r="72806" s="13" customFormat="1"/>
    <row r="72807" s="13" customFormat="1"/>
    <row r="72808" s="13" customFormat="1"/>
    <row r="72809" s="13" customFormat="1"/>
    <row r="72810" s="13" customFormat="1"/>
    <row r="72811" s="13" customFormat="1"/>
    <row r="72812" s="13" customFormat="1"/>
    <row r="72813" s="13" customFormat="1"/>
    <row r="72814" s="13" customFormat="1"/>
    <row r="72815" s="13" customFormat="1"/>
    <row r="72816" s="13" customFormat="1"/>
    <row r="72817" s="13" customFormat="1"/>
    <row r="72818" s="13" customFormat="1"/>
    <row r="72819" s="13" customFormat="1"/>
    <row r="72820" s="13" customFormat="1"/>
    <row r="72821" s="13" customFormat="1"/>
    <row r="72822" s="13" customFormat="1"/>
    <row r="72823" s="13" customFormat="1"/>
    <row r="72824" s="13" customFormat="1"/>
    <row r="72825" s="13" customFormat="1"/>
    <row r="72826" s="13" customFormat="1"/>
    <row r="72827" s="13" customFormat="1"/>
    <row r="72828" s="13" customFormat="1"/>
    <row r="72829" s="13" customFormat="1"/>
    <row r="72830" s="13" customFormat="1"/>
    <row r="72831" s="13" customFormat="1"/>
    <row r="72832" s="13" customFormat="1"/>
    <row r="72833" s="13" customFormat="1"/>
    <row r="72834" s="13" customFormat="1"/>
    <row r="72835" s="13" customFormat="1"/>
    <row r="72836" s="13" customFormat="1"/>
    <row r="72837" s="13" customFormat="1"/>
    <row r="72838" s="13" customFormat="1"/>
    <row r="72839" s="13" customFormat="1"/>
    <row r="72840" s="13" customFormat="1"/>
    <row r="72841" s="13" customFormat="1"/>
    <row r="72842" s="13" customFormat="1"/>
    <row r="72843" s="13" customFormat="1"/>
    <row r="72844" s="13" customFormat="1"/>
    <row r="72845" s="13" customFormat="1"/>
    <row r="72846" s="13" customFormat="1"/>
    <row r="72847" s="13" customFormat="1"/>
    <row r="72848" s="13" customFormat="1"/>
    <row r="72849" s="13" customFormat="1"/>
    <row r="72850" s="13" customFormat="1"/>
    <row r="72851" s="13" customFormat="1"/>
    <row r="72852" s="13" customFormat="1"/>
    <row r="72853" s="13" customFormat="1"/>
    <row r="72854" s="13" customFormat="1"/>
    <row r="72855" s="13" customFormat="1"/>
    <row r="72856" s="13" customFormat="1"/>
    <row r="72857" s="13" customFormat="1"/>
    <row r="72858" s="13" customFormat="1"/>
    <row r="72859" s="13" customFormat="1"/>
    <row r="72860" s="13" customFormat="1"/>
    <row r="72861" s="13" customFormat="1"/>
    <row r="72862" s="13" customFormat="1"/>
    <row r="72863" s="13" customFormat="1"/>
    <row r="72864" s="13" customFormat="1"/>
    <row r="72865" s="13" customFormat="1"/>
    <row r="72866" s="13" customFormat="1"/>
    <row r="72867" s="13" customFormat="1"/>
    <row r="72868" s="13" customFormat="1"/>
    <row r="72869" s="13" customFormat="1"/>
    <row r="72870" s="13" customFormat="1"/>
    <row r="72871" s="13" customFormat="1"/>
    <row r="72872" s="13" customFormat="1"/>
    <row r="72873" s="13" customFormat="1"/>
    <row r="72874" s="13" customFormat="1"/>
    <row r="72875" s="13" customFormat="1"/>
    <row r="72876" s="13" customFormat="1"/>
    <row r="72877" s="13" customFormat="1"/>
    <row r="72878" s="13" customFormat="1"/>
    <row r="72879" s="13" customFormat="1"/>
    <row r="72880" s="13" customFormat="1"/>
    <row r="72881" s="13" customFormat="1"/>
    <row r="72882" s="13" customFormat="1"/>
    <row r="72883" s="13" customFormat="1"/>
    <row r="72884" s="13" customFormat="1"/>
    <row r="72885" s="13" customFormat="1"/>
    <row r="72886" s="13" customFormat="1"/>
    <row r="72887" s="13" customFormat="1"/>
    <row r="72888" s="13" customFormat="1"/>
    <row r="72889" s="13" customFormat="1"/>
    <row r="72890" s="13" customFormat="1"/>
    <row r="72891" s="13" customFormat="1"/>
    <row r="72892" s="13" customFormat="1"/>
    <row r="72893" s="13" customFormat="1"/>
    <row r="72894" s="13" customFormat="1"/>
    <row r="72895" s="13" customFormat="1"/>
    <row r="72896" s="13" customFormat="1"/>
    <row r="72897" s="13" customFormat="1"/>
    <row r="72898" s="13" customFormat="1"/>
    <row r="72899" s="13" customFormat="1"/>
    <row r="72900" s="13" customFormat="1"/>
    <row r="72901" s="13" customFormat="1"/>
    <row r="72902" s="13" customFormat="1"/>
    <row r="72903" s="13" customFormat="1"/>
    <row r="72904" s="13" customFormat="1"/>
    <row r="72905" s="13" customFormat="1"/>
    <row r="72906" s="13" customFormat="1"/>
    <row r="72907" s="13" customFormat="1"/>
    <row r="72908" s="13" customFormat="1"/>
    <row r="72909" s="13" customFormat="1"/>
    <row r="72910" s="13" customFormat="1"/>
    <row r="72911" s="13" customFormat="1"/>
    <row r="72912" s="13" customFormat="1"/>
    <row r="72913" s="13" customFormat="1"/>
    <row r="72914" s="13" customFormat="1"/>
    <row r="72915" s="13" customFormat="1"/>
    <row r="72916" s="13" customFormat="1"/>
    <row r="72917" s="13" customFormat="1"/>
    <row r="72918" s="13" customFormat="1"/>
    <row r="72919" s="13" customFormat="1"/>
    <row r="72920" s="13" customFormat="1"/>
    <row r="72921" s="13" customFormat="1"/>
    <row r="72922" s="13" customFormat="1"/>
    <row r="72923" s="13" customFormat="1"/>
    <row r="72924" s="13" customFormat="1"/>
    <row r="72925" s="13" customFormat="1"/>
    <row r="72926" s="13" customFormat="1"/>
    <row r="72927" s="13" customFormat="1"/>
    <row r="72928" s="13" customFormat="1"/>
    <row r="72929" s="13" customFormat="1"/>
    <row r="72930" s="13" customFormat="1"/>
    <row r="72931" s="13" customFormat="1"/>
    <row r="72932" s="13" customFormat="1"/>
    <row r="72933" s="13" customFormat="1"/>
    <row r="72934" s="13" customFormat="1"/>
    <row r="72935" s="13" customFormat="1"/>
    <row r="72936" s="13" customFormat="1"/>
    <row r="72937" s="13" customFormat="1"/>
    <row r="72938" s="13" customFormat="1"/>
    <row r="72939" s="13" customFormat="1"/>
    <row r="72940" s="13" customFormat="1"/>
    <row r="72941" s="13" customFormat="1"/>
    <row r="72942" s="13" customFormat="1"/>
    <row r="72943" s="13" customFormat="1"/>
    <row r="72944" s="13" customFormat="1"/>
    <row r="72945" s="13" customFormat="1"/>
    <row r="72946" s="13" customFormat="1"/>
    <row r="72947" s="13" customFormat="1"/>
    <row r="72948" s="13" customFormat="1"/>
    <row r="72949" s="13" customFormat="1"/>
    <row r="72950" s="13" customFormat="1"/>
    <row r="72951" s="13" customFormat="1"/>
    <row r="72952" s="13" customFormat="1"/>
    <row r="72953" s="13" customFormat="1"/>
    <row r="72954" s="13" customFormat="1"/>
    <row r="72955" s="13" customFormat="1"/>
    <row r="72956" s="13" customFormat="1"/>
    <row r="72957" s="13" customFormat="1"/>
    <row r="72958" s="13" customFormat="1"/>
    <row r="72959" s="13" customFormat="1"/>
    <row r="72960" s="13" customFormat="1"/>
    <row r="72961" s="13" customFormat="1"/>
    <row r="72962" s="13" customFormat="1"/>
    <row r="72963" s="13" customFormat="1"/>
    <row r="72964" s="13" customFormat="1"/>
    <row r="72965" s="13" customFormat="1"/>
    <row r="72966" s="13" customFormat="1"/>
    <row r="72967" s="13" customFormat="1"/>
    <row r="72968" s="13" customFormat="1"/>
    <row r="72969" s="13" customFormat="1"/>
    <row r="72970" s="13" customFormat="1"/>
    <row r="72971" s="13" customFormat="1"/>
    <row r="72972" s="13" customFormat="1"/>
    <row r="72973" s="13" customFormat="1"/>
    <row r="72974" s="13" customFormat="1"/>
    <row r="72975" s="13" customFormat="1"/>
    <row r="72976" s="13" customFormat="1"/>
    <row r="72977" s="13" customFormat="1"/>
    <row r="72978" s="13" customFormat="1"/>
    <row r="72979" s="13" customFormat="1"/>
    <row r="72980" s="13" customFormat="1"/>
    <row r="72981" s="13" customFormat="1"/>
    <row r="72982" s="13" customFormat="1"/>
    <row r="72983" s="13" customFormat="1"/>
    <row r="72984" s="13" customFormat="1"/>
    <row r="72985" s="13" customFormat="1"/>
    <row r="72986" s="13" customFormat="1"/>
    <row r="72987" s="13" customFormat="1"/>
    <row r="72988" s="13" customFormat="1"/>
    <row r="72989" s="13" customFormat="1"/>
    <row r="72990" s="13" customFormat="1"/>
    <row r="72991" s="13" customFormat="1"/>
    <row r="72992" s="13" customFormat="1"/>
    <row r="72993" s="13" customFormat="1"/>
    <row r="72994" s="13" customFormat="1"/>
    <row r="72995" s="13" customFormat="1"/>
    <row r="72996" s="13" customFormat="1"/>
    <row r="72997" s="13" customFormat="1"/>
    <row r="72998" s="13" customFormat="1"/>
    <row r="72999" s="13" customFormat="1"/>
    <row r="73000" s="13" customFormat="1"/>
    <row r="73001" s="13" customFormat="1"/>
    <row r="73002" s="13" customFormat="1"/>
    <row r="73003" s="13" customFormat="1"/>
    <row r="73004" s="13" customFormat="1"/>
    <row r="73005" s="13" customFormat="1"/>
    <row r="73006" s="13" customFormat="1"/>
    <row r="73007" s="13" customFormat="1"/>
    <row r="73008" s="13" customFormat="1"/>
    <row r="73009" s="13" customFormat="1"/>
    <row r="73010" s="13" customFormat="1"/>
    <row r="73011" s="13" customFormat="1"/>
    <row r="73012" s="13" customFormat="1"/>
    <row r="73013" s="13" customFormat="1"/>
    <row r="73014" s="13" customFormat="1"/>
    <row r="73015" s="13" customFormat="1"/>
    <row r="73016" s="13" customFormat="1"/>
    <row r="73017" s="13" customFormat="1"/>
    <row r="73018" s="13" customFormat="1"/>
    <row r="73019" s="13" customFormat="1"/>
    <row r="73020" s="13" customFormat="1"/>
    <row r="73021" s="13" customFormat="1"/>
    <row r="73022" s="13" customFormat="1"/>
    <row r="73023" s="13" customFormat="1"/>
    <row r="73024" s="13" customFormat="1"/>
    <row r="73025" s="13" customFormat="1"/>
    <row r="73026" s="13" customFormat="1"/>
    <row r="73027" s="13" customFormat="1"/>
    <row r="73028" s="13" customFormat="1"/>
    <row r="73029" s="13" customFormat="1"/>
    <row r="73030" s="13" customFormat="1"/>
    <row r="73031" s="13" customFormat="1"/>
    <row r="73032" s="13" customFormat="1"/>
    <row r="73033" s="13" customFormat="1"/>
    <row r="73034" s="13" customFormat="1"/>
    <row r="73035" s="13" customFormat="1"/>
    <row r="73036" s="13" customFormat="1"/>
    <row r="73037" s="13" customFormat="1"/>
    <row r="73038" s="13" customFormat="1"/>
    <row r="73039" s="13" customFormat="1"/>
    <row r="73040" s="13" customFormat="1"/>
    <row r="73041" s="13" customFormat="1"/>
    <row r="73042" s="13" customFormat="1"/>
    <row r="73043" s="13" customFormat="1"/>
    <row r="73044" s="13" customFormat="1"/>
    <row r="73045" s="13" customFormat="1"/>
    <row r="73046" s="13" customFormat="1"/>
    <row r="73047" s="13" customFormat="1"/>
    <row r="73048" s="13" customFormat="1"/>
    <row r="73049" s="13" customFormat="1"/>
    <row r="73050" s="13" customFormat="1"/>
    <row r="73051" s="13" customFormat="1"/>
    <row r="73052" s="13" customFormat="1"/>
    <row r="73053" s="13" customFormat="1"/>
    <row r="73054" s="13" customFormat="1"/>
    <row r="73055" s="13" customFormat="1"/>
    <row r="73056" s="13" customFormat="1"/>
    <row r="73057" s="13" customFormat="1"/>
    <row r="73058" s="13" customFormat="1"/>
    <row r="73059" s="13" customFormat="1"/>
    <row r="73060" s="13" customFormat="1"/>
    <row r="73061" s="13" customFormat="1"/>
    <row r="73062" s="13" customFormat="1"/>
    <row r="73063" s="13" customFormat="1"/>
    <row r="73064" s="13" customFormat="1"/>
    <row r="73065" s="13" customFormat="1"/>
    <row r="73066" s="13" customFormat="1"/>
    <row r="73067" s="13" customFormat="1"/>
    <row r="73068" s="13" customFormat="1"/>
    <row r="73069" s="13" customFormat="1"/>
    <row r="73070" s="13" customFormat="1"/>
    <row r="73071" s="13" customFormat="1"/>
    <row r="73072" s="13" customFormat="1"/>
    <row r="73073" s="13" customFormat="1"/>
    <row r="73074" s="13" customFormat="1"/>
    <row r="73075" s="13" customFormat="1"/>
    <row r="73076" s="13" customFormat="1"/>
    <row r="73077" s="13" customFormat="1"/>
    <row r="73078" s="13" customFormat="1"/>
    <row r="73079" s="13" customFormat="1"/>
    <row r="73080" s="13" customFormat="1"/>
    <row r="73081" s="13" customFormat="1"/>
    <row r="73082" s="13" customFormat="1"/>
    <row r="73083" s="13" customFormat="1"/>
    <row r="73084" s="13" customFormat="1"/>
    <row r="73085" s="13" customFormat="1"/>
    <row r="73086" s="13" customFormat="1"/>
    <row r="73087" s="13" customFormat="1"/>
    <row r="73088" s="13" customFormat="1"/>
    <row r="73089" s="13" customFormat="1"/>
    <row r="73090" s="13" customFormat="1"/>
    <row r="73091" s="13" customFormat="1"/>
    <row r="73092" s="13" customFormat="1"/>
    <row r="73093" s="13" customFormat="1"/>
    <row r="73094" s="13" customFormat="1"/>
    <row r="73095" s="13" customFormat="1"/>
    <row r="73096" s="13" customFormat="1"/>
    <row r="73097" s="13" customFormat="1"/>
    <row r="73098" s="13" customFormat="1"/>
    <row r="73099" s="13" customFormat="1"/>
    <row r="73100" s="13" customFormat="1"/>
    <row r="73101" s="13" customFormat="1"/>
    <row r="73102" s="13" customFormat="1"/>
    <row r="73103" s="13" customFormat="1"/>
    <row r="73104" s="13" customFormat="1"/>
    <row r="73105" s="13" customFormat="1"/>
    <row r="73106" s="13" customFormat="1"/>
    <row r="73107" s="13" customFormat="1"/>
    <row r="73108" s="13" customFormat="1"/>
    <row r="73109" s="13" customFormat="1"/>
    <row r="73110" s="13" customFormat="1"/>
    <row r="73111" s="13" customFormat="1"/>
    <row r="73112" s="13" customFormat="1"/>
    <row r="73113" s="13" customFormat="1"/>
    <row r="73114" s="13" customFormat="1"/>
    <row r="73115" s="13" customFormat="1"/>
    <row r="73116" s="13" customFormat="1"/>
    <row r="73117" s="13" customFormat="1"/>
    <row r="73118" s="13" customFormat="1"/>
    <row r="73119" s="13" customFormat="1"/>
    <row r="73120" s="13" customFormat="1"/>
    <row r="73121" s="13" customFormat="1"/>
    <row r="73122" s="13" customFormat="1"/>
    <row r="73123" s="13" customFormat="1"/>
    <row r="73124" s="13" customFormat="1"/>
    <row r="73125" s="13" customFormat="1"/>
    <row r="73126" s="13" customFormat="1"/>
    <row r="73127" s="13" customFormat="1"/>
    <row r="73128" s="13" customFormat="1"/>
    <row r="73129" s="13" customFormat="1"/>
    <row r="73130" s="13" customFormat="1"/>
    <row r="73131" s="13" customFormat="1"/>
    <row r="73132" s="13" customFormat="1"/>
    <row r="73133" s="13" customFormat="1"/>
    <row r="73134" s="13" customFormat="1"/>
    <row r="73135" s="13" customFormat="1"/>
    <row r="73136" s="13" customFormat="1"/>
    <row r="73137" s="13" customFormat="1"/>
    <row r="73138" s="13" customFormat="1"/>
    <row r="73139" s="13" customFormat="1"/>
    <row r="73140" s="13" customFormat="1"/>
    <row r="73141" s="13" customFormat="1"/>
    <row r="73142" s="13" customFormat="1"/>
    <row r="73143" s="13" customFormat="1"/>
    <row r="73144" s="13" customFormat="1"/>
    <row r="73145" s="13" customFormat="1"/>
    <row r="73146" s="13" customFormat="1"/>
    <row r="73147" s="13" customFormat="1"/>
    <row r="73148" s="13" customFormat="1"/>
    <row r="73149" s="13" customFormat="1"/>
    <row r="73150" s="13" customFormat="1"/>
    <row r="73151" s="13" customFormat="1"/>
    <row r="73152" s="13" customFormat="1"/>
    <row r="73153" s="13" customFormat="1"/>
    <row r="73154" s="13" customFormat="1"/>
    <row r="73155" s="13" customFormat="1"/>
    <row r="73156" s="13" customFormat="1"/>
    <row r="73157" s="13" customFormat="1"/>
    <row r="73158" s="13" customFormat="1"/>
    <row r="73159" s="13" customFormat="1"/>
    <row r="73160" s="13" customFormat="1"/>
    <row r="73161" s="13" customFormat="1"/>
    <row r="73162" s="13" customFormat="1"/>
    <row r="73163" s="13" customFormat="1"/>
    <row r="73164" s="13" customFormat="1"/>
    <row r="73165" s="13" customFormat="1"/>
    <row r="73166" s="13" customFormat="1"/>
    <row r="73167" s="13" customFormat="1"/>
    <row r="73168" s="13" customFormat="1"/>
    <row r="73169" s="13" customFormat="1"/>
    <row r="73170" s="13" customFormat="1"/>
    <row r="73171" s="13" customFormat="1"/>
    <row r="73172" s="13" customFormat="1"/>
    <row r="73173" s="13" customFormat="1"/>
    <row r="73174" s="13" customFormat="1"/>
    <row r="73175" s="13" customFormat="1"/>
    <row r="73176" s="13" customFormat="1"/>
    <row r="73177" s="13" customFormat="1"/>
    <row r="73178" s="13" customFormat="1"/>
    <row r="73179" s="13" customFormat="1"/>
    <row r="73180" s="13" customFormat="1"/>
    <row r="73181" s="13" customFormat="1"/>
    <row r="73182" s="13" customFormat="1"/>
    <row r="73183" s="13" customFormat="1"/>
    <row r="73184" s="13" customFormat="1"/>
    <row r="73185" s="13" customFormat="1"/>
    <row r="73186" s="13" customFormat="1"/>
    <row r="73187" s="13" customFormat="1"/>
    <row r="73188" s="13" customFormat="1"/>
    <row r="73189" s="13" customFormat="1"/>
    <row r="73190" s="13" customFormat="1"/>
    <row r="73191" s="13" customFormat="1"/>
    <row r="73192" s="13" customFormat="1"/>
    <row r="73193" s="13" customFormat="1"/>
    <row r="73194" s="13" customFormat="1"/>
    <row r="73195" s="13" customFormat="1"/>
    <row r="73196" s="13" customFormat="1"/>
    <row r="73197" s="13" customFormat="1"/>
    <row r="73198" s="13" customFormat="1"/>
    <row r="73199" s="13" customFormat="1"/>
    <row r="73200" s="13" customFormat="1"/>
    <row r="73201" s="13" customFormat="1"/>
    <row r="73202" s="13" customFormat="1"/>
    <row r="73203" s="13" customFormat="1"/>
    <row r="73204" s="13" customFormat="1"/>
    <row r="73205" s="13" customFormat="1"/>
    <row r="73206" s="13" customFormat="1"/>
    <row r="73207" s="13" customFormat="1"/>
    <row r="73208" s="13" customFormat="1"/>
    <row r="73209" s="13" customFormat="1"/>
    <row r="73210" s="13" customFormat="1"/>
    <row r="73211" s="13" customFormat="1"/>
    <row r="73212" s="13" customFormat="1"/>
    <row r="73213" s="13" customFormat="1"/>
    <row r="73214" s="13" customFormat="1"/>
    <row r="73215" s="13" customFormat="1"/>
    <row r="73216" s="13" customFormat="1"/>
    <row r="73217" s="13" customFormat="1"/>
    <row r="73218" s="13" customFormat="1"/>
    <row r="73219" s="13" customFormat="1"/>
    <row r="73220" s="13" customFormat="1"/>
    <row r="73221" s="13" customFormat="1"/>
    <row r="73222" s="13" customFormat="1"/>
    <row r="73223" s="13" customFormat="1"/>
    <row r="73224" s="13" customFormat="1"/>
    <row r="73225" s="13" customFormat="1"/>
    <row r="73226" s="13" customFormat="1"/>
    <row r="73227" s="13" customFormat="1"/>
    <row r="73228" s="13" customFormat="1"/>
    <row r="73229" s="13" customFormat="1"/>
    <row r="73230" s="13" customFormat="1"/>
    <row r="73231" s="13" customFormat="1"/>
    <row r="73232" s="13" customFormat="1"/>
    <row r="73233" s="13" customFormat="1"/>
    <row r="73234" s="13" customFormat="1"/>
    <row r="73235" s="13" customFormat="1"/>
    <row r="73236" s="13" customFormat="1"/>
    <row r="73237" s="13" customFormat="1"/>
    <row r="73238" s="13" customFormat="1"/>
    <row r="73239" s="13" customFormat="1"/>
    <row r="73240" s="13" customFormat="1"/>
    <row r="73241" s="13" customFormat="1"/>
    <row r="73242" s="13" customFormat="1"/>
    <row r="73243" s="13" customFormat="1"/>
    <row r="73244" s="13" customFormat="1"/>
    <row r="73245" s="13" customFormat="1"/>
    <row r="73246" s="13" customFormat="1"/>
    <row r="73247" s="13" customFormat="1"/>
    <row r="73248" s="13" customFormat="1"/>
    <row r="73249" s="13" customFormat="1"/>
    <row r="73250" s="13" customFormat="1"/>
    <row r="73251" s="13" customFormat="1"/>
    <row r="73252" s="13" customFormat="1"/>
    <row r="73253" s="13" customFormat="1"/>
    <row r="73254" s="13" customFormat="1"/>
    <row r="73255" s="13" customFormat="1"/>
    <row r="73256" s="13" customFormat="1"/>
    <row r="73257" s="13" customFormat="1"/>
    <row r="73258" s="13" customFormat="1"/>
    <row r="73259" s="13" customFormat="1"/>
    <row r="73260" s="13" customFormat="1"/>
    <row r="73261" s="13" customFormat="1"/>
    <row r="73262" s="13" customFormat="1"/>
    <row r="73263" s="13" customFormat="1"/>
    <row r="73264" s="13" customFormat="1"/>
    <row r="73265" s="13" customFormat="1"/>
    <row r="73266" s="13" customFormat="1"/>
    <row r="73267" s="13" customFormat="1"/>
    <row r="73268" s="13" customFormat="1"/>
    <row r="73269" s="13" customFormat="1"/>
    <row r="73270" s="13" customFormat="1"/>
    <row r="73271" s="13" customFormat="1"/>
    <row r="73272" s="13" customFormat="1"/>
    <row r="73273" s="13" customFormat="1"/>
    <row r="73274" s="13" customFormat="1"/>
    <row r="73275" s="13" customFormat="1"/>
    <row r="73276" s="13" customFormat="1"/>
    <row r="73277" s="13" customFormat="1"/>
    <row r="73278" s="13" customFormat="1"/>
    <row r="73279" s="13" customFormat="1"/>
    <row r="73280" s="13" customFormat="1"/>
    <row r="73281" s="13" customFormat="1"/>
    <row r="73282" s="13" customFormat="1"/>
    <row r="73283" s="13" customFormat="1"/>
    <row r="73284" s="13" customFormat="1"/>
    <row r="73285" s="13" customFormat="1"/>
    <row r="73286" s="13" customFormat="1"/>
    <row r="73287" s="13" customFormat="1"/>
    <row r="73288" s="13" customFormat="1"/>
    <row r="73289" s="13" customFormat="1"/>
    <row r="73290" s="13" customFormat="1"/>
    <row r="73291" s="13" customFormat="1"/>
    <row r="73292" s="13" customFormat="1"/>
    <row r="73293" s="13" customFormat="1"/>
    <row r="73294" s="13" customFormat="1"/>
    <row r="73295" s="13" customFormat="1"/>
    <row r="73296" s="13" customFormat="1"/>
    <row r="73297" s="13" customFormat="1"/>
    <row r="73298" s="13" customFormat="1"/>
    <row r="73299" s="13" customFormat="1"/>
    <row r="73300" s="13" customFormat="1"/>
    <row r="73301" s="13" customFormat="1"/>
    <row r="73302" s="13" customFormat="1"/>
    <row r="73303" s="13" customFormat="1"/>
    <row r="73304" s="13" customFormat="1"/>
    <row r="73305" s="13" customFormat="1"/>
    <row r="73306" s="13" customFormat="1"/>
    <row r="73307" s="13" customFormat="1"/>
    <row r="73308" s="13" customFormat="1"/>
    <row r="73309" s="13" customFormat="1"/>
    <row r="73310" s="13" customFormat="1"/>
    <row r="73311" s="13" customFormat="1"/>
    <row r="73312" s="13" customFormat="1"/>
    <row r="73313" s="13" customFormat="1"/>
    <row r="73314" s="13" customFormat="1"/>
    <row r="73315" s="13" customFormat="1"/>
    <row r="73316" s="13" customFormat="1"/>
    <row r="73317" s="13" customFormat="1"/>
    <row r="73318" s="13" customFormat="1"/>
    <row r="73319" s="13" customFormat="1"/>
    <row r="73320" s="13" customFormat="1"/>
    <row r="73321" s="13" customFormat="1"/>
    <row r="73322" s="13" customFormat="1"/>
    <row r="73323" s="13" customFormat="1"/>
    <row r="73324" s="13" customFormat="1"/>
    <row r="73325" s="13" customFormat="1"/>
    <row r="73326" s="13" customFormat="1"/>
    <row r="73327" s="13" customFormat="1"/>
    <row r="73328" s="13" customFormat="1"/>
    <row r="73329" s="13" customFormat="1"/>
    <row r="73330" s="13" customFormat="1"/>
    <row r="73331" s="13" customFormat="1"/>
    <row r="73332" s="13" customFormat="1"/>
    <row r="73333" s="13" customFormat="1"/>
    <row r="73334" s="13" customFormat="1"/>
    <row r="73335" s="13" customFormat="1"/>
    <row r="73336" s="13" customFormat="1"/>
    <row r="73337" s="13" customFormat="1"/>
    <row r="73338" s="13" customFormat="1"/>
    <row r="73339" s="13" customFormat="1"/>
    <row r="73340" s="13" customFormat="1"/>
    <row r="73341" s="13" customFormat="1"/>
    <row r="73342" s="13" customFormat="1"/>
    <row r="73343" s="13" customFormat="1"/>
    <row r="73344" s="13" customFormat="1"/>
    <row r="73345" s="13" customFormat="1"/>
    <row r="73346" s="13" customFormat="1"/>
    <row r="73347" s="13" customFormat="1"/>
    <row r="73348" s="13" customFormat="1"/>
    <row r="73349" s="13" customFormat="1"/>
    <row r="73350" s="13" customFormat="1"/>
    <row r="73351" s="13" customFormat="1"/>
    <row r="73352" s="13" customFormat="1"/>
    <row r="73353" s="13" customFormat="1"/>
    <row r="73354" s="13" customFormat="1"/>
    <row r="73355" s="13" customFormat="1"/>
    <row r="73356" s="13" customFormat="1"/>
    <row r="73357" s="13" customFormat="1"/>
    <row r="73358" s="13" customFormat="1"/>
    <row r="73359" s="13" customFormat="1"/>
    <row r="73360" s="13" customFormat="1"/>
    <row r="73361" s="13" customFormat="1"/>
    <row r="73362" s="13" customFormat="1"/>
    <row r="73363" s="13" customFormat="1"/>
    <row r="73364" s="13" customFormat="1"/>
    <row r="73365" s="13" customFormat="1"/>
    <row r="73366" s="13" customFormat="1"/>
    <row r="73367" s="13" customFormat="1"/>
    <row r="73368" s="13" customFormat="1"/>
    <row r="73369" s="13" customFormat="1"/>
    <row r="73370" s="13" customFormat="1"/>
    <row r="73371" s="13" customFormat="1"/>
    <row r="73372" s="13" customFormat="1"/>
    <row r="73373" s="13" customFormat="1"/>
    <row r="73374" s="13" customFormat="1"/>
    <row r="73375" s="13" customFormat="1"/>
    <row r="73376" s="13" customFormat="1"/>
    <row r="73377" s="13" customFormat="1"/>
    <row r="73378" s="13" customFormat="1"/>
    <row r="73379" s="13" customFormat="1"/>
    <row r="73380" s="13" customFormat="1"/>
    <row r="73381" s="13" customFormat="1"/>
    <row r="73382" s="13" customFormat="1"/>
    <row r="73383" s="13" customFormat="1"/>
    <row r="73384" s="13" customFormat="1"/>
    <row r="73385" s="13" customFormat="1"/>
    <row r="73386" s="13" customFormat="1"/>
    <row r="73387" s="13" customFormat="1"/>
    <row r="73388" s="13" customFormat="1"/>
    <row r="73389" s="13" customFormat="1"/>
    <row r="73390" s="13" customFormat="1"/>
    <row r="73391" s="13" customFormat="1"/>
    <row r="73392" s="13" customFormat="1"/>
    <row r="73393" s="13" customFormat="1"/>
    <row r="73394" s="13" customFormat="1"/>
    <row r="73395" s="13" customFormat="1"/>
    <row r="73396" s="13" customFormat="1"/>
    <row r="73397" s="13" customFormat="1"/>
    <row r="73398" s="13" customFormat="1"/>
    <row r="73399" s="13" customFormat="1"/>
    <row r="73400" s="13" customFormat="1"/>
    <row r="73401" s="13" customFormat="1"/>
    <row r="73402" s="13" customFormat="1"/>
    <row r="73403" s="13" customFormat="1"/>
    <row r="73404" s="13" customFormat="1"/>
    <row r="73405" s="13" customFormat="1"/>
    <row r="73406" s="13" customFormat="1"/>
    <row r="73407" s="13" customFormat="1"/>
    <row r="73408" s="13" customFormat="1"/>
    <row r="73409" s="13" customFormat="1"/>
    <row r="73410" s="13" customFormat="1"/>
    <row r="73411" s="13" customFormat="1"/>
    <row r="73412" s="13" customFormat="1"/>
    <row r="73413" s="13" customFormat="1"/>
    <row r="73414" s="13" customFormat="1"/>
    <row r="73415" s="13" customFormat="1"/>
    <row r="73416" s="13" customFormat="1"/>
    <row r="73417" s="13" customFormat="1"/>
    <row r="73418" s="13" customFormat="1"/>
    <row r="73419" s="13" customFormat="1"/>
    <row r="73420" s="13" customFormat="1"/>
    <row r="73421" s="13" customFormat="1"/>
    <row r="73422" s="13" customFormat="1"/>
    <row r="73423" s="13" customFormat="1"/>
    <row r="73424" s="13" customFormat="1"/>
    <row r="73425" s="13" customFormat="1"/>
    <row r="73426" s="13" customFormat="1"/>
    <row r="73427" s="13" customFormat="1"/>
    <row r="73428" s="13" customFormat="1"/>
    <row r="73429" s="13" customFormat="1"/>
    <row r="73430" s="13" customFormat="1"/>
    <row r="73431" s="13" customFormat="1"/>
    <row r="73432" s="13" customFormat="1"/>
    <row r="73433" s="13" customFormat="1"/>
    <row r="73434" s="13" customFormat="1"/>
    <row r="73435" s="13" customFormat="1"/>
    <row r="73436" s="13" customFormat="1"/>
    <row r="73437" s="13" customFormat="1"/>
    <row r="73438" s="13" customFormat="1"/>
    <row r="73439" s="13" customFormat="1"/>
    <row r="73440" s="13" customFormat="1"/>
    <row r="73441" s="13" customFormat="1"/>
    <row r="73442" s="13" customFormat="1"/>
    <row r="73443" s="13" customFormat="1"/>
    <row r="73444" s="13" customFormat="1"/>
    <row r="73445" s="13" customFormat="1"/>
    <row r="73446" s="13" customFormat="1"/>
    <row r="73447" s="13" customFormat="1"/>
    <row r="73448" s="13" customFormat="1"/>
    <row r="73449" s="13" customFormat="1"/>
    <row r="73450" s="13" customFormat="1"/>
    <row r="73451" s="13" customFormat="1"/>
    <row r="73452" s="13" customFormat="1"/>
    <row r="73453" s="13" customFormat="1"/>
    <row r="73454" s="13" customFormat="1"/>
    <row r="73455" s="13" customFormat="1"/>
    <row r="73456" s="13" customFormat="1"/>
    <row r="73457" s="13" customFormat="1"/>
    <row r="73458" s="13" customFormat="1"/>
    <row r="73459" s="13" customFormat="1"/>
    <row r="73460" s="13" customFormat="1"/>
    <row r="73461" s="13" customFormat="1"/>
    <row r="73462" s="13" customFormat="1"/>
    <row r="73463" s="13" customFormat="1"/>
    <row r="73464" s="13" customFormat="1"/>
    <row r="73465" s="13" customFormat="1"/>
    <row r="73466" s="13" customFormat="1"/>
    <row r="73467" s="13" customFormat="1"/>
    <row r="73468" s="13" customFormat="1"/>
    <row r="73469" s="13" customFormat="1"/>
    <row r="73470" s="13" customFormat="1"/>
    <row r="73471" s="13" customFormat="1"/>
    <row r="73472" s="13" customFormat="1"/>
    <row r="73473" s="13" customFormat="1"/>
    <row r="73474" s="13" customFormat="1"/>
    <row r="73475" s="13" customFormat="1"/>
    <row r="73476" s="13" customFormat="1"/>
    <row r="73477" s="13" customFormat="1"/>
    <row r="73478" s="13" customFormat="1"/>
    <row r="73479" s="13" customFormat="1"/>
    <row r="73480" s="13" customFormat="1"/>
    <row r="73481" s="13" customFormat="1"/>
    <row r="73482" s="13" customFormat="1"/>
    <row r="73483" s="13" customFormat="1"/>
    <row r="73484" s="13" customFormat="1"/>
    <row r="73485" s="13" customFormat="1"/>
    <row r="73486" s="13" customFormat="1"/>
    <row r="73487" s="13" customFormat="1"/>
    <row r="73488" s="13" customFormat="1"/>
    <row r="73489" s="13" customFormat="1"/>
    <row r="73490" s="13" customFormat="1"/>
    <row r="73491" s="13" customFormat="1"/>
    <row r="73492" s="13" customFormat="1"/>
    <row r="73493" s="13" customFormat="1"/>
    <row r="73494" s="13" customFormat="1"/>
    <row r="73495" s="13" customFormat="1"/>
    <row r="73496" s="13" customFormat="1"/>
    <row r="73497" s="13" customFormat="1"/>
    <row r="73498" s="13" customFormat="1"/>
    <row r="73499" s="13" customFormat="1"/>
    <row r="73500" s="13" customFormat="1"/>
    <row r="73501" s="13" customFormat="1"/>
    <row r="73502" s="13" customFormat="1"/>
    <row r="73503" s="13" customFormat="1"/>
    <row r="73504" s="13" customFormat="1"/>
    <row r="73505" s="13" customFormat="1"/>
    <row r="73506" s="13" customFormat="1"/>
    <row r="73507" s="13" customFormat="1"/>
    <row r="73508" s="13" customFormat="1"/>
    <row r="73509" s="13" customFormat="1"/>
    <row r="73510" s="13" customFormat="1"/>
    <row r="73511" s="13" customFormat="1"/>
    <row r="73512" s="13" customFormat="1"/>
    <row r="73513" s="13" customFormat="1"/>
    <row r="73514" s="13" customFormat="1"/>
    <row r="73515" s="13" customFormat="1"/>
    <row r="73516" s="13" customFormat="1"/>
    <row r="73517" s="13" customFormat="1"/>
    <row r="73518" s="13" customFormat="1"/>
    <row r="73519" s="13" customFormat="1"/>
    <row r="73520" s="13" customFormat="1"/>
    <row r="73521" s="13" customFormat="1"/>
    <row r="73522" s="13" customFormat="1"/>
    <row r="73523" s="13" customFormat="1"/>
    <row r="73524" s="13" customFormat="1"/>
    <row r="73525" s="13" customFormat="1"/>
    <row r="73526" s="13" customFormat="1"/>
    <row r="73527" s="13" customFormat="1"/>
    <row r="73528" s="13" customFormat="1"/>
    <row r="73529" s="13" customFormat="1"/>
    <row r="73530" s="13" customFormat="1"/>
    <row r="73531" s="13" customFormat="1"/>
    <row r="73532" s="13" customFormat="1"/>
    <row r="73533" s="13" customFormat="1"/>
    <row r="73534" s="13" customFormat="1"/>
    <row r="73535" s="13" customFormat="1"/>
    <row r="73536" s="13" customFormat="1"/>
    <row r="73537" s="13" customFormat="1"/>
    <row r="73538" s="13" customFormat="1"/>
    <row r="73539" s="13" customFormat="1"/>
    <row r="73540" s="13" customFormat="1"/>
    <row r="73541" s="13" customFormat="1"/>
    <row r="73542" s="13" customFormat="1"/>
    <row r="73543" s="13" customFormat="1"/>
    <row r="73544" s="13" customFormat="1"/>
    <row r="73545" s="13" customFormat="1"/>
    <row r="73546" s="13" customFormat="1"/>
    <row r="73547" s="13" customFormat="1"/>
    <row r="73548" s="13" customFormat="1"/>
    <row r="73549" s="13" customFormat="1"/>
    <row r="73550" s="13" customFormat="1"/>
    <row r="73551" s="13" customFormat="1"/>
    <row r="73552" s="13" customFormat="1"/>
    <row r="73553" s="13" customFormat="1"/>
    <row r="73554" s="13" customFormat="1"/>
    <row r="73555" s="13" customFormat="1"/>
    <row r="73556" s="13" customFormat="1"/>
    <row r="73557" s="13" customFormat="1"/>
    <row r="73558" s="13" customFormat="1"/>
    <row r="73559" s="13" customFormat="1"/>
    <row r="73560" s="13" customFormat="1"/>
    <row r="73561" s="13" customFormat="1"/>
    <row r="73562" s="13" customFormat="1"/>
    <row r="73563" s="13" customFormat="1"/>
    <row r="73564" s="13" customFormat="1"/>
    <row r="73565" s="13" customFormat="1"/>
    <row r="73566" s="13" customFormat="1"/>
    <row r="73567" s="13" customFormat="1"/>
    <row r="73568" s="13" customFormat="1"/>
    <row r="73569" s="13" customFormat="1"/>
    <row r="73570" s="13" customFormat="1"/>
    <row r="73571" s="13" customFormat="1"/>
    <row r="73572" s="13" customFormat="1"/>
    <row r="73573" s="13" customFormat="1"/>
    <row r="73574" s="13" customFormat="1"/>
    <row r="73575" s="13" customFormat="1"/>
    <row r="73576" s="13" customFormat="1"/>
    <row r="73577" s="13" customFormat="1"/>
    <row r="73578" s="13" customFormat="1"/>
    <row r="73579" s="13" customFormat="1"/>
    <row r="73580" s="13" customFormat="1"/>
    <row r="73581" s="13" customFormat="1"/>
    <row r="73582" s="13" customFormat="1"/>
    <row r="73583" s="13" customFormat="1"/>
    <row r="73584" s="13" customFormat="1"/>
    <row r="73585" s="13" customFormat="1"/>
    <row r="73586" s="13" customFormat="1"/>
    <row r="73587" s="13" customFormat="1"/>
    <row r="73588" s="13" customFormat="1"/>
    <row r="73589" s="13" customFormat="1"/>
    <row r="73590" s="13" customFormat="1"/>
    <row r="73591" s="13" customFormat="1"/>
    <row r="73592" s="13" customFormat="1"/>
    <row r="73593" s="13" customFormat="1"/>
    <row r="73594" s="13" customFormat="1"/>
    <row r="73595" s="13" customFormat="1"/>
    <row r="73596" s="13" customFormat="1"/>
    <row r="73597" s="13" customFormat="1"/>
    <row r="73598" s="13" customFormat="1"/>
    <row r="73599" s="13" customFormat="1"/>
    <row r="73600" s="13" customFormat="1"/>
    <row r="73601" s="13" customFormat="1"/>
    <row r="73602" s="13" customFormat="1"/>
    <row r="73603" s="13" customFormat="1"/>
    <row r="73604" s="13" customFormat="1"/>
    <row r="73605" s="13" customFormat="1"/>
    <row r="73606" s="13" customFormat="1"/>
    <row r="73607" s="13" customFormat="1"/>
    <row r="73608" s="13" customFormat="1"/>
    <row r="73609" s="13" customFormat="1"/>
    <row r="73610" s="13" customFormat="1"/>
    <row r="73611" s="13" customFormat="1"/>
    <row r="73612" s="13" customFormat="1"/>
    <row r="73613" s="13" customFormat="1"/>
    <row r="73614" s="13" customFormat="1"/>
    <row r="73615" s="13" customFormat="1"/>
    <row r="73616" s="13" customFormat="1"/>
    <row r="73617" s="13" customFormat="1"/>
    <row r="73618" s="13" customFormat="1"/>
    <row r="73619" s="13" customFormat="1"/>
    <row r="73620" s="13" customFormat="1"/>
    <row r="73621" s="13" customFormat="1"/>
    <row r="73622" s="13" customFormat="1"/>
    <row r="73623" s="13" customFormat="1"/>
    <row r="73624" s="13" customFormat="1"/>
    <row r="73625" s="13" customFormat="1"/>
    <row r="73626" s="13" customFormat="1"/>
    <row r="73627" s="13" customFormat="1"/>
    <row r="73628" s="13" customFormat="1"/>
    <row r="73629" s="13" customFormat="1"/>
    <row r="73630" s="13" customFormat="1"/>
    <row r="73631" s="13" customFormat="1"/>
    <row r="73632" s="13" customFormat="1"/>
    <row r="73633" s="13" customFormat="1"/>
    <row r="73634" s="13" customFormat="1"/>
    <row r="73635" s="13" customFormat="1"/>
    <row r="73636" s="13" customFormat="1"/>
    <row r="73637" s="13" customFormat="1"/>
    <row r="73638" s="13" customFormat="1"/>
    <row r="73639" s="13" customFormat="1"/>
    <row r="73640" s="13" customFormat="1"/>
    <row r="73641" s="13" customFormat="1"/>
    <row r="73642" s="13" customFormat="1"/>
    <row r="73643" s="13" customFormat="1"/>
    <row r="73644" s="13" customFormat="1"/>
    <row r="73645" s="13" customFormat="1"/>
    <row r="73646" s="13" customFormat="1"/>
    <row r="73647" s="13" customFormat="1"/>
    <row r="73648" s="13" customFormat="1"/>
    <row r="73649" s="13" customFormat="1"/>
    <row r="73650" s="13" customFormat="1"/>
    <row r="73651" s="13" customFormat="1"/>
    <row r="73652" s="13" customFormat="1"/>
    <row r="73653" s="13" customFormat="1"/>
    <row r="73654" s="13" customFormat="1"/>
    <row r="73655" s="13" customFormat="1"/>
    <row r="73656" s="13" customFormat="1"/>
    <row r="73657" s="13" customFormat="1"/>
    <row r="73658" s="13" customFormat="1"/>
    <row r="73659" s="13" customFormat="1"/>
    <row r="73660" s="13" customFormat="1"/>
    <row r="73661" s="13" customFormat="1"/>
    <row r="73662" s="13" customFormat="1"/>
    <row r="73663" s="13" customFormat="1"/>
    <row r="73664" s="13" customFormat="1"/>
    <row r="73665" s="13" customFormat="1"/>
    <row r="73666" s="13" customFormat="1"/>
    <row r="73667" s="13" customFormat="1"/>
    <row r="73668" s="13" customFormat="1"/>
    <row r="73669" s="13" customFormat="1"/>
    <row r="73670" s="13" customFormat="1"/>
    <row r="73671" s="13" customFormat="1"/>
    <row r="73672" s="13" customFormat="1"/>
    <row r="73673" s="13" customFormat="1"/>
    <row r="73674" s="13" customFormat="1"/>
    <row r="73675" s="13" customFormat="1"/>
    <row r="73676" s="13" customFormat="1"/>
    <row r="73677" s="13" customFormat="1"/>
    <row r="73678" s="13" customFormat="1"/>
    <row r="73679" s="13" customFormat="1"/>
    <row r="73680" s="13" customFormat="1"/>
    <row r="73681" s="13" customFormat="1"/>
    <row r="73682" s="13" customFormat="1"/>
    <row r="73683" s="13" customFormat="1"/>
    <row r="73684" s="13" customFormat="1"/>
    <row r="73685" s="13" customFormat="1"/>
    <row r="73686" s="13" customFormat="1"/>
    <row r="73687" s="13" customFormat="1"/>
    <row r="73688" s="13" customFormat="1"/>
    <row r="73689" s="13" customFormat="1"/>
    <row r="73690" s="13" customFormat="1"/>
    <row r="73691" s="13" customFormat="1"/>
    <row r="73692" s="13" customFormat="1"/>
    <row r="73693" s="13" customFormat="1"/>
    <row r="73694" s="13" customFormat="1"/>
    <row r="73695" s="13" customFormat="1"/>
    <row r="73696" s="13" customFormat="1"/>
    <row r="73697" s="13" customFormat="1"/>
    <row r="73698" s="13" customFormat="1"/>
    <row r="73699" s="13" customFormat="1"/>
    <row r="73700" s="13" customFormat="1"/>
    <row r="73701" s="13" customFormat="1"/>
    <row r="73702" s="13" customFormat="1"/>
    <row r="73703" s="13" customFormat="1"/>
    <row r="73704" s="13" customFormat="1"/>
    <row r="73705" s="13" customFormat="1"/>
    <row r="73706" s="13" customFormat="1"/>
    <row r="73707" s="13" customFormat="1"/>
    <row r="73708" s="13" customFormat="1"/>
    <row r="73709" s="13" customFormat="1"/>
    <row r="73710" s="13" customFormat="1"/>
    <row r="73711" s="13" customFormat="1"/>
    <row r="73712" s="13" customFormat="1"/>
    <row r="73713" s="13" customFormat="1"/>
    <row r="73714" s="13" customFormat="1"/>
    <row r="73715" s="13" customFormat="1"/>
    <row r="73716" s="13" customFormat="1"/>
    <row r="73717" s="13" customFormat="1"/>
    <row r="73718" s="13" customFormat="1"/>
    <row r="73719" s="13" customFormat="1"/>
    <row r="73720" s="13" customFormat="1"/>
    <row r="73721" s="13" customFormat="1"/>
    <row r="73722" s="13" customFormat="1"/>
    <row r="73723" s="13" customFormat="1"/>
    <row r="73724" s="13" customFormat="1"/>
    <row r="73725" s="13" customFormat="1"/>
    <row r="73726" s="13" customFormat="1"/>
    <row r="73727" s="13" customFormat="1"/>
    <row r="73728" s="13" customFormat="1"/>
    <row r="73729" s="13" customFormat="1"/>
    <row r="73730" s="13" customFormat="1"/>
    <row r="73731" s="13" customFormat="1"/>
    <row r="73732" s="13" customFormat="1"/>
    <row r="73733" s="13" customFormat="1"/>
    <row r="73734" s="13" customFormat="1"/>
    <row r="73735" s="13" customFormat="1"/>
    <row r="73736" s="13" customFormat="1"/>
    <row r="73737" s="13" customFormat="1"/>
    <row r="73738" s="13" customFormat="1"/>
    <row r="73739" s="13" customFormat="1"/>
    <row r="73740" s="13" customFormat="1"/>
    <row r="73741" s="13" customFormat="1"/>
    <row r="73742" s="13" customFormat="1"/>
    <row r="73743" s="13" customFormat="1"/>
    <row r="73744" s="13" customFormat="1"/>
    <row r="73745" s="13" customFormat="1"/>
    <row r="73746" s="13" customFormat="1"/>
    <row r="73747" s="13" customFormat="1"/>
    <row r="73748" s="13" customFormat="1"/>
    <row r="73749" s="13" customFormat="1"/>
    <row r="73750" s="13" customFormat="1"/>
    <row r="73751" s="13" customFormat="1"/>
    <row r="73752" s="13" customFormat="1"/>
    <row r="73753" s="13" customFormat="1"/>
    <row r="73754" s="13" customFormat="1"/>
    <row r="73755" s="13" customFormat="1"/>
    <row r="73756" s="13" customFormat="1"/>
    <row r="73757" s="13" customFormat="1"/>
    <row r="73758" s="13" customFormat="1"/>
    <row r="73759" s="13" customFormat="1"/>
    <row r="73760" s="13" customFormat="1"/>
    <row r="73761" s="13" customFormat="1"/>
    <row r="73762" s="13" customFormat="1"/>
    <row r="73763" s="13" customFormat="1"/>
    <row r="73764" s="13" customFormat="1"/>
    <row r="73765" s="13" customFormat="1"/>
    <row r="73766" s="13" customFormat="1"/>
    <row r="73767" s="13" customFormat="1"/>
    <row r="73768" s="13" customFormat="1"/>
    <row r="73769" s="13" customFormat="1"/>
    <row r="73770" s="13" customFormat="1"/>
    <row r="73771" s="13" customFormat="1"/>
    <row r="73772" s="13" customFormat="1"/>
    <row r="73773" s="13" customFormat="1"/>
    <row r="73774" s="13" customFormat="1"/>
    <row r="73775" s="13" customFormat="1"/>
    <row r="73776" s="13" customFormat="1"/>
    <row r="73777" s="13" customFormat="1"/>
    <row r="73778" s="13" customFormat="1"/>
    <row r="73779" s="13" customFormat="1"/>
    <row r="73780" s="13" customFormat="1"/>
    <row r="73781" s="13" customFormat="1"/>
    <row r="73782" s="13" customFormat="1"/>
    <row r="73783" s="13" customFormat="1"/>
    <row r="73784" s="13" customFormat="1"/>
    <row r="73785" s="13" customFormat="1"/>
    <row r="73786" s="13" customFormat="1"/>
    <row r="73787" s="13" customFormat="1"/>
    <row r="73788" s="13" customFormat="1"/>
    <row r="73789" s="13" customFormat="1"/>
    <row r="73790" s="13" customFormat="1"/>
    <row r="73791" s="13" customFormat="1"/>
    <row r="73792" s="13" customFormat="1"/>
    <row r="73793" s="13" customFormat="1"/>
    <row r="73794" s="13" customFormat="1"/>
    <row r="73795" s="13" customFormat="1"/>
    <row r="73796" s="13" customFormat="1"/>
    <row r="73797" s="13" customFormat="1"/>
    <row r="73798" s="13" customFormat="1"/>
    <row r="73799" s="13" customFormat="1"/>
    <row r="73800" s="13" customFormat="1"/>
    <row r="73801" s="13" customFormat="1"/>
    <row r="73802" s="13" customFormat="1"/>
    <row r="73803" s="13" customFormat="1"/>
    <row r="73804" s="13" customFormat="1"/>
    <row r="73805" s="13" customFormat="1"/>
    <row r="73806" s="13" customFormat="1"/>
    <row r="73807" s="13" customFormat="1"/>
    <row r="73808" s="13" customFormat="1"/>
    <row r="73809" s="13" customFormat="1"/>
    <row r="73810" s="13" customFormat="1"/>
    <row r="73811" s="13" customFormat="1"/>
    <row r="73812" s="13" customFormat="1"/>
    <row r="73813" s="13" customFormat="1"/>
    <row r="73814" s="13" customFormat="1"/>
    <row r="73815" s="13" customFormat="1"/>
    <row r="73816" s="13" customFormat="1"/>
    <row r="73817" s="13" customFormat="1"/>
    <row r="73818" s="13" customFormat="1"/>
    <row r="73819" s="13" customFormat="1"/>
    <row r="73820" s="13" customFormat="1"/>
    <row r="73821" s="13" customFormat="1"/>
    <row r="73822" s="13" customFormat="1"/>
    <row r="73823" s="13" customFormat="1"/>
    <row r="73824" s="13" customFormat="1"/>
    <row r="73825" s="13" customFormat="1"/>
    <row r="73826" s="13" customFormat="1"/>
    <row r="73827" s="13" customFormat="1"/>
    <row r="73828" s="13" customFormat="1"/>
    <row r="73829" s="13" customFormat="1"/>
    <row r="73830" s="13" customFormat="1"/>
    <row r="73831" s="13" customFormat="1"/>
    <row r="73832" s="13" customFormat="1"/>
    <row r="73833" s="13" customFormat="1"/>
    <row r="73834" s="13" customFormat="1"/>
    <row r="73835" s="13" customFormat="1"/>
    <row r="73836" s="13" customFormat="1"/>
    <row r="73837" s="13" customFormat="1"/>
    <row r="73838" s="13" customFormat="1"/>
    <row r="73839" s="13" customFormat="1"/>
    <row r="73840" s="13" customFormat="1"/>
    <row r="73841" s="13" customFormat="1"/>
    <row r="73842" s="13" customFormat="1"/>
    <row r="73843" s="13" customFormat="1"/>
    <row r="73844" s="13" customFormat="1"/>
    <row r="73845" s="13" customFormat="1"/>
    <row r="73846" s="13" customFormat="1"/>
    <row r="73847" s="13" customFormat="1"/>
    <row r="73848" s="13" customFormat="1"/>
    <row r="73849" s="13" customFormat="1"/>
    <row r="73850" s="13" customFormat="1"/>
    <row r="73851" s="13" customFormat="1"/>
    <row r="73852" s="13" customFormat="1"/>
    <row r="73853" s="13" customFormat="1"/>
    <row r="73854" s="13" customFormat="1"/>
    <row r="73855" s="13" customFormat="1"/>
    <row r="73856" s="13" customFormat="1"/>
    <row r="73857" s="13" customFormat="1"/>
    <row r="73858" s="13" customFormat="1"/>
    <row r="73859" s="13" customFormat="1"/>
    <row r="73860" s="13" customFormat="1"/>
    <row r="73861" s="13" customFormat="1"/>
    <row r="73862" s="13" customFormat="1"/>
    <row r="73863" s="13" customFormat="1"/>
    <row r="73864" s="13" customFormat="1"/>
    <row r="73865" s="13" customFormat="1"/>
    <row r="73866" s="13" customFormat="1"/>
    <row r="73867" s="13" customFormat="1"/>
    <row r="73868" s="13" customFormat="1"/>
    <row r="73869" s="13" customFormat="1"/>
    <row r="73870" s="13" customFormat="1"/>
    <row r="73871" s="13" customFormat="1"/>
    <row r="73872" s="13" customFormat="1"/>
    <row r="73873" s="13" customFormat="1"/>
    <row r="73874" s="13" customFormat="1"/>
    <row r="73875" s="13" customFormat="1"/>
    <row r="73876" s="13" customFormat="1"/>
    <row r="73877" s="13" customFormat="1"/>
    <row r="73878" s="13" customFormat="1"/>
    <row r="73879" s="13" customFormat="1"/>
    <row r="73880" s="13" customFormat="1"/>
    <row r="73881" s="13" customFormat="1"/>
    <row r="73882" s="13" customFormat="1"/>
    <row r="73883" s="13" customFormat="1"/>
    <row r="73884" s="13" customFormat="1"/>
    <row r="73885" s="13" customFormat="1"/>
    <row r="73886" s="13" customFormat="1"/>
    <row r="73887" s="13" customFormat="1"/>
    <row r="73888" s="13" customFormat="1"/>
    <row r="73889" s="13" customFormat="1"/>
    <row r="73890" s="13" customFormat="1"/>
    <row r="73891" s="13" customFormat="1"/>
    <row r="73892" s="13" customFormat="1"/>
    <row r="73893" s="13" customFormat="1"/>
    <row r="73894" s="13" customFormat="1"/>
    <row r="73895" s="13" customFormat="1"/>
    <row r="73896" s="13" customFormat="1"/>
    <row r="73897" s="13" customFormat="1"/>
    <row r="73898" s="13" customFormat="1"/>
    <row r="73899" s="13" customFormat="1"/>
    <row r="73900" s="13" customFormat="1"/>
    <row r="73901" s="13" customFormat="1"/>
    <row r="73902" s="13" customFormat="1"/>
    <row r="73903" s="13" customFormat="1"/>
    <row r="73904" s="13" customFormat="1"/>
    <row r="73905" s="13" customFormat="1"/>
    <row r="73906" s="13" customFormat="1"/>
    <row r="73907" s="13" customFormat="1"/>
    <row r="73908" s="13" customFormat="1"/>
    <row r="73909" s="13" customFormat="1"/>
    <row r="73910" s="13" customFormat="1"/>
    <row r="73911" s="13" customFormat="1"/>
    <row r="73912" s="13" customFormat="1"/>
    <row r="73913" s="13" customFormat="1"/>
    <row r="73914" s="13" customFormat="1"/>
    <row r="73915" s="13" customFormat="1"/>
    <row r="73916" s="13" customFormat="1"/>
    <row r="73917" s="13" customFormat="1"/>
    <row r="73918" s="13" customFormat="1"/>
    <row r="73919" s="13" customFormat="1"/>
    <row r="73920" s="13" customFormat="1"/>
    <row r="73921" s="13" customFormat="1"/>
    <row r="73922" s="13" customFormat="1"/>
    <row r="73923" s="13" customFormat="1"/>
    <row r="73924" s="13" customFormat="1"/>
    <row r="73925" s="13" customFormat="1"/>
    <row r="73926" s="13" customFormat="1"/>
    <row r="73927" s="13" customFormat="1"/>
    <row r="73928" s="13" customFormat="1"/>
    <row r="73929" s="13" customFormat="1"/>
    <row r="73930" s="13" customFormat="1"/>
    <row r="73931" s="13" customFormat="1"/>
    <row r="73932" s="13" customFormat="1"/>
    <row r="73933" s="13" customFormat="1"/>
    <row r="73934" s="13" customFormat="1"/>
    <row r="73935" s="13" customFormat="1"/>
    <row r="73936" s="13" customFormat="1"/>
    <row r="73937" s="13" customFormat="1"/>
    <row r="73938" s="13" customFormat="1"/>
    <row r="73939" s="13" customFormat="1"/>
    <row r="73940" s="13" customFormat="1"/>
    <row r="73941" s="13" customFormat="1"/>
    <row r="73942" s="13" customFormat="1"/>
    <row r="73943" s="13" customFormat="1"/>
    <row r="73944" s="13" customFormat="1"/>
    <row r="73945" s="13" customFormat="1"/>
    <row r="73946" s="13" customFormat="1"/>
    <row r="73947" s="13" customFormat="1"/>
    <row r="73948" s="13" customFormat="1"/>
    <row r="73949" s="13" customFormat="1"/>
    <row r="73950" s="13" customFormat="1"/>
    <row r="73951" s="13" customFormat="1"/>
    <row r="73952" s="13" customFormat="1"/>
    <row r="73953" s="13" customFormat="1"/>
    <row r="73954" s="13" customFormat="1"/>
    <row r="73955" s="13" customFormat="1"/>
    <row r="73956" s="13" customFormat="1"/>
    <row r="73957" s="13" customFormat="1"/>
    <row r="73958" s="13" customFormat="1"/>
    <row r="73959" s="13" customFormat="1"/>
    <row r="73960" s="13" customFormat="1"/>
    <row r="73961" s="13" customFormat="1"/>
    <row r="73962" s="13" customFormat="1"/>
    <row r="73963" s="13" customFormat="1"/>
    <row r="73964" s="13" customFormat="1"/>
    <row r="73965" s="13" customFormat="1"/>
    <row r="73966" s="13" customFormat="1"/>
    <row r="73967" s="13" customFormat="1"/>
    <row r="73968" s="13" customFormat="1"/>
    <row r="73969" s="13" customFormat="1"/>
    <row r="73970" s="13" customFormat="1"/>
    <row r="73971" s="13" customFormat="1"/>
    <row r="73972" s="13" customFormat="1"/>
    <row r="73973" s="13" customFormat="1"/>
    <row r="73974" s="13" customFormat="1"/>
    <row r="73975" s="13" customFormat="1"/>
    <row r="73976" s="13" customFormat="1"/>
    <row r="73977" s="13" customFormat="1"/>
    <row r="73978" s="13" customFormat="1"/>
    <row r="73979" s="13" customFormat="1"/>
    <row r="73980" s="13" customFormat="1"/>
    <row r="73981" s="13" customFormat="1"/>
    <row r="73982" s="13" customFormat="1"/>
    <row r="73983" s="13" customFormat="1"/>
    <row r="73984" s="13" customFormat="1"/>
    <row r="73985" s="13" customFormat="1"/>
    <row r="73986" s="13" customFormat="1"/>
    <row r="73987" s="13" customFormat="1"/>
    <row r="73988" s="13" customFormat="1"/>
    <row r="73989" s="13" customFormat="1"/>
    <row r="73990" s="13" customFormat="1"/>
    <row r="73991" s="13" customFormat="1"/>
    <row r="73992" s="13" customFormat="1"/>
    <row r="73993" s="13" customFormat="1"/>
    <row r="73994" s="13" customFormat="1"/>
    <row r="73995" s="13" customFormat="1"/>
    <row r="73996" s="13" customFormat="1"/>
    <row r="73997" s="13" customFormat="1"/>
    <row r="73998" s="13" customFormat="1"/>
    <row r="73999" s="13" customFormat="1"/>
    <row r="74000" s="13" customFormat="1"/>
    <row r="74001" s="13" customFormat="1"/>
    <row r="74002" s="13" customFormat="1"/>
    <row r="74003" s="13" customFormat="1"/>
    <row r="74004" s="13" customFormat="1"/>
    <row r="74005" s="13" customFormat="1"/>
    <row r="74006" s="13" customFormat="1"/>
    <row r="74007" s="13" customFormat="1"/>
    <row r="74008" s="13" customFormat="1"/>
    <row r="74009" s="13" customFormat="1"/>
    <row r="74010" s="13" customFormat="1"/>
    <row r="74011" s="13" customFormat="1"/>
    <row r="74012" s="13" customFormat="1"/>
    <row r="74013" s="13" customFormat="1"/>
    <row r="74014" s="13" customFormat="1"/>
    <row r="74015" s="13" customFormat="1"/>
    <row r="74016" s="13" customFormat="1"/>
    <row r="74017" s="13" customFormat="1"/>
    <row r="74018" s="13" customFormat="1"/>
    <row r="74019" s="13" customFormat="1"/>
    <row r="74020" s="13" customFormat="1"/>
    <row r="74021" s="13" customFormat="1"/>
    <row r="74022" s="13" customFormat="1"/>
    <row r="74023" s="13" customFormat="1"/>
    <row r="74024" s="13" customFormat="1"/>
    <row r="74025" s="13" customFormat="1"/>
    <row r="74026" s="13" customFormat="1"/>
    <row r="74027" s="13" customFormat="1"/>
    <row r="74028" s="13" customFormat="1"/>
    <row r="74029" s="13" customFormat="1"/>
    <row r="74030" s="13" customFormat="1"/>
    <row r="74031" s="13" customFormat="1"/>
    <row r="74032" s="13" customFormat="1"/>
    <row r="74033" s="13" customFormat="1"/>
    <row r="74034" s="13" customFormat="1"/>
    <row r="74035" s="13" customFormat="1"/>
    <row r="74036" s="13" customFormat="1"/>
    <row r="74037" s="13" customFormat="1"/>
    <row r="74038" s="13" customFormat="1"/>
    <row r="74039" s="13" customFormat="1"/>
    <row r="74040" s="13" customFormat="1"/>
    <row r="74041" s="13" customFormat="1"/>
    <row r="74042" s="13" customFormat="1"/>
    <row r="74043" s="13" customFormat="1"/>
    <row r="74044" s="13" customFormat="1"/>
    <row r="74045" s="13" customFormat="1"/>
    <row r="74046" s="13" customFormat="1"/>
    <row r="74047" s="13" customFormat="1"/>
    <row r="74048" s="13" customFormat="1"/>
    <row r="74049" s="13" customFormat="1"/>
    <row r="74050" s="13" customFormat="1"/>
    <row r="74051" s="13" customFormat="1"/>
    <row r="74052" s="13" customFormat="1"/>
    <row r="74053" s="13" customFormat="1"/>
    <row r="74054" s="13" customFormat="1"/>
    <row r="74055" s="13" customFormat="1"/>
    <row r="74056" s="13" customFormat="1"/>
    <row r="74057" s="13" customFormat="1"/>
    <row r="74058" s="13" customFormat="1"/>
    <row r="74059" s="13" customFormat="1"/>
    <row r="74060" s="13" customFormat="1"/>
    <row r="74061" s="13" customFormat="1"/>
    <row r="74062" s="13" customFormat="1"/>
    <row r="74063" s="13" customFormat="1"/>
    <row r="74064" s="13" customFormat="1"/>
    <row r="74065" s="13" customFormat="1"/>
    <row r="74066" s="13" customFormat="1"/>
    <row r="74067" s="13" customFormat="1"/>
    <row r="74068" s="13" customFormat="1"/>
    <row r="74069" s="13" customFormat="1"/>
    <row r="74070" s="13" customFormat="1"/>
    <row r="74071" s="13" customFormat="1"/>
    <row r="74072" s="13" customFormat="1"/>
    <row r="74073" s="13" customFormat="1"/>
    <row r="74074" s="13" customFormat="1"/>
    <row r="74075" s="13" customFormat="1"/>
    <row r="74076" s="13" customFormat="1"/>
    <row r="74077" s="13" customFormat="1"/>
    <row r="74078" s="13" customFormat="1"/>
    <row r="74079" s="13" customFormat="1"/>
    <row r="74080" s="13" customFormat="1"/>
    <row r="74081" s="13" customFormat="1"/>
    <row r="74082" s="13" customFormat="1"/>
    <row r="74083" s="13" customFormat="1"/>
    <row r="74084" s="13" customFormat="1"/>
    <row r="74085" s="13" customFormat="1"/>
    <row r="74086" s="13" customFormat="1"/>
    <row r="74087" s="13" customFormat="1"/>
    <row r="74088" s="13" customFormat="1"/>
    <row r="74089" s="13" customFormat="1"/>
    <row r="74090" s="13" customFormat="1"/>
    <row r="74091" s="13" customFormat="1"/>
    <row r="74092" s="13" customFormat="1"/>
    <row r="74093" s="13" customFormat="1"/>
    <row r="74094" s="13" customFormat="1"/>
    <row r="74095" s="13" customFormat="1"/>
    <row r="74096" s="13" customFormat="1"/>
    <row r="74097" s="13" customFormat="1"/>
    <row r="74098" s="13" customFormat="1"/>
    <row r="74099" s="13" customFormat="1"/>
    <row r="74100" s="13" customFormat="1"/>
    <row r="74101" s="13" customFormat="1"/>
    <row r="74102" s="13" customFormat="1"/>
    <row r="74103" s="13" customFormat="1"/>
    <row r="74104" s="13" customFormat="1"/>
    <row r="74105" s="13" customFormat="1"/>
    <row r="74106" s="13" customFormat="1"/>
    <row r="74107" s="13" customFormat="1"/>
    <row r="74108" s="13" customFormat="1"/>
    <row r="74109" s="13" customFormat="1"/>
    <row r="74110" s="13" customFormat="1"/>
    <row r="74111" s="13" customFormat="1"/>
    <row r="74112" s="13" customFormat="1"/>
    <row r="74113" s="13" customFormat="1"/>
    <row r="74114" s="13" customFormat="1"/>
    <row r="74115" s="13" customFormat="1"/>
    <row r="74116" s="13" customFormat="1"/>
    <row r="74117" s="13" customFormat="1"/>
    <row r="74118" s="13" customFormat="1"/>
    <row r="74119" s="13" customFormat="1"/>
    <row r="74120" s="13" customFormat="1"/>
    <row r="74121" s="13" customFormat="1"/>
    <row r="74122" s="13" customFormat="1"/>
    <row r="74123" s="13" customFormat="1"/>
    <row r="74124" s="13" customFormat="1"/>
    <row r="74125" s="13" customFormat="1"/>
    <row r="74126" s="13" customFormat="1"/>
    <row r="74127" s="13" customFormat="1"/>
    <row r="74128" s="13" customFormat="1"/>
    <row r="74129" s="13" customFormat="1"/>
    <row r="74130" s="13" customFormat="1"/>
    <row r="74131" s="13" customFormat="1"/>
    <row r="74132" s="13" customFormat="1"/>
    <row r="74133" s="13" customFormat="1"/>
    <row r="74134" s="13" customFormat="1"/>
    <row r="74135" s="13" customFormat="1"/>
    <row r="74136" s="13" customFormat="1"/>
    <row r="74137" s="13" customFormat="1"/>
    <row r="74138" s="13" customFormat="1"/>
    <row r="74139" s="13" customFormat="1"/>
    <row r="74140" s="13" customFormat="1"/>
    <row r="74141" s="13" customFormat="1"/>
    <row r="74142" s="13" customFormat="1"/>
    <row r="74143" s="13" customFormat="1"/>
    <row r="74144" s="13" customFormat="1"/>
    <row r="74145" s="13" customFormat="1"/>
    <row r="74146" s="13" customFormat="1"/>
    <row r="74147" s="13" customFormat="1"/>
    <row r="74148" s="13" customFormat="1"/>
    <row r="74149" s="13" customFormat="1"/>
    <row r="74150" s="13" customFormat="1"/>
    <row r="74151" s="13" customFormat="1"/>
    <row r="74152" s="13" customFormat="1"/>
    <row r="74153" s="13" customFormat="1"/>
    <row r="74154" s="13" customFormat="1"/>
    <row r="74155" s="13" customFormat="1"/>
    <row r="74156" s="13" customFormat="1"/>
    <row r="74157" s="13" customFormat="1"/>
    <row r="74158" s="13" customFormat="1"/>
    <row r="74159" s="13" customFormat="1"/>
    <row r="74160" s="13" customFormat="1"/>
    <row r="74161" s="13" customFormat="1"/>
    <row r="74162" s="13" customFormat="1"/>
    <row r="74163" s="13" customFormat="1"/>
    <row r="74164" s="13" customFormat="1"/>
    <row r="74165" s="13" customFormat="1"/>
    <row r="74166" s="13" customFormat="1"/>
    <row r="74167" s="13" customFormat="1"/>
    <row r="74168" s="13" customFormat="1"/>
    <row r="74169" s="13" customFormat="1"/>
    <row r="74170" s="13" customFormat="1"/>
    <row r="74171" s="13" customFormat="1"/>
    <row r="74172" s="13" customFormat="1"/>
    <row r="74173" s="13" customFormat="1"/>
    <row r="74174" s="13" customFormat="1"/>
    <row r="74175" s="13" customFormat="1"/>
    <row r="74176" s="13" customFormat="1"/>
    <row r="74177" s="13" customFormat="1"/>
    <row r="74178" s="13" customFormat="1"/>
    <row r="74179" s="13" customFormat="1"/>
    <row r="74180" s="13" customFormat="1"/>
    <row r="74181" s="13" customFormat="1"/>
    <row r="74182" s="13" customFormat="1"/>
    <row r="74183" s="13" customFormat="1"/>
    <row r="74184" s="13" customFormat="1"/>
    <row r="74185" s="13" customFormat="1"/>
    <row r="74186" s="13" customFormat="1"/>
    <row r="74187" s="13" customFormat="1"/>
    <row r="74188" s="13" customFormat="1"/>
    <row r="74189" s="13" customFormat="1"/>
    <row r="74190" s="13" customFormat="1"/>
    <row r="74191" s="13" customFormat="1"/>
    <row r="74192" s="13" customFormat="1"/>
    <row r="74193" s="13" customFormat="1"/>
    <row r="74194" s="13" customFormat="1"/>
    <row r="74195" s="13" customFormat="1"/>
    <row r="74196" s="13" customFormat="1"/>
    <row r="74197" s="13" customFormat="1"/>
    <row r="74198" s="13" customFormat="1"/>
    <row r="74199" s="13" customFormat="1"/>
    <row r="74200" s="13" customFormat="1"/>
    <row r="74201" s="13" customFormat="1"/>
    <row r="74202" s="13" customFormat="1"/>
    <row r="74203" s="13" customFormat="1"/>
    <row r="74204" s="13" customFormat="1"/>
    <row r="74205" s="13" customFormat="1"/>
    <row r="74206" s="13" customFormat="1"/>
    <row r="74207" s="13" customFormat="1"/>
    <row r="74208" s="13" customFormat="1"/>
    <row r="74209" s="13" customFormat="1"/>
    <row r="74210" s="13" customFormat="1"/>
    <row r="74211" s="13" customFormat="1"/>
    <row r="74212" s="13" customFormat="1"/>
    <row r="74213" s="13" customFormat="1"/>
    <row r="74214" s="13" customFormat="1"/>
    <row r="74215" s="13" customFormat="1"/>
    <row r="74216" s="13" customFormat="1"/>
    <row r="74217" s="13" customFormat="1"/>
    <row r="74218" s="13" customFormat="1"/>
    <row r="74219" s="13" customFormat="1"/>
    <row r="74220" s="13" customFormat="1"/>
    <row r="74221" s="13" customFormat="1"/>
    <row r="74222" s="13" customFormat="1"/>
    <row r="74223" s="13" customFormat="1"/>
    <row r="74224" s="13" customFormat="1"/>
    <row r="74225" s="13" customFormat="1"/>
    <row r="74226" s="13" customFormat="1"/>
    <row r="74227" s="13" customFormat="1"/>
    <row r="74228" s="13" customFormat="1"/>
    <row r="74229" s="13" customFormat="1"/>
    <row r="74230" s="13" customFormat="1"/>
    <row r="74231" s="13" customFormat="1"/>
    <row r="74232" s="13" customFormat="1"/>
    <row r="74233" s="13" customFormat="1"/>
    <row r="74234" s="13" customFormat="1"/>
    <row r="74235" s="13" customFormat="1"/>
    <row r="74236" s="13" customFormat="1"/>
    <row r="74237" s="13" customFormat="1"/>
    <row r="74238" s="13" customFormat="1"/>
    <row r="74239" s="13" customFormat="1"/>
    <row r="74240" s="13" customFormat="1"/>
    <row r="74241" s="13" customFormat="1"/>
    <row r="74242" s="13" customFormat="1"/>
    <row r="74243" s="13" customFormat="1"/>
    <row r="74244" s="13" customFormat="1"/>
    <row r="74245" s="13" customFormat="1"/>
    <row r="74246" s="13" customFormat="1"/>
    <row r="74247" s="13" customFormat="1"/>
    <row r="74248" s="13" customFormat="1"/>
    <row r="74249" s="13" customFormat="1"/>
    <row r="74250" s="13" customFormat="1"/>
    <row r="74251" s="13" customFormat="1"/>
    <row r="74252" s="13" customFormat="1"/>
    <row r="74253" s="13" customFormat="1"/>
    <row r="74254" s="13" customFormat="1"/>
    <row r="74255" s="13" customFormat="1"/>
    <row r="74256" s="13" customFormat="1"/>
    <row r="74257" s="13" customFormat="1"/>
    <row r="74258" s="13" customFormat="1"/>
    <row r="74259" s="13" customFormat="1"/>
    <row r="74260" s="13" customFormat="1"/>
    <row r="74261" s="13" customFormat="1"/>
    <row r="74262" s="13" customFormat="1"/>
    <row r="74263" s="13" customFormat="1"/>
    <row r="74264" s="13" customFormat="1"/>
    <row r="74265" s="13" customFormat="1"/>
    <row r="74266" s="13" customFormat="1"/>
    <row r="74267" s="13" customFormat="1"/>
    <row r="74268" s="13" customFormat="1"/>
    <row r="74269" s="13" customFormat="1"/>
    <row r="74270" s="13" customFormat="1"/>
    <row r="74271" s="13" customFormat="1"/>
    <row r="74272" s="13" customFormat="1"/>
    <row r="74273" s="13" customFormat="1"/>
    <row r="74274" s="13" customFormat="1"/>
    <row r="74275" s="13" customFormat="1"/>
    <row r="74276" s="13" customFormat="1"/>
    <row r="74277" s="13" customFormat="1"/>
    <row r="74278" s="13" customFormat="1"/>
    <row r="74279" s="13" customFormat="1"/>
    <row r="74280" s="13" customFormat="1"/>
    <row r="74281" s="13" customFormat="1"/>
    <row r="74282" s="13" customFormat="1"/>
    <row r="74283" s="13" customFormat="1"/>
    <row r="74284" s="13" customFormat="1"/>
    <row r="74285" s="13" customFormat="1"/>
    <row r="74286" s="13" customFormat="1"/>
    <row r="74287" s="13" customFormat="1"/>
    <row r="74288" s="13" customFormat="1"/>
    <row r="74289" s="13" customFormat="1"/>
    <row r="74290" s="13" customFormat="1"/>
    <row r="74291" s="13" customFormat="1"/>
    <row r="74292" s="13" customFormat="1"/>
    <row r="74293" s="13" customFormat="1"/>
    <row r="74294" s="13" customFormat="1"/>
    <row r="74295" s="13" customFormat="1"/>
    <row r="74296" s="13" customFormat="1"/>
    <row r="74297" s="13" customFormat="1"/>
    <row r="74298" s="13" customFormat="1"/>
    <row r="74299" s="13" customFormat="1"/>
    <row r="74300" s="13" customFormat="1"/>
    <row r="74301" s="13" customFormat="1"/>
    <row r="74302" s="13" customFormat="1"/>
    <row r="74303" s="13" customFormat="1"/>
    <row r="74304" s="13" customFormat="1"/>
    <row r="74305" s="13" customFormat="1"/>
    <row r="74306" s="13" customFormat="1"/>
    <row r="74307" s="13" customFormat="1"/>
    <row r="74308" s="13" customFormat="1"/>
    <row r="74309" s="13" customFormat="1"/>
    <row r="74310" s="13" customFormat="1"/>
    <row r="74311" s="13" customFormat="1"/>
    <row r="74312" s="13" customFormat="1"/>
    <row r="74313" s="13" customFormat="1"/>
    <row r="74314" s="13" customFormat="1"/>
    <row r="74315" s="13" customFormat="1"/>
    <row r="74316" s="13" customFormat="1"/>
    <row r="74317" s="13" customFormat="1"/>
    <row r="74318" s="13" customFormat="1"/>
    <row r="74319" s="13" customFormat="1"/>
    <row r="74320" s="13" customFormat="1"/>
    <row r="74321" s="13" customFormat="1"/>
    <row r="74322" s="13" customFormat="1"/>
    <row r="74323" s="13" customFormat="1"/>
    <row r="74324" s="13" customFormat="1"/>
    <row r="74325" s="13" customFormat="1"/>
    <row r="74326" s="13" customFormat="1"/>
    <row r="74327" s="13" customFormat="1"/>
    <row r="74328" s="13" customFormat="1"/>
    <row r="74329" s="13" customFormat="1"/>
    <row r="74330" s="13" customFormat="1"/>
    <row r="74331" s="13" customFormat="1"/>
    <row r="74332" s="13" customFormat="1"/>
    <row r="74333" s="13" customFormat="1"/>
    <row r="74334" s="13" customFormat="1"/>
    <row r="74335" s="13" customFormat="1"/>
    <row r="74336" s="13" customFormat="1"/>
    <row r="74337" s="13" customFormat="1"/>
    <row r="74338" s="13" customFormat="1"/>
    <row r="74339" s="13" customFormat="1"/>
    <row r="74340" s="13" customFormat="1"/>
    <row r="74341" s="13" customFormat="1"/>
    <row r="74342" s="13" customFormat="1"/>
    <row r="74343" s="13" customFormat="1"/>
    <row r="74344" s="13" customFormat="1"/>
    <row r="74345" s="13" customFormat="1"/>
    <row r="74346" s="13" customFormat="1"/>
    <row r="74347" s="13" customFormat="1"/>
    <row r="74348" s="13" customFormat="1"/>
    <row r="74349" s="13" customFormat="1"/>
    <row r="74350" s="13" customFormat="1"/>
    <row r="74351" s="13" customFormat="1"/>
    <row r="74352" s="13" customFormat="1"/>
    <row r="74353" s="13" customFormat="1"/>
    <row r="74354" s="13" customFormat="1"/>
    <row r="74355" s="13" customFormat="1"/>
    <row r="74356" s="13" customFormat="1"/>
    <row r="74357" s="13" customFormat="1"/>
    <row r="74358" s="13" customFormat="1"/>
    <row r="74359" s="13" customFormat="1"/>
    <row r="74360" s="13" customFormat="1"/>
    <row r="74361" s="13" customFormat="1"/>
    <row r="74362" s="13" customFormat="1"/>
    <row r="74363" s="13" customFormat="1"/>
    <row r="74364" s="13" customFormat="1"/>
    <row r="74365" s="13" customFormat="1"/>
    <row r="74366" s="13" customFormat="1"/>
    <row r="74367" s="13" customFormat="1"/>
    <row r="74368" s="13" customFormat="1"/>
    <row r="74369" s="13" customFormat="1"/>
    <row r="74370" s="13" customFormat="1"/>
    <row r="74371" s="13" customFormat="1"/>
    <row r="74372" s="13" customFormat="1"/>
    <row r="74373" s="13" customFormat="1"/>
    <row r="74374" s="13" customFormat="1"/>
    <row r="74375" s="13" customFormat="1"/>
    <row r="74376" s="13" customFormat="1"/>
    <row r="74377" s="13" customFormat="1"/>
    <row r="74378" s="13" customFormat="1"/>
    <row r="74379" s="13" customFormat="1"/>
    <row r="74380" s="13" customFormat="1"/>
    <row r="74381" s="13" customFormat="1"/>
    <row r="74382" s="13" customFormat="1"/>
    <row r="74383" s="13" customFormat="1"/>
    <row r="74384" s="13" customFormat="1"/>
    <row r="74385" s="13" customFormat="1"/>
    <row r="74386" s="13" customFormat="1"/>
    <row r="74387" s="13" customFormat="1"/>
    <row r="74388" s="13" customFormat="1"/>
    <row r="74389" s="13" customFormat="1"/>
    <row r="74390" s="13" customFormat="1"/>
    <row r="74391" s="13" customFormat="1"/>
    <row r="74392" s="13" customFormat="1"/>
    <row r="74393" s="13" customFormat="1"/>
    <row r="74394" s="13" customFormat="1"/>
    <row r="74395" s="13" customFormat="1"/>
    <row r="74396" s="13" customFormat="1"/>
    <row r="74397" s="13" customFormat="1"/>
    <row r="74398" s="13" customFormat="1"/>
    <row r="74399" s="13" customFormat="1"/>
    <row r="74400" s="13" customFormat="1"/>
    <row r="74401" s="13" customFormat="1"/>
    <row r="74402" s="13" customFormat="1"/>
    <row r="74403" s="13" customFormat="1"/>
    <row r="74404" s="13" customFormat="1"/>
    <row r="74405" s="13" customFormat="1"/>
    <row r="74406" s="13" customFormat="1"/>
    <row r="74407" s="13" customFormat="1"/>
    <row r="74408" s="13" customFormat="1"/>
    <row r="74409" s="13" customFormat="1"/>
    <row r="74410" s="13" customFormat="1"/>
    <row r="74411" s="13" customFormat="1"/>
    <row r="74412" s="13" customFormat="1"/>
    <row r="74413" s="13" customFormat="1"/>
    <row r="74414" s="13" customFormat="1"/>
    <row r="74415" s="13" customFormat="1"/>
    <row r="74416" s="13" customFormat="1"/>
    <row r="74417" s="13" customFormat="1"/>
    <row r="74418" s="13" customFormat="1"/>
    <row r="74419" s="13" customFormat="1"/>
    <row r="74420" s="13" customFormat="1"/>
    <row r="74421" s="13" customFormat="1"/>
    <row r="74422" s="13" customFormat="1"/>
    <row r="74423" s="13" customFormat="1"/>
    <row r="74424" s="13" customFormat="1"/>
    <row r="74425" s="13" customFormat="1"/>
    <row r="74426" s="13" customFormat="1"/>
    <row r="74427" s="13" customFormat="1"/>
    <row r="74428" s="13" customFormat="1"/>
    <row r="74429" s="13" customFormat="1"/>
    <row r="74430" s="13" customFormat="1"/>
    <row r="74431" s="13" customFormat="1"/>
    <row r="74432" s="13" customFormat="1"/>
    <row r="74433" s="13" customFormat="1"/>
    <row r="74434" s="13" customFormat="1"/>
    <row r="74435" s="13" customFormat="1"/>
    <row r="74436" s="13" customFormat="1"/>
    <row r="74437" s="13" customFormat="1"/>
    <row r="74438" s="13" customFormat="1"/>
    <row r="74439" s="13" customFormat="1"/>
    <row r="74440" s="13" customFormat="1"/>
    <row r="74441" s="13" customFormat="1"/>
    <row r="74442" s="13" customFormat="1"/>
    <row r="74443" s="13" customFormat="1"/>
    <row r="74444" s="13" customFormat="1"/>
    <row r="74445" s="13" customFormat="1"/>
    <row r="74446" s="13" customFormat="1"/>
    <row r="74447" s="13" customFormat="1"/>
    <row r="74448" s="13" customFormat="1"/>
    <row r="74449" s="13" customFormat="1"/>
    <row r="74450" s="13" customFormat="1"/>
    <row r="74451" s="13" customFormat="1"/>
    <row r="74452" s="13" customFormat="1"/>
    <row r="74453" s="13" customFormat="1"/>
    <row r="74454" s="13" customFormat="1"/>
    <row r="74455" s="13" customFormat="1"/>
    <row r="74456" s="13" customFormat="1"/>
    <row r="74457" s="13" customFormat="1"/>
    <row r="74458" s="13" customFormat="1"/>
    <row r="74459" s="13" customFormat="1"/>
    <row r="74460" s="13" customFormat="1"/>
    <row r="74461" s="13" customFormat="1"/>
    <row r="74462" s="13" customFormat="1"/>
    <row r="74463" s="13" customFormat="1"/>
    <row r="74464" s="13" customFormat="1"/>
    <row r="74465" s="13" customFormat="1"/>
    <row r="74466" s="13" customFormat="1"/>
    <row r="74467" s="13" customFormat="1"/>
    <row r="74468" s="13" customFormat="1"/>
    <row r="74469" s="13" customFormat="1"/>
    <row r="74470" s="13" customFormat="1"/>
    <row r="74471" s="13" customFormat="1"/>
    <row r="74472" s="13" customFormat="1"/>
    <row r="74473" s="13" customFormat="1"/>
    <row r="74474" s="13" customFormat="1"/>
    <row r="74475" s="13" customFormat="1"/>
    <row r="74476" s="13" customFormat="1"/>
    <row r="74477" s="13" customFormat="1"/>
    <row r="74478" s="13" customFormat="1"/>
    <row r="74479" s="13" customFormat="1"/>
    <row r="74480" s="13" customFormat="1"/>
    <row r="74481" s="13" customFormat="1"/>
    <row r="74482" s="13" customFormat="1"/>
    <row r="74483" s="13" customFormat="1"/>
    <row r="74484" s="13" customFormat="1"/>
    <row r="74485" s="13" customFormat="1"/>
    <row r="74486" s="13" customFormat="1"/>
    <row r="74487" s="13" customFormat="1"/>
    <row r="74488" s="13" customFormat="1"/>
    <row r="74489" s="13" customFormat="1"/>
    <row r="74490" s="13" customFormat="1"/>
    <row r="74491" s="13" customFormat="1"/>
    <row r="74492" s="13" customFormat="1"/>
    <row r="74493" s="13" customFormat="1"/>
    <row r="74494" s="13" customFormat="1"/>
    <row r="74495" s="13" customFormat="1"/>
    <row r="74496" s="13" customFormat="1"/>
    <row r="74497" s="13" customFormat="1"/>
    <row r="74498" s="13" customFormat="1"/>
    <row r="74499" s="13" customFormat="1"/>
    <row r="74500" s="13" customFormat="1"/>
    <row r="74501" s="13" customFormat="1"/>
    <row r="74502" s="13" customFormat="1"/>
    <row r="74503" s="13" customFormat="1"/>
    <row r="74504" s="13" customFormat="1"/>
    <row r="74505" s="13" customFormat="1"/>
    <row r="74506" s="13" customFormat="1"/>
    <row r="74507" s="13" customFormat="1"/>
    <row r="74508" s="13" customFormat="1"/>
    <row r="74509" s="13" customFormat="1"/>
    <row r="74510" s="13" customFormat="1"/>
    <row r="74511" s="13" customFormat="1"/>
    <row r="74512" s="13" customFormat="1"/>
    <row r="74513" s="13" customFormat="1"/>
    <row r="74514" s="13" customFormat="1"/>
    <row r="74515" s="13" customFormat="1"/>
    <row r="74516" s="13" customFormat="1"/>
    <row r="74517" s="13" customFormat="1"/>
    <row r="74518" s="13" customFormat="1"/>
    <row r="74519" s="13" customFormat="1"/>
    <row r="74520" s="13" customFormat="1"/>
    <row r="74521" s="13" customFormat="1"/>
    <row r="74522" s="13" customFormat="1"/>
    <row r="74523" s="13" customFormat="1"/>
    <row r="74524" s="13" customFormat="1"/>
    <row r="74525" s="13" customFormat="1"/>
    <row r="74526" s="13" customFormat="1"/>
    <row r="74527" s="13" customFormat="1"/>
    <row r="74528" s="13" customFormat="1"/>
    <row r="74529" s="13" customFormat="1"/>
    <row r="74530" s="13" customFormat="1"/>
    <row r="74531" s="13" customFormat="1"/>
    <row r="74532" s="13" customFormat="1"/>
    <row r="74533" s="13" customFormat="1"/>
    <row r="74534" s="13" customFormat="1"/>
    <row r="74535" s="13" customFormat="1"/>
    <row r="74536" s="13" customFormat="1"/>
    <row r="74537" s="13" customFormat="1"/>
    <row r="74538" s="13" customFormat="1"/>
    <row r="74539" s="13" customFormat="1"/>
    <row r="74540" s="13" customFormat="1"/>
    <row r="74541" s="13" customFormat="1"/>
    <row r="74542" s="13" customFormat="1"/>
    <row r="74543" s="13" customFormat="1"/>
    <row r="74544" s="13" customFormat="1"/>
    <row r="74545" s="13" customFormat="1"/>
    <row r="74546" s="13" customFormat="1"/>
    <row r="74547" s="13" customFormat="1"/>
    <row r="74548" s="13" customFormat="1"/>
    <row r="74549" s="13" customFormat="1"/>
    <row r="74550" s="13" customFormat="1"/>
    <row r="74551" s="13" customFormat="1"/>
    <row r="74552" s="13" customFormat="1"/>
    <row r="74553" s="13" customFormat="1"/>
    <row r="74554" s="13" customFormat="1"/>
    <row r="74555" s="13" customFormat="1"/>
    <row r="74556" s="13" customFormat="1"/>
    <row r="74557" s="13" customFormat="1"/>
    <row r="74558" s="13" customFormat="1"/>
    <row r="74559" s="13" customFormat="1"/>
    <row r="74560" s="13" customFormat="1"/>
    <row r="74561" s="13" customFormat="1"/>
    <row r="74562" s="13" customFormat="1"/>
    <row r="74563" s="13" customFormat="1"/>
    <row r="74564" s="13" customFormat="1"/>
    <row r="74565" s="13" customFormat="1"/>
    <row r="74566" s="13" customFormat="1"/>
    <row r="74567" s="13" customFormat="1"/>
    <row r="74568" s="13" customFormat="1"/>
    <row r="74569" s="13" customFormat="1"/>
    <row r="74570" s="13" customFormat="1"/>
    <row r="74571" s="13" customFormat="1"/>
    <row r="74572" s="13" customFormat="1"/>
    <row r="74573" s="13" customFormat="1"/>
    <row r="74574" s="13" customFormat="1"/>
    <row r="74575" s="13" customFormat="1"/>
    <row r="74576" s="13" customFormat="1"/>
    <row r="74577" s="13" customFormat="1"/>
    <row r="74578" s="13" customFormat="1"/>
    <row r="74579" s="13" customFormat="1"/>
    <row r="74580" s="13" customFormat="1"/>
    <row r="74581" s="13" customFormat="1"/>
    <row r="74582" s="13" customFormat="1"/>
    <row r="74583" s="13" customFormat="1"/>
    <row r="74584" s="13" customFormat="1"/>
    <row r="74585" s="13" customFormat="1"/>
    <row r="74586" s="13" customFormat="1"/>
    <row r="74587" s="13" customFormat="1"/>
    <row r="74588" s="13" customFormat="1"/>
    <row r="74589" s="13" customFormat="1"/>
    <row r="74590" s="13" customFormat="1"/>
    <row r="74591" s="13" customFormat="1"/>
    <row r="74592" s="13" customFormat="1"/>
    <row r="74593" s="13" customFormat="1"/>
    <row r="74594" s="13" customFormat="1"/>
    <row r="74595" s="13" customFormat="1"/>
    <row r="74596" s="13" customFormat="1"/>
    <row r="74597" s="13" customFormat="1"/>
    <row r="74598" s="13" customFormat="1"/>
    <row r="74599" s="13" customFormat="1"/>
    <row r="74600" s="13" customFormat="1"/>
    <row r="74601" s="13" customFormat="1"/>
    <row r="74602" s="13" customFormat="1"/>
    <row r="74603" s="13" customFormat="1"/>
    <row r="74604" s="13" customFormat="1"/>
    <row r="74605" s="13" customFormat="1"/>
    <row r="74606" s="13" customFormat="1"/>
    <row r="74607" s="13" customFormat="1"/>
    <row r="74608" s="13" customFormat="1"/>
    <row r="74609" s="13" customFormat="1"/>
    <row r="74610" s="13" customFormat="1"/>
    <row r="74611" s="13" customFormat="1"/>
    <row r="74612" s="13" customFormat="1"/>
    <row r="74613" s="13" customFormat="1"/>
    <row r="74614" s="13" customFormat="1"/>
    <row r="74615" s="13" customFormat="1"/>
    <row r="74616" s="13" customFormat="1"/>
    <row r="74617" s="13" customFormat="1"/>
    <row r="74618" s="13" customFormat="1"/>
    <row r="74619" s="13" customFormat="1"/>
    <row r="74620" s="13" customFormat="1"/>
    <row r="74621" s="13" customFormat="1"/>
    <row r="74622" s="13" customFormat="1"/>
    <row r="74623" s="13" customFormat="1"/>
    <row r="74624" s="13" customFormat="1"/>
    <row r="74625" s="13" customFormat="1"/>
    <row r="74626" s="13" customFormat="1"/>
    <row r="74627" s="13" customFormat="1"/>
    <row r="74628" s="13" customFormat="1"/>
    <row r="74629" s="13" customFormat="1"/>
    <row r="74630" s="13" customFormat="1"/>
    <row r="74631" s="13" customFormat="1"/>
    <row r="74632" s="13" customFormat="1"/>
    <row r="74633" s="13" customFormat="1"/>
    <row r="74634" s="13" customFormat="1"/>
    <row r="74635" s="13" customFormat="1"/>
    <row r="74636" s="13" customFormat="1"/>
    <row r="74637" s="13" customFormat="1"/>
    <row r="74638" s="13" customFormat="1"/>
    <row r="74639" s="13" customFormat="1"/>
    <row r="74640" s="13" customFormat="1"/>
    <row r="74641" s="13" customFormat="1"/>
    <row r="74642" s="13" customFormat="1"/>
    <row r="74643" s="13" customFormat="1"/>
    <row r="74644" s="13" customFormat="1"/>
    <row r="74645" s="13" customFormat="1"/>
    <row r="74646" s="13" customFormat="1"/>
    <row r="74647" s="13" customFormat="1"/>
    <row r="74648" s="13" customFormat="1"/>
    <row r="74649" s="13" customFormat="1"/>
    <row r="74650" s="13" customFormat="1"/>
    <row r="74651" s="13" customFormat="1"/>
    <row r="74652" s="13" customFormat="1"/>
    <row r="74653" s="13" customFormat="1"/>
    <row r="74654" s="13" customFormat="1"/>
    <row r="74655" s="13" customFormat="1"/>
    <row r="74656" s="13" customFormat="1"/>
    <row r="74657" s="13" customFormat="1"/>
    <row r="74658" s="13" customFormat="1"/>
    <row r="74659" s="13" customFormat="1"/>
    <row r="74660" s="13" customFormat="1"/>
    <row r="74661" s="13" customFormat="1"/>
    <row r="74662" s="13" customFormat="1"/>
    <row r="74663" s="13" customFormat="1"/>
    <row r="74664" s="13" customFormat="1"/>
    <row r="74665" s="13" customFormat="1"/>
    <row r="74666" s="13" customFormat="1"/>
    <row r="74667" s="13" customFormat="1"/>
    <row r="74668" s="13" customFormat="1"/>
    <row r="74669" s="13" customFormat="1"/>
    <row r="74670" s="13" customFormat="1"/>
    <row r="74671" s="13" customFormat="1"/>
    <row r="74672" s="13" customFormat="1"/>
    <row r="74673" s="13" customFormat="1"/>
    <row r="74674" s="13" customFormat="1"/>
    <row r="74675" s="13" customFormat="1"/>
    <row r="74676" s="13" customFormat="1"/>
    <row r="74677" s="13" customFormat="1"/>
    <row r="74678" s="13" customFormat="1"/>
    <row r="74679" s="13" customFormat="1"/>
    <row r="74680" s="13" customFormat="1"/>
    <row r="74681" s="13" customFormat="1"/>
    <row r="74682" s="13" customFormat="1"/>
    <row r="74683" s="13" customFormat="1"/>
    <row r="74684" s="13" customFormat="1"/>
    <row r="74685" s="13" customFormat="1"/>
    <row r="74686" s="13" customFormat="1"/>
    <row r="74687" s="13" customFormat="1"/>
    <row r="74688" s="13" customFormat="1"/>
    <row r="74689" s="13" customFormat="1"/>
    <row r="74690" s="13" customFormat="1"/>
    <row r="74691" s="13" customFormat="1"/>
    <row r="74692" s="13" customFormat="1"/>
    <row r="74693" s="13" customFormat="1"/>
    <row r="74694" s="13" customFormat="1"/>
    <row r="74695" s="13" customFormat="1"/>
    <row r="74696" s="13" customFormat="1"/>
    <row r="74697" s="13" customFormat="1"/>
    <row r="74698" s="13" customFormat="1"/>
    <row r="74699" s="13" customFormat="1"/>
    <row r="74700" s="13" customFormat="1"/>
    <row r="74701" s="13" customFormat="1"/>
    <row r="74702" s="13" customFormat="1"/>
    <row r="74703" s="13" customFormat="1"/>
    <row r="74704" s="13" customFormat="1"/>
    <row r="74705" s="13" customFormat="1"/>
    <row r="74706" s="13" customFormat="1"/>
    <row r="74707" s="13" customFormat="1"/>
    <row r="74708" s="13" customFormat="1"/>
    <row r="74709" s="13" customFormat="1"/>
    <row r="74710" s="13" customFormat="1"/>
    <row r="74711" s="13" customFormat="1"/>
    <row r="74712" s="13" customFormat="1"/>
    <row r="74713" s="13" customFormat="1"/>
    <row r="74714" s="13" customFormat="1"/>
    <row r="74715" s="13" customFormat="1"/>
    <row r="74716" s="13" customFormat="1"/>
    <row r="74717" s="13" customFormat="1"/>
    <row r="74718" s="13" customFormat="1"/>
    <row r="74719" s="13" customFormat="1"/>
    <row r="74720" s="13" customFormat="1"/>
    <row r="74721" s="13" customFormat="1"/>
    <row r="74722" s="13" customFormat="1"/>
    <row r="74723" s="13" customFormat="1"/>
    <row r="74724" s="13" customFormat="1"/>
    <row r="74725" s="13" customFormat="1"/>
    <row r="74726" s="13" customFormat="1"/>
    <row r="74727" s="13" customFormat="1"/>
    <row r="74728" s="13" customFormat="1"/>
    <row r="74729" s="13" customFormat="1"/>
    <row r="74730" s="13" customFormat="1"/>
    <row r="74731" s="13" customFormat="1"/>
    <row r="74732" s="13" customFormat="1"/>
    <row r="74733" s="13" customFormat="1"/>
    <row r="74734" s="13" customFormat="1"/>
    <row r="74735" s="13" customFormat="1"/>
    <row r="74736" s="13" customFormat="1"/>
    <row r="74737" s="13" customFormat="1"/>
    <row r="74738" s="13" customFormat="1"/>
    <row r="74739" s="13" customFormat="1"/>
    <row r="74740" s="13" customFormat="1"/>
    <row r="74741" s="13" customFormat="1"/>
    <row r="74742" s="13" customFormat="1"/>
    <row r="74743" s="13" customFormat="1"/>
    <row r="74744" s="13" customFormat="1"/>
    <row r="74745" s="13" customFormat="1"/>
    <row r="74746" s="13" customFormat="1"/>
    <row r="74747" s="13" customFormat="1"/>
    <row r="74748" s="13" customFormat="1"/>
    <row r="74749" s="13" customFormat="1"/>
    <row r="74750" s="13" customFormat="1"/>
    <row r="74751" s="13" customFormat="1"/>
    <row r="74752" s="13" customFormat="1"/>
    <row r="74753" s="13" customFormat="1"/>
    <row r="74754" s="13" customFormat="1"/>
    <row r="74755" s="13" customFormat="1"/>
    <row r="74756" s="13" customFormat="1"/>
    <row r="74757" s="13" customFormat="1"/>
    <row r="74758" s="13" customFormat="1"/>
    <row r="74759" s="13" customFormat="1"/>
    <row r="74760" s="13" customFormat="1"/>
    <row r="74761" s="13" customFormat="1"/>
    <row r="74762" s="13" customFormat="1"/>
    <row r="74763" s="13" customFormat="1"/>
    <row r="74764" s="13" customFormat="1"/>
    <row r="74765" s="13" customFormat="1"/>
    <row r="74766" s="13" customFormat="1"/>
    <row r="74767" s="13" customFormat="1"/>
    <row r="74768" s="13" customFormat="1"/>
    <row r="74769" s="13" customFormat="1"/>
    <row r="74770" s="13" customFormat="1"/>
    <row r="74771" s="13" customFormat="1"/>
    <row r="74772" s="13" customFormat="1"/>
    <row r="74773" s="13" customFormat="1"/>
    <row r="74774" s="13" customFormat="1"/>
    <row r="74775" s="13" customFormat="1"/>
    <row r="74776" s="13" customFormat="1"/>
    <row r="74777" s="13" customFormat="1"/>
    <row r="74778" s="13" customFormat="1"/>
    <row r="74779" s="13" customFormat="1"/>
    <row r="74780" s="13" customFormat="1"/>
    <row r="74781" s="13" customFormat="1"/>
    <row r="74782" s="13" customFormat="1"/>
    <row r="74783" s="13" customFormat="1"/>
    <row r="74784" s="13" customFormat="1"/>
    <row r="74785" s="13" customFormat="1"/>
    <row r="74786" s="13" customFormat="1"/>
    <row r="74787" s="13" customFormat="1"/>
    <row r="74788" s="13" customFormat="1"/>
    <row r="74789" s="13" customFormat="1"/>
    <row r="74790" s="13" customFormat="1"/>
    <row r="74791" s="13" customFormat="1"/>
    <row r="74792" s="13" customFormat="1"/>
    <row r="74793" s="13" customFormat="1"/>
    <row r="74794" s="13" customFormat="1"/>
    <row r="74795" s="13" customFormat="1"/>
    <row r="74796" s="13" customFormat="1"/>
    <row r="74797" s="13" customFormat="1"/>
    <row r="74798" s="13" customFormat="1"/>
    <row r="74799" s="13" customFormat="1"/>
    <row r="74800" s="13" customFormat="1"/>
    <row r="74801" s="13" customFormat="1"/>
    <row r="74802" s="13" customFormat="1"/>
    <row r="74803" s="13" customFormat="1"/>
    <row r="74804" s="13" customFormat="1"/>
    <row r="74805" s="13" customFormat="1"/>
    <row r="74806" s="13" customFormat="1"/>
    <row r="74807" s="13" customFormat="1"/>
    <row r="74808" s="13" customFormat="1"/>
    <row r="74809" s="13" customFormat="1"/>
    <row r="74810" s="13" customFormat="1"/>
    <row r="74811" s="13" customFormat="1"/>
    <row r="74812" s="13" customFormat="1"/>
    <row r="74813" s="13" customFormat="1"/>
    <row r="74814" s="13" customFormat="1"/>
    <row r="74815" s="13" customFormat="1"/>
    <row r="74816" s="13" customFormat="1"/>
    <row r="74817" s="13" customFormat="1"/>
    <row r="74818" s="13" customFormat="1"/>
    <row r="74819" s="13" customFormat="1"/>
    <row r="74820" s="13" customFormat="1"/>
    <row r="74821" s="13" customFormat="1"/>
    <row r="74822" s="13" customFormat="1"/>
    <row r="74823" s="13" customFormat="1"/>
    <row r="74824" s="13" customFormat="1"/>
    <row r="74825" s="13" customFormat="1"/>
    <row r="74826" s="13" customFormat="1"/>
    <row r="74827" s="13" customFormat="1"/>
    <row r="74828" s="13" customFormat="1"/>
    <row r="74829" s="13" customFormat="1"/>
    <row r="74830" s="13" customFormat="1"/>
    <row r="74831" s="13" customFormat="1"/>
    <row r="74832" s="13" customFormat="1"/>
    <row r="74833" s="13" customFormat="1"/>
    <row r="74834" s="13" customFormat="1"/>
    <row r="74835" s="13" customFormat="1"/>
    <row r="74836" s="13" customFormat="1"/>
    <row r="74837" s="13" customFormat="1"/>
    <row r="74838" s="13" customFormat="1"/>
    <row r="74839" s="13" customFormat="1"/>
    <row r="74840" s="13" customFormat="1"/>
    <row r="74841" s="13" customFormat="1"/>
    <row r="74842" s="13" customFormat="1"/>
    <row r="74843" s="13" customFormat="1"/>
    <row r="74844" s="13" customFormat="1"/>
    <row r="74845" s="13" customFormat="1"/>
    <row r="74846" s="13" customFormat="1"/>
    <row r="74847" s="13" customFormat="1"/>
    <row r="74848" s="13" customFormat="1"/>
    <row r="74849" s="13" customFormat="1"/>
    <row r="74850" s="13" customFormat="1"/>
    <row r="74851" s="13" customFormat="1"/>
    <row r="74852" s="13" customFormat="1"/>
    <row r="74853" s="13" customFormat="1"/>
    <row r="74854" s="13" customFormat="1"/>
    <row r="74855" s="13" customFormat="1"/>
    <row r="74856" s="13" customFormat="1"/>
    <row r="74857" s="13" customFormat="1"/>
    <row r="74858" s="13" customFormat="1"/>
    <row r="74859" s="13" customFormat="1"/>
    <row r="74860" s="13" customFormat="1"/>
    <row r="74861" s="13" customFormat="1"/>
    <row r="74862" s="13" customFormat="1"/>
    <row r="74863" s="13" customFormat="1"/>
    <row r="74864" s="13" customFormat="1"/>
    <row r="74865" s="13" customFormat="1"/>
    <row r="74866" s="13" customFormat="1"/>
    <row r="74867" s="13" customFormat="1"/>
    <row r="74868" s="13" customFormat="1"/>
    <row r="74869" s="13" customFormat="1"/>
    <row r="74870" s="13" customFormat="1"/>
    <row r="74871" s="13" customFormat="1"/>
    <row r="74872" s="13" customFormat="1"/>
    <row r="74873" s="13" customFormat="1"/>
    <row r="74874" s="13" customFormat="1"/>
    <row r="74875" s="13" customFormat="1"/>
    <row r="74876" s="13" customFormat="1"/>
    <row r="74877" s="13" customFormat="1"/>
    <row r="74878" s="13" customFormat="1"/>
    <row r="74879" s="13" customFormat="1"/>
    <row r="74880" s="13" customFormat="1"/>
    <row r="74881" s="13" customFormat="1"/>
    <row r="74882" s="13" customFormat="1"/>
    <row r="74883" s="13" customFormat="1"/>
    <row r="74884" s="13" customFormat="1"/>
    <row r="74885" s="13" customFormat="1"/>
    <row r="74886" s="13" customFormat="1"/>
    <row r="74887" s="13" customFormat="1"/>
    <row r="74888" s="13" customFormat="1"/>
    <row r="74889" s="13" customFormat="1"/>
    <row r="74890" s="13" customFormat="1"/>
    <row r="74891" s="13" customFormat="1"/>
    <row r="74892" s="13" customFormat="1"/>
    <row r="74893" s="13" customFormat="1"/>
    <row r="74894" s="13" customFormat="1"/>
    <row r="74895" s="13" customFormat="1"/>
    <row r="74896" s="13" customFormat="1"/>
    <row r="74897" s="13" customFormat="1"/>
    <row r="74898" s="13" customFormat="1"/>
    <row r="74899" s="13" customFormat="1"/>
    <row r="74900" s="13" customFormat="1"/>
    <row r="74901" s="13" customFormat="1"/>
    <row r="74902" s="13" customFormat="1"/>
    <row r="74903" s="13" customFormat="1"/>
    <row r="74904" s="13" customFormat="1"/>
    <row r="74905" s="13" customFormat="1"/>
    <row r="74906" s="13" customFormat="1"/>
    <row r="74907" s="13" customFormat="1"/>
    <row r="74908" s="13" customFormat="1"/>
    <row r="74909" s="13" customFormat="1"/>
    <row r="74910" s="13" customFormat="1"/>
    <row r="74911" s="13" customFormat="1"/>
    <row r="74912" s="13" customFormat="1"/>
    <row r="74913" s="13" customFormat="1"/>
    <row r="74914" s="13" customFormat="1"/>
    <row r="74915" s="13" customFormat="1"/>
    <row r="74916" s="13" customFormat="1"/>
    <row r="74917" s="13" customFormat="1"/>
    <row r="74918" s="13" customFormat="1"/>
    <row r="74919" s="13" customFormat="1"/>
    <row r="74920" s="13" customFormat="1"/>
    <row r="74921" s="13" customFormat="1"/>
    <row r="74922" s="13" customFormat="1"/>
    <row r="74923" s="13" customFormat="1"/>
    <row r="74924" s="13" customFormat="1"/>
    <row r="74925" s="13" customFormat="1"/>
    <row r="74926" s="13" customFormat="1"/>
    <row r="74927" s="13" customFormat="1"/>
    <row r="74928" s="13" customFormat="1"/>
    <row r="74929" s="13" customFormat="1"/>
    <row r="74930" s="13" customFormat="1"/>
    <row r="74931" s="13" customFormat="1"/>
    <row r="74932" s="13" customFormat="1"/>
    <row r="74933" s="13" customFormat="1"/>
    <row r="74934" s="13" customFormat="1"/>
    <row r="74935" s="13" customFormat="1"/>
    <row r="74936" s="13" customFormat="1"/>
    <row r="74937" s="13" customFormat="1"/>
    <row r="74938" s="13" customFormat="1"/>
    <row r="74939" s="13" customFormat="1"/>
    <row r="74940" s="13" customFormat="1"/>
    <row r="74941" s="13" customFormat="1"/>
    <row r="74942" s="13" customFormat="1"/>
    <row r="74943" s="13" customFormat="1"/>
    <row r="74944" s="13" customFormat="1"/>
    <row r="74945" s="13" customFormat="1"/>
    <row r="74946" s="13" customFormat="1"/>
    <row r="74947" s="13" customFormat="1"/>
    <row r="74948" s="13" customFormat="1"/>
    <row r="74949" s="13" customFormat="1"/>
    <row r="74950" s="13" customFormat="1"/>
    <row r="74951" s="13" customFormat="1"/>
    <row r="74952" s="13" customFormat="1"/>
    <row r="74953" s="13" customFormat="1"/>
    <row r="74954" s="13" customFormat="1"/>
    <row r="74955" s="13" customFormat="1"/>
    <row r="74956" s="13" customFormat="1"/>
    <row r="74957" s="13" customFormat="1"/>
    <row r="74958" s="13" customFormat="1"/>
    <row r="74959" s="13" customFormat="1"/>
    <row r="74960" s="13" customFormat="1"/>
    <row r="74961" s="13" customFormat="1"/>
    <row r="74962" s="13" customFormat="1"/>
    <row r="74963" s="13" customFormat="1"/>
    <row r="74964" s="13" customFormat="1"/>
    <row r="74965" s="13" customFormat="1"/>
    <row r="74966" s="13" customFormat="1"/>
    <row r="74967" s="13" customFormat="1"/>
    <row r="74968" s="13" customFormat="1"/>
    <row r="74969" s="13" customFormat="1"/>
    <row r="74970" s="13" customFormat="1"/>
    <row r="74971" s="13" customFormat="1"/>
    <row r="74972" s="13" customFormat="1"/>
    <row r="74973" s="13" customFormat="1"/>
    <row r="74974" s="13" customFormat="1"/>
    <row r="74975" s="13" customFormat="1"/>
    <row r="74976" s="13" customFormat="1"/>
    <row r="74977" s="13" customFormat="1"/>
    <row r="74978" s="13" customFormat="1"/>
    <row r="74979" s="13" customFormat="1"/>
    <row r="74980" s="13" customFormat="1"/>
    <row r="74981" s="13" customFormat="1"/>
    <row r="74982" s="13" customFormat="1"/>
    <row r="74983" s="13" customFormat="1"/>
    <row r="74984" s="13" customFormat="1"/>
    <row r="74985" s="13" customFormat="1"/>
    <row r="74986" s="13" customFormat="1"/>
    <row r="74987" s="13" customFormat="1"/>
    <row r="74988" s="13" customFormat="1"/>
    <row r="74989" s="13" customFormat="1"/>
    <row r="74990" s="13" customFormat="1"/>
    <row r="74991" s="13" customFormat="1"/>
    <row r="74992" s="13" customFormat="1"/>
    <row r="74993" s="13" customFormat="1"/>
    <row r="74994" s="13" customFormat="1"/>
    <row r="74995" s="13" customFormat="1"/>
    <row r="74996" s="13" customFormat="1"/>
    <row r="74997" s="13" customFormat="1"/>
    <row r="74998" s="13" customFormat="1"/>
    <row r="74999" s="13" customFormat="1"/>
    <row r="75000" s="13" customFormat="1"/>
    <row r="75001" s="13" customFormat="1"/>
    <row r="75002" s="13" customFormat="1"/>
    <row r="75003" s="13" customFormat="1"/>
    <row r="75004" s="13" customFormat="1"/>
    <row r="75005" s="13" customFormat="1"/>
    <row r="75006" s="13" customFormat="1"/>
    <row r="75007" s="13" customFormat="1"/>
    <row r="75008" s="13" customFormat="1"/>
    <row r="75009" s="13" customFormat="1"/>
    <row r="75010" s="13" customFormat="1"/>
    <row r="75011" s="13" customFormat="1"/>
    <row r="75012" s="13" customFormat="1"/>
    <row r="75013" s="13" customFormat="1"/>
    <row r="75014" s="13" customFormat="1"/>
    <row r="75015" s="13" customFormat="1"/>
    <row r="75016" s="13" customFormat="1"/>
    <row r="75017" s="13" customFormat="1"/>
    <row r="75018" s="13" customFormat="1"/>
    <row r="75019" s="13" customFormat="1"/>
    <row r="75020" s="13" customFormat="1"/>
    <row r="75021" s="13" customFormat="1"/>
    <row r="75022" s="13" customFormat="1"/>
    <row r="75023" s="13" customFormat="1"/>
    <row r="75024" s="13" customFormat="1"/>
    <row r="75025" s="13" customFormat="1"/>
    <row r="75026" s="13" customFormat="1"/>
    <row r="75027" s="13" customFormat="1"/>
    <row r="75028" s="13" customFormat="1"/>
    <row r="75029" s="13" customFormat="1"/>
    <row r="75030" s="13" customFormat="1"/>
    <row r="75031" s="13" customFormat="1"/>
    <row r="75032" s="13" customFormat="1"/>
    <row r="75033" s="13" customFormat="1"/>
    <row r="75034" s="13" customFormat="1"/>
    <row r="75035" s="13" customFormat="1"/>
    <row r="75036" s="13" customFormat="1"/>
    <row r="75037" s="13" customFormat="1"/>
    <row r="75038" s="13" customFormat="1"/>
    <row r="75039" s="13" customFormat="1"/>
    <row r="75040" s="13" customFormat="1"/>
    <row r="75041" s="13" customFormat="1"/>
    <row r="75042" s="13" customFormat="1"/>
    <row r="75043" s="13" customFormat="1"/>
    <row r="75044" s="13" customFormat="1"/>
    <row r="75045" s="13" customFormat="1"/>
    <row r="75046" s="13" customFormat="1"/>
    <row r="75047" s="13" customFormat="1"/>
    <row r="75048" s="13" customFormat="1"/>
    <row r="75049" s="13" customFormat="1"/>
    <row r="75050" s="13" customFormat="1"/>
    <row r="75051" s="13" customFormat="1"/>
    <row r="75052" s="13" customFormat="1"/>
    <row r="75053" s="13" customFormat="1"/>
    <row r="75054" s="13" customFormat="1"/>
    <row r="75055" s="13" customFormat="1"/>
    <row r="75056" s="13" customFormat="1"/>
    <row r="75057" s="13" customFormat="1"/>
    <row r="75058" s="13" customFormat="1"/>
    <row r="75059" s="13" customFormat="1"/>
    <row r="75060" s="13" customFormat="1"/>
    <row r="75061" s="13" customFormat="1"/>
    <row r="75062" s="13" customFormat="1"/>
    <row r="75063" s="13" customFormat="1"/>
    <row r="75064" s="13" customFormat="1"/>
    <row r="75065" s="13" customFormat="1"/>
    <row r="75066" s="13" customFormat="1"/>
    <row r="75067" s="13" customFormat="1"/>
    <row r="75068" s="13" customFormat="1"/>
    <row r="75069" s="13" customFormat="1"/>
    <row r="75070" s="13" customFormat="1"/>
    <row r="75071" s="13" customFormat="1"/>
    <row r="75072" s="13" customFormat="1"/>
    <row r="75073" s="13" customFormat="1"/>
    <row r="75074" s="13" customFormat="1"/>
    <row r="75075" s="13" customFormat="1"/>
    <row r="75076" s="13" customFormat="1"/>
    <row r="75077" s="13" customFormat="1"/>
    <row r="75078" s="13" customFormat="1"/>
    <row r="75079" s="13" customFormat="1"/>
    <row r="75080" s="13" customFormat="1"/>
    <row r="75081" s="13" customFormat="1"/>
    <row r="75082" s="13" customFormat="1"/>
    <row r="75083" s="13" customFormat="1"/>
    <row r="75084" s="13" customFormat="1"/>
    <row r="75085" s="13" customFormat="1"/>
    <row r="75086" s="13" customFormat="1"/>
    <row r="75087" s="13" customFormat="1"/>
    <row r="75088" s="13" customFormat="1"/>
    <row r="75089" s="13" customFormat="1"/>
    <row r="75090" s="13" customFormat="1"/>
    <row r="75091" s="13" customFormat="1"/>
    <row r="75092" s="13" customFormat="1"/>
    <row r="75093" s="13" customFormat="1"/>
    <row r="75094" s="13" customFormat="1"/>
    <row r="75095" s="13" customFormat="1"/>
    <row r="75096" s="13" customFormat="1"/>
    <row r="75097" s="13" customFormat="1"/>
    <row r="75098" s="13" customFormat="1"/>
    <row r="75099" s="13" customFormat="1"/>
    <row r="75100" s="13" customFormat="1"/>
    <row r="75101" s="13" customFormat="1"/>
    <row r="75102" s="13" customFormat="1"/>
    <row r="75103" s="13" customFormat="1"/>
    <row r="75104" s="13" customFormat="1"/>
    <row r="75105" s="13" customFormat="1"/>
    <row r="75106" s="13" customFormat="1"/>
    <row r="75107" s="13" customFormat="1"/>
    <row r="75108" s="13" customFormat="1"/>
    <row r="75109" s="13" customFormat="1"/>
    <row r="75110" s="13" customFormat="1"/>
    <row r="75111" s="13" customFormat="1"/>
    <row r="75112" s="13" customFormat="1"/>
    <row r="75113" s="13" customFormat="1"/>
    <row r="75114" s="13" customFormat="1"/>
    <row r="75115" s="13" customFormat="1"/>
    <row r="75116" s="13" customFormat="1"/>
    <row r="75117" s="13" customFormat="1"/>
    <row r="75118" s="13" customFormat="1"/>
    <row r="75119" s="13" customFormat="1"/>
    <row r="75120" s="13" customFormat="1"/>
    <row r="75121" s="13" customFormat="1"/>
    <row r="75122" s="13" customFormat="1"/>
    <row r="75123" s="13" customFormat="1"/>
    <row r="75124" s="13" customFormat="1"/>
    <row r="75125" s="13" customFormat="1"/>
    <row r="75126" s="13" customFormat="1"/>
    <row r="75127" s="13" customFormat="1"/>
    <row r="75128" s="13" customFormat="1"/>
    <row r="75129" s="13" customFormat="1"/>
    <row r="75130" s="13" customFormat="1"/>
    <row r="75131" s="13" customFormat="1"/>
    <row r="75132" s="13" customFormat="1"/>
    <row r="75133" s="13" customFormat="1"/>
    <row r="75134" s="13" customFormat="1"/>
    <row r="75135" s="13" customFormat="1"/>
    <row r="75136" s="13" customFormat="1"/>
    <row r="75137" s="13" customFormat="1"/>
    <row r="75138" s="13" customFormat="1"/>
    <row r="75139" s="13" customFormat="1"/>
    <row r="75140" s="13" customFormat="1"/>
    <row r="75141" s="13" customFormat="1"/>
    <row r="75142" s="13" customFormat="1"/>
    <row r="75143" s="13" customFormat="1"/>
    <row r="75144" s="13" customFormat="1"/>
    <row r="75145" s="13" customFormat="1"/>
    <row r="75146" s="13" customFormat="1"/>
    <row r="75147" s="13" customFormat="1"/>
    <row r="75148" s="13" customFormat="1"/>
    <row r="75149" s="13" customFormat="1"/>
    <row r="75150" s="13" customFormat="1"/>
    <row r="75151" s="13" customFormat="1"/>
    <row r="75152" s="13" customFormat="1"/>
    <row r="75153" s="13" customFormat="1"/>
    <row r="75154" s="13" customFormat="1"/>
    <row r="75155" s="13" customFormat="1"/>
    <row r="75156" s="13" customFormat="1"/>
    <row r="75157" s="13" customFormat="1"/>
    <row r="75158" s="13" customFormat="1"/>
    <row r="75159" s="13" customFormat="1"/>
    <row r="75160" s="13" customFormat="1"/>
    <row r="75161" s="13" customFormat="1"/>
    <row r="75162" s="13" customFormat="1"/>
    <row r="75163" s="13" customFormat="1"/>
    <row r="75164" s="13" customFormat="1"/>
    <row r="75165" s="13" customFormat="1"/>
    <row r="75166" s="13" customFormat="1"/>
    <row r="75167" s="13" customFormat="1"/>
    <row r="75168" s="13" customFormat="1"/>
    <row r="75169" s="13" customFormat="1"/>
    <row r="75170" s="13" customFormat="1"/>
    <row r="75171" s="13" customFormat="1"/>
    <row r="75172" s="13" customFormat="1"/>
    <row r="75173" s="13" customFormat="1"/>
    <row r="75174" s="13" customFormat="1"/>
    <row r="75175" s="13" customFormat="1"/>
    <row r="75176" s="13" customFormat="1"/>
    <row r="75177" s="13" customFormat="1"/>
    <row r="75178" s="13" customFormat="1"/>
    <row r="75179" s="13" customFormat="1"/>
    <row r="75180" s="13" customFormat="1"/>
    <row r="75181" s="13" customFormat="1"/>
    <row r="75182" s="13" customFormat="1"/>
    <row r="75183" s="13" customFormat="1"/>
    <row r="75184" s="13" customFormat="1"/>
    <row r="75185" s="13" customFormat="1"/>
    <row r="75186" s="13" customFormat="1"/>
    <row r="75187" s="13" customFormat="1"/>
    <row r="75188" s="13" customFormat="1"/>
    <row r="75189" s="13" customFormat="1"/>
    <row r="75190" s="13" customFormat="1"/>
    <row r="75191" s="13" customFormat="1"/>
    <row r="75192" s="13" customFormat="1"/>
    <row r="75193" s="13" customFormat="1"/>
    <row r="75194" s="13" customFormat="1"/>
    <row r="75195" s="13" customFormat="1"/>
    <row r="75196" s="13" customFormat="1"/>
    <row r="75197" s="13" customFormat="1"/>
    <row r="75198" s="13" customFormat="1"/>
    <row r="75199" s="13" customFormat="1"/>
    <row r="75200" s="13" customFormat="1"/>
    <row r="75201" s="13" customFormat="1"/>
    <row r="75202" s="13" customFormat="1"/>
    <row r="75203" s="13" customFormat="1"/>
    <row r="75204" s="13" customFormat="1"/>
    <row r="75205" s="13" customFormat="1"/>
    <row r="75206" s="13" customFormat="1"/>
    <row r="75207" s="13" customFormat="1"/>
    <row r="75208" s="13" customFormat="1"/>
    <row r="75209" s="13" customFormat="1"/>
    <row r="75210" s="13" customFormat="1"/>
    <row r="75211" s="13" customFormat="1"/>
    <row r="75212" s="13" customFormat="1"/>
    <row r="75213" s="13" customFormat="1"/>
    <row r="75214" s="13" customFormat="1"/>
    <row r="75215" s="13" customFormat="1"/>
    <row r="75216" s="13" customFormat="1"/>
    <row r="75217" s="13" customFormat="1"/>
    <row r="75218" s="13" customFormat="1"/>
    <row r="75219" s="13" customFormat="1"/>
    <row r="75220" s="13" customFormat="1"/>
    <row r="75221" s="13" customFormat="1"/>
    <row r="75222" s="13" customFormat="1"/>
    <row r="75223" s="13" customFormat="1"/>
    <row r="75224" s="13" customFormat="1"/>
    <row r="75225" s="13" customFormat="1"/>
    <row r="75226" s="13" customFormat="1"/>
    <row r="75227" s="13" customFormat="1"/>
    <row r="75228" s="13" customFormat="1"/>
    <row r="75229" s="13" customFormat="1"/>
    <row r="75230" s="13" customFormat="1"/>
    <row r="75231" s="13" customFormat="1"/>
    <row r="75232" s="13" customFormat="1"/>
    <row r="75233" s="13" customFormat="1"/>
    <row r="75234" s="13" customFormat="1"/>
    <row r="75235" s="13" customFormat="1"/>
    <row r="75236" s="13" customFormat="1"/>
    <row r="75237" s="13" customFormat="1"/>
    <row r="75238" s="13" customFormat="1"/>
    <row r="75239" s="13" customFormat="1"/>
    <row r="75240" s="13" customFormat="1"/>
    <row r="75241" s="13" customFormat="1"/>
    <row r="75242" s="13" customFormat="1"/>
    <row r="75243" s="13" customFormat="1"/>
    <row r="75244" s="13" customFormat="1"/>
    <row r="75245" s="13" customFormat="1"/>
    <row r="75246" s="13" customFormat="1"/>
    <row r="75247" s="13" customFormat="1"/>
    <row r="75248" s="13" customFormat="1"/>
    <row r="75249" s="13" customFormat="1"/>
    <row r="75250" s="13" customFormat="1"/>
    <row r="75251" s="13" customFormat="1"/>
    <row r="75252" s="13" customFormat="1"/>
    <row r="75253" s="13" customFormat="1"/>
    <row r="75254" s="13" customFormat="1"/>
    <row r="75255" s="13" customFormat="1"/>
    <row r="75256" s="13" customFormat="1"/>
    <row r="75257" s="13" customFormat="1"/>
    <row r="75258" s="13" customFormat="1"/>
    <row r="75259" s="13" customFormat="1"/>
    <row r="75260" s="13" customFormat="1"/>
    <row r="75261" s="13" customFormat="1"/>
    <row r="75262" s="13" customFormat="1"/>
    <row r="75263" s="13" customFormat="1"/>
    <row r="75264" s="13" customFormat="1"/>
    <row r="75265" s="13" customFormat="1"/>
    <row r="75266" s="13" customFormat="1"/>
    <row r="75267" s="13" customFormat="1"/>
    <row r="75268" s="13" customFormat="1"/>
    <row r="75269" s="13" customFormat="1"/>
    <row r="75270" s="13" customFormat="1"/>
    <row r="75271" s="13" customFormat="1"/>
    <row r="75272" s="13" customFormat="1"/>
    <row r="75273" s="13" customFormat="1"/>
    <row r="75274" s="13" customFormat="1"/>
    <row r="75275" s="13" customFormat="1"/>
    <row r="75276" s="13" customFormat="1"/>
    <row r="75277" s="13" customFormat="1"/>
    <row r="75278" s="13" customFormat="1"/>
    <row r="75279" s="13" customFormat="1"/>
    <row r="75280" s="13" customFormat="1"/>
    <row r="75281" s="13" customFormat="1"/>
    <row r="75282" s="13" customFormat="1"/>
    <row r="75283" s="13" customFormat="1"/>
    <row r="75284" s="13" customFormat="1"/>
    <row r="75285" s="13" customFormat="1"/>
    <row r="75286" s="13" customFormat="1"/>
    <row r="75287" s="13" customFormat="1"/>
    <row r="75288" s="13" customFormat="1"/>
    <row r="75289" s="13" customFormat="1"/>
    <row r="75290" s="13" customFormat="1"/>
    <row r="75291" s="13" customFormat="1"/>
    <row r="75292" s="13" customFormat="1"/>
    <row r="75293" s="13" customFormat="1"/>
    <row r="75294" s="13" customFormat="1"/>
    <row r="75295" s="13" customFormat="1"/>
    <row r="75296" s="13" customFormat="1"/>
    <row r="75297" s="13" customFormat="1"/>
    <row r="75298" s="13" customFormat="1"/>
    <row r="75299" s="13" customFormat="1"/>
    <row r="75300" s="13" customFormat="1"/>
    <row r="75301" s="13" customFormat="1"/>
    <row r="75302" s="13" customFormat="1"/>
    <row r="75303" s="13" customFormat="1"/>
    <row r="75304" s="13" customFormat="1"/>
    <row r="75305" s="13" customFormat="1"/>
    <row r="75306" s="13" customFormat="1"/>
    <row r="75307" s="13" customFormat="1"/>
    <row r="75308" s="13" customFormat="1"/>
    <row r="75309" s="13" customFormat="1"/>
    <row r="75310" s="13" customFormat="1"/>
    <row r="75311" s="13" customFormat="1"/>
    <row r="75312" s="13" customFormat="1"/>
    <row r="75313" s="13" customFormat="1"/>
    <row r="75314" s="13" customFormat="1"/>
    <row r="75315" s="13" customFormat="1"/>
    <row r="75316" s="13" customFormat="1"/>
    <row r="75317" s="13" customFormat="1"/>
    <row r="75318" s="13" customFormat="1"/>
    <row r="75319" s="13" customFormat="1"/>
    <row r="75320" s="13" customFormat="1"/>
    <row r="75321" s="13" customFormat="1"/>
    <row r="75322" s="13" customFormat="1"/>
    <row r="75323" s="13" customFormat="1"/>
    <row r="75324" s="13" customFormat="1"/>
    <row r="75325" s="13" customFormat="1"/>
    <row r="75326" s="13" customFormat="1"/>
    <row r="75327" s="13" customFormat="1"/>
    <row r="75328" s="13" customFormat="1"/>
    <row r="75329" s="13" customFormat="1"/>
    <row r="75330" s="13" customFormat="1"/>
    <row r="75331" s="13" customFormat="1"/>
    <row r="75332" s="13" customFormat="1"/>
    <row r="75333" s="13" customFormat="1"/>
    <row r="75334" s="13" customFormat="1"/>
    <row r="75335" s="13" customFormat="1"/>
    <row r="75336" s="13" customFormat="1"/>
    <row r="75337" s="13" customFormat="1"/>
    <row r="75338" s="13" customFormat="1"/>
    <row r="75339" s="13" customFormat="1"/>
    <row r="75340" s="13" customFormat="1"/>
    <row r="75341" s="13" customFormat="1"/>
    <row r="75342" s="13" customFormat="1"/>
    <row r="75343" s="13" customFormat="1"/>
    <row r="75344" s="13" customFormat="1"/>
    <row r="75345" s="13" customFormat="1"/>
    <row r="75346" s="13" customFormat="1"/>
    <row r="75347" s="13" customFormat="1"/>
    <row r="75348" s="13" customFormat="1"/>
    <row r="75349" s="13" customFormat="1"/>
    <row r="75350" s="13" customFormat="1"/>
    <row r="75351" s="13" customFormat="1"/>
    <row r="75352" s="13" customFormat="1"/>
    <row r="75353" s="13" customFormat="1"/>
    <row r="75354" s="13" customFormat="1"/>
    <row r="75355" s="13" customFormat="1"/>
    <row r="75356" s="13" customFormat="1"/>
    <row r="75357" s="13" customFormat="1"/>
    <row r="75358" s="13" customFormat="1"/>
    <row r="75359" s="13" customFormat="1"/>
    <row r="75360" s="13" customFormat="1"/>
    <row r="75361" s="13" customFormat="1"/>
    <row r="75362" s="13" customFormat="1"/>
    <row r="75363" s="13" customFormat="1"/>
    <row r="75364" s="13" customFormat="1"/>
    <row r="75365" s="13" customFormat="1"/>
    <row r="75366" s="13" customFormat="1"/>
    <row r="75367" s="13" customFormat="1"/>
    <row r="75368" s="13" customFormat="1"/>
    <row r="75369" s="13" customFormat="1"/>
    <row r="75370" s="13" customFormat="1"/>
    <row r="75371" s="13" customFormat="1"/>
    <row r="75372" s="13" customFormat="1"/>
    <row r="75373" s="13" customFormat="1"/>
    <row r="75374" s="13" customFormat="1"/>
    <row r="75375" s="13" customFormat="1"/>
    <row r="75376" s="13" customFormat="1"/>
    <row r="75377" s="13" customFormat="1"/>
    <row r="75378" s="13" customFormat="1"/>
    <row r="75379" s="13" customFormat="1"/>
    <row r="75380" s="13" customFormat="1"/>
    <row r="75381" s="13" customFormat="1"/>
    <row r="75382" s="13" customFormat="1"/>
    <row r="75383" s="13" customFormat="1"/>
    <row r="75384" s="13" customFormat="1"/>
    <row r="75385" s="13" customFormat="1"/>
    <row r="75386" s="13" customFormat="1"/>
    <row r="75387" s="13" customFormat="1"/>
    <row r="75388" s="13" customFormat="1"/>
    <row r="75389" s="13" customFormat="1"/>
    <row r="75390" s="13" customFormat="1"/>
    <row r="75391" s="13" customFormat="1"/>
    <row r="75392" s="13" customFormat="1"/>
    <row r="75393" s="13" customFormat="1"/>
    <row r="75394" s="13" customFormat="1"/>
    <row r="75395" s="13" customFormat="1"/>
    <row r="75396" s="13" customFormat="1"/>
    <row r="75397" s="13" customFormat="1"/>
    <row r="75398" s="13" customFormat="1"/>
    <row r="75399" s="13" customFormat="1"/>
    <row r="75400" s="13" customFormat="1"/>
    <row r="75401" s="13" customFormat="1"/>
    <row r="75402" s="13" customFormat="1"/>
    <row r="75403" s="13" customFormat="1"/>
    <row r="75404" s="13" customFormat="1"/>
    <row r="75405" s="13" customFormat="1"/>
    <row r="75406" s="13" customFormat="1"/>
    <row r="75407" s="13" customFormat="1"/>
    <row r="75408" s="13" customFormat="1"/>
    <row r="75409" s="13" customFormat="1"/>
    <row r="75410" s="13" customFormat="1"/>
    <row r="75411" s="13" customFormat="1"/>
    <row r="75412" s="13" customFormat="1"/>
    <row r="75413" s="13" customFormat="1"/>
    <row r="75414" s="13" customFormat="1"/>
    <row r="75415" s="13" customFormat="1"/>
    <row r="75416" s="13" customFormat="1"/>
    <row r="75417" s="13" customFormat="1"/>
    <row r="75418" s="13" customFormat="1"/>
    <row r="75419" s="13" customFormat="1"/>
    <row r="75420" s="13" customFormat="1"/>
    <row r="75421" s="13" customFormat="1"/>
    <row r="75422" s="13" customFormat="1"/>
    <row r="75423" s="13" customFormat="1"/>
    <row r="75424" s="13" customFormat="1"/>
    <row r="75425" s="13" customFormat="1"/>
    <row r="75426" s="13" customFormat="1"/>
    <row r="75427" s="13" customFormat="1"/>
    <row r="75428" s="13" customFormat="1"/>
    <row r="75429" s="13" customFormat="1"/>
    <row r="75430" s="13" customFormat="1"/>
    <row r="75431" s="13" customFormat="1"/>
    <row r="75432" s="13" customFormat="1"/>
    <row r="75433" s="13" customFormat="1"/>
    <row r="75434" s="13" customFormat="1"/>
    <row r="75435" s="13" customFormat="1"/>
    <row r="75436" s="13" customFormat="1"/>
    <row r="75437" s="13" customFormat="1"/>
    <row r="75438" s="13" customFormat="1"/>
    <row r="75439" s="13" customFormat="1"/>
    <row r="75440" s="13" customFormat="1"/>
    <row r="75441" s="13" customFormat="1"/>
    <row r="75442" s="13" customFormat="1"/>
    <row r="75443" s="13" customFormat="1"/>
    <row r="75444" s="13" customFormat="1"/>
    <row r="75445" s="13" customFormat="1"/>
    <row r="75446" s="13" customFormat="1"/>
    <row r="75447" s="13" customFormat="1"/>
    <row r="75448" s="13" customFormat="1"/>
    <row r="75449" s="13" customFormat="1"/>
    <row r="75450" s="13" customFormat="1"/>
    <row r="75451" s="13" customFormat="1"/>
    <row r="75452" s="13" customFormat="1"/>
    <row r="75453" s="13" customFormat="1"/>
    <row r="75454" s="13" customFormat="1"/>
    <row r="75455" s="13" customFormat="1"/>
    <row r="75456" s="13" customFormat="1"/>
    <row r="75457" s="13" customFormat="1"/>
    <row r="75458" s="13" customFormat="1"/>
    <row r="75459" s="13" customFormat="1"/>
    <row r="75460" s="13" customFormat="1"/>
    <row r="75461" s="13" customFormat="1"/>
    <row r="75462" s="13" customFormat="1"/>
    <row r="75463" s="13" customFormat="1"/>
    <row r="75464" s="13" customFormat="1"/>
    <row r="75465" s="13" customFormat="1"/>
    <row r="75466" s="13" customFormat="1"/>
    <row r="75467" s="13" customFormat="1"/>
    <row r="75468" s="13" customFormat="1"/>
    <row r="75469" s="13" customFormat="1"/>
    <row r="75470" s="13" customFormat="1"/>
    <row r="75471" s="13" customFormat="1"/>
    <row r="75472" s="13" customFormat="1"/>
    <row r="75473" s="13" customFormat="1"/>
    <row r="75474" s="13" customFormat="1"/>
    <row r="75475" s="13" customFormat="1"/>
    <row r="75476" s="13" customFormat="1"/>
    <row r="75477" s="13" customFormat="1"/>
    <row r="75478" s="13" customFormat="1"/>
    <row r="75479" s="13" customFormat="1"/>
    <row r="75480" s="13" customFormat="1"/>
    <row r="75481" s="13" customFormat="1"/>
    <row r="75482" s="13" customFormat="1"/>
    <row r="75483" s="13" customFormat="1"/>
    <row r="75484" s="13" customFormat="1"/>
    <row r="75485" s="13" customFormat="1"/>
    <row r="75486" s="13" customFormat="1"/>
    <row r="75487" s="13" customFormat="1"/>
    <row r="75488" s="13" customFormat="1"/>
    <row r="75489" s="13" customFormat="1"/>
    <row r="75490" s="13" customFormat="1"/>
    <row r="75491" s="13" customFormat="1"/>
    <row r="75492" s="13" customFormat="1"/>
    <row r="75493" s="13" customFormat="1"/>
    <row r="75494" s="13" customFormat="1"/>
    <row r="75495" s="13" customFormat="1"/>
    <row r="75496" s="13" customFormat="1"/>
    <row r="75497" s="13" customFormat="1"/>
    <row r="75498" s="13" customFormat="1"/>
    <row r="75499" s="13" customFormat="1"/>
    <row r="75500" s="13" customFormat="1"/>
    <row r="75501" s="13" customFormat="1"/>
    <row r="75502" s="13" customFormat="1"/>
    <row r="75503" s="13" customFormat="1"/>
    <row r="75504" s="13" customFormat="1"/>
    <row r="75505" s="13" customFormat="1"/>
    <row r="75506" s="13" customFormat="1"/>
    <row r="75507" s="13" customFormat="1"/>
    <row r="75508" s="13" customFormat="1"/>
    <row r="75509" s="13" customFormat="1"/>
    <row r="75510" s="13" customFormat="1"/>
    <row r="75511" s="13" customFormat="1"/>
    <row r="75512" s="13" customFormat="1"/>
    <row r="75513" s="13" customFormat="1"/>
    <row r="75514" s="13" customFormat="1"/>
    <row r="75515" s="13" customFormat="1"/>
    <row r="75516" s="13" customFormat="1"/>
    <row r="75517" s="13" customFormat="1"/>
    <row r="75518" s="13" customFormat="1"/>
    <row r="75519" s="13" customFormat="1"/>
    <row r="75520" s="13" customFormat="1"/>
    <row r="75521" s="13" customFormat="1"/>
    <row r="75522" s="13" customFormat="1"/>
    <row r="75523" s="13" customFormat="1"/>
    <row r="75524" s="13" customFormat="1"/>
    <row r="75525" s="13" customFormat="1"/>
    <row r="75526" s="13" customFormat="1"/>
    <row r="75527" s="13" customFormat="1"/>
    <row r="75528" s="13" customFormat="1"/>
    <row r="75529" s="13" customFormat="1"/>
    <row r="75530" s="13" customFormat="1"/>
    <row r="75531" s="13" customFormat="1"/>
    <row r="75532" s="13" customFormat="1"/>
    <row r="75533" s="13" customFormat="1"/>
    <row r="75534" s="13" customFormat="1"/>
    <row r="75535" s="13" customFormat="1"/>
    <row r="75536" s="13" customFormat="1"/>
    <row r="75537" s="13" customFormat="1"/>
    <row r="75538" s="13" customFormat="1"/>
    <row r="75539" s="13" customFormat="1"/>
    <row r="75540" s="13" customFormat="1"/>
    <row r="75541" s="13" customFormat="1"/>
    <row r="75542" s="13" customFormat="1"/>
    <row r="75543" s="13" customFormat="1"/>
    <row r="75544" s="13" customFormat="1"/>
    <row r="75545" s="13" customFormat="1"/>
    <row r="75546" s="13" customFormat="1"/>
    <row r="75547" s="13" customFormat="1"/>
    <row r="75548" s="13" customFormat="1"/>
    <row r="75549" s="13" customFormat="1"/>
    <row r="75550" s="13" customFormat="1"/>
    <row r="75551" s="13" customFormat="1"/>
    <row r="75552" s="13" customFormat="1"/>
    <row r="75553" s="13" customFormat="1"/>
    <row r="75554" s="13" customFormat="1"/>
    <row r="75555" s="13" customFormat="1"/>
    <row r="75556" s="13" customFormat="1"/>
    <row r="75557" s="13" customFormat="1"/>
    <row r="75558" s="13" customFormat="1"/>
    <row r="75559" s="13" customFormat="1"/>
    <row r="75560" s="13" customFormat="1"/>
    <row r="75561" s="13" customFormat="1"/>
    <row r="75562" s="13" customFormat="1"/>
    <row r="75563" s="13" customFormat="1"/>
    <row r="75564" s="13" customFormat="1"/>
    <row r="75565" s="13" customFormat="1"/>
    <row r="75566" s="13" customFormat="1"/>
    <row r="75567" s="13" customFormat="1"/>
    <row r="75568" s="13" customFormat="1"/>
    <row r="75569" s="13" customFormat="1"/>
    <row r="75570" s="13" customFormat="1"/>
    <row r="75571" s="13" customFormat="1"/>
    <row r="75572" s="13" customFormat="1"/>
    <row r="75573" s="13" customFormat="1"/>
    <row r="75574" s="13" customFormat="1"/>
    <row r="75575" s="13" customFormat="1"/>
    <row r="75576" s="13" customFormat="1"/>
    <row r="75577" s="13" customFormat="1"/>
    <row r="75578" s="13" customFormat="1"/>
    <row r="75579" s="13" customFormat="1"/>
    <row r="75580" s="13" customFormat="1"/>
    <row r="75581" s="13" customFormat="1"/>
    <row r="75582" s="13" customFormat="1"/>
    <row r="75583" s="13" customFormat="1"/>
    <row r="75584" s="13" customFormat="1"/>
    <row r="75585" s="13" customFormat="1"/>
    <row r="75586" s="13" customFormat="1"/>
    <row r="75587" s="13" customFormat="1"/>
    <row r="75588" s="13" customFormat="1"/>
    <row r="75589" s="13" customFormat="1"/>
    <row r="75590" s="13" customFormat="1"/>
    <row r="75591" s="13" customFormat="1"/>
    <row r="75592" s="13" customFormat="1"/>
    <row r="75593" s="13" customFormat="1"/>
    <row r="75594" s="13" customFormat="1"/>
    <row r="75595" s="13" customFormat="1"/>
    <row r="75596" s="13" customFormat="1"/>
    <row r="75597" s="13" customFormat="1"/>
    <row r="75598" s="13" customFormat="1"/>
    <row r="75599" s="13" customFormat="1"/>
    <row r="75600" s="13" customFormat="1"/>
    <row r="75601" s="13" customFormat="1"/>
    <row r="75602" s="13" customFormat="1"/>
    <row r="75603" s="13" customFormat="1"/>
    <row r="75604" s="13" customFormat="1"/>
    <row r="75605" s="13" customFormat="1"/>
    <row r="75606" s="13" customFormat="1"/>
    <row r="75607" s="13" customFormat="1"/>
    <row r="75608" s="13" customFormat="1"/>
    <row r="75609" s="13" customFormat="1"/>
    <row r="75610" s="13" customFormat="1"/>
    <row r="75611" s="13" customFormat="1"/>
    <row r="75612" s="13" customFormat="1"/>
    <row r="75613" s="13" customFormat="1"/>
    <row r="75614" s="13" customFormat="1"/>
    <row r="75615" s="13" customFormat="1"/>
    <row r="75616" s="13" customFormat="1"/>
    <row r="75617" s="13" customFormat="1"/>
    <row r="75618" s="13" customFormat="1"/>
    <row r="75619" s="13" customFormat="1"/>
    <row r="75620" s="13" customFormat="1"/>
    <row r="75621" s="13" customFormat="1"/>
    <row r="75622" s="13" customFormat="1"/>
    <row r="75623" s="13" customFormat="1"/>
    <row r="75624" s="13" customFormat="1"/>
    <row r="75625" s="13" customFormat="1"/>
    <row r="75626" s="13" customFormat="1"/>
    <row r="75627" s="13" customFormat="1"/>
    <row r="75628" s="13" customFormat="1"/>
    <row r="75629" s="13" customFormat="1"/>
    <row r="75630" s="13" customFormat="1"/>
    <row r="75631" s="13" customFormat="1"/>
    <row r="75632" s="13" customFormat="1"/>
    <row r="75633" s="13" customFormat="1"/>
    <row r="75634" s="13" customFormat="1"/>
    <row r="75635" s="13" customFormat="1"/>
    <row r="75636" s="13" customFormat="1"/>
    <row r="75637" s="13" customFormat="1"/>
    <row r="75638" s="13" customFormat="1"/>
    <row r="75639" s="13" customFormat="1"/>
    <row r="75640" s="13" customFormat="1"/>
    <row r="75641" s="13" customFormat="1"/>
    <row r="75642" s="13" customFormat="1"/>
    <row r="75643" s="13" customFormat="1"/>
    <row r="75644" s="13" customFormat="1"/>
    <row r="75645" s="13" customFormat="1"/>
    <row r="75646" s="13" customFormat="1"/>
    <row r="75647" s="13" customFormat="1"/>
    <row r="75648" s="13" customFormat="1"/>
    <row r="75649" s="13" customFormat="1"/>
    <row r="75650" s="13" customFormat="1"/>
    <row r="75651" s="13" customFormat="1"/>
    <row r="75652" s="13" customFormat="1"/>
    <row r="75653" s="13" customFormat="1"/>
    <row r="75654" s="13" customFormat="1"/>
    <row r="75655" s="13" customFormat="1"/>
    <row r="75656" s="13" customFormat="1"/>
    <row r="75657" s="13" customFormat="1"/>
    <row r="75658" s="13" customFormat="1"/>
    <row r="75659" s="13" customFormat="1"/>
    <row r="75660" s="13" customFormat="1"/>
    <row r="75661" s="13" customFormat="1"/>
    <row r="75662" s="13" customFormat="1"/>
    <row r="75663" s="13" customFormat="1"/>
    <row r="75664" s="13" customFormat="1"/>
    <row r="75665" s="13" customFormat="1"/>
    <row r="75666" s="13" customFormat="1"/>
    <row r="75667" s="13" customFormat="1"/>
    <row r="75668" s="13" customFormat="1"/>
    <row r="75669" s="13" customFormat="1"/>
    <row r="75670" s="13" customFormat="1"/>
    <row r="75671" s="13" customFormat="1"/>
    <row r="75672" s="13" customFormat="1"/>
    <row r="75673" s="13" customFormat="1"/>
    <row r="75674" s="13" customFormat="1"/>
    <row r="75675" s="13" customFormat="1"/>
    <row r="75676" s="13" customFormat="1"/>
    <row r="75677" s="13" customFormat="1"/>
    <row r="75678" s="13" customFormat="1"/>
    <row r="75679" s="13" customFormat="1"/>
    <row r="75680" s="13" customFormat="1"/>
    <row r="75681" s="13" customFormat="1"/>
    <row r="75682" s="13" customFormat="1"/>
    <row r="75683" s="13" customFormat="1"/>
    <row r="75684" s="13" customFormat="1"/>
    <row r="75685" s="13" customFormat="1"/>
    <row r="75686" s="13" customFormat="1"/>
    <row r="75687" s="13" customFormat="1"/>
    <row r="75688" s="13" customFormat="1"/>
    <row r="75689" s="13" customFormat="1"/>
    <row r="75690" s="13" customFormat="1"/>
    <row r="75691" s="13" customFormat="1"/>
    <row r="75692" s="13" customFormat="1"/>
    <row r="75693" s="13" customFormat="1"/>
    <row r="75694" s="13" customFormat="1"/>
    <row r="75695" s="13" customFormat="1"/>
    <row r="75696" s="13" customFormat="1"/>
    <row r="75697" s="13" customFormat="1"/>
    <row r="75698" s="13" customFormat="1"/>
    <row r="75699" s="13" customFormat="1"/>
    <row r="75700" s="13" customFormat="1"/>
    <row r="75701" s="13" customFormat="1"/>
    <row r="75702" s="13" customFormat="1"/>
    <row r="75703" s="13" customFormat="1"/>
    <row r="75704" s="13" customFormat="1"/>
    <row r="75705" s="13" customFormat="1"/>
    <row r="75706" s="13" customFormat="1"/>
    <row r="75707" s="13" customFormat="1"/>
    <row r="75708" s="13" customFormat="1"/>
    <row r="75709" s="13" customFormat="1"/>
    <row r="75710" s="13" customFormat="1"/>
    <row r="75711" s="13" customFormat="1"/>
    <row r="75712" s="13" customFormat="1"/>
    <row r="75713" s="13" customFormat="1"/>
    <row r="75714" s="13" customFormat="1"/>
    <row r="75715" s="13" customFormat="1"/>
    <row r="75716" s="13" customFormat="1"/>
    <row r="75717" s="13" customFormat="1"/>
    <row r="75718" s="13" customFormat="1"/>
    <row r="75719" s="13" customFormat="1"/>
    <row r="75720" s="13" customFormat="1"/>
    <row r="75721" s="13" customFormat="1"/>
    <row r="75722" s="13" customFormat="1"/>
    <row r="75723" s="13" customFormat="1"/>
    <row r="75724" s="13" customFormat="1"/>
    <row r="75725" s="13" customFormat="1"/>
    <row r="75726" s="13" customFormat="1"/>
    <row r="75727" s="13" customFormat="1"/>
    <row r="75728" s="13" customFormat="1"/>
    <row r="75729" s="13" customFormat="1"/>
    <row r="75730" s="13" customFormat="1"/>
    <row r="75731" s="13" customFormat="1"/>
    <row r="75732" s="13" customFormat="1"/>
    <row r="75733" s="13" customFormat="1"/>
    <row r="75734" s="13" customFormat="1"/>
    <row r="75735" s="13" customFormat="1"/>
    <row r="75736" s="13" customFormat="1"/>
    <row r="75737" s="13" customFormat="1"/>
    <row r="75738" s="13" customFormat="1"/>
    <row r="75739" s="13" customFormat="1"/>
    <row r="75740" s="13" customFormat="1"/>
    <row r="75741" s="13" customFormat="1"/>
    <row r="75742" s="13" customFormat="1"/>
    <row r="75743" s="13" customFormat="1"/>
    <row r="75744" s="13" customFormat="1"/>
    <row r="75745" s="13" customFormat="1"/>
    <row r="75746" s="13" customFormat="1"/>
    <row r="75747" s="13" customFormat="1"/>
    <row r="75748" s="13" customFormat="1"/>
    <row r="75749" s="13" customFormat="1"/>
    <row r="75750" s="13" customFormat="1"/>
    <row r="75751" s="13" customFormat="1"/>
    <row r="75752" s="13" customFormat="1"/>
    <row r="75753" s="13" customFormat="1"/>
    <row r="75754" s="13" customFormat="1"/>
    <row r="75755" s="13" customFormat="1"/>
    <row r="75756" s="13" customFormat="1"/>
    <row r="75757" s="13" customFormat="1"/>
    <row r="75758" s="13" customFormat="1"/>
    <row r="75759" s="13" customFormat="1"/>
    <row r="75760" s="13" customFormat="1"/>
    <row r="75761" s="13" customFormat="1"/>
    <row r="75762" s="13" customFormat="1"/>
    <row r="75763" s="13" customFormat="1"/>
    <row r="75764" s="13" customFormat="1"/>
    <row r="75765" s="13" customFormat="1"/>
    <row r="75766" s="13" customFormat="1"/>
    <row r="75767" s="13" customFormat="1"/>
    <row r="75768" s="13" customFormat="1"/>
    <row r="75769" s="13" customFormat="1"/>
    <row r="75770" s="13" customFormat="1"/>
    <row r="75771" s="13" customFormat="1"/>
    <row r="75772" s="13" customFormat="1"/>
    <row r="75773" s="13" customFormat="1"/>
    <row r="75774" s="13" customFormat="1"/>
    <row r="75775" s="13" customFormat="1"/>
    <row r="75776" s="13" customFormat="1"/>
    <row r="75777" s="13" customFormat="1"/>
    <row r="75778" s="13" customFormat="1"/>
    <row r="75779" s="13" customFormat="1"/>
    <row r="75780" s="13" customFormat="1"/>
    <row r="75781" s="13" customFormat="1"/>
    <row r="75782" s="13" customFormat="1"/>
    <row r="75783" s="13" customFormat="1"/>
    <row r="75784" s="13" customFormat="1"/>
    <row r="75785" s="13" customFormat="1"/>
    <row r="75786" s="13" customFormat="1"/>
    <row r="75787" s="13" customFormat="1"/>
    <row r="75788" s="13" customFormat="1"/>
    <row r="75789" s="13" customFormat="1"/>
    <row r="75790" s="13" customFormat="1"/>
    <row r="75791" s="13" customFormat="1"/>
    <row r="75792" s="13" customFormat="1"/>
    <row r="75793" s="13" customFormat="1"/>
    <row r="75794" s="13" customFormat="1"/>
    <row r="75795" s="13" customFormat="1"/>
    <row r="75796" s="13" customFormat="1"/>
    <row r="75797" s="13" customFormat="1"/>
    <row r="75798" s="13" customFormat="1"/>
    <row r="75799" s="13" customFormat="1"/>
    <row r="75800" s="13" customFormat="1"/>
    <row r="75801" s="13" customFormat="1"/>
    <row r="75802" s="13" customFormat="1"/>
    <row r="75803" s="13" customFormat="1"/>
    <row r="75804" s="13" customFormat="1"/>
    <row r="75805" s="13" customFormat="1"/>
    <row r="75806" s="13" customFormat="1"/>
    <row r="75807" s="13" customFormat="1"/>
    <row r="75808" s="13" customFormat="1"/>
    <row r="75809" s="13" customFormat="1"/>
    <row r="75810" s="13" customFormat="1"/>
    <row r="75811" s="13" customFormat="1"/>
    <row r="75812" s="13" customFormat="1"/>
    <row r="75813" s="13" customFormat="1"/>
    <row r="75814" s="13" customFormat="1"/>
    <row r="75815" s="13" customFormat="1"/>
    <row r="75816" s="13" customFormat="1"/>
    <row r="75817" s="13" customFormat="1"/>
    <row r="75818" s="13" customFormat="1"/>
    <row r="75819" s="13" customFormat="1"/>
    <row r="75820" s="13" customFormat="1"/>
    <row r="75821" s="13" customFormat="1"/>
    <row r="75822" s="13" customFormat="1"/>
    <row r="75823" s="13" customFormat="1"/>
    <row r="75824" s="13" customFormat="1"/>
    <row r="75825" s="13" customFormat="1"/>
    <row r="75826" s="13" customFormat="1"/>
    <row r="75827" s="13" customFormat="1"/>
    <row r="75828" s="13" customFormat="1"/>
    <row r="75829" s="13" customFormat="1"/>
    <row r="75830" s="13" customFormat="1"/>
    <row r="75831" s="13" customFormat="1"/>
    <row r="75832" s="13" customFormat="1"/>
    <row r="75833" s="13" customFormat="1"/>
    <row r="75834" s="13" customFormat="1"/>
    <row r="75835" s="13" customFormat="1"/>
    <row r="75836" s="13" customFormat="1"/>
    <row r="75837" s="13" customFormat="1"/>
    <row r="75838" s="13" customFormat="1"/>
    <row r="75839" s="13" customFormat="1"/>
    <row r="75840" s="13" customFormat="1"/>
    <row r="75841" s="13" customFormat="1"/>
    <row r="75842" s="13" customFormat="1"/>
    <row r="75843" s="13" customFormat="1"/>
    <row r="75844" s="13" customFormat="1"/>
    <row r="75845" s="13" customFormat="1"/>
    <row r="75846" s="13" customFormat="1"/>
    <row r="75847" s="13" customFormat="1"/>
    <row r="75848" s="13" customFormat="1"/>
    <row r="75849" s="13" customFormat="1"/>
    <row r="75850" s="13" customFormat="1"/>
    <row r="75851" s="13" customFormat="1"/>
    <row r="75852" s="13" customFormat="1"/>
    <row r="75853" s="13" customFormat="1"/>
    <row r="75854" s="13" customFormat="1"/>
    <row r="75855" s="13" customFormat="1"/>
    <row r="75856" s="13" customFormat="1"/>
    <row r="75857" s="13" customFormat="1"/>
    <row r="75858" s="13" customFormat="1"/>
    <row r="75859" s="13" customFormat="1"/>
    <row r="75860" s="13" customFormat="1"/>
    <row r="75861" s="13" customFormat="1"/>
    <row r="75862" s="13" customFormat="1"/>
    <row r="75863" s="13" customFormat="1"/>
    <row r="75864" s="13" customFormat="1"/>
    <row r="75865" s="13" customFormat="1"/>
    <row r="75866" s="13" customFormat="1"/>
    <row r="75867" s="13" customFormat="1"/>
    <row r="75868" s="13" customFormat="1"/>
    <row r="75869" s="13" customFormat="1"/>
    <row r="75870" s="13" customFormat="1"/>
    <row r="75871" s="13" customFormat="1"/>
    <row r="75872" s="13" customFormat="1"/>
    <row r="75873" s="13" customFormat="1"/>
    <row r="75874" s="13" customFormat="1"/>
    <row r="75875" s="13" customFormat="1"/>
    <row r="75876" s="13" customFormat="1"/>
    <row r="75877" s="13" customFormat="1"/>
    <row r="75878" s="13" customFormat="1"/>
    <row r="75879" s="13" customFormat="1"/>
    <row r="75880" s="13" customFormat="1"/>
    <row r="75881" s="13" customFormat="1"/>
    <row r="75882" s="13" customFormat="1"/>
    <row r="75883" s="13" customFormat="1"/>
    <row r="75884" s="13" customFormat="1"/>
    <row r="75885" s="13" customFormat="1"/>
    <row r="75886" s="13" customFormat="1"/>
    <row r="75887" s="13" customFormat="1"/>
    <row r="75888" s="13" customFormat="1"/>
    <row r="75889" s="13" customFormat="1"/>
    <row r="75890" s="13" customFormat="1"/>
    <row r="75891" s="13" customFormat="1"/>
    <row r="75892" s="13" customFormat="1"/>
    <row r="75893" s="13" customFormat="1"/>
    <row r="75894" s="13" customFormat="1"/>
    <row r="75895" s="13" customFormat="1"/>
    <row r="75896" s="13" customFormat="1"/>
    <row r="75897" s="13" customFormat="1"/>
    <row r="75898" s="13" customFormat="1"/>
    <row r="75899" s="13" customFormat="1"/>
    <row r="75900" s="13" customFormat="1"/>
    <row r="75901" s="13" customFormat="1"/>
    <row r="75902" s="13" customFormat="1"/>
    <row r="75903" s="13" customFormat="1"/>
    <row r="75904" s="13" customFormat="1"/>
    <row r="75905" s="13" customFormat="1"/>
    <row r="75906" s="13" customFormat="1"/>
    <row r="75907" s="13" customFormat="1"/>
    <row r="75908" s="13" customFormat="1"/>
    <row r="75909" s="13" customFormat="1"/>
    <row r="75910" s="13" customFormat="1"/>
    <row r="75911" s="13" customFormat="1"/>
    <row r="75912" s="13" customFormat="1"/>
    <row r="75913" s="13" customFormat="1"/>
    <row r="75914" s="13" customFormat="1"/>
    <row r="75915" s="13" customFormat="1"/>
    <row r="75916" s="13" customFormat="1"/>
    <row r="75917" s="13" customFormat="1"/>
    <row r="75918" s="13" customFormat="1"/>
    <row r="75919" s="13" customFormat="1"/>
    <row r="75920" s="13" customFormat="1"/>
    <row r="75921" s="13" customFormat="1"/>
    <row r="75922" s="13" customFormat="1"/>
    <row r="75923" s="13" customFormat="1"/>
    <row r="75924" s="13" customFormat="1"/>
    <row r="75925" s="13" customFormat="1"/>
    <row r="75926" s="13" customFormat="1"/>
    <row r="75927" s="13" customFormat="1"/>
    <row r="75928" s="13" customFormat="1"/>
    <row r="75929" s="13" customFormat="1"/>
    <row r="75930" s="13" customFormat="1"/>
    <row r="75931" s="13" customFormat="1"/>
    <row r="75932" s="13" customFormat="1"/>
    <row r="75933" s="13" customFormat="1"/>
    <row r="75934" s="13" customFormat="1"/>
    <row r="75935" s="13" customFormat="1"/>
    <row r="75936" s="13" customFormat="1"/>
    <row r="75937" s="13" customFormat="1"/>
    <row r="75938" s="13" customFormat="1"/>
    <row r="75939" s="13" customFormat="1"/>
    <row r="75940" s="13" customFormat="1"/>
    <row r="75941" s="13" customFormat="1"/>
    <row r="75942" s="13" customFormat="1"/>
    <row r="75943" s="13" customFormat="1"/>
    <row r="75944" s="13" customFormat="1"/>
    <row r="75945" s="13" customFormat="1"/>
    <row r="75946" s="13" customFormat="1"/>
    <row r="75947" s="13" customFormat="1"/>
    <row r="75948" s="13" customFormat="1"/>
    <row r="75949" s="13" customFormat="1"/>
    <row r="75950" s="13" customFormat="1"/>
    <row r="75951" s="13" customFormat="1"/>
    <row r="75952" s="13" customFormat="1"/>
    <row r="75953" s="13" customFormat="1"/>
    <row r="75954" s="13" customFormat="1"/>
    <row r="75955" s="13" customFormat="1"/>
    <row r="75956" s="13" customFormat="1"/>
    <row r="75957" s="13" customFormat="1"/>
    <row r="75958" s="13" customFormat="1"/>
    <row r="75959" s="13" customFormat="1"/>
    <row r="75960" s="13" customFormat="1"/>
    <row r="75961" s="13" customFormat="1"/>
    <row r="75962" s="13" customFormat="1"/>
    <row r="75963" s="13" customFormat="1"/>
    <row r="75964" s="13" customFormat="1"/>
    <row r="75965" s="13" customFormat="1"/>
    <row r="75966" s="13" customFormat="1"/>
    <row r="75967" s="13" customFormat="1"/>
    <row r="75968" s="13" customFormat="1"/>
    <row r="75969" s="13" customFormat="1"/>
    <row r="75970" s="13" customFormat="1"/>
    <row r="75971" s="13" customFormat="1"/>
    <row r="75972" s="13" customFormat="1"/>
    <row r="75973" s="13" customFormat="1"/>
    <row r="75974" s="13" customFormat="1"/>
    <row r="75975" s="13" customFormat="1"/>
    <row r="75976" s="13" customFormat="1"/>
    <row r="75977" s="13" customFormat="1"/>
    <row r="75978" s="13" customFormat="1"/>
    <row r="75979" s="13" customFormat="1"/>
    <row r="75980" s="13" customFormat="1"/>
    <row r="75981" s="13" customFormat="1"/>
    <row r="75982" s="13" customFormat="1"/>
    <row r="75983" s="13" customFormat="1"/>
    <row r="75984" s="13" customFormat="1"/>
    <row r="75985" s="13" customFormat="1"/>
    <row r="75986" s="13" customFormat="1"/>
    <row r="75987" s="13" customFormat="1"/>
    <row r="75988" s="13" customFormat="1"/>
    <row r="75989" s="13" customFormat="1"/>
    <row r="75990" s="13" customFormat="1"/>
    <row r="75991" s="13" customFormat="1"/>
    <row r="75992" s="13" customFormat="1"/>
    <row r="75993" s="13" customFormat="1"/>
    <row r="75994" s="13" customFormat="1"/>
    <row r="75995" s="13" customFormat="1"/>
    <row r="75996" s="13" customFormat="1"/>
    <row r="75997" s="13" customFormat="1"/>
    <row r="75998" s="13" customFormat="1"/>
    <row r="75999" s="13" customFormat="1"/>
    <row r="76000" s="13" customFormat="1"/>
    <row r="76001" s="13" customFormat="1"/>
    <row r="76002" s="13" customFormat="1"/>
    <row r="76003" s="13" customFormat="1"/>
    <row r="76004" s="13" customFormat="1"/>
    <row r="76005" s="13" customFormat="1"/>
    <row r="76006" s="13" customFormat="1"/>
    <row r="76007" s="13" customFormat="1"/>
    <row r="76008" s="13" customFormat="1"/>
    <row r="76009" s="13" customFormat="1"/>
    <row r="76010" s="13" customFormat="1"/>
    <row r="76011" s="13" customFormat="1"/>
    <row r="76012" s="13" customFormat="1"/>
    <row r="76013" s="13" customFormat="1"/>
    <row r="76014" s="13" customFormat="1"/>
    <row r="76015" s="13" customFormat="1"/>
    <row r="76016" s="13" customFormat="1"/>
    <row r="76017" s="13" customFormat="1"/>
    <row r="76018" s="13" customFormat="1"/>
    <row r="76019" s="13" customFormat="1"/>
    <row r="76020" s="13" customFormat="1"/>
    <row r="76021" s="13" customFormat="1"/>
    <row r="76022" s="13" customFormat="1"/>
    <row r="76023" s="13" customFormat="1"/>
    <row r="76024" s="13" customFormat="1"/>
    <row r="76025" s="13" customFormat="1"/>
    <row r="76026" s="13" customFormat="1"/>
    <row r="76027" s="13" customFormat="1"/>
    <row r="76028" s="13" customFormat="1"/>
    <row r="76029" s="13" customFormat="1"/>
    <row r="76030" s="13" customFormat="1"/>
    <row r="76031" s="13" customFormat="1"/>
    <row r="76032" s="13" customFormat="1"/>
    <row r="76033" s="13" customFormat="1"/>
    <row r="76034" s="13" customFormat="1"/>
    <row r="76035" s="13" customFormat="1"/>
    <row r="76036" s="13" customFormat="1"/>
    <row r="76037" s="13" customFormat="1"/>
    <row r="76038" s="13" customFormat="1"/>
    <row r="76039" s="13" customFormat="1"/>
    <row r="76040" s="13" customFormat="1"/>
    <row r="76041" s="13" customFormat="1"/>
    <row r="76042" s="13" customFormat="1"/>
    <row r="76043" s="13" customFormat="1"/>
    <row r="76044" s="13" customFormat="1"/>
    <row r="76045" s="13" customFormat="1"/>
    <row r="76046" s="13" customFormat="1"/>
    <row r="76047" s="13" customFormat="1"/>
    <row r="76048" s="13" customFormat="1"/>
    <row r="76049" s="13" customFormat="1"/>
    <row r="76050" s="13" customFormat="1"/>
    <row r="76051" s="13" customFormat="1"/>
    <row r="76052" s="13" customFormat="1"/>
    <row r="76053" s="13" customFormat="1"/>
    <row r="76054" s="13" customFormat="1"/>
    <row r="76055" s="13" customFormat="1"/>
    <row r="76056" s="13" customFormat="1"/>
    <row r="76057" s="13" customFormat="1"/>
    <row r="76058" s="13" customFormat="1"/>
    <row r="76059" s="13" customFormat="1"/>
    <row r="76060" s="13" customFormat="1"/>
    <row r="76061" s="13" customFormat="1"/>
    <row r="76062" s="13" customFormat="1"/>
    <row r="76063" s="13" customFormat="1"/>
    <row r="76064" s="13" customFormat="1"/>
    <row r="76065" s="13" customFormat="1"/>
    <row r="76066" s="13" customFormat="1"/>
    <row r="76067" s="13" customFormat="1"/>
    <row r="76068" s="13" customFormat="1"/>
    <row r="76069" s="13" customFormat="1"/>
    <row r="76070" s="13" customFormat="1"/>
    <row r="76071" s="13" customFormat="1"/>
    <row r="76072" s="13" customFormat="1"/>
    <row r="76073" s="13" customFormat="1"/>
    <row r="76074" s="13" customFormat="1"/>
    <row r="76075" s="13" customFormat="1"/>
    <row r="76076" s="13" customFormat="1"/>
    <row r="76077" s="13" customFormat="1"/>
    <row r="76078" s="13" customFormat="1"/>
    <row r="76079" s="13" customFormat="1"/>
    <row r="76080" s="13" customFormat="1"/>
    <row r="76081" s="13" customFormat="1"/>
    <row r="76082" s="13" customFormat="1"/>
    <row r="76083" s="13" customFormat="1"/>
    <row r="76084" s="13" customFormat="1"/>
    <row r="76085" s="13" customFormat="1"/>
    <row r="76086" s="13" customFormat="1"/>
    <row r="76087" s="13" customFormat="1"/>
    <row r="76088" s="13" customFormat="1"/>
    <row r="76089" s="13" customFormat="1"/>
    <row r="76090" s="13" customFormat="1"/>
    <row r="76091" s="13" customFormat="1"/>
    <row r="76092" s="13" customFormat="1"/>
    <row r="76093" s="13" customFormat="1"/>
    <row r="76094" s="13" customFormat="1"/>
    <row r="76095" s="13" customFormat="1"/>
    <row r="76096" s="13" customFormat="1"/>
    <row r="76097" s="13" customFormat="1"/>
    <row r="76098" s="13" customFormat="1"/>
    <row r="76099" s="13" customFormat="1"/>
    <row r="76100" s="13" customFormat="1"/>
    <row r="76101" s="13" customFormat="1"/>
    <row r="76102" s="13" customFormat="1"/>
    <row r="76103" s="13" customFormat="1"/>
    <row r="76104" s="13" customFormat="1"/>
    <row r="76105" s="13" customFormat="1"/>
    <row r="76106" s="13" customFormat="1"/>
    <row r="76107" s="13" customFormat="1"/>
    <row r="76108" s="13" customFormat="1"/>
    <row r="76109" s="13" customFormat="1"/>
    <row r="76110" s="13" customFormat="1"/>
    <row r="76111" s="13" customFormat="1"/>
    <row r="76112" s="13" customFormat="1"/>
    <row r="76113" s="13" customFormat="1"/>
    <row r="76114" s="13" customFormat="1"/>
    <row r="76115" s="13" customFormat="1"/>
    <row r="76116" s="13" customFormat="1"/>
    <row r="76117" s="13" customFormat="1"/>
    <row r="76118" s="13" customFormat="1"/>
    <row r="76119" s="13" customFormat="1"/>
    <row r="76120" s="13" customFormat="1"/>
    <row r="76121" s="13" customFormat="1"/>
    <row r="76122" s="13" customFormat="1"/>
    <row r="76123" s="13" customFormat="1"/>
    <row r="76124" s="13" customFormat="1"/>
    <row r="76125" s="13" customFormat="1"/>
    <row r="76126" s="13" customFormat="1"/>
    <row r="76127" s="13" customFormat="1"/>
    <row r="76128" s="13" customFormat="1"/>
    <row r="76129" s="13" customFormat="1"/>
    <row r="76130" s="13" customFormat="1"/>
    <row r="76131" s="13" customFormat="1"/>
    <row r="76132" s="13" customFormat="1"/>
    <row r="76133" s="13" customFormat="1"/>
    <row r="76134" s="13" customFormat="1"/>
    <row r="76135" s="13" customFormat="1"/>
    <row r="76136" s="13" customFormat="1"/>
    <row r="76137" s="13" customFormat="1"/>
    <row r="76138" s="13" customFormat="1"/>
    <row r="76139" s="13" customFormat="1"/>
    <row r="76140" s="13" customFormat="1"/>
    <row r="76141" s="13" customFormat="1"/>
    <row r="76142" s="13" customFormat="1"/>
    <row r="76143" s="13" customFormat="1"/>
    <row r="76144" s="13" customFormat="1"/>
    <row r="76145" s="13" customFormat="1"/>
    <row r="76146" s="13" customFormat="1"/>
    <row r="76147" s="13" customFormat="1"/>
    <row r="76148" s="13" customFormat="1"/>
    <row r="76149" s="13" customFormat="1"/>
    <row r="76150" s="13" customFormat="1"/>
    <row r="76151" s="13" customFormat="1"/>
    <row r="76152" s="13" customFormat="1"/>
    <row r="76153" s="13" customFormat="1"/>
    <row r="76154" s="13" customFormat="1"/>
    <row r="76155" s="13" customFormat="1"/>
    <row r="76156" s="13" customFormat="1"/>
    <row r="76157" s="13" customFormat="1"/>
    <row r="76158" s="13" customFormat="1"/>
    <row r="76159" s="13" customFormat="1"/>
    <row r="76160" s="13" customFormat="1"/>
    <row r="76161" s="13" customFormat="1"/>
    <row r="76162" s="13" customFormat="1"/>
    <row r="76163" s="13" customFormat="1"/>
    <row r="76164" s="13" customFormat="1"/>
    <row r="76165" s="13" customFormat="1"/>
    <row r="76166" s="13" customFormat="1"/>
    <row r="76167" s="13" customFormat="1"/>
    <row r="76168" s="13" customFormat="1"/>
    <row r="76169" s="13" customFormat="1"/>
    <row r="76170" s="13" customFormat="1"/>
    <row r="76171" s="13" customFormat="1"/>
    <row r="76172" s="13" customFormat="1"/>
    <row r="76173" s="13" customFormat="1"/>
    <row r="76174" s="13" customFormat="1"/>
    <row r="76175" s="13" customFormat="1"/>
    <row r="76176" s="13" customFormat="1"/>
    <row r="76177" s="13" customFormat="1"/>
    <row r="76178" s="13" customFormat="1"/>
    <row r="76179" s="13" customFormat="1"/>
    <row r="76180" s="13" customFormat="1"/>
    <row r="76181" s="13" customFormat="1"/>
    <row r="76182" s="13" customFormat="1"/>
    <row r="76183" s="13" customFormat="1"/>
    <row r="76184" s="13" customFormat="1"/>
    <row r="76185" s="13" customFormat="1"/>
    <row r="76186" s="13" customFormat="1"/>
    <row r="76187" s="13" customFormat="1"/>
    <row r="76188" s="13" customFormat="1"/>
    <row r="76189" s="13" customFormat="1"/>
    <row r="76190" s="13" customFormat="1"/>
    <row r="76191" s="13" customFormat="1"/>
    <row r="76192" s="13" customFormat="1"/>
    <row r="76193" s="13" customFormat="1"/>
    <row r="76194" s="13" customFormat="1"/>
    <row r="76195" s="13" customFormat="1"/>
    <row r="76196" s="13" customFormat="1"/>
    <row r="76197" s="13" customFormat="1"/>
    <row r="76198" s="13" customFormat="1"/>
    <row r="76199" s="13" customFormat="1"/>
    <row r="76200" s="13" customFormat="1"/>
    <row r="76201" s="13" customFormat="1"/>
    <row r="76202" s="13" customFormat="1"/>
    <row r="76203" s="13" customFormat="1"/>
    <row r="76204" s="13" customFormat="1"/>
    <row r="76205" s="13" customFormat="1"/>
    <row r="76206" s="13" customFormat="1"/>
    <row r="76207" s="13" customFormat="1"/>
    <row r="76208" s="13" customFormat="1"/>
    <row r="76209" s="13" customFormat="1"/>
    <row r="76210" s="13" customFormat="1"/>
    <row r="76211" s="13" customFormat="1"/>
    <row r="76212" s="13" customFormat="1"/>
    <row r="76213" s="13" customFormat="1"/>
    <row r="76214" s="13" customFormat="1"/>
    <row r="76215" s="13" customFormat="1"/>
    <row r="76216" s="13" customFormat="1"/>
    <row r="76217" s="13" customFormat="1"/>
    <row r="76218" s="13" customFormat="1"/>
    <row r="76219" s="13" customFormat="1"/>
    <row r="76220" s="13" customFormat="1"/>
    <row r="76221" s="13" customFormat="1"/>
    <row r="76222" s="13" customFormat="1"/>
    <row r="76223" s="13" customFormat="1"/>
    <row r="76224" s="13" customFormat="1"/>
    <row r="76225" s="13" customFormat="1"/>
    <row r="76226" s="13" customFormat="1"/>
    <row r="76227" s="13" customFormat="1"/>
    <row r="76228" s="13" customFormat="1"/>
    <row r="76229" s="13" customFormat="1"/>
    <row r="76230" s="13" customFormat="1"/>
    <row r="76231" s="13" customFormat="1"/>
    <row r="76232" s="13" customFormat="1"/>
    <row r="76233" s="13" customFormat="1"/>
    <row r="76234" s="13" customFormat="1"/>
    <row r="76235" s="13" customFormat="1"/>
    <row r="76236" s="13" customFormat="1"/>
    <row r="76237" s="13" customFormat="1"/>
    <row r="76238" s="13" customFormat="1"/>
    <row r="76239" s="13" customFormat="1"/>
    <row r="76240" s="13" customFormat="1"/>
    <row r="76241" s="13" customFormat="1"/>
    <row r="76242" s="13" customFormat="1"/>
    <row r="76243" s="13" customFormat="1"/>
    <row r="76244" s="13" customFormat="1"/>
    <row r="76245" s="13" customFormat="1"/>
    <row r="76246" s="13" customFormat="1"/>
    <row r="76247" s="13" customFormat="1"/>
    <row r="76248" s="13" customFormat="1"/>
    <row r="76249" s="13" customFormat="1"/>
    <row r="76250" s="13" customFormat="1"/>
    <row r="76251" s="13" customFormat="1"/>
    <row r="76252" s="13" customFormat="1"/>
    <row r="76253" s="13" customFormat="1"/>
    <row r="76254" s="13" customFormat="1"/>
    <row r="76255" s="13" customFormat="1"/>
    <row r="76256" s="13" customFormat="1"/>
    <row r="76257" s="13" customFormat="1"/>
    <row r="76258" s="13" customFormat="1"/>
    <row r="76259" s="13" customFormat="1"/>
    <row r="76260" s="13" customFormat="1"/>
    <row r="76261" s="13" customFormat="1"/>
    <row r="76262" s="13" customFormat="1"/>
    <row r="76263" s="13" customFormat="1"/>
    <row r="76264" s="13" customFormat="1"/>
    <row r="76265" s="13" customFormat="1"/>
    <row r="76266" s="13" customFormat="1"/>
    <row r="76267" s="13" customFormat="1"/>
    <row r="76268" s="13" customFormat="1"/>
    <row r="76269" s="13" customFormat="1"/>
    <row r="76270" s="13" customFormat="1"/>
    <row r="76271" s="13" customFormat="1"/>
    <row r="76272" s="13" customFormat="1"/>
    <row r="76273" s="13" customFormat="1"/>
    <row r="76274" s="13" customFormat="1"/>
    <row r="76275" s="13" customFormat="1"/>
    <row r="76276" s="13" customFormat="1"/>
    <row r="76277" s="13" customFormat="1"/>
    <row r="76278" s="13" customFormat="1"/>
    <row r="76279" s="13" customFormat="1"/>
    <row r="76280" s="13" customFormat="1"/>
    <row r="76281" s="13" customFormat="1"/>
    <row r="76282" s="13" customFormat="1"/>
    <row r="76283" s="13" customFormat="1"/>
    <row r="76284" s="13" customFormat="1"/>
    <row r="76285" s="13" customFormat="1"/>
    <row r="76286" s="13" customFormat="1"/>
    <row r="76287" s="13" customFormat="1"/>
    <row r="76288" s="13" customFormat="1"/>
    <row r="76289" s="13" customFormat="1"/>
    <row r="76290" s="13" customFormat="1"/>
    <row r="76291" s="13" customFormat="1"/>
    <row r="76292" s="13" customFormat="1"/>
    <row r="76293" s="13" customFormat="1"/>
    <row r="76294" s="13" customFormat="1"/>
    <row r="76295" s="13" customFormat="1"/>
    <row r="76296" s="13" customFormat="1"/>
    <row r="76297" s="13" customFormat="1"/>
    <row r="76298" s="13" customFormat="1"/>
    <row r="76299" s="13" customFormat="1"/>
    <row r="76300" s="13" customFormat="1"/>
    <row r="76301" s="13" customFormat="1"/>
    <row r="76302" s="13" customFormat="1"/>
    <row r="76303" s="13" customFormat="1"/>
    <row r="76304" s="13" customFormat="1"/>
    <row r="76305" s="13" customFormat="1"/>
    <row r="76306" s="13" customFormat="1"/>
    <row r="76307" s="13" customFormat="1"/>
    <row r="76308" s="13" customFormat="1"/>
    <row r="76309" s="13" customFormat="1"/>
    <row r="76310" s="13" customFormat="1"/>
    <row r="76311" s="13" customFormat="1"/>
    <row r="76312" s="13" customFormat="1"/>
    <row r="76313" s="13" customFormat="1"/>
    <row r="76314" s="13" customFormat="1"/>
    <row r="76315" s="13" customFormat="1"/>
    <row r="76316" s="13" customFormat="1"/>
    <row r="76317" s="13" customFormat="1"/>
    <row r="76318" s="13" customFormat="1"/>
    <row r="76319" s="13" customFormat="1"/>
    <row r="76320" s="13" customFormat="1"/>
    <row r="76321" s="13" customFormat="1"/>
    <row r="76322" s="13" customFormat="1"/>
    <row r="76323" s="13" customFormat="1"/>
    <row r="76324" s="13" customFormat="1"/>
    <row r="76325" s="13" customFormat="1"/>
    <row r="76326" s="13" customFormat="1"/>
    <row r="76327" s="13" customFormat="1"/>
    <row r="76328" s="13" customFormat="1"/>
    <row r="76329" s="13" customFormat="1"/>
    <row r="76330" s="13" customFormat="1"/>
    <row r="76331" s="13" customFormat="1"/>
    <row r="76332" s="13" customFormat="1"/>
    <row r="76333" s="13" customFormat="1"/>
    <row r="76334" s="13" customFormat="1"/>
    <row r="76335" s="13" customFormat="1"/>
    <row r="76336" s="13" customFormat="1"/>
    <row r="76337" s="13" customFormat="1"/>
    <row r="76338" s="13" customFormat="1"/>
    <row r="76339" s="13" customFormat="1"/>
    <row r="76340" s="13" customFormat="1"/>
    <row r="76341" s="13" customFormat="1"/>
    <row r="76342" s="13" customFormat="1"/>
    <row r="76343" s="13" customFormat="1"/>
    <row r="76344" s="13" customFormat="1"/>
    <row r="76345" s="13" customFormat="1"/>
    <row r="76346" s="13" customFormat="1"/>
    <row r="76347" s="13" customFormat="1"/>
    <row r="76348" s="13" customFormat="1"/>
    <row r="76349" s="13" customFormat="1"/>
    <row r="76350" s="13" customFormat="1"/>
    <row r="76351" s="13" customFormat="1"/>
    <row r="76352" s="13" customFormat="1"/>
    <row r="76353" s="13" customFormat="1"/>
    <row r="76354" s="13" customFormat="1"/>
    <row r="76355" s="13" customFormat="1"/>
    <row r="76356" s="13" customFormat="1"/>
    <row r="76357" s="13" customFormat="1"/>
    <row r="76358" s="13" customFormat="1"/>
    <row r="76359" s="13" customFormat="1"/>
    <row r="76360" s="13" customFormat="1"/>
    <row r="76361" s="13" customFormat="1"/>
    <row r="76362" s="13" customFormat="1"/>
    <row r="76363" s="13" customFormat="1"/>
    <row r="76364" s="13" customFormat="1"/>
    <row r="76365" s="13" customFormat="1"/>
    <row r="76366" s="13" customFormat="1"/>
    <row r="76367" s="13" customFormat="1"/>
    <row r="76368" s="13" customFormat="1"/>
    <row r="76369" s="13" customFormat="1"/>
    <row r="76370" s="13" customFormat="1"/>
    <row r="76371" s="13" customFormat="1"/>
    <row r="76372" s="13" customFormat="1"/>
    <row r="76373" s="13" customFormat="1"/>
    <row r="76374" s="13" customFormat="1"/>
    <row r="76375" s="13" customFormat="1"/>
    <row r="76376" s="13" customFormat="1"/>
    <row r="76377" s="13" customFormat="1"/>
    <row r="76378" s="13" customFormat="1"/>
    <row r="76379" s="13" customFormat="1"/>
    <row r="76380" s="13" customFormat="1"/>
    <row r="76381" s="13" customFormat="1"/>
    <row r="76382" s="13" customFormat="1"/>
    <row r="76383" s="13" customFormat="1"/>
    <row r="76384" s="13" customFormat="1"/>
    <row r="76385" s="13" customFormat="1"/>
    <row r="76386" s="13" customFormat="1"/>
    <row r="76387" s="13" customFormat="1"/>
    <row r="76388" s="13" customFormat="1"/>
    <row r="76389" s="13" customFormat="1"/>
    <row r="76390" s="13" customFormat="1"/>
    <row r="76391" s="13" customFormat="1"/>
    <row r="76392" s="13" customFormat="1"/>
    <row r="76393" s="13" customFormat="1"/>
    <row r="76394" s="13" customFormat="1"/>
    <row r="76395" s="13" customFormat="1"/>
    <row r="76396" s="13" customFormat="1"/>
    <row r="76397" s="13" customFormat="1"/>
    <row r="76398" s="13" customFormat="1"/>
    <row r="76399" s="13" customFormat="1"/>
    <row r="76400" s="13" customFormat="1"/>
    <row r="76401" s="13" customFormat="1"/>
    <row r="76402" s="13" customFormat="1"/>
    <row r="76403" s="13" customFormat="1"/>
    <row r="76404" s="13" customFormat="1"/>
    <row r="76405" s="13" customFormat="1"/>
    <row r="76406" s="13" customFormat="1"/>
    <row r="76407" s="13" customFormat="1"/>
    <row r="76408" s="13" customFormat="1"/>
    <row r="76409" s="13" customFormat="1"/>
    <row r="76410" s="13" customFormat="1"/>
    <row r="76411" s="13" customFormat="1"/>
    <row r="76412" s="13" customFormat="1"/>
    <row r="76413" s="13" customFormat="1"/>
    <row r="76414" s="13" customFormat="1"/>
    <row r="76415" s="13" customFormat="1"/>
    <row r="76416" s="13" customFormat="1"/>
    <row r="76417" s="13" customFormat="1"/>
    <row r="76418" s="13" customFormat="1"/>
    <row r="76419" s="13" customFormat="1"/>
    <row r="76420" s="13" customFormat="1"/>
    <row r="76421" s="13" customFormat="1"/>
    <row r="76422" s="13" customFormat="1"/>
    <row r="76423" s="13" customFormat="1"/>
    <row r="76424" s="13" customFormat="1"/>
    <row r="76425" s="13" customFormat="1"/>
    <row r="76426" s="13" customFormat="1"/>
    <row r="76427" s="13" customFormat="1"/>
    <row r="76428" s="13" customFormat="1"/>
    <row r="76429" s="13" customFormat="1"/>
    <row r="76430" s="13" customFormat="1"/>
    <row r="76431" s="13" customFormat="1"/>
    <row r="76432" s="13" customFormat="1"/>
    <row r="76433" s="13" customFormat="1"/>
    <row r="76434" s="13" customFormat="1"/>
    <row r="76435" s="13" customFormat="1"/>
    <row r="76436" s="13" customFormat="1"/>
    <row r="76437" s="13" customFormat="1"/>
    <row r="76438" s="13" customFormat="1"/>
    <row r="76439" s="13" customFormat="1"/>
    <row r="76440" s="13" customFormat="1"/>
    <row r="76441" s="13" customFormat="1"/>
    <row r="76442" s="13" customFormat="1"/>
    <row r="76443" s="13" customFormat="1"/>
    <row r="76444" s="13" customFormat="1"/>
    <row r="76445" s="13" customFormat="1"/>
    <row r="76446" s="13" customFormat="1"/>
    <row r="76447" s="13" customFormat="1"/>
    <row r="76448" s="13" customFormat="1"/>
    <row r="76449" s="13" customFormat="1"/>
    <row r="76450" s="13" customFormat="1"/>
    <row r="76451" s="13" customFormat="1"/>
    <row r="76452" s="13" customFormat="1"/>
    <row r="76453" s="13" customFormat="1"/>
    <row r="76454" s="13" customFormat="1"/>
    <row r="76455" s="13" customFormat="1"/>
    <row r="76456" s="13" customFormat="1"/>
    <row r="76457" s="13" customFormat="1"/>
    <row r="76458" s="13" customFormat="1"/>
    <row r="76459" s="13" customFormat="1"/>
    <row r="76460" s="13" customFormat="1"/>
    <row r="76461" s="13" customFormat="1"/>
    <row r="76462" s="13" customFormat="1"/>
    <row r="76463" s="13" customFormat="1"/>
    <row r="76464" s="13" customFormat="1"/>
    <row r="76465" s="13" customFormat="1"/>
    <row r="76466" s="13" customFormat="1"/>
    <row r="76467" s="13" customFormat="1"/>
    <row r="76468" s="13" customFormat="1"/>
    <row r="76469" s="13" customFormat="1"/>
    <row r="76470" s="13" customFormat="1"/>
    <row r="76471" s="13" customFormat="1"/>
    <row r="76472" s="13" customFormat="1"/>
    <row r="76473" s="13" customFormat="1"/>
    <row r="76474" s="13" customFormat="1"/>
    <row r="76475" s="13" customFormat="1"/>
    <row r="76476" s="13" customFormat="1"/>
    <row r="76477" s="13" customFormat="1"/>
    <row r="76478" s="13" customFormat="1"/>
    <row r="76479" s="13" customFormat="1"/>
    <row r="76480" s="13" customFormat="1"/>
    <row r="76481" s="13" customFormat="1"/>
    <row r="76482" s="13" customFormat="1"/>
    <row r="76483" s="13" customFormat="1"/>
    <row r="76484" s="13" customFormat="1"/>
    <row r="76485" s="13" customFormat="1"/>
    <row r="76486" s="13" customFormat="1"/>
    <row r="76487" s="13" customFormat="1"/>
    <row r="76488" s="13" customFormat="1"/>
    <row r="76489" s="13" customFormat="1"/>
    <row r="76490" s="13" customFormat="1"/>
    <row r="76491" s="13" customFormat="1"/>
    <row r="76492" s="13" customFormat="1"/>
    <row r="76493" s="13" customFormat="1"/>
    <row r="76494" s="13" customFormat="1"/>
    <row r="76495" s="13" customFormat="1"/>
    <row r="76496" s="13" customFormat="1"/>
    <row r="76497" s="13" customFormat="1"/>
    <row r="76498" s="13" customFormat="1"/>
    <row r="76499" s="13" customFormat="1"/>
    <row r="76500" s="13" customFormat="1"/>
    <row r="76501" s="13" customFormat="1"/>
    <row r="76502" s="13" customFormat="1"/>
    <row r="76503" s="13" customFormat="1"/>
    <row r="76504" s="13" customFormat="1"/>
    <row r="76505" s="13" customFormat="1"/>
    <row r="76506" s="13" customFormat="1"/>
    <row r="76507" s="13" customFormat="1"/>
    <row r="76508" s="13" customFormat="1"/>
    <row r="76509" s="13" customFormat="1"/>
    <row r="76510" s="13" customFormat="1"/>
    <row r="76511" s="13" customFormat="1"/>
    <row r="76512" s="13" customFormat="1"/>
    <row r="76513" s="13" customFormat="1"/>
    <row r="76514" s="13" customFormat="1"/>
    <row r="76515" s="13" customFormat="1"/>
    <row r="76516" s="13" customFormat="1"/>
    <row r="76517" s="13" customFormat="1"/>
    <row r="76518" s="13" customFormat="1"/>
    <row r="76519" s="13" customFormat="1"/>
    <row r="76520" s="13" customFormat="1"/>
    <row r="76521" s="13" customFormat="1"/>
    <row r="76522" s="13" customFormat="1"/>
    <row r="76523" s="13" customFormat="1"/>
    <row r="76524" s="13" customFormat="1"/>
    <row r="76525" s="13" customFormat="1"/>
    <row r="76526" s="13" customFormat="1"/>
    <row r="76527" s="13" customFormat="1"/>
    <row r="76528" s="13" customFormat="1"/>
    <row r="76529" s="13" customFormat="1"/>
    <row r="76530" s="13" customFormat="1"/>
    <row r="76531" s="13" customFormat="1"/>
    <row r="76532" s="13" customFormat="1"/>
    <row r="76533" s="13" customFormat="1"/>
    <row r="76534" s="13" customFormat="1"/>
    <row r="76535" s="13" customFormat="1"/>
    <row r="76536" s="13" customFormat="1"/>
    <row r="76537" s="13" customFormat="1"/>
    <row r="76538" s="13" customFormat="1"/>
    <row r="76539" s="13" customFormat="1"/>
    <row r="76540" s="13" customFormat="1"/>
    <row r="76541" s="13" customFormat="1"/>
    <row r="76542" s="13" customFormat="1"/>
    <row r="76543" s="13" customFormat="1"/>
    <row r="76544" s="13" customFormat="1"/>
    <row r="76545" s="13" customFormat="1"/>
    <row r="76546" s="13" customFormat="1"/>
    <row r="76547" s="13" customFormat="1"/>
    <row r="76548" s="13" customFormat="1"/>
    <row r="76549" s="13" customFormat="1"/>
    <row r="76550" s="13" customFormat="1"/>
    <row r="76551" s="13" customFormat="1"/>
    <row r="76552" s="13" customFormat="1"/>
    <row r="76553" s="13" customFormat="1"/>
    <row r="76554" s="13" customFormat="1"/>
    <row r="76555" s="13" customFormat="1"/>
    <row r="76556" s="13" customFormat="1"/>
    <row r="76557" s="13" customFormat="1"/>
    <row r="76558" s="13" customFormat="1"/>
    <row r="76559" s="13" customFormat="1"/>
    <row r="76560" s="13" customFormat="1"/>
    <row r="76561" s="13" customFormat="1"/>
    <row r="76562" s="13" customFormat="1"/>
    <row r="76563" s="13" customFormat="1"/>
    <row r="76564" s="13" customFormat="1"/>
    <row r="76565" s="13" customFormat="1"/>
    <row r="76566" s="13" customFormat="1"/>
    <row r="76567" s="13" customFormat="1"/>
    <row r="76568" s="13" customFormat="1"/>
    <row r="76569" s="13" customFormat="1"/>
    <row r="76570" s="13" customFormat="1"/>
    <row r="76571" s="13" customFormat="1"/>
    <row r="76572" s="13" customFormat="1"/>
    <row r="76573" s="13" customFormat="1"/>
    <row r="76574" s="13" customFormat="1"/>
    <row r="76575" s="13" customFormat="1"/>
    <row r="76576" s="13" customFormat="1"/>
    <row r="76577" s="13" customFormat="1"/>
    <row r="76578" s="13" customFormat="1"/>
    <row r="76579" s="13" customFormat="1"/>
    <row r="76580" s="13" customFormat="1"/>
    <row r="76581" s="13" customFormat="1"/>
    <row r="76582" s="13" customFormat="1"/>
    <row r="76583" s="13" customFormat="1"/>
    <row r="76584" s="13" customFormat="1"/>
    <row r="76585" s="13" customFormat="1"/>
    <row r="76586" s="13" customFormat="1"/>
    <row r="76587" s="13" customFormat="1"/>
    <row r="76588" s="13" customFormat="1"/>
    <row r="76589" s="13" customFormat="1"/>
    <row r="76590" s="13" customFormat="1"/>
    <row r="76591" s="13" customFormat="1"/>
    <row r="76592" s="13" customFormat="1"/>
    <row r="76593" s="13" customFormat="1"/>
    <row r="76594" s="13" customFormat="1"/>
    <row r="76595" s="13" customFormat="1"/>
    <row r="76596" s="13" customFormat="1"/>
    <row r="76597" s="13" customFormat="1"/>
    <row r="76598" s="13" customFormat="1"/>
    <row r="76599" s="13" customFormat="1"/>
    <row r="76600" s="13" customFormat="1"/>
    <row r="76601" s="13" customFormat="1"/>
    <row r="76602" s="13" customFormat="1"/>
    <row r="76603" s="13" customFormat="1"/>
    <row r="76604" s="13" customFormat="1"/>
    <row r="76605" s="13" customFormat="1"/>
    <row r="76606" s="13" customFormat="1"/>
    <row r="76607" s="13" customFormat="1"/>
    <row r="76608" s="13" customFormat="1"/>
    <row r="76609" s="13" customFormat="1"/>
    <row r="76610" s="13" customFormat="1"/>
    <row r="76611" s="13" customFormat="1"/>
    <row r="76612" s="13" customFormat="1"/>
    <row r="76613" s="13" customFormat="1"/>
    <row r="76614" s="13" customFormat="1"/>
    <row r="76615" s="13" customFormat="1"/>
    <row r="76616" s="13" customFormat="1"/>
    <row r="76617" s="13" customFormat="1"/>
    <row r="76618" s="13" customFormat="1"/>
    <row r="76619" s="13" customFormat="1"/>
    <row r="76620" s="13" customFormat="1"/>
    <row r="76621" s="13" customFormat="1"/>
    <row r="76622" s="13" customFormat="1"/>
    <row r="76623" s="13" customFormat="1"/>
    <row r="76624" s="13" customFormat="1"/>
    <row r="76625" s="13" customFormat="1"/>
    <row r="76626" s="13" customFormat="1"/>
    <row r="76627" s="13" customFormat="1"/>
    <row r="76628" s="13" customFormat="1"/>
    <row r="76629" s="13" customFormat="1"/>
    <row r="76630" s="13" customFormat="1"/>
    <row r="76631" s="13" customFormat="1"/>
    <row r="76632" s="13" customFormat="1"/>
    <row r="76633" s="13" customFormat="1"/>
    <row r="76634" s="13" customFormat="1"/>
    <row r="76635" s="13" customFormat="1"/>
    <row r="76636" s="13" customFormat="1"/>
    <row r="76637" s="13" customFormat="1"/>
    <row r="76638" s="13" customFormat="1"/>
    <row r="76639" s="13" customFormat="1"/>
    <row r="76640" s="13" customFormat="1"/>
    <row r="76641" s="13" customFormat="1"/>
    <row r="76642" s="13" customFormat="1"/>
    <row r="76643" s="13" customFormat="1"/>
    <row r="76644" s="13" customFormat="1"/>
    <row r="76645" s="13" customFormat="1"/>
    <row r="76646" s="13" customFormat="1"/>
    <row r="76647" s="13" customFormat="1"/>
    <row r="76648" s="13" customFormat="1"/>
    <row r="76649" s="13" customFormat="1"/>
    <row r="76650" s="13" customFormat="1"/>
    <row r="76651" s="13" customFormat="1"/>
    <row r="76652" s="13" customFormat="1"/>
    <row r="76653" s="13" customFormat="1"/>
    <row r="76654" s="13" customFormat="1"/>
    <row r="76655" s="13" customFormat="1"/>
    <row r="76656" s="13" customFormat="1"/>
    <row r="76657" s="13" customFormat="1"/>
    <row r="76658" s="13" customFormat="1"/>
    <row r="76659" s="13" customFormat="1"/>
    <row r="76660" s="13" customFormat="1"/>
    <row r="76661" s="13" customFormat="1"/>
    <row r="76662" s="13" customFormat="1"/>
    <row r="76663" s="13" customFormat="1"/>
    <row r="76664" s="13" customFormat="1"/>
    <row r="76665" s="13" customFormat="1"/>
    <row r="76666" s="13" customFormat="1"/>
    <row r="76667" s="13" customFormat="1"/>
    <row r="76668" s="13" customFormat="1"/>
    <row r="76669" s="13" customFormat="1"/>
    <row r="76670" s="13" customFormat="1"/>
    <row r="76671" s="13" customFormat="1"/>
    <row r="76672" s="13" customFormat="1"/>
    <row r="76673" s="13" customFormat="1"/>
    <row r="76674" s="13" customFormat="1"/>
    <row r="76675" s="13" customFormat="1"/>
    <row r="76676" s="13" customFormat="1"/>
    <row r="76677" s="13" customFormat="1"/>
    <row r="76678" s="13" customFormat="1"/>
    <row r="76679" s="13" customFormat="1"/>
    <row r="76680" s="13" customFormat="1"/>
    <row r="76681" s="13" customFormat="1"/>
    <row r="76682" s="13" customFormat="1"/>
    <row r="76683" s="13" customFormat="1"/>
    <row r="76684" s="13" customFormat="1"/>
    <row r="76685" s="13" customFormat="1"/>
    <row r="76686" s="13" customFormat="1"/>
    <row r="76687" s="13" customFormat="1"/>
    <row r="76688" s="13" customFormat="1"/>
    <row r="76689" s="13" customFormat="1"/>
    <row r="76690" s="13" customFormat="1"/>
    <row r="76691" s="13" customFormat="1"/>
    <row r="76692" s="13" customFormat="1"/>
    <row r="76693" s="13" customFormat="1"/>
    <row r="76694" s="13" customFormat="1"/>
    <row r="76695" s="13" customFormat="1"/>
    <row r="76696" s="13" customFormat="1"/>
    <row r="76697" s="13" customFormat="1"/>
    <row r="76698" s="13" customFormat="1"/>
    <row r="76699" s="13" customFormat="1"/>
    <row r="76700" s="13" customFormat="1"/>
    <row r="76701" s="13" customFormat="1"/>
    <row r="76702" s="13" customFormat="1"/>
    <row r="76703" s="13" customFormat="1"/>
    <row r="76704" s="13" customFormat="1"/>
    <row r="76705" s="13" customFormat="1"/>
    <row r="76706" s="13" customFormat="1"/>
    <row r="76707" s="13" customFormat="1"/>
    <row r="76708" s="13" customFormat="1"/>
    <row r="76709" s="13" customFormat="1"/>
    <row r="76710" s="13" customFormat="1"/>
    <row r="76711" s="13" customFormat="1"/>
    <row r="76712" s="13" customFormat="1"/>
    <row r="76713" s="13" customFormat="1"/>
    <row r="76714" s="13" customFormat="1"/>
    <row r="76715" s="13" customFormat="1"/>
    <row r="76716" s="13" customFormat="1"/>
    <row r="76717" s="13" customFormat="1"/>
    <row r="76718" s="13" customFormat="1"/>
    <row r="76719" s="13" customFormat="1"/>
    <row r="76720" s="13" customFormat="1"/>
    <row r="76721" s="13" customFormat="1"/>
    <row r="76722" s="13" customFormat="1"/>
    <row r="76723" s="13" customFormat="1"/>
    <row r="76724" s="13" customFormat="1"/>
    <row r="76725" s="13" customFormat="1"/>
    <row r="76726" s="13" customFormat="1"/>
    <row r="76727" s="13" customFormat="1"/>
    <row r="76728" s="13" customFormat="1"/>
    <row r="76729" s="13" customFormat="1"/>
    <row r="76730" s="13" customFormat="1"/>
    <row r="76731" s="13" customFormat="1"/>
    <row r="76732" s="13" customFormat="1"/>
    <row r="76733" s="13" customFormat="1"/>
    <row r="76734" s="13" customFormat="1"/>
    <row r="76735" s="13" customFormat="1"/>
    <row r="76736" s="13" customFormat="1"/>
    <row r="76737" s="13" customFormat="1"/>
    <row r="76738" s="13" customFormat="1"/>
    <row r="76739" s="13" customFormat="1"/>
    <row r="76740" s="13" customFormat="1"/>
    <row r="76741" s="13" customFormat="1"/>
    <row r="76742" s="13" customFormat="1"/>
    <row r="76743" s="13" customFormat="1"/>
    <row r="76744" s="13" customFormat="1"/>
    <row r="76745" s="13" customFormat="1"/>
    <row r="76746" s="13" customFormat="1"/>
    <row r="76747" s="13" customFormat="1"/>
    <row r="76748" s="13" customFormat="1"/>
    <row r="76749" s="13" customFormat="1"/>
    <row r="76750" s="13" customFormat="1"/>
    <row r="76751" s="13" customFormat="1"/>
    <row r="76752" s="13" customFormat="1"/>
    <row r="76753" s="13" customFormat="1"/>
    <row r="76754" s="13" customFormat="1"/>
    <row r="76755" s="13" customFormat="1"/>
    <row r="76756" s="13" customFormat="1"/>
    <row r="76757" s="13" customFormat="1"/>
    <row r="76758" s="13" customFormat="1"/>
    <row r="76759" s="13" customFormat="1"/>
    <row r="76760" s="13" customFormat="1"/>
    <row r="76761" s="13" customFormat="1"/>
    <row r="76762" s="13" customFormat="1"/>
    <row r="76763" s="13" customFormat="1"/>
    <row r="76764" s="13" customFormat="1"/>
    <row r="76765" s="13" customFormat="1"/>
    <row r="76766" s="13" customFormat="1"/>
    <row r="76767" s="13" customFormat="1"/>
    <row r="76768" s="13" customFormat="1"/>
    <row r="76769" s="13" customFormat="1"/>
    <row r="76770" s="13" customFormat="1"/>
    <row r="76771" s="13" customFormat="1"/>
    <row r="76772" s="13" customFormat="1"/>
    <row r="76773" s="13" customFormat="1"/>
    <row r="76774" s="13" customFormat="1"/>
    <row r="76775" s="13" customFormat="1"/>
    <row r="76776" s="13" customFormat="1"/>
    <row r="76777" s="13" customFormat="1"/>
    <row r="76778" s="13" customFormat="1"/>
    <row r="76779" s="13" customFormat="1"/>
    <row r="76780" s="13" customFormat="1"/>
    <row r="76781" s="13" customFormat="1"/>
    <row r="76782" s="13" customFormat="1"/>
    <row r="76783" s="13" customFormat="1"/>
    <row r="76784" s="13" customFormat="1"/>
    <row r="76785" s="13" customFormat="1"/>
    <row r="76786" s="13" customFormat="1"/>
    <row r="76787" s="13" customFormat="1"/>
    <row r="76788" s="13" customFormat="1"/>
    <row r="76789" s="13" customFormat="1"/>
    <row r="76790" s="13" customFormat="1"/>
    <row r="76791" s="13" customFormat="1"/>
    <row r="76792" s="13" customFormat="1"/>
    <row r="76793" s="13" customFormat="1"/>
    <row r="76794" s="13" customFormat="1"/>
    <row r="76795" s="13" customFormat="1"/>
    <row r="76796" s="13" customFormat="1"/>
    <row r="76797" s="13" customFormat="1"/>
    <row r="76798" s="13" customFormat="1"/>
    <row r="76799" s="13" customFormat="1"/>
    <row r="76800" s="13" customFormat="1"/>
    <row r="76801" s="13" customFormat="1"/>
    <row r="76802" s="13" customFormat="1"/>
    <row r="76803" s="13" customFormat="1"/>
    <row r="76804" s="13" customFormat="1"/>
    <row r="76805" s="13" customFormat="1"/>
    <row r="76806" s="13" customFormat="1"/>
    <row r="76807" s="13" customFormat="1"/>
    <row r="76808" s="13" customFormat="1"/>
    <row r="76809" s="13" customFormat="1"/>
    <row r="76810" s="13" customFormat="1"/>
    <row r="76811" s="13" customFormat="1"/>
    <row r="76812" s="13" customFormat="1"/>
    <row r="76813" s="13" customFormat="1"/>
    <row r="76814" s="13" customFormat="1"/>
    <row r="76815" s="13" customFormat="1"/>
    <row r="76816" s="13" customFormat="1"/>
    <row r="76817" s="13" customFormat="1"/>
    <row r="76818" s="13" customFormat="1"/>
    <row r="76819" s="13" customFormat="1"/>
    <row r="76820" s="13" customFormat="1"/>
    <row r="76821" s="13" customFormat="1"/>
    <row r="76822" s="13" customFormat="1"/>
    <row r="76823" s="13" customFormat="1"/>
    <row r="76824" s="13" customFormat="1"/>
    <row r="76825" s="13" customFormat="1"/>
    <row r="76826" s="13" customFormat="1"/>
    <row r="76827" s="13" customFormat="1"/>
    <row r="76828" s="13" customFormat="1"/>
    <row r="76829" s="13" customFormat="1"/>
    <row r="76830" s="13" customFormat="1"/>
    <row r="76831" s="13" customFormat="1"/>
    <row r="76832" s="13" customFormat="1"/>
    <row r="76833" s="13" customFormat="1"/>
    <row r="76834" s="13" customFormat="1"/>
    <row r="76835" s="13" customFormat="1"/>
    <row r="76836" s="13" customFormat="1"/>
    <row r="76837" s="13" customFormat="1"/>
    <row r="76838" s="13" customFormat="1"/>
    <row r="76839" s="13" customFormat="1"/>
    <row r="76840" s="13" customFormat="1"/>
    <row r="76841" s="13" customFormat="1"/>
    <row r="76842" s="13" customFormat="1"/>
    <row r="76843" s="13" customFormat="1"/>
    <row r="76844" s="13" customFormat="1"/>
    <row r="76845" s="13" customFormat="1"/>
    <row r="76846" s="13" customFormat="1"/>
    <row r="76847" s="13" customFormat="1"/>
    <row r="76848" s="13" customFormat="1"/>
    <row r="76849" s="13" customFormat="1"/>
    <row r="76850" s="13" customFormat="1"/>
    <row r="76851" s="13" customFormat="1"/>
    <row r="76852" s="13" customFormat="1"/>
    <row r="76853" s="13" customFormat="1"/>
    <row r="76854" s="13" customFormat="1"/>
    <row r="76855" s="13" customFormat="1"/>
    <row r="76856" s="13" customFormat="1"/>
    <row r="76857" s="13" customFormat="1"/>
    <row r="76858" s="13" customFormat="1"/>
    <row r="76859" s="13" customFormat="1"/>
    <row r="76860" s="13" customFormat="1"/>
    <row r="76861" s="13" customFormat="1"/>
    <row r="76862" s="13" customFormat="1"/>
    <row r="76863" s="13" customFormat="1"/>
    <row r="76864" s="13" customFormat="1"/>
    <row r="76865" s="13" customFormat="1"/>
    <row r="76866" s="13" customFormat="1"/>
    <row r="76867" s="13" customFormat="1"/>
    <row r="76868" s="13" customFormat="1"/>
    <row r="76869" s="13" customFormat="1"/>
    <row r="76870" s="13" customFormat="1"/>
    <row r="76871" s="13" customFormat="1"/>
    <row r="76872" s="13" customFormat="1"/>
    <row r="76873" s="13" customFormat="1"/>
    <row r="76874" s="13" customFormat="1"/>
    <row r="76875" s="13" customFormat="1"/>
    <row r="76876" s="13" customFormat="1"/>
    <row r="76877" s="13" customFormat="1"/>
    <row r="76878" s="13" customFormat="1"/>
    <row r="76879" s="13" customFormat="1"/>
    <row r="76880" s="13" customFormat="1"/>
    <row r="76881" s="13" customFormat="1"/>
    <row r="76882" s="13" customFormat="1"/>
    <row r="76883" s="13" customFormat="1"/>
    <row r="76884" s="13" customFormat="1"/>
    <row r="76885" s="13" customFormat="1"/>
    <row r="76886" s="13" customFormat="1"/>
    <row r="76887" s="13" customFormat="1"/>
    <row r="76888" s="13" customFormat="1"/>
    <row r="76889" s="13" customFormat="1"/>
    <row r="76890" s="13" customFormat="1"/>
    <row r="76891" s="13" customFormat="1"/>
    <row r="76892" s="13" customFormat="1"/>
    <row r="76893" s="13" customFormat="1"/>
    <row r="76894" s="13" customFormat="1"/>
    <row r="76895" s="13" customFormat="1"/>
    <row r="76896" s="13" customFormat="1"/>
    <row r="76897" s="13" customFormat="1"/>
    <row r="76898" s="13" customFormat="1"/>
    <row r="76899" s="13" customFormat="1"/>
    <row r="76900" s="13" customFormat="1"/>
    <row r="76901" s="13" customFormat="1"/>
    <row r="76902" s="13" customFormat="1"/>
    <row r="76903" s="13" customFormat="1"/>
    <row r="76904" s="13" customFormat="1"/>
    <row r="76905" s="13" customFormat="1"/>
    <row r="76906" s="13" customFormat="1"/>
    <row r="76907" s="13" customFormat="1"/>
    <row r="76908" s="13" customFormat="1"/>
    <row r="76909" s="13" customFormat="1"/>
    <row r="76910" s="13" customFormat="1"/>
    <row r="76911" s="13" customFormat="1"/>
    <row r="76912" s="13" customFormat="1"/>
    <row r="76913" s="13" customFormat="1"/>
    <row r="76914" s="13" customFormat="1"/>
    <row r="76915" s="13" customFormat="1"/>
    <row r="76916" s="13" customFormat="1"/>
    <row r="76917" s="13" customFormat="1"/>
    <row r="76918" s="13" customFormat="1"/>
    <row r="76919" s="13" customFormat="1"/>
    <row r="76920" s="13" customFormat="1"/>
    <row r="76921" s="13" customFormat="1"/>
    <row r="76922" s="13" customFormat="1"/>
    <row r="76923" s="13" customFormat="1"/>
    <row r="76924" s="13" customFormat="1"/>
    <row r="76925" s="13" customFormat="1"/>
    <row r="76926" s="13" customFormat="1"/>
    <row r="76927" s="13" customFormat="1"/>
    <row r="76928" s="13" customFormat="1"/>
    <row r="76929" s="13" customFormat="1"/>
    <row r="76930" s="13" customFormat="1"/>
    <row r="76931" s="13" customFormat="1"/>
    <row r="76932" s="13" customFormat="1"/>
    <row r="76933" s="13" customFormat="1"/>
    <row r="76934" s="13" customFormat="1"/>
    <row r="76935" s="13" customFormat="1"/>
    <row r="76936" s="13" customFormat="1"/>
    <row r="76937" s="13" customFormat="1"/>
    <row r="76938" s="13" customFormat="1"/>
    <row r="76939" s="13" customFormat="1"/>
    <row r="76940" s="13" customFormat="1"/>
    <row r="76941" s="13" customFormat="1"/>
    <row r="76942" s="13" customFormat="1"/>
    <row r="76943" s="13" customFormat="1"/>
    <row r="76944" s="13" customFormat="1"/>
    <row r="76945" s="13" customFormat="1"/>
    <row r="76946" s="13" customFormat="1"/>
    <row r="76947" s="13" customFormat="1"/>
    <row r="76948" s="13" customFormat="1"/>
    <row r="76949" s="13" customFormat="1"/>
    <row r="76950" s="13" customFormat="1"/>
    <row r="76951" s="13" customFormat="1"/>
    <row r="76952" s="13" customFormat="1"/>
    <row r="76953" s="13" customFormat="1"/>
    <row r="76954" s="13" customFormat="1"/>
    <row r="76955" s="13" customFormat="1"/>
    <row r="76956" s="13" customFormat="1"/>
    <row r="76957" s="13" customFormat="1"/>
    <row r="76958" s="13" customFormat="1"/>
    <row r="76959" s="13" customFormat="1"/>
    <row r="76960" s="13" customFormat="1"/>
    <row r="76961" s="13" customFormat="1"/>
    <row r="76962" s="13" customFormat="1"/>
    <row r="76963" s="13" customFormat="1"/>
    <row r="76964" s="13" customFormat="1"/>
    <row r="76965" s="13" customFormat="1"/>
    <row r="76966" s="13" customFormat="1"/>
    <row r="76967" s="13" customFormat="1"/>
    <row r="76968" s="13" customFormat="1"/>
    <row r="76969" s="13" customFormat="1"/>
    <row r="76970" s="13" customFormat="1"/>
    <row r="76971" s="13" customFormat="1"/>
    <row r="76972" s="13" customFormat="1"/>
    <row r="76973" s="13" customFormat="1"/>
    <row r="76974" s="13" customFormat="1"/>
    <row r="76975" s="13" customFormat="1"/>
    <row r="76976" s="13" customFormat="1"/>
    <row r="76977" s="13" customFormat="1"/>
    <row r="76978" s="13" customFormat="1"/>
    <row r="76979" s="13" customFormat="1"/>
    <row r="76980" s="13" customFormat="1"/>
    <row r="76981" s="13" customFormat="1"/>
    <row r="76982" s="13" customFormat="1"/>
    <row r="76983" s="13" customFormat="1"/>
    <row r="76984" s="13" customFormat="1"/>
    <row r="76985" s="13" customFormat="1"/>
    <row r="76986" s="13" customFormat="1"/>
    <row r="76987" s="13" customFormat="1"/>
    <row r="76988" s="13" customFormat="1"/>
    <row r="76989" s="13" customFormat="1"/>
    <row r="76990" s="13" customFormat="1"/>
    <row r="76991" s="13" customFormat="1"/>
    <row r="76992" s="13" customFormat="1"/>
    <row r="76993" s="13" customFormat="1"/>
    <row r="76994" s="13" customFormat="1"/>
    <row r="76995" s="13" customFormat="1"/>
    <row r="76996" s="13" customFormat="1"/>
    <row r="76997" s="13" customFormat="1"/>
    <row r="76998" s="13" customFormat="1"/>
    <row r="76999" s="13" customFormat="1"/>
    <row r="77000" s="13" customFormat="1"/>
    <row r="77001" s="13" customFormat="1"/>
    <row r="77002" s="13" customFormat="1"/>
    <row r="77003" s="13" customFormat="1"/>
    <row r="77004" s="13" customFormat="1"/>
    <row r="77005" s="13" customFormat="1"/>
    <row r="77006" s="13" customFormat="1"/>
    <row r="77007" s="13" customFormat="1"/>
    <row r="77008" s="13" customFormat="1"/>
    <row r="77009" s="13" customFormat="1"/>
    <row r="77010" s="13" customFormat="1"/>
    <row r="77011" s="13" customFormat="1"/>
    <row r="77012" s="13" customFormat="1"/>
    <row r="77013" s="13" customFormat="1"/>
    <row r="77014" s="13" customFormat="1"/>
    <row r="77015" s="13" customFormat="1"/>
    <row r="77016" s="13" customFormat="1"/>
    <row r="77017" s="13" customFormat="1"/>
    <row r="77018" s="13" customFormat="1"/>
    <row r="77019" s="13" customFormat="1"/>
    <row r="77020" s="13" customFormat="1"/>
    <row r="77021" s="13" customFormat="1"/>
    <row r="77022" s="13" customFormat="1"/>
    <row r="77023" s="13" customFormat="1"/>
    <row r="77024" s="13" customFormat="1"/>
    <row r="77025" s="13" customFormat="1"/>
    <row r="77026" s="13" customFormat="1"/>
    <row r="77027" s="13" customFormat="1"/>
    <row r="77028" s="13" customFormat="1"/>
    <row r="77029" s="13" customFormat="1"/>
    <row r="77030" s="13" customFormat="1"/>
    <row r="77031" s="13" customFormat="1"/>
    <row r="77032" s="13" customFormat="1"/>
    <row r="77033" s="13" customFormat="1"/>
    <row r="77034" s="13" customFormat="1"/>
    <row r="77035" s="13" customFormat="1"/>
    <row r="77036" s="13" customFormat="1"/>
    <row r="77037" s="13" customFormat="1"/>
    <row r="77038" s="13" customFormat="1"/>
    <row r="77039" s="13" customFormat="1"/>
    <row r="77040" s="13" customFormat="1"/>
    <row r="77041" s="13" customFormat="1"/>
    <row r="77042" s="13" customFormat="1"/>
    <row r="77043" s="13" customFormat="1"/>
    <row r="77044" s="13" customFormat="1"/>
    <row r="77045" s="13" customFormat="1"/>
    <row r="77046" s="13" customFormat="1"/>
    <row r="77047" s="13" customFormat="1"/>
    <row r="77048" s="13" customFormat="1"/>
    <row r="77049" s="13" customFormat="1"/>
    <row r="77050" s="13" customFormat="1"/>
    <row r="77051" s="13" customFormat="1"/>
    <row r="77052" s="13" customFormat="1"/>
    <row r="77053" s="13" customFormat="1"/>
    <row r="77054" s="13" customFormat="1"/>
    <row r="77055" s="13" customFormat="1"/>
    <row r="77056" s="13" customFormat="1"/>
    <row r="77057" s="13" customFormat="1"/>
    <row r="77058" s="13" customFormat="1"/>
    <row r="77059" s="13" customFormat="1"/>
    <row r="77060" s="13" customFormat="1"/>
    <row r="77061" s="13" customFormat="1"/>
    <row r="77062" s="13" customFormat="1"/>
    <row r="77063" s="13" customFormat="1"/>
    <row r="77064" s="13" customFormat="1"/>
    <row r="77065" s="13" customFormat="1"/>
    <row r="77066" s="13" customFormat="1"/>
    <row r="77067" s="13" customFormat="1"/>
    <row r="77068" s="13" customFormat="1"/>
    <row r="77069" s="13" customFormat="1"/>
    <row r="77070" s="13" customFormat="1"/>
    <row r="77071" s="13" customFormat="1"/>
    <row r="77072" s="13" customFormat="1"/>
    <row r="77073" s="13" customFormat="1"/>
    <row r="77074" s="13" customFormat="1"/>
    <row r="77075" s="13" customFormat="1"/>
    <row r="77076" s="13" customFormat="1"/>
    <row r="77077" s="13" customFormat="1"/>
    <row r="77078" s="13" customFormat="1"/>
    <row r="77079" s="13" customFormat="1"/>
    <row r="77080" s="13" customFormat="1"/>
    <row r="77081" s="13" customFormat="1"/>
    <row r="77082" s="13" customFormat="1"/>
    <row r="77083" s="13" customFormat="1"/>
    <row r="77084" s="13" customFormat="1"/>
    <row r="77085" s="13" customFormat="1"/>
    <row r="77086" s="13" customFormat="1"/>
    <row r="77087" s="13" customFormat="1"/>
    <row r="77088" s="13" customFormat="1"/>
    <row r="77089" s="13" customFormat="1"/>
    <row r="77090" s="13" customFormat="1"/>
    <row r="77091" s="13" customFormat="1"/>
    <row r="77092" s="13" customFormat="1"/>
    <row r="77093" s="13" customFormat="1"/>
    <row r="77094" s="13" customFormat="1"/>
    <row r="77095" s="13" customFormat="1"/>
    <row r="77096" s="13" customFormat="1"/>
    <row r="77097" s="13" customFormat="1"/>
    <row r="77098" s="13" customFormat="1"/>
    <row r="77099" s="13" customFormat="1"/>
    <row r="77100" s="13" customFormat="1"/>
    <row r="77101" s="13" customFormat="1"/>
    <row r="77102" s="13" customFormat="1"/>
    <row r="77103" s="13" customFormat="1"/>
    <row r="77104" s="13" customFormat="1"/>
    <row r="77105" s="13" customFormat="1"/>
    <row r="77106" s="13" customFormat="1"/>
    <row r="77107" s="13" customFormat="1"/>
    <row r="77108" s="13" customFormat="1"/>
    <row r="77109" s="13" customFormat="1"/>
    <row r="77110" s="13" customFormat="1"/>
    <row r="77111" s="13" customFormat="1"/>
    <row r="77112" s="13" customFormat="1"/>
    <row r="77113" s="13" customFormat="1"/>
    <row r="77114" s="13" customFormat="1"/>
    <row r="77115" s="13" customFormat="1"/>
    <row r="77116" s="13" customFormat="1"/>
    <row r="77117" s="13" customFormat="1"/>
    <row r="77118" s="13" customFormat="1"/>
    <row r="77119" s="13" customFormat="1"/>
    <row r="77120" s="13" customFormat="1"/>
    <row r="77121" s="13" customFormat="1"/>
    <row r="77122" s="13" customFormat="1"/>
    <row r="77123" s="13" customFormat="1"/>
    <row r="77124" s="13" customFormat="1"/>
    <row r="77125" s="13" customFormat="1"/>
    <row r="77126" s="13" customFormat="1"/>
    <row r="77127" s="13" customFormat="1"/>
    <row r="77128" s="13" customFormat="1"/>
    <row r="77129" s="13" customFormat="1"/>
    <row r="77130" s="13" customFormat="1"/>
    <row r="77131" s="13" customFormat="1"/>
    <row r="77132" s="13" customFormat="1"/>
    <row r="77133" s="13" customFormat="1"/>
    <row r="77134" s="13" customFormat="1"/>
    <row r="77135" s="13" customFormat="1"/>
    <row r="77136" s="13" customFormat="1"/>
    <row r="77137" s="13" customFormat="1"/>
    <row r="77138" s="13" customFormat="1"/>
    <row r="77139" s="13" customFormat="1"/>
    <row r="77140" s="13" customFormat="1"/>
    <row r="77141" s="13" customFormat="1"/>
    <row r="77142" s="13" customFormat="1"/>
    <row r="77143" s="13" customFormat="1"/>
    <row r="77144" s="13" customFormat="1"/>
    <row r="77145" s="13" customFormat="1"/>
    <row r="77146" s="13" customFormat="1"/>
    <row r="77147" s="13" customFormat="1"/>
    <row r="77148" s="13" customFormat="1"/>
    <row r="77149" s="13" customFormat="1"/>
    <row r="77150" s="13" customFormat="1"/>
    <row r="77151" s="13" customFormat="1"/>
    <row r="77152" s="13" customFormat="1"/>
    <row r="77153" s="13" customFormat="1"/>
    <row r="77154" s="13" customFormat="1"/>
    <row r="77155" s="13" customFormat="1"/>
    <row r="77156" s="13" customFormat="1"/>
    <row r="77157" s="13" customFormat="1"/>
    <row r="77158" s="13" customFormat="1"/>
    <row r="77159" s="13" customFormat="1"/>
    <row r="77160" s="13" customFormat="1"/>
    <row r="77161" s="13" customFormat="1"/>
    <row r="77162" s="13" customFormat="1"/>
    <row r="77163" s="13" customFormat="1"/>
    <row r="77164" s="13" customFormat="1"/>
    <row r="77165" s="13" customFormat="1"/>
    <row r="77166" s="13" customFormat="1"/>
    <row r="77167" s="13" customFormat="1"/>
    <row r="77168" s="13" customFormat="1"/>
    <row r="77169" s="13" customFormat="1"/>
    <row r="77170" s="13" customFormat="1"/>
    <row r="77171" s="13" customFormat="1"/>
    <row r="77172" s="13" customFormat="1"/>
    <row r="77173" s="13" customFormat="1"/>
    <row r="77174" s="13" customFormat="1"/>
    <row r="77175" s="13" customFormat="1"/>
    <row r="77176" s="13" customFormat="1"/>
    <row r="77177" s="13" customFormat="1"/>
    <row r="77178" s="13" customFormat="1"/>
    <row r="77179" s="13" customFormat="1"/>
    <row r="77180" s="13" customFormat="1"/>
    <row r="77181" s="13" customFormat="1"/>
    <row r="77182" s="13" customFormat="1"/>
    <row r="77183" s="13" customFormat="1"/>
    <row r="77184" s="13" customFormat="1"/>
    <row r="77185" s="13" customFormat="1"/>
    <row r="77186" s="13" customFormat="1"/>
    <row r="77187" s="13" customFormat="1"/>
    <row r="77188" s="13" customFormat="1"/>
    <row r="77189" s="13" customFormat="1"/>
    <row r="77190" s="13" customFormat="1"/>
    <row r="77191" s="13" customFormat="1"/>
    <row r="77192" s="13" customFormat="1"/>
    <row r="77193" s="13" customFormat="1"/>
    <row r="77194" s="13" customFormat="1"/>
    <row r="77195" s="13" customFormat="1"/>
    <row r="77196" s="13" customFormat="1"/>
    <row r="77197" s="13" customFormat="1"/>
    <row r="77198" s="13" customFormat="1"/>
    <row r="77199" s="13" customFormat="1"/>
    <row r="77200" s="13" customFormat="1"/>
    <row r="77201" s="13" customFormat="1"/>
    <row r="77202" s="13" customFormat="1"/>
    <row r="77203" s="13" customFormat="1"/>
    <row r="77204" s="13" customFormat="1"/>
    <row r="77205" s="13" customFormat="1"/>
    <row r="77206" s="13" customFormat="1"/>
    <row r="77207" s="13" customFormat="1"/>
    <row r="77208" s="13" customFormat="1"/>
    <row r="77209" s="13" customFormat="1"/>
    <row r="77210" s="13" customFormat="1"/>
    <row r="77211" s="13" customFormat="1"/>
    <row r="77212" s="13" customFormat="1"/>
    <row r="77213" s="13" customFormat="1"/>
    <row r="77214" s="13" customFormat="1"/>
    <row r="77215" s="13" customFormat="1"/>
    <row r="77216" s="13" customFormat="1"/>
    <row r="77217" s="13" customFormat="1"/>
    <row r="77218" s="13" customFormat="1"/>
    <row r="77219" s="13" customFormat="1"/>
    <row r="77220" s="13" customFormat="1"/>
    <row r="77221" s="13" customFormat="1"/>
    <row r="77222" s="13" customFormat="1"/>
    <row r="77223" s="13" customFormat="1"/>
    <row r="77224" s="13" customFormat="1"/>
    <row r="77225" s="13" customFormat="1"/>
    <row r="77226" s="13" customFormat="1"/>
    <row r="77227" s="13" customFormat="1"/>
    <row r="77228" s="13" customFormat="1"/>
    <row r="77229" s="13" customFormat="1"/>
    <row r="77230" s="13" customFormat="1"/>
    <row r="77231" s="13" customFormat="1"/>
    <row r="77232" s="13" customFormat="1"/>
    <row r="77233" s="13" customFormat="1"/>
    <row r="77234" s="13" customFormat="1"/>
    <row r="77235" s="13" customFormat="1"/>
    <row r="77236" s="13" customFormat="1"/>
    <row r="77237" s="13" customFormat="1"/>
    <row r="77238" s="13" customFormat="1"/>
    <row r="77239" s="13" customFormat="1"/>
    <row r="77240" s="13" customFormat="1"/>
    <row r="77241" s="13" customFormat="1"/>
    <row r="77242" s="13" customFormat="1"/>
    <row r="77243" s="13" customFormat="1"/>
    <row r="77244" s="13" customFormat="1"/>
    <row r="77245" s="13" customFormat="1"/>
    <row r="77246" s="13" customFormat="1"/>
    <row r="77247" s="13" customFormat="1"/>
    <row r="77248" s="13" customFormat="1"/>
    <row r="77249" s="13" customFormat="1"/>
    <row r="77250" s="13" customFormat="1"/>
    <row r="77251" s="13" customFormat="1"/>
    <row r="77252" s="13" customFormat="1"/>
    <row r="77253" s="13" customFormat="1"/>
    <row r="77254" s="13" customFormat="1"/>
    <row r="77255" s="13" customFormat="1"/>
    <row r="77256" s="13" customFormat="1"/>
    <row r="77257" s="13" customFormat="1"/>
    <row r="77258" s="13" customFormat="1"/>
    <row r="77259" s="13" customFormat="1"/>
    <row r="77260" s="13" customFormat="1"/>
    <row r="77261" s="13" customFormat="1"/>
    <row r="77262" s="13" customFormat="1"/>
    <row r="77263" s="13" customFormat="1"/>
    <row r="77264" s="13" customFormat="1"/>
    <row r="77265" s="13" customFormat="1"/>
    <row r="77266" s="13" customFormat="1"/>
    <row r="77267" s="13" customFormat="1"/>
    <row r="77268" s="13" customFormat="1"/>
    <row r="77269" s="13" customFormat="1"/>
    <row r="77270" s="13" customFormat="1"/>
    <row r="77271" s="13" customFormat="1"/>
    <row r="77272" s="13" customFormat="1"/>
    <row r="77273" s="13" customFormat="1"/>
    <row r="77274" s="13" customFormat="1"/>
    <row r="77275" s="13" customFormat="1"/>
    <row r="77276" s="13" customFormat="1"/>
    <row r="77277" s="13" customFormat="1"/>
    <row r="77278" s="13" customFormat="1"/>
    <row r="77279" s="13" customFormat="1"/>
    <row r="77280" s="13" customFormat="1"/>
    <row r="77281" s="13" customFormat="1"/>
    <row r="77282" s="13" customFormat="1"/>
    <row r="77283" s="13" customFormat="1"/>
    <row r="77284" s="13" customFormat="1"/>
    <row r="77285" s="13" customFormat="1"/>
    <row r="77286" s="13" customFormat="1"/>
    <row r="77287" s="13" customFormat="1"/>
    <row r="77288" s="13" customFormat="1"/>
    <row r="77289" s="13" customFormat="1"/>
    <row r="77290" s="13" customFormat="1"/>
    <row r="77291" s="13" customFormat="1"/>
    <row r="77292" s="13" customFormat="1"/>
    <row r="77293" s="13" customFormat="1"/>
    <row r="77294" s="13" customFormat="1"/>
    <row r="77295" s="13" customFormat="1"/>
    <row r="77296" s="13" customFormat="1"/>
    <row r="77297" s="13" customFormat="1"/>
    <row r="77298" s="13" customFormat="1"/>
    <row r="77299" s="13" customFormat="1"/>
    <row r="77300" s="13" customFormat="1"/>
    <row r="77301" s="13" customFormat="1"/>
    <row r="77302" s="13" customFormat="1"/>
    <row r="77303" s="13" customFormat="1"/>
    <row r="77304" s="13" customFormat="1"/>
    <row r="77305" s="13" customFormat="1"/>
    <row r="77306" s="13" customFormat="1"/>
    <row r="77307" s="13" customFormat="1"/>
    <row r="77308" s="13" customFormat="1"/>
    <row r="77309" s="13" customFormat="1"/>
    <row r="77310" s="13" customFormat="1"/>
    <row r="77311" s="13" customFormat="1"/>
    <row r="77312" s="13" customFormat="1"/>
    <row r="77313" s="13" customFormat="1"/>
    <row r="77314" s="13" customFormat="1"/>
    <row r="77315" s="13" customFormat="1"/>
    <row r="77316" s="13" customFormat="1"/>
    <row r="77317" s="13" customFormat="1"/>
    <row r="77318" s="13" customFormat="1"/>
    <row r="77319" s="13" customFormat="1"/>
    <row r="77320" s="13" customFormat="1"/>
    <row r="77321" s="13" customFormat="1"/>
    <row r="77322" s="13" customFormat="1"/>
    <row r="77323" s="13" customFormat="1"/>
    <row r="77324" s="13" customFormat="1"/>
    <row r="77325" s="13" customFormat="1"/>
    <row r="77326" s="13" customFormat="1"/>
    <row r="77327" s="13" customFormat="1"/>
    <row r="77328" s="13" customFormat="1"/>
    <row r="77329" s="13" customFormat="1"/>
    <row r="77330" s="13" customFormat="1"/>
    <row r="77331" s="13" customFormat="1"/>
    <row r="77332" s="13" customFormat="1"/>
    <row r="77333" s="13" customFormat="1"/>
    <row r="77334" s="13" customFormat="1"/>
    <row r="77335" s="13" customFormat="1"/>
    <row r="77336" s="13" customFormat="1"/>
    <row r="77337" s="13" customFormat="1"/>
    <row r="77338" s="13" customFormat="1"/>
    <row r="77339" s="13" customFormat="1"/>
    <row r="77340" s="13" customFormat="1"/>
    <row r="77341" s="13" customFormat="1"/>
    <row r="77342" s="13" customFormat="1"/>
    <row r="77343" s="13" customFormat="1"/>
    <row r="77344" s="13" customFormat="1"/>
    <row r="77345" s="13" customFormat="1"/>
    <row r="77346" s="13" customFormat="1"/>
    <row r="77347" s="13" customFormat="1"/>
    <row r="77348" s="13" customFormat="1"/>
    <row r="77349" s="13" customFormat="1"/>
    <row r="77350" s="13" customFormat="1"/>
    <row r="77351" s="13" customFormat="1"/>
    <row r="77352" s="13" customFormat="1"/>
    <row r="77353" s="13" customFormat="1"/>
    <row r="77354" s="13" customFormat="1"/>
    <row r="77355" s="13" customFormat="1"/>
    <row r="77356" s="13" customFormat="1"/>
    <row r="77357" s="13" customFormat="1"/>
    <row r="77358" s="13" customFormat="1"/>
    <row r="77359" s="13" customFormat="1"/>
    <row r="77360" s="13" customFormat="1"/>
    <row r="77361" s="13" customFormat="1"/>
    <row r="77362" s="13" customFormat="1"/>
    <row r="77363" s="13" customFormat="1"/>
    <row r="77364" s="13" customFormat="1"/>
    <row r="77365" s="13" customFormat="1"/>
    <row r="77366" s="13" customFormat="1"/>
    <row r="77367" s="13" customFormat="1"/>
    <row r="77368" s="13" customFormat="1"/>
    <row r="77369" s="13" customFormat="1"/>
    <row r="77370" s="13" customFormat="1"/>
    <row r="77371" s="13" customFormat="1"/>
    <row r="77372" s="13" customFormat="1"/>
    <row r="77373" s="13" customFormat="1"/>
    <row r="77374" s="13" customFormat="1"/>
    <row r="77375" s="13" customFormat="1"/>
    <row r="77376" s="13" customFormat="1"/>
    <row r="77377" s="13" customFormat="1"/>
    <row r="77378" s="13" customFormat="1"/>
    <row r="77379" s="13" customFormat="1"/>
    <row r="77380" s="13" customFormat="1"/>
    <row r="77381" s="13" customFormat="1"/>
    <row r="77382" s="13" customFormat="1"/>
    <row r="77383" s="13" customFormat="1"/>
    <row r="77384" s="13" customFormat="1"/>
    <row r="77385" s="13" customFormat="1"/>
    <row r="77386" s="13" customFormat="1"/>
    <row r="77387" s="13" customFormat="1"/>
    <row r="77388" s="13" customFormat="1"/>
    <row r="77389" s="13" customFormat="1"/>
    <row r="77390" s="13" customFormat="1"/>
    <row r="77391" s="13" customFormat="1"/>
    <row r="77392" s="13" customFormat="1"/>
    <row r="77393" s="13" customFormat="1"/>
    <row r="77394" s="13" customFormat="1"/>
    <row r="77395" s="13" customFormat="1"/>
    <row r="77396" s="13" customFormat="1"/>
    <row r="77397" s="13" customFormat="1"/>
    <row r="77398" s="13" customFormat="1"/>
    <row r="77399" s="13" customFormat="1"/>
    <row r="77400" s="13" customFormat="1"/>
    <row r="77401" s="13" customFormat="1"/>
    <row r="77402" s="13" customFormat="1"/>
    <row r="77403" s="13" customFormat="1"/>
    <row r="77404" s="13" customFormat="1"/>
    <row r="77405" s="13" customFormat="1"/>
    <row r="77406" s="13" customFormat="1"/>
    <row r="77407" s="13" customFormat="1"/>
    <row r="77408" s="13" customFormat="1"/>
    <row r="77409" s="13" customFormat="1"/>
    <row r="77410" s="13" customFormat="1"/>
    <row r="77411" s="13" customFormat="1"/>
    <row r="77412" s="13" customFormat="1"/>
    <row r="77413" s="13" customFormat="1"/>
    <row r="77414" s="13" customFormat="1"/>
    <row r="77415" s="13" customFormat="1"/>
    <row r="77416" s="13" customFormat="1"/>
    <row r="77417" s="13" customFormat="1"/>
    <row r="77418" s="13" customFormat="1"/>
    <row r="77419" s="13" customFormat="1"/>
    <row r="77420" s="13" customFormat="1"/>
    <row r="77421" s="13" customFormat="1"/>
    <row r="77422" s="13" customFormat="1"/>
    <row r="77423" s="13" customFormat="1"/>
    <row r="77424" s="13" customFormat="1"/>
    <row r="77425" s="13" customFormat="1"/>
    <row r="77426" s="13" customFormat="1"/>
    <row r="77427" s="13" customFormat="1"/>
    <row r="77428" s="13" customFormat="1"/>
    <row r="77429" s="13" customFormat="1"/>
    <row r="77430" s="13" customFormat="1"/>
    <row r="77431" s="13" customFormat="1"/>
    <row r="77432" s="13" customFormat="1"/>
    <row r="77433" s="13" customFormat="1"/>
    <row r="77434" s="13" customFormat="1"/>
    <row r="77435" s="13" customFormat="1"/>
    <row r="77436" s="13" customFormat="1"/>
    <row r="77437" s="13" customFormat="1"/>
    <row r="77438" s="13" customFormat="1"/>
    <row r="77439" s="13" customFormat="1"/>
    <row r="77440" s="13" customFormat="1"/>
    <row r="77441" s="13" customFormat="1"/>
    <row r="77442" s="13" customFormat="1"/>
    <row r="77443" s="13" customFormat="1"/>
    <row r="77444" s="13" customFormat="1"/>
    <row r="77445" s="13" customFormat="1"/>
    <row r="77446" s="13" customFormat="1"/>
    <row r="77447" s="13" customFormat="1"/>
    <row r="77448" s="13" customFormat="1"/>
    <row r="77449" s="13" customFormat="1"/>
    <row r="77450" s="13" customFormat="1"/>
    <row r="77451" s="13" customFormat="1"/>
    <row r="77452" s="13" customFormat="1"/>
    <row r="77453" s="13" customFormat="1"/>
    <row r="77454" s="13" customFormat="1"/>
    <row r="77455" s="13" customFormat="1"/>
    <row r="77456" s="13" customFormat="1"/>
    <row r="77457" s="13" customFormat="1"/>
    <row r="77458" s="13" customFormat="1"/>
    <row r="77459" s="13" customFormat="1"/>
    <row r="77460" s="13" customFormat="1"/>
    <row r="77461" s="13" customFormat="1"/>
    <row r="77462" s="13" customFormat="1"/>
    <row r="77463" s="13" customFormat="1"/>
    <row r="77464" s="13" customFormat="1"/>
    <row r="77465" s="13" customFormat="1"/>
    <row r="77466" s="13" customFormat="1"/>
    <row r="77467" s="13" customFormat="1"/>
    <row r="77468" s="13" customFormat="1"/>
    <row r="77469" s="13" customFormat="1"/>
    <row r="77470" s="13" customFormat="1"/>
    <row r="77471" s="13" customFormat="1"/>
    <row r="77472" s="13" customFormat="1"/>
    <row r="77473" s="13" customFormat="1"/>
    <row r="77474" s="13" customFormat="1"/>
    <row r="77475" s="13" customFormat="1"/>
    <row r="77476" s="13" customFormat="1"/>
    <row r="77477" s="13" customFormat="1"/>
    <row r="77478" s="13" customFormat="1"/>
    <row r="77479" s="13" customFormat="1"/>
    <row r="77480" s="13" customFormat="1"/>
    <row r="77481" s="13" customFormat="1"/>
    <row r="77482" s="13" customFormat="1"/>
    <row r="77483" s="13" customFormat="1"/>
    <row r="77484" s="13" customFormat="1"/>
    <row r="77485" s="13" customFormat="1"/>
    <row r="77486" s="13" customFormat="1"/>
    <row r="77487" s="13" customFormat="1"/>
    <row r="77488" s="13" customFormat="1"/>
    <row r="77489" s="13" customFormat="1"/>
    <row r="77490" s="13" customFormat="1"/>
    <row r="77491" s="13" customFormat="1"/>
    <row r="77492" s="13" customFormat="1"/>
    <row r="77493" s="13" customFormat="1"/>
    <row r="77494" s="13" customFormat="1"/>
    <row r="77495" s="13" customFormat="1"/>
    <row r="77496" s="13" customFormat="1"/>
    <row r="77497" s="13" customFormat="1"/>
    <row r="77498" s="13" customFormat="1"/>
    <row r="77499" s="13" customFormat="1"/>
    <row r="77500" s="13" customFormat="1"/>
    <row r="77501" s="13" customFormat="1"/>
    <row r="77502" s="13" customFormat="1"/>
    <row r="77503" s="13" customFormat="1"/>
    <row r="77504" s="13" customFormat="1"/>
    <row r="77505" s="13" customFormat="1"/>
    <row r="77506" s="13" customFormat="1"/>
    <row r="77507" s="13" customFormat="1"/>
    <row r="77508" s="13" customFormat="1"/>
    <row r="77509" s="13" customFormat="1"/>
    <row r="77510" s="13" customFormat="1"/>
    <row r="77511" s="13" customFormat="1"/>
    <row r="77512" s="13" customFormat="1"/>
    <row r="77513" s="13" customFormat="1"/>
    <row r="77514" s="13" customFormat="1"/>
    <row r="77515" s="13" customFormat="1"/>
    <row r="77516" s="13" customFormat="1"/>
    <row r="77517" s="13" customFormat="1"/>
    <row r="77518" s="13" customFormat="1"/>
    <row r="77519" s="13" customFormat="1"/>
    <row r="77520" s="13" customFormat="1"/>
    <row r="77521" s="13" customFormat="1"/>
    <row r="77522" s="13" customFormat="1"/>
    <row r="77523" s="13" customFormat="1"/>
    <row r="77524" s="13" customFormat="1"/>
    <row r="77525" s="13" customFormat="1"/>
    <row r="77526" s="13" customFormat="1"/>
    <row r="77527" s="13" customFormat="1"/>
    <row r="77528" s="13" customFormat="1"/>
    <row r="77529" s="13" customFormat="1"/>
    <row r="77530" s="13" customFormat="1"/>
    <row r="77531" s="13" customFormat="1"/>
    <row r="77532" s="13" customFormat="1"/>
    <row r="77533" s="13" customFormat="1"/>
    <row r="77534" s="13" customFormat="1"/>
    <row r="77535" s="13" customFormat="1"/>
    <row r="77536" s="13" customFormat="1"/>
    <row r="77537" s="13" customFormat="1"/>
    <row r="77538" s="13" customFormat="1"/>
    <row r="77539" s="13" customFormat="1"/>
    <row r="77540" s="13" customFormat="1"/>
    <row r="77541" s="13" customFormat="1"/>
    <row r="77542" s="13" customFormat="1"/>
    <row r="77543" s="13" customFormat="1"/>
    <row r="77544" s="13" customFormat="1"/>
    <row r="77545" s="13" customFormat="1"/>
    <row r="77546" s="13" customFormat="1"/>
    <row r="77547" s="13" customFormat="1"/>
    <row r="77548" s="13" customFormat="1"/>
    <row r="77549" s="13" customFormat="1"/>
    <row r="77550" s="13" customFormat="1"/>
    <row r="77551" s="13" customFormat="1"/>
    <row r="77552" s="13" customFormat="1"/>
    <row r="77553" s="13" customFormat="1"/>
    <row r="77554" s="13" customFormat="1"/>
    <row r="77555" s="13" customFormat="1"/>
    <row r="77556" s="13" customFormat="1"/>
    <row r="77557" s="13" customFormat="1"/>
    <row r="77558" s="13" customFormat="1"/>
    <row r="77559" s="13" customFormat="1"/>
    <row r="77560" s="13" customFormat="1"/>
    <row r="77561" s="13" customFormat="1"/>
    <row r="77562" s="13" customFormat="1"/>
    <row r="77563" s="13" customFormat="1"/>
    <row r="77564" s="13" customFormat="1"/>
    <row r="77565" s="13" customFormat="1"/>
    <row r="77566" s="13" customFormat="1"/>
    <row r="77567" s="13" customFormat="1"/>
    <row r="77568" s="13" customFormat="1"/>
    <row r="77569" s="13" customFormat="1"/>
    <row r="77570" s="13" customFormat="1"/>
    <row r="77571" s="13" customFormat="1"/>
    <row r="77572" s="13" customFormat="1"/>
    <row r="77573" s="13" customFormat="1"/>
    <row r="77574" s="13" customFormat="1"/>
    <row r="77575" s="13" customFormat="1"/>
    <row r="77576" s="13" customFormat="1"/>
    <row r="77577" s="13" customFormat="1"/>
    <row r="77578" s="13" customFormat="1"/>
    <row r="77579" s="13" customFormat="1"/>
    <row r="77580" s="13" customFormat="1"/>
    <row r="77581" s="13" customFormat="1"/>
    <row r="77582" s="13" customFormat="1"/>
    <row r="77583" s="13" customFormat="1"/>
    <row r="77584" s="13" customFormat="1"/>
    <row r="77585" s="13" customFormat="1"/>
    <row r="77586" s="13" customFormat="1"/>
    <row r="77587" s="13" customFormat="1"/>
    <row r="77588" s="13" customFormat="1"/>
    <row r="77589" s="13" customFormat="1"/>
    <row r="77590" s="13" customFormat="1"/>
    <row r="77591" s="13" customFormat="1"/>
    <row r="77592" s="13" customFormat="1"/>
    <row r="77593" s="13" customFormat="1"/>
    <row r="77594" s="13" customFormat="1"/>
    <row r="77595" s="13" customFormat="1"/>
    <row r="77596" s="13" customFormat="1"/>
    <row r="77597" s="13" customFormat="1"/>
    <row r="77598" s="13" customFormat="1"/>
    <row r="77599" s="13" customFormat="1"/>
    <row r="77600" s="13" customFormat="1"/>
    <row r="77601" s="13" customFormat="1"/>
    <row r="77602" s="13" customFormat="1"/>
    <row r="77603" s="13" customFormat="1"/>
    <row r="77604" s="13" customFormat="1"/>
    <row r="77605" s="13" customFormat="1"/>
    <row r="77606" s="13" customFormat="1"/>
    <row r="77607" s="13" customFormat="1"/>
    <row r="77608" s="13" customFormat="1"/>
    <row r="77609" s="13" customFormat="1"/>
    <row r="77610" s="13" customFormat="1"/>
    <row r="77611" s="13" customFormat="1"/>
    <row r="77612" s="13" customFormat="1"/>
    <row r="77613" s="13" customFormat="1"/>
    <row r="77614" s="13" customFormat="1"/>
    <row r="77615" s="13" customFormat="1"/>
    <row r="77616" s="13" customFormat="1"/>
    <row r="77617" s="13" customFormat="1"/>
    <row r="77618" s="13" customFormat="1"/>
    <row r="77619" s="13" customFormat="1"/>
    <row r="77620" s="13" customFormat="1"/>
    <row r="77621" s="13" customFormat="1"/>
    <row r="77622" s="13" customFormat="1"/>
    <row r="77623" s="13" customFormat="1"/>
    <row r="77624" s="13" customFormat="1"/>
    <row r="77625" s="13" customFormat="1"/>
    <row r="77626" s="13" customFormat="1"/>
    <row r="77627" s="13" customFormat="1"/>
    <row r="77628" s="13" customFormat="1"/>
    <row r="77629" s="13" customFormat="1"/>
    <row r="77630" s="13" customFormat="1"/>
    <row r="77631" s="13" customFormat="1"/>
    <row r="77632" s="13" customFormat="1"/>
    <row r="77633" s="13" customFormat="1"/>
    <row r="77634" s="13" customFormat="1"/>
    <row r="77635" s="13" customFormat="1"/>
    <row r="77636" s="13" customFormat="1"/>
    <row r="77637" s="13" customFormat="1"/>
    <row r="77638" s="13" customFormat="1"/>
    <row r="77639" s="13" customFormat="1"/>
    <row r="77640" s="13" customFormat="1"/>
    <row r="77641" s="13" customFormat="1"/>
    <row r="77642" s="13" customFormat="1"/>
    <row r="77643" s="13" customFormat="1"/>
    <row r="77644" s="13" customFormat="1"/>
    <row r="77645" s="13" customFormat="1"/>
    <row r="77646" s="13" customFormat="1"/>
    <row r="77647" s="13" customFormat="1"/>
    <row r="77648" s="13" customFormat="1"/>
    <row r="77649" s="13" customFormat="1"/>
    <row r="77650" s="13" customFormat="1"/>
    <row r="77651" s="13" customFormat="1"/>
    <row r="77652" s="13" customFormat="1"/>
    <row r="77653" s="13" customFormat="1"/>
    <row r="77654" s="13" customFormat="1"/>
    <row r="77655" s="13" customFormat="1"/>
    <row r="77656" s="13" customFormat="1"/>
    <row r="77657" s="13" customFormat="1"/>
    <row r="77658" s="13" customFormat="1"/>
    <row r="77659" s="13" customFormat="1"/>
    <row r="77660" s="13" customFormat="1"/>
    <row r="77661" s="13" customFormat="1"/>
    <row r="77662" s="13" customFormat="1"/>
    <row r="77663" s="13" customFormat="1"/>
    <row r="77664" s="13" customFormat="1"/>
    <row r="77665" s="13" customFormat="1"/>
    <row r="77666" s="13" customFormat="1"/>
    <row r="77667" s="13" customFormat="1"/>
    <row r="77668" s="13" customFormat="1"/>
    <row r="77669" s="13" customFormat="1"/>
    <row r="77670" s="13" customFormat="1"/>
    <row r="77671" s="13" customFormat="1"/>
    <row r="77672" s="13" customFormat="1"/>
    <row r="77673" s="13" customFormat="1"/>
    <row r="77674" s="13" customFormat="1"/>
    <row r="77675" s="13" customFormat="1"/>
    <row r="77676" s="13" customFormat="1"/>
    <row r="77677" s="13" customFormat="1"/>
    <row r="77678" s="13" customFormat="1"/>
    <row r="77679" s="13" customFormat="1"/>
    <row r="77680" s="13" customFormat="1"/>
    <row r="77681" s="13" customFormat="1"/>
    <row r="77682" s="13" customFormat="1"/>
    <row r="77683" s="13" customFormat="1"/>
    <row r="77684" s="13" customFormat="1"/>
    <row r="77685" s="13" customFormat="1"/>
    <row r="77686" s="13" customFormat="1"/>
    <row r="77687" s="13" customFormat="1"/>
    <row r="77688" s="13" customFormat="1"/>
    <row r="77689" s="13" customFormat="1"/>
    <row r="77690" s="13" customFormat="1"/>
    <row r="77691" s="13" customFormat="1"/>
    <row r="77692" s="13" customFormat="1"/>
    <row r="77693" s="13" customFormat="1"/>
    <row r="77694" s="13" customFormat="1"/>
    <row r="77695" s="13" customFormat="1"/>
    <row r="77696" s="13" customFormat="1"/>
    <row r="77697" s="13" customFormat="1"/>
    <row r="77698" s="13" customFormat="1"/>
    <row r="77699" s="13" customFormat="1"/>
    <row r="77700" s="13" customFormat="1"/>
    <row r="77701" s="13" customFormat="1"/>
    <row r="77702" s="13" customFormat="1"/>
    <row r="77703" s="13" customFormat="1"/>
    <row r="77704" s="13" customFormat="1"/>
    <row r="77705" s="13" customFormat="1"/>
    <row r="77706" s="13" customFormat="1"/>
    <row r="77707" s="13" customFormat="1"/>
    <row r="77708" s="13" customFormat="1"/>
    <row r="77709" s="13" customFormat="1"/>
    <row r="77710" s="13" customFormat="1"/>
    <row r="77711" s="13" customFormat="1"/>
    <row r="77712" s="13" customFormat="1"/>
    <row r="77713" s="13" customFormat="1"/>
    <row r="77714" s="13" customFormat="1"/>
    <row r="77715" s="13" customFormat="1"/>
    <row r="77716" s="13" customFormat="1"/>
    <row r="77717" s="13" customFormat="1"/>
    <row r="77718" s="13" customFormat="1"/>
    <row r="77719" s="13" customFormat="1"/>
    <row r="77720" s="13" customFormat="1"/>
    <row r="77721" s="13" customFormat="1"/>
    <row r="77722" s="13" customFormat="1"/>
    <row r="77723" s="13" customFormat="1"/>
    <row r="77724" s="13" customFormat="1"/>
    <row r="77725" s="13" customFormat="1"/>
    <row r="77726" s="13" customFormat="1"/>
    <row r="77727" s="13" customFormat="1"/>
    <row r="77728" s="13" customFormat="1"/>
    <row r="77729" s="13" customFormat="1"/>
    <row r="77730" s="13" customFormat="1"/>
    <row r="77731" s="13" customFormat="1"/>
    <row r="77732" s="13" customFormat="1"/>
    <row r="77733" s="13" customFormat="1"/>
    <row r="77734" s="13" customFormat="1"/>
    <row r="77735" s="13" customFormat="1"/>
    <row r="77736" s="13" customFormat="1"/>
    <row r="77737" s="13" customFormat="1"/>
    <row r="77738" s="13" customFormat="1"/>
    <row r="77739" s="13" customFormat="1"/>
    <row r="77740" s="13" customFormat="1"/>
    <row r="77741" s="13" customFormat="1"/>
    <row r="77742" s="13" customFormat="1"/>
    <row r="77743" s="13" customFormat="1"/>
    <row r="77744" s="13" customFormat="1"/>
    <row r="77745" s="13" customFormat="1"/>
    <row r="77746" s="13" customFormat="1"/>
    <row r="77747" s="13" customFormat="1"/>
    <row r="77748" s="13" customFormat="1"/>
    <row r="77749" s="13" customFormat="1"/>
    <row r="77750" s="13" customFormat="1"/>
    <row r="77751" s="13" customFormat="1"/>
    <row r="77752" s="13" customFormat="1"/>
    <row r="77753" s="13" customFormat="1"/>
    <row r="77754" s="13" customFormat="1"/>
    <row r="77755" s="13" customFormat="1"/>
    <row r="77756" s="13" customFormat="1"/>
    <row r="77757" s="13" customFormat="1"/>
    <row r="77758" s="13" customFormat="1"/>
    <row r="77759" s="13" customFormat="1"/>
    <row r="77760" s="13" customFormat="1"/>
    <row r="77761" s="13" customFormat="1"/>
    <row r="77762" s="13" customFormat="1"/>
    <row r="77763" s="13" customFormat="1"/>
    <row r="77764" s="13" customFormat="1"/>
    <row r="77765" s="13" customFormat="1"/>
    <row r="77766" s="13" customFormat="1"/>
    <row r="77767" s="13" customFormat="1"/>
    <row r="77768" s="13" customFormat="1"/>
    <row r="77769" s="13" customFormat="1"/>
    <row r="77770" s="13" customFormat="1"/>
    <row r="77771" s="13" customFormat="1"/>
    <row r="77772" s="13" customFormat="1"/>
    <row r="77773" s="13" customFormat="1"/>
    <row r="77774" s="13" customFormat="1"/>
    <row r="77775" s="13" customFormat="1"/>
    <row r="77776" s="13" customFormat="1"/>
    <row r="77777" s="13" customFormat="1"/>
    <row r="77778" s="13" customFormat="1"/>
    <row r="77779" s="13" customFormat="1"/>
    <row r="77780" s="13" customFormat="1"/>
    <row r="77781" s="13" customFormat="1"/>
    <row r="77782" s="13" customFormat="1"/>
    <row r="77783" s="13" customFormat="1"/>
    <row r="77784" s="13" customFormat="1"/>
    <row r="77785" s="13" customFormat="1"/>
    <row r="77786" s="13" customFormat="1"/>
    <row r="77787" s="13" customFormat="1"/>
    <row r="77788" s="13" customFormat="1"/>
    <row r="77789" s="13" customFormat="1"/>
    <row r="77790" s="13" customFormat="1"/>
    <row r="77791" s="13" customFormat="1"/>
    <row r="77792" s="13" customFormat="1"/>
    <row r="77793" s="13" customFormat="1"/>
    <row r="77794" s="13" customFormat="1"/>
    <row r="77795" s="13" customFormat="1"/>
    <row r="77796" s="13" customFormat="1"/>
    <row r="77797" s="13" customFormat="1"/>
    <row r="77798" s="13" customFormat="1"/>
    <row r="77799" s="13" customFormat="1"/>
    <row r="77800" s="13" customFormat="1"/>
    <row r="77801" s="13" customFormat="1"/>
    <row r="77802" s="13" customFormat="1"/>
    <row r="77803" s="13" customFormat="1"/>
    <row r="77804" s="13" customFormat="1"/>
    <row r="77805" s="13" customFormat="1"/>
    <row r="77806" s="13" customFormat="1"/>
    <row r="77807" s="13" customFormat="1"/>
    <row r="77808" s="13" customFormat="1"/>
    <row r="77809" s="13" customFormat="1"/>
    <row r="77810" s="13" customFormat="1"/>
    <row r="77811" s="13" customFormat="1"/>
    <row r="77812" s="13" customFormat="1"/>
    <row r="77813" s="13" customFormat="1"/>
    <row r="77814" s="13" customFormat="1"/>
    <row r="77815" s="13" customFormat="1"/>
    <row r="77816" s="13" customFormat="1"/>
    <row r="77817" s="13" customFormat="1"/>
    <row r="77818" s="13" customFormat="1"/>
    <row r="77819" s="13" customFormat="1"/>
    <row r="77820" s="13" customFormat="1"/>
    <row r="77821" s="13" customFormat="1"/>
    <row r="77822" s="13" customFormat="1"/>
    <row r="77823" s="13" customFormat="1"/>
    <row r="77824" s="13" customFormat="1"/>
    <row r="77825" s="13" customFormat="1"/>
    <row r="77826" s="13" customFormat="1"/>
    <row r="77827" s="13" customFormat="1"/>
    <row r="77828" s="13" customFormat="1"/>
    <row r="77829" s="13" customFormat="1"/>
    <row r="77830" s="13" customFormat="1"/>
    <row r="77831" s="13" customFormat="1"/>
    <row r="77832" s="13" customFormat="1"/>
    <row r="77833" s="13" customFormat="1"/>
    <row r="77834" s="13" customFormat="1"/>
    <row r="77835" s="13" customFormat="1"/>
    <row r="77836" s="13" customFormat="1"/>
    <row r="77837" s="13" customFormat="1"/>
    <row r="77838" s="13" customFormat="1"/>
    <row r="77839" s="13" customFormat="1"/>
    <row r="77840" s="13" customFormat="1"/>
    <row r="77841" s="13" customFormat="1"/>
    <row r="77842" s="13" customFormat="1"/>
    <row r="77843" s="13" customFormat="1"/>
    <row r="77844" s="13" customFormat="1"/>
    <row r="77845" s="13" customFormat="1"/>
    <row r="77846" s="13" customFormat="1"/>
    <row r="77847" s="13" customFormat="1"/>
    <row r="77848" s="13" customFormat="1"/>
    <row r="77849" s="13" customFormat="1"/>
    <row r="77850" s="13" customFormat="1"/>
    <row r="77851" s="13" customFormat="1"/>
    <row r="77852" s="13" customFormat="1"/>
    <row r="77853" s="13" customFormat="1"/>
    <row r="77854" s="13" customFormat="1"/>
    <row r="77855" s="13" customFormat="1"/>
    <row r="77856" s="13" customFormat="1"/>
    <row r="77857" s="13" customFormat="1"/>
    <row r="77858" s="13" customFormat="1"/>
    <row r="77859" s="13" customFormat="1"/>
    <row r="77860" s="13" customFormat="1"/>
    <row r="77861" s="13" customFormat="1"/>
    <row r="77862" s="13" customFormat="1"/>
    <row r="77863" s="13" customFormat="1"/>
    <row r="77864" s="13" customFormat="1"/>
    <row r="77865" s="13" customFormat="1"/>
    <row r="77866" s="13" customFormat="1"/>
    <row r="77867" s="13" customFormat="1"/>
    <row r="77868" s="13" customFormat="1"/>
    <row r="77869" s="13" customFormat="1"/>
    <row r="77870" s="13" customFormat="1"/>
    <row r="77871" s="13" customFormat="1"/>
    <row r="77872" s="13" customFormat="1"/>
    <row r="77873" s="13" customFormat="1"/>
    <row r="77874" s="13" customFormat="1"/>
    <row r="77875" s="13" customFormat="1"/>
    <row r="77876" s="13" customFormat="1"/>
    <row r="77877" s="13" customFormat="1"/>
    <row r="77878" s="13" customFormat="1"/>
    <row r="77879" s="13" customFormat="1"/>
    <row r="77880" s="13" customFormat="1"/>
    <row r="77881" s="13" customFormat="1"/>
    <row r="77882" s="13" customFormat="1"/>
    <row r="77883" s="13" customFormat="1"/>
    <row r="77884" s="13" customFormat="1"/>
    <row r="77885" s="13" customFormat="1"/>
    <row r="77886" s="13" customFormat="1"/>
    <row r="77887" s="13" customFormat="1"/>
    <row r="77888" s="13" customFormat="1"/>
    <row r="77889" s="13" customFormat="1"/>
    <row r="77890" s="13" customFormat="1"/>
    <row r="77891" s="13" customFormat="1"/>
    <row r="77892" s="13" customFormat="1"/>
    <row r="77893" s="13" customFormat="1"/>
    <row r="77894" s="13" customFormat="1"/>
    <row r="77895" s="13" customFormat="1"/>
    <row r="77896" s="13" customFormat="1"/>
    <row r="77897" s="13" customFormat="1"/>
    <row r="77898" s="13" customFormat="1"/>
    <row r="77899" s="13" customFormat="1"/>
    <row r="77900" s="13" customFormat="1"/>
    <row r="77901" s="13" customFormat="1"/>
    <row r="77902" s="13" customFormat="1"/>
    <row r="77903" s="13" customFormat="1"/>
    <row r="77904" s="13" customFormat="1"/>
    <row r="77905" s="13" customFormat="1"/>
    <row r="77906" s="13" customFormat="1"/>
    <row r="77907" s="13" customFormat="1"/>
    <row r="77908" s="13" customFormat="1"/>
    <row r="77909" s="13" customFormat="1"/>
    <row r="77910" s="13" customFormat="1"/>
    <row r="77911" s="13" customFormat="1"/>
    <row r="77912" s="13" customFormat="1"/>
    <row r="77913" s="13" customFormat="1"/>
    <row r="77914" s="13" customFormat="1"/>
    <row r="77915" s="13" customFormat="1"/>
    <row r="77916" s="13" customFormat="1"/>
    <row r="77917" s="13" customFormat="1"/>
    <row r="77918" s="13" customFormat="1"/>
    <row r="77919" s="13" customFormat="1"/>
    <row r="77920" s="13" customFormat="1"/>
    <row r="77921" s="13" customFormat="1"/>
    <row r="77922" s="13" customFormat="1"/>
    <row r="77923" s="13" customFormat="1"/>
    <row r="77924" s="13" customFormat="1"/>
    <row r="77925" s="13" customFormat="1"/>
    <row r="77926" s="13" customFormat="1"/>
    <row r="77927" s="13" customFormat="1"/>
    <row r="77928" s="13" customFormat="1"/>
    <row r="77929" s="13" customFormat="1"/>
    <row r="77930" s="13" customFormat="1"/>
    <row r="77931" s="13" customFormat="1"/>
    <row r="77932" s="13" customFormat="1"/>
    <row r="77933" s="13" customFormat="1"/>
    <row r="77934" s="13" customFormat="1"/>
    <row r="77935" s="13" customFormat="1"/>
    <row r="77936" s="13" customFormat="1"/>
    <row r="77937" s="13" customFormat="1"/>
    <row r="77938" s="13" customFormat="1"/>
    <row r="77939" s="13" customFormat="1"/>
    <row r="77940" s="13" customFormat="1"/>
    <row r="77941" s="13" customFormat="1"/>
    <row r="77942" s="13" customFormat="1"/>
    <row r="77943" s="13" customFormat="1"/>
    <row r="77944" s="13" customFormat="1"/>
    <row r="77945" s="13" customFormat="1"/>
    <row r="77946" s="13" customFormat="1"/>
    <row r="77947" s="13" customFormat="1"/>
    <row r="77948" s="13" customFormat="1"/>
    <row r="77949" s="13" customFormat="1"/>
    <row r="77950" s="13" customFormat="1"/>
    <row r="77951" s="13" customFormat="1"/>
    <row r="77952" s="13" customFormat="1"/>
    <row r="77953" s="13" customFormat="1"/>
    <row r="77954" s="13" customFormat="1"/>
    <row r="77955" s="13" customFormat="1"/>
    <row r="77956" s="13" customFormat="1"/>
    <row r="77957" s="13" customFormat="1"/>
    <row r="77958" s="13" customFormat="1"/>
    <row r="77959" s="13" customFormat="1"/>
    <row r="77960" s="13" customFormat="1"/>
    <row r="77961" s="13" customFormat="1"/>
    <row r="77962" s="13" customFormat="1"/>
    <row r="77963" s="13" customFormat="1"/>
    <row r="77964" s="13" customFormat="1"/>
    <row r="77965" s="13" customFormat="1"/>
    <row r="77966" s="13" customFormat="1"/>
    <row r="77967" s="13" customFormat="1"/>
    <row r="77968" s="13" customFormat="1"/>
    <row r="77969" s="13" customFormat="1"/>
    <row r="77970" s="13" customFormat="1"/>
    <row r="77971" s="13" customFormat="1"/>
    <row r="77972" s="13" customFormat="1"/>
    <row r="77973" s="13" customFormat="1"/>
    <row r="77974" s="13" customFormat="1"/>
    <row r="77975" s="13" customFormat="1"/>
    <row r="77976" s="13" customFormat="1"/>
    <row r="77977" s="13" customFormat="1"/>
    <row r="77978" s="13" customFormat="1"/>
    <row r="77979" s="13" customFormat="1"/>
    <row r="77980" s="13" customFormat="1"/>
    <row r="77981" s="13" customFormat="1"/>
    <row r="77982" s="13" customFormat="1"/>
    <row r="77983" s="13" customFormat="1"/>
    <row r="77984" s="13" customFormat="1"/>
    <row r="77985" s="13" customFormat="1"/>
    <row r="77986" s="13" customFormat="1"/>
    <row r="77987" s="13" customFormat="1"/>
    <row r="77988" s="13" customFormat="1"/>
    <row r="77989" s="13" customFormat="1"/>
    <row r="77990" s="13" customFormat="1"/>
    <row r="77991" s="13" customFormat="1"/>
    <row r="77992" s="13" customFormat="1"/>
    <row r="77993" s="13" customFormat="1"/>
    <row r="77994" s="13" customFormat="1"/>
    <row r="77995" s="13" customFormat="1"/>
    <row r="77996" s="13" customFormat="1"/>
    <row r="77997" s="13" customFormat="1"/>
    <row r="77998" s="13" customFormat="1"/>
    <row r="77999" s="13" customFormat="1"/>
    <row r="78000" s="13" customFormat="1"/>
    <row r="78001" s="13" customFormat="1"/>
    <row r="78002" s="13" customFormat="1"/>
    <row r="78003" s="13" customFormat="1"/>
    <row r="78004" s="13" customFormat="1"/>
    <row r="78005" s="13" customFormat="1"/>
    <row r="78006" s="13" customFormat="1"/>
    <row r="78007" s="13" customFormat="1"/>
    <row r="78008" s="13" customFormat="1"/>
    <row r="78009" s="13" customFormat="1"/>
    <row r="78010" s="13" customFormat="1"/>
    <row r="78011" s="13" customFormat="1"/>
    <row r="78012" s="13" customFormat="1"/>
    <row r="78013" s="13" customFormat="1"/>
    <row r="78014" s="13" customFormat="1"/>
    <row r="78015" s="13" customFormat="1"/>
    <row r="78016" s="13" customFormat="1"/>
    <row r="78017" s="13" customFormat="1"/>
    <row r="78018" s="13" customFormat="1"/>
    <row r="78019" s="13" customFormat="1"/>
    <row r="78020" s="13" customFormat="1"/>
    <row r="78021" s="13" customFormat="1"/>
    <row r="78022" s="13" customFormat="1"/>
    <row r="78023" s="13" customFormat="1"/>
    <row r="78024" s="13" customFormat="1"/>
    <row r="78025" s="13" customFormat="1"/>
    <row r="78026" s="13" customFormat="1"/>
    <row r="78027" s="13" customFormat="1"/>
    <row r="78028" s="13" customFormat="1"/>
    <row r="78029" s="13" customFormat="1"/>
    <row r="78030" s="13" customFormat="1"/>
    <row r="78031" s="13" customFormat="1"/>
    <row r="78032" s="13" customFormat="1"/>
    <row r="78033" s="13" customFormat="1"/>
    <row r="78034" s="13" customFormat="1"/>
    <row r="78035" s="13" customFormat="1"/>
    <row r="78036" s="13" customFormat="1"/>
    <row r="78037" s="13" customFormat="1"/>
    <row r="78038" s="13" customFormat="1"/>
    <row r="78039" s="13" customFormat="1"/>
    <row r="78040" s="13" customFormat="1"/>
    <row r="78041" s="13" customFormat="1"/>
    <row r="78042" s="13" customFormat="1"/>
    <row r="78043" s="13" customFormat="1"/>
    <row r="78044" s="13" customFormat="1"/>
    <row r="78045" s="13" customFormat="1"/>
    <row r="78046" s="13" customFormat="1"/>
    <row r="78047" s="13" customFormat="1"/>
    <row r="78048" s="13" customFormat="1"/>
    <row r="78049" s="13" customFormat="1"/>
    <row r="78050" s="13" customFormat="1"/>
    <row r="78051" s="13" customFormat="1"/>
    <row r="78052" s="13" customFormat="1"/>
    <row r="78053" s="13" customFormat="1"/>
    <row r="78054" s="13" customFormat="1"/>
    <row r="78055" s="13" customFormat="1"/>
    <row r="78056" s="13" customFormat="1"/>
    <row r="78057" s="13" customFormat="1"/>
    <row r="78058" s="13" customFormat="1"/>
    <row r="78059" s="13" customFormat="1"/>
    <row r="78060" s="13" customFormat="1"/>
    <row r="78061" s="13" customFormat="1"/>
    <row r="78062" s="13" customFormat="1"/>
    <row r="78063" s="13" customFormat="1"/>
    <row r="78064" s="13" customFormat="1"/>
    <row r="78065" s="13" customFormat="1"/>
    <row r="78066" s="13" customFormat="1"/>
    <row r="78067" s="13" customFormat="1"/>
    <row r="78068" s="13" customFormat="1"/>
    <row r="78069" s="13" customFormat="1"/>
    <row r="78070" s="13" customFormat="1"/>
    <row r="78071" s="13" customFormat="1"/>
    <row r="78072" s="13" customFormat="1"/>
    <row r="78073" s="13" customFormat="1"/>
    <row r="78074" s="13" customFormat="1"/>
    <row r="78075" s="13" customFormat="1"/>
    <row r="78076" s="13" customFormat="1"/>
    <row r="78077" s="13" customFormat="1"/>
    <row r="78078" s="13" customFormat="1"/>
    <row r="78079" s="13" customFormat="1"/>
    <row r="78080" s="13" customFormat="1"/>
    <row r="78081" s="13" customFormat="1"/>
    <row r="78082" s="13" customFormat="1"/>
    <row r="78083" s="13" customFormat="1"/>
    <row r="78084" s="13" customFormat="1"/>
    <row r="78085" s="13" customFormat="1"/>
    <row r="78086" s="13" customFormat="1"/>
    <row r="78087" s="13" customFormat="1"/>
    <row r="78088" s="13" customFormat="1"/>
    <row r="78089" s="13" customFormat="1"/>
    <row r="78090" s="13" customFormat="1"/>
    <row r="78091" s="13" customFormat="1"/>
    <row r="78092" s="13" customFormat="1"/>
    <row r="78093" s="13" customFormat="1"/>
    <row r="78094" s="13" customFormat="1"/>
    <row r="78095" s="13" customFormat="1"/>
    <row r="78096" s="13" customFormat="1"/>
    <row r="78097" s="13" customFormat="1"/>
    <row r="78098" s="13" customFormat="1"/>
    <row r="78099" s="13" customFormat="1"/>
    <row r="78100" s="13" customFormat="1"/>
    <row r="78101" s="13" customFormat="1"/>
    <row r="78102" s="13" customFormat="1"/>
    <row r="78103" s="13" customFormat="1"/>
    <row r="78104" s="13" customFormat="1"/>
    <row r="78105" s="13" customFormat="1"/>
    <row r="78106" s="13" customFormat="1"/>
    <row r="78107" s="13" customFormat="1"/>
    <row r="78108" s="13" customFormat="1"/>
    <row r="78109" s="13" customFormat="1"/>
    <row r="78110" s="13" customFormat="1"/>
    <row r="78111" s="13" customFormat="1"/>
    <row r="78112" s="13" customFormat="1"/>
    <row r="78113" s="13" customFormat="1"/>
    <row r="78114" s="13" customFormat="1"/>
    <row r="78115" s="13" customFormat="1"/>
    <row r="78116" s="13" customFormat="1"/>
    <row r="78117" s="13" customFormat="1"/>
    <row r="78118" s="13" customFormat="1"/>
    <row r="78119" s="13" customFormat="1"/>
    <row r="78120" s="13" customFormat="1"/>
    <row r="78121" s="13" customFormat="1"/>
    <row r="78122" s="13" customFormat="1"/>
    <row r="78123" s="13" customFormat="1"/>
    <row r="78124" s="13" customFormat="1"/>
    <row r="78125" s="13" customFormat="1"/>
    <row r="78126" s="13" customFormat="1"/>
    <row r="78127" s="13" customFormat="1"/>
    <row r="78128" s="13" customFormat="1"/>
    <row r="78129" s="13" customFormat="1"/>
    <row r="78130" s="13" customFormat="1"/>
    <row r="78131" s="13" customFormat="1"/>
    <row r="78132" s="13" customFormat="1"/>
    <row r="78133" s="13" customFormat="1"/>
    <row r="78134" s="13" customFormat="1"/>
    <row r="78135" s="13" customFormat="1"/>
    <row r="78136" s="13" customFormat="1"/>
    <row r="78137" s="13" customFormat="1"/>
    <row r="78138" s="13" customFormat="1"/>
    <row r="78139" s="13" customFormat="1"/>
    <row r="78140" s="13" customFormat="1"/>
    <row r="78141" s="13" customFormat="1"/>
    <row r="78142" s="13" customFormat="1"/>
    <row r="78143" s="13" customFormat="1"/>
    <row r="78144" s="13" customFormat="1"/>
    <row r="78145" s="13" customFormat="1"/>
    <row r="78146" s="13" customFormat="1"/>
    <row r="78147" s="13" customFormat="1"/>
    <row r="78148" s="13" customFormat="1"/>
    <row r="78149" s="13" customFormat="1"/>
    <row r="78150" s="13" customFormat="1"/>
    <row r="78151" s="13" customFormat="1"/>
    <row r="78152" s="13" customFormat="1"/>
    <row r="78153" s="13" customFormat="1"/>
    <row r="78154" s="13" customFormat="1"/>
    <row r="78155" s="13" customFormat="1"/>
    <row r="78156" s="13" customFormat="1"/>
    <row r="78157" s="13" customFormat="1"/>
    <row r="78158" s="13" customFormat="1"/>
    <row r="78159" s="13" customFormat="1"/>
    <row r="78160" s="13" customFormat="1"/>
    <row r="78161" s="13" customFormat="1"/>
    <row r="78162" s="13" customFormat="1"/>
    <row r="78163" s="13" customFormat="1"/>
    <row r="78164" s="13" customFormat="1"/>
    <row r="78165" s="13" customFormat="1"/>
    <row r="78166" s="13" customFormat="1"/>
    <row r="78167" s="13" customFormat="1"/>
    <row r="78168" s="13" customFormat="1"/>
    <row r="78169" s="13" customFormat="1"/>
    <row r="78170" s="13" customFormat="1"/>
    <row r="78171" s="13" customFormat="1"/>
    <row r="78172" s="13" customFormat="1"/>
    <row r="78173" s="13" customFormat="1"/>
    <row r="78174" s="13" customFormat="1"/>
    <row r="78175" s="13" customFormat="1"/>
    <row r="78176" s="13" customFormat="1"/>
    <row r="78177" s="13" customFormat="1"/>
    <row r="78178" s="13" customFormat="1"/>
    <row r="78179" s="13" customFormat="1"/>
    <row r="78180" s="13" customFormat="1"/>
    <row r="78181" s="13" customFormat="1"/>
    <row r="78182" s="13" customFormat="1"/>
    <row r="78183" s="13" customFormat="1"/>
    <row r="78184" s="13" customFormat="1"/>
    <row r="78185" s="13" customFormat="1"/>
    <row r="78186" s="13" customFormat="1"/>
    <row r="78187" s="13" customFormat="1"/>
    <row r="78188" s="13" customFormat="1"/>
    <row r="78189" s="13" customFormat="1"/>
    <row r="78190" s="13" customFormat="1"/>
    <row r="78191" s="13" customFormat="1"/>
    <row r="78192" s="13" customFormat="1"/>
    <row r="78193" s="13" customFormat="1"/>
    <row r="78194" s="13" customFormat="1"/>
    <row r="78195" s="13" customFormat="1"/>
    <row r="78196" s="13" customFormat="1"/>
    <row r="78197" s="13" customFormat="1"/>
    <row r="78198" s="13" customFormat="1"/>
    <row r="78199" s="13" customFormat="1"/>
    <row r="78200" s="13" customFormat="1"/>
    <row r="78201" s="13" customFormat="1"/>
    <row r="78202" s="13" customFormat="1"/>
    <row r="78203" s="13" customFormat="1"/>
    <row r="78204" s="13" customFormat="1"/>
    <row r="78205" s="13" customFormat="1"/>
    <row r="78206" s="13" customFormat="1"/>
    <row r="78207" s="13" customFormat="1"/>
    <row r="78208" s="13" customFormat="1"/>
    <row r="78209" s="13" customFormat="1"/>
    <row r="78210" s="13" customFormat="1"/>
    <row r="78211" s="13" customFormat="1"/>
    <row r="78212" s="13" customFormat="1"/>
    <row r="78213" s="13" customFormat="1"/>
    <row r="78214" s="13" customFormat="1"/>
    <row r="78215" s="13" customFormat="1"/>
    <row r="78216" s="13" customFormat="1"/>
    <row r="78217" s="13" customFormat="1"/>
    <row r="78218" s="13" customFormat="1"/>
    <row r="78219" s="13" customFormat="1"/>
    <row r="78220" s="13" customFormat="1"/>
    <row r="78221" s="13" customFormat="1"/>
    <row r="78222" s="13" customFormat="1"/>
    <row r="78223" s="13" customFormat="1"/>
    <row r="78224" s="13" customFormat="1"/>
    <row r="78225" s="13" customFormat="1"/>
    <row r="78226" s="13" customFormat="1"/>
    <row r="78227" s="13" customFormat="1"/>
    <row r="78228" s="13" customFormat="1"/>
    <row r="78229" s="13" customFormat="1"/>
    <row r="78230" s="13" customFormat="1"/>
    <row r="78231" s="13" customFormat="1"/>
    <row r="78232" s="13" customFormat="1"/>
    <row r="78233" s="13" customFormat="1"/>
    <row r="78234" s="13" customFormat="1"/>
    <row r="78235" s="13" customFormat="1"/>
    <row r="78236" s="13" customFormat="1"/>
    <row r="78237" s="13" customFormat="1"/>
    <row r="78238" s="13" customFormat="1"/>
    <row r="78239" s="13" customFormat="1"/>
    <row r="78240" s="13" customFormat="1"/>
    <row r="78241" s="13" customFormat="1"/>
    <row r="78242" s="13" customFormat="1"/>
    <row r="78243" s="13" customFormat="1"/>
    <row r="78244" s="13" customFormat="1"/>
    <row r="78245" s="13" customFormat="1"/>
    <row r="78246" s="13" customFormat="1"/>
    <row r="78247" s="13" customFormat="1"/>
    <row r="78248" s="13" customFormat="1"/>
    <row r="78249" s="13" customFormat="1"/>
    <row r="78250" s="13" customFormat="1"/>
    <row r="78251" s="13" customFormat="1"/>
    <row r="78252" s="13" customFormat="1"/>
    <row r="78253" s="13" customFormat="1"/>
    <row r="78254" s="13" customFormat="1"/>
    <row r="78255" s="13" customFormat="1"/>
    <row r="78256" s="13" customFormat="1"/>
    <row r="78257" s="13" customFormat="1"/>
    <row r="78258" s="13" customFormat="1"/>
    <row r="78259" s="13" customFormat="1"/>
    <row r="78260" s="13" customFormat="1"/>
    <row r="78261" s="13" customFormat="1"/>
    <row r="78262" s="13" customFormat="1"/>
    <row r="78263" s="13" customFormat="1"/>
    <row r="78264" s="13" customFormat="1"/>
    <row r="78265" s="13" customFormat="1"/>
    <row r="78266" s="13" customFormat="1"/>
    <row r="78267" s="13" customFormat="1"/>
    <row r="78268" s="13" customFormat="1"/>
    <row r="78269" s="13" customFormat="1"/>
    <row r="78270" s="13" customFormat="1"/>
    <row r="78271" s="13" customFormat="1"/>
    <row r="78272" s="13" customFormat="1"/>
    <row r="78273" s="13" customFormat="1"/>
    <row r="78274" s="13" customFormat="1"/>
    <row r="78275" s="13" customFormat="1"/>
    <row r="78276" s="13" customFormat="1"/>
    <row r="78277" s="13" customFormat="1"/>
    <row r="78278" s="13" customFormat="1"/>
    <row r="78279" s="13" customFormat="1"/>
    <row r="78280" s="13" customFormat="1"/>
    <row r="78281" s="13" customFormat="1"/>
    <row r="78282" s="13" customFormat="1"/>
    <row r="78283" s="13" customFormat="1"/>
    <row r="78284" s="13" customFormat="1"/>
    <row r="78285" s="13" customFormat="1"/>
    <row r="78286" s="13" customFormat="1"/>
    <row r="78287" s="13" customFormat="1"/>
    <row r="78288" s="13" customFormat="1"/>
    <row r="78289" s="13" customFormat="1"/>
    <row r="78290" s="13" customFormat="1"/>
    <row r="78291" s="13" customFormat="1"/>
    <row r="78292" s="13" customFormat="1"/>
    <row r="78293" s="13" customFormat="1"/>
    <row r="78294" s="13" customFormat="1"/>
    <row r="78295" s="13" customFormat="1"/>
    <row r="78296" s="13" customFormat="1"/>
    <row r="78297" s="13" customFormat="1"/>
    <row r="78298" s="13" customFormat="1"/>
    <row r="78299" s="13" customFormat="1"/>
    <row r="78300" s="13" customFormat="1"/>
    <row r="78301" s="13" customFormat="1"/>
    <row r="78302" s="13" customFormat="1"/>
    <row r="78303" s="13" customFormat="1"/>
    <row r="78304" s="13" customFormat="1"/>
    <row r="78305" s="13" customFormat="1"/>
    <row r="78306" s="13" customFormat="1"/>
    <row r="78307" s="13" customFormat="1"/>
    <row r="78308" s="13" customFormat="1"/>
    <row r="78309" s="13" customFormat="1"/>
    <row r="78310" s="13" customFormat="1"/>
    <row r="78311" s="13" customFormat="1"/>
    <row r="78312" s="13" customFormat="1"/>
    <row r="78313" s="13" customFormat="1"/>
    <row r="78314" s="13" customFormat="1"/>
    <row r="78315" s="13" customFormat="1"/>
    <row r="78316" s="13" customFormat="1"/>
    <row r="78317" s="13" customFormat="1"/>
    <row r="78318" s="13" customFormat="1"/>
    <row r="78319" s="13" customFormat="1"/>
    <row r="78320" s="13" customFormat="1"/>
    <row r="78321" s="13" customFormat="1"/>
    <row r="78322" s="13" customFormat="1"/>
    <row r="78323" s="13" customFormat="1"/>
    <row r="78324" s="13" customFormat="1"/>
    <row r="78325" s="13" customFormat="1"/>
    <row r="78326" s="13" customFormat="1"/>
    <row r="78327" s="13" customFormat="1"/>
    <row r="78328" s="13" customFormat="1"/>
    <row r="78329" s="13" customFormat="1"/>
    <row r="78330" s="13" customFormat="1"/>
    <row r="78331" s="13" customFormat="1"/>
    <row r="78332" s="13" customFormat="1"/>
    <row r="78333" s="13" customFormat="1"/>
    <row r="78334" s="13" customFormat="1"/>
    <row r="78335" s="13" customFormat="1"/>
    <row r="78336" s="13" customFormat="1"/>
    <row r="78337" s="13" customFormat="1"/>
    <row r="78338" s="13" customFormat="1"/>
    <row r="78339" s="13" customFormat="1"/>
    <row r="78340" s="13" customFormat="1"/>
    <row r="78341" s="13" customFormat="1"/>
    <row r="78342" s="13" customFormat="1"/>
    <row r="78343" s="13" customFormat="1"/>
    <row r="78344" s="13" customFormat="1"/>
    <row r="78345" s="13" customFormat="1"/>
    <row r="78346" s="13" customFormat="1"/>
    <row r="78347" s="13" customFormat="1"/>
    <row r="78348" s="13" customFormat="1"/>
    <row r="78349" s="13" customFormat="1"/>
    <row r="78350" s="13" customFormat="1"/>
    <row r="78351" s="13" customFormat="1"/>
    <row r="78352" s="13" customFormat="1"/>
    <row r="78353" s="13" customFormat="1"/>
    <row r="78354" s="13" customFormat="1"/>
    <row r="78355" s="13" customFormat="1"/>
    <row r="78356" s="13" customFormat="1"/>
    <row r="78357" s="13" customFormat="1"/>
    <row r="78358" s="13" customFormat="1"/>
    <row r="78359" s="13" customFormat="1"/>
    <row r="78360" s="13" customFormat="1"/>
    <row r="78361" s="13" customFormat="1"/>
    <row r="78362" s="13" customFormat="1"/>
    <row r="78363" s="13" customFormat="1"/>
    <row r="78364" s="13" customFormat="1"/>
    <row r="78365" s="13" customFormat="1"/>
    <row r="78366" s="13" customFormat="1"/>
    <row r="78367" s="13" customFormat="1"/>
    <row r="78368" s="13" customFormat="1"/>
    <row r="78369" s="13" customFormat="1"/>
    <row r="78370" s="13" customFormat="1"/>
    <row r="78371" s="13" customFormat="1"/>
    <row r="78372" s="13" customFormat="1"/>
    <row r="78373" s="13" customFormat="1"/>
    <row r="78374" s="13" customFormat="1"/>
    <row r="78375" s="13" customFormat="1"/>
    <row r="78376" s="13" customFormat="1"/>
    <row r="78377" s="13" customFormat="1"/>
    <row r="78378" s="13" customFormat="1"/>
    <row r="78379" s="13" customFormat="1"/>
    <row r="78380" s="13" customFormat="1"/>
    <row r="78381" s="13" customFormat="1"/>
    <row r="78382" s="13" customFormat="1"/>
    <row r="78383" s="13" customFormat="1"/>
    <row r="78384" s="13" customFormat="1"/>
    <row r="78385" s="13" customFormat="1"/>
    <row r="78386" s="13" customFormat="1"/>
    <row r="78387" s="13" customFormat="1"/>
    <row r="78388" s="13" customFormat="1"/>
    <row r="78389" s="13" customFormat="1"/>
    <row r="78390" s="13" customFormat="1"/>
    <row r="78391" s="13" customFormat="1"/>
    <row r="78392" s="13" customFormat="1"/>
    <row r="78393" s="13" customFormat="1"/>
    <row r="78394" s="13" customFormat="1"/>
    <row r="78395" s="13" customFormat="1"/>
    <row r="78396" s="13" customFormat="1"/>
    <row r="78397" s="13" customFormat="1"/>
    <row r="78398" s="13" customFormat="1"/>
    <row r="78399" s="13" customFormat="1"/>
    <row r="78400" s="13" customFormat="1"/>
    <row r="78401" s="13" customFormat="1"/>
    <row r="78402" s="13" customFormat="1"/>
    <row r="78403" s="13" customFormat="1"/>
    <row r="78404" s="13" customFormat="1"/>
    <row r="78405" s="13" customFormat="1"/>
    <row r="78406" s="13" customFormat="1"/>
    <row r="78407" s="13" customFormat="1"/>
    <row r="78408" s="13" customFormat="1"/>
    <row r="78409" s="13" customFormat="1"/>
    <row r="78410" s="13" customFormat="1"/>
    <row r="78411" s="13" customFormat="1"/>
    <row r="78412" s="13" customFormat="1"/>
    <row r="78413" s="13" customFormat="1"/>
    <row r="78414" s="13" customFormat="1"/>
    <row r="78415" s="13" customFormat="1"/>
    <row r="78416" s="13" customFormat="1"/>
    <row r="78417" s="13" customFormat="1"/>
    <row r="78418" s="13" customFormat="1"/>
    <row r="78419" s="13" customFormat="1"/>
    <row r="78420" s="13" customFormat="1"/>
    <row r="78421" s="13" customFormat="1"/>
    <row r="78422" s="13" customFormat="1"/>
    <row r="78423" s="13" customFormat="1"/>
    <row r="78424" s="13" customFormat="1"/>
    <row r="78425" s="13" customFormat="1"/>
    <row r="78426" s="13" customFormat="1"/>
    <row r="78427" s="13" customFormat="1"/>
    <row r="78428" s="13" customFormat="1"/>
    <row r="78429" s="13" customFormat="1"/>
    <row r="78430" s="13" customFormat="1"/>
    <row r="78431" s="13" customFormat="1"/>
    <row r="78432" s="13" customFormat="1"/>
    <row r="78433" s="13" customFormat="1"/>
    <row r="78434" s="13" customFormat="1"/>
    <row r="78435" s="13" customFormat="1"/>
    <row r="78436" s="13" customFormat="1"/>
    <row r="78437" s="13" customFormat="1"/>
    <row r="78438" s="13" customFormat="1"/>
    <row r="78439" s="13" customFormat="1"/>
    <row r="78440" s="13" customFormat="1"/>
    <row r="78441" s="13" customFormat="1"/>
    <row r="78442" s="13" customFormat="1"/>
    <row r="78443" s="13" customFormat="1"/>
    <row r="78444" s="13" customFormat="1"/>
    <row r="78445" s="13" customFormat="1"/>
    <row r="78446" s="13" customFormat="1"/>
    <row r="78447" s="13" customFormat="1"/>
    <row r="78448" s="13" customFormat="1"/>
    <row r="78449" s="13" customFormat="1"/>
    <row r="78450" s="13" customFormat="1"/>
    <row r="78451" s="13" customFormat="1"/>
    <row r="78452" s="13" customFormat="1"/>
    <row r="78453" s="13" customFormat="1"/>
    <row r="78454" s="13" customFormat="1"/>
    <row r="78455" s="13" customFormat="1"/>
    <row r="78456" s="13" customFormat="1"/>
    <row r="78457" s="13" customFormat="1"/>
    <row r="78458" s="13" customFormat="1"/>
    <row r="78459" s="13" customFormat="1"/>
    <row r="78460" s="13" customFormat="1"/>
    <row r="78461" s="13" customFormat="1"/>
    <row r="78462" s="13" customFormat="1"/>
    <row r="78463" s="13" customFormat="1"/>
    <row r="78464" s="13" customFormat="1"/>
    <row r="78465" s="13" customFormat="1"/>
    <row r="78466" s="13" customFormat="1"/>
    <row r="78467" s="13" customFormat="1"/>
    <row r="78468" s="13" customFormat="1"/>
    <row r="78469" s="13" customFormat="1"/>
    <row r="78470" s="13" customFormat="1"/>
    <row r="78471" s="13" customFormat="1"/>
    <row r="78472" s="13" customFormat="1"/>
    <row r="78473" s="13" customFormat="1"/>
    <row r="78474" s="13" customFormat="1"/>
    <row r="78475" s="13" customFormat="1"/>
    <row r="78476" s="13" customFormat="1"/>
    <row r="78477" s="13" customFormat="1"/>
    <row r="78478" s="13" customFormat="1"/>
    <row r="78479" s="13" customFormat="1"/>
    <row r="78480" s="13" customFormat="1"/>
    <row r="78481" s="13" customFormat="1"/>
    <row r="78482" s="13" customFormat="1"/>
    <row r="78483" s="13" customFormat="1"/>
    <row r="78484" s="13" customFormat="1"/>
    <row r="78485" s="13" customFormat="1"/>
    <row r="78486" s="13" customFormat="1"/>
    <row r="78487" s="13" customFormat="1"/>
    <row r="78488" s="13" customFormat="1"/>
    <row r="78489" s="13" customFormat="1"/>
    <row r="78490" s="13" customFormat="1"/>
    <row r="78491" s="13" customFormat="1"/>
    <row r="78492" s="13" customFormat="1"/>
    <row r="78493" s="13" customFormat="1"/>
    <row r="78494" s="13" customFormat="1"/>
    <row r="78495" s="13" customFormat="1"/>
    <row r="78496" s="13" customFormat="1"/>
    <row r="78497" s="13" customFormat="1"/>
    <row r="78498" s="13" customFormat="1"/>
    <row r="78499" s="13" customFormat="1"/>
    <row r="78500" s="13" customFormat="1"/>
    <row r="78501" s="13" customFormat="1"/>
    <row r="78502" s="13" customFormat="1"/>
    <row r="78503" s="13" customFormat="1"/>
    <row r="78504" s="13" customFormat="1"/>
    <row r="78505" s="13" customFormat="1"/>
    <row r="78506" s="13" customFormat="1"/>
    <row r="78507" s="13" customFormat="1"/>
    <row r="78508" s="13" customFormat="1"/>
    <row r="78509" s="13" customFormat="1"/>
    <row r="78510" s="13" customFormat="1"/>
    <row r="78511" s="13" customFormat="1"/>
    <row r="78512" s="13" customFormat="1"/>
    <row r="78513" s="13" customFormat="1"/>
    <row r="78514" s="13" customFormat="1"/>
    <row r="78515" s="13" customFormat="1"/>
    <row r="78516" s="13" customFormat="1"/>
    <row r="78517" s="13" customFormat="1"/>
    <row r="78518" s="13" customFormat="1"/>
    <row r="78519" s="13" customFormat="1"/>
    <row r="78520" s="13" customFormat="1"/>
    <row r="78521" s="13" customFormat="1"/>
    <row r="78522" s="13" customFormat="1"/>
    <row r="78523" s="13" customFormat="1"/>
    <row r="78524" s="13" customFormat="1"/>
    <row r="78525" s="13" customFormat="1"/>
    <row r="78526" s="13" customFormat="1"/>
    <row r="78527" s="13" customFormat="1"/>
    <row r="78528" s="13" customFormat="1"/>
    <row r="78529" s="13" customFormat="1"/>
    <row r="78530" s="13" customFormat="1"/>
    <row r="78531" s="13" customFormat="1"/>
    <row r="78532" s="13" customFormat="1"/>
    <row r="78533" s="13" customFormat="1"/>
    <row r="78534" s="13" customFormat="1"/>
    <row r="78535" s="13" customFormat="1"/>
    <row r="78536" s="13" customFormat="1"/>
    <row r="78537" s="13" customFormat="1"/>
    <row r="78538" s="13" customFormat="1"/>
    <row r="78539" s="13" customFormat="1"/>
    <row r="78540" s="13" customFormat="1"/>
    <row r="78541" s="13" customFormat="1"/>
    <row r="78542" s="13" customFormat="1"/>
    <row r="78543" s="13" customFormat="1"/>
    <row r="78544" s="13" customFormat="1"/>
    <row r="78545" s="13" customFormat="1"/>
    <row r="78546" s="13" customFormat="1"/>
    <row r="78547" s="13" customFormat="1"/>
    <row r="78548" s="13" customFormat="1"/>
    <row r="78549" s="13" customFormat="1"/>
    <row r="78550" s="13" customFormat="1"/>
    <row r="78551" s="13" customFormat="1"/>
    <row r="78552" s="13" customFormat="1"/>
    <row r="78553" s="13" customFormat="1"/>
    <row r="78554" s="13" customFormat="1"/>
    <row r="78555" s="13" customFormat="1"/>
    <row r="78556" s="13" customFormat="1"/>
    <row r="78557" s="13" customFormat="1"/>
    <row r="78558" s="13" customFormat="1"/>
    <row r="78559" s="13" customFormat="1"/>
    <row r="78560" s="13" customFormat="1"/>
    <row r="78561" s="13" customFormat="1"/>
    <row r="78562" s="13" customFormat="1"/>
    <row r="78563" s="13" customFormat="1"/>
    <row r="78564" s="13" customFormat="1"/>
    <row r="78565" s="13" customFormat="1"/>
    <row r="78566" s="13" customFormat="1"/>
    <row r="78567" s="13" customFormat="1"/>
    <row r="78568" s="13" customFormat="1"/>
    <row r="78569" s="13" customFormat="1"/>
    <row r="78570" s="13" customFormat="1"/>
    <row r="78571" s="13" customFormat="1"/>
    <row r="78572" s="13" customFormat="1"/>
    <row r="78573" s="13" customFormat="1"/>
    <row r="78574" s="13" customFormat="1"/>
    <row r="78575" s="13" customFormat="1"/>
    <row r="78576" s="13" customFormat="1"/>
    <row r="78577" s="13" customFormat="1"/>
    <row r="78578" s="13" customFormat="1"/>
    <row r="78579" s="13" customFormat="1"/>
    <row r="78580" s="13" customFormat="1"/>
    <row r="78581" s="13" customFormat="1"/>
    <row r="78582" s="13" customFormat="1"/>
    <row r="78583" s="13" customFormat="1"/>
    <row r="78584" s="13" customFormat="1"/>
    <row r="78585" s="13" customFormat="1"/>
    <row r="78586" s="13" customFormat="1"/>
    <row r="78587" s="13" customFormat="1"/>
    <row r="78588" s="13" customFormat="1"/>
    <row r="78589" s="13" customFormat="1"/>
    <row r="78590" s="13" customFormat="1"/>
    <row r="78591" s="13" customFormat="1"/>
    <row r="78592" s="13" customFormat="1"/>
    <row r="78593" s="13" customFormat="1"/>
    <row r="78594" s="13" customFormat="1"/>
    <row r="78595" s="13" customFormat="1"/>
    <row r="78596" s="13" customFormat="1"/>
    <row r="78597" s="13" customFormat="1"/>
    <row r="78598" s="13" customFormat="1"/>
    <row r="78599" s="13" customFormat="1"/>
    <row r="78600" s="13" customFormat="1"/>
    <row r="78601" s="13" customFormat="1"/>
    <row r="78602" s="13" customFormat="1"/>
    <row r="78603" s="13" customFormat="1"/>
    <row r="78604" s="13" customFormat="1"/>
    <row r="78605" s="13" customFormat="1"/>
    <row r="78606" s="13" customFormat="1"/>
    <row r="78607" s="13" customFormat="1"/>
    <row r="78608" s="13" customFormat="1"/>
    <row r="78609" s="13" customFormat="1"/>
    <row r="78610" s="13" customFormat="1"/>
    <row r="78611" s="13" customFormat="1"/>
    <row r="78612" s="13" customFormat="1"/>
    <row r="78613" s="13" customFormat="1"/>
    <row r="78614" s="13" customFormat="1"/>
    <row r="78615" s="13" customFormat="1"/>
    <row r="78616" s="13" customFormat="1"/>
    <row r="78617" s="13" customFormat="1"/>
    <row r="78618" s="13" customFormat="1"/>
    <row r="78619" s="13" customFormat="1"/>
    <row r="78620" s="13" customFormat="1"/>
    <row r="78621" s="13" customFormat="1"/>
    <row r="78622" s="13" customFormat="1"/>
    <row r="78623" s="13" customFormat="1"/>
    <row r="78624" s="13" customFormat="1"/>
    <row r="78625" s="13" customFormat="1"/>
    <row r="78626" s="13" customFormat="1"/>
    <row r="78627" s="13" customFormat="1"/>
    <row r="78628" s="13" customFormat="1"/>
    <row r="78629" s="13" customFormat="1"/>
    <row r="78630" s="13" customFormat="1"/>
    <row r="78631" s="13" customFormat="1"/>
    <row r="78632" s="13" customFormat="1"/>
    <row r="78633" s="13" customFormat="1"/>
    <row r="78634" s="13" customFormat="1"/>
    <row r="78635" s="13" customFormat="1"/>
    <row r="78636" s="13" customFormat="1"/>
    <row r="78637" s="13" customFormat="1"/>
    <row r="78638" s="13" customFormat="1"/>
    <row r="78639" s="13" customFormat="1"/>
    <row r="78640" s="13" customFormat="1"/>
    <row r="78641" s="13" customFormat="1"/>
    <row r="78642" s="13" customFormat="1"/>
    <row r="78643" s="13" customFormat="1"/>
    <row r="78644" s="13" customFormat="1"/>
    <row r="78645" s="13" customFormat="1"/>
    <row r="78646" s="13" customFormat="1"/>
    <row r="78647" s="13" customFormat="1"/>
    <row r="78648" s="13" customFormat="1"/>
    <row r="78649" s="13" customFormat="1"/>
    <row r="78650" s="13" customFormat="1"/>
    <row r="78651" s="13" customFormat="1"/>
    <row r="78652" s="13" customFormat="1"/>
    <row r="78653" s="13" customFormat="1"/>
    <row r="78654" s="13" customFormat="1"/>
    <row r="78655" s="13" customFormat="1"/>
    <row r="78656" s="13" customFormat="1"/>
    <row r="78657" s="13" customFormat="1"/>
    <row r="78658" s="13" customFormat="1"/>
    <row r="78659" s="13" customFormat="1"/>
    <row r="78660" s="13" customFormat="1"/>
    <row r="78661" s="13" customFormat="1"/>
    <row r="78662" s="13" customFormat="1"/>
    <row r="78663" s="13" customFormat="1"/>
    <row r="78664" s="13" customFormat="1"/>
    <row r="78665" s="13" customFormat="1"/>
    <row r="78666" s="13" customFormat="1"/>
    <row r="78667" s="13" customFormat="1"/>
    <row r="78668" s="13" customFormat="1"/>
    <row r="78669" s="13" customFormat="1"/>
    <row r="78670" s="13" customFormat="1"/>
    <row r="78671" s="13" customFormat="1"/>
    <row r="78672" s="13" customFormat="1"/>
    <row r="78673" s="13" customFormat="1"/>
    <row r="78674" s="13" customFormat="1"/>
    <row r="78675" s="13" customFormat="1"/>
    <row r="78676" s="13" customFormat="1"/>
    <row r="78677" s="13" customFormat="1"/>
    <row r="78678" s="13" customFormat="1"/>
    <row r="78679" s="13" customFormat="1"/>
    <row r="78680" s="13" customFormat="1"/>
    <row r="78681" s="13" customFormat="1"/>
    <row r="78682" s="13" customFormat="1"/>
    <row r="78683" s="13" customFormat="1"/>
    <row r="78684" s="13" customFormat="1"/>
    <row r="78685" s="13" customFormat="1"/>
    <row r="78686" s="13" customFormat="1"/>
    <row r="78687" s="13" customFormat="1"/>
    <row r="78688" s="13" customFormat="1"/>
    <row r="78689" s="13" customFormat="1"/>
    <row r="78690" s="13" customFormat="1"/>
    <row r="78691" s="13" customFormat="1"/>
    <row r="78692" s="13" customFormat="1"/>
    <row r="78693" s="13" customFormat="1"/>
    <row r="78694" s="13" customFormat="1"/>
    <row r="78695" s="13" customFormat="1"/>
    <row r="78696" s="13" customFormat="1"/>
    <row r="78697" s="13" customFormat="1"/>
    <row r="78698" s="13" customFormat="1"/>
    <row r="78699" s="13" customFormat="1"/>
    <row r="78700" s="13" customFormat="1"/>
    <row r="78701" s="13" customFormat="1"/>
    <row r="78702" s="13" customFormat="1"/>
    <row r="78703" s="13" customFormat="1"/>
    <row r="78704" s="13" customFormat="1"/>
    <row r="78705" s="13" customFormat="1"/>
    <row r="78706" s="13" customFormat="1"/>
    <row r="78707" s="13" customFormat="1"/>
    <row r="78708" s="13" customFormat="1"/>
    <row r="78709" s="13" customFormat="1"/>
    <row r="78710" s="13" customFormat="1"/>
    <row r="78711" s="13" customFormat="1"/>
    <row r="78712" s="13" customFormat="1"/>
    <row r="78713" s="13" customFormat="1"/>
    <row r="78714" s="13" customFormat="1"/>
    <row r="78715" s="13" customFormat="1"/>
    <row r="78716" s="13" customFormat="1"/>
    <row r="78717" s="13" customFormat="1"/>
    <row r="78718" s="13" customFormat="1"/>
    <row r="78719" s="13" customFormat="1"/>
    <row r="78720" s="13" customFormat="1"/>
    <row r="78721" s="13" customFormat="1"/>
    <row r="78722" s="13" customFormat="1"/>
    <row r="78723" s="13" customFormat="1"/>
    <row r="78724" s="13" customFormat="1"/>
    <row r="78725" s="13" customFormat="1"/>
    <row r="78726" s="13" customFormat="1"/>
    <row r="78727" s="13" customFormat="1"/>
    <row r="78728" s="13" customFormat="1"/>
    <row r="78729" s="13" customFormat="1"/>
    <row r="78730" s="13" customFormat="1"/>
    <row r="78731" s="13" customFormat="1"/>
    <row r="78732" s="13" customFormat="1"/>
    <row r="78733" s="13" customFormat="1"/>
    <row r="78734" s="13" customFormat="1"/>
    <row r="78735" s="13" customFormat="1"/>
    <row r="78736" s="13" customFormat="1"/>
    <row r="78737" s="13" customFormat="1"/>
    <row r="78738" s="13" customFormat="1"/>
    <row r="78739" s="13" customFormat="1"/>
    <row r="78740" s="13" customFormat="1"/>
    <row r="78741" s="13" customFormat="1"/>
    <row r="78742" s="13" customFormat="1"/>
    <row r="78743" s="13" customFormat="1"/>
    <row r="78744" s="13" customFormat="1"/>
    <row r="78745" s="13" customFormat="1"/>
    <row r="78746" s="13" customFormat="1"/>
    <row r="78747" s="13" customFormat="1"/>
    <row r="78748" s="13" customFormat="1"/>
    <row r="78749" s="13" customFormat="1"/>
    <row r="78750" s="13" customFormat="1"/>
    <row r="78751" s="13" customFormat="1"/>
    <row r="78752" s="13" customFormat="1"/>
    <row r="78753" s="13" customFormat="1"/>
    <row r="78754" s="13" customFormat="1"/>
    <row r="78755" s="13" customFormat="1"/>
    <row r="78756" s="13" customFormat="1"/>
    <row r="78757" s="13" customFormat="1"/>
    <row r="78758" s="13" customFormat="1"/>
    <row r="78759" s="13" customFormat="1"/>
    <row r="78760" s="13" customFormat="1"/>
    <row r="78761" s="13" customFormat="1"/>
    <row r="78762" s="13" customFormat="1"/>
    <row r="78763" s="13" customFormat="1"/>
    <row r="78764" s="13" customFormat="1"/>
    <row r="78765" s="13" customFormat="1"/>
    <row r="78766" s="13" customFormat="1"/>
    <row r="78767" s="13" customFormat="1"/>
    <row r="78768" s="13" customFormat="1"/>
    <row r="78769" s="13" customFormat="1"/>
    <row r="78770" s="13" customFormat="1"/>
    <row r="78771" s="13" customFormat="1"/>
    <row r="78772" s="13" customFormat="1"/>
    <row r="78773" s="13" customFormat="1"/>
    <row r="78774" s="13" customFormat="1"/>
    <row r="78775" s="13" customFormat="1"/>
    <row r="78776" s="13" customFormat="1"/>
    <row r="78777" s="13" customFormat="1"/>
    <row r="78778" s="13" customFormat="1"/>
    <row r="78779" s="13" customFormat="1"/>
    <row r="78780" s="13" customFormat="1"/>
    <row r="78781" s="13" customFormat="1"/>
    <row r="78782" s="13" customFormat="1"/>
    <row r="78783" s="13" customFormat="1"/>
    <row r="78784" s="13" customFormat="1"/>
    <row r="78785" s="13" customFormat="1"/>
    <row r="78786" s="13" customFormat="1"/>
    <row r="78787" s="13" customFormat="1"/>
    <row r="78788" s="13" customFormat="1"/>
    <row r="78789" s="13" customFormat="1"/>
    <row r="78790" s="13" customFormat="1"/>
    <row r="78791" s="13" customFormat="1"/>
    <row r="78792" s="13" customFormat="1"/>
    <row r="78793" s="13" customFormat="1"/>
    <row r="78794" s="13" customFormat="1"/>
    <row r="78795" s="13" customFormat="1"/>
    <row r="78796" s="13" customFormat="1"/>
    <row r="78797" s="13" customFormat="1"/>
    <row r="78798" s="13" customFormat="1"/>
    <row r="78799" s="13" customFormat="1"/>
    <row r="78800" s="13" customFormat="1"/>
    <row r="78801" s="13" customFormat="1"/>
    <row r="78802" s="13" customFormat="1"/>
    <row r="78803" s="13" customFormat="1"/>
    <row r="78804" s="13" customFormat="1"/>
    <row r="78805" s="13" customFormat="1"/>
    <row r="78806" s="13" customFormat="1"/>
    <row r="78807" s="13" customFormat="1"/>
    <row r="78808" s="13" customFormat="1"/>
    <row r="78809" s="13" customFormat="1"/>
    <row r="78810" s="13" customFormat="1"/>
    <row r="78811" s="13" customFormat="1"/>
    <row r="78812" s="13" customFormat="1"/>
    <row r="78813" s="13" customFormat="1"/>
    <row r="78814" s="13" customFormat="1"/>
    <row r="78815" s="13" customFormat="1"/>
    <row r="78816" s="13" customFormat="1"/>
    <row r="78817" s="13" customFormat="1"/>
    <row r="78818" s="13" customFormat="1"/>
    <row r="78819" s="13" customFormat="1"/>
    <row r="78820" s="13" customFormat="1"/>
    <row r="78821" s="13" customFormat="1"/>
    <row r="78822" s="13" customFormat="1"/>
    <row r="78823" s="13" customFormat="1"/>
    <row r="78824" s="13" customFormat="1"/>
    <row r="78825" s="13" customFormat="1"/>
    <row r="78826" s="13" customFormat="1"/>
    <row r="78827" s="13" customFormat="1"/>
    <row r="78828" s="13" customFormat="1"/>
    <row r="78829" s="13" customFormat="1"/>
    <row r="78830" s="13" customFormat="1"/>
    <row r="78831" s="13" customFormat="1"/>
    <row r="78832" s="13" customFormat="1"/>
    <row r="78833" s="13" customFormat="1"/>
    <row r="78834" s="13" customFormat="1"/>
    <row r="78835" s="13" customFormat="1"/>
    <row r="78836" s="13" customFormat="1"/>
    <row r="78837" s="13" customFormat="1"/>
    <row r="78838" s="13" customFormat="1"/>
    <row r="78839" s="13" customFormat="1"/>
    <row r="78840" s="13" customFormat="1"/>
    <row r="78841" s="13" customFormat="1"/>
    <row r="78842" s="13" customFormat="1"/>
    <row r="78843" s="13" customFormat="1"/>
    <row r="78844" s="13" customFormat="1"/>
    <row r="78845" s="13" customFormat="1"/>
    <row r="78846" s="13" customFormat="1"/>
    <row r="78847" s="13" customFormat="1"/>
    <row r="78848" s="13" customFormat="1"/>
    <row r="78849" s="13" customFormat="1"/>
    <row r="78850" s="13" customFormat="1"/>
    <row r="78851" s="13" customFormat="1"/>
    <row r="78852" s="13" customFormat="1"/>
    <row r="78853" s="13" customFormat="1"/>
    <row r="78854" s="13" customFormat="1"/>
    <row r="78855" s="13" customFormat="1"/>
    <row r="78856" s="13" customFormat="1"/>
    <row r="78857" s="13" customFormat="1"/>
    <row r="78858" s="13" customFormat="1"/>
    <row r="78859" s="13" customFormat="1"/>
    <row r="78860" s="13" customFormat="1"/>
    <row r="78861" s="13" customFormat="1"/>
    <row r="78862" s="13" customFormat="1"/>
    <row r="78863" s="13" customFormat="1"/>
    <row r="78864" s="13" customFormat="1"/>
    <row r="78865" s="13" customFormat="1"/>
    <row r="78866" s="13" customFormat="1"/>
    <row r="78867" s="13" customFormat="1"/>
    <row r="78868" s="13" customFormat="1"/>
    <row r="78869" s="13" customFormat="1"/>
    <row r="78870" s="13" customFormat="1"/>
    <row r="78871" s="13" customFormat="1"/>
    <row r="78872" s="13" customFormat="1"/>
    <row r="78873" s="13" customFormat="1"/>
    <row r="78874" s="13" customFormat="1"/>
    <row r="78875" s="13" customFormat="1"/>
    <row r="78876" s="13" customFormat="1"/>
    <row r="78877" s="13" customFormat="1"/>
    <row r="78878" s="13" customFormat="1"/>
    <row r="78879" s="13" customFormat="1"/>
    <row r="78880" s="13" customFormat="1"/>
    <row r="78881" s="13" customFormat="1"/>
    <row r="78882" s="13" customFormat="1"/>
    <row r="78883" s="13" customFormat="1"/>
    <row r="78884" s="13" customFormat="1"/>
    <row r="78885" s="13" customFormat="1"/>
    <row r="78886" s="13" customFormat="1"/>
    <row r="78887" s="13" customFormat="1"/>
    <row r="78888" s="13" customFormat="1"/>
    <row r="78889" s="13" customFormat="1"/>
    <row r="78890" s="13" customFormat="1"/>
    <row r="78891" s="13" customFormat="1"/>
    <row r="78892" s="13" customFormat="1"/>
    <row r="78893" s="13" customFormat="1"/>
    <row r="78894" s="13" customFormat="1"/>
    <row r="78895" s="13" customFormat="1"/>
    <row r="78896" s="13" customFormat="1"/>
    <row r="78897" s="13" customFormat="1"/>
    <row r="78898" s="13" customFormat="1"/>
    <row r="78899" s="13" customFormat="1"/>
    <row r="78900" s="13" customFormat="1"/>
    <row r="78901" s="13" customFormat="1"/>
    <row r="78902" s="13" customFormat="1"/>
    <row r="78903" s="13" customFormat="1"/>
    <row r="78904" s="13" customFormat="1"/>
    <row r="78905" s="13" customFormat="1"/>
    <row r="78906" s="13" customFormat="1"/>
    <row r="78907" s="13" customFormat="1"/>
    <row r="78908" s="13" customFormat="1"/>
    <row r="78909" s="13" customFormat="1"/>
    <row r="78910" s="13" customFormat="1"/>
    <row r="78911" s="13" customFormat="1"/>
    <row r="78912" s="13" customFormat="1"/>
    <row r="78913" s="13" customFormat="1"/>
    <row r="78914" s="13" customFormat="1"/>
    <row r="78915" s="13" customFormat="1"/>
    <row r="78916" s="13" customFormat="1"/>
    <row r="78917" s="13" customFormat="1"/>
    <row r="78918" s="13" customFormat="1"/>
    <row r="78919" s="13" customFormat="1"/>
    <row r="78920" s="13" customFormat="1"/>
    <row r="78921" s="13" customFormat="1"/>
    <row r="78922" s="13" customFormat="1"/>
    <row r="78923" s="13" customFormat="1"/>
    <row r="78924" s="13" customFormat="1"/>
    <row r="78925" s="13" customFormat="1"/>
    <row r="78926" s="13" customFormat="1"/>
    <row r="78927" s="13" customFormat="1"/>
    <row r="78928" s="13" customFormat="1"/>
    <row r="78929" s="13" customFormat="1"/>
    <row r="78930" s="13" customFormat="1"/>
    <row r="78931" s="13" customFormat="1"/>
    <row r="78932" s="13" customFormat="1"/>
    <row r="78933" s="13" customFormat="1"/>
    <row r="78934" s="13" customFormat="1"/>
    <row r="78935" s="13" customFormat="1"/>
    <row r="78936" s="13" customFormat="1"/>
    <row r="78937" s="13" customFormat="1"/>
    <row r="78938" s="13" customFormat="1"/>
    <row r="78939" s="13" customFormat="1"/>
    <row r="78940" s="13" customFormat="1"/>
    <row r="78941" s="13" customFormat="1"/>
    <row r="78942" s="13" customFormat="1"/>
    <row r="78943" s="13" customFormat="1"/>
    <row r="78944" s="13" customFormat="1"/>
    <row r="78945" s="13" customFormat="1"/>
    <row r="78946" s="13" customFormat="1"/>
    <row r="78947" s="13" customFormat="1"/>
    <row r="78948" s="13" customFormat="1"/>
    <row r="78949" s="13" customFormat="1"/>
    <row r="78950" s="13" customFormat="1"/>
    <row r="78951" s="13" customFormat="1"/>
    <row r="78952" s="13" customFormat="1"/>
    <row r="78953" s="13" customFormat="1"/>
    <row r="78954" s="13" customFormat="1"/>
    <row r="78955" s="13" customFormat="1"/>
    <row r="78956" s="13" customFormat="1"/>
    <row r="78957" s="13" customFormat="1"/>
    <row r="78958" s="13" customFormat="1"/>
    <row r="78959" s="13" customFormat="1"/>
    <row r="78960" s="13" customFormat="1"/>
    <row r="78961" s="13" customFormat="1"/>
    <row r="78962" s="13" customFormat="1"/>
    <row r="78963" s="13" customFormat="1"/>
    <row r="78964" s="13" customFormat="1"/>
    <row r="78965" s="13" customFormat="1"/>
    <row r="78966" s="13" customFormat="1"/>
    <row r="78967" s="13" customFormat="1"/>
    <row r="78968" s="13" customFormat="1"/>
    <row r="78969" s="13" customFormat="1"/>
    <row r="78970" s="13" customFormat="1"/>
    <row r="78971" s="13" customFormat="1"/>
    <row r="78972" s="13" customFormat="1"/>
    <row r="78973" s="13" customFormat="1"/>
    <row r="78974" s="13" customFormat="1"/>
    <row r="78975" s="13" customFormat="1"/>
    <row r="78976" s="13" customFormat="1"/>
    <row r="78977" s="13" customFormat="1"/>
    <row r="78978" s="13" customFormat="1"/>
    <row r="78979" s="13" customFormat="1"/>
    <row r="78980" s="13" customFormat="1"/>
    <row r="78981" s="13" customFormat="1"/>
    <row r="78982" s="13" customFormat="1"/>
    <row r="78983" s="13" customFormat="1"/>
    <row r="78984" s="13" customFormat="1"/>
    <row r="78985" s="13" customFormat="1"/>
    <row r="78986" s="13" customFormat="1"/>
    <row r="78987" s="13" customFormat="1"/>
    <row r="78988" s="13" customFormat="1"/>
    <row r="78989" s="13" customFormat="1"/>
    <row r="78990" s="13" customFormat="1"/>
    <row r="78991" s="13" customFormat="1"/>
    <row r="78992" s="13" customFormat="1"/>
    <row r="78993" s="13" customFormat="1"/>
    <row r="78994" s="13" customFormat="1"/>
    <row r="78995" s="13" customFormat="1"/>
    <row r="78996" s="13" customFormat="1"/>
    <row r="78997" s="13" customFormat="1"/>
    <row r="78998" s="13" customFormat="1"/>
    <row r="78999" s="13" customFormat="1"/>
    <row r="79000" s="13" customFormat="1"/>
    <row r="79001" s="13" customFormat="1"/>
    <row r="79002" s="13" customFormat="1"/>
    <row r="79003" s="13" customFormat="1"/>
    <row r="79004" s="13" customFormat="1"/>
    <row r="79005" s="13" customFormat="1"/>
    <row r="79006" s="13" customFormat="1"/>
    <row r="79007" s="13" customFormat="1"/>
    <row r="79008" s="13" customFormat="1"/>
    <row r="79009" s="13" customFormat="1"/>
    <row r="79010" s="13" customFormat="1"/>
    <row r="79011" s="13" customFormat="1"/>
    <row r="79012" s="13" customFormat="1"/>
    <row r="79013" s="13" customFormat="1"/>
    <row r="79014" s="13" customFormat="1"/>
    <row r="79015" s="13" customFormat="1"/>
    <row r="79016" s="13" customFormat="1"/>
    <row r="79017" s="13" customFormat="1"/>
    <row r="79018" s="13" customFormat="1"/>
    <row r="79019" s="13" customFormat="1"/>
    <row r="79020" s="13" customFormat="1"/>
    <row r="79021" s="13" customFormat="1"/>
    <row r="79022" s="13" customFormat="1"/>
    <row r="79023" s="13" customFormat="1"/>
    <row r="79024" s="13" customFormat="1"/>
    <row r="79025" s="13" customFormat="1"/>
    <row r="79026" s="13" customFormat="1"/>
    <row r="79027" s="13" customFormat="1"/>
    <row r="79028" s="13" customFormat="1"/>
    <row r="79029" s="13" customFormat="1"/>
    <row r="79030" s="13" customFormat="1"/>
    <row r="79031" s="13" customFormat="1"/>
    <row r="79032" s="13" customFormat="1"/>
    <row r="79033" s="13" customFormat="1"/>
    <row r="79034" s="13" customFormat="1"/>
    <row r="79035" s="13" customFormat="1"/>
    <row r="79036" s="13" customFormat="1"/>
    <row r="79037" s="13" customFormat="1"/>
    <row r="79038" s="13" customFormat="1"/>
    <row r="79039" s="13" customFormat="1"/>
    <row r="79040" s="13" customFormat="1"/>
    <row r="79041" s="13" customFormat="1"/>
    <row r="79042" s="13" customFormat="1"/>
    <row r="79043" s="13" customFormat="1"/>
    <row r="79044" s="13" customFormat="1"/>
    <row r="79045" s="13" customFormat="1"/>
    <row r="79046" s="13" customFormat="1"/>
    <row r="79047" s="13" customFormat="1"/>
    <row r="79048" s="13" customFormat="1"/>
    <row r="79049" s="13" customFormat="1"/>
    <row r="79050" s="13" customFormat="1"/>
    <row r="79051" s="13" customFormat="1"/>
    <row r="79052" s="13" customFormat="1"/>
    <row r="79053" s="13" customFormat="1"/>
    <row r="79054" s="13" customFormat="1"/>
    <row r="79055" s="13" customFormat="1"/>
    <row r="79056" s="13" customFormat="1"/>
    <row r="79057" s="13" customFormat="1"/>
    <row r="79058" s="13" customFormat="1"/>
    <row r="79059" s="13" customFormat="1"/>
    <row r="79060" s="13" customFormat="1"/>
    <row r="79061" s="13" customFormat="1"/>
    <row r="79062" s="13" customFormat="1"/>
    <row r="79063" s="13" customFormat="1"/>
    <row r="79064" s="13" customFormat="1"/>
    <row r="79065" s="13" customFormat="1"/>
    <row r="79066" s="13" customFormat="1"/>
    <row r="79067" s="13" customFormat="1"/>
    <row r="79068" s="13" customFormat="1"/>
    <row r="79069" s="13" customFormat="1"/>
    <row r="79070" s="13" customFormat="1"/>
    <row r="79071" s="13" customFormat="1"/>
    <row r="79072" s="13" customFormat="1"/>
    <row r="79073" s="13" customFormat="1"/>
    <row r="79074" s="13" customFormat="1"/>
    <row r="79075" s="13" customFormat="1"/>
    <row r="79076" s="13" customFormat="1"/>
    <row r="79077" s="13" customFormat="1"/>
    <row r="79078" s="13" customFormat="1"/>
    <row r="79079" s="13" customFormat="1"/>
    <row r="79080" s="13" customFormat="1"/>
    <row r="79081" s="13" customFormat="1"/>
    <row r="79082" s="13" customFormat="1"/>
    <row r="79083" s="13" customFormat="1"/>
    <row r="79084" s="13" customFormat="1"/>
    <row r="79085" s="13" customFormat="1"/>
    <row r="79086" s="13" customFormat="1"/>
    <row r="79087" s="13" customFormat="1"/>
    <row r="79088" s="13" customFormat="1"/>
    <row r="79089" s="13" customFormat="1"/>
    <row r="79090" s="13" customFormat="1"/>
    <row r="79091" s="13" customFormat="1"/>
    <row r="79092" s="13" customFormat="1"/>
    <row r="79093" s="13" customFormat="1"/>
    <row r="79094" s="13" customFormat="1"/>
    <row r="79095" s="13" customFormat="1"/>
    <row r="79096" s="13" customFormat="1"/>
    <row r="79097" s="13" customFormat="1"/>
    <row r="79098" s="13" customFormat="1"/>
    <row r="79099" s="13" customFormat="1"/>
    <row r="79100" s="13" customFormat="1"/>
    <row r="79101" s="13" customFormat="1"/>
    <row r="79102" s="13" customFormat="1"/>
    <row r="79103" s="13" customFormat="1"/>
    <row r="79104" s="13" customFormat="1"/>
    <row r="79105" s="13" customFormat="1"/>
    <row r="79106" s="13" customFormat="1"/>
    <row r="79107" s="13" customFormat="1"/>
    <row r="79108" s="13" customFormat="1"/>
    <row r="79109" s="13" customFormat="1"/>
    <row r="79110" s="13" customFormat="1"/>
    <row r="79111" s="13" customFormat="1"/>
    <row r="79112" s="13" customFormat="1"/>
    <row r="79113" s="13" customFormat="1"/>
    <row r="79114" s="13" customFormat="1"/>
    <row r="79115" s="13" customFormat="1"/>
    <row r="79116" s="13" customFormat="1"/>
    <row r="79117" s="13" customFormat="1"/>
    <row r="79118" s="13" customFormat="1"/>
    <row r="79119" s="13" customFormat="1"/>
    <row r="79120" s="13" customFormat="1"/>
    <row r="79121" s="13" customFormat="1"/>
    <row r="79122" s="13" customFormat="1"/>
    <row r="79123" s="13" customFormat="1"/>
    <row r="79124" s="13" customFormat="1"/>
    <row r="79125" s="13" customFormat="1"/>
    <row r="79126" s="13" customFormat="1"/>
    <row r="79127" s="13" customFormat="1"/>
    <row r="79128" s="13" customFormat="1"/>
    <row r="79129" s="13" customFormat="1"/>
    <row r="79130" s="13" customFormat="1"/>
    <row r="79131" s="13" customFormat="1"/>
    <row r="79132" s="13" customFormat="1"/>
    <row r="79133" s="13" customFormat="1"/>
    <row r="79134" s="13" customFormat="1"/>
    <row r="79135" s="13" customFormat="1"/>
    <row r="79136" s="13" customFormat="1"/>
    <row r="79137" s="13" customFormat="1"/>
    <row r="79138" s="13" customFormat="1"/>
    <row r="79139" s="13" customFormat="1"/>
    <row r="79140" s="13" customFormat="1"/>
    <row r="79141" s="13" customFormat="1"/>
    <row r="79142" s="13" customFormat="1"/>
    <row r="79143" s="13" customFormat="1"/>
    <row r="79144" s="13" customFormat="1"/>
    <row r="79145" s="13" customFormat="1"/>
    <row r="79146" s="13" customFormat="1"/>
    <row r="79147" s="13" customFormat="1"/>
    <row r="79148" s="13" customFormat="1"/>
    <row r="79149" s="13" customFormat="1"/>
    <row r="79150" s="13" customFormat="1"/>
    <row r="79151" s="13" customFormat="1"/>
    <row r="79152" s="13" customFormat="1"/>
    <row r="79153" s="13" customFormat="1"/>
    <row r="79154" s="13" customFormat="1"/>
    <row r="79155" s="13" customFormat="1"/>
    <row r="79156" s="13" customFormat="1"/>
    <row r="79157" s="13" customFormat="1"/>
    <row r="79158" s="13" customFormat="1"/>
    <row r="79159" s="13" customFormat="1"/>
    <row r="79160" s="13" customFormat="1"/>
    <row r="79161" s="13" customFormat="1"/>
    <row r="79162" s="13" customFormat="1"/>
    <row r="79163" s="13" customFormat="1"/>
    <row r="79164" s="13" customFormat="1"/>
    <row r="79165" s="13" customFormat="1"/>
    <row r="79166" s="13" customFormat="1"/>
    <row r="79167" s="13" customFormat="1"/>
    <row r="79168" s="13" customFormat="1"/>
    <row r="79169" s="13" customFormat="1"/>
    <row r="79170" s="13" customFormat="1"/>
    <row r="79171" s="13" customFormat="1"/>
    <row r="79172" s="13" customFormat="1"/>
    <row r="79173" s="13" customFormat="1"/>
    <row r="79174" s="13" customFormat="1"/>
    <row r="79175" s="13" customFormat="1"/>
    <row r="79176" s="13" customFormat="1"/>
    <row r="79177" s="13" customFormat="1"/>
    <row r="79178" s="13" customFormat="1"/>
    <row r="79179" s="13" customFormat="1"/>
    <row r="79180" s="13" customFormat="1"/>
    <row r="79181" s="13" customFormat="1"/>
    <row r="79182" s="13" customFormat="1"/>
    <row r="79183" s="13" customFormat="1"/>
    <row r="79184" s="13" customFormat="1"/>
    <row r="79185" s="13" customFormat="1"/>
    <row r="79186" s="13" customFormat="1"/>
    <row r="79187" s="13" customFormat="1"/>
    <row r="79188" s="13" customFormat="1"/>
    <row r="79189" s="13" customFormat="1"/>
    <row r="79190" s="13" customFormat="1"/>
    <row r="79191" s="13" customFormat="1"/>
    <row r="79192" s="13" customFormat="1"/>
    <row r="79193" s="13" customFormat="1"/>
    <row r="79194" s="13" customFormat="1"/>
    <row r="79195" s="13" customFormat="1"/>
    <row r="79196" s="13" customFormat="1"/>
    <row r="79197" s="13" customFormat="1"/>
    <row r="79198" s="13" customFormat="1"/>
    <row r="79199" s="13" customFormat="1"/>
    <row r="79200" s="13" customFormat="1"/>
    <row r="79201" s="13" customFormat="1"/>
    <row r="79202" s="13" customFormat="1"/>
    <row r="79203" s="13" customFormat="1"/>
    <row r="79204" s="13" customFormat="1"/>
    <row r="79205" s="13" customFormat="1"/>
    <row r="79206" s="13" customFormat="1"/>
    <row r="79207" s="13" customFormat="1"/>
    <row r="79208" s="13" customFormat="1"/>
    <row r="79209" s="13" customFormat="1"/>
    <row r="79210" s="13" customFormat="1"/>
    <row r="79211" s="13" customFormat="1"/>
    <row r="79212" s="13" customFormat="1"/>
    <row r="79213" s="13" customFormat="1"/>
    <row r="79214" s="13" customFormat="1"/>
    <row r="79215" s="13" customFormat="1"/>
    <row r="79216" s="13" customFormat="1"/>
    <row r="79217" s="13" customFormat="1"/>
    <row r="79218" s="13" customFormat="1"/>
    <row r="79219" s="13" customFormat="1"/>
    <row r="79220" s="13" customFormat="1"/>
    <row r="79221" s="13" customFormat="1"/>
    <row r="79222" s="13" customFormat="1"/>
    <row r="79223" s="13" customFormat="1"/>
    <row r="79224" s="13" customFormat="1"/>
    <row r="79225" s="13" customFormat="1"/>
    <row r="79226" s="13" customFormat="1"/>
    <row r="79227" s="13" customFormat="1"/>
    <row r="79228" s="13" customFormat="1"/>
    <row r="79229" s="13" customFormat="1"/>
    <row r="79230" s="13" customFormat="1"/>
    <row r="79231" s="13" customFormat="1"/>
    <row r="79232" s="13" customFormat="1"/>
    <row r="79233" s="13" customFormat="1"/>
    <row r="79234" s="13" customFormat="1"/>
    <row r="79235" s="13" customFormat="1"/>
    <row r="79236" s="13" customFormat="1"/>
    <row r="79237" s="13" customFormat="1"/>
    <row r="79238" s="13" customFormat="1"/>
    <row r="79239" s="13" customFormat="1"/>
    <row r="79240" s="13" customFormat="1"/>
    <row r="79241" s="13" customFormat="1"/>
    <row r="79242" s="13" customFormat="1"/>
    <row r="79243" s="13" customFormat="1"/>
    <row r="79244" s="13" customFormat="1"/>
    <row r="79245" s="13" customFormat="1"/>
    <row r="79246" s="13" customFormat="1"/>
    <row r="79247" s="13" customFormat="1"/>
    <row r="79248" s="13" customFormat="1"/>
    <row r="79249" s="13" customFormat="1"/>
    <row r="79250" s="13" customFormat="1"/>
    <row r="79251" s="13" customFormat="1"/>
    <row r="79252" s="13" customFormat="1"/>
    <row r="79253" s="13" customFormat="1"/>
    <row r="79254" s="13" customFormat="1"/>
    <row r="79255" s="13" customFormat="1"/>
    <row r="79256" s="13" customFormat="1"/>
    <row r="79257" s="13" customFormat="1"/>
    <row r="79258" s="13" customFormat="1"/>
    <row r="79259" s="13" customFormat="1"/>
    <row r="79260" s="13" customFormat="1"/>
    <row r="79261" s="13" customFormat="1"/>
    <row r="79262" s="13" customFormat="1"/>
    <row r="79263" s="13" customFormat="1"/>
    <row r="79264" s="13" customFormat="1"/>
    <row r="79265" s="13" customFormat="1"/>
    <row r="79266" s="13" customFormat="1"/>
    <row r="79267" s="13" customFormat="1"/>
    <row r="79268" s="13" customFormat="1"/>
    <row r="79269" s="13" customFormat="1"/>
    <row r="79270" s="13" customFormat="1"/>
    <row r="79271" s="13" customFormat="1"/>
    <row r="79272" s="13" customFormat="1"/>
    <row r="79273" s="13" customFormat="1"/>
    <row r="79274" s="13" customFormat="1"/>
    <row r="79275" s="13" customFormat="1"/>
    <row r="79276" s="13" customFormat="1"/>
    <row r="79277" s="13" customFormat="1"/>
    <row r="79278" s="13" customFormat="1"/>
    <row r="79279" s="13" customFormat="1"/>
    <row r="79280" s="13" customFormat="1"/>
    <row r="79281" s="13" customFormat="1"/>
    <row r="79282" s="13" customFormat="1"/>
    <row r="79283" s="13" customFormat="1"/>
    <row r="79284" s="13" customFormat="1"/>
    <row r="79285" s="13" customFormat="1"/>
    <row r="79286" s="13" customFormat="1"/>
    <row r="79287" s="13" customFormat="1"/>
    <row r="79288" s="13" customFormat="1"/>
    <row r="79289" s="13" customFormat="1"/>
    <row r="79290" s="13" customFormat="1"/>
    <row r="79291" s="13" customFormat="1"/>
    <row r="79292" s="13" customFormat="1"/>
    <row r="79293" s="13" customFormat="1"/>
    <row r="79294" s="13" customFormat="1"/>
    <row r="79295" s="13" customFormat="1"/>
    <row r="79296" s="13" customFormat="1"/>
    <row r="79297" s="13" customFormat="1"/>
    <row r="79298" s="13" customFormat="1"/>
    <row r="79299" s="13" customFormat="1"/>
    <row r="79300" s="13" customFormat="1"/>
    <row r="79301" s="13" customFormat="1"/>
    <row r="79302" s="13" customFormat="1"/>
    <row r="79303" s="13" customFormat="1"/>
    <row r="79304" s="13" customFormat="1"/>
    <row r="79305" s="13" customFormat="1"/>
    <row r="79306" s="13" customFormat="1"/>
    <row r="79307" s="13" customFormat="1"/>
    <row r="79308" s="13" customFormat="1"/>
    <row r="79309" s="13" customFormat="1"/>
    <row r="79310" s="13" customFormat="1"/>
    <row r="79311" s="13" customFormat="1"/>
    <row r="79312" s="13" customFormat="1"/>
    <row r="79313" s="13" customFormat="1"/>
    <row r="79314" s="13" customFormat="1"/>
    <row r="79315" s="13" customFormat="1"/>
    <row r="79316" s="13" customFormat="1"/>
    <row r="79317" s="13" customFormat="1"/>
    <row r="79318" s="13" customFormat="1"/>
    <row r="79319" s="13" customFormat="1"/>
    <row r="79320" s="13" customFormat="1"/>
    <row r="79321" s="13" customFormat="1"/>
    <row r="79322" s="13" customFormat="1"/>
    <row r="79323" s="13" customFormat="1"/>
    <row r="79324" s="13" customFormat="1"/>
    <row r="79325" s="13" customFormat="1"/>
    <row r="79326" s="13" customFormat="1"/>
    <row r="79327" s="13" customFormat="1"/>
    <row r="79328" s="13" customFormat="1"/>
    <row r="79329" s="13" customFormat="1"/>
    <row r="79330" s="13" customFormat="1"/>
    <row r="79331" s="13" customFormat="1"/>
    <row r="79332" s="13" customFormat="1"/>
    <row r="79333" s="13" customFormat="1"/>
    <row r="79334" s="13" customFormat="1"/>
    <row r="79335" s="13" customFormat="1"/>
    <row r="79336" s="13" customFormat="1"/>
    <row r="79337" s="13" customFormat="1"/>
    <row r="79338" s="13" customFormat="1"/>
    <row r="79339" s="13" customFormat="1"/>
    <row r="79340" s="13" customFormat="1"/>
    <row r="79341" s="13" customFormat="1"/>
    <row r="79342" s="13" customFormat="1"/>
    <row r="79343" s="13" customFormat="1"/>
    <row r="79344" s="13" customFormat="1"/>
    <row r="79345" s="13" customFormat="1"/>
    <row r="79346" s="13" customFormat="1"/>
    <row r="79347" s="13" customFormat="1"/>
    <row r="79348" s="13" customFormat="1"/>
    <row r="79349" s="13" customFormat="1"/>
    <row r="79350" s="13" customFormat="1"/>
    <row r="79351" s="13" customFormat="1"/>
    <row r="79352" s="13" customFormat="1"/>
    <row r="79353" s="13" customFormat="1"/>
    <row r="79354" s="13" customFormat="1"/>
    <row r="79355" s="13" customFormat="1"/>
    <row r="79356" s="13" customFormat="1"/>
    <row r="79357" s="13" customFormat="1"/>
    <row r="79358" s="13" customFormat="1"/>
    <row r="79359" s="13" customFormat="1"/>
    <row r="79360" s="13" customFormat="1"/>
    <row r="79361" s="13" customFormat="1"/>
    <row r="79362" s="13" customFormat="1"/>
    <row r="79363" s="13" customFormat="1"/>
    <row r="79364" s="13" customFormat="1"/>
    <row r="79365" s="13" customFormat="1"/>
    <row r="79366" s="13" customFormat="1"/>
    <row r="79367" s="13" customFormat="1"/>
    <row r="79368" s="13" customFormat="1"/>
    <row r="79369" s="13" customFormat="1"/>
    <row r="79370" s="13" customFormat="1"/>
    <row r="79371" s="13" customFormat="1"/>
    <row r="79372" s="13" customFormat="1"/>
    <row r="79373" s="13" customFormat="1"/>
    <row r="79374" s="13" customFormat="1"/>
    <row r="79375" s="13" customFormat="1"/>
    <row r="79376" s="13" customFormat="1"/>
    <row r="79377" s="13" customFormat="1"/>
    <row r="79378" s="13" customFormat="1"/>
    <row r="79379" s="13" customFormat="1"/>
    <row r="79380" s="13" customFormat="1"/>
    <row r="79381" s="13" customFormat="1"/>
    <row r="79382" s="13" customFormat="1"/>
    <row r="79383" s="13" customFormat="1"/>
    <row r="79384" s="13" customFormat="1"/>
    <row r="79385" s="13" customFormat="1"/>
    <row r="79386" s="13" customFormat="1"/>
    <row r="79387" s="13" customFormat="1"/>
    <row r="79388" s="13" customFormat="1"/>
    <row r="79389" s="13" customFormat="1"/>
    <row r="79390" s="13" customFormat="1"/>
    <row r="79391" s="13" customFormat="1"/>
    <row r="79392" s="13" customFormat="1"/>
    <row r="79393" s="13" customFormat="1"/>
    <row r="79394" s="13" customFormat="1"/>
    <row r="79395" s="13" customFormat="1"/>
    <row r="79396" s="13" customFormat="1"/>
    <row r="79397" s="13" customFormat="1"/>
    <row r="79398" s="13" customFormat="1"/>
    <row r="79399" s="13" customFormat="1"/>
    <row r="79400" s="13" customFormat="1"/>
    <row r="79401" s="13" customFormat="1"/>
    <row r="79402" s="13" customFormat="1"/>
    <row r="79403" s="13" customFormat="1"/>
    <row r="79404" s="13" customFormat="1"/>
    <row r="79405" s="13" customFormat="1"/>
    <row r="79406" s="13" customFormat="1"/>
    <row r="79407" s="13" customFormat="1"/>
    <row r="79408" s="13" customFormat="1"/>
    <row r="79409" s="13" customFormat="1"/>
    <row r="79410" s="13" customFormat="1"/>
    <row r="79411" s="13" customFormat="1"/>
    <row r="79412" s="13" customFormat="1"/>
    <row r="79413" s="13" customFormat="1"/>
    <row r="79414" s="13" customFormat="1"/>
    <row r="79415" s="13" customFormat="1"/>
    <row r="79416" s="13" customFormat="1"/>
    <row r="79417" s="13" customFormat="1"/>
    <row r="79418" s="13" customFormat="1"/>
    <row r="79419" s="13" customFormat="1"/>
    <row r="79420" s="13" customFormat="1"/>
    <row r="79421" s="13" customFormat="1"/>
    <row r="79422" s="13" customFormat="1"/>
    <row r="79423" s="13" customFormat="1"/>
    <row r="79424" s="13" customFormat="1"/>
    <row r="79425" s="13" customFormat="1"/>
    <row r="79426" s="13" customFormat="1"/>
    <row r="79427" s="13" customFormat="1"/>
    <row r="79428" s="13" customFormat="1"/>
    <row r="79429" s="13" customFormat="1"/>
    <row r="79430" s="13" customFormat="1"/>
    <row r="79431" s="13" customFormat="1"/>
    <row r="79432" s="13" customFormat="1"/>
    <row r="79433" s="13" customFormat="1"/>
    <row r="79434" s="13" customFormat="1"/>
    <row r="79435" s="13" customFormat="1"/>
    <row r="79436" s="13" customFormat="1"/>
    <row r="79437" s="13" customFormat="1"/>
    <row r="79438" s="13" customFormat="1"/>
    <row r="79439" s="13" customFormat="1"/>
    <row r="79440" s="13" customFormat="1"/>
    <row r="79441" s="13" customFormat="1"/>
    <row r="79442" s="13" customFormat="1"/>
    <row r="79443" s="13" customFormat="1"/>
    <row r="79444" s="13" customFormat="1"/>
    <row r="79445" s="13" customFormat="1"/>
    <row r="79446" s="13" customFormat="1"/>
    <row r="79447" s="13" customFormat="1"/>
    <row r="79448" s="13" customFormat="1"/>
    <row r="79449" s="13" customFormat="1"/>
    <row r="79450" s="13" customFormat="1"/>
    <row r="79451" s="13" customFormat="1"/>
    <row r="79452" s="13" customFormat="1"/>
    <row r="79453" s="13" customFormat="1"/>
    <row r="79454" s="13" customFormat="1"/>
    <row r="79455" s="13" customFormat="1"/>
    <row r="79456" s="13" customFormat="1"/>
    <row r="79457" s="13" customFormat="1"/>
    <row r="79458" s="13" customFormat="1"/>
    <row r="79459" s="13" customFormat="1"/>
    <row r="79460" s="13" customFormat="1"/>
    <row r="79461" s="13" customFormat="1"/>
    <row r="79462" s="13" customFormat="1"/>
    <row r="79463" s="13" customFormat="1"/>
    <row r="79464" s="13" customFormat="1"/>
    <row r="79465" s="13" customFormat="1"/>
    <row r="79466" s="13" customFormat="1"/>
    <row r="79467" s="13" customFormat="1"/>
    <row r="79468" s="13" customFormat="1"/>
    <row r="79469" s="13" customFormat="1"/>
    <row r="79470" s="13" customFormat="1"/>
    <row r="79471" s="13" customFormat="1"/>
    <row r="79472" s="13" customFormat="1"/>
    <row r="79473" s="13" customFormat="1"/>
    <row r="79474" s="13" customFormat="1"/>
    <row r="79475" s="13" customFormat="1"/>
    <row r="79476" s="13" customFormat="1"/>
    <row r="79477" s="13" customFormat="1"/>
    <row r="79478" s="13" customFormat="1"/>
    <row r="79479" s="13" customFormat="1"/>
    <row r="79480" s="13" customFormat="1"/>
    <row r="79481" s="13" customFormat="1"/>
    <row r="79482" s="13" customFormat="1"/>
    <row r="79483" s="13" customFormat="1"/>
    <row r="79484" s="13" customFormat="1"/>
    <row r="79485" s="13" customFormat="1"/>
    <row r="79486" s="13" customFormat="1"/>
    <row r="79487" s="13" customFormat="1"/>
    <row r="79488" s="13" customFormat="1"/>
    <row r="79489" s="13" customFormat="1"/>
    <row r="79490" s="13" customFormat="1"/>
    <row r="79491" s="13" customFormat="1"/>
    <row r="79492" s="13" customFormat="1"/>
    <row r="79493" s="13" customFormat="1"/>
    <row r="79494" s="13" customFormat="1"/>
    <row r="79495" s="13" customFormat="1"/>
    <row r="79496" s="13" customFormat="1"/>
    <row r="79497" s="13" customFormat="1"/>
    <row r="79498" s="13" customFormat="1"/>
    <row r="79499" s="13" customFormat="1"/>
    <row r="79500" s="13" customFormat="1"/>
    <row r="79501" s="13" customFormat="1"/>
    <row r="79502" s="13" customFormat="1"/>
    <row r="79503" s="13" customFormat="1"/>
    <row r="79504" s="13" customFormat="1"/>
    <row r="79505" s="13" customFormat="1"/>
    <row r="79506" s="13" customFormat="1"/>
    <row r="79507" s="13" customFormat="1"/>
    <row r="79508" s="13" customFormat="1"/>
    <row r="79509" s="13" customFormat="1"/>
    <row r="79510" s="13" customFormat="1"/>
    <row r="79511" s="13" customFormat="1"/>
    <row r="79512" s="13" customFormat="1"/>
    <row r="79513" s="13" customFormat="1"/>
    <row r="79514" s="13" customFormat="1"/>
    <row r="79515" s="13" customFormat="1"/>
    <row r="79516" s="13" customFormat="1"/>
    <row r="79517" s="13" customFormat="1"/>
    <row r="79518" s="13" customFormat="1"/>
    <row r="79519" s="13" customFormat="1"/>
    <row r="79520" s="13" customFormat="1"/>
    <row r="79521" s="13" customFormat="1"/>
    <row r="79522" s="13" customFormat="1"/>
    <row r="79523" s="13" customFormat="1"/>
    <row r="79524" s="13" customFormat="1"/>
    <row r="79525" s="13" customFormat="1"/>
    <row r="79526" s="13" customFormat="1"/>
    <row r="79527" s="13" customFormat="1"/>
    <row r="79528" s="13" customFormat="1"/>
    <row r="79529" s="13" customFormat="1"/>
    <row r="79530" s="13" customFormat="1"/>
    <row r="79531" s="13" customFormat="1"/>
    <row r="79532" s="13" customFormat="1"/>
    <row r="79533" s="13" customFormat="1"/>
    <row r="79534" s="13" customFormat="1"/>
    <row r="79535" s="13" customFormat="1"/>
    <row r="79536" s="13" customFormat="1"/>
    <row r="79537" s="13" customFormat="1"/>
    <row r="79538" s="13" customFormat="1"/>
    <row r="79539" s="13" customFormat="1"/>
    <row r="79540" s="13" customFormat="1"/>
    <row r="79541" s="13" customFormat="1"/>
    <row r="79542" s="13" customFormat="1"/>
    <row r="79543" s="13" customFormat="1"/>
    <row r="79544" s="13" customFormat="1"/>
    <row r="79545" s="13" customFormat="1"/>
    <row r="79546" s="13" customFormat="1"/>
    <row r="79547" s="13" customFormat="1"/>
    <row r="79548" s="13" customFormat="1"/>
    <row r="79549" s="13" customFormat="1"/>
    <row r="79550" s="13" customFormat="1"/>
    <row r="79551" s="13" customFormat="1"/>
    <row r="79552" s="13" customFormat="1"/>
    <row r="79553" s="13" customFormat="1"/>
    <row r="79554" s="13" customFormat="1"/>
    <row r="79555" s="13" customFormat="1"/>
    <row r="79556" s="13" customFormat="1"/>
    <row r="79557" s="13" customFormat="1"/>
    <row r="79558" s="13" customFormat="1"/>
    <row r="79559" s="13" customFormat="1"/>
    <row r="79560" s="13" customFormat="1"/>
    <row r="79561" s="13" customFormat="1"/>
    <row r="79562" s="13" customFormat="1"/>
    <row r="79563" s="13" customFormat="1"/>
    <row r="79564" s="13" customFormat="1"/>
    <row r="79565" s="13" customFormat="1"/>
    <row r="79566" s="13" customFormat="1"/>
    <row r="79567" s="13" customFormat="1"/>
    <row r="79568" s="13" customFormat="1"/>
    <row r="79569" s="13" customFormat="1"/>
    <row r="79570" s="13" customFormat="1"/>
    <row r="79571" s="13" customFormat="1"/>
    <row r="79572" s="13" customFormat="1"/>
    <row r="79573" s="13" customFormat="1"/>
    <row r="79574" s="13" customFormat="1"/>
    <row r="79575" s="13" customFormat="1"/>
    <row r="79576" s="13" customFormat="1"/>
    <row r="79577" s="13" customFormat="1"/>
    <row r="79578" s="13" customFormat="1"/>
    <row r="79579" s="13" customFormat="1"/>
    <row r="79580" s="13" customFormat="1"/>
    <row r="79581" s="13" customFormat="1"/>
    <row r="79582" s="13" customFormat="1"/>
    <row r="79583" s="13" customFormat="1"/>
    <row r="79584" s="13" customFormat="1"/>
    <row r="79585" s="13" customFormat="1"/>
    <row r="79586" s="13" customFormat="1"/>
    <row r="79587" s="13" customFormat="1"/>
    <row r="79588" s="13" customFormat="1"/>
    <row r="79589" s="13" customFormat="1"/>
    <row r="79590" s="13" customFormat="1"/>
    <row r="79591" s="13" customFormat="1"/>
    <row r="79592" s="13" customFormat="1"/>
    <row r="79593" s="13" customFormat="1"/>
    <row r="79594" s="13" customFormat="1"/>
    <row r="79595" s="13" customFormat="1"/>
    <row r="79596" s="13" customFormat="1"/>
    <row r="79597" s="13" customFormat="1"/>
    <row r="79598" s="13" customFormat="1"/>
    <row r="79599" s="13" customFormat="1"/>
    <row r="79600" s="13" customFormat="1"/>
    <row r="79601" s="13" customFormat="1"/>
    <row r="79602" s="13" customFormat="1"/>
    <row r="79603" s="13" customFormat="1"/>
    <row r="79604" s="13" customFormat="1"/>
    <row r="79605" s="13" customFormat="1"/>
    <row r="79606" s="13" customFormat="1"/>
    <row r="79607" s="13" customFormat="1"/>
    <row r="79608" s="13" customFormat="1"/>
    <row r="79609" s="13" customFormat="1"/>
    <row r="79610" s="13" customFormat="1"/>
    <row r="79611" s="13" customFormat="1"/>
    <row r="79612" s="13" customFormat="1"/>
    <row r="79613" s="13" customFormat="1"/>
    <row r="79614" s="13" customFormat="1"/>
    <row r="79615" s="13" customFormat="1"/>
    <row r="79616" s="13" customFormat="1"/>
    <row r="79617" s="13" customFormat="1"/>
    <row r="79618" s="13" customFormat="1"/>
    <row r="79619" s="13" customFormat="1"/>
    <row r="79620" s="13" customFormat="1"/>
    <row r="79621" s="13" customFormat="1"/>
    <row r="79622" s="13" customFormat="1"/>
    <row r="79623" s="13" customFormat="1"/>
    <row r="79624" s="13" customFormat="1"/>
    <row r="79625" s="13" customFormat="1"/>
    <row r="79626" s="13" customFormat="1"/>
    <row r="79627" s="13" customFormat="1"/>
    <row r="79628" s="13" customFormat="1"/>
    <row r="79629" s="13" customFormat="1"/>
    <row r="79630" s="13" customFormat="1"/>
    <row r="79631" s="13" customFormat="1"/>
    <row r="79632" s="13" customFormat="1"/>
    <row r="79633" s="13" customFormat="1"/>
    <row r="79634" s="13" customFormat="1"/>
    <row r="79635" s="13" customFormat="1"/>
    <row r="79636" s="13" customFormat="1"/>
    <row r="79637" s="13" customFormat="1"/>
    <row r="79638" s="13" customFormat="1"/>
    <row r="79639" s="13" customFormat="1"/>
    <row r="79640" s="13" customFormat="1"/>
    <row r="79641" s="13" customFormat="1"/>
    <row r="79642" s="13" customFormat="1"/>
    <row r="79643" s="13" customFormat="1"/>
    <row r="79644" s="13" customFormat="1"/>
    <row r="79645" s="13" customFormat="1"/>
    <row r="79646" s="13" customFormat="1"/>
    <row r="79647" s="13" customFormat="1"/>
    <row r="79648" s="13" customFormat="1"/>
    <row r="79649" s="13" customFormat="1"/>
    <row r="79650" s="13" customFormat="1"/>
    <row r="79651" s="13" customFormat="1"/>
    <row r="79652" s="13" customFormat="1"/>
    <row r="79653" s="13" customFormat="1"/>
    <row r="79654" s="13" customFormat="1"/>
    <row r="79655" s="13" customFormat="1"/>
    <row r="79656" s="13" customFormat="1"/>
    <row r="79657" s="13" customFormat="1"/>
    <row r="79658" s="13" customFormat="1"/>
    <row r="79659" s="13" customFormat="1"/>
    <row r="79660" s="13" customFormat="1"/>
    <row r="79661" s="13" customFormat="1"/>
    <row r="79662" s="13" customFormat="1"/>
    <row r="79663" s="13" customFormat="1"/>
    <row r="79664" s="13" customFormat="1"/>
    <row r="79665" s="13" customFormat="1"/>
    <row r="79666" s="13" customFormat="1"/>
    <row r="79667" s="13" customFormat="1"/>
    <row r="79668" s="13" customFormat="1"/>
    <row r="79669" s="13" customFormat="1"/>
    <row r="79670" s="13" customFormat="1"/>
    <row r="79671" s="13" customFormat="1"/>
    <row r="79672" s="13" customFormat="1"/>
    <row r="79673" s="13" customFormat="1"/>
    <row r="79674" s="13" customFormat="1"/>
    <row r="79675" s="13" customFormat="1"/>
    <row r="79676" s="13" customFormat="1"/>
    <row r="79677" s="13" customFormat="1"/>
    <row r="79678" s="13" customFormat="1"/>
    <row r="79679" s="13" customFormat="1"/>
    <row r="79680" s="13" customFormat="1"/>
    <row r="79681" s="13" customFormat="1"/>
    <row r="79682" s="13" customFormat="1"/>
    <row r="79683" s="13" customFormat="1"/>
    <row r="79684" s="13" customFormat="1"/>
    <row r="79685" s="13" customFormat="1"/>
    <row r="79686" s="13" customFormat="1"/>
    <row r="79687" s="13" customFormat="1"/>
    <row r="79688" s="13" customFormat="1"/>
    <row r="79689" s="13" customFormat="1"/>
    <row r="79690" s="13" customFormat="1"/>
    <row r="79691" s="13" customFormat="1"/>
    <row r="79692" s="13" customFormat="1"/>
    <row r="79693" s="13" customFormat="1"/>
    <row r="79694" s="13" customFormat="1"/>
    <row r="79695" s="13" customFormat="1"/>
    <row r="79696" s="13" customFormat="1"/>
    <row r="79697" s="13" customFormat="1"/>
    <row r="79698" s="13" customFormat="1"/>
    <row r="79699" s="13" customFormat="1"/>
    <row r="79700" s="13" customFormat="1"/>
    <row r="79701" s="13" customFormat="1"/>
    <row r="79702" s="13" customFormat="1"/>
    <row r="79703" s="13" customFormat="1"/>
    <row r="79704" s="13" customFormat="1"/>
    <row r="79705" s="13" customFormat="1"/>
    <row r="79706" s="13" customFormat="1"/>
    <row r="79707" s="13" customFormat="1"/>
    <row r="79708" s="13" customFormat="1"/>
    <row r="79709" s="13" customFormat="1"/>
    <row r="79710" s="13" customFormat="1"/>
    <row r="79711" s="13" customFormat="1"/>
    <row r="79712" s="13" customFormat="1"/>
    <row r="79713" s="13" customFormat="1"/>
    <row r="79714" s="13" customFormat="1"/>
    <row r="79715" s="13" customFormat="1"/>
    <row r="79716" s="13" customFormat="1"/>
    <row r="79717" s="13" customFormat="1"/>
    <row r="79718" s="13" customFormat="1"/>
    <row r="79719" s="13" customFormat="1"/>
    <row r="79720" s="13" customFormat="1"/>
    <row r="79721" s="13" customFormat="1"/>
    <row r="79722" s="13" customFormat="1"/>
    <row r="79723" s="13" customFormat="1"/>
    <row r="79724" s="13" customFormat="1"/>
    <row r="79725" s="13" customFormat="1"/>
    <row r="79726" s="13" customFormat="1"/>
    <row r="79727" s="13" customFormat="1"/>
    <row r="79728" s="13" customFormat="1"/>
    <row r="79729" s="13" customFormat="1"/>
    <row r="79730" s="13" customFormat="1"/>
    <row r="79731" s="13" customFormat="1"/>
    <row r="79732" s="13" customFormat="1"/>
    <row r="79733" s="13" customFormat="1"/>
    <row r="79734" s="13" customFormat="1"/>
    <row r="79735" s="13" customFormat="1"/>
    <row r="79736" s="13" customFormat="1"/>
    <row r="79737" s="13" customFormat="1"/>
    <row r="79738" s="13" customFormat="1"/>
    <row r="79739" s="13" customFormat="1"/>
    <row r="79740" s="13" customFormat="1"/>
    <row r="79741" s="13" customFormat="1"/>
    <row r="79742" s="13" customFormat="1"/>
    <row r="79743" s="13" customFormat="1"/>
    <row r="79744" s="13" customFormat="1"/>
    <row r="79745" s="13" customFormat="1"/>
    <row r="79746" s="13" customFormat="1"/>
    <row r="79747" s="13" customFormat="1"/>
    <row r="79748" s="13" customFormat="1"/>
    <row r="79749" s="13" customFormat="1"/>
    <row r="79750" s="13" customFormat="1"/>
    <row r="79751" s="13" customFormat="1"/>
    <row r="79752" s="13" customFormat="1"/>
    <row r="79753" s="13" customFormat="1"/>
    <row r="79754" s="13" customFormat="1"/>
    <row r="79755" s="13" customFormat="1"/>
    <row r="79756" s="13" customFormat="1"/>
    <row r="79757" s="13" customFormat="1"/>
    <row r="79758" s="13" customFormat="1"/>
    <row r="79759" s="13" customFormat="1"/>
    <row r="79760" s="13" customFormat="1"/>
    <row r="79761" s="13" customFormat="1"/>
    <row r="79762" s="13" customFormat="1"/>
    <row r="79763" s="13" customFormat="1"/>
    <row r="79764" s="13" customFormat="1"/>
    <row r="79765" s="13" customFormat="1"/>
    <row r="79766" s="13" customFormat="1"/>
    <row r="79767" s="13" customFormat="1"/>
    <row r="79768" s="13" customFormat="1"/>
    <row r="79769" s="13" customFormat="1"/>
    <row r="79770" s="13" customFormat="1"/>
    <row r="79771" s="13" customFormat="1"/>
    <row r="79772" s="13" customFormat="1"/>
    <row r="79773" s="13" customFormat="1"/>
    <row r="79774" s="13" customFormat="1"/>
    <row r="79775" s="13" customFormat="1"/>
    <row r="79776" s="13" customFormat="1"/>
    <row r="79777" s="13" customFormat="1"/>
    <row r="79778" s="13" customFormat="1"/>
    <row r="79779" s="13" customFormat="1"/>
    <row r="79780" s="13" customFormat="1"/>
    <row r="79781" s="13" customFormat="1"/>
    <row r="79782" s="13" customFormat="1"/>
    <row r="79783" s="13" customFormat="1"/>
    <row r="79784" s="13" customFormat="1"/>
    <row r="79785" s="13" customFormat="1"/>
    <row r="79786" s="13" customFormat="1"/>
    <row r="79787" s="13" customFormat="1"/>
    <row r="79788" s="13" customFormat="1"/>
    <row r="79789" s="13" customFormat="1"/>
    <row r="79790" s="13" customFormat="1"/>
    <row r="79791" s="13" customFormat="1"/>
    <row r="79792" s="13" customFormat="1"/>
    <row r="79793" s="13" customFormat="1"/>
    <row r="79794" s="13" customFormat="1"/>
    <row r="79795" s="13" customFormat="1"/>
    <row r="79796" s="13" customFormat="1"/>
    <row r="79797" s="13" customFormat="1"/>
    <row r="79798" s="13" customFormat="1"/>
    <row r="79799" s="13" customFormat="1"/>
    <row r="79800" s="13" customFormat="1"/>
    <row r="79801" s="13" customFormat="1"/>
    <row r="79802" s="13" customFormat="1"/>
    <row r="79803" s="13" customFormat="1"/>
    <row r="79804" s="13" customFormat="1"/>
    <row r="79805" s="13" customFormat="1"/>
    <row r="79806" s="13" customFormat="1"/>
    <row r="79807" s="13" customFormat="1"/>
    <row r="79808" s="13" customFormat="1"/>
    <row r="79809" s="13" customFormat="1"/>
    <row r="79810" s="13" customFormat="1"/>
    <row r="79811" s="13" customFormat="1"/>
    <row r="79812" s="13" customFormat="1"/>
    <row r="79813" s="13" customFormat="1"/>
    <row r="79814" s="13" customFormat="1"/>
    <row r="79815" s="13" customFormat="1"/>
    <row r="79816" s="13" customFormat="1"/>
    <row r="79817" s="13" customFormat="1"/>
    <row r="79818" s="13" customFormat="1"/>
    <row r="79819" s="13" customFormat="1"/>
    <row r="79820" s="13" customFormat="1"/>
    <row r="79821" s="13" customFormat="1"/>
    <row r="79822" s="13" customFormat="1"/>
    <row r="79823" s="13" customFormat="1"/>
    <row r="79824" s="13" customFormat="1"/>
    <row r="79825" s="13" customFormat="1"/>
    <row r="79826" s="13" customFormat="1"/>
    <row r="79827" s="13" customFormat="1"/>
    <row r="79828" s="13" customFormat="1"/>
    <row r="79829" s="13" customFormat="1"/>
    <row r="79830" s="13" customFormat="1"/>
    <row r="79831" s="13" customFormat="1"/>
    <row r="79832" s="13" customFormat="1"/>
    <row r="79833" s="13" customFormat="1"/>
    <row r="79834" s="13" customFormat="1"/>
    <row r="79835" s="13" customFormat="1"/>
    <row r="79836" s="13" customFormat="1"/>
    <row r="79837" s="13" customFormat="1"/>
    <row r="79838" s="13" customFormat="1"/>
    <row r="79839" s="13" customFormat="1"/>
    <row r="79840" s="13" customFormat="1"/>
    <row r="79841" s="13" customFormat="1"/>
    <row r="79842" s="13" customFormat="1"/>
    <row r="79843" s="13" customFormat="1"/>
    <row r="79844" s="13" customFormat="1"/>
    <row r="79845" s="13" customFormat="1"/>
    <row r="79846" s="13" customFormat="1"/>
    <row r="79847" s="13" customFormat="1"/>
    <row r="79848" s="13" customFormat="1"/>
    <row r="79849" s="13" customFormat="1"/>
    <row r="79850" s="13" customFormat="1"/>
    <row r="79851" s="13" customFormat="1"/>
    <row r="79852" s="13" customFormat="1"/>
    <row r="79853" s="13" customFormat="1"/>
    <row r="79854" s="13" customFormat="1"/>
    <row r="79855" s="13" customFormat="1"/>
    <row r="79856" s="13" customFormat="1"/>
    <row r="79857" s="13" customFormat="1"/>
    <row r="79858" s="13" customFormat="1"/>
    <row r="79859" s="13" customFormat="1"/>
    <row r="79860" s="13" customFormat="1"/>
    <row r="79861" s="13" customFormat="1"/>
    <row r="79862" s="13" customFormat="1"/>
    <row r="79863" s="13" customFormat="1"/>
    <row r="79864" s="13" customFormat="1"/>
    <row r="79865" s="13" customFormat="1"/>
    <row r="79866" s="13" customFormat="1"/>
    <row r="79867" s="13" customFormat="1"/>
    <row r="79868" s="13" customFormat="1"/>
    <row r="79869" s="13" customFormat="1"/>
    <row r="79870" s="13" customFormat="1"/>
    <row r="79871" s="13" customFormat="1"/>
    <row r="79872" s="13" customFormat="1"/>
    <row r="79873" s="13" customFormat="1"/>
    <row r="79874" s="13" customFormat="1"/>
    <row r="79875" s="13" customFormat="1"/>
    <row r="79876" s="13" customFormat="1"/>
    <row r="79877" s="13" customFormat="1"/>
    <row r="79878" s="13" customFormat="1"/>
    <row r="79879" s="13" customFormat="1"/>
    <row r="79880" s="13" customFormat="1"/>
    <row r="79881" s="13" customFormat="1"/>
    <row r="79882" s="13" customFormat="1"/>
    <row r="79883" s="13" customFormat="1"/>
    <row r="79884" s="13" customFormat="1"/>
    <row r="79885" s="13" customFormat="1"/>
    <row r="79886" s="13" customFormat="1"/>
    <row r="79887" s="13" customFormat="1"/>
    <row r="79888" s="13" customFormat="1"/>
    <row r="79889" s="13" customFormat="1"/>
    <row r="79890" s="13" customFormat="1"/>
    <row r="79891" s="13" customFormat="1"/>
    <row r="79892" s="13" customFormat="1"/>
    <row r="79893" s="13" customFormat="1"/>
    <row r="79894" s="13" customFormat="1"/>
    <row r="79895" s="13" customFormat="1"/>
    <row r="79896" s="13" customFormat="1"/>
    <row r="79897" s="13" customFormat="1"/>
    <row r="79898" s="13" customFormat="1"/>
    <row r="79899" s="13" customFormat="1"/>
    <row r="79900" s="13" customFormat="1"/>
    <row r="79901" s="13" customFormat="1"/>
    <row r="79902" s="13" customFormat="1"/>
    <row r="79903" s="13" customFormat="1"/>
    <row r="79904" s="13" customFormat="1"/>
    <row r="79905" s="13" customFormat="1"/>
    <row r="79906" s="13" customFormat="1"/>
    <row r="79907" s="13" customFormat="1"/>
    <row r="79908" s="13" customFormat="1"/>
    <row r="79909" s="13" customFormat="1"/>
    <row r="79910" s="13" customFormat="1"/>
    <row r="79911" s="13" customFormat="1"/>
    <row r="79912" s="13" customFormat="1"/>
    <row r="79913" s="13" customFormat="1"/>
    <row r="79914" s="13" customFormat="1"/>
    <row r="79915" s="13" customFormat="1"/>
    <row r="79916" s="13" customFormat="1"/>
    <row r="79917" s="13" customFormat="1"/>
    <row r="79918" s="13" customFormat="1"/>
    <row r="79919" s="13" customFormat="1"/>
    <row r="79920" s="13" customFormat="1"/>
    <row r="79921" s="13" customFormat="1"/>
    <row r="79922" s="13" customFormat="1"/>
    <row r="79923" s="13" customFormat="1"/>
    <row r="79924" s="13" customFormat="1"/>
    <row r="79925" s="13" customFormat="1"/>
    <row r="79926" s="13" customFormat="1"/>
    <row r="79927" s="13" customFormat="1"/>
    <row r="79928" s="13" customFormat="1"/>
    <row r="79929" s="13" customFormat="1"/>
    <row r="79930" s="13" customFormat="1"/>
    <row r="79931" s="13" customFormat="1"/>
    <row r="79932" s="13" customFormat="1"/>
    <row r="79933" s="13" customFormat="1"/>
    <row r="79934" s="13" customFormat="1"/>
    <row r="79935" s="13" customFormat="1"/>
    <row r="79936" s="13" customFormat="1"/>
    <row r="79937" s="13" customFormat="1"/>
    <row r="79938" s="13" customFormat="1"/>
    <row r="79939" s="13" customFormat="1"/>
    <row r="79940" s="13" customFormat="1"/>
    <row r="79941" s="13" customFormat="1"/>
    <row r="79942" s="13" customFormat="1"/>
    <row r="79943" s="13" customFormat="1"/>
    <row r="79944" s="13" customFormat="1"/>
    <row r="79945" s="13" customFormat="1"/>
    <row r="79946" s="13" customFormat="1"/>
    <row r="79947" s="13" customFormat="1"/>
    <row r="79948" s="13" customFormat="1"/>
    <row r="79949" s="13" customFormat="1"/>
    <row r="79950" s="13" customFormat="1"/>
    <row r="79951" s="13" customFormat="1"/>
    <row r="79952" s="13" customFormat="1"/>
    <row r="79953" s="13" customFormat="1"/>
    <row r="79954" s="13" customFormat="1"/>
    <row r="79955" s="13" customFormat="1"/>
    <row r="79956" s="13" customFormat="1"/>
    <row r="79957" s="13" customFormat="1"/>
    <row r="79958" s="13" customFormat="1"/>
    <row r="79959" s="13" customFormat="1"/>
    <row r="79960" s="13" customFormat="1"/>
    <row r="79961" s="13" customFormat="1"/>
    <row r="79962" s="13" customFormat="1"/>
    <row r="79963" s="13" customFormat="1"/>
    <row r="79964" s="13" customFormat="1"/>
    <row r="79965" s="13" customFormat="1"/>
    <row r="79966" s="13" customFormat="1"/>
    <row r="79967" s="13" customFormat="1"/>
    <row r="79968" s="13" customFormat="1"/>
    <row r="79969" s="13" customFormat="1"/>
    <row r="79970" s="13" customFormat="1"/>
    <row r="79971" s="13" customFormat="1"/>
    <row r="79972" s="13" customFormat="1"/>
    <row r="79973" s="13" customFormat="1"/>
    <row r="79974" s="13" customFormat="1"/>
    <row r="79975" s="13" customFormat="1"/>
    <row r="79976" s="13" customFormat="1"/>
    <row r="79977" s="13" customFormat="1"/>
    <row r="79978" s="13" customFormat="1"/>
    <row r="79979" s="13" customFormat="1"/>
    <row r="79980" s="13" customFormat="1"/>
    <row r="79981" s="13" customFormat="1"/>
    <row r="79982" s="13" customFormat="1"/>
    <row r="79983" s="13" customFormat="1"/>
    <row r="79984" s="13" customFormat="1"/>
    <row r="79985" s="13" customFormat="1"/>
    <row r="79986" s="13" customFormat="1"/>
    <row r="79987" s="13" customFormat="1"/>
    <row r="79988" s="13" customFormat="1"/>
    <row r="79989" s="13" customFormat="1"/>
    <row r="79990" s="13" customFormat="1"/>
    <row r="79991" s="13" customFormat="1"/>
    <row r="79992" s="13" customFormat="1"/>
    <row r="79993" s="13" customFormat="1"/>
    <row r="79994" s="13" customFormat="1"/>
    <row r="79995" s="13" customFormat="1"/>
    <row r="79996" s="13" customFormat="1"/>
    <row r="79997" s="13" customFormat="1"/>
    <row r="79998" s="13" customFormat="1"/>
    <row r="79999" s="13" customFormat="1"/>
    <row r="80000" s="13" customFormat="1"/>
    <row r="80001" s="13" customFormat="1"/>
    <row r="80002" s="13" customFormat="1"/>
    <row r="80003" s="13" customFormat="1"/>
    <row r="80004" s="13" customFormat="1"/>
    <row r="80005" s="13" customFormat="1"/>
    <row r="80006" s="13" customFormat="1"/>
    <row r="80007" s="13" customFormat="1"/>
    <row r="80008" s="13" customFormat="1"/>
    <row r="80009" s="13" customFormat="1"/>
    <row r="80010" s="13" customFormat="1"/>
    <row r="80011" s="13" customFormat="1"/>
    <row r="80012" s="13" customFormat="1"/>
    <row r="80013" s="13" customFormat="1"/>
    <row r="80014" s="13" customFormat="1"/>
    <row r="80015" s="13" customFormat="1"/>
    <row r="80016" s="13" customFormat="1"/>
    <row r="80017" s="13" customFormat="1"/>
    <row r="80018" s="13" customFormat="1"/>
    <row r="80019" s="13" customFormat="1"/>
    <row r="80020" s="13" customFormat="1"/>
    <row r="80021" s="13" customFormat="1"/>
    <row r="80022" s="13" customFormat="1"/>
    <row r="80023" s="13" customFormat="1"/>
    <row r="80024" s="13" customFormat="1"/>
    <row r="80025" s="13" customFormat="1"/>
    <row r="80026" s="13" customFormat="1"/>
    <row r="80027" s="13" customFormat="1"/>
    <row r="80028" s="13" customFormat="1"/>
    <row r="80029" s="13" customFormat="1"/>
    <row r="80030" s="13" customFormat="1"/>
    <row r="80031" s="13" customFormat="1"/>
    <row r="80032" s="13" customFormat="1"/>
    <row r="80033" s="13" customFormat="1"/>
    <row r="80034" s="13" customFormat="1"/>
    <row r="80035" s="13" customFormat="1"/>
    <row r="80036" s="13" customFormat="1"/>
    <row r="80037" s="13" customFormat="1"/>
    <row r="80038" s="13" customFormat="1"/>
    <row r="80039" s="13" customFormat="1"/>
    <row r="80040" s="13" customFormat="1"/>
    <row r="80041" s="13" customFormat="1"/>
    <row r="80042" s="13" customFormat="1"/>
    <row r="80043" s="13" customFormat="1"/>
    <row r="80044" s="13" customFormat="1"/>
    <row r="80045" s="13" customFormat="1"/>
    <row r="80046" s="13" customFormat="1"/>
    <row r="80047" s="13" customFormat="1"/>
    <row r="80048" s="13" customFormat="1"/>
    <row r="80049" s="13" customFormat="1"/>
    <row r="80050" s="13" customFormat="1"/>
    <row r="80051" s="13" customFormat="1"/>
    <row r="80052" s="13" customFormat="1"/>
    <row r="80053" s="13" customFormat="1"/>
    <row r="80054" s="13" customFormat="1"/>
    <row r="80055" s="13" customFormat="1"/>
    <row r="80056" s="13" customFormat="1"/>
    <row r="80057" s="13" customFormat="1"/>
    <row r="80058" s="13" customFormat="1"/>
    <row r="80059" s="13" customFormat="1"/>
    <row r="80060" s="13" customFormat="1"/>
    <row r="80061" s="13" customFormat="1"/>
    <row r="80062" s="13" customFormat="1"/>
    <row r="80063" s="13" customFormat="1"/>
    <row r="80064" s="13" customFormat="1"/>
    <row r="80065" s="13" customFormat="1"/>
    <row r="80066" s="13" customFormat="1"/>
    <row r="80067" s="13" customFormat="1"/>
    <row r="80068" s="13" customFormat="1"/>
    <row r="80069" s="13" customFormat="1"/>
    <row r="80070" s="13" customFormat="1"/>
    <row r="80071" s="13" customFormat="1"/>
    <row r="80072" s="13" customFormat="1"/>
    <row r="80073" s="13" customFormat="1"/>
    <row r="80074" s="13" customFormat="1"/>
    <row r="80075" s="13" customFormat="1"/>
    <row r="80076" s="13" customFormat="1"/>
    <row r="80077" s="13" customFormat="1"/>
    <row r="80078" s="13" customFormat="1"/>
    <row r="80079" s="13" customFormat="1"/>
    <row r="80080" s="13" customFormat="1"/>
    <row r="80081" s="13" customFormat="1"/>
    <row r="80082" s="13" customFormat="1"/>
    <row r="80083" s="13" customFormat="1"/>
    <row r="80084" s="13" customFormat="1"/>
    <row r="80085" s="13" customFormat="1"/>
    <row r="80086" s="13" customFormat="1"/>
    <row r="80087" s="13" customFormat="1"/>
    <row r="80088" s="13" customFormat="1"/>
    <row r="80089" s="13" customFormat="1"/>
    <row r="80090" s="13" customFormat="1"/>
    <row r="80091" s="13" customFormat="1"/>
    <row r="80092" s="13" customFormat="1"/>
    <row r="80093" s="13" customFormat="1"/>
    <row r="80094" s="13" customFormat="1"/>
    <row r="80095" s="13" customFormat="1"/>
    <row r="80096" s="13" customFormat="1"/>
    <row r="80097" s="13" customFormat="1"/>
    <row r="80098" s="13" customFormat="1"/>
    <row r="80099" s="13" customFormat="1"/>
    <row r="80100" s="13" customFormat="1"/>
    <row r="80101" s="13" customFormat="1"/>
    <row r="80102" s="13" customFormat="1"/>
    <row r="80103" s="13" customFormat="1"/>
    <row r="80104" s="13" customFormat="1"/>
    <row r="80105" s="13" customFormat="1"/>
    <row r="80106" s="13" customFormat="1"/>
    <row r="80107" s="13" customFormat="1"/>
    <row r="80108" s="13" customFormat="1"/>
    <row r="80109" s="13" customFormat="1"/>
    <row r="80110" s="13" customFormat="1"/>
    <row r="80111" s="13" customFormat="1"/>
    <row r="80112" s="13" customFormat="1"/>
    <row r="80113" s="13" customFormat="1"/>
    <row r="80114" s="13" customFormat="1"/>
    <row r="80115" s="13" customFormat="1"/>
    <row r="80116" s="13" customFormat="1"/>
    <row r="80117" s="13" customFormat="1"/>
    <row r="80118" s="13" customFormat="1"/>
    <row r="80119" s="13" customFormat="1"/>
    <row r="80120" s="13" customFormat="1"/>
    <row r="80121" s="13" customFormat="1"/>
    <row r="80122" s="13" customFormat="1"/>
    <row r="80123" s="13" customFormat="1"/>
    <row r="80124" s="13" customFormat="1"/>
    <row r="80125" s="13" customFormat="1"/>
    <row r="80126" s="13" customFormat="1"/>
    <row r="80127" s="13" customFormat="1"/>
    <row r="80128" s="13" customFormat="1"/>
    <row r="80129" s="13" customFormat="1"/>
    <row r="80130" s="13" customFormat="1"/>
    <row r="80131" s="13" customFormat="1"/>
    <row r="80132" s="13" customFormat="1"/>
    <row r="80133" s="13" customFormat="1"/>
    <row r="80134" s="13" customFormat="1"/>
    <row r="80135" s="13" customFormat="1"/>
    <row r="80136" s="13" customFormat="1"/>
    <row r="80137" s="13" customFormat="1"/>
    <row r="80138" s="13" customFormat="1"/>
    <row r="80139" s="13" customFormat="1"/>
    <row r="80140" s="13" customFormat="1"/>
    <row r="80141" s="13" customFormat="1"/>
    <row r="80142" s="13" customFormat="1"/>
    <row r="80143" s="13" customFormat="1"/>
    <row r="80144" s="13" customFormat="1"/>
    <row r="80145" s="13" customFormat="1"/>
    <row r="80146" s="13" customFormat="1"/>
    <row r="80147" s="13" customFormat="1"/>
    <row r="80148" s="13" customFormat="1"/>
    <row r="80149" s="13" customFormat="1"/>
    <row r="80150" s="13" customFormat="1"/>
    <row r="80151" s="13" customFormat="1"/>
    <row r="80152" s="13" customFormat="1"/>
    <row r="80153" s="13" customFormat="1"/>
    <row r="80154" s="13" customFormat="1"/>
    <row r="80155" s="13" customFormat="1"/>
    <row r="80156" s="13" customFormat="1"/>
    <row r="80157" s="13" customFormat="1"/>
    <row r="80158" s="13" customFormat="1"/>
    <row r="80159" s="13" customFormat="1"/>
    <row r="80160" s="13" customFormat="1"/>
    <row r="80161" s="13" customFormat="1"/>
    <row r="80162" s="13" customFormat="1"/>
    <row r="80163" s="13" customFormat="1"/>
    <row r="80164" s="13" customFormat="1"/>
    <row r="80165" s="13" customFormat="1"/>
    <row r="80166" s="13" customFormat="1"/>
    <row r="80167" s="13" customFormat="1"/>
    <row r="80168" s="13" customFormat="1"/>
    <row r="80169" s="13" customFormat="1"/>
    <row r="80170" s="13" customFormat="1"/>
    <row r="80171" s="13" customFormat="1"/>
    <row r="80172" s="13" customFormat="1"/>
    <row r="80173" s="13" customFormat="1"/>
    <row r="80174" s="13" customFormat="1"/>
    <row r="80175" s="13" customFormat="1"/>
    <row r="80176" s="13" customFormat="1"/>
    <row r="80177" s="13" customFormat="1"/>
    <row r="80178" s="13" customFormat="1"/>
    <row r="80179" s="13" customFormat="1"/>
    <row r="80180" s="13" customFormat="1"/>
    <row r="80181" s="13" customFormat="1"/>
    <row r="80182" s="13" customFormat="1"/>
    <row r="80183" s="13" customFormat="1"/>
    <row r="80184" s="13" customFormat="1"/>
    <row r="80185" s="13" customFormat="1"/>
    <row r="80186" s="13" customFormat="1"/>
    <row r="80187" s="13" customFormat="1"/>
    <row r="80188" s="13" customFormat="1"/>
    <row r="80189" s="13" customFormat="1"/>
    <row r="80190" s="13" customFormat="1"/>
    <row r="80191" s="13" customFormat="1"/>
    <row r="80192" s="13" customFormat="1"/>
    <row r="80193" s="13" customFormat="1"/>
    <row r="80194" s="13" customFormat="1"/>
    <row r="80195" s="13" customFormat="1"/>
    <row r="80196" s="13" customFormat="1"/>
    <row r="80197" s="13" customFormat="1"/>
    <row r="80198" s="13" customFormat="1"/>
    <row r="80199" s="13" customFormat="1"/>
    <row r="80200" s="13" customFormat="1"/>
    <row r="80201" s="13" customFormat="1"/>
    <row r="80202" s="13" customFormat="1"/>
    <row r="80203" s="13" customFormat="1"/>
    <row r="80204" s="13" customFormat="1"/>
    <row r="80205" s="13" customFormat="1"/>
    <row r="80206" s="13" customFormat="1"/>
    <row r="80207" s="13" customFormat="1"/>
    <row r="80208" s="13" customFormat="1"/>
    <row r="80209" s="13" customFormat="1"/>
    <row r="80210" s="13" customFormat="1"/>
    <row r="80211" s="13" customFormat="1"/>
    <row r="80212" s="13" customFormat="1"/>
    <row r="80213" s="13" customFormat="1"/>
    <row r="80214" s="13" customFormat="1"/>
    <row r="80215" s="13" customFormat="1"/>
    <row r="80216" s="13" customFormat="1"/>
    <row r="80217" s="13" customFormat="1"/>
    <row r="80218" s="13" customFormat="1"/>
    <row r="80219" s="13" customFormat="1"/>
    <row r="80220" s="13" customFormat="1"/>
    <row r="80221" s="13" customFormat="1"/>
    <row r="80222" s="13" customFormat="1"/>
    <row r="80223" s="13" customFormat="1"/>
    <row r="80224" s="13" customFormat="1"/>
    <row r="80225" s="13" customFormat="1"/>
    <row r="80226" s="13" customFormat="1"/>
    <row r="80227" s="13" customFormat="1"/>
    <row r="80228" s="13" customFormat="1"/>
    <row r="80229" s="13" customFormat="1"/>
    <row r="80230" s="13" customFormat="1"/>
    <row r="80231" s="13" customFormat="1"/>
    <row r="80232" s="13" customFormat="1"/>
    <row r="80233" s="13" customFormat="1"/>
    <row r="80234" s="13" customFormat="1"/>
    <row r="80235" s="13" customFormat="1"/>
    <row r="80236" s="13" customFormat="1"/>
    <row r="80237" s="13" customFormat="1"/>
    <row r="80238" s="13" customFormat="1"/>
    <row r="80239" s="13" customFormat="1"/>
    <row r="80240" s="13" customFormat="1"/>
    <row r="80241" s="13" customFormat="1"/>
    <row r="80242" s="13" customFormat="1"/>
    <row r="80243" s="13" customFormat="1"/>
    <row r="80244" s="13" customFormat="1"/>
    <row r="80245" s="13" customFormat="1"/>
    <row r="80246" s="13" customFormat="1"/>
    <row r="80247" s="13" customFormat="1"/>
    <row r="80248" s="13" customFormat="1"/>
    <row r="80249" s="13" customFormat="1"/>
    <row r="80250" s="13" customFormat="1"/>
    <row r="80251" s="13" customFormat="1"/>
    <row r="80252" s="13" customFormat="1"/>
    <row r="80253" s="13" customFormat="1"/>
    <row r="80254" s="13" customFormat="1"/>
    <row r="80255" s="13" customFormat="1"/>
    <row r="80256" s="13" customFormat="1"/>
    <row r="80257" s="13" customFormat="1"/>
    <row r="80258" s="13" customFormat="1"/>
    <row r="80259" s="13" customFormat="1"/>
    <row r="80260" s="13" customFormat="1"/>
    <row r="80261" s="13" customFormat="1"/>
    <row r="80262" s="13" customFormat="1"/>
    <row r="80263" s="13" customFormat="1"/>
    <row r="80264" s="13" customFormat="1"/>
    <row r="80265" s="13" customFormat="1"/>
    <row r="80266" s="13" customFormat="1"/>
    <row r="80267" s="13" customFormat="1"/>
    <row r="80268" s="13" customFormat="1"/>
    <row r="80269" s="13" customFormat="1"/>
    <row r="80270" s="13" customFormat="1"/>
    <row r="80271" s="13" customFormat="1"/>
    <row r="80272" s="13" customFormat="1"/>
    <row r="80273" s="13" customFormat="1"/>
    <row r="80274" s="13" customFormat="1"/>
    <row r="80275" s="13" customFormat="1"/>
    <row r="80276" s="13" customFormat="1"/>
    <row r="80277" s="13" customFormat="1"/>
    <row r="80278" s="13" customFormat="1"/>
    <row r="80279" s="13" customFormat="1"/>
    <row r="80280" s="13" customFormat="1"/>
    <row r="80281" s="13" customFormat="1"/>
    <row r="80282" s="13" customFormat="1"/>
    <row r="80283" s="13" customFormat="1"/>
    <row r="80284" s="13" customFormat="1"/>
    <row r="80285" s="13" customFormat="1"/>
    <row r="80286" s="13" customFormat="1"/>
    <row r="80287" s="13" customFormat="1"/>
    <row r="80288" s="13" customFormat="1"/>
    <row r="80289" s="13" customFormat="1"/>
    <row r="80290" s="13" customFormat="1"/>
    <row r="80291" s="13" customFormat="1"/>
    <row r="80292" s="13" customFormat="1"/>
    <row r="80293" s="13" customFormat="1"/>
    <row r="80294" s="13" customFormat="1"/>
    <row r="80295" s="13" customFormat="1"/>
    <row r="80296" s="13" customFormat="1"/>
    <row r="80297" s="13" customFormat="1"/>
    <row r="80298" s="13" customFormat="1"/>
    <row r="80299" s="13" customFormat="1"/>
    <row r="80300" s="13" customFormat="1"/>
    <row r="80301" s="13" customFormat="1"/>
    <row r="80302" s="13" customFormat="1"/>
    <row r="80303" s="13" customFormat="1"/>
    <row r="80304" s="13" customFormat="1"/>
    <row r="80305" s="13" customFormat="1"/>
    <row r="80306" s="13" customFormat="1"/>
    <row r="80307" s="13" customFormat="1"/>
    <row r="80308" s="13" customFormat="1"/>
    <row r="80309" s="13" customFormat="1"/>
    <row r="80310" s="13" customFormat="1"/>
    <row r="80311" s="13" customFormat="1"/>
    <row r="80312" s="13" customFormat="1"/>
    <row r="80313" s="13" customFormat="1"/>
    <row r="80314" s="13" customFormat="1"/>
    <row r="80315" s="13" customFormat="1"/>
    <row r="80316" s="13" customFormat="1"/>
    <row r="80317" s="13" customFormat="1"/>
    <row r="80318" s="13" customFormat="1"/>
    <row r="80319" s="13" customFormat="1"/>
    <row r="80320" s="13" customFormat="1"/>
    <row r="80321" s="13" customFormat="1"/>
    <row r="80322" s="13" customFormat="1"/>
    <row r="80323" s="13" customFormat="1"/>
    <row r="80324" s="13" customFormat="1"/>
    <row r="80325" s="13" customFormat="1"/>
    <row r="80326" s="13" customFormat="1"/>
    <row r="80327" s="13" customFormat="1"/>
    <row r="80328" s="13" customFormat="1"/>
    <row r="80329" s="13" customFormat="1"/>
    <row r="80330" s="13" customFormat="1"/>
    <row r="80331" s="13" customFormat="1"/>
    <row r="80332" s="13" customFormat="1"/>
    <row r="80333" s="13" customFormat="1"/>
    <row r="80334" s="13" customFormat="1"/>
    <row r="80335" s="13" customFormat="1"/>
    <row r="80336" s="13" customFormat="1"/>
    <row r="80337" s="13" customFormat="1"/>
    <row r="80338" s="13" customFormat="1"/>
    <row r="80339" s="13" customFormat="1"/>
    <row r="80340" s="13" customFormat="1"/>
    <row r="80341" s="13" customFormat="1"/>
    <row r="80342" s="13" customFormat="1"/>
    <row r="80343" s="13" customFormat="1"/>
    <row r="80344" s="13" customFormat="1"/>
    <row r="80345" s="13" customFormat="1"/>
    <row r="80346" s="13" customFormat="1"/>
    <row r="80347" s="13" customFormat="1"/>
    <row r="80348" s="13" customFormat="1"/>
    <row r="80349" s="13" customFormat="1"/>
    <row r="80350" s="13" customFormat="1"/>
    <row r="80351" s="13" customFormat="1"/>
    <row r="80352" s="13" customFormat="1"/>
    <row r="80353" s="13" customFormat="1"/>
    <row r="80354" s="13" customFormat="1"/>
    <row r="80355" s="13" customFormat="1"/>
    <row r="80356" s="13" customFormat="1"/>
    <row r="80357" s="13" customFormat="1"/>
    <row r="80358" s="13" customFormat="1"/>
    <row r="80359" s="13" customFormat="1"/>
    <row r="80360" s="13" customFormat="1"/>
    <row r="80361" s="13" customFormat="1"/>
    <row r="80362" s="13" customFormat="1"/>
    <row r="80363" s="13" customFormat="1"/>
    <row r="80364" s="13" customFormat="1"/>
    <row r="80365" s="13" customFormat="1"/>
    <row r="80366" s="13" customFormat="1"/>
    <row r="80367" s="13" customFormat="1"/>
    <row r="80368" s="13" customFormat="1"/>
    <row r="80369" s="13" customFormat="1"/>
    <row r="80370" s="13" customFormat="1"/>
    <row r="80371" s="13" customFormat="1"/>
    <row r="80372" s="13" customFormat="1"/>
    <row r="80373" s="13" customFormat="1"/>
    <row r="80374" s="13" customFormat="1"/>
    <row r="80375" s="13" customFormat="1"/>
    <row r="80376" s="13" customFormat="1"/>
    <row r="80377" s="13" customFormat="1"/>
    <row r="80378" s="13" customFormat="1"/>
    <row r="80379" s="13" customFormat="1"/>
    <row r="80380" s="13" customFormat="1"/>
    <row r="80381" s="13" customFormat="1"/>
    <row r="80382" s="13" customFormat="1"/>
    <row r="80383" s="13" customFormat="1"/>
    <row r="80384" s="13" customFormat="1"/>
    <row r="80385" s="13" customFormat="1"/>
    <row r="80386" s="13" customFormat="1"/>
    <row r="80387" s="13" customFormat="1"/>
    <row r="80388" s="13" customFormat="1"/>
    <row r="80389" s="13" customFormat="1"/>
    <row r="80390" s="13" customFormat="1"/>
    <row r="80391" s="13" customFormat="1"/>
    <row r="80392" s="13" customFormat="1"/>
    <row r="80393" s="13" customFormat="1"/>
    <row r="80394" s="13" customFormat="1"/>
    <row r="80395" s="13" customFormat="1"/>
    <row r="80396" s="13" customFormat="1"/>
    <row r="80397" s="13" customFormat="1"/>
    <row r="80398" s="13" customFormat="1"/>
    <row r="80399" s="13" customFormat="1"/>
    <row r="80400" s="13" customFormat="1"/>
    <row r="80401" s="13" customFormat="1"/>
    <row r="80402" s="13" customFormat="1"/>
    <row r="80403" s="13" customFormat="1"/>
    <row r="80404" s="13" customFormat="1"/>
    <row r="80405" s="13" customFormat="1"/>
    <row r="80406" s="13" customFormat="1"/>
    <row r="80407" s="13" customFormat="1"/>
    <row r="80408" s="13" customFormat="1"/>
    <row r="80409" s="13" customFormat="1"/>
    <row r="80410" s="13" customFormat="1"/>
    <row r="80411" s="13" customFormat="1"/>
    <row r="80412" s="13" customFormat="1"/>
    <row r="80413" s="13" customFormat="1"/>
    <row r="80414" s="13" customFormat="1"/>
    <row r="80415" s="13" customFormat="1"/>
    <row r="80416" s="13" customFormat="1"/>
    <row r="80417" s="13" customFormat="1"/>
    <row r="80418" s="13" customFormat="1"/>
    <row r="80419" s="13" customFormat="1"/>
    <row r="80420" s="13" customFormat="1"/>
    <row r="80421" s="13" customFormat="1"/>
    <row r="80422" s="13" customFormat="1"/>
    <row r="80423" s="13" customFormat="1"/>
    <row r="80424" s="13" customFormat="1"/>
    <row r="80425" s="13" customFormat="1"/>
    <row r="80426" s="13" customFormat="1"/>
    <row r="80427" s="13" customFormat="1"/>
    <row r="80428" s="13" customFormat="1"/>
    <row r="80429" s="13" customFormat="1"/>
    <row r="80430" s="13" customFormat="1"/>
    <row r="80431" s="13" customFormat="1"/>
    <row r="80432" s="13" customFormat="1"/>
    <row r="80433" s="13" customFormat="1"/>
    <row r="80434" s="13" customFormat="1"/>
    <row r="80435" s="13" customFormat="1"/>
    <row r="80436" s="13" customFormat="1"/>
    <row r="80437" s="13" customFormat="1"/>
    <row r="80438" s="13" customFormat="1"/>
    <row r="80439" s="13" customFormat="1"/>
    <row r="80440" s="13" customFormat="1"/>
    <row r="80441" s="13" customFormat="1"/>
    <row r="80442" s="13" customFormat="1"/>
    <row r="80443" s="13" customFormat="1"/>
    <row r="80444" s="13" customFormat="1"/>
    <row r="80445" s="13" customFormat="1"/>
    <row r="80446" s="13" customFormat="1"/>
    <row r="80447" s="13" customFormat="1"/>
    <row r="80448" s="13" customFormat="1"/>
    <row r="80449" s="13" customFormat="1"/>
    <row r="80450" s="13" customFormat="1"/>
    <row r="80451" s="13" customFormat="1"/>
    <row r="80452" s="13" customFormat="1"/>
    <row r="80453" s="13" customFormat="1"/>
    <row r="80454" s="13" customFormat="1"/>
    <row r="80455" s="13" customFormat="1"/>
    <row r="80456" s="13" customFormat="1"/>
    <row r="80457" s="13" customFormat="1"/>
    <row r="80458" s="13" customFormat="1"/>
    <row r="80459" s="13" customFormat="1"/>
    <row r="80460" s="13" customFormat="1"/>
    <row r="80461" s="13" customFormat="1"/>
    <row r="80462" s="13" customFormat="1"/>
    <row r="80463" s="13" customFormat="1"/>
    <row r="80464" s="13" customFormat="1"/>
    <row r="80465" s="13" customFormat="1"/>
    <row r="80466" s="13" customFormat="1"/>
    <row r="80467" s="13" customFormat="1"/>
    <row r="80468" s="13" customFormat="1"/>
    <row r="80469" s="13" customFormat="1"/>
    <row r="80470" s="13" customFormat="1"/>
    <row r="80471" s="13" customFormat="1"/>
    <row r="80472" s="13" customFormat="1"/>
    <row r="80473" s="13" customFormat="1"/>
    <row r="80474" s="13" customFormat="1"/>
    <row r="80475" s="13" customFormat="1"/>
    <row r="80476" s="13" customFormat="1"/>
    <row r="80477" s="13" customFormat="1"/>
    <row r="80478" s="13" customFormat="1"/>
    <row r="80479" s="13" customFormat="1"/>
    <row r="80480" s="13" customFormat="1"/>
    <row r="80481" s="13" customFormat="1"/>
    <row r="80482" s="13" customFormat="1"/>
    <row r="80483" s="13" customFormat="1"/>
    <row r="80484" s="13" customFormat="1"/>
    <row r="80485" s="13" customFormat="1"/>
    <row r="80486" s="13" customFormat="1"/>
    <row r="80487" s="13" customFormat="1"/>
    <row r="80488" s="13" customFormat="1"/>
    <row r="80489" s="13" customFormat="1"/>
    <row r="80490" s="13" customFormat="1"/>
    <row r="80491" s="13" customFormat="1"/>
    <row r="80492" s="13" customFormat="1"/>
    <row r="80493" s="13" customFormat="1"/>
    <row r="80494" s="13" customFormat="1"/>
    <row r="80495" s="13" customFormat="1"/>
    <row r="80496" s="13" customFormat="1"/>
    <row r="80497" s="13" customFormat="1"/>
    <row r="80498" s="13" customFormat="1"/>
    <row r="80499" s="13" customFormat="1"/>
    <row r="80500" s="13" customFormat="1"/>
    <row r="80501" s="13" customFormat="1"/>
    <row r="80502" s="13" customFormat="1"/>
    <row r="80503" s="13" customFormat="1"/>
    <row r="80504" s="13" customFormat="1"/>
    <row r="80505" s="13" customFormat="1"/>
    <row r="80506" s="13" customFormat="1"/>
    <row r="80507" s="13" customFormat="1"/>
    <row r="80508" s="13" customFormat="1"/>
    <row r="80509" s="13" customFormat="1"/>
    <row r="80510" s="13" customFormat="1"/>
    <row r="80511" s="13" customFormat="1"/>
    <row r="80512" s="13" customFormat="1"/>
    <row r="80513" s="13" customFormat="1"/>
    <row r="80514" s="13" customFormat="1"/>
    <row r="80515" s="13" customFormat="1"/>
    <row r="80516" s="13" customFormat="1"/>
    <row r="80517" s="13" customFormat="1"/>
    <row r="80518" s="13" customFormat="1"/>
    <row r="80519" s="13" customFormat="1"/>
    <row r="80520" s="13" customFormat="1"/>
    <row r="80521" s="13" customFormat="1"/>
    <row r="80522" s="13" customFormat="1"/>
    <row r="80523" s="13" customFormat="1"/>
    <row r="80524" s="13" customFormat="1"/>
    <row r="80525" s="13" customFormat="1"/>
    <row r="80526" s="13" customFormat="1"/>
    <row r="80527" s="13" customFormat="1"/>
    <row r="80528" s="13" customFormat="1"/>
    <row r="80529" s="13" customFormat="1"/>
    <row r="80530" s="13" customFormat="1"/>
    <row r="80531" s="13" customFormat="1"/>
    <row r="80532" s="13" customFormat="1"/>
    <row r="80533" s="13" customFormat="1"/>
    <row r="80534" s="13" customFormat="1"/>
    <row r="80535" s="13" customFormat="1"/>
    <row r="80536" s="13" customFormat="1"/>
    <row r="80537" s="13" customFormat="1"/>
    <row r="80538" s="13" customFormat="1"/>
    <row r="80539" s="13" customFormat="1"/>
    <row r="80540" s="13" customFormat="1"/>
    <row r="80541" s="13" customFormat="1"/>
    <row r="80542" s="13" customFormat="1"/>
    <row r="80543" s="13" customFormat="1"/>
    <row r="80544" s="13" customFormat="1"/>
    <row r="80545" s="13" customFormat="1"/>
    <row r="80546" s="13" customFormat="1"/>
    <row r="80547" s="13" customFormat="1"/>
    <row r="80548" s="13" customFormat="1"/>
    <row r="80549" s="13" customFormat="1"/>
    <row r="80550" s="13" customFormat="1"/>
    <row r="80551" s="13" customFormat="1"/>
    <row r="80552" s="13" customFormat="1"/>
    <row r="80553" s="13" customFormat="1"/>
    <row r="80554" s="13" customFormat="1"/>
    <row r="80555" s="13" customFormat="1"/>
    <row r="80556" s="13" customFormat="1"/>
    <row r="80557" s="13" customFormat="1"/>
    <row r="80558" s="13" customFormat="1"/>
    <row r="80559" s="13" customFormat="1"/>
    <row r="80560" s="13" customFormat="1"/>
    <row r="80561" s="13" customFormat="1"/>
    <row r="80562" s="13" customFormat="1"/>
    <row r="80563" s="13" customFormat="1"/>
    <row r="80564" s="13" customFormat="1"/>
    <row r="80565" s="13" customFormat="1"/>
    <row r="80566" s="13" customFormat="1"/>
    <row r="80567" s="13" customFormat="1"/>
    <row r="80568" s="13" customFormat="1"/>
    <row r="80569" s="13" customFormat="1"/>
    <row r="80570" s="13" customFormat="1"/>
    <row r="80571" s="13" customFormat="1"/>
    <row r="80572" s="13" customFormat="1"/>
    <row r="80573" s="13" customFormat="1"/>
    <row r="80574" s="13" customFormat="1"/>
    <row r="80575" s="13" customFormat="1"/>
    <row r="80576" s="13" customFormat="1"/>
    <row r="80577" s="13" customFormat="1"/>
    <row r="80578" s="13" customFormat="1"/>
    <row r="80579" s="13" customFormat="1"/>
    <row r="80580" s="13" customFormat="1"/>
    <row r="80581" s="13" customFormat="1"/>
    <row r="80582" s="13" customFormat="1"/>
    <row r="80583" s="13" customFormat="1"/>
    <row r="80584" s="13" customFormat="1"/>
    <row r="80585" s="13" customFormat="1"/>
    <row r="80586" s="13" customFormat="1"/>
    <row r="80587" s="13" customFormat="1"/>
    <row r="80588" s="13" customFormat="1"/>
    <row r="80589" s="13" customFormat="1"/>
    <row r="80590" s="13" customFormat="1"/>
    <row r="80591" s="13" customFormat="1"/>
    <row r="80592" s="13" customFormat="1"/>
    <row r="80593" s="13" customFormat="1"/>
    <row r="80594" s="13" customFormat="1"/>
    <row r="80595" s="13" customFormat="1"/>
    <row r="80596" s="13" customFormat="1"/>
    <row r="80597" s="13" customFormat="1"/>
    <row r="80598" s="13" customFormat="1"/>
    <row r="80599" s="13" customFormat="1"/>
    <row r="80600" s="13" customFormat="1"/>
    <row r="80601" s="13" customFormat="1"/>
    <row r="80602" s="13" customFormat="1"/>
    <row r="80603" s="13" customFormat="1"/>
    <row r="80604" s="13" customFormat="1"/>
    <row r="80605" s="13" customFormat="1"/>
    <row r="80606" s="13" customFormat="1"/>
    <row r="80607" s="13" customFormat="1"/>
    <row r="80608" s="13" customFormat="1"/>
    <row r="80609" s="13" customFormat="1"/>
    <row r="80610" s="13" customFormat="1"/>
    <row r="80611" s="13" customFormat="1"/>
    <row r="80612" s="13" customFormat="1"/>
    <row r="80613" s="13" customFormat="1"/>
    <row r="80614" s="13" customFormat="1"/>
    <row r="80615" s="13" customFormat="1"/>
    <row r="80616" s="13" customFormat="1"/>
    <row r="80617" s="13" customFormat="1"/>
    <row r="80618" s="13" customFormat="1"/>
    <row r="80619" s="13" customFormat="1"/>
    <row r="80620" s="13" customFormat="1"/>
    <row r="80621" s="13" customFormat="1"/>
    <row r="80622" s="13" customFormat="1"/>
    <row r="80623" s="13" customFormat="1"/>
    <row r="80624" s="13" customFormat="1"/>
    <row r="80625" s="13" customFormat="1"/>
    <row r="80626" s="13" customFormat="1"/>
    <row r="80627" s="13" customFormat="1"/>
    <row r="80628" s="13" customFormat="1"/>
    <row r="80629" s="13" customFormat="1"/>
    <row r="80630" s="13" customFormat="1"/>
    <row r="80631" s="13" customFormat="1"/>
    <row r="80632" s="13" customFormat="1"/>
    <row r="80633" s="13" customFormat="1"/>
    <row r="80634" s="13" customFormat="1"/>
    <row r="80635" s="13" customFormat="1"/>
    <row r="80636" s="13" customFormat="1"/>
    <row r="80637" s="13" customFormat="1"/>
    <row r="80638" s="13" customFormat="1"/>
    <row r="80639" s="13" customFormat="1"/>
    <row r="80640" s="13" customFormat="1"/>
    <row r="80641" s="13" customFormat="1"/>
    <row r="80642" s="13" customFormat="1"/>
    <row r="80643" s="13" customFormat="1"/>
    <row r="80644" s="13" customFormat="1"/>
    <row r="80645" s="13" customFormat="1"/>
    <row r="80646" s="13" customFormat="1"/>
    <row r="80647" s="13" customFormat="1"/>
    <row r="80648" s="13" customFormat="1"/>
    <row r="80649" s="13" customFormat="1"/>
    <row r="80650" s="13" customFormat="1"/>
    <row r="80651" s="13" customFormat="1"/>
    <row r="80652" s="13" customFormat="1"/>
    <row r="80653" s="13" customFormat="1"/>
    <row r="80654" s="13" customFormat="1"/>
    <row r="80655" s="13" customFormat="1"/>
    <row r="80656" s="13" customFormat="1"/>
    <row r="80657" s="13" customFormat="1"/>
    <row r="80658" s="13" customFormat="1"/>
    <row r="80659" s="13" customFormat="1"/>
    <row r="80660" s="13" customFormat="1"/>
    <row r="80661" s="13" customFormat="1"/>
    <row r="80662" s="13" customFormat="1"/>
    <row r="80663" s="13" customFormat="1"/>
    <row r="80664" s="13" customFormat="1"/>
    <row r="80665" s="13" customFormat="1"/>
    <row r="80666" s="13" customFormat="1"/>
    <row r="80667" s="13" customFormat="1"/>
    <row r="80668" s="13" customFormat="1"/>
    <row r="80669" s="13" customFormat="1"/>
    <row r="80670" s="13" customFormat="1"/>
    <row r="80671" s="13" customFormat="1"/>
    <row r="80672" s="13" customFormat="1"/>
    <row r="80673" s="13" customFormat="1"/>
    <row r="80674" s="13" customFormat="1"/>
    <row r="80675" s="13" customFormat="1"/>
    <row r="80676" s="13" customFormat="1"/>
    <row r="80677" s="13" customFormat="1"/>
    <row r="80678" s="13" customFormat="1"/>
    <row r="80679" s="13" customFormat="1"/>
    <row r="80680" s="13" customFormat="1"/>
    <row r="80681" s="13" customFormat="1"/>
    <row r="80682" s="13" customFormat="1"/>
    <row r="80683" s="13" customFormat="1"/>
    <row r="80684" s="13" customFormat="1"/>
    <row r="80685" s="13" customFormat="1"/>
    <row r="80686" s="13" customFormat="1"/>
    <row r="80687" s="13" customFormat="1"/>
    <row r="80688" s="13" customFormat="1"/>
    <row r="80689" s="13" customFormat="1"/>
    <row r="80690" s="13" customFormat="1"/>
    <row r="80691" s="13" customFormat="1"/>
    <row r="80692" s="13" customFormat="1"/>
    <row r="80693" s="13" customFormat="1"/>
    <row r="80694" s="13" customFormat="1"/>
    <row r="80695" s="13" customFormat="1"/>
    <row r="80696" s="13" customFormat="1"/>
    <row r="80697" s="13" customFormat="1"/>
    <row r="80698" s="13" customFormat="1"/>
    <row r="80699" s="13" customFormat="1"/>
    <row r="80700" s="13" customFormat="1"/>
    <row r="80701" s="13" customFormat="1"/>
    <row r="80702" s="13" customFormat="1"/>
    <row r="80703" s="13" customFormat="1"/>
    <row r="80704" s="13" customFormat="1"/>
    <row r="80705" s="13" customFormat="1"/>
    <row r="80706" s="13" customFormat="1"/>
    <row r="80707" s="13" customFormat="1"/>
    <row r="80708" s="13" customFormat="1"/>
    <row r="80709" s="13" customFormat="1"/>
    <row r="80710" s="13" customFormat="1"/>
    <row r="80711" s="13" customFormat="1"/>
    <row r="80712" s="13" customFormat="1"/>
    <row r="80713" s="13" customFormat="1"/>
    <row r="80714" s="13" customFormat="1"/>
    <row r="80715" s="13" customFormat="1"/>
    <row r="80716" s="13" customFormat="1"/>
    <row r="80717" s="13" customFormat="1"/>
    <row r="80718" s="13" customFormat="1"/>
    <row r="80719" s="13" customFormat="1"/>
    <row r="80720" s="13" customFormat="1"/>
    <row r="80721" s="13" customFormat="1"/>
    <row r="80722" s="13" customFormat="1"/>
    <row r="80723" s="13" customFormat="1"/>
    <row r="80724" s="13" customFormat="1"/>
    <row r="80725" s="13" customFormat="1"/>
    <row r="80726" s="13" customFormat="1"/>
    <row r="80727" s="13" customFormat="1"/>
    <row r="80728" s="13" customFormat="1"/>
    <row r="80729" s="13" customFormat="1"/>
    <row r="80730" s="13" customFormat="1"/>
    <row r="80731" s="13" customFormat="1"/>
    <row r="80732" s="13" customFormat="1"/>
    <row r="80733" s="13" customFormat="1"/>
    <row r="80734" s="13" customFormat="1"/>
    <row r="80735" s="13" customFormat="1"/>
    <row r="80736" s="13" customFormat="1"/>
    <row r="80737" s="13" customFormat="1"/>
    <row r="80738" s="13" customFormat="1"/>
    <row r="80739" s="13" customFormat="1"/>
    <row r="80740" s="13" customFormat="1"/>
    <row r="80741" s="13" customFormat="1"/>
    <row r="80742" s="13" customFormat="1"/>
    <row r="80743" s="13" customFormat="1"/>
    <row r="80744" s="13" customFormat="1"/>
    <row r="80745" s="13" customFormat="1"/>
    <row r="80746" s="13" customFormat="1"/>
    <row r="80747" s="13" customFormat="1"/>
    <row r="80748" s="13" customFormat="1"/>
    <row r="80749" s="13" customFormat="1"/>
    <row r="80750" s="13" customFormat="1"/>
    <row r="80751" s="13" customFormat="1"/>
    <row r="80752" s="13" customFormat="1"/>
    <row r="80753" s="13" customFormat="1"/>
    <row r="80754" s="13" customFormat="1"/>
    <row r="80755" s="13" customFormat="1"/>
    <row r="80756" s="13" customFormat="1"/>
    <row r="80757" s="13" customFormat="1"/>
    <row r="80758" s="13" customFormat="1"/>
    <row r="80759" s="13" customFormat="1"/>
    <row r="80760" s="13" customFormat="1"/>
    <row r="80761" s="13" customFormat="1"/>
    <row r="80762" s="13" customFormat="1"/>
    <row r="80763" s="13" customFormat="1"/>
    <row r="80764" s="13" customFormat="1"/>
    <row r="80765" s="13" customFormat="1"/>
    <row r="80766" s="13" customFormat="1"/>
    <row r="80767" s="13" customFormat="1"/>
    <row r="80768" s="13" customFormat="1"/>
    <row r="80769" s="13" customFormat="1"/>
    <row r="80770" s="13" customFormat="1"/>
    <row r="80771" s="13" customFormat="1"/>
    <row r="80772" s="13" customFormat="1"/>
    <row r="80773" s="13" customFormat="1"/>
    <row r="80774" s="13" customFormat="1"/>
    <row r="80775" s="13" customFormat="1"/>
    <row r="80776" s="13" customFormat="1"/>
    <row r="80777" s="13" customFormat="1"/>
    <row r="80778" s="13" customFormat="1"/>
    <row r="80779" s="13" customFormat="1"/>
    <row r="80780" s="13" customFormat="1"/>
    <row r="80781" s="13" customFormat="1"/>
    <row r="80782" s="13" customFormat="1"/>
    <row r="80783" s="13" customFormat="1"/>
    <row r="80784" s="13" customFormat="1"/>
    <row r="80785" s="13" customFormat="1"/>
    <row r="80786" s="13" customFormat="1"/>
    <row r="80787" s="13" customFormat="1"/>
    <row r="80788" s="13" customFormat="1"/>
    <row r="80789" s="13" customFormat="1"/>
    <row r="80790" s="13" customFormat="1"/>
    <row r="80791" s="13" customFormat="1"/>
    <row r="80792" s="13" customFormat="1"/>
    <row r="80793" s="13" customFormat="1"/>
    <row r="80794" s="13" customFormat="1"/>
    <row r="80795" s="13" customFormat="1"/>
    <row r="80796" s="13" customFormat="1"/>
    <row r="80797" s="13" customFormat="1"/>
    <row r="80798" s="13" customFormat="1"/>
    <row r="80799" s="13" customFormat="1"/>
    <row r="80800" s="13" customFormat="1"/>
    <row r="80801" s="13" customFormat="1"/>
    <row r="80802" s="13" customFormat="1"/>
    <row r="80803" s="13" customFormat="1"/>
    <row r="80804" s="13" customFormat="1"/>
    <row r="80805" s="13" customFormat="1"/>
    <row r="80806" s="13" customFormat="1"/>
    <row r="80807" s="13" customFormat="1"/>
    <row r="80808" s="13" customFormat="1"/>
    <row r="80809" s="13" customFormat="1"/>
    <row r="80810" s="13" customFormat="1"/>
    <row r="80811" s="13" customFormat="1"/>
    <row r="80812" s="13" customFormat="1"/>
    <row r="80813" s="13" customFormat="1"/>
    <row r="80814" s="13" customFormat="1"/>
    <row r="80815" s="13" customFormat="1"/>
    <row r="80816" s="13" customFormat="1"/>
    <row r="80817" s="13" customFormat="1"/>
    <row r="80818" s="13" customFormat="1"/>
    <row r="80819" s="13" customFormat="1"/>
    <row r="80820" s="13" customFormat="1"/>
    <row r="80821" s="13" customFormat="1"/>
    <row r="80822" s="13" customFormat="1"/>
    <row r="80823" s="13" customFormat="1"/>
    <row r="80824" s="13" customFormat="1"/>
    <row r="80825" s="13" customFormat="1"/>
    <row r="80826" s="13" customFormat="1"/>
    <row r="80827" s="13" customFormat="1"/>
    <row r="80828" s="13" customFormat="1"/>
    <row r="80829" s="13" customFormat="1"/>
    <row r="80830" s="13" customFormat="1"/>
    <row r="80831" s="13" customFormat="1"/>
    <row r="80832" s="13" customFormat="1"/>
    <row r="80833" s="13" customFormat="1"/>
    <row r="80834" s="13" customFormat="1"/>
    <row r="80835" s="13" customFormat="1"/>
    <row r="80836" s="13" customFormat="1"/>
    <row r="80837" s="13" customFormat="1"/>
    <row r="80838" s="13" customFormat="1"/>
    <row r="80839" s="13" customFormat="1"/>
    <row r="80840" s="13" customFormat="1"/>
    <row r="80841" s="13" customFormat="1"/>
    <row r="80842" s="13" customFormat="1"/>
    <row r="80843" s="13" customFormat="1"/>
    <row r="80844" s="13" customFormat="1"/>
    <row r="80845" s="13" customFormat="1"/>
    <row r="80846" s="13" customFormat="1"/>
    <row r="80847" s="13" customFormat="1"/>
    <row r="80848" s="13" customFormat="1"/>
    <row r="80849" s="13" customFormat="1"/>
    <row r="80850" s="13" customFormat="1"/>
    <row r="80851" s="13" customFormat="1"/>
    <row r="80852" s="13" customFormat="1"/>
    <row r="80853" s="13" customFormat="1"/>
    <row r="80854" s="13" customFormat="1"/>
    <row r="80855" s="13" customFormat="1"/>
    <row r="80856" s="13" customFormat="1"/>
    <row r="80857" s="13" customFormat="1"/>
    <row r="80858" s="13" customFormat="1"/>
    <row r="80859" s="13" customFormat="1"/>
    <row r="80860" s="13" customFormat="1"/>
    <row r="80861" s="13" customFormat="1"/>
    <row r="80862" s="13" customFormat="1"/>
    <row r="80863" s="13" customFormat="1"/>
    <row r="80864" s="13" customFormat="1"/>
    <row r="80865" s="13" customFormat="1"/>
    <row r="80866" s="13" customFormat="1"/>
    <row r="80867" s="13" customFormat="1"/>
    <row r="80868" s="13" customFormat="1"/>
    <row r="80869" s="13" customFormat="1"/>
    <row r="80870" s="13" customFormat="1"/>
    <row r="80871" s="13" customFormat="1"/>
    <row r="80872" s="13" customFormat="1"/>
    <row r="80873" s="13" customFormat="1"/>
    <row r="80874" s="13" customFormat="1"/>
    <row r="80875" s="13" customFormat="1"/>
    <row r="80876" s="13" customFormat="1"/>
    <row r="80877" s="13" customFormat="1"/>
    <row r="80878" s="13" customFormat="1"/>
    <row r="80879" s="13" customFormat="1"/>
    <row r="80880" s="13" customFormat="1"/>
    <row r="80881" s="13" customFormat="1"/>
    <row r="80882" s="13" customFormat="1"/>
    <row r="80883" s="13" customFormat="1"/>
    <row r="80884" s="13" customFormat="1"/>
    <row r="80885" s="13" customFormat="1"/>
    <row r="80886" s="13" customFormat="1"/>
    <row r="80887" s="13" customFormat="1"/>
    <row r="80888" s="13" customFormat="1"/>
    <row r="80889" s="13" customFormat="1"/>
    <row r="80890" s="13" customFormat="1"/>
    <row r="80891" s="13" customFormat="1"/>
    <row r="80892" s="13" customFormat="1"/>
    <row r="80893" s="13" customFormat="1"/>
    <row r="80894" s="13" customFormat="1"/>
    <row r="80895" s="13" customFormat="1"/>
    <row r="80896" s="13" customFormat="1"/>
    <row r="80897" s="13" customFormat="1"/>
    <row r="80898" s="13" customFormat="1"/>
    <row r="80899" s="13" customFormat="1"/>
    <row r="80900" s="13" customFormat="1"/>
    <row r="80901" s="13" customFormat="1"/>
    <row r="80902" s="13" customFormat="1"/>
    <row r="80903" s="13" customFormat="1"/>
    <row r="80904" s="13" customFormat="1"/>
    <row r="80905" s="13" customFormat="1"/>
    <row r="80906" s="13" customFormat="1"/>
    <row r="80907" s="13" customFormat="1"/>
    <row r="80908" s="13" customFormat="1"/>
    <row r="80909" s="13" customFormat="1"/>
    <row r="80910" s="13" customFormat="1"/>
    <row r="80911" s="13" customFormat="1"/>
    <row r="80912" s="13" customFormat="1"/>
    <row r="80913" s="13" customFormat="1"/>
    <row r="80914" s="13" customFormat="1"/>
    <row r="80915" s="13" customFormat="1"/>
    <row r="80916" s="13" customFormat="1"/>
    <row r="80917" s="13" customFormat="1"/>
    <row r="80918" s="13" customFormat="1"/>
    <row r="80919" s="13" customFormat="1"/>
    <row r="80920" s="13" customFormat="1"/>
    <row r="80921" s="13" customFormat="1"/>
    <row r="80922" s="13" customFormat="1"/>
    <row r="80923" s="13" customFormat="1"/>
    <row r="80924" s="13" customFormat="1"/>
    <row r="80925" s="13" customFormat="1"/>
    <row r="80926" s="13" customFormat="1"/>
    <row r="80927" s="13" customFormat="1"/>
    <row r="80928" s="13" customFormat="1"/>
    <row r="80929" s="13" customFormat="1"/>
    <row r="80930" s="13" customFormat="1"/>
    <row r="80931" s="13" customFormat="1"/>
    <row r="80932" s="13" customFormat="1"/>
    <row r="80933" s="13" customFormat="1"/>
    <row r="80934" s="13" customFormat="1"/>
    <row r="80935" s="13" customFormat="1"/>
    <row r="80936" s="13" customFormat="1"/>
    <row r="80937" s="13" customFormat="1"/>
    <row r="80938" s="13" customFormat="1"/>
    <row r="80939" s="13" customFormat="1"/>
    <row r="80940" s="13" customFormat="1"/>
    <row r="80941" s="13" customFormat="1"/>
    <row r="80942" s="13" customFormat="1"/>
    <row r="80943" s="13" customFormat="1"/>
    <row r="80944" s="13" customFormat="1"/>
    <row r="80945" s="13" customFormat="1"/>
    <row r="80946" s="13" customFormat="1"/>
    <row r="80947" s="13" customFormat="1"/>
    <row r="80948" s="13" customFormat="1"/>
    <row r="80949" s="13" customFormat="1"/>
    <row r="80950" s="13" customFormat="1"/>
    <row r="80951" s="13" customFormat="1"/>
    <row r="80952" s="13" customFormat="1"/>
    <row r="80953" s="13" customFormat="1"/>
    <row r="80954" s="13" customFormat="1"/>
    <row r="80955" s="13" customFormat="1"/>
    <row r="80956" s="13" customFormat="1"/>
    <row r="80957" s="13" customFormat="1"/>
    <row r="80958" s="13" customFormat="1"/>
    <row r="80959" s="13" customFormat="1"/>
    <row r="80960" s="13" customFormat="1"/>
    <row r="80961" s="13" customFormat="1"/>
    <row r="80962" s="13" customFormat="1"/>
    <row r="80963" s="13" customFormat="1"/>
    <row r="80964" s="13" customFormat="1"/>
    <row r="80965" s="13" customFormat="1"/>
    <row r="80966" s="13" customFormat="1"/>
    <row r="80967" s="13" customFormat="1"/>
    <row r="80968" s="13" customFormat="1"/>
    <row r="80969" s="13" customFormat="1"/>
    <row r="80970" s="13" customFormat="1"/>
    <row r="80971" s="13" customFormat="1"/>
    <row r="80972" s="13" customFormat="1"/>
    <row r="80973" s="13" customFormat="1"/>
    <row r="80974" s="13" customFormat="1"/>
    <row r="80975" s="13" customFormat="1"/>
    <row r="80976" s="13" customFormat="1"/>
    <row r="80977" s="13" customFormat="1"/>
    <row r="80978" s="13" customFormat="1"/>
    <row r="80979" s="13" customFormat="1"/>
    <row r="80980" s="13" customFormat="1"/>
    <row r="80981" s="13" customFormat="1"/>
    <row r="80982" s="13" customFormat="1"/>
    <row r="80983" s="13" customFormat="1"/>
    <row r="80984" s="13" customFormat="1"/>
    <row r="80985" s="13" customFormat="1"/>
    <row r="80986" s="13" customFormat="1"/>
    <row r="80987" s="13" customFormat="1"/>
    <row r="80988" s="13" customFormat="1"/>
    <row r="80989" s="13" customFormat="1"/>
    <row r="80990" s="13" customFormat="1"/>
    <row r="80991" s="13" customFormat="1"/>
    <row r="80992" s="13" customFormat="1"/>
    <row r="80993" s="13" customFormat="1"/>
    <row r="80994" s="13" customFormat="1"/>
    <row r="80995" s="13" customFormat="1"/>
    <row r="80996" s="13" customFormat="1"/>
    <row r="80997" s="13" customFormat="1"/>
    <row r="80998" s="13" customFormat="1"/>
    <row r="80999" s="13" customFormat="1"/>
    <row r="81000" s="13" customFormat="1"/>
    <row r="81001" s="13" customFormat="1"/>
    <row r="81002" s="13" customFormat="1"/>
    <row r="81003" s="13" customFormat="1"/>
    <row r="81004" s="13" customFormat="1"/>
    <row r="81005" s="13" customFormat="1"/>
    <row r="81006" s="13" customFormat="1"/>
    <row r="81007" s="13" customFormat="1"/>
    <row r="81008" s="13" customFormat="1"/>
    <row r="81009" s="13" customFormat="1"/>
    <row r="81010" s="13" customFormat="1"/>
    <row r="81011" s="13" customFormat="1"/>
    <row r="81012" s="13" customFormat="1"/>
    <row r="81013" s="13" customFormat="1"/>
    <row r="81014" s="13" customFormat="1"/>
    <row r="81015" s="13" customFormat="1"/>
    <row r="81016" s="13" customFormat="1"/>
    <row r="81017" s="13" customFormat="1"/>
    <row r="81018" s="13" customFormat="1"/>
    <row r="81019" s="13" customFormat="1"/>
    <row r="81020" s="13" customFormat="1"/>
    <row r="81021" s="13" customFormat="1"/>
    <row r="81022" s="13" customFormat="1"/>
    <row r="81023" s="13" customFormat="1"/>
    <row r="81024" s="13" customFormat="1"/>
    <row r="81025" s="13" customFormat="1"/>
    <row r="81026" s="13" customFormat="1"/>
    <row r="81027" s="13" customFormat="1"/>
    <row r="81028" s="13" customFormat="1"/>
    <row r="81029" s="13" customFormat="1"/>
    <row r="81030" s="13" customFormat="1"/>
    <row r="81031" s="13" customFormat="1"/>
    <row r="81032" s="13" customFormat="1"/>
    <row r="81033" s="13" customFormat="1"/>
    <row r="81034" s="13" customFormat="1"/>
    <row r="81035" s="13" customFormat="1"/>
    <row r="81036" s="13" customFormat="1"/>
    <row r="81037" s="13" customFormat="1"/>
    <row r="81038" s="13" customFormat="1"/>
    <row r="81039" s="13" customFormat="1"/>
    <row r="81040" s="13" customFormat="1"/>
    <row r="81041" s="13" customFormat="1"/>
    <row r="81042" s="13" customFormat="1"/>
    <row r="81043" s="13" customFormat="1"/>
    <row r="81044" s="13" customFormat="1"/>
    <row r="81045" s="13" customFormat="1"/>
    <row r="81046" s="13" customFormat="1"/>
    <row r="81047" s="13" customFormat="1"/>
    <row r="81048" s="13" customFormat="1"/>
    <row r="81049" s="13" customFormat="1"/>
    <row r="81050" s="13" customFormat="1"/>
    <row r="81051" s="13" customFormat="1"/>
    <row r="81052" s="13" customFormat="1"/>
    <row r="81053" s="13" customFormat="1"/>
    <row r="81054" s="13" customFormat="1"/>
    <row r="81055" s="13" customFormat="1"/>
    <row r="81056" s="13" customFormat="1"/>
    <row r="81057" s="13" customFormat="1"/>
    <row r="81058" s="13" customFormat="1"/>
    <row r="81059" s="13" customFormat="1"/>
    <row r="81060" s="13" customFormat="1"/>
    <row r="81061" s="13" customFormat="1"/>
    <row r="81062" s="13" customFormat="1"/>
    <row r="81063" s="13" customFormat="1"/>
    <row r="81064" s="13" customFormat="1"/>
    <row r="81065" s="13" customFormat="1"/>
    <row r="81066" s="13" customFormat="1"/>
    <row r="81067" s="13" customFormat="1"/>
    <row r="81068" s="13" customFormat="1"/>
    <row r="81069" s="13" customFormat="1"/>
    <row r="81070" s="13" customFormat="1"/>
    <row r="81071" s="13" customFormat="1"/>
    <row r="81072" s="13" customFormat="1"/>
    <row r="81073" s="13" customFormat="1"/>
    <row r="81074" s="13" customFormat="1"/>
    <row r="81075" s="13" customFormat="1"/>
    <row r="81076" s="13" customFormat="1"/>
    <row r="81077" s="13" customFormat="1"/>
    <row r="81078" s="13" customFormat="1"/>
    <row r="81079" s="13" customFormat="1"/>
    <row r="81080" s="13" customFormat="1"/>
    <row r="81081" s="13" customFormat="1"/>
    <row r="81082" s="13" customFormat="1"/>
    <row r="81083" s="13" customFormat="1"/>
    <row r="81084" s="13" customFormat="1"/>
    <row r="81085" s="13" customFormat="1"/>
    <row r="81086" s="13" customFormat="1"/>
    <row r="81087" s="13" customFormat="1"/>
    <row r="81088" s="13" customFormat="1"/>
    <row r="81089" s="13" customFormat="1"/>
    <row r="81090" s="13" customFormat="1"/>
    <row r="81091" s="13" customFormat="1"/>
    <row r="81092" s="13" customFormat="1"/>
    <row r="81093" s="13" customFormat="1"/>
    <row r="81094" s="13" customFormat="1"/>
    <row r="81095" s="13" customFormat="1"/>
    <row r="81096" s="13" customFormat="1"/>
    <row r="81097" s="13" customFormat="1"/>
    <row r="81098" s="13" customFormat="1"/>
    <row r="81099" s="13" customFormat="1"/>
    <row r="81100" s="13" customFormat="1"/>
    <row r="81101" s="13" customFormat="1"/>
    <row r="81102" s="13" customFormat="1"/>
    <row r="81103" s="13" customFormat="1"/>
    <row r="81104" s="13" customFormat="1"/>
    <row r="81105" s="13" customFormat="1"/>
    <row r="81106" s="13" customFormat="1"/>
    <row r="81107" s="13" customFormat="1"/>
    <row r="81108" s="13" customFormat="1"/>
    <row r="81109" s="13" customFormat="1"/>
    <row r="81110" s="13" customFormat="1"/>
    <row r="81111" s="13" customFormat="1"/>
    <row r="81112" s="13" customFormat="1"/>
    <row r="81113" s="13" customFormat="1"/>
    <row r="81114" s="13" customFormat="1"/>
    <row r="81115" s="13" customFormat="1"/>
    <row r="81116" s="13" customFormat="1"/>
    <row r="81117" s="13" customFormat="1"/>
    <row r="81118" s="13" customFormat="1"/>
    <row r="81119" s="13" customFormat="1"/>
    <row r="81120" s="13" customFormat="1"/>
    <row r="81121" s="13" customFormat="1"/>
    <row r="81122" s="13" customFormat="1"/>
    <row r="81123" s="13" customFormat="1"/>
    <row r="81124" s="13" customFormat="1"/>
    <row r="81125" s="13" customFormat="1"/>
    <row r="81126" s="13" customFormat="1"/>
    <row r="81127" s="13" customFormat="1"/>
    <row r="81128" s="13" customFormat="1"/>
    <row r="81129" s="13" customFormat="1"/>
    <row r="81130" s="13" customFormat="1"/>
    <row r="81131" s="13" customFormat="1"/>
    <row r="81132" s="13" customFormat="1"/>
    <row r="81133" s="13" customFormat="1"/>
    <row r="81134" s="13" customFormat="1"/>
    <row r="81135" s="13" customFormat="1"/>
    <row r="81136" s="13" customFormat="1"/>
    <row r="81137" s="13" customFormat="1"/>
    <row r="81138" s="13" customFormat="1"/>
    <row r="81139" s="13" customFormat="1"/>
    <row r="81140" s="13" customFormat="1"/>
    <row r="81141" s="13" customFormat="1"/>
    <row r="81142" s="13" customFormat="1"/>
    <row r="81143" s="13" customFormat="1"/>
    <row r="81144" s="13" customFormat="1"/>
    <row r="81145" s="13" customFormat="1"/>
    <row r="81146" s="13" customFormat="1"/>
    <row r="81147" s="13" customFormat="1"/>
    <row r="81148" s="13" customFormat="1"/>
    <row r="81149" s="13" customFormat="1"/>
    <row r="81150" s="13" customFormat="1"/>
    <row r="81151" s="13" customFormat="1"/>
    <row r="81152" s="13" customFormat="1"/>
    <row r="81153" s="13" customFormat="1"/>
    <row r="81154" s="13" customFormat="1"/>
    <row r="81155" s="13" customFormat="1"/>
    <row r="81156" s="13" customFormat="1"/>
    <row r="81157" s="13" customFormat="1"/>
    <row r="81158" s="13" customFormat="1"/>
    <row r="81159" s="13" customFormat="1"/>
    <row r="81160" s="13" customFormat="1"/>
    <row r="81161" s="13" customFormat="1"/>
    <row r="81162" s="13" customFormat="1"/>
    <row r="81163" s="13" customFormat="1"/>
    <row r="81164" s="13" customFormat="1"/>
    <row r="81165" s="13" customFormat="1"/>
    <row r="81166" s="13" customFormat="1"/>
    <row r="81167" s="13" customFormat="1"/>
    <row r="81168" s="13" customFormat="1"/>
    <row r="81169" s="13" customFormat="1"/>
    <row r="81170" s="13" customFormat="1"/>
    <row r="81171" s="13" customFormat="1"/>
    <row r="81172" s="13" customFormat="1"/>
    <row r="81173" s="13" customFormat="1"/>
    <row r="81174" s="13" customFormat="1"/>
    <row r="81175" s="13" customFormat="1"/>
    <row r="81176" s="13" customFormat="1"/>
    <row r="81177" s="13" customFormat="1"/>
    <row r="81178" s="13" customFormat="1"/>
    <row r="81179" s="13" customFormat="1"/>
    <row r="81180" s="13" customFormat="1"/>
    <row r="81181" s="13" customFormat="1"/>
    <row r="81182" s="13" customFormat="1"/>
    <row r="81183" s="13" customFormat="1"/>
    <row r="81184" s="13" customFormat="1"/>
    <row r="81185" s="13" customFormat="1"/>
    <row r="81186" s="13" customFormat="1"/>
    <row r="81187" s="13" customFormat="1"/>
    <row r="81188" s="13" customFormat="1"/>
    <row r="81189" s="13" customFormat="1"/>
    <row r="81190" s="13" customFormat="1"/>
    <row r="81191" s="13" customFormat="1"/>
    <row r="81192" s="13" customFormat="1"/>
    <row r="81193" s="13" customFormat="1"/>
    <row r="81194" s="13" customFormat="1"/>
    <row r="81195" s="13" customFormat="1"/>
    <row r="81196" s="13" customFormat="1"/>
    <row r="81197" s="13" customFormat="1"/>
    <row r="81198" s="13" customFormat="1"/>
    <row r="81199" s="13" customFormat="1"/>
    <row r="81200" s="13" customFormat="1"/>
    <row r="81201" s="13" customFormat="1"/>
    <row r="81202" s="13" customFormat="1"/>
    <row r="81203" s="13" customFormat="1"/>
    <row r="81204" s="13" customFormat="1"/>
    <row r="81205" s="13" customFormat="1"/>
    <row r="81206" s="13" customFormat="1"/>
    <row r="81207" s="13" customFormat="1"/>
    <row r="81208" s="13" customFormat="1"/>
    <row r="81209" s="13" customFormat="1"/>
    <row r="81210" s="13" customFormat="1"/>
    <row r="81211" s="13" customFormat="1"/>
    <row r="81212" s="13" customFormat="1"/>
    <row r="81213" s="13" customFormat="1"/>
    <row r="81214" s="13" customFormat="1"/>
    <row r="81215" s="13" customFormat="1"/>
    <row r="81216" s="13" customFormat="1"/>
    <row r="81217" s="13" customFormat="1"/>
    <row r="81218" s="13" customFormat="1"/>
    <row r="81219" s="13" customFormat="1"/>
    <row r="81220" s="13" customFormat="1"/>
    <row r="81221" s="13" customFormat="1"/>
    <row r="81222" s="13" customFormat="1"/>
    <row r="81223" s="13" customFormat="1"/>
    <row r="81224" s="13" customFormat="1"/>
    <row r="81225" s="13" customFormat="1"/>
    <row r="81226" s="13" customFormat="1"/>
    <row r="81227" s="13" customFormat="1"/>
    <row r="81228" s="13" customFormat="1"/>
    <row r="81229" s="13" customFormat="1"/>
    <row r="81230" s="13" customFormat="1"/>
    <row r="81231" s="13" customFormat="1"/>
    <row r="81232" s="13" customFormat="1"/>
    <row r="81233" s="13" customFormat="1"/>
    <row r="81234" s="13" customFormat="1"/>
    <row r="81235" s="13" customFormat="1"/>
    <row r="81236" s="13" customFormat="1"/>
    <row r="81237" s="13" customFormat="1"/>
    <row r="81238" s="13" customFormat="1"/>
    <row r="81239" s="13" customFormat="1"/>
    <row r="81240" s="13" customFormat="1"/>
    <row r="81241" s="13" customFormat="1"/>
    <row r="81242" s="13" customFormat="1"/>
    <row r="81243" s="13" customFormat="1"/>
    <row r="81244" s="13" customFormat="1"/>
    <row r="81245" s="13" customFormat="1"/>
    <row r="81246" s="13" customFormat="1"/>
    <row r="81247" s="13" customFormat="1"/>
    <row r="81248" s="13" customFormat="1"/>
    <row r="81249" s="13" customFormat="1"/>
    <row r="81250" s="13" customFormat="1"/>
    <row r="81251" s="13" customFormat="1"/>
    <row r="81252" s="13" customFormat="1"/>
    <row r="81253" s="13" customFormat="1"/>
    <row r="81254" s="13" customFormat="1"/>
    <row r="81255" s="13" customFormat="1"/>
    <row r="81256" s="13" customFormat="1"/>
    <row r="81257" s="13" customFormat="1"/>
    <row r="81258" s="13" customFormat="1"/>
    <row r="81259" s="13" customFormat="1"/>
    <row r="81260" s="13" customFormat="1"/>
    <row r="81261" s="13" customFormat="1"/>
    <row r="81262" s="13" customFormat="1"/>
    <row r="81263" s="13" customFormat="1"/>
    <row r="81264" s="13" customFormat="1"/>
    <row r="81265" s="13" customFormat="1"/>
    <row r="81266" s="13" customFormat="1"/>
    <row r="81267" s="13" customFormat="1"/>
    <row r="81268" s="13" customFormat="1"/>
    <row r="81269" s="13" customFormat="1"/>
    <row r="81270" s="13" customFormat="1"/>
    <row r="81271" s="13" customFormat="1"/>
    <row r="81272" s="13" customFormat="1"/>
    <row r="81273" s="13" customFormat="1"/>
    <row r="81274" s="13" customFormat="1"/>
    <row r="81275" s="13" customFormat="1"/>
    <row r="81276" s="13" customFormat="1"/>
    <row r="81277" s="13" customFormat="1"/>
    <row r="81278" s="13" customFormat="1"/>
    <row r="81279" s="13" customFormat="1"/>
    <row r="81280" s="13" customFormat="1"/>
    <row r="81281" s="13" customFormat="1"/>
    <row r="81282" s="13" customFormat="1"/>
    <row r="81283" s="13" customFormat="1"/>
    <row r="81284" s="13" customFormat="1"/>
    <row r="81285" s="13" customFormat="1"/>
    <row r="81286" s="13" customFormat="1"/>
    <row r="81287" s="13" customFormat="1"/>
    <row r="81288" s="13" customFormat="1"/>
    <row r="81289" s="13" customFormat="1"/>
    <row r="81290" s="13" customFormat="1"/>
    <row r="81291" s="13" customFormat="1"/>
    <row r="81292" s="13" customFormat="1"/>
    <row r="81293" s="13" customFormat="1"/>
    <row r="81294" s="13" customFormat="1"/>
    <row r="81295" s="13" customFormat="1"/>
    <row r="81296" s="13" customFormat="1"/>
    <row r="81297" s="13" customFormat="1"/>
    <row r="81298" s="13" customFormat="1"/>
    <row r="81299" s="13" customFormat="1"/>
    <row r="81300" s="13" customFormat="1"/>
    <row r="81301" s="13" customFormat="1"/>
    <row r="81302" s="13" customFormat="1"/>
    <row r="81303" s="13" customFormat="1"/>
    <row r="81304" s="13" customFormat="1"/>
    <row r="81305" s="13" customFormat="1"/>
    <row r="81306" s="13" customFormat="1"/>
    <row r="81307" s="13" customFormat="1"/>
    <row r="81308" s="13" customFormat="1"/>
    <row r="81309" s="13" customFormat="1"/>
    <row r="81310" s="13" customFormat="1"/>
    <row r="81311" s="13" customFormat="1"/>
    <row r="81312" s="13" customFormat="1"/>
    <row r="81313" s="13" customFormat="1"/>
    <row r="81314" s="13" customFormat="1"/>
    <row r="81315" s="13" customFormat="1"/>
    <row r="81316" s="13" customFormat="1"/>
    <row r="81317" s="13" customFormat="1"/>
    <row r="81318" s="13" customFormat="1"/>
    <row r="81319" s="13" customFormat="1"/>
    <row r="81320" s="13" customFormat="1"/>
    <row r="81321" s="13" customFormat="1"/>
    <row r="81322" s="13" customFormat="1"/>
    <row r="81323" s="13" customFormat="1"/>
    <row r="81324" s="13" customFormat="1"/>
    <row r="81325" s="13" customFormat="1"/>
    <row r="81326" s="13" customFormat="1"/>
    <row r="81327" s="13" customFormat="1"/>
    <row r="81328" s="13" customFormat="1"/>
    <row r="81329" s="13" customFormat="1"/>
    <row r="81330" s="13" customFormat="1"/>
    <row r="81331" s="13" customFormat="1"/>
    <row r="81332" s="13" customFormat="1"/>
    <row r="81333" s="13" customFormat="1"/>
    <row r="81334" s="13" customFormat="1"/>
    <row r="81335" s="13" customFormat="1"/>
    <row r="81336" s="13" customFormat="1"/>
    <row r="81337" s="13" customFormat="1"/>
    <row r="81338" s="13" customFormat="1"/>
    <row r="81339" s="13" customFormat="1"/>
    <row r="81340" s="13" customFormat="1"/>
    <row r="81341" s="13" customFormat="1"/>
    <row r="81342" s="13" customFormat="1"/>
    <row r="81343" s="13" customFormat="1"/>
    <row r="81344" s="13" customFormat="1"/>
    <row r="81345" s="13" customFormat="1"/>
    <row r="81346" s="13" customFormat="1"/>
    <row r="81347" s="13" customFormat="1"/>
    <row r="81348" s="13" customFormat="1"/>
    <row r="81349" s="13" customFormat="1"/>
    <row r="81350" s="13" customFormat="1"/>
    <row r="81351" s="13" customFormat="1"/>
    <row r="81352" s="13" customFormat="1"/>
    <row r="81353" s="13" customFormat="1"/>
    <row r="81354" s="13" customFormat="1"/>
    <row r="81355" s="13" customFormat="1"/>
    <row r="81356" s="13" customFormat="1"/>
    <row r="81357" s="13" customFormat="1"/>
    <row r="81358" s="13" customFormat="1"/>
    <row r="81359" s="13" customFormat="1"/>
    <row r="81360" s="13" customFormat="1"/>
    <row r="81361" s="13" customFormat="1"/>
    <row r="81362" s="13" customFormat="1"/>
    <row r="81363" s="13" customFormat="1"/>
    <row r="81364" s="13" customFormat="1"/>
    <row r="81365" s="13" customFormat="1"/>
    <row r="81366" s="13" customFormat="1"/>
    <row r="81367" s="13" customFormat="1"/>
    <row r="81368" s="13" customFormat="1"/>
    <row r="81369" s="13" customFormat="1"/>
    <row r="81370" s="13" customFormat="1"/>
    <row r="81371" s="13" customFormat="1"/>
    <row r="81372" s="13" customFormat="1"/>
    <row r="81373" s="13" customFormat="1"/>
    <row r="81374" s="13" customFormat="1"/>
    <row r="81375" s="13" customFormat="1"/>
    <row r="81376" s="13" customFormat="1"/>
    <row r="81377" s="13" customFormat="1"/>
    <row r="81378" s="13" customFormat="1"/>
    <row r="81379" s="13" customFormat="1"/>
    <row r="81380" s="13" customFormat="1"/>
    <row r="81381" s="13" customFormat="1"/>
    <row r="81382" s="13" customFormat="1"/>
    <row r="81383" s="13" customFormat="1"/>
    <row r="81384" s="13" customFormat="1"/>
    <row r="81385" s="13" customFormat="1"/>
    <row r="81386" s="13" customFormat="1"/>
    <row r="81387" s="13" customFormat="1"/>
    <row r="81388" s="13" customFormat="1"/>
    <row r="81389" s="13" customFormat="1"/>
    <row r="81390" s="13" customFormat="1"/>
    <row r="81391" s="13" customFormat="1"/>
    <row r="81392" s="13" customFormat="1"/>
    <row r="81393" s="13" customFormat="1"/>
    <row r="81394" s="13" customFormat="1"/>
    <row r="81395" s="13" customFormat="1"/>
    <row r="81396" s="13" customFormat="1"/>
    <row r="81397" s="13" customFormat="1"/>
    <row r="81398" s="13" customFormat="1"/>
    <row r="81399" s="13" customFormat="1"/>
    <row r="81400" s="13" customFormat="1"/>
    <row r="81401" s="13" customFormat="1"/>
    <row r="81402" s="13" customFormat="1"/>
    <row r="81403" s="13" customFormat="1"/>
    <row r="81404" s="13" customFormat="1"/>
    <row r="81405" s="13" customFormat="1"/>
    <row r="81406" s="13" customFormat="1"/>
    <row r="81407" s="13" customFormat="1"/>
    <row r="81408" s="13" customFormat="1"/>
    <row r="81409" s="13" customFormat="1"/>
    <row r="81410" s="13" customFormat="1"/>
    <row r="81411" s="13" customFormat="1"/>
    <row r="81412" s="13" customFormat="1"/>
    <row r="81413" s="13" customFormat="1"/>
    <row r="81414" s="13" customFormat="1"/>
    <row r="81415" s="13" customFormat="1"/>
    <row r="81416" s="13" customFormat="1"/>
    <row r="81417" s="13" customFormat="1"/>
    <row r="81418" s="13" customFormat="1"/>
    <row r="81419" s="13" customFormat="1"/>
    <row r="81420" s="13" customFormat="1"/>
    <row r="81421" s="13" customFormat="1"/>
    <row r="81422" s="13" customFormat="1"/>
    <row r="81423" s="13" customFormat="1"/>
    <row r="81424" s="13" customFormat="1"/>
    <row r="81425" s="13" customFormat="1"/>
    <row r="81426" s="13" customFormat="1"/>
    <row r="81427" s="13" customFormat="1"/>
    <row r="81428" s="13" customFormat="1"/>
    <row r="81429" s="13" customFormat="1"/>
    <row r="81430" s="13" customFormat="1"/>
    <row r="81431" s="13" customFormat="1"/>
    <row r="81432" s="13" customFormat="1"/>
    <row r="81433" s="13" customFormat="1"/>
    <row r="81434" s="13" customFormat="1"/>
    <row r="81435" s="13" customFormat="1"/>
    <row r="81436" s="13" customFormat="1"/>
    <row r="81437" s="13" customFormat="1"/>
    <row r="81438" s="13" customFormat="1"/>
    <row r="81439" s="13" customFormat="1"/>
    <row r="81440" s="13" customFormat="1"/>
    <row r="81441" s="13" customFormat="1"/>
    <row r="81442" s="13" customFormat="1"/>
    <row r="81443" s="13" customFormat="1"/>
    <row r="81444" s="13" customFormat="1"/>
    <row r="81445" s="13" customFormat="1"/>
    <row r="81446" s="13" customFormat="1"/>
    <row r="81447" s="13" customFormat="1"/>
    <row r="81448" s="13" customFormat="1"/>
    <row r="81449" s="13" customFormat="1"/>
    <row r="81450" s="13" customFormat="1"/>
    <row r="81451" s="13" customFormat="1"/>
    <row r="81452" s="13" customFormat="1"/>
    <row r="81453" s="13" customFormat="1"/>
    <row r="81454" s="13" customFormat="1"/>
    <row r="81455" s="13" customFormat="1"/>
    <row r="81456" s="13" customFormat="1"/>
    <row r="81457" s="13" customFormat="1"/>
    <row r="81458" s="13" customFormat="1"/>
    <row r="81459" s="13" customFormat="1"/>
    <row r="81460" s="13" customFormat="1"/>
    <row r="81461" s="13" customFormat="1"/>
    <row r="81462" s="13" customFormat="1"/>
    <row r="81463" s="13" customFormat="1"/>
    <row r="81464" s="13" customFormat="1"/>
    <row r="81465" s="13" customFormat="1"/>
    <row r="81466" s="13" customFormat="1"/>
    <row r="81467" s="13" customFormat="1"/>
    <row r="81468" s="13" customFormat="1"/>
    <row r="81469" s="13" customFormat="1"/>
    <row r="81470" s="13" customFormat="1"/>
    <row r="81471" s="13" customFormat="1"/>
    <row r="81472" s="13" customFormat="1"/>
    <row r="81473" s="13" customFormat="1"/>
    <row r="81474" s="13" customFormat="1"/>
    <row r="81475" s="13" customFormat="1"/>
    <row r="81476" s="13" customFormat="1"/>
    <row r="81477" s="13" customFormat="1"/>
    <row r="81478" s="13" customFormat="1"/>
    <row r="81479" s="13" customFormat="1"/>
    <row r="81480" s="13" customFormat="1"/>
    <row r="81481" s="13" customFormat="1"/>
    <row r="81482" s="13" customFormat="1"/>
    <row r="81483" s="13" customFormat="1"/>
    <row r="81484" s="13" customFormat="1"/>
    <row r="81485" s="13" customFormat="1"/>
    <row r="81486" s="13" customFormat="1"/>
    <row r="81487" s="13" customFormat="1"/>
    <row r="81488" s="13" customFormat="1"/>
    <row r="81489" s="13" customFormat="1"/>
    <row r="81490" s="13" customFormat="1"/>
    <row r="81491" s="13" customFormat="1"/>
    <row r="81492" s="13" customFormat="1"/>
    <row r="81493" s="13" customFormat="1"/>
    <row r="81494" s="13" customFormat="1"/>
    <row r="81495" s="13" customFormat="1"/>
    <row r="81496" s="13" customFormat="1"/>
    <row r="81497" s="13" customFormat="1"/>
    <row r="81498" s="13" customFormat="1"/>
    <row r="81499" s="13" customFormat="1"/>
    <row r="81500" s="13" customFormat="1"/>
    <row r="81501" s="13" customFormat="1"/>
    <row r="81502" s="13" customFormat="1"/>
    <row r="81503" s="13" customFormat="1"/>
    <row r="81504" s="13" customFormat="1"/>
    <row r="81505" s="13" customFormat="1"/>
    <row r="81506" s="13" customFormat="1"/>
    <row r="81507" s="13" customFormat="1"/>
    <row r="81508" s="13" customFormat="1"/>
    <row r="81509" s="13" customFormat="1"/>
    <row r="81510" s="13" customFormat="1"/>
    <row r="81511" s="13" customFormat="1"/>
    <row r="81512" s="13" customFormat="1"/>
    <row r="81513" s="13" customFormat="1"/>
    <row r="81514" s="13" customFormat="1"/>
    <row r="81515" s="13" customFormat="1"/>
    <row r="81516" s="13" customFormat="1"/>
    <row r="81517" s="13" customFormat="1"/>
    <row r="81518" s="13" customFormat="1"/>
    <row r="81519" s="13" customFormat="1"/>
    <row r="81520" s="13" customFormat="1"/>
    <row r="81521" s="13" customFormat="1"/>
    <row r="81522" s="13" customFormat="1"/>
    <row r="81523" s="13" customFormat="1"/>
    <row r="81524" s="13" customFormat="1"/>
    <row r="81525" s="13" customFormat="1"/>
    <row r="81526" s="13" customFormat="1"/>
    <row r="81527" s="13" customFormat="1"/>
    <row r="81528" s="13" customFormat="1"/>
    <row r="81529" s="13" customFormat="1"/>
    <row r="81530" s="13" customFormat="1"/>
    <row r="81531" s="13" customFormat="1"/>
    <row r="81532" s="13" customFormat="1"/>
    <row r="81533" s="13" customFormat="1"/>
    <row r="81534" s="13" customFormat="1"/>
    <row r="81535" s="13" customFormat="1"/>
    <row r="81536" s="13" customFormat="1"/>
    <row r="81537" s="13" customFormat="1"/>
    <row r="81538" s="13" customFormat="1"/>
    <row r="81539" s="13" customFormat="1"/>
    <row r="81540" s="13" customFormat="1"/>
    <row r="81541" s="13" customFormat="1"/>
    <row r="81542" s="13" customFormat="1"/>
    <row r="81543" s="13" customFormat="1"/>
    <row r="81544" s="13" customFormat="1"/>
    <row r="81545" s="13" customFormat="1"/>
    <row r="81546" s="13" customFormat="1"/>
    <row r="81547" s="13" customFormat="1"/>
    <row r="81548" s="13" customFormat="1"/>
    <row r="81549" s="13" customFormat="1"/>
    <row r="81550" s="13" customFormat="1"/>
    <row r="81551" s="13" customFormat="1"/>
    <row r="81552" s="13" customFormat="1"/>
    <row r="81553" s="13" customFormat="1"/>
    <row r="81554" s="13" customFormat="1"/>
    <row r="81555" s="13" customFormat="1"/>
    <row r="81556" s="13" customFormat="1"/>
    <row r="81557" s="13" customFormat="1"/>
    <row r="81558" s="13" customFormat="1"/>
    <row r="81559" s="13" customFormat="1"/>
    <row r="81560" s="13" customFormat="1"/>
    <row r="81561" s="13" customFormat="1"/>
    <row r="81562" s="13" customFormat="1"/>
    <row r="81563" s="13" customFormat="1"/>
    <row r="81564" s="13" customFormat="1"/>
    <row r="81565" s="13" customFormat="1"/>
    <row r="81566" s="13" customFormat="1"/>
    <row r="81567" s="13" customFormat="1"/>
    <row r="81568" s="13" customFormat="1"/>
    <row r="81569" s="13" customFormat="1"/>
    <row r="81570" s="13" customFormat="1"/>
    <row r="81571" s="13" customFormat="1"/>
    <row r="81572" s="13" customFormat="1"/>
    <row r="81573" s="13" customFormat="1"/>
    <row r="81574" s="13" customFormat="1"/>
    <row r="81575" s="13" customFormat="1"/>
    <row r="81576" s="13" customFormat="1"/>
    <row r="81577" s="13" customFormat="1"/>
    <row r="81578" s="13" customFormat="1"/>
    <row r="81579" s="13" customFormat="1"/>
    <row r="81580" s="13" customFormat="1"/>
    <row r="81581" s="13" customFormat="1"/>
    <row r="81582" s="13" customFormat="1"/>
    <row r="81583" s="13" customFormat="1"/>
    <row r="81584" s="13" customFormat="1"/>
    <row r="81585" s="13" customFormat="1"/>
    <row r="81586" s="13" customFormat="1"/>
    <row r="81587" s="13" customFormat="1"/>
    <row r="81588" s="13" customFormat="1"/>
    <row r="81589" s="13" customFormat="1"/>
    <row r="81590" s="13" customFormat="1"/>
    <row r="81591" s="13" customFormat="1"/>
    <row r="81592" s="13" customFormat="1"/>
    <row r="81593" s="13" customFormat="1"/>
    <row r="81594" s="13" customFormat="1"/>
    <row r="81595" s="13" customFormat="1"/>
    <row r="81596" s="13" customFormat="1"/>
    <row r="81597" s="13" customFormat="1"/>
    <row r="81598" s="13" customFormat="1"/>
    <row r="81599" s="13" customFormat="1"/>
    <row r="81600" s="13" customFormat="1"/>
    <row r="81601" s="13" customFormat="1"/>
    <row r="81602" s="13" customFormat="1"/>
    <row r="81603" s="13" customFormat="1"/>
    <row r="81604" s="13" customFormat="1"/>
    <row r="81605" s="13" customFormat="1"/>
    <row r="81606" s="13" customFormat="1"/>
    <row r="81607" s="13" customFormat="1"/>
    <row r="81608" s="13" customFormat="1"/>
    <row r="81609" s="13" customFormat="1"/>
    <row r="81610" s="13" customFormat="1"/>
    <row r="81611" s="13" customFormat="1"/>
    <row r="81612" s="13" customFormat="1"/>
    <row r="81613" s="13" customFormat="1"/>
    <row r="81614" s="13" customFormat="1"/>
    <row r="81615" s="13" customFormat="1"/>
    <row r="81616" s="13" customFormat="1"/>
    <row r="81617" s="13" customFormat="1"/>
    <row r="81618" s="13" customFormat="1"/>
    <row r="81619" s="13" customFormat="1"/>
    <row r="81620" s="13" customFormat="1"/>
    <row r="81621" s="13" customFormat="1"/>
    <row r="81622" s="13" customFormat="1"/>
    <row r="81623" s="13" customFormat="1"/>
    <row r="81624" s="13" customFormat="1"/>
    <row r="81625" s="13" customFormat="1"/>
    <row r="81626" s="13" customFormat="1"/>
    <row r="81627" s="13" customFormat="1"/>
    <row r="81628" s="13" customFormat="1"/>
    <row r="81629" s="13" customFormat="1"/>
    <row r="81630" s="13" customFormat="1"/>
    <row r="81631" s="13" customFormat="1"/>
    <row r="81632" s="13" customFormat="1"/>
    <row r="81633" s="13" customFormat="1"/>
    <row r="81634" s="13" customFormat="1"/>
    <row r="81635" s="13" customFormat="1"/>
    <row r="81636" s="13" customFormat="1"/>
    <row r="81637" s="13" customFormat="1"/>
    <row r="81638" s="13" customFormat="1"/>
    <row r="81639" s="13" customFormat="1"/>
    <row r="81640" s="13" customFormat="1"/>
    <row r="81641" s="13" customFormat="1"/>
    <row r="81642" s="13" customFormat="1"/>
    <row r="81643" s="13" customFormat="1"/>
    <row r="81644" s="13" customFormat="1"/>
    <row r="81645" s="13" customFormat="1"/>
    <row r="81646" s="13" customFormat="1"/>
    <row r="81647" s="13" customFormat="1"/>
    <row r="81648" s="13" customFormat="1"/>
    <row r="81649" s="13" customFormat="1"/>
    <row r="81650" s="13" customFormat="1"/>
    <row r="81651" s="13" customFormat="1"/>
    <row r="81652" s="13" customFormat="1"/>
    <row r="81653" s="13" customFormat="1"/>
    <row r="81654" s="13" customFormat="1"/>
    <row r="81655" s="13" customFormat="1"/>
    <row r="81656" s="13" customFormat="1"/>
    <row r="81657" s="13" customFormat="1"/>
    <row r="81658" s="13" customFormat="1"/>
    <row r="81659" s="13" customFormat="1"/>
    <row r="81660" s="13" customFormat="1"/>
    <row r="81661" s="13" customFormat="1"/>
    <row r="81662" s="13" customFormat="1"/>
    <row r="81663" s="13" customFormat="1"/>
    <row r="81664" s="13" customFormat="1"/>
    <row r="81665" s="13" customFormat="1"/>
    <row r="81666" s="13" customFormat="1"/>
    <row r="81667" s="13" customFormat="1"/>
    <row r="81668" s="13" customFormat="1"/>
    <row r="81669" s="13" customFormat="1"/>
    <row r="81670" s="13" customFormat="1"/>
    <row r="81671" s="13" customFormat="1"/>
    <row r="81672" s="13" customFormat="1"/>
    <row r="81673" s="13" customFormat="1"/>
    <row r="81674" s="13" customFormat="1"/>
    <row r="81675" s="13" customFormat="1"/>
    <row r="81676" s="13" customFormat="1"/>
    <row r="81677" s="13" customFormat="1"/>
    <row r="81678" s="13" customFormat="1"/>
    <row r="81679" s="13" customFormat="1"/>
    <row r="81680" s="13" customFormat="1"/>
    <row r="81681" s="13" customFormat="1"/>
    <row r="81682" s="13" customFormat="1"/>
    <row r="81683" s="13" customFormat="1"/>
    <row r="81684" s="13" customFormat="1"/>
    <row r="81685" s="13" customFormat="1"/>
    <row r="81686" s="13" customFormat="1"/>
    <row r="81687" s="13" customFormat="1"/>
    <row r="81688" s="13" customFormat="1"/>
    <row r="81689" s="13" customFormat="1"/>
    <row r="81690" s="13" customFormat="1"/>
    <row r="81691" s="13" customFormat="1"/>
    <row r="81692" s="13" customFormat="1"/>
    <row r="81693" s="13" customFormat="1"/>
    <row r="81694" s="13" customFormat="1"/>
    <row r="81695" s="13" customFormat="1"/>
    <row r="81696" s="13" customFormat="1"/>
    <row r="81697" s="13" customFormat="1"/>
    <row r="81698" s="13" customFormat="1"/>
    <row r="81699" s="13" customFormat="1"/>
    <row r="81700" s="13" customFormat="1"/>
    <row r="81701" s="13" customFormat="1"/>
    <row r="81702" s="13" customFormat="1"/>
    <row r="81703" s="13" customFormat="1"/>
    <row r="81704" s="13" customFormat="1"/>
    <row r="81705" s="13" customFormat="1"/>
    <row r="81706" s="13" customFormat="1"/>
    <row r="81707" s="13" customFormat="1"/>
    <row r="81708" s="13" customFormat="1"/>
    <row r="81709" s="13" customFormat="1"/>
    <row r="81710" s="13" customFormat="1"/>
    <row r="81711" s="13" customFormat="1"/>
    <row r="81712" s="13" customFormat="1"/>
    <row r="81713" s="13" customFormat="1"/>
    <row r="81714" s="13" customFormat="1"/>
    <row r="81715" s="13" customFormat="1"/>
    <row r="81716" s="13" customFormat="1"/>
    <row r="81717" s="13" customFormat="1"/>
    <row r="81718" s="13" customFormat="1"/>
    <row r="81719" s="13" customFormat="1"/>
    <row r="81720" s="13" customFormat="1"/>
    <row r="81721" s="13" customFormat="1"/>
    <row r="81722" s="13" customFormat="1"/>
    <row r="81723" s="13" customFormat="1"/>
    <row r="81724" s="13" customFormat="1"/>
    <row r="81725" s="13" customFormat="1"/>
    <row r="81726" s="13" customFormat="1"/>
    <row r="81727" s="13" customFormat="1"/>
    <row r="81728" s="13" customFormat="1"/>
    <row r="81729" s="13" customFormat="1"/>
    <row r="81730" s="13" customFormat="1"/>
    <row r="81731" s="13" customFormat="1"/>
    <row r="81732" s="13" customFormat="1"/>
    <row r="81733" s="13" customFormat="1"/>
    <row r="81734" s="13" customFormat="1"/>
    <row r="81735" s="13" customFormat="1"/>
    <row r="81736" s="13" customFormat="1"/>
    <row r="81737" s="13" customFormat="1"/>
    <row r="81738" s="13" customFormat="1"/>
    <row r="81739" s="13" customFormat="1"/>
    <row r="81740" s="13" customFormat="1"/>
    <row r="81741" s="13" customFormat="1"/>
    <row r="81742" s="13" customFormat="1"/>
    <row r="81743" s="13" customFormat="1"/>
    <row r="81744" s="13" customFormat="1"/>
    <row r="81745" s="13" customFormat="1"/>
    <row r="81746" s="13" customFormat="1"/>
    <row r="81747" s="13" customFormat="1"/>
    <row r="81748" s="13" customFormat="1"/>
    <row r="81749" s="13" customFormat="1"/>
    <row r="81750" s="13" customFormat="1"/>
    <row r="81751" s="13" customFormat="1"/>
    <row r="81752" s="13" customFormat="1"/>
    <row r="81753" s="13" customFormat="1"/>
    <row r="81754" s="13" customFormat="1"/>
    <row r="81755" s="13" customFormat="1"/>
    <row r="81756" s="13" customFormat="1"/>
    <row r="81757" s="13" customFormat="1"/>
    <row r="81758" s="13" customFormat="1"/>
    <row r="81759" s="13" customFormat="1"/>
    <row r="81760" s="13" customFormat="1"/>
    <row r="81761" s="13" customFormat="1"/>
    <row r="81762" s="13" customFormat="1"/>
    <row r="81763" s="13" customFormat="1"/>
    <row r="81764" s="13" customFormat="1"/>
    <row r="81765" s="13" customFormat="1"/>
    <row r="81766" s="13" customFormat="1"/>
    <row r="81767" s="13" customFormat="1"/>
    <row r="81768" s="13" customFormat="1"/>
    <row r="81769" s="13" customFormat="1"/>
    <row r="81770" s="13" customFormat="1"/>
    <row r="81771" s="13" customFormat="1"/>
    <row r="81772" s="13" customFormat="1"/>
    <row r="81773" s="13" customFormat="1"/>
    <row r="81774" s="13" customFormat="1"/>
    <row r="81775" s="13" customFormat="1"/>
    <row r="81776" s="13" customFormat="1"/>
    <row r="81777" s="13" customFormat="1"/>
    <row r="81778" s="13" customFormat="1"/>
    <row r="81779" s="13" customFormat="1"/>
    <row r="81780" s="13" customFormat="1"/>
    <row r="81781" s="13" customFormat="1"/>
    <row r="81782" s="13" customFormat="1"/>
    <row r="81783" s="13" customFormat="1"/>
    <row r="81784" s="13" customFormat="1"/>
    <row r="81785" s="13" customFormat="1"/>
    <row r="81786" s="13" customFormat="1"/>
    <row r="81787" s="13" customFormat="1"/>
    <row r="81788" s="13" customFormat="1"/>
    <row r="81789" s="13" customFormat="1"/>
    <row r="81790" s="13" customFormat="1"/>
    <row r="81791" s="13" customFormat="1"/>
    <row r="81792" s="13" customFormat="1"/>
    <row r="81793" s="13" customFormat="1"/>
    <row r="81794" s="13" customFormat="1"/>
    <row r="81795" s="13" customFormat="1"/>
    <row r="81796" s="13" customFormat="1"/>
    <row r="81797" s="13" customFormat="1"/>
    <row r="81798" s="13" customFormat="1"/>
    <row r="81799" s="13" customFormat="1"/>
    <row r="81800" s="13" customFormat="1"/>
    <row r="81801" s="13" customFormat="1"/>
    <row r="81802" s="13" customFormat="1"/>
    <row r="81803" s="13" customFormat="1"/>
    <row r="81804" s="13" customFormat="1"/>
    <row r="81805" s="13" customFormat="1"/>
    <row r="81806" s="13" customFormat="1"/>
    <row r="81807" s="13" customFormat="1"/>
    <row r="81808" s="13" customFormat="1"/>
    <row r="81809" s="13" customFormat="1"/>
    <row r="81810" s="13" customFormat="1"/>
    <row r="81811" s="13" customFormat="1"/>
    <row r="81812" s="13" customFormat="1"/>
    <row r="81813" s="13" customFormat="1"/>
    <row r="81814" s="13" customFormat="1"/>
    <row r="81815" s="13" customFormat="1"/>
    <row r="81816" s="13" customFormat="1"/>
    <row r="81817" s="13" customFormat="1"/>
    <row r="81818" s="13" customFormat="1"/>
    <row r="81819" s="13" customFormat="1"/>
    <row r="81820" s="13" customFormat="1"/>
    <row r="81821" s="13" customFormat="1"/>
    <row r="81822" s="13" customFormat="1"/>
    <row r="81823" s="13" customFormat="1"/>
    <row r="81824" s="13" customFormat="1"/>
    <row r="81825" s="13" customFormat="1"/>
    <row r="81826" s="13" customFormat="1"/>
    <row r="81827" s="13" customFormat="1"/>
    <row r="81828" s="13" customFormat="1"/>
    <row r="81829" s="13" customFormat="1"/>
    <row r="81830" s="13" customFormat="1"/>
    <row r="81831" s="13" customFormat="1"/>
    <row r="81832" s="13" customFormat="1"/>
    <row r="81833" s="13" customFormat="1"/>
    <row r="81834" s="13" customFormat="1"/>
    <row r="81835" s="13" customFormat="1"/>
    <row r="81836" s="13" customFormat="1"/>
    <row r="81837" s="13" customFormat="1"/>
    <row r="81838" s="13" customFormat="1"/>
    <row r="81839" s="13" customFormat="1"/>
    <row r="81840" s="13" customFormat="1"/>
    <row r="81841" s="13" customFormat="1"/>
    <row r="81842" s="13" customFormat="1"/>
    <row r="81843" s="13" customFormat="1"/>
    <row r="81844" s="13" customFormat="1"/>
    <row r="81845" s="13" customFormat="1"/>
    <row r="81846" s="13" customFormat="1"/>
    <row r="81847" s="13" customFormat="1"/>
    <row r="81848" s="13" customFormat="1"/>
    <row r="81849" s="13" customFormat="1"/>
    <row r="81850" s="13" customFormat="1"/>
    <row r="81851" s="13" customFormat="1"/>
    <row r="81852" s="13" customFormat="1"/>
    <row r="81853" s="13" customFormat="1"/>
    <row r="81854" s="13" customFormat="1"/>
    <row r="81855" s="13" customFormat="1"/>
    <row r="81856" s="13" customFormat="1"/>
    <row r="81857" s="13" customFormat="1"/>
    <row r="81858" s="13" customFormat="1"/>
    <row r="81859" s="13" customFormat="1"/>
    <row r="81860" s="13" customFormat="1"/>
    <row r="81861" s="13" customFormat="1"/>
    <row r="81862" s="13" customFormat="1"/>
    <row r="81863" s="13" customFormat="1"/>
    <row r="81864" s="13" customFormat="1"/>
    <row r="81865" s="13" customFormat="1"/>
    <row r="81866" s="13" customFormat="1"/>
    <row r="81867" s="13" customFormat="1"/>
    <row r="81868" s="13" customFormat="1"/>
    <row r="81869" s="13" customFormat="1"/>
    <row r="81870" s="13" customFormat="1"/>
    <row r="81871" s="13" customFormat="1"/>
    <row r="81872" s="13" customFormat="1"/>
    <row r="81873" s="13" customFormat="1"/>
    <row r="81874" s="13" customFormat="1"/>
    <row r="81875" s="13" customFormat="1"/>
    <row r="81876" s="13" customFormat="1"/>
    <row r="81877" s="13" customFormat="1"/>
    <row r="81878" s="13" customFormat="1"/>
    <row r="81879" s="13" customFormat="1"/>
    <row r="81880" s="13" customFormat="1"/>
    <row r="81881" s="13" customFormat="1"/>
    <row r="81882" s="13" customFormat="1"/>
    <row r="81883" s="13" customFormat="1"/>
    <row r="81884" s="13" customFormat="1"/>
    <row r="81885" s="13" customFormat="1"/>
    <row r="81886" s="13" customFormat="1"/>
    <row r="81887" s="13" customFormat="1"/>
    <row r="81888" s="13" customFormat="1"/>
    <row r="81889" s="13" customFormat="1"/>
    <row r="81890" s="13" customFormat="1"/>
    <row r="81891" s="13" customFormat="1"/>
    <row r="81892" s="13" customFormat="1"/>
    <row r="81893" s="13" customFormat="1"/>
    <row r="81894" s="13" customFormat="1"/>
    <row r="81895" s="13" customFormat="1"/>
    <row r="81896" s="13" customFormat="1"/>
    <row r="81897" s="13" customFormat="1"/>
    <row r="81898" s="13" customFormat="1"/>
    <row r="81899" s="13" customFormat="1"/>
    <row r="81900" s="13" customFormat="1"/>
    <row r="81901" s="13" customFormat="1"/>
    <row r="81902" s="13" customFormat="1"/>
    <row r="81903" s="13" customFormat="1"/>
    <row r="81904" s="13" customFormat="1"/>
    <row r="81905" s="13" customFormat="1"/>
    <row r="81906" s="13" customFormat="1"/>
    <row r="81907" s="13" customFormat="1"/>
    <row r="81908" s="13" customFormat="1"/>
    <row r="81909" s="13" customFormat="1"/>
    <row r="81910" s="13" customFormat="1"/>
    <row r="81911" s="13" customFormat="1"/>
    <row r="81912" s="13" customFormat="1"/>
    <row r="81913" s="13" customFormat="1"/>
    <row r="81914" s="13" customFormat="1"/>
    <row r="81915" s="13" customFormat="1"/>
    <row r="81916" s="13" customFormat="1"/>
    <row r="81917" s="13" customFormat="1"/>
    <row r="81918" s="13" customFormat="1"/>
    <row r="81919" s="13" customFormat="1"/>
    <row r="81920" s="13" customFormat="1"/>
    <row r="81921" s="13" customFormat="1"/>
    <row r="81922" s="13" customFormat="1"/>
    <row r="81923" s="13" customFormat="1"/>
    <row r="81924" s="13" customFormat="1"/>
    <row r="81925" s="13" customFormat="1"/>
    <row r="81926" s="13" customFormat="1"/>
    <row r="81927" s="13" customFormat="1"/>
    <row r="81928" s="13" customFormat="1"/>
    <row r="81929" s="13" customFormat="1"/>
    <row r="81930" s="13" customFormat="1"/>
    <row r="81931" s="13" customFormat="1"/>
    <row r="81932" s="13" customFormat="1"/>
    <row r="81933" s="13" customFormat="1"/>
    <row r="81934" s="13" customFormat="1"/>
    <row r="81935" s="13" customFormat="1"/>
    <row r="81936" s="13" customFormat="1"/>
    <row r="81937" s="13" customFormat="1"/>
    <row r="81938" s="13" customFormat="1"/>
    <row r="81939" s="13" customFormat="1"/>
    <row r="81940" s="13" customFormat="1"/>
    <row r="81941" s="13" customFormat="1"/>
    <row r="81942" s="13" customFormat="1"/>
    <row r="81943" s="13" customFormat="1"/>
    <row r="81944" s="13" customFormat="1"/>
    <row r="81945" s="13" customFormat="1"/>
    <row r="81946" s="13" customFormat="1"/>
    <row r="81947" s="13" customFormat="1"/>
    <row r="81948" s="13" customFormat="1"/>
    <row r="81949" s="13" customFormat="1"/>
    <row r="81950" s="13" customFormat="1"/>
    <row r="81951" s="13" customFormat="1"/>
    <row r="81952" s="13" customFormat="1"/>
    <row r="81953" s="13" customFormat="1"/>
    <row r="81954" s="13" customFormat="1"/>
    <row r="81955" s="13" customFormat="1"/>
    <row r="81956" s="13" customFormat="1"/>
    <row r="81957" s="13" customFormat="1"/>
    <row r="81958" s="13" customFormat="1"/>
    <row r="81959" s="13" customFormat="1"/>
    <row r="81960" s="13" customFormat="1"/>
    <row r="81961" s="13" customFormat="1"/>
    <row r="81962" s="13" customFormat="1"/>
    <row r="81963" s="13" customFormat="1"/>
    <row r="81964" s="13" customFormat="1"/>
    <row r="81965" s="13" customFormat="1"/>
    <row r="81966" s="13" customFormat="1"/>
    <row r="81967" s="13" customFormat="1"/>
    <row r="81968" s="13" customFormat="1"/>
    <row r="81969" s="13" customFormat="1"/>
    <row r="81970" s="13" customFormat="1"/>
    <row r="81971" s="13" customFormat="1"/>
    <row r="81972" s="13" customFormat="1"/>
    <row r="81973" s="13" customFormat="1"/>
    <row r="81974" s="13" customFormat="1"/>
    <row r="81975" s="13" customFormat="1"/>
    <row r="81976" s="13" customFormat="1"/>
    <row r="81977" s="13" customFormat="1"/>
    <row r="81978" s="13" customFormat="1"/>
    <row r="81979" s="13" customFormat="1"/>
    <row r="81980" s="13" customFormat="1"/>
    <row r="81981" s="13" customFormat="1"/>
    <row r="81982" s="13" customFormat="1"/>
    <row r="81983" s="13" customFormat="1"/>
    <row r="81984" s="13" customFormat="1"/>
    <row r="81985" s="13" customFormat="1"/>
    <row r="81986" s="13" customFormat="1"/>
    <row r="81987" s="13" customFormat="1"/>
    <row r="81988" s="13" customFormat="1"/>
    <row r="81989" s="13" customFormat="1"/>
    <row r="81990" s="13" customFormat="1"/>
    <row r="81991" s="13" customFormat="1"/>
    <row r="81992" s="13" customFormat="1"/>
    <row r="81993" s="13" customFormat="1"/>
    <row r="81994" s="13" customFormat="1"/>
    <row r="81995" s="13" customFormat="1"/>
    <row r="81996" s="13" customFormat="1"/>
    <row r="81997" s="13" customFormat="1"/>
    <row r="81998" s="13" customFormat="1"/>
    <row r="81999" s="13" customFormat="1"/>
    <row r="82000" s="13" customFormat="1"/>
    <row r="82001" s="13" customFormat="1"/>
    <row r="82002" s="13" customFormat="1"/>
    <row r="82003" s="13" customFormat="1"/>
    <row r="82004" s="13" customFormat="1"/>
    <row r="82005" s="13" customFormat="1"/>
    <row r="82006" s="13" customFormat="1"/>
    <row r="82007" s="13" customFormat="1"/>
    <row r="82008" s="13" customFormat="1"/>
    <row r="82009" s="13" customFormat="1"/>
    <row r="82010" s="13" customFormat="1"/>
    <row r="82011" s="13" customFormat="1"/>
    <row r="82012" s="13" customFormat="1"/>
    <row r="82013" s="13" customFormat="1"/>
    <row r="82014" s="13" customFormat="1"/>
    <row r="82015" s="13" customFormat="1"/>
    <row r="82016" s="13" customFormat="1"/>
    <row r="82017" s="13" customFormat="1"/>
    <row r="82018" s="13" customFormat="1"/>
    <row r="82019" s="13" customFormat="1"/>
    <row r="82020" s="13" customFormat="1"/>
    <row r="82021" s="13" customFormat="1"/>
    <row r="82022" s="13" customFormat="1"/>
    <row r="82023" s="13" customFormat="1"/>
    <row r="82024" s="13" customFormat="1"/>
    <row r="82025" s="13" customFormat="1"/>
    <row r="82026" s="13" customFormat="1"/>
    <row r="82027" s="13" customFormat="1"/>
    <row r="82028" s="13" customFormat="1"/>
    <row r="82029" s="13" customFormat="1"/>
    <row r="82030" s="13" customFormat="1"/>
    <row r="82031" s="13" customFormat="1"/>
    <row r="82032" s="13" customFormat="1"/>
    <row r="82033" s="13" customFormat="1"/>
    <row r="82034" s="13" customFormat="1"/>
    <row r="82035" s="13" customFormat="1"/>
    <row r="82036" s="13" customFormat="1"/>
    <row r="82037" s="13" customFormat="1"/>
    <row r="82038" s="13" customFormat="1"/>
    <row r="82039" s="13" customFormat="1"/>
    <row r="82040" s="13" customFormat="1"/>
    <row r="82041" s="13" customFormat="1"/>
    <row r="82042" s="13" customFormat="1"/>
    <row r="82043" s="13" customFormat="1"/>
    <row r="82044" s="13" customFormat="1"/>
    <row r="82045" s="13" customFormat="1"/>
    <row r="82046" s="13" customFormat="1"/>
    <row r="82047" s="13" customFormat="1"/>
    <row r="82048" s="13" customFormat="1"/>
    <row r="82049" s="13" customFormat="1"/>
    <row r="82050" s="13" customFormat="1"/>
    <row r="82051" s="13" customFormat="1"/>
    <row r="82052" s="13" customFormat="1"/>
    <row r="82053" s="13" customFormat="1"/>
    <row r="82054" s="13" customFormat="1"/>
    <row r="82055" s="13" customFormat="1"/>
    <row r="82056" s="13" customFormat="1"/>
    <row r="82057" s="13" customFormat="1"/>
    <row r="82058" s="13" customFormat="1"/>
    <row r="82059" s="13" customFormat="1"/>
    <row r="82060" s="13" customFormat="1"/>
    <row r="82061" s="13" customFormat="1"/>
    <row r="82062" s="13" customFormat="1"/>
    <row r="82063" s="13" customFormat="1"/>
    <row r="82064" s="13" customFormat="1"/>
    <row r="82065" s="13" customFormat="1"/>
    <row r="82066" s="13" customFormat="1"/>
    <row r="82067" s="13" customFormat="1"/>
    <row r="82068" s="13" customFormat="1"/>
    <row r="82069" s="13" customFormat="1"/>
    <row r="82070" s="13" customFormat="1"/>
    <row r="82071" s="13" customFormat="1"/>
    <row r="82072" s="13" customFormat="1"/>
    <row r="82073" s="13" customFormat="1"/>
    <row r="82074" s="13" customFormat="1"/>
    <row r="82075" s="13" customFormat="1"/>
    <row r="82076" s="13" customFormat="1"/>
    <row r="82077" s="13" customFormat="1"/>
    <row r="82078" s="13" customFormat="1"/>
    <row r="82079" s="13" customFormat="1"/>
    <row r="82080" s="13" customFormat="1"/>
    <row r="82081" s="13" customFormat="1"/>
    <row r="82082" s="13" customFormat="1"/>
    <row r="82083" s="13" customFormat="1"/>
    <row r="82084" s="13" customFormat="1"/>
    <row r="82085" s="13" customFormat="1"/>
    <row r="82086" s="13" customFormat="1"/>
    <row r="82087" s="13" customFormat="1"/>
    <row r="82088" s="13" customFormat="1"/>
    <row r="82089" s="13" customFormat="1"/>
    <row r="82090" s="13" customFormat="1"/>
    <row r="82091" s="13" customFormat="1"/>
    <row r="82092" s="13" customFormat="1"/>
    <row r="82093" s="13" customFormat="1"/>
    <row r="82094" s="13" customFormat="1"/>
    <row r="82095" s="13" customFormat="1"/>
    <row r="82096" s="13" customFormat="1"/>
    <row r="82097" s="13" customFormat="1"/>
    <row r="82098" s="13" customFormat="1"/>
    <row r="82099" s="13" customFormat="1"/>
    <row r="82100" s="13" customFormat="1"/>
    <row r="82101" s="13" customFormat="1"/>
    <row r="82102" s="13" customFormat="1"/>
    <row r="82103" s="13" customFormat="1"/>
    <row r="82104" s="13" customFormat="1"/>
    <row r="82105" s="13" customFormat="1"/>
    <row r="82106" s="13" customFormat="1"/>
    <row r="82107" s="13" customFormat="1"/>
    <row r="82108" s="13" customFormat="1"/>
    <row r="82109" s="13" customFormat="1"/>
    <row r="82110" s="13" customFormat="1"/>
    <row r="82111" s="13" customFormat="1"/>
    <row r="82112" s="13" customFormat="1"/>
    <row r="82113" s="13" customFormat="1"/>
    <row r="82114" s="13" customFormat="1"/>
    <row r="82115" s="13" customFormat="1"/>
    <row r="82116" s="13" customFormat="1"/>
    <row r="82117" s="13" customFormat="1"/>
    <row r="82118" s="13" customFormat="1"/>
    <row r="82119" s="13" customFormat="1"/>
    <row r="82120" s="13" customFormat="1"/>
    <row r="82121" s="13" customFormat="1"/>
    <row r="82122" s="13" customFormat="1"/>
    <row r="82123" s="13" customFormat="1"/>
    <row r="82124" s="13" customFormat="1"/>
    <row r="82125" s="13" customFormat="1"/>
    <row r="82126" s="13" customFormat="1"/>
    <row r="82127" s="13" customFormat="1"/>
    <row r="82128" s="13" customFormat="1"/>
    <row r="82129" s="13" customFormat="1"/>
    <row r="82130" s="13" customFormat="1"/>
    <row r="82131" s="13" customFormat="1"/>
    <row r="82132" s="13" customFormat="1"/>
    <row r="82133" s="13" customFormat="1"/>
    <row r="82134" s="13" customFormat="1"/>
    <row r="82135" s="13" customFormat="1"/>
    <row r="82136" s="13" customFormat="1"/>
    <row r="82137" s="13" customFormat="1"/>
    <row r="82138" s="13" customFormat="1"/>
    <row r="82139" s="13" customFormat="1"/>
    <row r="82140" s="13" customFormat="1"/>
    <row r="82141" s="13" customFormat="1"/>
    <row r="82142" s="13" customFormat="1"/>
    <row r="82143" s="13" customFormat="1"/>
    <row r="82144" s="13" customFormat="1"/>
    <row r="82145" s="13" customFormat="1"/>
    <row r="82146" s="13" customFormat="1"/>
    <row r="82147" s="13" customFormat="1"/>
    <row r="82148" s="13" customFormat="1"/>
    <row r="82149" s="13" customFormat="1"/>
    <row r="82150" s="13" customFormat="1"/>
    <row r="82151" s="13" customFormat="1"/>
    <row r="82152" s="13" customFormat="1"/>
    <row r="82153" s="13" customFormat="1"/>
    <row r="82154" s="13" customFormat="1"/>
    <row r="82155" s="13" customFormat="1"/>
    <row r="82156" s="13" customFormat="1"/>
    <row r="82157" s="13" customFormat="1"/>
    <row r="82158" s="13" customFormat="1"/>
    <row r="82159" s="13" customFormat="1"/>
    <row r="82160" s="13" customFormat="1"/>
    <row r="82161" s="13" customFormat="1"/>
    <row r="82162" s="13" customFormat="1"/>
    <row r="82163" s="13" customFormat="1"/>
    <row r="82164" s="13" customFormat="1"/>
    <row r="82165" s="13" customFormat="1"/>
    <row r="82166" s="13" customFormat="1"/>
    <row r="82167" s="13" customFormat="1"/>
    <row r="82168" s="13" customFormat="1"/>
    <row r="82169" s="13" customFormat="1"/>
    <row r="82170" s="13" customFormat="1"/>
    <row r="82171" s="13" customFormat="1"/>
    <row r="82172" s="13" customFormat="1"/>
    <row r="82173" s="13" customFormat="1"/>
    <row r="82174" s="13" customFormat="1"/>
    <row r="82175" s="13" customFormat="1"/>
    <row r="82176" s="13" customFormat="1"/>
    <row r="82177" s="13" customFormat="1"/>
    <row r="82178" s="13" customFormat="1"/>
    <row r="82179" s="13" customFormat="1"/>
    <row r="82180" s="13" customFormat="1"/>
    <row r="82181" s="13" customFormat="1"/>
    <row r="82182" s="13" customFormat="1"/>
    <row r="82183" s="13" customFormat="1"/>
    <row r="82184" s="13" customFormat="1"/>
    <row r="82185" s="13" customFormat="1"/>
    <row r="82186" s="13" customFormat="1"/>
    <row r="82187" s="13" customFormat="1"/>
    <row r="82188" s="13" customFormat="1"/>
    <row r="82189" s="13" customFormat="1"/>
    <row r="82190" s="13" customFormat="1"/>
    <row r="82191" s="13" customFormat="1"/>
    <row r="82192" s="13" customFormat="1"/>
    <row r="82193" s="13" customFormat="1"/>
    <row r="82194" s="13" customFormat="1"/>
    <row r="82195" s="13" customFormat="1"/>
    <row r="82196" s="13" customFormat="1"/>
    <row r="82197" s="13" customFormat="1"/>
    <row r="82198" s="13" customFormat="1"/>
    <row r="82199" s="13" customFormat="1"/>
    <row r="82200" s="13" customFormat="1"/>
    <row r="82201" s="13" customFormat="1"/>
    <row r="82202" s="13" customFormat="1"/>
    <row r="82203" s="13" customFormat="1"/>
    <row r="82204" s="13" customFormat="1"/>
    <row r="82205" s="13" customFormat="1"/>
    <row r="82206" s="13" customFormat="1"/>
    <row r="82207" s="13" customFormat="1"/>
    <row r="82208" s="13" customFormat="1"/>
    <row r="82209" s="13" customFormat="1"/>
    <row r="82210" s="13" customFormat="1"/>
    <row r="82211" s="13" customFormat="1"/>
    <row r="82212" s="13" customFormat="1"/>
    <row r="82213" s="13" customFormat="1"/>
    <row r="82214" s="13" customFormat="1"/>
    <row r="82215" s="13" customFormat="1"/>
    <row r="82216" s="13" customFormat="1"/>
    <row r="82217" s="13" customFormat="1"/>
    <row r="82218" s="13" customFormat="1"/>
    <row r="82219" s="13" customFormat="1"/>
    <row r="82220" s="13" customFormat="1"/>
    <row r="82221" s="13" customFormat="1"/>
    <row r="82222" s="13" customFormat="1"/>
    <row r="82223" s="13" customFormat="1"/>
    <row r="82224" s="13" customFormat="1"/>
    <row r="82225" s="13" customFormat="1"/>
    <row r="82226" s="13" customFormat="1"/>
    <row r="82227" s="13" customFormat="1"/>
    <row r="82228" s="13" customFormat="1"/>
    <row r="82229" s="13" customFormat="1"/>
    <row r="82230" s="13" customFormat="1"/>
    <row r="82231" s="13" customFormat="1"/>
    <row r="82232" s="13" customFormat="1"/>
    <row r="82233" s="13" customFormat="1"/>
    <row r="82234" s="13" customFormat="1"/>
    <row r="82235" s="13" customFormat="1"/>
    <row r="82236" s="13" customFormat="1"/>
    <row r="82237" s="13" customFormat="1"/>
    <row r="82238" s="13" customFormat="1"/>
    <row r="82239" s="13" customFormat="1"/>
    <row r="82240" s="13" customFormat="1"/>
    <row r="82241" s="13" customFormat="1"/>
    <row r="82242" s="13" customFormat="1"/>
    <row r="82243" s="13" customFormat="1"/>
    <row r="82244" s="13" customFormat="1"/>
    <row r="82245" s="13" customFormat="1"/>
    <row r="82246" s="13" customFormat="1"/>
    <row r="82247" s="13" customFormat="1"/>
    <row r="82248" s="13" customFormat="1"/>
    <row r="82249" s="13" customFormat="1"/>
    <row r="82250" s="13" customFormat="1"/>
    <row r="82251" s="13" customFormat="1"/>
    <row r="82252" s="13" customFormat="1"/>
    <row r="82253" s="13" customFormat="1"/>
    <row r="82254" s="13" customFormat="1"/>
    <row r="82255" s="13" customFormat="1"/>
    <row r="82256" s="13" customFormat="1"/>
    <row r="82257" s="13" customFormat="1"/>
    <row r="82258" s="13" customFormat="1"/>
    <row r="82259" s="13" customFormat="1"/>
    <row r="82260" s="13" customFormat="1"/>
    <row r="82261" s="13" customFormat="1"/>
    <row r="82262" s="13" customFormat="1"/>
    <row r="82263" s="13" customFormat="1"/>
    <row r="82264" s="13" customFormat="1"/>
    <row r="82265" s="13" customFormat="1"/>
    <row r="82266" s="13" customFormat="1"/>
    <row r="82267" s="13" customFormat="1"/>
    <row r="82268" s="13" customFormat="1"/>
    <row r="82269" s="13" customFormat="1"/>
    <row r="82270" s="13" customFormat="1"/>
    <row r="82271" s="13" customFormat="1"/>
    <row r="82272" s="13" customFormat="1"/>
    <row r="82273" s="13" customFormat="1"/>
    <row r="82274" s="13" customFormat="1"/>
    <row r="82275" s="13" customFormat="1"/>
    <row r="82276" s="13" customFormat="1"/>
    <row r="82277" s="13" customFormat="1"/>
    <row r="82278" s="13" customFormat="1"/>
    <row r="82279" s="13" customFormat="1"/>
    <row r="82280" s="13" customFormat="1"/>
    <row r="82281" s="13" customFormat="1"/>
    <row r="82282" s="13" customFormat="1"/>
    <row r="82283" s="13" customFormat="1"/>
    <row r="82284" s="13" customFormat="1"/>
    <row r="82285" s="13" customFormat="1"/>
    <row r="82286" s="13" customFormat="1"/>
    <row r="82287" s="13" customFormat="1"/>
    <row r="82288" s="13" customFormat="1"/>
    <row r="82289" s="13" customFormat="1"/>
    <row r="82290" s="13" customFormat="1"/>
    <row r="82291" s="13" customFormat="1"/>
    <row r="82292" s="13" customFormat="1"/>
    <row r="82293" s="13" customFormat="1"/>
    <row r="82294" s="13" customFormat="1"/>
    <row r="82295" s="13" customFormat="1"/>
    <row r="82296" s="13" customFormat="1"/>
    <row r="82297" s="13" customFormat="1"/>
    <row r="82298" s="13" customFormat="1"/>
    <row r="82299" s="13" customFormat="1"/>
    <row r="82300" s="13" customFormat="1"/>
    <row r="82301" s="13" customFormat="1"/>
    <row r="82302" s="13" customFormat="1"/>
    <row r="82303" s="13" customFormat="1"/>
    <row r="82304" s="13" customFormat="1"/>
    <row r="82305" s="13" customFormat="1"/>
    <row r="82306" s="13" customFormat="1"/>
    <row r="82307" s="13" customFormat="1"/>
    <row r="82308" s="13" customFormat="1"/>
    <row r="82309" s="13" customFormat="1"/>
    <row r="82310" s="13" customFormat="1"/>
    <row r="82311" s="13" customFormat="1"/>
    <row r="82312" s="13" customFormat="1"/>
    <row r="82313" s="13" customFormat="1"/>
    <row r="82314" s="13" customFormat="1"/>
    <row r="82315" s="13" customFormat="1"/>
    <row r="82316" s="13" customFormat="1"/>
    <row r="82317" s="13" customFormat="1"/>
    <row r="82318" s="13" customFormat="1"/>
    <row r="82319" s="13" customFormat="1"/>
    <row r="82320" s="13" customFormat="1"/>
    <row r="82321" s="13" customFormat="1"/>
    <row r="82322" s="13" customFormat="1"/>
    <row r="82323" s="13" customFormat="1"/>
    <row r="82324" s="13" customFormat="1"/>
    <row r="82325" s="13" customFormat="1"/>
    <row r="82326" s="13" customFormat="1"/>
    <row r="82327" s="13" customFormat="1"/>
    <row r="82328" s="13" customFormat="1"/>
    <row r="82329" s="13" customFormat="1"/>
    <row r="82330" s="13" customFormat="1"/>
    <row r="82331" s="13" customFormat="1"/>
    <row r="82332" s="13" customFormat="1"/>
    <row r="82333" s="13" customFormat="1"/>
    <row r="82334" s="13" customFormat="1"/>
    <row r="82335" s="13" customFormat="1"/>
    <row r="82336" s="13" customFormat="1"/>
    <row r="82337" s="13" customFormat="1"/>
    <row r="82338" s="13" customFormat="1"/>
    <row r="82339" s="13" customFormat="1"/>
    <row r="82340" s="13" customFormat="1"/>
    <row r="82341" s="13" customFormat="1"/>
    <row r="82342" s="13" customFormat="1"/>
    <row r="82343" s="13" customFormat="1"/>
    <row r="82344" s="13" customFormat="1"/>
    <row r="82345" s="13" customFormat="1"/>
    <row r="82346" s="13" customFormat="1"/>
    <row r="82347" s="13" customFormat="1"/>
    <row r="82348" s="13" customFormat="1"/>
    <row r="82349" s="13" customFormat="1"/>
    <row r="82350" s="13" customFormat="1"/>
    <row r="82351" s="13" customFormat="1"/>
    <row r="82352" s="13" customFormat="1"/>
    <row r="82353" s="13" customFormat="1"/>
    <row r="82354" s="13" customFormat="1"/>
    <row r="82355" s="13" customFormat="1"/>
    <row r="82356" s="13" customFormat="1"/>
    <row r="82357" s="13" customFormat="1"/>
    <row r="82358" s="13" customFormat="1"/>
    <row r="82359" s="13" customFormat="1"/>
    <row r="82360" s="13" customFormat="1"/>
    <row r="82361" s="13" customFormat="1"/>
    <row r="82362" s="13" customFormat="1"/>
    <row r="82363" s="13" customFormat="1"/>
    <row r="82364" s="13" customFormat="1"/>
    <row r="82365" s="13" customFormat="1"/>
    <row r="82366" s="13" customFormat="1"/>
    <row r="82367" s="13" customFormat="1"/>
    <row r="82368" s="13" customFormat="1"/>
    <row r="82369" s="13" customFormat="1"/>
    <row r="82370" s="13" customFormat="1"/>
    <row r="82371" s="13" customFormat="1"/>
    <row r="82372" s="13" customFormat="1"/>
    <row r="82373" s="13" customFormat="1"/>
    <row r="82374" s="13" customFormat="1"/>
    <row r="82375" s="13" customFormat="1"/>
    <row r="82376" s="13" customFormat="1"/>
    <row r="82377" s="13" customFormat="1"/>
    <row r="82378" s="13" customFormat="1"/>
    <row r="82379" s="13" customFormat="1"/>
    <row r="82380" s="13" customFormat="1"/>
    <row r="82381" s="13" customFormat="1"/>
    <row r="82382" s="13" customFormat="1"/>
    <row r="82383" s="13" customFormat="1"/>
    <row r="82384" s="13" customFormat="1"/>
    <row r="82385" s="13" customFormat="1"/>
    <row r="82386" s="13" customFormat="1"/>
    <row r="82387" s="13" customFormat="1"/>
    <row r="82388" s="13" customFormat="1"/>
    <row r="82389" s="13" customFormat="1"/>
    <row r="82390" s="13" customFormat="1"/>
    <row r="82391" s="13" customFormat="1"/>
    <row r="82392" s="13" customFormat="1"/>
    <row r="82393" s="13" customFormat="1"/>
    <row r="82394" s="13" customFormat="1"/>
    <row r="82395" s="13" customFormat="1"/>
    <row r="82396" s="13" customFormat="1"/>
    <row r="82397" s="13" customFormat="1"/>
    <row r="82398" s="13" customFormat="1"/>
    <row r="82399" s="13" customFormat="1"/>
    <row r="82400" s="13" customFormat="1"/>
    <row r="82401" s="13" customFormat="1"/>
    <row r="82402" s="13" customFormat="1"/>
    <row r="82403" s="13" customFormat="1"/>
    <row r="82404" s="13" customFormat="1"/>
    <row r="82405" s="13" customFormat="1"/>
    <row r="82406" s="13" customFormat="1"/>
    <row r="82407" s="13" customFormat="1"/>
    <row r="82408" s="13" customFormat="1"/>
    <row r="82409" s="13" customFormat="1"/>
    <row r="82410" s="13" customFormat="1"/>
    <row r="82411" s="13" customFormat="1"/>
    <row r="82412" s="13" customFormat="1"/>
    <row r="82413" s="13" customFormat="1"/>
    <row r="82414" s="13" customFormat="1"/>
    <row r="82415" s="13" customFormat="1"/>
    <row r="82416" s="13" customFormat="1"/>
    <row r="82417" s="13" customFormat="1"/>
    <row r="82418" s="13" customFormat="1"/>
    <row r="82419" s="13" customFormat="1"/>
    <row r="82420" s="13" customFormat="1"/>
    <row r="82421" s="13" customFormat="1"/>
    <row r="82422" s="13" customFormat="1"/>
    <row r="82423" s="13" customFormat="1"/>
    <row r="82424" s="13" customFormat="1"/>
    <row r="82425" s="13" customFormat="1"/>
    <row r="82426" s="13" customFormat="1"/>
    <row r="82427" s="13" customFormat="1"/>
    <row r="82428" s="13" customFormat="1"/>
    <row r="82429" s="13" customFormat="1"/>
    <row r="82430" s="13" customFormat="1"/>
    <row r="82431" s="13" customFormat="1"/>
    <row r="82432" s="13" customFormat="1"/>
    <row r="82433" s="13" customFormat="1"/>
    <row r="82434" s="13" customFormat="1"/>
    <row r="82435" s="13" customFormat="1"/>
    <row r="82436" s="13" customFormat="1"/>
    <row r="82437" s="13" customFormat="1"/>
    <row r="82438" s="13" customFormat="1"/>
    <row r="82439" s="13" customFormat="1"/>
    <row r="82440" s="13" customFormat="1"/>
    <row r="82441" s="13" customFormat="1"/>
    <row r="82442" s="13" customFormat="1"/>
    <row r="82443" s="13" customFormat="1"/>
    <row r="82444" s="13" customFormat="1"/>
    <row r="82445" s="13" customFormat="1"/>
    <row r="82446" s="13" customFormat="1"/>
    <row r="82447" s="13" customFormat="1"/>
    <row r="82448" s="13" customFormat="1"/>
    <row r="82449" s="13" customFormat="1"/>
    <row r="82450" s="13" customFormat="1"/>
    <row r="82451" s="13" customFormat="1"/>
    <row r="82452" s="13" customFormat="1"/>
    <row r="82453" s="13" customFormat="1"/>
    <row r="82454" s="13" customFormat="1"/>
    <row r="82455" s="13" customFormat="1"/>
    <row r="82456" s="13" customFormat="1"/>
    <row r="82457" s="13" customFormat="1"/>
    <row r="82458" s="13" customFormat="1"/>
    <row r="82459" s="13" customFormat="1"/>
    <row r="82460" s="13" customFormat="1"/>
    <row r="82461" s="13" customFormat="1"/>
    <row r="82462" s="13" customFormat="1"/>
    <row r="82463" s="13" customFormat="1"/>
    <row r="82464" s="13" customFormat="1"/>
    <row r="82465" s="13" customFormat="1"/>
    <row r="82466" s="13" customFormat="1"/>
    <row r="82467" s="13" customFormat="1"/>
    <row r="82468" s="13" customFormat="1"/>
    <row r="82469" s="13" customFormat="1"/>
    <row r="82470" s="13" customFormat="1"/>
    <row r="82471" s="13" customFormat="1"/>
    <row r="82472" s="13" customFormat="1"/>
    <row r="82473" s="13" customFormat="1"/>
    <row r="82474" s="13" customFormat="1"/>
    <row r="82475" s="13" customFormat="1"/>
    <row r="82476" s="13" customFormat="1"/>
    <row r="82477" s="13" customFormat="1"/>
    <row r="82478" s="13" customFormat="1"/>
    <row r="82479" s="13" customFormat="1"/>
    <row r="82480" s="13" customFormat="1"/>
    <row r="82481" s="13" customFormat="1"/>
    <row r="82482" s="13" customFormat="1"/>
    <row r="82483" s="13" customFormat="1"/>
    <row r="82484" s="13" customFormat="1"/>
    <row r="82485" s="13" customFormat="1"/>
    <row r="82486" s="13" customFormat="1"/>
    <row r="82487" s="13" customFormat="1"/>
    <row r="82488" s="13" customFormat="1"/>
    <row r="82489" s="13" customFormat="1"/>
    <row r="82490" s="13" customFormat="1"/>
    <row r="82491" s="13" customFormat="1"/>
    <row r="82492" s="13" customFormat="1"/>
    <row r="82493" s="13" customFormat="1"/>
    <row r="82494" s="13" customFormat="1"/>
    <row r="82495" s="13" customFormat="1"/>
    <row r="82496" s="13" customFormat="1"/>
    <row r="82497" s="13" customFormat="1"/>
    <row r="82498" s="13" customFormat="1"/>
    <row r="82499" s="13" customFormat="1"/>
    <row r="82500" s="13" customFormat="1"/>
    <row r="82501" s="13" customFormat="1"/>
    <row r="82502" s="13" customFormat="1"/>
    <row r="82503" s="13" customFormat="1"/>
    <row r="82504" s="13" customFormat="1"/>
    <row r="82505" s="13" customFormat="1"/>
    <row r="82506" s="13" customFormat="1"/>
    <row r="82507" s="13" customFormat="1"/>
    <row r="82508" s="13" customFormat="1"/>
    <row r="82509" s="13" customFormat="1"/>
    <row r="82510" s="13" customFormat="1"/>
    <row r="82511" s="13" customFormat="1"/>
    <row r="82512" s="13" customFormat="1"/>
    <row r="82513" s="13" customFormat="1"/>
    <row r="82514" s="13" customFormat="1"/>
    <row r="82515" s="13" customFormat="1"/>
    <row r="82516" s="13" customFormat="1"/>
    <row r="82517" s="13" customFormat="1"/>
    <row r="82518" s="13" customFormat="1"/>
    <row r="82519" s="13" customFormat="1"/>
    <row r="82520" s="13" customFormat="1"/>
    <row r="82521" s="13" customFormat="1"/>
    <row r="82522" s="13" customFormat="1"/>
    <row r="82523" s="13" customFormat="1"/>
    <row r="82524" s="13" customFormat="1"/>
    <row r="82525" s="13" customFormat="1"/>
    <row r="82526" s="13" customFormat="1"/>
    <row r="82527" s="13" customFormat="1"/>
    <row r="82528" s="13" customFormat="1"/>
    <row r="82529" s="13" customFormat="1"/>
    <row r="82530" s="13" customFormat="1"/>
    <row r="82531" s="13" customFormat="1"/>
    <row r="82532" s="13" customFormat="1"/>
    <row r="82533" s="13" customFormat="1"/>
    <row r="82534" s="13" customFormat="1"/>
    <row r="82535" s="13" customFormat="1"/>
    <row r="82536" s="13" customFormat="1"/>
    <row r="82537" s="13" customFormat="1"/>
    <row r="82538" s="13" customFormat="1"/>
    <row r="82539" s="13" customFormat="1"/>
    <row r="82540" s="13" customFormat="1"/>
    <row r="82541" s="13" customFormat="1"/>
    <row r="82542" s="13" customFormat="1"/>
    <row r="82543" s="13" customFormat="1"/>
    <row r="82544" s="13" customFormat="1"/>
    <row r="82545" s="13" customFormat="1"/>
    <row r="82546" s="13" customFormat="1"/>
    <row r="82547" s="13" customFormat="1"/>
    <row r="82548" s="13" customFormat="1"/>
    <row r="82549" s="13" customFormat="1"/>
    <row r="82550" s="13" customFormat="1"/>
    <row r="82551" s="13" customFormat="1"/>
    <row r="82552" s="13" customFormat="1"/>
    <row r="82553" s="13" customFormat="1"/>
    <row r="82554" s="13" customFormat="1"/>
    <row r="82555" s="13" customFormat="1"/>
    <row r="82556" s="13" customFormat="1"/>
    <row r="82557" s="13" customFormat="1"/>
    <row r="82558" s="13" customFormat="1"/>
    <row r="82559" s="13" customFormat="1"/>
    <row r="82560" s="13" customFormat="1"/>
    <row r="82561" s="13" customFormat="1"/>
    <row r="82562" s="13" customFormat="1"/>
    <row r="82563" s="13" customFormat="1"/>
    <row r="82564" s="13" customFormat="1"/>
    <row r="82565" s="13" customFormat="1"/>
    <row r="82566" s="13" customFormat="1"/>
    <row r="82567" s="13" customFormat="1"/>
    <row r="82568" s="13" customFormat="1"/>
    <row r="82569" s="13" customFormat="1"/>
    <row r="82570" s="13" customFormat="1"/>
    <row r="82571" s="13" customFormat="1"/>
    <row r="82572" s="13" customFormat="1"/>
    <row r="82573" s="13" customFormat="1"/>
    <row r="82574" s="13" customFormat="1"/>
    <row r="82575" s="13" customFormat="1"/>
    <row r="82576" s="13" customFormat="1"/>
    <row r="82577" s="13" customFormat="1"/>
    <row r="82578" s="13" customFormat="1"/>
    <row r="82579" s="13" customFormat="1"/>
    <row r="82580" s="13" customFormat="1"/>
    <row r="82581" s="13" customFormat="1"/>
    <row r="82582" s="13" customFormat="1"/>
    <row r="82583" s="13" customFormat="1"/>
    <row r="82584" s="13" customFormat="1"/>
    <row r="82585" s="13" customFormat="1"/>
    <row r="82586" s="13" customFormat="1"/>
    <row r="82587" s="13" customFormat="1"/>
    <row r="82588" s="13" customFormat="1"/>
    <row r="82589" s="13" customFormat="1"/>
    <row r="82590" s="13" customFormat="1"/>
    <row r="82591" s="13" customFormat="1"/>
    <row r="82592" s="13" customFormat="1"/>
    <row r="82593" s="13" customFormat="1"/>
    <row r="82594" s="13" customFormat="1"/>
    <row r="82595" s="13" customFormat="1"/>
    <row r="82596" s="13" customFormat="1"/>
    <row r="82597" s="13" customFormat="1"/>
    <row r="82598" s="13" customFormat="1"/>
    <row r="82599" s="13" customFormat="1"/>
    <row r="82600" s="13" customFormat="1"/>
    <row r="82601" s="13" customFormat="1"/>
    <row r="82602" s="13" customFormat="1"/>
    <row r="82603" s="13" customFormat="1"/>
    <row r="82604" s="13" customFormat="1"/>
    <row r="82605" s="13" customFormat="1"/>
    <row r="82606" s="13" customFormat="1"/>
    <row r="82607" s="13" customFormat="1"/>
    <row r="82608" s="13" customFormat="1"/>
    <row r="82609" s="13" customFormat="1"/>
    <row r="82610" s="13" customFormat="1"/>
    <row r="82611" s="13" customFormat="1"/>
    <row r="82612" s="13" customFormat="1"/>
    <row r="82613" s="13" customFormat="1"/>
    <row r="82614" s="13" customFormat="1"/>
    <row r="82615" s="13" customFormat="1"/>
    <row r="82616" s="13" customFormat="1"/>
    <row r="82617" s="13" customFormat="1"/>
    <row r="82618" s="13" customFormat="1"/>
    <row r="82619" s="13" customFormat="1"/>
    <row r="82620" s="13" customFormat="1"/>
    <row r="82621" s="13" customFormat="1"/>
    <row r="82622" s="13" customFormat="1"/>
    <row r="82623" s="13" customFormat="1"/>
    <row r="82624" s="13" customFormat="1"/>
    <row r="82625" s="13" customFormat="1"/>
    <row r="82626" s="13" customFormat="1"/>
    <row r="82627" s="13" customFormat="1"/>
    <row r="82628" s="13" customFormat="1"/>
    <row r="82629" s="13" customFormat="1"/>
    <row r="82630" s="13" customFormat="1"/>
    <row r="82631" s="13" customFormat="1"/>
    <row r="82632" s="13" customFormat="1"/>
    <row r="82633" s="13" customFormat="1"/>
    <row r="82634" s="13" customFormat="1"/>
    <row r="82635" s="13" customFormat="1"/>
    <row r="82636" s="13" customFormat="1"/>
    <row r="82637" s="13" customFormat="1"/>
    <row r="82638" s="13" customFormat="1"/>
    <row r="82639" s="13" customFormat="1"/>
    <row r="82640" s="13" customFormat="1"/>
    <row r="82641" s="13" customFormat="1"/>
    <row r="82642" s="13" customFormat="1"/>
    <row r="82643" s="13" customFormat="1"/>
    <row r="82644" s="13" customFormat="1"/>
    <row r="82645" s="13" customFormat="1"/>
    <row r="82646" s="13" customFormat="1"/>
    <row r="82647" s="13" customFormat="1"/>
    <row r="82648" s="13" customFormat="1"/>
    <row r="82649" s="13" customFormat="1"/>
    <row r="82650" s="13" customFormat="1"/>
    <row r="82651" s="13" customFormat="1"/>
    <row r="82652" s="13" customFormat="1"/>
    <row r="82653" s="13" customFormat="1"/>
    <row r="82654" s="13" customFormat="1"/>
    <row r="82655" s="13" customFormat="1"/>
    <row r="82656" s="13" customFormat="1"/>
    <row r="82657" s="13" customFormat="1"/>
    <row r="82658" s="13" customFormat="1"/>
    <row r="82659" s="13" customFormat="1"/>
    <row r="82660" s="13" customFormat="1"/>
    <row r="82661" s="13" customFormat="1"/>
    <row r="82662" s="13" customFormat="1"/>
    <row r="82663" s="13" customFormat="1"/>
    <row r="82664" s="13" customFormat="1"/>
    <row r="82665" s="13" customFormat="1"/>
    <row r="82666" s="13" customFormat="1"/>
    <row r="82667" s="13" customFormat="1"/>
    <row r="82668" s="13" customFormat="1"/>
    <row r="82669" s="13" customFormat="1"/>
    <row r="82670" s="13" customFormat="1"/>
    <row r="82671" s="13" customFormat="1"/>
    <row r="82672" s="13" customFormat="1"/>
    <row r="82673" s="13" customFormat="1"/>
    <row r="82674" s="13" customFormat="1"/>
    <row r="82675" s="13" customFormat="1"/>
    <row r="82676" s="13" customFormat="1"/>
    <row r="82677" s="13" customFormat="1"/>
    <row r="82678" s="13" customFormat="1"/>
    <row r="82679" s="13" customFormat="1"/>
    <row r="82680" s="13" customFormat="1"/>
    <row r="82681" s="13" customFormat="1"/>
    <row r="82682" s="13" customFormat="1"/>
    <row r="82683" s="13" customFormat="1"/>
    <row r="82684" s="13" customFormat="1"/>
    <row r="82685" s="13" customFormat="1"/>
    <row r="82686" s="13" customFormat="1"/>
    <row r="82687" s="13" customFormat="1"/>
    <row r="82688" s="13" customFormat="1"/>
    <row r="82689" s="13" customFormat="1"/>
    <row r="82690" s="13" customFormat="1"/>
    <row r="82691" s="13" customFormat="1"/>
    <row r="82692" s="13" customFormat="1"/>
    <row r="82693" s="13" customFormat="1"/>
    <row r="82694" s="13" customFormat="1"/>
    <row r="82695" s="13" customFormat="1"/>
    <row r="82696" s="13" customFormat="1"/>
    <row r="82697" s="13" customFormat="1"/>
    <row r="82698" s="13" customFormat="1"/>
    <row r="82699" s="13" customFormat="1"/>
    <row r="82700" s="13" customFormat="1"/>
    <row r="82701" s="13" customFormat="1"/>
    <row r="82702" s="13" customFormat="1"/>
    <row r="82703" s="13" customFormat="1"/>
    <row r="82704" s="13" customFormat="1"/>
    <row r="82705" s="13" customFormat="1"/>
    <row r="82706" s="13" customFormat="1"/>
    <row r="82707" s="13" customFormat="1"/>
    <row r="82708" s="13" customFormat="1"/>
    <row r="82709" s="13" customFormat="1"/>
    <row r="82710" s="13" customFormat="1"/>
    <row r="82711" s="13" customFormat="1"/>
    <row r="82712" s="13" customFormat="1"/>
    <row r="82713" s="13" customFormat="1"/>
    <row r="82714" s="13" customFormat="1"/>
    <row r="82715" s="13" customFormat="1"/>
    <row r="82716" s="13" customFormat="1"/>
    <row r="82717" s="13" customFormat="1"/>
    <row r="82718" s="13" customFormat="1"/>
    <row r="82719" s="13" customFormat="1"/>
    <row r="82720" s="13" customFormat="1"/>
    <row r="82721" s="13" customFormat="1"/>
    <row r="82722" s="13" customFormat="1"/>
    <row r="82723" s="13" customFormat="1"/>
    <row r="82724" s="13" customFormat="1"/>
    <row r="82725" s="13" customFormat="1"/>
    <row r="82726" s="13" customFormat="1"/>
    <row r="82727" s="13" customFormat="1"/>
    <row r="82728" s="13" customFormat="1"/>
    <row r="82729" s="13" customFormat="1"/>
    <row r="82730" s="13" customFormat="1"/>
    <row r="82731" s="13" customFormat="1"/>
    <row r="82732" s="13" customFormat="1"/>
    <row r="82733" s="13" customFormat="1"/>
    <row r="82734" s="13" customFormat="1"/>
    <row r="82735" s="13" customFormat="1"/>
    <row r="82736" s="13" customFormat="1"/>
    <row r="82737" s="13" customFormat="1"/>
    <row r="82738" s="13" customFormat="1"/>
    <row r="82739" s="13" customFormat="1"/>
    <row r="82740" s="13" customFormat="1"/>
    <row r="82741" s="13" customFormat="1"/>
    <row r="82742" s="13" customFormat="1"/>
    <row r="82743" s="13" customFormat="1"/>
    <row r="82744" s="13" customFormat="1"/>
    <row r="82745" s="13" customFormat="1"/>
    <row r="82746" s="13" customFormat="1"/>
    <row r="82747" s="13" customFormat="1"/>
    <row r="82748" s="13" customFormat="1"/>
    <row r="82749" s="13" customFormat="1"/>
    <row r="82750" s="13" customFormat="1"/>
    <row r="82751" s="13" customFormat="1"/>
    <row r="82752" s="13" customFormat="1"/>
    <row r="82753" s="13" customFormat="1"/>
    <row r="82754" s="13" customFormat="1"/>
    <row r="82755" s="13" customFormat="1"/>
    <row r="82756" s="13" customFormat="1"/>
    <row r="82757" s="13" customFormat="1"/>
    <row r="82758" s="13" customFormat="1"/>
    <row r="82759" s="13" customFormat="1"/>
    <row r="82760" s="13" customFormat="1"/>
    <row r="82761" s="13" customFormat="1"/>
    <row r="82762" s="13" customFormat="1"/>
    <row r="82763" s="13" customFormat="1"/>
    <row r="82764" s="13" customFormat="1"/>
    <row r="82765" s="13" customFormat="1"/>
    <row r="82766" s="13" customFormat="1"/>
    <row r="82767" s="13" customFormat="1"/>
    <row r="82768" s="13" customFormat="1"/>
    <row r="82769" s="13" customFormat="1"/>
    <row r="82770" s="13" customFormat="1"/>
    <row r="82771" s="13" customFormat="1"/>
    <row r="82772" s="13" customFormat="1"/>
    <row r="82773" s="13" customFormat="1"/>
    <row r="82774" s="13" customFormat="1"/>
    <row r="82775" s="13" customFormat="1"/>
    <row r="82776" s="13" customFormat="1"/>
    <row r="82777" s="13" customFormat="1"/>
    <row r="82778" s="13" customFormat="1"/>
    <row r="82779" s="13" customFormat="1"/>
    <row r="82780" s="13" customFormat="1"/>
    <row r="82781" s="13" customFormat="1"/>
    <row r="82782" s="13" customFormat="1"/>
    <row r="82783" s="13" customFormat="1"/>
    <row r="82784" s="13" customFormat="1"/>
    <row r="82785" s="13" customFormat="1"/>
    <row r="82786" s="13" customFormat="1"/>
    <row r="82787" s="13" customFormat="1"/>
    <row r="82788" s="13" customFormat="1"/>
    <row r="82789" s="13" customFormat="1"/>
    <row r="82790" s="13" customFormat="1"/>
    <row r="82791" s="13" customFormat="1"/>
    <row r="82792" s="13" customFormat="1"/>
    <row r="82793" s="13" customFormat="1"/>
    <row r="82794" s="13" customFormat="1"/>
    <row r="82795" s="13" customFormat="1"/>
    <row r="82796" s="13" customFormat="1"/>
    <row r="82797" s="13" customFormat="1"/>
    <row r="82798" s="13" customFormat="1"/>
    <row r="82799" s="13" customFormat="1"/>
    <row r="82800" s="13" customFormat="1"/>
    <row r="82801" s="13" customFormat="1"/>
    <row r="82802" s="13" customFormat="1"/>
    <row r="82803" s="13" customFormat="1"/>
    <row r="82804" s="13" customFormat="1"/>
    <row r="82805" s="13" customFormat="1"/>
    <row r="82806" s="13" customFormat="1"/>
    <row r="82807" s="13" customFormat="1"/>
    <row r="82808" s="13" customFormat="1"/>
    <row r="82809" s="13" customFormat="1"/>
    <row r="82810" s="13" customFormat="1"/>
    <row r="82811" s="13" customFormat="1"/>
    <row r="82812" s="13" customFormat="1"/>
    <row r="82813" s="13" customFormat="1"/>
    <row r="82814" s="13" customFormat="1"/>
    <row r="82815" s="13" customFormat="1"/>
    <row r="82816" s="13" customFormat="1"/>
    <row r="82817" s="13" customFormat="1"/>
    <row r="82818" s="13" customFormat="1"/>
    <row r="82819" s="13" customFormat="1"/>
    <row r="82820" s="13" customFormat="1"/>
    <row r="82821" s="13" customFormat="1"/>
    <row r="82822" s="13" customFormat="1"/>
    <row r="82823" s="13" customFormat="1"/>
    <row r="82824" s="13" customFormat="1"/>
    <row r="82825" s="13" customFormat="1"/>
    <row r="82826" s="13" customFormat="1"/>
    <row r="82827" s="13" customFormat="1"/>
    <row r="82828" s="13" customFormat="1"/>
    <row r="82829" s="13" customFormat="1"/>
    <row r="82830" s="13" customFormat="1"/>
    <row r="82831" s="13" customFormat="1"/>
    <row r="82832" s="13" customFormat="1"/>
    <row r="82833" s="13" customFormat="1"/>
    <row r="82834" s="13" customFormat="1"/>
    <row r="82835" s="13" customFormat="1"/>
    <row r="82836" s="13" customFormat="1"/>
    <row r="82837" s="13" customFormat="1"/>
    <row r="82838" s="13" customFormat="1"/>
    <row r="82839" s="13" customFormat="1"/>
    <row r="82840" s="13" customFormat="1"/>
    <row r="82841" s="13" customFormat="1"/>
    <row r="82842" s="13" customFormat="1"/>
    <row r="82843" s="13" customFormat="1"/>
    <row r="82844" s="13" customFormat="1"/>
    <row r="82845" s="13" customFormat="1"/>
    <row r="82846" s="13" customFormat="1"/>
    <row r="82847" s="13" customFormat="1"/>
    <row r="82848" s="13" customFormat="1"/>
    <row r="82849" s="13" customFormat="1"/>
    <row r="82850" s="13" customFormat="1"/>
    <row r="82851" s="13" customFormat="1"/>
    <row r="82852" s="13" customFormat="1"/>
    <row r="82853" s="13" customFormat="1"/>
    <row r="82854" s="13" customFormat="1"/>
    <row r="82855" s="13" customFormat="1"/>
    <row r="82856" s="13" customFormat="1"/>
    <row r="82857" s="13" customFormat="1"/>
    <row r="82858" s="13" customFormat="1"/>
    <row r="82859" s="13" customFormat="1"/>
    <row r="82860" s="13" customFormat="1"/>
    <row r="82861" s="13" customFormat="1"/>
    <row r="82862" s="13" customFormat="1"/>
    <row r="82863" s="13" customFormat="1"/>
    <row r="82864" s="13" customFormat="1"/>
    <row r="82865" s="13" customFormat="1"/>
    <row r="82866" s="13" customFormat="1"/>
    <row r="82867" s="13" customFormat="1"/>
    <row r="82868" s="13" customFormat="1"/>
    <row r="82869" s="13" customFormat="1"/>
    <row r="82870" s="13" customFormat="1"/>
    <row r="82871" s="13" customFormat="1"/>
    <row r="82872" s="13" customFormat="1"/>
    <row r="82873" s="13" customFormat="1"/>
    <row r="82874" s="13" customFormat="1"/>
    <row r="82875" s="13" customFormat="1"/>
    <row r="82876" s="13" customFormat="1"/>
    <row r="82877" s="13" customFormat="1"/>
    <row r="82878" s="13" customFormat="1"/>
    <row r="82879" s="13" customFormat="1"/>
    <row r="82880" s="13" customFormat="1"/>
    <row r="82881" s="13" customFormat="1"/>
    <row r="82882" s="13" customFormat="1"/>
    <row r="82883" s="13" customFormat="1"/>
    <row r="82884" s="13" customFormat="1"/>
    <row r="82885" s="13" customFormat="1"/>
    <row r="82886" s="13" customFormat="1"/>
    <row r="82887" s="13" customFormat="1"/>
    <row r="82888" s="13" customFormat="1"/>
    <row r="82889" s="13" customFormat="1"/>
    <row r="82890" s="13" customFormat="1"/>
    <row r="82891" s="13" customFormat="1"/>
    <row r="82892" s="13" customFormat="1"/>
    <row r="82893" s="13" customFormat="1"/>
    <row r="82894" s="13" customFormat="1"/>
    <row r="82895" s="13" customFormat="1"/>
    <row r="82896" s="13" customFormat="1"/>
    <row r="82897" s="13" customFormat="1"/>
    <row r="82898" s="13" customFormat="1"/>
    <row r="82899" s="13" customFormat="1"/>
    <row r="82900" s="13" customFormat="1"/>
    <row r="82901" s="13" customFormat="1"/>
    <row r="82902" s="13" customFormat="1"/>
    <row r="82903" s="13" customFormat="1"/>
    <row r="82904" s="13" customFormat="1"/>
    <row r="82905" s="13" customFormat="1"/>
    <row r="82906" s="13" customFormat="1"/>
    <row r="82907" s="13" customFormat="1"/>
    <row r="82908" s="13" customFormat="1"/>
    <row r="82909" s="13" customFormat="1"/>
    <row r="82910" s="13" customFormat="1"/>
    <row r="82911" s="13" customFormat="1"/>
    <row r="82912" s="13" customFormat="1"/>
    <row r="82913" s="13" customFormat="1"/>
    <row r="82914" s="13" customFormat="1"/>
    <row r="82915" s="13" customFormat="1"/>
    <row r="82916" s="13" customFormat="1"/>
    <row r="82917" s="13" customFormat="1"/>
    <row r="82918" s="13" customFormat="1"/>
    <row r="82919" s="13" customFormat="1"/>
    <row r="82920" s="13" customFormat="1"/>
    <row r="82921" s="13" customFormat="1"/>
    <row r="82922" s="13" customFormat="1"/>
    <row r="82923" s="13" customFormat="1"/>
    <row r="82924" s="13" customFormat="1"/>
    <row r="82925" s="13" customFormat="1"/>
    <row r="82926" s="13" customFormat="1"/>
    <row r="82927" s="13" customFormat="1"/>
    <row r="82928" s="13" customFormat="1"/>
    <row r="82929" s="13" customFormat="1"/>
    <row r="82930" s="13" customFormat="1"/>
    <row r="82931" s="13" customFormat="1"/>
    <row r="82932" s="13" customFormat="1"/>
    <row r="82933" s="13" customFormat="1"/>
    <row r="82934" s="13" customFormat="1"/>
    <row r="82935" s="13" customFormat="1"/>
    <row r="82936" s="13" customFormat="1"/>
    <row r="82937" s="13" customFormat="1"/>
    <row r="82938" s="13" customFormat="1"/>
    <row r="82939" s="13" customFormat="1"/>
    <row r="82940" s="13" customFormat="1"/>
    <row r="82941" s="13" customFormat="1"/>
    <row r="82942" s="13" customFormat="1"/>
    <row r="82943" s="13" customFormat="1"/>
    <row r="82944" s="13" customFormat="1"/>
    <row r="82945" s="13" customFormat="1"/>
    <row r="82946" s="13" customFormat="1"/>
    <row r="82947" s="13" customFormat="1"/>
    <row r="82948" s="13" customFormat="1"/>
    <row r="82949" s="13" customFormat="1"/>
    <row r="82950" s="13" customFormat="1"/>
    <row r="82951" s="13" customFormat="1"/>
    <row r="82952" s="13" customFormat="1"/>
    <row r="82953" s="13" customFormat="1"/>
    <row r="82954" s="13" customFormat="1"/>
    <row r="82955" s="13" customFormat="1"/>
    <row r="82956" s="13" customFormat="1"/>
    <row r="82957" s="13" customFormat="1"/>
    <row r="82958" s="13" customFormat="1"/>
    <row r="82959" s="13" customFormat="1"/>
    <row r="82960" s="13" customFormat="1"/>
    <row r="82961" s="13" customFormat="1"/>
    <row r="82962" s="13" customFormat="1"/>
    <row r="82963" s="13" customFormat="1"/>
    <row r="82964" s="13" customFormat="1"/>
    <row r="82965" s="13" customFormat="1"/>
    <row r="82966" s="13" customFormat="1"/>
    <row r="82967" s="13" customFormat="1"/>
    <row r="82968" s="13" customFormat="1"/>
    <row r="82969" s="13" customFormat="1"/>
    <row r="82970" s="13" customFormat="1"/>
    <row r="82971" s="13" customFormat="1"/>
    <row r="82972" s="13" customFormat="1"/>
    <row r="82973" s="13" customFormat="1"/>
    <row r="82974" s="13" customFormat="1"/>
    <row r="82975" s="13" customFormat="1"/>
    <row r="82976" s="13" customFormat="1"/>
    <row r="82977" s="13" customFormat="1"/>
    <row r="82978" s="13" customFormat="1"/>
    <row r="82979" s="13" customFormat="1"/>
    <row r="82980" s="13" customFormat="1"/>
    <row r="82981" s="13" customFormat="1"/>
    <row r="82982" s="13" customFormat="1"/>
    <row r="82983" s="13" customFormat="1"/>
    <row r="82984" s="13" customFormat="1"/>
    <row r="82985" s="13" customFormat="1"/>
    <row r="82986" s="13" customFormat="1"/>
    <row r="82987" s="13" customFormat="1"/>
    <row r="82988" s="13" customFormat="1"/>
    <row r="82989" s="13" customFormat="1"/>
    <row r="82990" s="13" customFormat="1"/>
    <row r="82991" s="13" customFormat="1"/>
    <row r="82992" s="13" customFormat="1"/>
    <row r="82993" s="13" customFormat="1"/>
    <row r="82994" s="13" customFormat="1"/>
    <row r="82995" s="13" customFormat="1"/>
    <row r="82996" s="13" customFormat="1"/>
    <row r="82997" s="13" customFormat="1"/>
    <row r="82998" s="13" customFormat="1"/>
    <row r="82999" s="13" customFormat="1"/>
    <row r="83000" s="13" customFormat="1"/>
    <row r="83001" s="13" customFormat="1"/>
    <row r="83002" s="13" customFormat="1"/>
    <row r="83003" s="13" customFormat="1"/>
    <row r="83004" s="13" customFormat="1"/>
    <row r="83005" s="13" customFormat="1"/>
    <row r="83006" s="13" customFormat="1"/>
    <row r="83007" s="13" customFormat="1"/>
    <row r="83008" s="13" customFormat="1"/>
    <row r="83009" s="13" customFormat="1"/>
    <row r="83010" s="13" customFormat="1"/>
    <row r="83011" s="13" customFormat="1"/>
    <row r="83012" s="13" customFormat="1"/>
    <row r="83013" s="13" customFormat="1"/>
    <row r="83014" s="13" customFormat="1"/>
    <row r="83015" s="13" customFormat="1"/>
    <row r="83016" s="13" customFormat="1"/>
    <row r="83017" s="13" customFormat="1"/>
    <row r="83018" s="13" customFormat="1"/>
    <row r="83019" s="13" customFormat="1"/>
    <row r="83020" s="13" customFormat="1"/>
    <row r="83021" s="13" customFormat="1"/>
    <row r="83022" s="13" customFormat="1"/>
    <row r="83023" s="13" customFormat="1"/>
    <row r="83024" s="13" customFormat="1"/>
    <row r="83025" s="13" customFormat="1"/>
    <row r="83026" s="13" customFormat="1"/>
    <row r="83027" s="13" customFormat="1"/>
    <row r="83028" s="13" customFormat="1"/>
    <row r="83029" s="13" customFormat="1"/>
    <row r="83030" s="13" customFormat="1"/>
    <row r="83031" s="13" customFormat="1"/>
    <row r="83032" s="13" customFormat="1"/>
    <row r="83033" s="13" customFormat="1"/>
    <row r="83034" s="13" customFormat="1"/>
    <row r="83035" s="13" customFormat="1"/>
    <row r="83036" s="13" customFormat="1"/>
    <row r="83037" s="13" customFormat="1"/>
    <row r="83038" s="13" customFormat="1"/>
    <row r="83039" s="13" customFormat="1"/>
    <row r="83040" s="13" customFormat="1"/>
    <row r="83041" s="13" customFormat="1"/>
    <row r="83042" s="13" customFormat="1"/>
    <row r="83043" s="13" customFormat="1"/>
    <row r="83044" s="13" customFormat="1"/>
    <row r="83045" s="13" customFormat="1"/>
    <row r="83046" s="13" customFormat="1"/>
    <row r="83047" s="13" customFormat="1"/>
    <row r="83048" s="13" customFormat="1"/>
    <row r="83049" s="13" customFormat="1"/>
    <row r="83050" s="13" customFormat="1"/>
    <row r="83051" s="13" customFormat="1"/>
    <row r="83052" s="13" customFormat="1"/>
    <row r="83053" s="13" customFormat="1"/>
    <row r="83054" s="13" customFormat="1"/>
    <row r="83055" s="13" customFormat="1"/>
    <row r="83056" s="13" customFormat="1"/>
    <row r="83057" s="13" customFormat="1"/>
    <row r="83058" s="13" customFormat="1"/>
    <row r="83059" s="13" customFormat="1"/>
    <row r="83060" s="13" customFormat="1"/>
    <row r="83061" s="13" customFormat="1"/>
    <row r="83062" s="13" customFormat="1"/>
    <row r="83063" s="13" customFormat="1"/>
    <row r="83064" s="13" customFormat="1"/>
    <row r="83065" s="13" customFormat="1"/>
    <row r="83066" s="13" customFormat="1"/>
    <row r="83067" s="13" customFormat="1"/>
    <row r="83068" s="13" customFormat="1"/>
    <row r="83069" s="13" customFormat="1"/>
    <row r="83070" s="13" customFormat="1"/>
    <row r="83071" s="13" customFormat="1"/>
    <row r="83072" s="13" customFormat="1"/>
    <row r="83073" s="13" customFormat="1"/>
    <row r="83074" s="13" customFormat="1"/>
    <row r="83075" s="13" customFormat="1"/>
    <row r="83076" s="13" customFormat="1"/>
    <row r="83077" s="13" customFormat="1"/>
    <row r="83078" s="13" customFormat="1"/>
    <row r="83079" s="13" customFormat="1"/>
    <row r="83080" s="13" customFormat="1"/>
    <row r="83081" s="13" customFormat="1"/>
    <row r="83082" s="13" customFormat="1"/>
    <row r="83083" s="13" customFormat="1"/>
    <row r="83084" s="13" customFormat="1"/>
    <row r="83085" s="13" customFormat="1"/>
    <row r="83086" s="13" customFormat="1"/>
    <row r="83087" s="13" customFormat="1"/>
    <row r="83088" s="13" customFormat="1"/>
    <row r="83089" s="13" customFormat="1"/>
    <row r="83090" s="13" customFormat="1"/>
    <row r="83091" s="13" customFormat="1"/>
    <row r="83092" s="13" customFormat="1"/>
    <row r="83093" s="13" customFormat="1"/>
    <row r="83094" s="13" customFormat="1"/>
    <row r="83095" s="13" customFormat="1"/>
    <row r="83096" s="13" customFormat="1"/>
    <row r="83097" s="13" customFormat="1"/>
    <row r="83098" s="13" customFormat="1"/>
    <row r="83099" s="13" customFormat="1"/>
    <row r="83100" s="13" customFormat="1"/>
    <row r="83101" s="13" customFormat="1"/>
    <row r="83102" s="13" customFormat="1"/>
    <row r="83103" s="13" customFormat="1"/>
    <row r="83104" s="13" customFormat="1"/>
    <row r="83105" s="13" customFormat="1"/>
    <row r="83106" s="13" customFormat="1"/>
    <row r="83107" s="13" customFormat="1"/>
    <row r="83108" s="13" customFormat="1"/>
    <row r="83109" s="13" customFormat="1"/>
    <row r="83110" s="13" customFormat="1"/>
    <row r="83111" s="13" customFormat="1"/>
    <row r="83112" s="13" customFormat="1"/>
    <row r="83113" s="13" customFormat="1"/>
    <row r="83114" s="13" customFormat="1"/>
    <row r="83115" s="13" customFormat="1"/>
    <row r="83116" s="13" customFormat="1"/>
    <row r="83117" s="13" customFormat="1"/>
    <row r="83118" s="13" customFormat="1"/>
    <row r="83119" s="13" customFormat="1"/>
    <row r="83120" s="13" customFormat="1"/>
    <row r="83121" s="13" customFormat="1"/>
    <row r="83122" s="13" customFormat="1"/>
    <row r="83123" s="13" customFormat="1"/>
    <row r="83124" s="13" customFormat="1"/>
    <row r="83125" s="13" customFormat="1"/>
    <row r="83126" s="13" customFormat="1"/>
    <row r="83127" s="13" customFormat="1"/>
    <row r="83128" s="13" customFormat="1"/>
    <row r="83129" s="13" customFormat="1"/>
    <row r="83130" s="13" customFormat="1"/>
    <row r="83131" s="13" customFormat="1"/>
    <row r="83132" s="13" customFormat="1"/>
    <row r="83133" s="13" customFormat="1"/>
    <row r="83134" s="13" customFormat="1"/>
    <row r="83135" s="13" customFormat="1"/>
    <row r="83136" s="13" customFormat="1"/>
    <row r="83137" s="13" customFormat="1"/>
    <row r="83138" s="13" customFormat="1"/>
    <row r="83139" s="13" customFormat="1"/>
    <row r="83140" s="13" customFormat="1"/>
    <row r="83141" s="13" customFormat="1"/>
    <row r="83142" s="13" customFormat="1"/>
    <row r="83143" s="13" customFormat="1"/>
    <row r="83144" s="13" customFormat="1"/>
    <row r="83145" s="13" customFormat="1"/>
    <row r="83146" s="13" customFormat="1"/>
    <row r="83147" s="13" customFormat="1"/>
    <row r="83148" s="13" customFormat="1"/>
    <row r="83149" s="13" customFormat="1"/>
    <row r="83150" s="13" customFormat="1"/>
    <row r="83151" s="13" customFormat="1"/>
    <row r="83152" s="13" customFormat="1"/>
    <row r="83153" s="13" customFormat="1"/>
    <row r="83154" s="13" customFormat="1"/>
    <row r="83155" s="13" customFormat="1"/>
    <row r="83156" s="13" customFormat="1"/>
    <row r="83157" s="13" customFormat="1"/>
    <row r="83158" s="13" customFormat="1"/>
    <row r="83159" s="13" customFormat="1"/>
    <row r="83160" s="13" customFormat="1"/>
    <row r="83161" s="13" customFormat="1"/>
    <row r="83162" s="13" customFormat="1"/>
    <row r="83163" s="13" customFormat="1"/>
    <row r="83164" s="13" customFormat="1"/>
    <row r="83165" s="13" customFormat="1"/>
    <row r="83166" s="13" customFormat="1"/>
    <row r="83167" s="13" customFormat="1"/>
    <row r="83168" s="13" customFormat="1"/>
    <row r="83169" s="13" customFormat="1"/>
    <row r="83170" s="13" customFormat="1"/>
    <row r="83171" s="13" customFormat="1"/>
    <row r="83172" s="13" customFormat="1"/>
    <row r="83173" s="13" customFormat="1"/>
    <row r="83174" s="13" customFormat="1"/>
    <row r="83175" s="13" customFormat="1"/>
    <row r="83176" s="13" customFormat="1"/>
    <row r="83177" s="13" customFormat="1"/>
    <row r="83178" s="13" customFormat="1"/>
    <row r="83179" s="13" customFormat="1"/>
    <row r="83180" s="13" customFormat="1"/>
    <row r="83181" s="13" customFormat="1"/>
    <row r="83182" s="13" customFormat="1"/>
    <row r="83183" s="13" customFormat="1"/>
    <row r="83184" s="13" customFormat="1"/>
    <row r="83185" s="13" customFormat="1"/>
    <row r="83186" s="13" customFormat="1"/>
    <row r="83187" s="13" customFormat="1"/>
    <row r="83188" s="13" customFormat="1"/>
    <row r="83189" s="13" customFormat="1"/>
    <row r="83190" s="13" customFormat="1"/>
    <row r="83191" s="13" customFormat="1"/>
    <row r="83192" s="13" customFormat="1"/>
    <row r="83193" s="13" customFormat="1"/>
    <row r="83194" s="13" customFormat="1"/>
    <row r="83195" s="13" customFormat="1"/>
    <row r="83196" s="13" customFormat="1"/>
    <row r="83197" s="13" customFormat="1"/>
    <row r="83198" s="13" customFormat="1"/>
    <row r="83199" s="13" customFormat="1"/>
    <row r="83200" s="13" customFormat="1"/>
    <row r="83201" s="13" customFormat="1"/>
    <row r="83202" s="13" customFormat="1"/>
    <row r="83203" s="13" customFormat="1"/>
    <row r="83204" s="13" customFormat="1"/>
    <row r="83205" s="13" customFormat="1"/>
    <row r="83206" s="13" customFormat="1"/>
    <row r="83207" s="13" customFormat="1"/>
    <row r="83208" s="13" customFormat="1"/>
    <row r="83209" s="13" customFormat="1"/>
    <row r="83210" s="13" customFormat="1"/>
    <row r="83211" s="13" customFormat="1"/>
    <row r="83212" s="13" customFormat="1"/>
    <row r="83213" s="13" customFormat="1"/>
    <row r="83214" s="13" customFormat="1"/>
    <row r="83215" s="13" customFormat="1"/>
    <row r="83216" s="13" customFormat="1"/>
    <row r="83217" s="13" customFormat="1"/>
    <row r="83218" s="13" customFormat="1"/>
    <row r="83219" s="13" customFormat="1"/>
    <row r="83220" s="13" customFormat="1"/>
    <row r="83221" s="13" customFormat="1"/>
    <row r="83222" s="13" customFormat="1"/>
    <row r="83223" s="13" customFormat="1"/>
    <row r="83224" s="13" customFormat="1"/>
    <row r="83225" s="13" customFormat="1"/>
    <row r="83226" s="13" customFormat="1"/>
    <row r="83227" s="13" customFormat="1"/>
    <row r="83228" s="13" customFormat="1"/>
    <row r="83229" s="13" customFormat="1"/>
    <row r="83230" s="13" customFormat="1"/>
    <row r="83231" s="13" customFormat="1"/>
    <row r="83232" s="13" customFormat="1"/>
    <row r="83233" s="13" customFormat="1"/>
    <row r="83234" s="13" customFormat="1"/>
    <row r="83235" s="13" customFormat="1"/>
    <row r="83236" s="13" customFormat="1"/>
    <row r="83237" s="13" customFormat="1"/>
    <row r="83238" s="13" customFormat="1"/>
    <row r="83239" s="13" customFormat="1"/>
    <row r="83240" s="13" customFormat="1"/>
    <row r="83241" s="13" customFormat="1"/>
    <row r="83242" s="13" customFormat="1"/>
    <row r="83243" s="13" customFormat="1"/>
    <row r="83244" s="13" customFormat="1"/>
    <row r="83245" s="13" customFormat="1"/>
    <row r="83246" s="13" customFormat="1"/>
    <row r="83247" s="13" customFormat="1"/>
    <row r="83248" s="13" customFormat="1"/>
    <row r="83249" s="13" customFormat="1"/>
    <row r="83250" s="13" customFormat="1"/>
    <row r="83251" s="13" customFormat="1"/>
    <row r="83252" s="13" customFormat="1"/>
    <row r="83253" s="13" customFormat="1"/>
    <row r="83254" s="13" customFormat="1"/>
    <row r="83255" s="13" customFormat="1"/>
    <row r="83256" s="13" customFormat="1"/>
    <row r="83257" s="13" customFormat="1"/>
    <row r="83258" s="13" customFormat="1"/>
    <row r="83259" s="13" customFormat="1"/>
    <row r="83260" s="13" customFormat="1"/>
    <row r="83261" s="13" customFormat="1"/>
    <row r="83262" s="13" customFormat="1"/>
    <row r="83263" s="13" customFormat="1"/>
    <row r="83264" s="13" customFormat="1"/>
    <row r="83265" s="13" customFormat="1"/>
    <row r="83266" s="13" customFormat="1"/>
    <row r="83267" s="13" customFormat="1"/>
    <row r="83268" s="13" customFormat="1"/>
    <row r="83269" s="13" customFormat="1"/>
    <row r="83270" s="13" customFormat="1"/>
    <row r="83271" s="13" customFormat="1"/>
    <row r="83272" s="13" customFormat="1"/>
    <row r="83273" s="13" customFormat="1"/>
    <row r="83274" s="13" customFormat="1"/>
    <row r="83275" s="13" customFormat="1"/>
    <row r="83276" s="13" customFormat="1"/>
    <row r="83277" s="13" customFormat="1"/>
    <row r="83278" s="13" customFormat="1"/>
    <row r="83279" s="13" customFormat="1"/>
    <row r="83280" s="13" customFormat="1"/>
    <row r="83281" s="13" customFormat="1"/>
    <row r="83282" s="13" customFormat="1"/>
    <row r="83283" s="13" customFormat="1"/>
    <row r="83284" s="13" customFormat="1"/>
    <row r="83285" s="13" customFormat="1"/>
    <row r="83286" s="13" customFormat="1"/>
    <row r="83287" s="13" customFormat="1"/>
    <row r="83288" s="13" customFormat="1"/>
    <row r="83289" s="13" customFormat="1"/>
    <row r="83290" s="13" customFormat="1"/>
    <row r="83291" s="13" customFormat="1"/>
    <row r="83292" s="13" customFormat="1"/>
    <row r="83293" s="13" customFormat="1"/>
    <row r="83294" s="13" customFormat="1"/>
    <row r="83295" s="13" customFormat="1"/>
    <row r="83296" s="13" customFormat="1"/>
    <row r="83297" s="13" customFormat="1"/>
    <row r="83298" s="13" customFormat="1"/>
    <row r="83299" s="13" customFormat="1"/>
    <row r="83300" s="13" customFormat="1"/>
    <row r="83301" s="13" customFormat="1"/>
    <row r="83302" s="13" customFormat="1"/>
    <row r="83303" s="13" customFormat="1"/>
    <row r="83304" s="13" customFormat="1"/>
    <row r="83305" s="13" customFormat="1"/>
    <row r="83306" s="13" customFormat="1"/>
    <row r="83307" s="13" customFormat="1"/>
    <row r="83308" s="13" customFormat="1"/>
    <row r="83309" s="13" customFormat="1"/>
    <row r="83310" s="13" customFormat="1"/>
    <row r="83311" s="13" customFormat="1"/>
    <row r="83312" s="13" customFormat="1"/>
    <row r="83313" s="13" customFormat="1"/>
    <row r="83314" s="13" customFormat="1"/>
    <row r="83315" s="13" customFormat="1"/>
    <row r="83316" s="13" customFormat="1"/>
    <row r="83317" s="13" customFormat="1"/>
    <row r="83318" s="13" customFormat="1"/>
    <row r="83319" s="13" customFormat="1"/>
    <row r="83320" s="13" customFormat="1"/>
    <row r="83321" s="13" customFormat="1"/>
    <row r="83322" s="13" customFormat="1"/>
    <row r="83323" s="13" customFormat="1"/>
    <row r="83324" s="13" customFormat="1"/>
    <row r="83325" s="13" customFormat="1"/>
    <row r="83326" s="13" customFormat="1"/>
    <row r="83327" s="13" customFormat="1"/>
    <row r="83328" s="13" customFormat="1"/>
    <row r="83329" s="13" customFormat="1"/>
    <row r="83330" s="13" customFormat="1"/>
    <row r="83331" s="13" customFormat="1"/>
    <row r="83332" s="13" customFormat="1"/>
    <row r="83333" s="13" customFormat="1"/>
    <row r="83334" s="13" customFormat="1"/>
    <row r="83335" s="13" customFormat="1"/>
    <row r="83336" s="13" customFormat="1"/>
    <row r="83337" s="13" customFormat="1"/>
    <row r="83338" s="13" customFormat="1"/>
    <row r="83339" s="13" customFormat="1"/>
    <row r="83340" s="13" customFormat="1"/>
    <row r="83341" s="13" customFormat="1"/>
    <row r="83342" s="13" customFormat="1"/>
    <row r="83343" s="13" customFormat="1"/>
    <row r="83344" s="13" customFormat="1"/>
    <row r="83345" s="13" customFormat="1"/>
    <row r="83346" s="13" customFormat="1"/>
    <row r="83347" s="13" customFormat="1"/>
    <row r="83348" s="13" customFormat="1"/>
    <row r="83349" s="13" customFormat="1"/>
    <row r="83350" s="13" customFormat="1"/>
    <row r="83351" s="13" customFormat="1"/>
    <row r="83352" s="13" customFormat="1"/>
    <row r="83353" s="13" customFormat="1"/>
    <row r="83354" s="13" customFormat="1"/>
    <row r="83355" s="13" customFormat="1"/>
    <row r="83356" s="13" customFormat="1"/>
    <row r="83357" s="13" customFormat="1"/>
    <row r="83358" s="13" customFormat="1"/>
    <row r="83359" s="13" customFormat="1"/>
    <row r="83360" s="13" customFormat="1"/>
    <row r="83361" s="13" customFormat="1"/>
    <row r="83362" s="13" customFormat="1"/>
    <row r="83363" s="13" customFormat="1"/>
    <row r="83364" s="13" customFormat="1"/>
    <row r="83365" s="13" customFormat="1"/>
    <row r="83366" s="13" customFormat="1"/>
    <row r="83367" s="13" customFormat="1"/>
    <row r="83368" s="13" customFormat="1"/>
    <row r="83369" s="13" customFormat="1"/>
    <row r="83370" s="13" customFormat="1"/>
    <row r="83371" s="13" customFormat="1"/>
    <row r="83372" s="13" customFormat="1"/>
    <row r="83373" s="13" customFormat="1"/>
    <row r="83374" s="13" customFormat="1"/>
    <row r="83375" s="13" customFormat="1"/>
    <row r="83376" s="13" customFormat="1"/>
    <row r="83377" s="13" customFormat="1"/>
    <row r="83378" s="13" customFormat="1"/>
    <row r="83379" s="13" customFormat="1"/>
    <row r="83380" s="13" customFormat="1"/>
    <row r="83381" s="13" customFormat="1"/>
    <row r="83382" s="13" customFormat="1"/>
    <row r="83383" s="13" customFormat="1"/>
    <row r="83384" s="13" customFormat="1"/>
    <row r="83385" s="13" customFormat="1"/>
    <row r="83386" s="13" customFormat="1"/>
    <row r="83387" s="13" customFormat="1"/>
    <row r="83388" s="13" customFormat="1"/>
    <row r="83389" s="13" customFormat="1"/>
    <row r="83390" s="13" customFormat="1"/>
    <row r="83391" s="13" customFormat="1"/>
    <row r="83392" s="13" customFormat="1"/>
    <row r="83393" s="13" customFormat="1"/>
    <row r="83394" s="13" customFormat="1"/>
    <row r="83395" s="13" customFormat="1"/>
    <row r="83396" s="13" customFormat="1"/>
    <row r="83397" s="13" customFormat="1"/>
    <row r="83398" s="13" customFormat="1"/>
    <row r="83399" s="13" customFormat="1"/>
    <row r="83400" s="13" customFormat="1"/>
    <row r="83401" s="13" customFormat="1"/>
    <row r="83402" s="13" customFormat="1"/>
    <row r="83403" s="13" customFormat="1"/>
    <row r="83404" s="13" customFormat="1"/>
    <row r="83405" s="13" customFormat="1"/>
    <row r="83406" s="13" customFormat="1"/>
    <row r="83407" s="13" customFormat="1"/>
    <row r="83408" s="13" customFormat="1"/>
    <row r="83409" s="13" customFormat="1"/>
    <row r="83410" s="13" customFormat="1"/>
    <row r="83411" s="13" customFormat="1"/>
    <row r="83412" s="13" customFormat="1"/>
    <row r="83413" s="13" customFormat="1"/>
    <row r="83414" s="13" customFormat="1"/>
    <row r="83415" s="13" customFormat="1"/>
    <row r="83416" s="13" customFormat="1"/>
    <row r="83417" s="13" customFormat="1"/>
    <row r="83418" s="13" customFormat="1"/>
    <row r="83419" s="13" customFormat="1"/>
    <row r="83420" s="13" customFormat="1"/>
    <row r="83421" s="13" customFormat="1"/>
    <row r="83422" s="13" customFormat="1"/>
    <row r="83423" s="13" customFormat="1"/>
    <row r="83424" s="13" customFormat="1"/>
    <row r="83425" s="13" customFormat="1"/>
    <row r="83426" s="13" customFormat="1"/>
    <row r="83427" s="13" customFormat="1"/>
    <row r="83428" s="13" customFormat="1"/>
    <row r="83429" s="13" customFormat="1"/>
    <row r="83430" s="13" customFormat="1"/>
    <row r="83431" s="13" customFormat="1"/>
    <row r="83432" s="13" customFormat="1"/>
    <row r="83433" s="13" customFormat="1"/>
    <row r="83434" s="13" customFormat="1"/>
    <row r="83435" s="13" customFormat="1"/>
    <row r="83436" s="13" customFormat="1"/>
    <row r="83437" s="13" customFormat="1"/>
    <row r="83438" s="13" customFormat="1"/>
    <row r="83439" s="13" customFormat="1"/>
    <row r="83440" s="13" customFormat="1"/>
    <row r="83441" s="13" customFormat="1"/>
    <row r="83442" s="13" customFormat="1"/>
    <row r="83443" s="13" customFormat="1"/>
    <row r="83444" s="13" customFormat="1"/>
    <row r="83445" s="13" customFormat="1"/>
    <row r="83446" s="13" customFormat="1"/>
    <row r="83447" s="13" customFormat="1"/>
    <row r="83448" s="13" customFormat="1"/>
    <row r="83449" s="13" customFormat="1"/>
    <row r="83450" s="13" customFormat="1"/>
    <row r="83451" s="13" customFormat="1"/>
    <row r="83452" s="13" customFormat="1"/>
    <row r="83453" s="13" customFormat="1"/>
    <row r="83454" s="13" customFormat="1"/>
    <row r="83455" s="13" customFormat="1"/>
    <row r="83456" s="13" customFormat="1"/>
    <row r="83457" s="13" customFormat="1"/>
    <row r="83458" s="13" customFormat="1"/>
    <row r="83459" s="13" customFormat="1"/>
    <row r="83460" s="13" customFormat="1"/>
    <row r="83461" s="13" customFormat="1"/>
    <row r="83462" s="13" customFormat="1"/>
    <row r="83463" s="13" customFormat="1"/>
    <row r="83464" s="13" customFormat="1"/>
    <row r="83465" s="13" customFormat="1"/>
    <row r="83466" s="13" customFormat="1"/>
    <row r="83467" s="13" customFormat="1"/>
    <row r="83468" s="13" customFormat="1"/>
    <row r="83469" s="13" customFormat="1"/>
    <row r="83470" s="13" customFormat="1"/>
    <row r="83471" s="13" customFormat="1"/>
    <row r="83472" s="13" customFormat="1"/>
    <row r="83473" s="13" customFormat="1"/>
    <row r="83474" s="13" customFormat="1"/>
    <row r="83475" s="13" customFormat="1"/>
    <row r="83476" s="13" customFormat="1"/>
    <row r="83477" s="13" customFormat="1"/>
    <row r="83478" s="13" customFormat="1"/>
    <row r="83479" s="13" customFormat="1"/>
    <row r="83480" s="13" customFormat="1"/>
    <row r="83481" s="13" customFormat="1"/>
    <row r="83482" s="13" customFormat="1"/>
    <row r="83483" s="13" customFormat="1"/>
    <row r="83484" s="13" customFormat="1"/>
    <row r="83485" s="13" customFormat="1"/>
    <row r="83486" s="13" customFormat="1"/>
    <row r="83487" s="13" customFormat="1"/>
    <row r="83488" s="13" customFormat="1"/>
    <row r="83489" s="13" customFormat="1"/>
    <row r="83490" s="13" customFormat="1"/>
    <row r="83491" s="13" customFormat="1"/>
    <row r="83492" s="13" customFormat="1"/>
    <row r="83493" s="13" customFormat="1"/>
    <row r="83494" s="13" customFormat="1"/>
    <row r="83495" s="13" customFormat="1"/>
    <row r="83496" s="13" customFormat="1"/>
    <row r="83497" s="13" customFormat="1"/>
    <row r="83498" s="13" customFormat="1"/>
    <row r="83499" s="13" customFormat="1"/>
    <row r="83500" s="13" customFormat="1"/>
    <row r="83501" s="13" customFormat="1"/>
    <row r="83502" s="13" customFormat="1"/>
    <row r="83503" s="13" customFormat="1"/>
    <row r="83504" s="13" customFormat="1"/>
    <row r="83505" s="13" customFormat="1"/>
    <row r="83506" s="13" customFormat="1"/>
    <row r="83507" s="13" customFormat="1"/>
    <row r="83508" s="13" customFormat="1"/>
    <row r="83509" s="13" customFormat="1"/>
    <row r="83510" s="13" customFormat="1"/>
    <row r="83511" s="13" customFormat="1"/>
    <row r="83512" s="13" customFormat="1"/>
    <row r="83513" s="13" customFormat="1"/>
    <row r="83514" s="13" customFormat="1"/>
    <row r="83515" s="13" customFormat="1"/>
    <row r="83516" s="13" customFormat="1"/>
    <row r="83517" s="13" customFormat="1"/>
    <row r="83518" s="13" customFormat="1"/>
    <row r="83519" s="13" customFormat="1"/>
    <row r="83520" s="13" customFormat="1"/>
    <row r="83521" s="13" customFormat="1"/>
    <row r="83522" s="13" customFormat="1"/>
    <row r="83523" s="13" customFormat="1"/>
    <row r="83524" s="13" customFormat="1"/>
    <row r="83525" s="13" customFormat="1"/>
    <row r="83526" s="13" customFormat="1"/>
    <row r="83527" s="13" customFormat="1"/>
    <row r="83528" s="13" customFormat="1"/>
    <row r="83529" s="13" customFormat="1"/>
    <row r="83530" s="13" customFormat="1"/>
    <row r="83531" s="13" customFormat="1"/>
    <row r="83532" s="13" customFormat="1"/>
    <row r="83533" s="13" customFormat="1"/>
    <row r="83534" s="13" customFormat="1"/>
    <row r="83535" s="13" customFormat="1"/>
    <row r="83536" s="13" customFormat="1"/>
    <row r="83537" s="13" customFormat="1"/>
    <row r="83538" s="13" customFormat="1"/>
    <row r="83539" s="13" customFormat="1"/>
    <row r="83540" s="13" customFormat="1"/>
    <row r="83541" s="13" customFormat="1"/>
    <row r="83542" s="13" customFormat="1"/>
    <row r="83543" s="13" customFormat="1"/>
    <row r="83544" s="13" customFormat="1"/>
    <row r="83545" s="13" customFormat="1"/>
    <row r="83546" s="13" customFormat="1"/>
    <row r="83547" s="13" customFormat="1"/>
    <row r="83548" s="13" customFormat="1"/>
    <row r="83549" s="13" customFormat="1"/>
    <row r="83550" s="13" customFormat="1"/>
    <row r="83551" s="13" customFormat="1"/>
    <row r="83552" s="13" customFormat="1"/>
    <row r="83553" s="13" customFormat="1"/>
    <row r="83554" s="13" customFormat="1"/>
    <row r="83555" s="13" customFormat="1"/>
    <row r="83556" s="13" customFormat="1"/>
    <row r="83557" s="13" customFormat="1"/>
    <row r="83558" s="13" customFormat="1"/>
    <row r="83559" s="13" customFormat="1"/>
    <row r="83560" s="13" customFormat="1"/>
    <row r="83561" s="13" customFormat="1"/>
    <row r="83562" s="13" customFormat="1"/>
    <row r="83563" s="13" customFormat="1"/>
    <row r="83564" s="13" customFormat="1"/>
    <row r="83565" s="13" customFormat="1"/>
    <row r="83566" s="13" customFormat="1"/>
    <row r="83567" s="13" customFormat="1"/>
    <row r="83568" s="13" customFormat="1"/>
    <row r="83569" s="13" customFormat="1"/>
    <row r="83570" s="13" customFormat="1"/>
    <row r="83571" s="13" customFormat="1"/>
    <row r="83572" s="13" customFormat="1"/>
    <row r="83573" s="13" customFormat="1"/>
    <row r="83574" s="13" customFormat="1"/>
    <row r="83575" s="13" customFormat="1"/>
    <row r="83576" s="13" customFormat="1"/>
    <row r="83577" s="13" customFormat="1"/>
    <row r="83578" s="13" customFormat="1"/>
    <row r="83579" s="13" customFormat="1"/>
    <row r="83580" s="13" customFormat="1"/>
    <row r="83581" s="13" customFormat="1"/>
    <row r="83582" s="13" customFormat="1"/>
    <row r="83583" s="13" customFormat="1"/>
    <row r="83584" s="13" customFormat="1"/>
    <row r="83585" s="13" customFormat="1"/>
    <row r="83586" s="13" customFormat="1"/>
    <row r="83587" s="13" customFormat="1"/>
    <row r="83588" s="13" customFormat="1"/>
    <row r="83589" s="13" customFormat="1"/>
    <row r="83590" s="13" customFormat="1"/>
    <row r="83591" s="13" customFormat="1"/>
    <row r="83592" s="13" customFormat="1"/>
    <row r="83593" s="13" customFormat="1"/>
    <row r="83594" s="13" customFormat="1"/>
    <row r="83595" s="13" customFormat="1"/>
    <row r="83596" s="13" customFormat="1"/>
    <row r="83597" s="13" customFormat="1"/>
    <row r="83598" s="13" customFormat="1"/>
    <row r="83599" s="13" customFormat="1"/>
    <row r="83600" s="13" customFormat="1"/>
    <row r="83601" s="13" customFormat="1"/>
    <row r="83602" s="13" customFormat="1"/>
    <row r="83603" s="13" customFormat="1"/>
    <row r="83604" s="13" customFormat="1"/>
    <row r="83605" s="13" customFormat="1"/>
    <row r="83606" s="13" customFormat="1"/>
    <row r="83607" s="13" customFormat="1"/>
    <row r="83608" s="13" customFormat="1"/>
    <row r="83609" s="13" customFormat="1"/>
    <row r="83610" s="13" customFormat="1"/>
    <row r="83611" s="13" customFormat="1"/>
    <row r="83612" s="13" customFormat="1"/>
    <row r="83613" s="13" customFormat="1"/>
    <row r="83614" s="13" customFormat="1"/>
    <row r="83615" s="13" customFormat="1"/>
    <row r="83616" s="13" customFormat="1"/>
    <row r="83617" s="13" customFormat="1"/>
    <row r="83618" s="13" customFormat="1"/>
    <row r="83619" s="13" customFormat="1"/>
    <row r="83620" s="13" customFormat="1"/>
    <row r="83621" s="13" customFormat="1"/>
    <row r="83622" s="13" customFormat="1"/>
    <row r="83623" s="13" customFormat="1"/>
    <row r="83624" s="13" customFormat="1"/>
    <row r="83625" s="13" customFormat="1"/>
    <row r="83626" s="13" customFormat="1"/>
    <row r="83627" s="13" customFormat="1"/>
    <row r="83628" s="13" customFormat="1"/>
    <row r="83629" s="13" customFormat="1"/>
    <row r="83630" s="13" customFormat="1"/>
    <row r="83631" s="13" customFormat="1"/>
    <row r="83632" s="13" customFormat="1"/>
    <row r="83633" s="13" customFormat="1"/>
    <row r="83634" s="13" customFormat="1"/>
    <row r="83635" s="13" customFormat="1"/>
    <row r="83636" s="13" customFormat="1"/>
    <row r="83637" s="13" customFormat="1"/>
    <row r="83638" s="13" customFormat="1"/>
    <row r="83639" s="13" customFormat="1"/>
    <row r="83640" s="13" customFormat="1"/>
    <row r="83641" s="13" customFormat="1"/>
    <row r="83642" s="13" customFormat="1"/>
    <row r="83643" s="13" customFormat="1"/>
    <row r="83644" s="13" customFormat="1"/>
    <row r="83645" s="13" customFormat="1"/>
    <row r="83646" s="13" customFormat="1"/>
    <row r="83647" s="13" customFormat="1"/>
    <row r="83648" s="13" customFormat="1"/>
    <row r="83649" s="13" customFormat="1"/>
    <row r="83650" s="13" customFormat="1"/>
    <row r="83651" s="13" customFormat="1"/>
    <row r="83652" s="13" customFormat="1"/>
    <row r="83653" s="13" customFormat="1"/>
    <row r="83654" s="13" customFormat="1"/>
    <row r="83655" s="13" customFormat="1"/>
    <row r="83656" s="13" customFormat="1"/>
    <row r="83657" s="13" customFormat="1"/>
    <row r="83658" s="13" customFormat="1"/>
    <row r="83659" s="13" customFormat="1"/>
    <row r="83660" s="13" customFormat="1"/>
    <row r="83661" s="13" customFormat="1"/>
    <row r="83662" s="13" customFormat="1"/>
    <row r="83663" s="13" customFormat="1"/>
    <row r="83664" s="13" customFormat="1"/>
    <row r="83665" s="13" customFormat="1"/>
    <row r="83666" s="13" customFormat="1"/>
    <row r="83667" s="13" customFormat="1"/>
    <row r="83668" s="13" customFormat="1"/>
    <row r="83669" s="13" customFormat="1"/>
    <row r="83670" s="13" customFormat="1"/>
    <row r="83671" s="13" customFormat="1"/>
    <row r="83672" s="13" customFormat="1"/>
    <row r="83673" s="13" customFormat="1"/>
    <row r="83674" s="13" customFormat="1"/>
    <row r="83675" s="13" customFormat="1"/>
    <row r="83676" s="13" customFormat="1"/>
    <row r="83677" s="13" customFormat="1"/>
    <row r="83678" s="13" customFormat="1"/>
    <row r="83679" s="13" customFormat="1"/>
    <row r="83680" s="13" customFormat="1"/>
    <row r="83681" s="13" customFormat="1"/>
    <row r="83682" s="13" customFormat="1"/>
    <row r="83683" s="13" customFormat="1"/>
    <row r="83684" s="13" customFormat="1"/>
    <row r="83685" s="13" customFormat="1"/>
    <row r="83686" s="13" customFormat="1"/>
    <row r="83687" s="13" customFormat="1"/>
    <row r="83688" s="13" customFormat="1"/>
    <row r="83689" s="13" customFormat="1"/>
    <row r="83690" s="13" customFormat="1"/>
    <row r="83691" s="13" customFormat="1"/>
    <row r="83692" s="13" customFormat="1"/>
    <row r="83693" s="13" customFormat="1"/>
    <row r="83694" s="13" customFormat="1"/>
    <row r="83695" s="13" customFormat="1"/>
    <row r="83696" s="13" customFormat="1"/>
    <row r="83697" s="13" customFormat="1"/>
    <row r="83698" s="13" customFormat="1"/>
    <row r="83699" s="13" customFormat="1"/>
    <row r="83700" s="13" customFormat="1"/>
    <row r="83701" s="13" customFormat="1"/>
    <row r="83702" s="13" customFormat="1"/>
    <row r="83703" s="13" customFormat="1"/>
    <row r="83704" s="13" customFormat="1"/>
    <row r="83705" s="13" customFormat="1"/>
    <row r="83706" s="13" customFormat="1"/>
    <row r="83707" s="13" customFormat="1"/>
    <row r="83708" s="13" customFormat="1"/>
    <row r="83709" s="13" customFormat="1"/>
    <row r="83710" s="13" customFormat="1"/>
    <row r="83711" s="13" customFormat="1"/>
    <row r="83712" s="13" customFormat="1"/>
    <row r="83713" s="13" customFormat="1"/>
    <row r="83714" s="13" customFormat="1"/>
    <row r="83715" s="13" customFormat="1"/>
    <row r="83716" s="13" customFormat="1"/>
    <row r="83717" s="13" customFormat="1"/>
    <row r="83718" s="13" customFormat="1"/>
    <row r="83719" s="13" customFormat="1"/>
    <row r="83720" s="13" customFormat="1"/>
    <row r="83721" s="13" customFormat="1"/>
    <row r="83722" s="13" customFormat="1"/>
    <row r="83723" s="13" customFormat="1"/>
    <row r="83724" s="13" customFormat="1"/>
    <row r="83725" s="13" customFormat="1"/>
    <row r="83726" s="13" customFormat="1"/>
    <row r="83727" s="13" customFormat="1"/>
    <row r="83728" s="13" customFormat="1"/>
    <row r="83729" s="13" customFormat="1"/>
    <row r="83730" s="13" customFormat="1"/>
    <row r="83731" s="13" customFormat="1"/>
    <row r="83732" s="13" customFormat="1"/>
    <row r="83733" s="13" customFormat="1"/>
    <row r="83734" s="13" customFormat="1"/>
    <row r="83735" s="13" customFormat="1"/>
    <row r="83736" s="13" customFormat="1"/>
    <row r="83737" s="13" customFormat="1"/>
    <row r="83738" s="13" customFormat="1"/>
    <row r="83739" s="13" customFormat="1"/>
    <row r="83740" s="13" customFormat="1"/>
    <row r="83741" s="13" customFormat="1"/>
    <row r="83742" s="13" customFormat="1"/>
    <row r="83743" s="13" customFormat="1"/>
    <row r="83744" s="13" customFormat="1"/>
    <row r="83745" s="13" customFormat="1"/>
    <row r="83746" s="13" customFormat="1"/>
    <row r="83747" s="13" customFormat="1"/>
    <row r="83748" s="13" customFormat="1"/>
    <row r="83749" s="13" customFormat="1"/>
    <row r="83750" s="13" customFormat="1"/>
    <row r="83751" s="13" customFormat="1"/>
    <row r="83752" s="13" customFormat="1"/>
    <row r="83753" s="13" customFormat="1"/>
    <row r="83754" s="13" customFormat="1"/>
    <row r="83755" s="13" customFormat="1"/>
    <row r="83756" s="13" customFormat="1"/>
    <row r="83757" s="13" customFormat="1"/>
    <row r="83758" s="13" customFormat="1"/>
    <row r="83759" s="13" customFormat="1"/>
    <row r="83760" s="13" customFormat="1"/>
    <row r="83761" s="13" customFormat="1"/>
    <row r="83762" s="13" customFormat="1"/>
    <row r="83763" s="13" customFormat="1"/>
    <row r="83764" s="13" customFormat="1"/>
    <row r="83765" s="13" customFormat="1"/>
    <row r="83766" s="13" customFormat="1"/>
    <row r="83767" s="13" customFormat="1"/>
    <row r="83768" s="13" customFormat="1"/>
    <row r="83769" s="13" customFormat="1"/>
    <row r="83770" s="13" customFormat="1"/>
    <row r="83771" s="13" customFormat="1"/>
    <row r="83772" s="13" customFormat="1"/>
    <row r="83773" s="13" customFormat="1"/>
    <row r="83774" s="13" customFormat="1"/>
    <row r="83775" s="13" customFormat="1"/>
    <row r="83776" s="13" customFormat="1"/>
    <row r="83777" s="13" customFormat="1"/>
    <row r="83778" s="13" customFormat="1"/>
    <row r="83779" s="13" customFormat="1"/>
    <row r="83780" s="13" customFormat="1"/>
    <row r="83781" s="13" customFormat="1"/>
    <row r="83782" s="13" customFormat="1"/>
    <row r="83783" s="13" customFormat="1"/>
    <row r="83784" s="13" customFormat="1"/>
    <row r="83785" s="13" customFormat="1"/>
    <row r="83786" s="13" customFormat="1"/>
    <row r="83787" s="13" customFormat="1"/>
    <row r="83788" s="13" customFormat="1"/>
    <row r="83789" s="13" customFormat="1"/>
    <row r="83790" s="13" customFormat="1"/>
    <row r="83791" s="13" customFormat="1"/>
    <row r="83792" s="13" customFormat="1"/>
    <row r="83793" s="13" customFormat="1"/>
    <row r="83794" s="13" customFormat="1"/>
    <row r="83795" s="13" customFormat="1"/>
    <row r="83796" s="13" customFormat="1"/>
    <row r="83797" s="13" customFormat="1"/>
    <row r="83798" s="13" customFormat="1"/>
    <row r="83799" s="13" customFormat="1"/>
    <row r="83800" s="13" customFormat="1"/>
    <row r="83801" s="13" customFormat="1"/>
    <row r="83802" s="13" customFormat="1"/>
    <row r="83803" s="13" customFormat="1"/>
    <row r="83804" s="13" customFormat="1"/>
    <row r="83805" s="13" customFormat="1"/>
    <row r="83806" s="13" customFormat="1"/>
    <row r="83807" s="13" customFormat="1"/>
    <row r="83808" s="13" customFormat="1"/>
    <row r="83809" s="13" customFormat="1"/>
    <row r="83810" s="13" customFormat="1"/>
    <row r="83811" s="13" customFormat="1"/>
    <row r="83812" s="13" customFormat="1"/>
    <row r="83813" s="13" customFormat="1"/>
    <row r="83814" s="13" customFormat="1"/>
    <row r="83815" s="13" customFormat="1"/>
    <row r="83816" s="13" customFormat="1"/>
    <row r="83817" s="13" customFormat="1"/>
    <row r="83818" s="13" customFormat="1"/>
    <row r="83819" s="13" customFormat="1"/>
    <row r="83820" s="13" customFormat="1"/>
    <row r="83821" s="13" customFormat="1"/>
    <row r="83822" s="13" customFormat="1"/>
    <row r="83823" s="13" customFormat="1"/>
    <row r="83824" s="13" customFormat="1"/>
    <row r="83825" s="13" customFormat="1"/>
    <row r="83826" s="13" customFormat="1"/>
    <row r="83827" s="13" customFormat="1"/>
    <row r="83828" s="13" customFormat="1"/>
    <row r="83829" s="13" customFormat="1"/>
    <row r="83830" s="13" customFormat="1"/>
    <row r="83831" s="13" customFormat="1"/>
    <row r="83832" s="13" customFormat="1"/>
    <row r="83833" s="13" customFormat="1"/>
    <row r="83834" s="13" customFormat="1"/>
    <row r="83835" s="13" customFormat="1"/>
    <row r="83836" s="13" customFormat="1"/>
    <row r="83837" s="13" customFormat="1"/>
    <row r="83838" s="13" customFormat="1"/>
    <row r="83839" s="13" customFormat="1"/>
    <row r="83840" s="13" customFormat="1"/>
    <row r="83841" s="13" customFormat="1"/>
    <row r="83842" s="13" customFormat="1"/>
    <row r="83843" s="13" customFormat="1"/>
    <row r="83844" s="13" customFormat="1"/>
    <row r="83845" s="13" customFormat="1"/>
    <row r="83846" s="13" customFormat="1"/>
    <row r="83847" s="13" customFormat="1"/>
    <row r="83848" s="13" customFormat="1"/>
    <row r="83849" s="13" customFormat="1"/>
    <row r="83850" s="13" customFormat="1"/>
    <row r="83851" s="13" customFormat="1"/>
    <row r="83852" s="13" customFormat="1"/>
    <row r="83853" s="13" customFormat="1"/>
    <row r="83854" s="13" customFormat="1"/>
    <row r="83855" s="13" customFormat="1"/>
    <row r="83856" s="13" customFormat="1"/>
    <row r="83857" s="13" customFormat="1"/>
    <row r="83858" s="13" customFormat="1"/>
    <row r="83859" s="13" customFormat="1"/>
    <row r="83860" s="13" customFormat="1"/>
    <row r="83861" s="13" customFormat="1"/>
    <row r="83862" s="13" customFormat="1"/>
    <row r="83863" s="13" customFormat="1"/>
    <row r="83864" s="13" customFormat="1"/>
    <row r="83865" s="13" customFormat="1"/>
    <row r="83866" s="13" customFormat="1"/>
    <row r="83867" s="13" customFormat="1"/>
    <row r="83868" s="13" customFormat="1"/>
    <row r="83869" s="13" customFormat="1"/>
    <row r="83870" s="13" customFormat="1"/>
    <row r="83871" s="13" customFormat="1"/>
    <row r="83872" s="13" customFormat="1"/>
    <row r="83873" s="13" customFormat="1"/>
    <row r="83874" s="13" customFormat="1"/>
    <row r="83875" s="13" customFormat="1"/>
    <row r="83876" s="13" customFormat="1"/>
    <row r="83877" s="13" customFormat="1"/>
    <row r="83878" s="13" customFormat="1"/>
    <row r="83879" s="13" customFormat="1"/>
    <row r="83880" s="13" customFormat="1"/>
    <row r="83881" s="13" customFormat="1"/>
    <row r="83882" s="13" customFormat="1"/>
    <row r="83883" s="13" customFormat="1"/>
    <row r="83884" s="13" customFormat="1"/>
    <row r="83885" s="13" customFormat="1"/>
    <row r="83886" s="13" customFormat="1"/>
    <row r="83887" s="13" customFormat="1"/>
    <row r="83888" s="13" customFormat="1"/>
    <row r="83889" s="13" customFormat="1"/>
    <row r="83890" s="13" customFormat="1"/>
    <row r="83891" s="13" customFormat="1"/>
    <row r="83892" s="13" customFormat="1"/>
    <row r="83893" s="13" customFormat="1"/>
    <row r="83894" s="13" customFormat="1"/>
    <row r="83895" s="13" customFormat="1"/>
    <row r="83896" s="13" customFormat="1"/>
    <row r="83897" s="13" customFormat="1"/>
    <row r="83898" s="13" customFormat="1"/>
    <row r="83899" s="13" customFormat="1"/>
    <row r="83900" s="13" customFormat="1"/>
    <row r="83901" s="13" customFormat="1"/>
    <row r="83902" s="13" customFormat="1"/>
    <row r="83903" s="13" customFormat="1"/>
    <row r="83904" s="13" customFormat="1"/>
    <row r="83905" s="13" customFormat="1"/>
    <row r="83906" s="13" customFormat="1"/>
    <row r="83907" s="13" customFormat="1"/>
    <row r="83908" s="13" customFormat="1"/>
    <row r="83909" s="13" customFormat="1"/>
    <row r="83910" s="13" customFormat="1"/>
    <row r="83911" s="13" customFormat="1"/>
    <row r="83912" s="13" customFormat="1"/>
    <row r="83913" s="13" customFormat="1"/>
    <row r="83914" s="13" customFormat="1"/>
    <row r="83915" s="13" customFormat="1"/>
    <row r="83916" s="13" customFormat="1"/>
    <row r="83917" s="13" customFormat="1"/>
    <row r="83918" s="13" customFormat="1"/>
    <row r="83919" s="13" customFormat="1"/>
    <row r="83920" s="13" customFormat="1"/>
    <row r="83921" s="13" customFormat="1"/>
    <row r="83922" s="13" customFormat="1"/>
    <row r="83923" s="13" customFormat="1"/>
    <row r="83924" s="13" customFormat="1"/>
    <row r="83925" s="13" customFormat="1"/>
    <row r="83926" s="13" customFormat="1"/>
    <row r="83927" s="13" customFormat="1"/>
    <row r="83928" s="13" customFormat="1"/>
    <row r="83929" s="13" customFormat="1"/>
    <row r="83930" s="13" customFormat="1"/>
    <row r="83931" s="13" customFormat="1"/>
    <row r="83932" s="13" customFormat="1"/>
    <row r="83933" s="13" customFormat="1"/>
    <row r="83934" s="13" customFormat="1"/>
    <row r="83935" s="13" customFormat="1"/>
    <row r="83936" s="13" customFormat="1"/>
    <row r="83937" s="13" customFormat="1"/>
    <row r="83938" s="13" customFormat="1"/>
    <row r="83939" s="13" customFormat="1"/>
    <row r="83940" s="13" customFormat="1"/>
    <row r="83941" s="13" customFormat="1"/>
    <row r="83942" s="13" customFormat="1"/>
    <row r="83943" s="13" customFormat="1"/>
    <row r="83944" s="13" customFormat="1"/>
    <row r="83945" s="13" customFormat="1"/>
    <row r="83946" s="13" customFormat="1"/>
    <row r="83947" s="13" customFormat="1"/>
    <row r="83948" s="13" customFormat="1"/>
    <row r="83949" s="13" customFormat="1"/>
    <row r="83950" s="13" customFormat="1"/>
    <row r="83951" s="13" customFormat="1"/>
    <row r="83952" s="13" customFormat="1"/>
    <row r="83953" s="13" customFormat="1"/>
    <row r="83954" s="13" customFormat="1"/>
    <row r="83955" s="13" customFormat="1"/>
    <row r="83956" s="13" customFormat="1"/>
    <row r="83957" s="13" customFormat="1"/>
    <row r="83958" s="13" customFormat="1"/>
    <row r="83959" s="13" customFormat="1"/>
    <row r="83960" s="13" customFormat="1"/>
    <row r="83961" s="13" customFormat="1"/>
    <row r="83962" s="13" customFormat="1"/>
    <row r="83963" s="13" customFormat="1"/>
    <row r="83964" s="13" customFormat="1"/>
    <row r="83965" s="13" customFormat="1"/>
    <row r="83966" s="13" customFormat="1"/>
    <row r="83967" s="13" customFormat="1"/>
    <row r="83968" s="13" customFormat="1"/>
    <row r="83969" s="13" customFormat="1"/>
    <row r="83970" s="13" customFormat="1"/>
    <row r="83971" s="13" customFormat="1"/>
    <row r="83972" s="13" customFormat="1"/>
    <row r="83973" s="13" customFormat="1"/>
    <row r="83974" s="13" customFormat="1"/>
    <row r="83975" s="13" customFormat="1"/>
    <row r="83976" s="13" customFormat="1"/>
    <row r="83977" s="13" customFormat="1"/>
    <row r="83978" s="13" customFormat="1"/>
    <row r="83979" s="13" customFormat="1"/>
    <row r="83980" s="13" customFormat="1"/>
    <row r="83981" s="13" customFormat="1"/>
    <row r="83982" s="13" customFormat="1"/>
    <row r="83983" s="13" customFormat="1"/>
    <row r="83984" s="13" customFormat="1"/>
    <row r="83985" s="13" customFormat="1"/>
    <row r="83986" s="13" customFormat="1"/>
    <row r="83987" s="13" customFormat="1"/>
    <row r="83988" s="13" customFormat="1"/>
    <row r="83989" s="13" customFormat="1"/>
    <row r="83990" s="13" customFormat="1"/>
    <row r="83991" s="13" customFormat="1"/>
    <row r="83992" s="13" customFormat="1"/>
    <row r="83993" s="13" customFormat="1"/>
    <row r="83994" s="13" customFormat="1"/>
    <row r="83995" s="13" customFormat="1"/>
    <row r="83996" s="13" customFormat="1"/>
    <row r="83997" s="13" customFormat="1"/>
    <row r="83998" s="13" customFormat="1"/>
    <row r="83999" s="13" customFormat="1"/>
    <row r="84000" s="13" customFormat="1"/>
    <row r="84001" s="13" customFormat="1"/>
    <row r="84002" s="13" customFormat="1"/>
    <row r="84003" s="13" customFormat="1"/>
    <row r="84004" s="13" customFormat="1"/>
    <row r="84005" s="13" customFormat="1"/>
    <row r="84006" s="13" customFormat="1"/>
    <row r="84007" s="13" customFormat="1"/>
    <row r="84008" s="13" customFormat="1"/>
    <row r="84009" s="13" customFormat="1"/>
    <row r="84010" s="13" customFormat="1"/>
    <row r="84011" s="13" customFormat="1"/>
    <row r="84012" s="13" customFormat="1"/>
    <row r="84013" s="13" customFormat="1"/>
    <row r="84014" s="13" customFormat="1"/>
    <row r="84015" s="13" customFormat="1"/>
    <row r="84016" s="13" customFormat="1"/>
    <row r="84017" s="13" customFormat="1"/>
    <row r="84018" s="13" customFormat="1"/>
    <row r="84019" s="13" customFormat="1"/>
    <row r="84020" s="13" customFormat="1"/>
    <row r="84021" s="13" customFormat="1"/>
    <row r="84022" s="13" customFormat="1"/>
    <row r="84023" s="13" customFormat="1"/>
    <row r="84024" s="13" customFormat="1"/>
    <row r="84025" s="13" customFormat="1"/>
    <row r="84026" s="13" customFormat="1"/>
    <row r="84027" s="13" customFormat="1"/>
    <row r="84028" s="13" customFormat="1"/>
    <row r="84029" s="13" customFormat="1"/>
    <row r="84030" s="13" customFormat="1"/>
    <row r="84031" s="13" customFormat="1"/>
    <row r="84032" s="13" customFormat="1"/>
    <row r="84033" s="13" customFormat="1"/>
    <row r="84034" s="13" customFormat="1"/>
    <row r="84035" s="13" customFormat="1"/>
    <row r="84036" s="13" customFormat="1"/>
    <row r="84037" s="13" customFormat="1"/>
    <row r="84038" s="13" customFormat="1"/>
    <row r="84039" s="13" customFormat="1"/>
    <row r="84040" s="13" customFormat="1"/>
    <row r="84041" s="13" customFormat="1"/>
    <row r="84042" s="13" customFormat="1"/>
    <row r="84043" s="13" customFormat="1"/>
    <row r="84044" s="13" customFormat="1"/>
    <row r="84045" s="13" customFormat="1"/>
    <row r="84046" s="13" customFormat="1"/>
    <row r="84047" s="13" customFormat="1"/>
    <row r="84048" s="13" customFormat="1"/>
    <row r="84049" s="13" customFormat="1"/>
    <row r="84050" s="13" customFormat="1"/>
    <row r="84051" s="13" customFormat="1"/>
    <row r="84052" s="13" customFormat="1"/>
    <row r="84053" s="13" customFormat="1"/>
    <row r="84054" s="13" customFormat="1"/>
    <row r="84055" s="13" customFormat="1"/>
    <row r="84056" s="13" customFormat="1"/>
    <row r="84057" s="13" customFormat="1"/>
    <row r="84058" s="13" customFormat="1"/>
    <row r="84059" s="13" customFormat="1"/>
    <row r="84060" s="13" customFormat="1"/>
    <row r="84061" s="13" customFormat="1"/>
    <row r="84062" s="13" customFormat="1"/>
    <row r="84063" s="13" customFormat="1"/>
    <row r="84064" s="13" customFormat="1"/>
    <row r="84065" s="13" customFormat="1"/>
    <row r="84066" s="13" customFormat="1"/>
    <row r="84067" s="13" customFormat="1"/>
    <row r="84068" s="13" customFormat="1"/>
    <row r="84069" s="13" customFormat="1"/>
    <row r="84070" s="13" customFormat="1"/>
    <row r="84071" s="13" customFormat="1"/>
    <row r="84072" s="13" customFormat="1"/>
    <row r="84073" s="13" customFormat="1"/>
    <row r="84074" s="13" customFormat="1"/>
    <row r="84075" s="13" customFormat="1"/>
    <row r="84076" s="13" customFormat="1"/>
    <row r="84077" s="13" customFormat="1"/>
    <row r="84078" s="13" customFormat="1"/>
    <row r="84079" s="13" customFormat="1"/>
    <row r="84080" s="13" customFormat="1"/>
    <row r="84081" s="13" customFormat="1"/>
    <row r="84082" s="13" customFormat="1"/>
    <row r="84083" s="13" customFormat="1"/>
    <row r="84084" s="13" customFormat="1"/>
    <row r="84085" s="13" customFormat="1"/>
    <row r="84086" s="13" customFormat="1"/>
    <row r="84087" s="13" customFormat="1"/>
    <row r="84088" s="13" customFormat="1"/>
    <row r="84089" s="13" customFormat="1"/>
    <row r="84090" s="13" customFormat="1"/>
    <row r="84091" s="13" customFormat="1"/>
    <row r="84092" s="13" customFormat="1"/>
    <row r="84093" s="13" customFormat="1"/>
    <row r="84094" s="13" customFormat="1"/>
    <row r="84095" s="13" customFormat="1"/>
    <row r="84096" s="13" customFormat="1"/>
    <row r="84097" s="13" customFormat="1"/>
    <row r="84098" s="13" customFormat="1"/>
    <row r="84099" s="13" customFormat="1"/>
    <row r="84100" s="13" customFormat="1"/>
    <row r="84101" s="13" customFormat="1"/>
    <row r="84102" s="13" customFormat="1"/>
    <row r="84103" s="13" customFormat="1"/>
    <row r="84104" s="13" customFormat="1"/>
    <row r="84105" s="13" customFormat="1"/>
    <row r="84106" s="13" customFormat="1"/>
    <row r="84107" s="13" customFormat="1"/>
    <row r="84108" s="13" customFormat="1"/>
    <row r="84109" s="13" customFormat="1"/>
    <row r="84110" s="13" customFormat="1"/>
    <row r="84111" s="13" customFormat="1"/>
    <row r="84112" s="13" customFormat="1"/>
    <row r="84113" s="13" customFormat="1"/>
    <row r="84114" s="13" customFormat="1"/>
    <row r="84115" s="13" customFormat="1"/>
    <row r="84116" s="13" customFormat="1"/>
    <row r="84117" s="13" customFormat="1"/>
    <row r="84118" s="13" customFormat="1"/>
    <row r="84119" s="13" customFormat="1"/>
    <row r="84120" s="13" customFormat="1"/>
    <row r="84121" s="13" customFormat="1"/>
    <row r="84122" s="13" customFormat="1"/>
    <row r="84123" s="13" customFormat="1"/>
    <row r="84124" s="13" customFormat="1"/>
    <row r="84125" s="13" customFormat="1"/>
    <row r="84126" s="13" customFormat="1"/>
    <row r="84127" s="13" customFormat="1"/>
    <row r="84128" s="13" customFormat="1"/>
    <row r="84129" s="13" customFormat="1"/>
    <row r="84130" s="13" customFormat="1"/>
    <row r="84131" s="13" customFormat="1"/>
    <row r="84132" s="13" customFormat="1"/>
    <row r="84133" s="13" customFormat="1"/>
    <row r="84134" s="13" customFormat="1"/>
    <row r="84135" s="13" customFormat="1"/>
    <row r="84136" s="13" customFormat="1"/>
    <row r="84137" s="13" customFormat="1"/>
    <row r="84138" s="13" customFormat="1"/>
    <row r="84139" s="13" customFormat="1"/>
    <row r="84140" s="13" customFormat="1"/>
    <row r="84141" s="13" customFormat="1"/>
    <row r="84142" s="13" customFormat="1"/>
    <row r="84143" s="13" customFormat="1"/>
    <row r="84144" s="13" customFormat="1"/>
    <row r="84145" s="13" customFormat="1"/>
    <row r="84146" s="13" customFormat="1"/>
    <row r="84147" s="13" customFormat="1"/>
    <row r="84148" s="13" customFormat="1"/>
    <row r="84149" s="13" customFormat="1"/>
    <row r="84150" s="13" customFormat="1"/>
    <row r="84151" s="13" customFormat="1"/>
    <row r="84152" s="13" customFormat="1"/>
    <row r="84153" s="13" customFormat="1"/>
    <row r="84154" s="13" customFormat="1"/>
    <row r="84155" s="13" customFormat="1"/>
    <row r="84156" s="13" customFormat="1"/>
    <row r="84157" s="13" customFormat="1"/>
    <row r="84158" s="13" customFormat="1"/>
    <row r="84159" s="13" customFormat="1"/>
    <row r="84160" s="13" customFormat="1"/>
    <row r="84161" s="13" customFormat="1"/>
    <row r="84162" s="13" customFormat="1"/>
    <row r="84163" s="13" customFormat="1"/>
    <row r="84164" s="13" customFormat="1"/>
    <row r="84165" s="13" customFormat="1"/>
    <row r="84166" s="13" customFormat="1"/>
    <row r="84167" s="13" customFormat="1"/>
    <row r="84168" s="13" customFormat="1"/>
    <row r="84169" s="13" customFormat="1"/>
    <row r="84170" s="13" customFormat="1"/>
    <row r="84171" s="13" customFormat="1"/>
    <row r="84172" s="13" customFormat="1"/>
    <row r="84173" s="13" customFormat="1"/>
    <row r="84174" s="13" customFormat="1"/>
    <row r="84175" s="13" customFormat="1"/>
    <row r="84176" s="13" customFormat="1"/>
    <row r="84177" s="13" customFormat="1"/>
    <row r="84178" s="13" customFormat="1"/>
    <row r="84179" s="13" customFormat="1"/>
    <row r="84180" s="13" customFormat="1"/>
    <row r="84181" s="13" customFormat="1"/>
    <row r="84182" s="13" customFormat="1"/>
    <row r="84183" s="13" customFormat="1"/>
    <row r="84184" s="13" customFormat="1"/>
    <row r="84185" s="13" customFormat="1"/>
    <row r="84186" s="13" customFormat="1"/>
    <row r="84187" s="13" customFormat="1"/>
    <row r="84188" s="13" customFormat="1"/>
    <row r="84189" s="13" customFormat="1"/>
    <row r="84190" s="13" customFormat="1"/>
    <row r="84191" s="13" customFormat="1"/>
    <row r="84192" s="13" customFormat="1"/>
    <row r="84193" s="13" customFormat="1"/>
    <row r="84194" s="13" customFormat="1"/>
    <row r="84195" s="13" customFormat="1"/>
    <row r="84196" s="13" customFormat="1"/>
    <row r="84197" s="13" customFormat="1"/>
    <row r="84198" s="13" customFormat="1"/>
    <row r="84199" s="13" customFormat="1"/>
    <row r="84200" s="13" customFormat="1"/>
    <row r="84201" s="13" customFormat="1"/>
    <row r="84202" s="13" customFormat="1"/>
    <row r="84203" s="13" customFormat="1"/>
    <row r="84204" s="13" customFormat="1"/>
    <row r="84205" s="13" customFormat="1"/>
    <row r="84206" s="13" customFormat="1"/>
    <row r="84207" s="13" customFormat="1"/>
    <row r="84208" s="13" customFormat="1"/>
    <row r="84209" s="13" customFormat="1"/>
    <row r="84210" s="13" customFormat="1"/>
    <row r="84211" s="13" customFormat="1"/>
    <row r="84212" s="13" customFormat="1"/>
    <row r="84213" s="13" customFormat="1"/>
    <row r="84214" s="13" customFormat="1"/>
    <row r="84215" s="13" customFormat="1"/>
    <row r="84216" s="13" customFormat="1"/>
    <row r="84217" s="13" customFormat="1"/>
    <row r="84218" s="13" customFormat="1"/>
    <row r="84219" s="13" customFormat="1"/>
    <row r="84220" s="13" customFormat="1"/>
    <row r="84221" s="13" customFormat="1"/>
    <row r="84222" s="13" customFormat="1"/>
    <row r="84223" s="13" customFormat="1"/>
    <row r="84224" s="13" customFormat="1"/>
    <row r="84225" s="13" customFormat="1"/>
    <row r="84226" s="13" customFormat="1"/>
    <row r="84227" s="13" customFormat="1"/>
    <row r="84228" s="13" customFormat="1"/>
    <row r="84229" s="13" customFormat="1"/>
    <row r="84230" s="13" customFormat="1"/>
    <row r="84231" s="13" customFormat="1"/>
    <row r="84232" s="13" customFormat="1"/>
    <row r="84233" s="13" customFormat="1"/>
    <row r="84234" s="13" customFormat="1"/>
    <row r="84235" s="13" customFormat="1"/>
    <row r="84236" s="13" customFormat="1"/>
    <row r="84237" s="13" customFormat="1"/>
    <row r="84238" s="13" customFormat="1"/>
    <row r="84239" s="13" customFormat="1"/>
    <row r="84240" s="13" customFormat="1"/>
    <row r="84241" s="13" customFormat="1"/>
    <row r="84242" s="13" customFormat="1"/>
    <row r="84243" s="13" customFormat="1"/>
    <row r="84244" s="13" customFormat="1"/>
    <row r="84245" s="13" customFormat="1"/>
    <row r="84246" s="13" customFormat="1"/>
    <row r="84247" s="13" customFormat="1"/>
    <row r="84248" s="13" customFormat="1"/>
    <row r="84249" s="13" customFormat="1"/>
    <row r="84250" s="13" customFormat="1"/>
    <row r="84251" s="13" customFormat="1"/>
    <row r="84252" s="13" customFormat="1"/>
    <row r="84253" s="13" customFormat="1"/>
    <row r="84254" s="13" customFormat="1"/>
    <row r="84255" s="13" customFormat="1"/>
    <row r="84256" s="13" customFormat="1"/>
    <row r="84257" s="13" customFormat="1"/>
    <row r="84258" s="13" customFormat="1"/>
    <row r="84259" s="13" customFormat="1"/>
    <row r="84260" s="13" customFormat="1"/>
    <row r="84261" s="13" customFormat="1"/>
    <row r="84262" s="13" customFormat="1"/>
    <row r="84263" s="13" customFormat="1"/>
    <row r="84264" s="13" customFormat="1"/>
    <row r="84265" s="13" customFormat="1"/>
    <row r="84266" s="13" customFormat="1"/>
    <row r="84267" s="13" customFormat="1"/>
    <row r="84268" s="13" customFormat="1"/>
    <row r="84269" s="13" customFormat="1"/>
    <row r="84270" s="13" customFormat="1"/>
    <row r="84271" s="13" customFormat="1"/>
    <row r="84272" s="13" customFormat="1"/>
    <row r="84273" s="13" customFormat="1"/>
    <row r="84274" s="13" customFormat="1"/>
    <row r="84275" s="13" customFormat="1"/>
    <row r="84276" s="13" customFormat="1"/>
    <row r="84277" s="13" customFormat="1"/>
    <row r="84278" s="13" customFormat="1"/>
    <row r="84279" s="13" customFormat="1"/>
    <row r="84280" s="13" customFormat="1"/>
    <row r="84281" s="13" customFormat="1"/>
    <row r="84282" s="13" customFormat="1"/>
    <row r="84283" s="13" customFormat="1"/>
    <row r="84284" s="13" customFormat="1"/>
    <row r="84285" s="13" customFormat="1"/>
    <row r="84286" s="13" customFormat="1"/>
    <row r="84287" s="13" customFormat="1"/>
    <row r="84288" s="13" customFormat="1"/>
    <row r="84289" s="13" customFormat="1"/>
    <row r="84290" s="13" customFormat="1"/>
    <row r="84291" s="13" customFormat="1"/>
    <row r="84292" s="13" customFormat="1"/>
    <row r="84293" s="13" customFormat="1"/>
    <row r="84294" s="13" customFormat="1"/>
    <row r="84295" s="13" customFormat="1"/>
    <row r="84296" s="13" customFormat="1"/>
    <row r="84297" s="13" customFormat="1"/>
    <row r="84298" s="13" customFormat="1"/>
    <row r="84299" s="13" customFormat="1"/>
    <row r="84300" s="13" customFormat="1"/>
    <row r="84301" s="13" customFormat="1"/>
    <row r="84302" s="13" customFormat="1"/>
    <row r="84303" s="13" customFormat="1"/>
    <row r="84304" s="13" customFormat="1"/>
    <row r="84305" s="13" customFormat="1"/>
    <row r="84306" s="13" customFormat="1"/>
    <row r="84307" s="13" customFormat="1"/>
    <row r="84308" s="13" customFormat="1"/>
    <row r="84309" s="13" customFormat="1"/>
    <row r="84310" s="13" customFormat="1"/>
    <row r="84311" s="13" customFormat="1"/>
    <row r="84312" s="13" customFormat="1"/>
    <row r="84313" s="13" customFormat="1"/>
    <row r="84314" s="13" customFormat="1"/>
    <row r="84315" s="13" customFormat="1"/>
    <row r="84316" s="13" customFormat="1"/>
    <row r="84317" s="13" customFormat="1"/>
    <row r="84318" s="13" customFormat="1"/>
    <row r="84319" s="13" customFormat="1"/>
    <row r="84320" s="13" customFormat="1"/>
    <row r="84321" s="13" customFormat="1"/>
    <row r="84322" s="13" customFormat="1"/>
    <row r="84323" s="13" customFormat="1"/>
    <row r="84324" s="13" customFormat="1"/>
    <row r="84325" s="13" customFormat="1"/>
    <row r="84326" s="13" customFormat="1"/>
    <row r="84327" s="13" customFormat="1"/>
    <row r="84328" s="13" customFormat="1"/>
    <row r="84329" s="13" customFormat="1"/>
    <row r="84330" s="13" customFormat="1"/>
    <row r="84331" s="13" customFormat="1"/>
    <row r="84332" s="13" customFormat="1"/>
    <row r="84333" s="13" customFormat="1"/>
    <row r="84334" s="13" customFormat="1"/>
    <row r="84335" s="13" customFormat="1"/>
    <row r="84336" s="13" customFormat="1"/>
    <row r="84337" s="13" customFormat="1"/>
    <row r="84338" s="13" customFormat="1"/>
    <row r="84339" s="13" customFormat="1"/>
    <row r="84340" s="13" customFormat="1"/>
    <row r="84341" s="13" customFormat="1"/>
    <row r="84342" s="13" customFormat="1"/>
    <row r="84343" s="13" customFormat="1"/>
    <row r="84344" s="13" customFormat="1"/>
    <row r="84345" s="13" customFormat="1"/>
    <row r="84346" s="13" customFormat="1"/>
    <row r="84347" s="13" customFormat="1"/>
    <row r="84348" s="13" customFormat="1"/>
    <row r="84349" s="13" customFormat="1"/>
    <row r="84350" s="13" customFormat="1"/>
    <row r="84351" s="13" customFormat="1"/>
    <row r="84352" s="13" customFormat="1"/>
    <row r="84353" s="13" customFormat="1"/>
    <row r="84354" s="13" customFormat="1"/>
    <row r="84355" s="13" customFormat="1"/>
    <row r="84356" s="13" customFormat="1"/>
    <row r="84357" s="13" customFormat="1"/>
    <row r="84358" s="13" customFormat="1"/>
    <row r="84359" s="13" customFormat="1"/>
    <row r="84360" s="13" customFormat="1"/>
    <row r="84361" s="13" customFormat="1"/>
    <row r="84362" s="13" customFormat="1"/>
    <row r="84363" s="13" customFormat="1"/>
    <row r="84364" s="13" customFormat="1"/>
    <row r="84365" s="13" customFormat="1"/>
    <row r="84366" s="13" customFormat="1"/>
    <row r="84367" s="13" customFormat="1"/>
    <row r="84368" s="13" customFormat="1"/>
    <row r="84369" s="13" customFormat="1"/>
    <row r="84370" s="13" customFormat="1"/>
    <row r="84371" s="13" customFormat="1"/>
    <row r="84372" s="13" customFormat="1"/>
    <row r="84373" s="13" customFormat="1"/>
    <row r="84374" s="13" customFormat="1"/>
    <row r="84375" s="13" customFormat="1"/>
    <row r="84376" s="13" customFormat="1"/>
    <row r="84377" s="13" customFormat="1"/>
    <row r="84378" s="13" customFormat="1"/>
    <row r="84379" s="13" customFormat="1"/>
    <row r="84380" s="13" customFormat="1"/>
    <row r="84381" s="13" customFormat="1"/>
    <row r="84382" s="13" customFormat="1"/>
    <row r="84383" s="13" customFormat="1"/>
    <row r="84384" s="13" customFormat="1"/>
    <row r="84385" s="13" customFormat="1"/>
    <row r="84386" s="13" customFormat="1"/>
    <row r="84387" s="13" customFormat="1"/>
    <row r="84388" s="13" customFormat="1"/>
    <row r="84389" s="13" customFormat="1"/>
    <row r="84390" s="13" customFormat="1"/>
    <row r="84391" s="13" customFormat="1"/>
    <row r="84392" s="13" customFormat="1"/>
    <row r="84393" s="13" customFormat="1"/>
    <row r="84394" s="13" customFormat="1"/>
    <row r="84395" s="13" customFormat="1"/>
    <row r="84396" s="13" customFormat="1"/>
    <row r="84397" s="13" customFormat="1"/>
    <row r="84398" s="13" customFormat="1"/>
    <row r="84399" s="13" customFormat="1"/>
    <row r="84400" s="13" customFormat="1"/>
    <row r="84401" s="13" customFormat="1"/>
    <row r="84402" s="13" customFormat="1"/>
    <row r="84403" s="13" customFormat="1"/>
    <row r="84404" s="13" customFormat="1"/>
    <row r="84405" s="13" customFormat="1"/>
    <row r="84406" s="13" customFormat="1"/>
    <row r="84407" s="13" customFormat="1"/>
    <row r="84408" s="13" customFormat="1"/>
    <row r="84409" s="13" customFormat="1"/>
    <row r="84410" s="13" customFormat="1"/>
    <row r="84411" s="13" customFormat="1"/>
    <row r="84412" s="13" customFormat="1"/>
    <row r="84413" s="13" customFormat="1"/>
    <row r="84414" s="13" customFormat="1"/>
    <row r="84415" s="13" customFormat="1"/>
    <row r="84416" s="13" customFormat="1"/>
    <row r="84417" s="13" customFormat="1"/>
    <row r="84418" s="13" customFormat="1"/>
    <row r="84419" s="13" customFormat="1"/>
    <row r="84420" s="13" customFormat="1"/>
    <row r="84421" s="13" customFormat="1"/>
    <row r="84422" s="13" customFormat="1"/>
    <row r="84423" s="13" customFormat="1"/>
    <row r="84424" s="13" customFormat="1"/>
    <row r="84425" s="13" customFormat="1"/>
    <row r="84426" s="13" customFormat="1"/>
    <row r="84427" s="13" customFormat="1"/>
    <row r="84428" s="13" customFormat="1"/>
    <row r="84429" s="13" customFormat="1"/>
    <row r="84430" s="13" customFormat="1"/>
    <row r="84431" s="13" customFormat="1"/>
    <row r="84432" s="13" customFormat="1"/>
    <row r="84433" s="13" customFormat="1"/>
    <row r="84434" s="13" customFormat="1"/>
    <row r="84435" s="13" customFormat="1"/>
    <row r="84436" s="13" customFormat="1"/>
    <row r="84437" s="13" customFormat="1"/>
    <row r="84438" s="13" customFormat="1"/>
    <row r="84439" s="13" customFormat="1"/>
    <row r="84440" s="13" customFormat="1"/>
    <row r="84441" s="13" customFormat="1"/>
    <row r="84442" s="13" customFormat="1"/>
    <row r="84443" s="13" customFormat="1"/>
    <row r="84444" s="13" customFormat="1"/>
    <row r="84445" s="13" customFormat="1"/>
    <row r="84446" s="13" customFormat="1"/>
    <row r="84447" s="13" customFormat="1"/>
    <row r="84448" s="13" customFormat="1"/>
    <row r="84449" s="13" customFormat="1"/>
    <row r="84450" s="13" customFormat="1"/>
    <row r="84451" s="13" customFormat="1"/>
    <row r="84452" s="13" customFormat="1"/>
    <row r="84453" s="13" customFormat="1"/>
    <row r="84454" s="13" customFormat="1"/>
    <row r="84455" s="13" customFormat="1"/>
    <row r="84456" s="13" customFormat="1"/>
    <row r="84457" s="13" customFormat="1"/>
    <row r="84458" s="13" customFormat="1"/>
    <row r="84459" s="13" customFormat="1"/>
    <row r="84460" s="13" customFormat="1"/>
    <row r="84461" s="13" customFormat="1"/>
    <row r="84462" s="13" customFormat="1"/>
    <row r="84463" s="13" customFormat="1"/>
    <row r="84464" s="13" customFormat="1"/>
    <row r="84465" s="13" customFormat="1"/>
    <row r="84466" s="13" customFormat="1"/>
    <row r="84467" s="13" customFormat="1"/>
    <row r="84468" s="13" customFormat="1"/>
    <row r="84469" s="13" customFormat="1"/>
    <row r="84470" s="13" customFormat="1"/>
    <row r="84471" s="13" customFormat="1"/>
    <row r="84472" s="13" customFormat="1"/>
    <row r="84473" s="13" customFormat="1"/>
    <row r="84474" s="13" customFormat="1"/>
    <row r="84475" s="13" customFormat="1"/>
    <row r="84476" s="13" customFormat="1"/>
    <row r="84477" s="13" customFormat="1"/>
    <row r="84478" s="13" customFormat="1"/>
    <row r="84479" s="13" customFormat="1"/>
    <row r="84480" s="13" customFormat="1"/>
    <row r="84481" s="13" customFormat="1"/>
    <row r="84482" s="13" customFormat="1"/>
    <row r="84483" s="13" customFormat="1"/>
    <row r="84484" s="13" customFormat="1"/>
    <row r="84485" s="13" customFormat="1"/>
    <row r="84486" s="13" customFormat="1"/>
    <row r="84487" s="13" customFormat="1"/>
    <row r="84488" s="13" customFormat="1"/>
    <row r="84489" s="13" customFormat="1"/>
    <row r="84490" s="13" customFormat="1"/>
    <row r="84491" s="13" customFormat="1"/>
    <row r="84492" s="13" customFormat="1"/>
    <row r="84493" s="13" customFormat="1"/>
    <row r="84494" s="13" customFormat="1"/>
    <row r="84495" s="13" customFormat="1"/>
    <row r="84496" s="13" customFormat="1"/>
    <row r="84497" s="13" customFormat="1"/>
    <row r="84498" s="13" customFormat="1"/>
    <row r="84499" s="13" customFormat="1"/>
    <row r="84500" s="13" customFormat="1"/>
    <row r="84501" s="13" customFormat="1"/>
    <row r="84502" s="13" customFormat="1"/>
    <row r="84503" s="13" customFormat="1"/>
    <row r="84504" s="13" customFormat="1"/>
    <row r="84505" s="13" customFormat="1"/>
    <row r="84506" s="13" customFormat="1"/>
    <row r="84507" s="13" customFormat="1"/>
    <row r="84508" s="13" customFormat="1"/>
    <row r="84509" s="13" customFormat="1"/>
    <row r="84510" s="13" customFormat="1"/>
    <row r="84511" s="13" customFormat="1"/>
    <row r="84512" s="13" customFormat="1"/>
    <row r="84513" s="13" customFormat="1"/>
    <row r="84514" s="13" customFormat="1"/>
    <row r="84515" s="13" customFormat="1"/>
    <row r="84516" s="13" customFormat="1"/>
    <row r="84517" s="13" customFormat="1"/>
    <row r="84518" s="13" customFormat="1"/>
    <row r="84519" s="13" customFormat="1"/>
    <row r="84520" s="13" customFormat="1"/>
    <row r="84521" s="13" customFormat="1"/>
    <row r="84522" s="13" customFormat="1"/>
    <row r="84523" s="13" customFormat="1"/>
    <row r="84524" s="13" customFormat="1"/>
    <row r="84525" s="13" customFormat="1"/>
    <row r="84526" s="13" customFormat="1"/>
    <row r="84527" s="13" customFormat="1"/>
    <row r="84528" s="13" customFormat="1"/>
    <row r="84529" s="13" customFormat="1"/>
    <row r="84530" s="13" customFormat="1"/>
    <row r="84531" s="13" customFormat="1"/>
    <row r="84532" s="13" customFormat="1"/>
    <row r="84533" s="13" customFormat="1"/>
    <row r="84534" s="13" customFormat="1"/>
    <row r="84535" s="13" customFormat="1"/>
    <row r="84536" s="13" customFormat="1"/>
    <row r="84537" s="13" customFormat="1"/>
    <row r="84538" s="13" customFormat="1"/>
    <row r="84539" s="13" customFormat="1"/>
    <row r="84540" s="13" customFormat="1"/>
    <row r="84541" s="13" customFormat="1"/>
    <row r="84542" s="13" customFormat="1"/>
    <row r="84543" s="13" customFormat="1"/>
    <row r="84544" s="13" customFormat="1"/>
    <row r="84545" s="13" customFormat="1"/>
    <row r="84546" s="13" customFormat="1"/>
    <row r="84547" s="13" customFormat="1"/>
    <row r="84548" s="13" customFormat="1"/>
    <row r="84549" s="13" customFormat="1"/>
    <row r="84550" s="13" customFormat="1"/>
    <row r="84551" s="13" customFormat="1"/>
    <row r="84552" s="13" customFormat="1"/>
    <row r="84553" s="13" customFormat="1"/>
    <row r="84554" s="13" customFormat="1"/>
    <row r="84555" s="13" customFormat="1"/>
    <row r="84556" s="13" customFormat="1"/>
    <row r="84557" s="13" customFormat="1"/>
    <row r="84558" s="13" customFormat="1"/>
    <row r="84559" s="13" customFormat="1"/>
    <row r="84560" s="13" customFormat="1"/>
    <row r="84561" s="13" customFormat="1"/>
    <row r="84562" s="13" customFormat="1"/>
    <row r="84563" s="13" customFormat="1"/>
    <row r="84564" s="13" customFormat="1"/>
    <row r="84565" s="13" customFormat="1"/>
    <row r="84566" s="13" customFormat="1"/>
    <row r="84567" s="13" customFormat="1"/>
    <row r="84568" s="13" customFormat="1"/>
    <row r="84569" s="13" customFormat="1"/>
    <row r="84570" s="13" customFormat="1"/>
    <row r="84571" s="13" customFormat="1"/>
    <row r="84572" s="13" customFormat="1"/>
    <row r="84573" s="13" customFormat="1"/>
    <row r="84574" s="13" customFormat="1"/>
    <row r="84575" s="13" customFormat="1"/>
    <row r="84576" s="13" customFormat="1"/>
    <row r="84577" s="13" customFormat="1"/>
    <row r="84578" s="13" customFormat="1"/>
    <row r="84579" s="13" customFormat="1"/>
    <row r="84580" s="13" customFormat="1"/>
    <row r="84581" s="13" customFormat="1"/>
    <row r="84582" s="13" customFormat="1"/>
    <row r="84583" s="13" customFormat="1"/>
    <row r="84584" s="13" customFormat="1"/>
    <row r="84585" s="13" customFormat="1"/>
    <row r="84586" s="13" customFormat="1"/>
    <row r="84587" s="13" customFormat="1"/>
    <row r="84588" s="13" customFormat="1"/>
    <row r="84589" s="13" customFormat="1"/>
    <row r="84590" s="13" customFormat="1"/>
    <row r="84591" s="13" customFormat="1"/>
    <row r="84592" s="13" customFormat="1"/>
    <row r="84593" s="13" customFormat="1"/>
    <row r="84594" s="13" customFormat="1"/>
    <row r="84595" s="13" customFormat="1"/>
    <row r="84596" s="13" customFormat="1"/>
    <row r="84597" s="13" customFormat="1"/>
    <row r="84598" s="13" customFormat="1"/>
    <row r="84599" s="13" customFormat="1"/>
    <row r="84600" s="13" customFormat="1"/>
    <row r="84601" s="13" customFormat="1"/>
    <row r="84602" s="13" customFormat="1"/>
    <row r="84603" s="13" customFormat="1"/>
    <row r="84604" s="13" customFormat="1"/>
    <row r="84605" s="13" customFormat="1"/>
    <row r="84606" s="13" customFormat="1"/>
    <row r="84607" s="13" customFormat="1"/>
    <row r="84608" s="13" customFormat="1"/>
    <row r="84609" s="13" customFormat="1"/>
    <row r="84610" s="13" customFormat="1"/>
    <row r="84611" s="13" customFormat="1"/>
    <row r="84612" s="13" customFormat="1"/>
    <row r="84613" s="13" customFormat="1"/>
    <row r="84614" s="13" customFormat="1"/>
    <row r="84615" s="13" customFormat="1"/>
    <row r="84616" s="13" customFormat="1"/>
    <row r="84617" s="13" customFormat="1"/>
    <row r="84618" s="13" customFormat="1"/>
    <row r="84619" s="13" customFormat="1"/>
    <row r="84620" s="13" customFormat="1"/>
    <row r="84621" s="13" customFormat="1"/>
    <row r="84622" s="13" customFormat="1"/>
    <row r="84623" s="13" customFormat="1"/>
    <row r="84624" s="13" customFormat="1"/>
    <row r="84625" s="13" customFormat="1"/>
    <row r="84626" s="13" customFormat="1"/>
    <row r="84627" s="13" customFormat="1"/>
    <row r="84628" s="13" customFormat="1"/>
    <row r="84629" s="13" customFormat="1"/>
    <row r="84630" s="13" customFormat="1"/>
    <row r="84631" s="13" customFormat="1"/>
    <row r="84632" s="13" customFormat="1"/>
    <row r="84633" s="13" customFormat="1"/>
    <row r="84634" s="13" customFormat="1"/>
    <row r="84635" s="13" customFormat="1"/>
    <row r="84636" s="13" customFormat="1"/>
    <row r="84637" s="13" customFormat="1"/>
    <row r="84638" s="13" customFormat="1"/>
    <row r="84639" s="13" customFormat="1"/>
    <row r="84640" s="13" customFormat="1"/>
    <row r="84641" s="13" customFormat="1"/>
    <row r="84642" s="13" customFormat="1"/>
    <row r="84643" s="13" customFormat="1"/>
    <row r="84644" s="13" customFormat="1"/>
    <row r="84645" s="13" customFormat="1"/>
    <row r="84646" s="13" customFormat="1"/>
    <row r="84647" s="13" customFormat="1"/>
    <row r="84648" s="13" customFormat="1"/>
    <row r="84649" s="13" customFormat="1"/>
    <row r="84650" s="13" customFormat="1"/>
    <row r="84651" s="13" customFormat="1"/>
    <row r="84652" s="13" customFormat="1"/>
    <row r="84653" s="13" customFormat="1"/>
    <row r="84654" s="13" customFormat="1"/>
    <row r="84655" s="13" customFormat="1"/>
    <row r="84656" s="13" customFormat="1"/>
    <row r="84657" s="13" customFormat="1"/>
    <row r="84658" s="13" customFormat="1"/>
    <row r="84659" s="13" customFormat="1"/>
    <row r="84660" s="13" customFormat="1"/>
    <row r="84661" s="13" customFormat="1"/>
    <row r="84662" s="13" customFormat="1"/>
    <row r="84663" s="13" customFormat="1"/>
    <row r="84664" s="13" customFormat="1"/>
    <row r="84665" s="13" customFormat="1"/>
    <row r="84666" s="13" customFormat="1"/>
    <row r="84667" s="13" customFormat="1"/>
    <row r="84668" s="13" customFormat="1"/>
    <row r="84669" s="13" customFormat="1"/>
    <row r="84670" s="13" customFormat="1"/>
    <row r="84671" s="13" customFormat="1"/>
    <row r="84672" s="13" customFormat="1"/>
    <row r="84673" s="13" customFormat="1"/>
    <row r="84674" s="13" customFormat="1"/>
    <row r="84675" s="13" customFormat="1"/>
    <row r="84676" s="13" customFormat="1"/>
    <row r="84677" s="13" customFormat="1"/>
    <row r="84678" s="13" customFormat="1"/>
    <row r="84679" s="13" customFormat="1"/>
    <row r="84680" s="13" customFormat="1"/>
    <row r="84681" s="13" customFormat="1"/>
    <row r="84682" s="13" customFormat="1"/>
    <row r="84683" s="13" customFormat="1"/>
    <row r="84684" s="13" customFormat="1"/>
    <row r="84685" s="13" customFormat="1"/>
    <row r="84686" s="13" customFormat="1"/>
    <row r="84687" s="13" customFormat="1"/>
    <row r="84688" s="13" customFormat="1"/>
    <row r="84689" s="13" customFormat="1"/>
    <row r="84690" s="13" customFormat="1"/>
    <row r="84691" s="13" customFormat="1"/>
    <row r="84692" s="13" customFormat="1"/>
    <row r="84693" s="13" customFormat="1"/>
    <row r="84694" s="13" customFormat="1"/>
    <row r="84695" s="13" customFormat="1"/>
    <row r="84696" s="13" customFormat="1"/>
    <row r="84697" s="13" customFormat="1"/>
    <row r="84698" s="13" customFormat="1"/>
    <row r="84699" s="13" customFormat="1"/>
    <row r="84700" s="13" customFormat="1"/>
    <row r="84701" s="13" customFormat="1"/>
    <row r="84702" s="13" customFormat="1"/>
    <row r="84703" s="13" customFormat="1"/>
    <row r="84704" s="13" customFormat="1"/>
    <row r="84705" s="13" customFormat="1"/>
    <row r="84706" s="13" customFormat="1"/>
    <row r="84707" s="13" customFormat="1"/>
    <row r="84708" s="13" customFormat="1"/>
    <row r="84709" s="13" customFormat="1"/>
    <row r="84710" s="13" customFormat="1"/>
    <row r="84711" s="13" customFormat="1"/>
    <row r="84712" s="13" customFormat="1"/>
    <row r="84713" s="13" customFormat="1"/>
    <row r="84714" s="13" customFormat="1"/>
    <row r="84715" s="13" customFormat="1"/>
    <row r="84716" s="13" customFormat="1"/>
    <row r="84717" s="13" customFormat="1"/>
    <row r="84718" s="13" customFormat="1"/>
    <row r="84719" s="13" customFormat="1"/>
    <row r="84720" s="13" customFormat="1"/>
    <row r="84721" s="13" customFormat="1"/>
    <row r="84722" s="13" customFormat="1"/>
    <row r="84723" s="13" customFormat="1"/>
    <row r="84724" s="13" customFormat="1"/>
    <row r="84725" s="13" customFormat="1"/>
    <row r="84726" s="13" customFormat="1"/>
    <row r="84727" s="13" customFormat="1"/>
    <row r="84728" s="13" customFormat="1"/>
    <row r="84729" s="13" customFormat="1"/>
    <row r="84730" s="13" customFormat="1"/>
    <row r="84731" s="13" customFormat="1"/>
    <row r="84732" s="13" customFormat="1"/>
    <row r="84733" s="13" customFormat="1"/>
    <row r="84734" s="13" customFormat="1"/>
    <row r="84735" s="13" customFormat="1"/>
    <row r="84736" s="13" customFormat="1"/>
    <row r="84737" s="13" customFormat="1"/>
    <row r="84738" s="13" customFormat="1"/>
    <row r="84739" s="13" customFormat="1"/>
    <row r="84740" s="13" customFormat="1"/>
    <row r="84741" s="13" customFormat="1"/>
    <row r="84742" s="13" customFormat="1"/>
    <row r="84743" s="13" customFormat="1"/>
    <row r="84744" s="13" customFormat="1"/>
    <row r="84745" s="13" customFormat="1"/>
    <row r="84746" s="13" customFormat="1"/>
    <row r="84747" s="13" customFormat="1"/>
    <row r="84748" s="13" customFormat="1"/>
    <row r="84749" s="13" customFormat="1"/>
    <row r="84750" s="13" customFormat="1"/>
    <row r="84751" s="13" customFormat="1"/>
    <row r="84752" s="13" customFormat="1"/>
    <row r="84753" s="13" customFormat="1"/>
    <row r="84754" s="13" customFormat="1"/>
    <row r="84755" s="13" customFormat="1"/>
    <row r="84756" s="13" customFormat="1"/>
    <row r="84757" s="13" customFormat="1"/>
    <row r="84758" s="13" customFormat="1"/>
    <row r="84759" s="13" customFormat="1"/>
    <row r="84760" s="13" customFormat="1"/>
    <row r="84761" s="13" customFormat="1"/>
    <row r="84762" s="13" customFormat="1"/>
    <row r="84763" s="13" customFormat="1"/>
    <row r="84764" s="13" customFormat="1"/>
    <row r="84765" s="13" customFormat="1"/>
    <row r="84766" s="13" customFormat="1"/>
    <row r="84767" s="13" customFormat="1"/>
    <row r="84768" s="13" customFormat="1"/>
    <row r="84769" s="13" customFormat="1"/>
    <row r="84770" s="13" customFormat="1"/>
    <row r="84771" s="13" customFormat="1"/>
    <row r="84772" s="13" customFormat="1"/>
    <row r="84773" s="13" customFormat="1"/>
    <row r="84774" s="13" customFormat="1"/>
    <row r="84775" s="13" customFormat="1"/>
    <row r="84776" s="13" customFormat="1"/>
    <row r="84777" s="13" customFormat="1"/>
    <row r="84778" s="13" customFormat="1"/>
    <row r="84779" s="13" customFormat="1"/>
    <row r="84780" s="13" customFormat="1"/>
    <row r="84781" s="13" customFormat="1"/>
    <row r="84782" s="13" customFormat="1"/>
    <row r="84783" s="13" customFormat="1"/>
    <row r="84784" s="13" customFormat="1"/>
    <row r="84785" s="13" customFormat="1"/>
    <row r="84786" s="13" customFormat="1"/>
    <row r="84787" s="13" customFormat="1"/>
    <row r="84788" s="13" customFormat="1"/>
    <row r="84789" s="13" customFormat="1"/>
    <row r="84790" s="13" customFormat="1"/>
    <row r="84791" s="13" customFormat="1"/>
    <row r="84792" s="13" customFormat="1"/>
    <row r="84793" s="13" customFormat="1"/>
    <row r="84794" s="13" customFormat="1"/>
    <row r="84795" s="13" customFormat="1"/>
    <row r="84796" s="13" customFormat="1"/>
    <row r="84797" s="13" customFormat="1"/>
    <row r="84798" s="13" customFormat="1"/>
    <row r="84799" s="13" customFormat="1"/>
    <row r="84800" s="13" customFormat="1"/>
    <row r="84801" s="13" customFormat="1"/>
    <row r="84802" s="13" customFormat="1"/>
    <row r="84803" s="13" customFormat="1"/>
    <row r="84804" s="13" customFormat="1"/>
    <row r="84805" s="13" customFormat="1"/>
    <row r="84806" s="13" customFormat="1"/>
    <row r="84807" s="13" customFormat="1"/>
    <row r="84808" s="13" customFormat="1"/>
    <row r="84809" s="13" customFormat="1"/>
    <row r="84810" s="13" customFormat="1"/>
    <row r="84811" s="13" customFormat="1"/>
    <row r="84812" s="13" customFormat="1"/>
    <row r="84813" s="13" customFormat="1"/>
    <row r="84814" s="13" customFormat="1"/>
    <row r="84815" s="13" customFormat="1"/>
    <row r="84816" s="13" customFormat="1"/>
    <row r="84817" s="13" customFormat="1"/>
    <row r="84818" s="13" customFormat="1"/>
    <row r="84819" s="13" customFormat="1"/>
    <row r="84820" s="13" customFormat="1"/>
    <row r="84821" s="13" customFormat="1"/>
    <row r="84822" s="13" customFormat="1"/>
    <row r="84823" s="13" customFormat="1"/>
    <row r="84824" s="13" customFormat="1"/>
    <row r="84825" s="13" customFormat="1"/>
    <row r="84826" s="13" customFormat="1"/>
    <row r="84827" s="13" customFormat="1"/>
    <row r="84828" s="13" customFormat="1"/>
    <row r="84829" s="13" customFormat="1"/>
    <row r="84830" s="13" customFormat="1"/>
    <row r="84831" s="13" customFormat="1"/>
    <row r="84832" s="13" customFormat="1"/>
    <row r="84833" s="13" customFormat="1"/>
    <row r="84834" s="13" customFormat="1"/>
    <row r="84835" s="13" customFormat="1"/>
    <row r="84836" s="13" customFormat="1"/>
    <row r="84837" s="13" customFormat="1"/>
    <row r="84838" s="13" customFormat="1"/>
    <row r="84839" s="13" customFormat="1"/>
    <row r="84840" s="13" customFormat="1"/>
    <row r="84841" s="13" customFormat="1"/>
    <row r="84842" s="13" customFormat="1"/>
    <row r="84843" s="13" customFormat="1"/>
    <row r="84844" s="13" customFormat="1"/>
    <row r="84845" s="13" customFormat="1"/>
    <row r="84846" s="13" customFormat="1"/>
    <row r="84847" s="13" customFormat="1"/>
    <row r="84848" s="13" customFormat="1"/>
    <row r="84849" s="13" customFormat="1"/>
    <row r="84850" s="13" customFormat="1"/>
    <row r="84851" s="13" customFormat="1"/>
    <row r="84852" s="13" customFormat="1"/>
    <row r="84853" s="13" customFormat="1"/>
    <row r="84854" s="13" customFormat="1"/>
    <row r="84855" s="13" customFormat="1"/>
    <row r="84856" s="13" customFormat="1"/>
    <row r="84857" s="13" customFormat="1"/>
    <row r="84858" s="13" customFormat="1"/>
    <row r="84859" s="13" customFormat="1"/>
    <row r="84860" s="13" customFormat="1"/>
    <row r="84861" s="13" customFormat="1"/>
    <row r="84862" s="13" customFormat="1"/>
    <row r="84863" s="13" customFormat="1"/>
    <row r="84864" s="13" customFormat="1"/>
    <row r="84865" s="13" customFormat="1"/>
    <row r="84866" s="13" customFormat="1"/>
    <row r="84867" s="13" customFormat="1"/>
    <row r="84868" s="13" customFormat="1"/>
    <row r="84869" s="13" customFormat="1"/>
    <row r="84870" s="13" customFormat="1"/>
    <row r="84871" s="13" customFormat="1"/>
    <row r="84872" s="13" customFormat="1"/>
    <row r="84873" s="13" customFormat="1"/>
    <row r="84874" s="13" customFormat="1"/>
    <row r="84875" s="13" customFormat="1"/>
    <row r="84876" s="13" customFormat="1"/>
    <row r="84877" s="13" customFormat="1"/>
    <row r="84878" s="13" customFormat="1"/>
    <row r="84879" s="13" customFormat="1"/>
    <row r="84880" s="13" customFormat="1"/>
    <row r="84881" s="13" customFormat="1"/>
    <row r="84882" s="13" customFormat="1"/>
    <row r="84883" s="13" customFormat="1"/>
    <row r="84884" s="13" customFormat="1"/>
    <row r="84885" s="13" customFormat="1"/>
    <row r="84886" s="13" customFormat="1"/>
    <row r="84887" s="13" customFormat="1"/>
    <row r="84888" s="13" customFormat="1"/>
    <row r="84889" s="13" customFormat="1"/>
    <row r="84890" s="13" customFormat="1"/>
    <row r="84891" s="13" customFormat="1"/>
    <row r="84892" s="13" customFormat="1"/>
    <row r="84893" s="13" customFormat="1"/>
    <row r="84894" s="13" customFormat="1"/>
    <row r="84895" s="13" customFormat="1"/>
    <row r="84896" s="13" customFormat="1"/>
    <row r="84897" s="13" customFormat="1"/>
    <row r="84898" s="13" customFormat="1"/>
    <row r="84899" s="13" customFormat="1"/>
    <row r="84900" s="13" customFormat="1"/>
    <row r="84901" s="13" customFormat="1"/>
    <row r="84902" s="13" customFormat="1"/>
    <row r="84903" s="13" customFormat="1"/>
    <row r="84904" s="13" customFormat="1"/>
    <row r="84905" s="13" customFormat="1"/>
    <row r="84906" s="13" customFormat="1"/>
    <row r="84907" s="13" customFormat="1"/>
    <row r="84908" s="13" customFormat="1"/>
    <row r="84909" s="13" customFormat="1"/>
    <row r="84910" s="13" customFormat="1"/>
    <row r="84911" s="13" customFormat="1"/>
    <row r="84912" s="13" customFormat="1"/>
    <row r="84913" s="13" customFormat="1"/>
    <row r="84914" s="13" customFormat="1"/>
    <row r="84915" s="13" customFormat="1"/>
    <row r="84916" s="13" customFormat="1"/>
    <row r="84917" s="13" customFormat="1"/>
    <row r="84918" s="13" customFormat="1"/>
    <row r="84919" s="13" customFormat="1"/>
    <row r="84920" s="13" customFormat="1"/>
    <row r="84921" s="13" customFormat="1"/>
    <row r="84922" s="13" customFormat="1"/>
    <row r="84923" s="13" customFormat="1"/>
    <row r="84924" s="13" customFormat="1"/>
    <row r="84925" s="13" customFormat="1"/>
    <row r="84926" s="13" customFormat="1"/>
    <row r="84927" s="13" customFormat="1"/>
    <row r="84928" s="13" customFormat="1"/>
    <row r="84929" s="13" customFormat="1"/>
    <row r="84930" s="13" customFormat="1"/>
    <row r="84931" s="13" customFormat="1"/>
    <row r="84932" s="13" customFormat="1"/>
    <row r="84933" s="13" customFormat="1"/>
    <row r="84934" s="13" customFormat="1"/>
    <row r="84935" s="13" customFormat="1"/>
    <row r="84936" s="13" customFormat="1"/>
    <row r="84937" s="13" customFormat="1"/>
    <row r="84938" s="13" customFormat="1"/>
    <row r="84939" s="13" customFormat="1"/>
    <row r="84940" s="13" customFormat="1"/>
    <row r="84941" s="13" customFormat="1"/>
    <row r="84942" s="13" customFormat="1"/>
    <row r="84943" s="13" customFormat="1"/>
    <row r="84944" s="13" customFormat="1"/>
    <row r="84945" s="13" customFormat="1"/>
    <row r="84946" s="13" customFormat="1"/>
    <row r="84947" s="13" customFormat="1"/>
    <row r="84948" s="13" customFormat="1"/>
    <row r="84949" s="13" customFormat="1"/>
    <row r="84950" s="13" customFormat="1"/>
    <row r="84951" s="13" customFormat="1"/>
    <row r="84952" s="13" customFormat="1"/>
    <row r="84953" s="13" customFormat="1"/>
    <row r="84954" s="13" customFormat="1"/>
    <row r="84955" s="13" customFormat="1"/>
    <row r="84956" s="13" customFormat="1"/>
    <row r="84957" s="13" customFormat="1"/>
    <row r="84958" s="13" customFormat="1"/>
    <row r="84959" s="13" customFormat="1"/>
    <row r="84960" s="13" customFormat="1"/>
    <row r="84961" s="13" customFormat="1"/>
    <row r="84962" s="13" customFormat="1"/>
    <row r="84963" s="13" customFormat="1"/>
    <row r="84964" s="13" customFormat="1"/>
    <row r="84965" s="13" customFormat="1"/>
    <row r="84966" s="13" customFormat="1"/>
    <row r="84967" s="13" customFormat="1"/>
    <row r="84968" s="13" customFormat="1"/>
    <row r="84969" s="13" customFormat="1"/>
    <row r="84970" s="13" customFormat="1"/>
    <row r="84971" s="13" customFormat="1"/>
    <row r="84972" s="13" customFormat="1"/>
    <row r="84973" s="13" customFormat="1"/>
    <row r="84974" s="13" customFormat="1"/>
    <row r="84975" s="13" customFormat="1"/>
    <row r="84976" s="13" customFormat="1"/>
    <row r="84977" s="13" customFormat="1"/>
    <row r="84978" s="13" customFormat="1"/>
    <row r="84979" s="13" customFormat="1"/>
    <row r="84980" s="13" customFormat="1"/>
    <row r="84981" s="13" customFormat="1"/>
    <row r="84982" s="13" customFormat="1"/>
    <row r="84983" s="13" customFormat="1"/>
    <row r="84984" s="13" customFormat="1"/>
    <row r="84985" s="13" customFormat="1"/>
    <row r="84986" s="13" customFormat="1"/>
    <row r="84987" s="13" customFormat="1"/>
    <row r="84988" s="13" customFormat="1"/>
    <row r="84989" s="13" customFormat="1"/>
    <row r="84990" s="13" customFormat="1"/>
    <row r="84991" s="13" customFormat="1"/>
    <row r="84992" s="13" customFormat="1"/>
    <row r="84993" s="13" customFormat="1"/>
    <row r="84994" s="13" customFormat="1"/>
    <row r="84995" s="13" customFormat="1"/>
    <row r="84996" s="13" customFormat="1"/>
    <row r="84997" s="13" customFormat="1"/>
    <row r="84998" s="13" customFormat="1"/>
    <row r="84999" s="13" customFormat="1"/>
    <row r="85000" s="13" customFormat="1"/>
    <row r="85001" s="13" customFormat="1"/>
    <row r="85002" s="13" customFormat="1"/>
    <row r="85003" s="13" customFormat="1"/>
    <row r="85004" s="13" customFormat="1"/>
    <row r="85005" s="13" customFormat="1"/>
    <row r="85006" s="13" customFormat="1"/>
    <row r="85007" s="13" customFormat="1"/>
    <row r="85008" s="13" customFormat="1"/>
    <row r="85009" s="13" customFormat="1"/>
    <row r="85010" s="13" customFormat="1"/>
    <row r="85011" s="13" customFormat="1"/>
    <row r="85012" s="13" customFormat="1"/>
    <row r="85013" s="13" customFormat="1"/>
    <row r="85014" s="13" customFormat="1"/>
    <row r="85015" s="13" customFormat="1"/>
    <row r="85016" s="13" customFormat="1"/>
    <row r="85017" s="13" customFormat="1"/>
    <row r="85018" s="13" customFormat="1"/>
    <row r="85019" s="13" customFormat="1"/>
    <row r="85020" s="13" customFormat="1"/>
    <row r="85021" s="13" customFormat="1"/>
    <row r="85022" s="13" customFormat="1"/>
    <row r="85023" s="13" customFormat="1"/>
    <row r="85024" s="13" customFormat="1"/>
    <row r="85025" s="13" customFormat="1"/>
    <row r="85026" s="13" customFormat="1"/>
    <row r="85027" s="13" customFormat="1"/>
    <row r="85028" s="13" customFormat="1"/>
    <row r="85029" s="13" customFormat="1"/>
    <row r="85030" s="13" customFormat="1"/>
    <row r="85031" s="13" customFormat="1"/>
    <row r="85032" s="13" customFormat="1"/>
    <row r="85033" s="13" customFormat="1"/>
    <row r="85034" s="13" customFormat="1"/>
    <row r="85035" s="13" customFormat="1"/>
    <row r="85036" s="13" customFormat="1"/>
    <row r="85037" s="13" customFormat="1"/>
    <row r="85038" s="13" customFormat="1"/>
    <row r="85039" s="13" customFormat="1"/>
    <row r="85040" s="13" customFormat="1"/>
    <row r="85041" s="13" customFormat="1"/>
    <row r="85042" s="13" customFormat="1"/>
    <row r="85043" s="13" customFormat="1"/>
    <row r="85044" s="13" customFormat="1"/>
    <row r="85045" s="13" customFormat="1"/>
    <row r="85046" s="13" customFormat="1"/>
    <row r="85047" s="13" customFormat="1"/>
    <row r="85048" s="13" customFormat="1"/>
    <row r="85049" s="13" customFormat="1"/>
    <row r="85050" s="13" customFormat="1"/>
    <row r="85051" s="13" customFormat="1"/>
    <row r="85052" s="13" customFormat="1"/>
    <row r="85053" s="13" customFormat="1"/>
    <row r="85054" s="13" customFormat="1"/>
    <row r="85055" s="13" customFormat="1"/>
    <row r="85056" s="13" customFormat="1"/>
    <row r="85057" s="13" customFormat="1"/>
    <row r="85058" s="13" customFormat="1"/>
    <row r="85059" s="13" customFormat="1"/>
    <row r="85060" s="13" customFormat="1"/>
    <row r="85061" s="13" customFormat="1"/>
    <row r="85062" s="13" customFormat="1"/>
    <row r="85063" s="13" customFormat="1"/>
    <row r="85064" s="13" customFormat="1"/>
    <row r="85065" s="13" customFormat="1"/>
    <row r="85066" s="13" customFormat="1"/>
    <row r="85067" s="13" customFormat="1"/>
    <row r="85068" s="13" customFormat="1"/>
    <row r="85069" s="13" customFormat="1"/>
    <row r="85070" s="13" customFormat="1"/>
    <row r="85071" s="13" customFormat="1"/>
    <row r="85072" s="13" customFormat="1"/>
    <row r="85073" s="13" customFormat="1"/>
    <row r="85074" s="13" customFormat="1"/>
    <row r="85075" s="13" customFormat="1"/>
    <row r="85076" s="13" customFormat="1"/>
    <row r="85077" s="13" customFormat="1"/>
    <row r="85078" s="13" customFormat="1"/>
    <row r="85079" s="13" customFormat="1"/>
    <row r="85080" s="13" customFormat="1"/>
    <row r="85081" s="13" customFormat="1"/>
    <row r="85082" s="13" customFormat="1"/>
    <row r="85083" s="13" customFormat="1"/>
    <row r="85084" s="13" customFormat="1"/>
    <row r="85085" s="13" customFormat="1"/>
    <row r="85086" s="13" customFormat="1"/>
    <row r="85087" s="13" customFormat="1"/>
    <row r="85088" s="13" customFormat="1"/>
    <row r="85089" s="13" customFormat="1"/>
    <row r="85090" s="13" customFormat="1"/>
    <row r="85091" s="13" customFormat="1"/>
    <row r="85092" s="13" customFormat="1"/>
    <row r="85093" s="13" customFormat="1"/>
    <row r="85094" s="13" customFormat="1"/>
    <row r="85095" s="13" customFormat="1"/>
    <row r="85096" s="13" customFormat="1"/>
    <row r="85097" s="13" customFormat="1"/>
    <row r="85098" s="13" customFormat="1"/>
    <row r="85099" s="13" customFormat="1"/>
    <row r="85100" s="13" customFormat="1"/>
    <row r="85101" s="13" customFormat="1"/>
    <row r="85102" s="13" customFormat="1"/>
    <row r="85103" s="13" customFormat="1"/>
    <row r="85104" s="13" customFormat="1"/>
    <row r="85105" s="13" customFormat="1"/>
    <row r="85106" s="13" customFormat="1"/>
    <row r="85107" s="13" customFormat="1"/>
    <row r="85108" s="13" customFormat="1"/>
    <row r="85109" s="13" customFormat="1"/>
    <row r="85110" s="13" customFormat="1"/>
    <row r="85111" s="13" customFormat="1"/>
    <row r="85112" s="13" customFormat="1"/>
    <row r="85113" s="13" customFormat="1"/>
    <row r="85114" s="13" customFormat="1"/>
    <row r="85115" s="13" customFormat="1"/>
    <row r="85116" s="13" customFormat="1"/>
    <row r="85117" s="13" customFormat="1"/>
    <row r="85118" s="13" customFormat="1"/>
    <row r="85119" s="13" customFormat="1"/>
    <row r="85120" s="13" customFormat="1"/>
    <row r="85121" s="13" customFormat="1"/>
    <row r="85122" s="13" customFormat="1"/>
    <row r="85123" s="13" customFormat="1"/>
    <row r="85124" s="13" customFormat="1"/>
    <row r="85125" s="13" customFormat="1"/>
    <row r="85126" s="13" customFormat="1"/>
    <row r="85127" s="13" customFormat="1"/>
    <row r="85128" s="13" customFormat="1"/>
    <row r="85129" s="13" customFormat="1"/>
    <row r="85130" s="13" customFormat="1"/>
    <row r="85131" s="13" customFormat="1"/>
    <row r="85132" s="13" customFormat="1"/>
    <row r="85133" s="13" customFormat="1"/>
    <row r="85134" s="13" customFormat="1"/>
    <row r="85135" s="13" customFormat="1"/>
    <row r="85136" s="13" customFormat="1"/>
    <row r="85137" s="13" customFormat="1"/>
    <row r="85138" s="13" customFormat="1"/>
    <row r="85139" s="13" customFormat="1"/>
    <row r="85140" s="13" customFormat="1"/>
    <row r="85141" s="13" customFormat="1"/>
    <row r="85142" s="13" customFormat="1"/>
    <row r="85143" s="13" customFormat="1"/>
    <row r="85144" s="13" customFormat="1"/>
    <row r="85145" s="13" customFormat="1"/>
    <row r="85146" s="13" customFormat="1"/>
    <row r="85147" s="13" customFormat="1"/>
    <row r="85148" s="13" customFormat="1"/>
    <row r="85149" s="13" customFormat="1"/>
    <row r="85150" s="13" customFormat="1"/>
    <row r="85151" s="13" customFormat="1"/>
    <row r="85152" s="13" customFormat="1"/>
    <row r="85153" s="13" customFormat="1"/>
    <row r="85154" s="13" customFormat="1"/>
    <row r="85155" s="13" customFormat="1"/>
    <row r="85156" s="13" customFormat="1"/>
    <row r="85157" s="13" customFormat="1"/>
    <row r="85158" s="13" customFormat="1"/>
    <row r="85159" s="13" customFormat="1"/>
    <row r="85160" s="13" customFormat="1"/>
    <row r="85161" s="13" customFormat="1"/>
    <row r="85162" s="13" customFormat="1"/>
    <row r="85163" s="13" customFormat="1"/>
    <row r="85164" s="13" customFormat="1"/>
    <row r="85165" s="13" customFormat="1"/>
    <row r="85166" s="13" customFormat="1"/>
    <row r="85167" s="13" customFormat="1"/>
    <row r="85168" s="13" customFormat="1"/>
    <row r="85169" s="13" customFormat="1"/>
    <row r="85170" s="13" customFormat="1"/>
    <row r="85171" s="13" customFormat="1"/>
    <row r="85172" s="13" customFormat="1"/>
    <row r="85173" s="13" customFormat="1"/>
    <row r="85174" s="13" customFormat="1"/>
    <row r="85175" s="13" customFormat="1"/>
    <row r="85176" s="13" customFormat="1"/>
    <row r="85177" s="13" customFormat="1"/>
    <row r="85178" s="13" customFormat="1"/>
    <row r="85179" s="13" customFormat="1"/>
    <row r="85180" s="13" customFormat="1"/>
    <row r="85181" s="13" customFormat="1"/>
    <row r="85182" s="13" customFormat="1"/>
    <row r="85183" s="13" customFormat="1"/>
    <row r="85184" s="13" customFormat="1"/>
    <row r="85185" s="13" customFormat="1"/>
    <row r="85186" s="13" customFormat="1"/>
    <row r="85187" s="13" customFormat="1"/>
    <row r="85188" s="13" customFormat="1"/>
    <row r="85189" s="13" customFormat="1"/>
    <row r="85190" s="13" customFormat="1"/>
    <row r="85191" s="13" customFormat="1"/>
    <row r="85192" s="13" customFormat="1"/>
    <row r="85193" s="13" customFormat="1"/>
    <row r="85194" s="13" customFormat="1"/>
    <row r="85195" s="13" customFormat="1"/>
    <row r="85196" s="13" customFormat="1"/>
    <row r="85197" s="13" customFormat="1"/>
    <row r="85198" s="13" customFormat="1"/>
    <row r="85199" s="13" customFormat="1"/>
    <row r="85200" s="13" customFormat="1"/>
    <row r="85201" s="13" customFormat="1"/>
    <row r="85202" s="13" customFormat="1"/>
    <row r="85203" s="13" customFormat="1"/>
    <row r="85204" s="13" customFormat="1"/>
    <row r="85205" s="13" customFormat="1"/>
    <row r="85206" s="13" customFormat="1"/>
    <row r="85207" s="13" customFormat="1"/>
    <row r="85208" s="13" customFormat="1"/>
    <row r="85209" s="13" customFormat="1"/>
    <row r="85210" s="13" customFormat="1"/>
    <row r="85211" s="13" customFormat="1"/>
    <row r="85212" s="13" customFormat="1"/>
    <row r="85213" s="13" customFormat="1"/>
    <row r="85214" s="13" customFormat="1"/>
    <row r="85215" s="13" customFormat="1"/>
    <row r="85216" s="13" customFormat="1"/>
    <row r="85217" s="13" customFormat="1"/>
    <row r="85218" s="13" customFormat="1"/>
    <row r="85219" s="13" customFormat="1"/>
    <row r="85220" s="13" customFormat="1"/>
    <row r="85221" s="13" customFormat="1"/>
    <row r="85222" s="13" customFormat="1"/>
    <row r="85223" s="13" customFormat="1"/>
    <row r="85224" s="13" customFormat="1"/>
    <row r="85225" s="13" customFormat="1"/>
    <row r="85226" s="13" customFormat="1"/>
    <row r="85227" s="13" customFormat="1"/>
    <row r="85228" s="13" customFormat="1"/>
    <row r="85229" s="13" customFormat="1"/>
    <row r="85230" s="13" customFormat="1"/>
    <row r="85231" s="13" customFormat="1"/>
    <row r="85232" s="13" customFormat="1"/>
    <row r="85233" s="13" customFormat="1"/>
    <row r="85234" s="13" customFormat="1"/>
    <row r="85235" s="13" customFormat="1"/>
    <row r="85236" s="13" customFormat="1"/>
    <row r="85237" s="13" customFormat="1"/>
    <row r="85238" s="13" customFormat="1"/>
    <row r="85239" s="13" customFormat="1"/>
    <row r="85240" s="13" customFormat="1"/>
    <row r="85241" s="13" customFormat="1"/>
    <row r="85242" s="13" customFormat="1"/>
    <row r="85243" s="13" customFormat="1"/>
    <row r="85244" s="13" customFormat="1"/>
    <row r="85245" s="13" customFormat="1"/>
    <row r="85246" s="13" customFormat="1"/>
    <row r="85247" s="13" customFormat="1"/>
    <row r="85248" s="13" customFormat="1"/>
    <row r="85249" s="13" customFormat="1"/>
    <row r="85250" s="13" customFormat="1"/>
    <row r="85251" s="13" customFormat="1"/>
    <row r="85252" s="13" customFormat="1"/>
    <row r="85253" s="13" customFormat="1"/>
    <row r="85254" s="13" customFormat="1"/>
    <row r="85255" s="13" customFormat="1"/>
    <row r="85256" s="13" customFormat="1"/>
    <row r="85257" s="13" customFormat="1"/>
    <row r="85258" s="13" customFormat="1"/>
    <row r="85259" s="13" customFormat="1"/>
    <row r="85260" s="13" customFormat="1"/>
    <row r="85261" s="13" customFormat="1"/>
    <row r="85262" s="13" customFormat="1"/>
    <row r="85263" s="13" customFormat="1"/>
    <row r="85264" s="13" customFormat="1"/>
    <row r="85265" s="13" customFormat="1"/>
    <row r="85266" s="13" customFormat="1"/>
    <row r="85267" s="13" customFormat="1"/>
    <row r="85268" s="13" customFormat="1"/>
    <row r="85269" s="13" customFormat="1"/>
    <row r="85270" s="13" customFormat="1"/>
    <row r="85271" s="13" customFormat="1"/>
    <row r="85272" s="13" customFormat="1"/>
    <row r="85273" s="13" customFormat="1"/>
    <row r="85274" s="13" customFormat="1"/>
    <row r="85275" s="13" customFormat="1"/>
    <row r="85276" s="13" customFormat="1"/>
    <row r="85277" s="13" customFormat="1"/>
    <row r="85278" s="13" customFormat="1"/>
    <row r="85279" s="13" customFormat="1"/>
    <row r="85280" s="13" customFormat="1"/>
    <row r="85281" s="13" customFormat="1"/>
    <row r="85282" s="13" customFormat="1"/>
    <row r="85283" s="13" customFormat="1"/>
    <row r="85284" s="13" customFormat="1"/>
    <row r="85285" s="13" customFormat="1"/>
    <row r="85286" s="13" customFormat="1"/>
    <row r="85287" s="13" customFormat="1"/>
    <row r="85288" s="13" customFormat="1"/>
    <row r="85289" s="13" customFormat="1"/>
    <row r="85290" s="13" customFormat="1"/>
    <row r="85291" s="13" customFormat="1"/>
    <row r="85292" s="13" customFormat="1"/>
    <row r="85293" s="13" customFormat="1"/>
    <row r="85294" s="13" customFormat="1"/>
    <row r="85295" s="13" customFormat="1"/>
    <row r="85296" s="13" customFormat="1"/>
    <row r="85297" s="13" customFormat="1"/>
    <row r="85298" s="13" customFormat="1"/>
    <row r="85299" s="13" customFormat="1"/>
    <row r="85300" s="13" customFormat="1"/>
    <row r="85301" s="13" customFormat="1"/>
    <row r="85302" s="13" customFormat="1"/>
    <row r="85303" s="13" customFormat="1"/>
    <row r="85304" s="13" customFormat="1"/>
    <row r="85305" s="13" customFormat="1"/>
    <row r="85306" s="13" customFormat="1"/>
    <row r="85307" s="13" customFormat="1"/>
    <row r="85308" s="13" customFormat="1"/>
    <row r="85309" s="13" customFormat="1"/>
    <row r="85310" s="13" customFormat="1"/>
    <row r="85311" s="13" customFormat="1"/>
    <row r="85312" s="13" customFormat="1"/>
    <row r="85313" s="13" customFormat="1"/>
    <row r="85314" s="13" customFormat="1"/>
    <row r="85315" s="13" customFormat="1"/>
    <row r="85316" s="13" customFormat="1"/>
    <row r="85317" s="13" customFormat="1"/>
    <row r="85318" s="13" customFormat="1"/>
    <row r="85319" s="13" customFormat="1"/>
    <row r="85320" s="13" customFormat="1"/>
    <row r="85321" s="13" customFormat="1"/>
    <row r="85322" s="13" customFormat="1"/>
    <row r="85323" s="13" customFormat="1"/>
    <row r="85324" s="13" customFormat="1"/>
    <row r="85325" s="13" customFormat="1"/>
    <row r="85326" s="13" customFormat="1"/>
    <row r="85327" s="13" customFormat="1"/>
    <row r="85328" s="13" customFormat="1"/>
    <row r="85329" s="13" customFormat="1"/>
    <row r="85330" s="13" customFormat="1"/>
    <row r="85331" s="13" customFormat="1"/>
    <row r="85332" s="13" customFormat="1"/>
    <row r="85333" s="13" customFormat="1"/>
    <row r="85334" s="13" customFormat="1"/>
    <row r="85335" s="13" customFormat="1"/>
    <row r="85336" s="13" customFormat="1"/>
    <row r="85337" s="13" customFormat="1"/>
    <row r="85338" s="13" customFormat="1"/>
    <row r="85339" s="13" customFormat="1"/>
    <row r="85340" s="13" customFormat="1"/>
    <row r="85341" s="13" customFormat="1"/>
    <row r="85342" s="13" customFormat="1"/>
    <row r="85343" s="13" customFormat="1"/>
    <row r="85344" s="13" customFormat="1"/>
    <row r="85345" s="13" customFormat="1"/>
    <row r="85346" s="13" customFormat="1"/>
    <row r="85347" s="13" customFormat="1"/>
    <row r="85348" s="13" customFormat="1"/>
    <row r="85349" s="13" customFormat="1"/>
    <row r="85350" s="13" customFormat="1"/>
    <row r="85351" s="13" customFormat="1"/>
    <row r="85352" s="13" customFormat="1"/>
    <row r="85353" s="13" customFormat="1"/>
    <row r="85354" s="13" customFormat="1"/>
    <row r="85355" s="13" customFormat="1"/>
    <row r="85356" s="13" customFormat="1"/>
    <row r="85357" s="13" customFormat="1"/>
    <row r="85358" s="13" customFormat="1"/>
    <row r="85359" s="13" customFormat="1"/>
    <row r="85360" s="13" customFormat="1"/>
    <row r="85361" s="13" customFormat="1"/>
    <row r="85362" s="13" customFormat="1"/>
    <row r="85363" s="13" customFormat="1"/>
    <row r="85364" s="13" customFormat="1"/>
    <row r="85365" s="13" customFormat="1"/>
    <row r="85366" s="13" customFormat="1"/>
    <row r="85367" s="13" customFormat="1"/>
    <row r="85368" s="13" customFormat="1"/>
    <row r="85369" s="13" customFormat="1"/>
    <row r="85370" s="13" customFormat="1"/>
    <row r="85371" s="13" customFormat="1"/>
    <row r="85372" s="13" customFormat="1"/>
    <row r="85373" s="13" customFormat="1"/>
    <row r="85374" s="13" customFormat="1"/>
    <row r="85375" s="13" customFormat="1"/>
    <row r="85376" s="13" customFormat="1"/>
    <row r="85377" s="13" customFormat="1"/>
    <row r="85378" s="13" customFormat="1"/>
    <row r="85379" s="13" customFormat="1"/>
    <row r="85380" s="13" customFormat="1"/>
    <row r="85381" s="13" customFormat="1"/>
    <row r="85382" s="13" customFormat="1"/>
    <row r="85383" s="13" customFormat="1"/>
    <row r="85384" s="13" customFormat="1"/>
    <row r="85385" s="13" customFormat="1"/>
    <row r="85386" s="13" customFormat="1"/>
    <row r="85387" s="13" customFormat="1"/>
    <row r="85388" s="13" customFormat="1"/>
    <row r="85389" s="13" customFormat="1"/>
    <row r="85390" s="13" customFormat="1"/>
    <row r="85391" s="13" customFormat="1"/>
    <row r="85392" s="13" customFormat="1"/>
    <row r="85393" s="13" customFormat="1"/>
    <row r="85394" s="13" customFormat="1"/>
    <row r="85395" s="13" customFormat="1"/>
    <row r="85396" s="13" customFormat="1"/>
    <row r="85397" s="13" customFormat="1"/>
    <row r="85398" s="13" customFormat="1"/>
    <row r="85399" s="13" customFormat="1"/>
    <row r="85400" s="13" customFormat="1"/>
    <row r="85401" s="13" customFormat="1"/>
    <row r="85402" s="13" customFormat="1"/>
    <row r="85403" s="13" customFormat="1"/>
    <row r="85404" s="13" customFormat="1"/>
    <row r="85405" s="13" customFormat="1"/>
    <row r="85406" s="13" customFormat="1"/>
    <row r="85407" s="13" customFormat="1"/>
    <row r="85408" s="13" customFormat="1"/>
    <row r="85409" s="13" customFormat="1"/>
    <row r="85410" s="13" customFormat="1"/>
    <row r="85411" s="13" customFormat="1"/>
    <row r="85412" s="13" customFormat="1"/>
    <row r="85413" s="13" customFormat="1"/>
    <row r="85414" s="13" customFormat="1"/>
    <row r="85415" s="13" customFormat="1"/>
    <row r="85416" s="13" customFormat="1"/>
    <row r="85417" s="13" customFormat="1"/>
    <row r="85418" s="13" customFormat="1"/>
    <row r="85419" s="13" customFormat="1"/>
    <row r="85420" s="13" customFormat="1"/>
    <row r="85421" s="13" customFormat="1"/>
    <row r="85422" s="13" customFormat="1"/>
    <row r="85423" s="13" customFormat="1"/>
    <row r="85424" s="13" customFormat="1"/>
    <row r="85425" s="13" customFormat="1"/>
    <row r="85426" s="13" customFormat="1"/>
    <row r="85427" s="13" customFormat="1"/>
    <row r="85428" s="13" customFormat="1"/>
    <row r="85429" s="13" customFormat="1"/>
    <row r="85430" s="13" customFormat="1"/>
    <row r="85431" s="13" customFormat="1"/>
    <row r="85432" s="13" customFormat="1"/>
    <row r="85433" s="13" customFormat="1"/>
    <row r="85434" s="13" customFormat="1"/>
    <row r="85435" s="13" customFormat="1"/>
    <row r="85436" s="13" customFormat="1"/>
    <row r="85437" s="13" customFormat="1"/>
    <row r="85438" s="13" customFormat="1"/>
    <row r="85439" s="13" customFormat="1"/>
    <row r="85440" s="13" customFormat="1"/>
    <row r="85441" s="13" customFormat="1"/>
    <row r="85442" s="13" customFormat="1"/>
    <row r="85443" s="13" customFormat="1"/>
    <row r="85444" s="13" customFormat="1"/>
    <row r="85445" s="13" customFormat="1"/>
    <row r="85446" s="13" customFormat="1"/>
    <row r="85447" s="13" customFormat="1"/>
    <row r="85448" s="13" customFormat="1"/>
    <row r="85449" s="13" customFormat="1"/>
    <row r="85450" s="13" customFormat="1"/>
    <row r="85451" s="13" customFormat="1"/>
    <row r="85452" s="13" customFormat="1"/>
    <row r="85453" s="13" customFormat="1"/>
    <row r="85454" s="13" customFormat="1"/>
    <row r="85455" s="13" customFormat="1"/>
    <row r="85456" s="13" customFormat="1"/>
    <row r="85457" s="13" customFormat="1"/>
    <row r="85458" s="13" customFormat="1"/>
    <row r="85459" s="13" customFormat="1"/>
    <row r="85460" s="13" customFormat="1"/>
    <row r="85461" s="13" customFormat="1"/>
    <row r="85462" s="13" customFormat="1"/>
    <row r="85463" s="13" customFormat="1"/>
    <row r="85464" s="13" customFormat="1"/>
    <row r="85465" s="13" customFormat="1"/>
    <row r="85466" s="13" customFormat="1"/>
    <row r="85467" s="13" customFormat="1"/>
    <row r="85468" s="13" customFormat="1"/>
    <row r="85469" s="13" customFormat="1"/>
    <row r="85470" s="13" customFormat="1"/>
    <row r="85471" s="13" customFormat="1"/>
    <row r="85472" s="13" customFormat="1"/>
    <row r="85473" s="13" customFormat="1"/>
    <row r="85474" s="13" customFormat="1"/>
    <row r="85475" s="13" customFormat="1"/>
    <row r="85476" s="13" customFormat="1"/>
    <row r="85477" s="13" customFormat="1"/>
    <row r="85478" s="13" customFormat="1"/>
    <row r="85479" s="13" customFormat="1"/>
    <row r="85480" s="13" customFormat="1"/>
    <row r="85481" s="13" customFormat="1"/>
    <row r="85482" s="13" customFormat="1"/>
    <row r="85483" s="13" customFormat="1"/>
    <row r="85484" s="13" customFormat="1"/>
    <row r="85485" s="13" customFormat="1"/>
    <row r="85486" s="13" customFormat="1"/>
    <row r="85487" s="13" customFormat="1"/>
    <row r="85488" s="13" customFormat="1"/>
    <row r="85489" s="13" customFormat="1"/>
    <row r="85490" s="13" customFormat="1"/>
    <row r="85491" s="13" customFormat="1"/>
    <row r="85492" s="13" customFormat="1"/>
    <row r="85493" s="13" customFormat="1"/>
    <row r="85494" s="13" customFormat="1"/>
    <row r="85495" s="13" customFormat="1"/>
    <row r="85496" s="13" customFormat="1"/>
    <row r="85497" s="13" customFormat="1"/>
    <row r="85498" s="13" customFormat="1"/>
    <row r="85499" s="13" customFormat="1"/>
    <row r="85500" s="13" customFormat="1"/>
    <row r="85501" s="13" customFormat="1"/>
    <row r="85502" s="13" customFormat="1"/>
    <row r="85503" s="13" customFormat="1"/>
    <row r="85504" s="13" customFormat="1"/>
    <row r="85505" s="13" customFormat="1"/>
    <row r="85506" s="13" customFormat="1"/>
    <row r="85507" s="13" customFormat="1"/>
    <row r="85508" s="13" customFormat="1"/>
    <row r="85509" s="13" customFormat="1"/>
    <row r="85510" s="13" customFormat="1"/>
    <row r="85511" s="13" customFormat="1"/>
    <row r="85512" s="13" customFormat="1"/>
    <row r="85513" s="13" customFormat="1"/>
    <row r="85514" s="13" customFormat="1"/>
    <row r="85515" s="13" customFormat="1"/>
    <row r="85516" s="13" customFormat="1"/>
    <row r="85517" s="13" customFormat="1"/>
    <row r="85518" s="13" customFormat="1"/>
    <row r="85519" s="13" customFormat="1"/>
    <row r="85520" s="13" customFormat="1"/>
    <row r="85521" s="13" customFormat="1"/>
    <row r="85522" s="13" customFormat="1"/>
    <row r="85523" s="13" customFormat="1"/>
    <row r="85524" s="13" customFormat="1"/>
    <row r="85525" s="13" customFormat="1"/>
    <row r="85526" s="13" customFormat="1"/>
    <row r="85527" s="13" customFormat="1"/>
    <row r="85528" s="13" customFormat="1"/>
    <row r="85529" s="13" customFormat="1"/>
    <row r="85530" s="13" customFormat="1"/>
    <row r="85531" s="13" customFormat="1"/>
    <row r="85532" s="13" customFormat="1"/>
    <row r="85533" s="13" customFormat="1"/>
    <row r="85534" s="13" customFormat="1"/>
    <row r="85535" s="13" customFormat="1"/>
    <row r="85536" s="13" customFormat="1"/>
    <row r="85537" s="13" customFormat="1"/>
    <row r="85538" s="13" customFormat="1"/>
    <row r="85539" s="13" customFormat="1"/>
    <row r="85540" s="13" customFormat="1"/>
    <row r="85541" s="13" customFormat="1"/>
    <row r="85542" s="13" customFormat="1"/>
    <row r="85543" s="13" customFormat="1"/>
    <row r="85544" s="13" customFormat="1"/>
    <row r="85545" s="13" customFormat="1"/>
    <row r="85546" s="13" customFormat="1"/>
    <row r="85547" s="13" customFormat="1"/>
    <row r="85548" s="13" customFormat="1"/>
    <row r="85549" s="13" customFormat="1"/>
    <row r="85550" s="13" customFormat="1"/>
    <row r="85551" s="13" customFormat="1"/>
    <row r="85552" s="13" customFormat="1"/>
    <row r="85553" s="13" customFormat="1"/>
    <row r="85554" s="13" customFormat="1"/>
    <row r="85555" s="13" customFormat="1"/>
    <row r="85556" s="13" customFormat="1"/>
    <row r="85557" s="13" customFormat="1"/>
    <row r="85558" s="13" customFormat="1"/>
    <row r="85559" s="13" customFormat="1"/>
    <row r="85560" s="13" customFormat="1"/>
    <row r="85561" s="13" customFormat="1"/>
    <row r="85562" s="13" customFormat="1"/>
    <row r="85563" s="13" customFormat="1"/>
    <row r="85564" s="13" customFormat="1"/>
    <row r="85565" s="13" customFormat="1"/>
    <row r="85566" s="13" customFormat="1"/>
    <row r="85567" s="13" customFormat="1"/>
    <row r="85568" s="13" customFormat="1"/>
    <row r="85569" s="13" customFormat="1"/>
    <row r="85570" s="13" customFormat="1"/>
    <row r="85571" s="13" customFormat="1"/>
    <row r="85572" s="13" customFormat="1"/>
    <row r="85573" s="13" customFormat="1"/>
    <row r="85574" s="13" customFormat="1"/>
    <row r="85575" s="13" customFormat="1"/>
    <row r="85576" s="13" customFormat="1"/>
    <row r="85577" s="13" customFormat="1"/>
    <row r="85578" s="13" customFormat="1"/>
    <row r="85579" s="13" customFormat="1"/>
    <row r="85580" s="13" customFormat="1"/>
    <row r="85581" s="13" customFormat="1"/>
    <row r="85582" s="13" customFormat="1"/>
    <row r="85583" s="13" customFormat="1"/>
    <row r="85584" s="13" customFormat="1"/>
    <row r="85585" s="13" customFormat="1"/>
    <row r="85586" s="13" customFormat="1"/>
    <row r="85587" s="13" customFormat="1"/>
    <row r="85588" s="13" customFormat="1"/>
    <row r="85589" s="13" customFormat="1"/>
    <row r="85590" s="13" customFormat="1"/>
    <row r="85591" s="13" customFormat="1"/>
    <row r="85592" s="13" customFormat="1"/>
    <row r="85593" s="13" customFormat="1"/>
    <row r="85594" s="13" customFormat="1"/>
    <row r="85595" s="13" customFormat="1"/>
    <row r="85596" s="13" customFormat="1"/>
    <row r="85597" s="13" customFormat="1"/>
    <row r="85598" s="13" customFormat="1"/>
    <row r="85599" s="13" customFormat="1"/>
    <row r="85600" s="13" customFormat="1"/>
    <row r="85601" s="13" customFormat="1"/>
    <row r="85602" s="13" customFormat="1"/>
    <row r="85603" s="13" customFormat="1"/>
    <row r="85604" s="13" customFormat="1"/>
    <row r="85605" s="13" customFormat="1"/>
    <row r="85606" s="13" customFormat="1"/>
    <row r="85607" s="13" customFormat="1"/>
    <row r="85608" s="13" customFormat="1"/>
    <row r="85609" s="13" customFormat="1"/>
    <row r="85610" s="13" customFormat="1"/>
    <row r="85611" s="13" customFormat="1"/>
    <row r="85612" s="13" customFormat="1"/>
    <row r="85613" s="13" customFormat="1"/>
    <row r="85614" s="13" customFormat="1"/>
    <row r="85615" s="13" customFormat="1"/>
    <row r="85616" s="13" customFormat="1"/>
    <row r="85617" s="13" customFormat="1"/>
    <row r="85618" s="13" customFormat="1"/>
    <row r="85619" s="13" customFormat="1"/>
    <row r="85620" s="13" customFormat="1"/>
    <row r="85621" s="13" customFormat="1"/>
    <row r="85622" s="13" customFormat="1"/>
    <row r="85623" s="13" customFormat="1"/>
    <row r="85624" s="13" customFormat="1"/>
    <row r="85625" s="13" customFormat="1"/>
    <row r="85626" s="13" customFormat="1"/>
    <row r="85627" s="13" customFormat="1"/>
    <row r="85628" s="13" customFormat="1"/>
    <row r="85629" s="13" customFormat="1"/>
    <row r="85630" s="13" customFormat="1"/>
    <row r="85631" s="13" customFormat="1"/>
    <row r="85632" s="13" customFormat="1"/>
    <row r="85633" s="13" customFormat="1"/>
    <row r="85634" s="13" customFormat="1"/>
    <row r="85635" s="13" customFormat="1"/>
    <row r="85636" s="13" customFormat="1"/>
    <row r="85637" s="13" customFormat="1"/>
    <row r="85638" s="13" customFormat="1"/>
    <row r="85639" s="13" customFormat="1"/>
    <row r="85640" s="13" customFormat="1"/>
    <row r="85641" s="13" customFormat="1"/>
    <row r="85642" s="13" customFormat="1"/>
    <row r="85643" s="13" customFormat="1"/>
    <row r="85644" s="13" customFormat="1"/>
    <row r="85645" s="13" customFormat="1"/>
    <row r="85646" s="13" customFormat="1"/>
    <row r="85647" s="13" customFormat="1"/>
    <row r="85648" s="13" customFormat="1"/>
    <row r="85649" s="13" customFormat="1"/>
    <row r="85650" s="13" customFormat="1"/>
    <row r="85651" s="13" customFormat="1"/>
    <row r="85652" s="13" customFormat="1"/>
    <row r="85653" s="13" customFormat="1"/>
    <row r="85654" s="13" customFormat="1"/>
    <row r="85655" s="13" customFormat="1"/>
    <row r="85656" s="13" customFormat="1"/>
    <row r="85657" s="13" customFormat="1"/>
    <row r="85658" s="13" customFormat="1"/>
    <row r="85659" s="13" customFormat="1"/>
    <row r="85660" s="13" customFormat="1"/>
    <row r="85661" s="13" customFormat="1"/>
    <row r="85662" s="13" customFormat="1"/>
    <row r="85663" s="13" customFormat="1"/>
    <row r="85664" s="13" customFormat="1"/>
    <row r="85665" s="13" customFormat="1"/>
    <row r="85666" s="13" customFormat="1"/>
    <row r="85667" s="13" customFormat="1"/>
    <row r="85668" s="13" customFormat="1"/>
    <row r="85669" s="13" customFormat="1"/>
    <row r="85670" s="13" customFormat="1"/>
    <row r="85671" s="13" customFormat="1"/>
    <row r="85672" s="13" customFormat="1"/>
    <row r="85673" s="13" customFormat="1"/>
    <row r="85674" s="13" customFormat="1"/>
    <row r="85675" s="13" customFormat="1"/>
    <row r="85676" s="13" customFormat="1"/>
    <row r="85677" s="13" customFormat="1"/>
    <row r="85678" s="13" customFormat="1"/>
    <row r="85679" s="13" customFormat="1"/>
    <row r="85680" s="13" customFormat="1"/>
    <row r="85681" s="13" customFormat="1"/>
    <row r="85682" s="13" customFormat="1"/>
    <row r="85683" s="13" customFormat="1"/>
    <row r="85684" s="13" customFormat="1"/>
    <row r="85685" s="13" customFormat="1"/>
    <row r="85686" s="13" customFormat="1"/>
    <row r="85687" s="13" customFormat="1"/>
    <row r="85688" s="13" customFormat="1"/>
    <row r="85689" s="13" customFormat="1"/>
    <row r="85690" s="13" customFormat="1"/>
    <row r="85691" s="13" customFormat="1"/>
    <row r="85692" s="13" customFormat="1"/>
    <row r="85693" s="13" customFormat="1"/>
    <row r="85694" s="13" customFormat="1"/>
    <row r="85695" s="13" customFormat="1"/>
    <row r="85696" s="13" customFormat="1"/>
    <row r="85697" s="13" customFormat="1"/>
    <row r="85698" s="13" customFormat="1"/>
    <row r="85699" s="13" customFormat="1"/>
    <row r="85700" s="13" customFormat="1"/>
    <row r="85701" s="13" customFormat="1"/>
    <row r="85702" s="13" customFormat="1"/>
    <row r="85703" s="13" customFormat="1"/>
    <row r="85704" s="13" customFormat="1"/>
    <row r="85705" s="13" customFormat="1"/>
    <row r="85706" s="13" customFormat="1"/>
    <row r="85707" s="13" customFormat="1"/>
    <row r="85708" s="13" customFormat="1"/>
    <row r="85709" s="13" customFormat="1"/>
    <row r="85710" s="13" customFormat="1"/>
    <row r="85711" s="13" customFormat="1"/>
    <row r="85712" s="13" customFormat="1"/>
    <row r="85713" s="13" customFormat="1"/>
    <row r="85714" s="13" customFormat="1"/>
    <row r="85715" s="13" customFormat="1"/>
    <row r="85716" s="13" customFormat="1"/>
    <row r="85717" s="13" customFormat="1"/>
    <row r="85718" s="13" customFormat="1"/>
    <row r="85719" s="13" customFormat="1"/>
    <row r="85720" s="13" customFormat="1"/>
    <row r="85721" s="13" customFormat="1"/>
    <row r="85722" s="13" customFormat="1"/>
    <row r="85723" s="13" customFormat="1"/>
    <row r="85724" s="13" customFormat="1"/>
    <row r="85725" s="13" customFormat="1"/>
    <row r="85726" s="13" customFormat="1"/>
    <row r="85727" s="13" customFormat="1"/>
    <row r="85728" s="13" customFormat="1"/>
    <row r="85729" s="13" customFormat="1"/>
    <row r="85730" s="13" customFormat="1"/>
    <row r="85731" s="13" customFormat="1"/>
    <row r="85732" s="13" customFormat="1"/>
    <row r="85733" s="13" customFormat="1"/>
    <row r="85734" s="13" customFormat="1"/>
    <row r="85735" s="13" customFormat="1"/>
    <row r="85736" s="13" customFormat="1"/>
    <row r="85737" s="13" customFormat="1"/>
    <row r="85738" s="13" customFormat="1"/>
    <row r="85739" s="13" customFormat="1"/>
    <row r="85740" s="13" customFormat="1"/>
    <row r="85741" s="13" customFormat="1"/>
    <row r="85742" s="13" customFormat="1"/>
    <row r="85743" s="13" customFormat="1"/>
    <row r="85744" s="13" customFormat="1"/>
    <row r="85745" s="13" customFormat="1"/>
    <row r="85746" s="13" customFormat="1"/>
    <row r="85747" s="13" customFormat="1"/>
    <row r="85748" s="13" customFormat="1"/>
    <row r="85749" s="13" customFormat="1"/>
    <row r="85750" s="13" customFormat="1"/>
    <row r="85751" s="13" customFormat="1"/>
    <row r="85752" s="13" customFormat="1"/>
    <row r="85753" s="13" customFormat="1"/>
    <row r="85754" s="13" customFormat="1"/>
    <row r="85755" s="13" customFormat="1"/>
    <row r="85756" s="13" customFormat="1"/>
    <row r="85757" s="13" customFormat="1"/>
    <row r="85758" s="13" customFormat="1"/>
    <row r="85759" s="13" customFormat="1"/>
    <row r="85760" s="13" customFormat="1"/>
    <row r="85761" s="13" customFormat="1"/>
    <row r="85762" s="13" customFormat="1"/>
    <row r="85763" s="13" customFormat="1"/>
    <row r="85764" s="13" customFormat="1"/>
    <row r="85765" s="13" customFormat="1"/>
    <row r="85766" s="13" customFormat="1"/>
    <row r="85767" s="13" customFormat="1"/>
    <row r="85768" s="13" customFormat="1"/>
    <row r="85769" s="13" customFormat="1"/>
    <row r="85770" s="13" customFormat="1"/>
    <row r="85771" s="13" customFormat="1"/>
    <row r="85772" s="13" customFormat="1"/>
    <row r="85773" s="13" customFormat="1"/>
    <row r="85774" s="13" customFormat="1"/>
    <row r="85775" s="13" customFormat="1"/>
    <row r="85776" s="13" customFormat="1"/>
    <row r="85777" s="13" customFormat="1"/>
    <row r="85778" s="13" customFormat="1"/>
    <row r="85779" s="13" customFormat="1"/>
    <row r="85780" s="13" customFormat="1"/>
    <row r="85781" s="13" customFormat="1"/>
    <row r="85782" s="13" customFormat="1"/>
    <row r="85783" s="13" customFormat="1"/>
    <row r="85784" s="13" customFormat="1"/>
    <row r="85785" s="13" customFormat="1"/>
    <row r="85786" s="13" customFormat="1"/>
    <row r="85787" s="13" customFormat="1"/>
    <row r="85788" s="13" customFormat="1"/>
    <row r="85789" s="13" customFormat="1"/>
    <row r="85790" s="13" customFormat="1"/>
    <row r="85791" s="13" customFormat="1"/>
    <row r="85792" s="13" customFormat="1"/>
    <row r="85793" s="13" customFormat="1"/>
    <row r="85794" s="13" customFormat="1"/>
    <row r="85795" s="13" customFormat="1"/>
    <row r="85796" s="13" customFormat="1"/>
    <row r="85797" s="13" customFormat="1"/>
    <row r="85798" s="13" customFormat="1"/>
    <row r="85799" s="13" customFormat="1"/>
    <row r="85800" s="13" customFormat="1"/>
    <row r="85801" s="13" customFormat="1"/>
    <row r="85802" s="13" customFormat="1"/>
    <row r="85803" s="13" customFormat="1"/>
    <row r="85804" s="13" customFormat="1"/>
    <row r="85805" s="13" customFormat="1"/>
    <row r="85806" s="13" customFormat="1"/>
    <row r="85807" s="13" customFormat="1"/>
    <row r="85808" s="13" customFormat="1"/>
    <row r="85809" s="13" customFormat="1"/>
    <row r="85810" s="13" customFormat="1"/>
    <row r="85811" s="13" customFormat="1"/>
    <row r="85812" s="13" customFormat="1"/>
    <row r="85813" s="13" customFormat="1"/>
    <row r="85814" s="13" customFormat="1"/>
    <row r="85815" s="13" customFormat="1"/>
    <row r="85816" s="13" customFormat="1"/>
    <row r="85817" s="13" customFormat="1"/>
    <row r="85818" s="13" customFormat="1"/>
    <row r="85819" s="13" customFormat="1"/>
    <row r="85820" s="13" customFormat="1"/>
    <row r="85821" s="13" customFormat="1"/>
    <row r="85822" s="13" customFormat="1"/>
    <row r="85823" s="13" customFormat="1"/>
    <row r="85824" s="13" customFormat="1"/>
    <row r="85825" s="13" customFormat="1"/>
    <row r="85826" s="13" customFormat="1"/>
    <row r="85827" s="13" customFormat="1"/>
    <row r="85828" s="13" customFormat="1"/>
    <row r="85829" s="13" customFormat="1"/>
    <row r="85830" s="13" customFormat="1"/>
    <row r="85831" s="13" customFormat="1"/>
    <row r="85832" s="13" customFormat="1"/>
    <row r="85833" s="13" customFormat="1"/>
    <row r="85834" s="13" customFormat="1"/>
    <row r="85835" s="13" customFormat="1"/>
    <row r="85836" s="13" customFormat="1"/>
    <row r="85837" s="13" customFormat="1"/>
    <row r="85838" s="13" customFormat="1"/>
    <row r="85839" s="13" customFormat="1"/>
    <row r="85840" s="13" customFormat="1"/>
    <row r="85841" s="13" customFormat="1"/>
    <row r="85842" s="13" customFormat="1"/>
    <row r="85843" s="13" customFormat="1"/>
    <row r="85844" s="13" customFormat="1"/>
    <row r="85845" s="13" customFormat="1"/>
    <row r="85846" s="13" customFormat="1"/>
    <row r="85847" s="13" customFormat="1"/>
    <row r="85848" s="13" customFormat="1"/>
    <row r="85849" s="13" customFormat="1"/>
    <row r="85850" s="13" customFormat="1"/>
    <row r="85851" s="13" customFormat="1"/>
    <row r="85852" s="13" customFormat="1"/>
    <row r="85853" s="13" customFormat="1"/>
    <row r="85854" s="13" customFormat="1"/>
    <row r="85855" s="13" customFormat="1"/>
    <row r="85856" s="13" customFormat="1"/>
    <row r="85857" s="13" customFormat="1"/>
    <row r="85858" s="13" customFormat="1"/>
    <row r="85859" s="13" customFormat="1"/>
    <row r="85860" s="13" customFormat="1"/>
    <row r="85861" s="13" customFormat="1"/>
    <row r="85862" s="13" customFormat="1"/>
    <row r="85863" s="13" customFormat="1"/>
    <row r="85864" s="13" customFormat="1"/>
    <row r="85865" s="13" customFormat="1"/>
    <row r="85866" s="13" customFormat="1"/>
    <row r="85867" s="13" customFormat="1"/>
    <row r="85868" s="13" customFormat="1"/>
    <row r="85869" s="13" customFormat="1"/>
    <row r="85870" s="13" customFormat="1"/>
    <row r="85871" s="13" customFormat="1"/>
    <row r="85872" s="13" customFormat="1"/>
    <row r="85873" s="13" customFormat="1"/>
    <row r="85874" s="13" customFormat="1"/>
    <row r="85875" s="13" customFormat="1"/>
    <row r="85876" s="13" customFormat="1"/>
    <row r="85877" s="13" customFormat="1"/>
    <row r="85878" s="13" customFormat="1"/>
    <row r="85879" s="13" customFormat="1"/>
    <row r="85880" s="13" customFormat="1"/>
    <row r="85881" s="13" customFormat="1"/>
    <row r="85882" s="13" customFormat="1"/>
    <row r="85883" s="13" customFormat="1"/>
    <row r="85884" s="13" customFormat="1"/>
    <row r="85885" s="13" customFormat="1"/>
    <row r="85886" s="13" customFormat="1"/>
    <row r="85887" s="13" customFormat="1"/>
    <row r="85888" s="13" customFormat="1"/>
    <row r="85889" s="13" customFormat="1"/>
    <row r="85890" s="13" customFormat="1"/>
    <row r="85891" s="13" customFormat="1"/>
    <row r="85892" s="13" customFormat="1"/>
    <row r="85893" s="13" customFormat="1"/>
    <row r="85894" s="13" customFormat="1"/>
    <row r="85895" s="13" customFormat="1"/>
    <row r="85896" s="13" customFormat="1"/>
    <row r="85897" s="13" customFormat="1"/>
    <row r="85898" s="13" customFormat="1"/>
    <row r="85899" s="13" customFormat="1"/>
    <row r="85900" s="13" customFormat="1"/>
    <row r="85901" s="13" customFormat="1"/>
    <row r="85902" s="13" customFormat="1"/>
    <row r="85903" s="13" customFormat="1"/>
    <row r="85904" s="13" customFormat="1"/>
    <row r="85905" s="13" customFormat="1"/>
    <row r="85906" s="13" customFormat="1"/>
    <row r="85907" s="13" customFormat="1"/>
    <row r="85908" s="13" customFormat="1"/>
    <row r="85909" s="13" customFormat="1"/>
    <row r="85910" s="13" customFormat="1"/>
    <row r="85911" s="13" customFormat="1"/>
    <row r="85912" s="13" customFormat="1"/>
    <row r="85913" s="13" customFormat="1"/>
    <row r="85914" s="13" customFormat="1"/>
    <row r="85915" s="13" customFormat="1"/>
    <row r="85916" s="13" customFormat="1"/>
    <row r="85917" s="13" customFormat="1"/>
    <row r="85918" s="13" customFormat="1"/>
    <row r="85919" s="13" customFormat="1"/>
    <row r="85920" s="13" customFormat="1"/>
    <row r="85921" s="13" customFormat="1"/>
    <row r="85922" s="13" customFormat="1"/>
    <row r="85923" s="13" customFormat="1"/>
    <row r="85924" s="13" customFormat="1"/>
    <row r="85925" s="13" customFormat="1"/>
    <row r="85926" s="13" customFormat="1"/>
    <row r="85927" s="13" customFormat="1"/>
    <row r="85928" s="13" customFormat="1"/>
    <row r="85929" s="13" customFormat="1"/>
    <row r="85930" s="13" customFormat="1"/>
    <row r="85931" s="13" customFormat="1"/>
    <row r="85932" s="13" customFormat="1"/>
    <row r="85933" s="13" customFormat="1"/>
    <row r="85934" s="13" customFormat="1"/>
    <row r="85935" s="13" customFormat="1"/>
    <row r="85936" s="13" customFormat="1"/>
    <row r="85937" s="13" customFormat="1"/>
    <row r="85938" s="13" customFormat="1"/>
    <row r="85939" s="13" customFormat="1"/>
    <row r="85940" s="13" customFormat="1"/>
    <row r="85941" s="13" customFormat="1"/>
    <row r="85942" s="13" customFormat="1"/>
    <row r="85943" s="13" customFormat="1"/>
    <row r="85944" s="13" customFormat="1"/>
    <row r="85945" s="13" customFormat="1"/>
    <row r="85946" s="13" customFormat="1"/>
    <row r="85947" s="13" customFormat="1"/>
    <row r="85948" s="13" customFormat="1"/>
    <row r="85949" s="13" customFormat="1"/>
    <row r="85950" s="13" customFormat="1"/>
    <row r="85951" s="13" customFormat="1"/>
    <row r="85952" s="13" customFormat="1"/>
    <row r="85953" s="13" customFormat="1"/>
    <row r="85954" s="13" customFormat="1"/>
    <row r="85955" s="13" customFormat="1"/>
    <row r="85956" s="13" customFormat="1"/>
    <row r="85957" s="13" customFormat="1"/>
    <row r="85958" s="13" customFormat="1"/>
    <row r="85959" s="13" customFormat="1"/>
    <row r="85960" s="13" customFormat="1"/>
    <row r="85961" s="13" customFormat="1"/>
    <row r="85962" s="13" customFormat="1"/>
    <row r="85963" s="13" customFormat="1"/>
    <row r="85964" s="13" customFormat="1"/>
    <row r="85965" s="13" customFormat="1"/>
    <row r="85966" s="13" customFormat="1"/>
    <row r="85967" s="13" customFormat="1"/>
    <row r="85968" s="13" customFormat="1"/>
    <row r="85969" s="13" customFormat="1"/>
    <row r="85970" s="13" customFormat="1"/>
    <row r="85971" s="13" customFormat="1"/>
    <row r="85972" s="13" customFormat="1"/>
    <row r="85973" s="13" customFormat="1"/>
    <row r="85974" s="13" customFormat="1"/>
    <row r="85975" s="13" customFormat="1"/>
    <row r="85976" s="13" customFormat="1"/>
    <row r="85977" s="13" customFormat="1"/>
    <row r="85978" s="13" customFormat="1"/>
    <row r="85979" s="13" customFormat="1"/>
    <row r="85980" s="13" customFormat="1"/>
    <row r="85981" s="13" customFormat="1"/>
    <row r="85982" s="13" customFormat="1"/>
    <row r="85983" s="13" customFormat="1"/>
    <row r="85984" s="13" customFormat="1"/>
    <row r="85985" s="13" customFormat="1"/>
    <row r="85986" s="13" customFormat="1"/>
    <row r="85987" s="13" customFormat="1"/>
    <row r="85988" s="13" customFormat="1"/>
    <row r="85989" s="13" customFormat="1"/>
    <row r="85990" s="13" customFormat="1"/>
    <row r="85991" s="13" customFormat="1"/>
    <row r="85992" s="13" customFormat="1"/>
    <row r="85993" s="13" customFormat="1"/>
    <row r="85994" s="13" customFormat="1"/>
    <row r="85995" s="13" customFormat="1"/>
    <row r="85996" s="13" customFormat="1"/>
    <row r="85997" s="13" customFormat="1"/>
    <row r="85998" s="13" customFormat="1"/>
    <row r="85999" s="13" customFormat="1"/>
    <row r="86000" s="13" customFormat="1"/>
    <row r="86001" s="13" customFormat="1"/>
    <row r="86002" s="13" customFormat="1"/>
    <row r="86003" s="13" customFormat="1"/>
    <row r="86004" s="13" customFormat="1"/>
    <row r="86005" s="13" customFormat="1"/>
    <row r="86006" s="13" customFormat="1"/>
    <row r="86007" s="13" customFormat="1"/>
    <row r="86008" s="13" customFormat="1"/>
    <row r="86009" s="13" customFormat="1"/>
    <row r="86010" s="13" customFormat="1"/>
    <row r="86011" s="13" customFormat="1"/>
    <row r="86012" s="13" customFormat="1"/>
    <row r="86013" s="13" customFormat="1"/>
    <row r="86014" s="13" customFormat="1"/>
    <row r="86015" s="13" customFormat="1"/>
    <row r="86016" s="13" customFormat="1"/>
    <row r="86017" s="13" customFormat="1"/>
    <row r="86018" s="13" customFormat="1"/>
    <row r="86019" s="13" customFormat="1"/>
    <row r="86020" s="13" customFormat="1"/>
    <row r="86021" s="13" customFormat="1"/>
    <row r="86022" s="13" customFormat="1"/>
    <row r="86023" s="13" customFormat="1"/>
    <row r="86024" s="13" customFormat="1"/>
    <row r="86025" s="13" customFormat="1"/>
    <row r="86026" s="13" customFormat="1"/>
    <row r="86027" s="13" customFormat="1"/>
    <row r="86028" s="13" customFormat="1"/>
    <row r="86029" s="13" customFormat="1"/>
    <row r="86030" s="13" customFormat="1"/>
    <row r="86031" s="13" customFormat="1"/>
    <row r="86032" s="13" customFormat="1"/>
    <row r="86033" s="13" customFormat="1"/>
    <row r="86034" s="13" customFormat="1"/>
    <row r="86035" s="13" customFormat="1"/>
    <row r="86036" s="13" customFormat="1"/>
    <row r="86037" s="13" customFormat="1"/>
    <row r="86038" s="13" customFormat="1"/>
    <row r="86039" s="13" customFormat="1"/>
    <row r="86040" s="13" customFormat="1"/>
    <row r="86041" s="13" customFormat="1"/>
    <row r="86042" s="13" customFormat="1"/>
    <row r="86043" s="13" customFormat="1"/>
    <row r="86044" s="13" customFormat="1"/>
    <row r="86045" s="13" customFormat="1"/>
    <row r="86046" s="13" customFormat="1"/>
    <row r="86047" s="13" customFormat="1"/>
    <row r="86048" s="13" customFormat="1"/>
    <row r="86049" s="13" customFormat="1"/>
    <row r="86050" s="13" customFormat="1"/>
    <row r="86051" s="13" customFormat="1"/>
    <row r="86052" s="13" customFormat="1"/>
    <row r="86053" s="13" customFormat="1"/>
    <row r="86054" s="13" customFormat="1"/>
    <row r="86055" s="13" customFormat="1"/>
    <row r="86056" s="13" customFormat="1"/>
    <row r="86057" s="13" customFormat="1"/>
    <row r="86058" s="13" customFormat="1"/>
    <row r="86059" s="13" customFormat="1"/>
    <row r="86060" s="13" customFormat="1"/>
    <row r="86061" s="13" customFormat="1"/>
    <row r="86062" s="13" customFormat="1"/>
    <row r="86063" s="13" customFormat="1"/>
    <row r="86064" s="13" customFormat="1"/>
    <row r="86065" s="13" customFormat="1"/>
    <row r="86066" s="13" customFormat="1"/>
    <row r="86067" s="13" customFormat="1"/>
    <row r="86068" s="13" customFormat="1"/>
    <row r="86069" s="13" customFormat="1"/>
    <row r="86070" s="13" customFormat="1"/>
    <row r="86071" s="13" customFormat="1"/>
    <row r="86072" s="13" customFormat="1"/>
    <row r="86073" s="13" customFormat="1"/>
    <row r="86074" s="13" customFormat="1"/>
    <row r="86075" s="13" customFormat="1"/>
    <row r="86076" s="13" customFormat="1"/>
    <row r="86077" s="13" customFormat="1"/>
    <row r="86078" s="13" customFormat="1"/>
    <row r="86079" s="13" customFormat="1"/>
    <row r="86080" s="13" customFormat="1"/>
    <row r="86081" s="13" customFormat="1"/>
    <row r="86082" s="13" customFormat="1"/>
    <row r="86083" s="13" customFormat="1"/>
    <row r="86084" s="13" customFormat="1"/>
    <row r="86085" s="13" customFormat="1"/>
    <row r="86086" s="13" customFormat="1"/>
    <row r="86087" s="13" customFormat="1"/>
    <row r="86088" s="13" customFormat="1"/>
    <row r="86089" s="13" customFormat="1"/>
    <row r="86090" s="13" customFormat="1"/>
    <row r="86091" s="13" customFormat="1"/>
    <row r="86092" s="13" customFormat="1"/>
    <row r="86093" s="13" customFormat="1"/>
    <row r="86094" s="13" customFormat="1"/>
    <row r="86095" s="13" customFormat="1"/>
    <row r="86096" s="13" customFormat="1"/>
    <row r="86097" s="13" customFormat="1"/>
    <row r="86098" s="13" customFormat="1"/>
    <row r="86099" s="13" customFormat="1"/>
    <row r="86100" s="13" customFormat="1"/>
    <row r="86101" s="13" customFormat="1"/>
    <row r="86102" s="13" customFormat="1"/>
    <row r="86103" s="13" customFormat="1"/>
    <row r="86104" s="13" customFormat="1"/>
    <row r="86105" s="13" customFormat="1"/>
    <row r="86106" s="13" customFormat="1"/>
    <row r="86107" s="13" customFormat="1"/>
    <row r="86108" s="13" customFormat="1"/>
    <row r="86109" s="13" customFormat="1"/>
    <row r="86110" s="13" customFormat="1"/>
    <row r="86111" s="13" customFormat="1"/>
    <row r="86112" s="13" customFormat="1"/>
    <row r="86113" s="13" customFormat="1"/>
    <row r="86114" s="13" customFormat="1"/>
    <row r="86115" s="13" customFormat="1"/>
    <row r="86116" s="13" customFormat="1"/>
    <row r="86117" s="13" customFormat="1"/>
    <row r="86118" s="13" customFormat="1"/>
    <row r="86119" s="13" customFormat="1"/>
    <row r="86120" s="13" customFormat="1"/>
    <row r="86121" s="13" customFormat="1"/>
    <row r="86122" s="13" customFormat="1"/>
    <row r="86123" s="13" customFormat="1"/>
    <row r="86124" s="13" customFormat="1"/>
    <row r="86125" s="13" customFormat="1"/>
    <row r="86126" s="13" customFormat="1"/>
    <row r="86127" s="13" customFormat="1"/>
    <row r="86128" s="13" customFormat="1"/>
    <row r="86129" s="13" customFormat="1"/>
    <row r="86130" s="13" customFormat="1"/>
    <row r="86131" s="13" customFormat="1"/>
    <row r="86132" s="13" customFormat="1"/>
    <row r="86133" s="13" customFormat="1"/>
    <row r="86134" s="13" customFormat="1"/>
    <row r="86135" s="13" customFormat="1"/>
    <row r="86136" s="13" customFormat="1"/>
    <row r="86137" s="13" customFormat="1"/>
    <row r="86138" s="13" customFormat="1"/>
    <row r="86139" s="13" customFormat="1"/>
    <row r="86140" s="13" customFormat="1"/>
    <row r="86141" s="13" customFormat="1"/>
    <row r="86142" s="13" customFormat="1"/>
    <row r="86143" s="13" customFormat="1"/>
    <row r="86144" s="13" customFormat="1"/>
    <row r="86145" s="13" customFormat="1"/>
    <row r="86146" s="13" customFormat="1"/>
    <row r="86147" s="13" customFormat="1"/>
    <row r="86148" s="13" customFormat="1"/>
    <row r="86149" s="13" customFormat="1"/>
    <row r="86150" s="13" customFormat="1"/>
    <row r="86151" s="13" customFormat="1"/>
    <row r="86152" s="13" customFormat="1"/>
    <row r="86153" s="13" customFormat="1"/>
    <row r="86154" s="13" customFormat="1"/>
    <row r="86155" s="13" customFormat="1"/>
    <row r="86156" s="13" customFormat="1"/>
    <row r="86157" s="13" customFormat="1"/>
    <row r="86158" s="13" customFormat="1"/>
    <row r="86159" s="13" customFormat="1"/>
    <row r="86160" s="13" customFormat="1"/>
    <row r="86161" s="13" customFormat="1"/>
    <row r="86162" s="13" customFormat="1"/>
    <row r="86163" s="13" customFormat="1"/>
    <row r="86164" s="13" customFormat="1"/>
    <row r="86165" s="13" customFormat="1"/>
    <row r="86166" s="13" customFormat="1"/>
    <row r="86167" s="13" customFormat="1"/>
    <row r="86168" s="13" customFormat="1"/>
    <row r="86169" s="13" customFormat="1"/>
    <row r="86170" s="13" customFormat="1"/>
    <row r="86171" s="13" customFormat="1"/>
    <row r="86172" s="13" customFormat="1"/>
    <row r="86173" s="13" customFormat="1"/>
    <row r="86174" s="13" customFormat="1"/>
    <row r="86175" s="13" customFormat="1"/>
    <row r="86176" s="13" customFormat="1"/>
    <row r="86177" s="13" customFormat="1"/>
    <row r="86178" s="13" customFormat="1"/>
    <row r="86179" s="13" customFormat="1"/>
    <row r="86180" s="13" customFormat="1"/>
    <row r="86181" s="13" customFormat="1"/>
    <row r="86182" s="13" customFormat="1"/>
    <row r="86183" s="13" customFormat="1"/>
    <row r="86184" s="13" customFormat="1"/>
    <row r="86185" s="13" customFormat="1"/>
    <row r="86186" s="13" customFormat="1"/>
    <row r="86187" s="13" customFormat="1"/>
    <row r="86188" s="13" customFormat="1"/>
    <row r="86189" s="13" customFormat="1"/>
    <row r="86190" s="13" customFormat="1"/>
    <row r="86191" s="13" customFormat="1"/>
    <row r="86192" s="13" customFormat="1"/>
    <row r="86193" s="13" customFormat="1"/>
    <row r="86194" s="13" customFormat="1"/>
    <row r="86195" s="13" customFormat="1"/>
    <row r="86196" s="13" customFormat="1"/>
    <row r="86197" s="13" customFormat="1"/>
    <row r="86198" s="13" customFormat="1"/>
    <row r="86199" s="13" customFormat="1"/>
    <row r="86200" s="13" customFormat="1"/>
    <row r="86201" s="13" customFormat="1"/>
    <row r="86202" s="13" customFormat="1"/>
    <row r="86203" s="13" customFormat="1"/>
    <row r="86204" s="13" customFormat="1"/>
    <row r="86205" s="13" customFormat="1"/>
    <row r="86206" s="13" customFormat="1"/>
    <row r="86207" s="13" customFormat="1"/>
    <row r="86208" s="13" customFormat="1"/>
    <row r="86209" s="13" customFormat="1"/>
    <row r="86210" s="13" customFormat="1"/>
    <row r="86211" s="13" customFormat="1"/>
    <row r="86212" s="13" customFormat="1"/>
    <row r="86213" s="13" customFormat="1"/>
    <row r="86214" s="13" customFormat="1"/>
    <row r="86215" s="13" customFormat="1"/>
    <row r="86216" s="13" customFormat="1"/>
    <row r="86217" s="13" customFormat="1"/>
    <row r="86218" s="13" customFormat="1"/>
    <row r="86219" s="13" customFormat="1"/>
    <row r="86220" s="13" customFormat="1"/>
    <row r="86221" s="13" customFormat="1"/>
    <row r="86222" s="13" customFormat="1"/>
    <row r="86223" s="13" customFormat="1"/>
    <row r="86224" s="13" customFormat="1"/>
    <row r="86225" s="13" customFormat="1"/>
    <row r="86226" s="13" customFormat="1"/>
    <row r="86227" s="13" customFormat="1"/>
    <row r="86228" s="13" customFormat="1"/>
    <row r="86229" s="13" customFormat="1"/>
    <row r="86230" s="13" customFormat="1"/>
    <row r="86231" s="13" customFormat="1"/>
    <row r="86232" s="13" customFormat="1"/>
    <row r="86233" s="13" customFormat="1"/>
    <row r="86234" s="13" customFormat="1"/>
    <row r="86235" s="13" customFormat="1"/>
    <row r="86236" s="13" customFormat="1"/>
    <row r="86237" s="13" customFormat="1"/>
    <row r="86238" s="13" customFormat="1"/>
    <row r="86239" s="13" customFormat="1"/>
    <row r="86240" s="13" customFormat="1"/>
    <row r="86241" s="13" customFormat="1"/>
    <row r="86242" s="13" customFormat="1"/>
    <row r="86243" s="13" customFormat="1"/>
    <row r="86244" s="13" customFormat="1"/>
    <row r="86245" s="13" customFormat="1"/>
    <row r="86246" s="13" customFormat="1"/>
    <row r="86247" s="13" customFormat="1"/>
    <row r="86248" s="13" customFormat="1"/>
    <row r="86249" s="13" customFormat="1"/>
    <row r="86250" s="13" customFormat="1"/>
    <row r="86251" s="13" customFormat="1"/>
    <row r="86252" s="13" customFormat="1"/>
    <row r="86253" s="13" customFormat="1"/>
    <row r="86254" s="13" customFormat="1"/>
    <row r="86255" s="13" customFormat="1"/>
    <row r="86256" s="13" customFormat="1"/>
    <row r="86257" s="13" customFormat="1"/>
    <row r="86258" s="13" customFormat="1"/>
    <row r="86259" s="13" customFormat="1"/>
    <row r="86260" s="13" customFormat="1"/>
    <row r="86261" s="13" customFormat="1"/>
    <row r="86262" s="13" customFormat="1"/>
    <row r="86263" s="13" customFormat="1"/>
    <row r="86264" s="13" customFormat="1"/>
    <row r="86265" s="13" customFormat="1"/>
    <row r="86266" s="13" customFormat="1"/>
    <row r="86267" s="13" customFormat="1"/>
    <row r="86268" s="13" customFormat="1"/>
    <row r="86269" s="13" customFormat="1"/>
    <row r="86270" s="13" customFormat="1"/>
    <row r="86271" s="13" customFormat="1"/>
    <row r="86272" s="13" customFormat="1"/>
    <row r="86273" s="13" customFormat="1"/>
    <row r="86274" s="13" customFormat="1"/>
    <row r="86275" s="13" customFormat="1"/>
    <row r="86276" s="13" customFormat="1"/>
    <row r="86277" s="13" customFormat="1"/>
    <row r="86278" s="13" customFormat="1"/>
    <row r="86279" s="13" customFormat="1"/>
    <row r="86280" s="13" customFormat="1"/>
    <row r="86281" s="13" customFormat="1"/>
    <row r="86282" s="13" customFormat="1"/>
    <row r="86283" s="13" customFormat="1"/>
    <row r="86284" s="13" customFormat="1"/>
    <row r="86285" s="13" customFormat="1"/>
    <row r="86286" s="13" customFormat="1"/>
    <row r="86287" s="13" customFormat="1"/>
    <row r="86288" s="13" customFormat="1"/>
    <row r="86289" s="13" customFormat="1"/>
    <row r="86290" s="13" customFormat="1"/>
    <row r="86291" s="13" customFormat="1"/>
    <row r="86292" s="13" customFormat="1"/>
    <row r="86293" s="13" customFormat="1"/>
    <row r="86294" s="13" customFormat="1"/>
    <row r="86295" s="13" customFormat="1"/>
    <row r="86296" s="13" customFormat="1"/>
    <row r="86297" s="13" customFormat="1"/>
    <row r="86298" s="13" customFormat="1"/>
    <row r="86299" s="13" customFormat="1"/>
    <row r="86300" s="13" customFormat="1"/>
    <row r="86301" s="13" customFormat="1"/>
    <row r="86302" s="13" customFormat="1"/>
    <row r="86303" s="13" customFormat="1"/>
    <row r="86304" s="13" customFormat="1"/>
    <row r="86305" s="13" customFormat="1"/>
    <row r="86306" s="13" customFormat="1"/>
    <row r="86307" s="13" customFormat="1"/>
    <row r="86308" s="13" customFormat="1"/>
    <row r="86309" s="13" customFormat="1"/>
    <row r="86310" s="13" customFormat="1"/>
    <row r="86311" s="13" customFormat="1"/>
    <row r="86312" s="13" customFormat="1"/>
    <row r="86313" s="13" customFormat="1"/>
    <row r="86314" s="13" customFormat="1"/>
    <row r="86315" s="13" customFormat="1"/>
    <row r="86316" s="13" customFormat="1"/>
    <row r="86317" s="13" customFormat="1"/>
    <row r="86318" s="13" customFormat="1"/>
    <row r="86319" s="13" customFormat="1"/>
    <row r="86320" s="13" customFormat="1"/>
    <row r="86321" s="13" customFormat="1"/>
    <row r="86322" s="13" customFormat="1"/>
    <row r="86323" s="13" customFormat="1"/>
    <row r="86324" s="13" customFormat="1"/>
    <row r="86325" s="13" customFormat="1"/>
    <row r="86326" s="13" customFormat="1"/>
    <row r="86327" s="13" customFormat="1"/>
    <row r="86328" s="13" customFormat="1"/>
    <row r="86329" s="13" customFormat="1"/>
    <row r="86330" s="13" customFormat="1"/>
    <row r="86331" s="13" customFormat="1"/>
    <row r="86332" s="13" customFormat="1"/>
    <row r="86333" s="13" customFormat="1"/>
    <row r="86334" s="13" customFormat="1"/>
    <row r="86335" s="13" customFormat="1"/>
    <row r="86336" s="13" customFormat="1"/>
    <row r="86337" s="13" customFormat="1"/>
    <row r="86338" s="13" customFormat="1"/>
    <row r="86339" s="13" customFormat="1"/>
    <row r="86340" s="13" customFormat="1"/>
    <row r="86341" s="13" customFormat="1"/>
    <row r="86342" s="13" customFormat="1"/>
    <row r="86343" s="13" customFormat="1"/>
    <row r="86344" s="13" customFormat="1"/>
    <row r="86345" s="13" customFormat="1"/>
    <row r="86346" s="13" customFormat="1"/>
    <row r="86347" s="13" customFormat="1"/>
    <row r="86348" s="13" customFormat="1"/>
    <row r="86349" s="13" customFormat="1"/>
    <row r="86350" s="13" customFormat="1"/>
    <row r="86351" s="13" customFormat="1"/>
    <row r="86352" s="13" customFormat="1"/>
    <row r="86353" s="13" customFormat="1"/>
    <row r="86354" s="13" customFormat="1"/>
    <row r="86355" s="13" customFormat="1"/>
    <row r="86356" s="13" customFormat="1"/>
    <row r="86357" s="13" customFormat="1"/>
    <row r="86358" s="13" customFormat="1"/>
    <row r="86359" s="13" customFormat="1"/>
    <row r="86360" s="13" customFormat="1"/>
    <row r="86361" s="13" customFormat="1"/>
    <row r="86362" s="13" customFormat="1"/>
    <row r="86363" s="13" customFormat="1"/>
    <row r="86364" s="13" customFormat="1"/>
    <row r="86365" s="13" customFormat="1"/>
    <row r="86366" s="13" customFormat="1"/>
    <row r="86367" s="13" customFormat="1"/>
    <row r="86368" s="13" customFormat="1"/>
    <row r="86369" s="13" customFormat="1"/>
    <row r="86370" s="13" customFormat="1"/>
    <row r="86371" s="13" customFormat="1"/>
    <row r="86372" s="13" customFormat="1"/>
    <row r="86373" s="13" customFormat="1"/>
    <row r="86374" s="13" customFormat="1"/>
    <row r="86375" s="13" customFormat="1"/>
    <row r="86376" s="13" customFormat="1"/>
    <row r="86377" s="13" customFormat="1"/>
    <row r="86378" s="13" customFormat="1"/>
    <row r="86379" s="13" customFormat="1"/>
    <row r="86380" s="13" customFormat="1"/>
    <row r="86381" s="13" customFormat="1"/>
    <row r="86382" s="13" customFormat="1"/>
    <row r="86383" s="13" customFormat="1"/>
    <row r="86384" s="13" customFormat="1"/>
    <row r="86385" s="13" customFormat="1"/>
    <row r="86386" s="13" customFormat="1"/>
    <row r="86387" s="13" customFormat="1"/>
    <row r="86388" s="13" customFormat="1"/>
    <row r="86389" s="13" customFormat="1"/>
    <row r="86390" s="13" customFormat="1"/>
    <row r="86391" s="13" customFormat="1"/>
    <row r="86392" s="13" customFormat="1"/>
    <row r="86393" s="13" customFormat="1"/>
    <row r="86394" s="13" customFormat="1"/>
    <row r="86395" s="13" customFormat="1"/>
    <row r="86396" s="13" customFormat="1"/>
    <row r="86397" s="13" customFormat="1"/>
    <row r="86398" s="13" customFormat="1"/>
    <row r="86399" s="13" customFormat="1"/>
    <row r="86400" s="13" customFormat="1"/>
    <row r="86401" s="13" customFormat="1"/>
    <row r="86402" s="13" customFormat="1"/>
    <row r="86403" s="13" customFormat="1"/>
    <row r="86404" s="13" customFormat="1"/>
    <row r="86405" s="13" customFormat="1"/>
    <row r="86406" s="13" customFormat="1"/>
    <row r="86407" s="13" customFormat="1"/>
    <row r="86408" s="13" customFormat="1"/>
    <row r="86409" s="13" customFormat="1"/>
    <row r="86410" s="13" customFormat="1"/>
    <row r="86411" s="13" customFormat="1"/>
    <row r="86412" s="13" customFormat="1"/>
    <row r="86413" s="13" customFormat="1"/>
    <row r="86414" s="13" customFormat="1"/>
    <row r="86415" s="13" customFormat="1"/>
    <row r="86416" s="13" customFormat="1"/>
    <row r="86417" s="13" customFormat="1"/>
    <row r="86418" s="13" customFormat="1"/>
    <row r="86419" s="13" customFormat="1"/>
    <row r="86420" s="13" customFormat="1"/>
    <row r="86421" s="13" customFormat="1"/>
    <row r="86422" s="13" customFormat="1"/>
    <row r="86423" s="13" customFormat="1"/>
    <row r="86424" s="13" customFormat="1"/>
    <row r="86425" s="13" customFormat="1"/>
    <row r="86426" s="13" customFormat="1"/>
    <row r="86427" s="13" customFormat="1"/>
    <row r="86428" s="13" customFormat="1"/>
    <row r="86429" s="13" customFormat="1"/>
    <row r="86430" s="13" customFormat="1"/>
    <row r="86431" s="13" customFormat="1"/>
    <row r="86432" s="13" customFormat="1"/>
    <row r="86433" s="13" customFormat="1"/>
    <row r="86434" s="13" customFormat="1"/>
    <row r="86435" s="13" customFormat="1"/>
    <row r="86436" s="13" customFormat="1"/>
    <row r="86437" s="13" customFormat="1"/>
    <row r="86438" s="13" customFormat="1"/>
    <row r="86439" s="13" customFormat="1"/>
    <row r="86440" s="13" customFormat="1"/>
    <row r="86441" s="13" customFormat="1"/>
    <row r="86442" s="13" customFormat="1"/>
    <row r="86443" s="13" customFormat="1"/>
    <row r="86444" s="13" customFormat="1"/>
    <row r="86445" s="13" customFormat="1"/>
    <row r="86446" s="13" customFormat="1"/>
    <row r="86447" s="13" customFormat="1"/>
    <row r="86448" s="13" customFormat="1"/>
    <row r="86449" s="13" customFormat="1"/>
    <row r="86450" s="13" customFormat="1"/>
    <row r="86451" s="13" customFormat="1"/>
    <row r="86452" s="13" customFormat="1"/>
    <row r="86453" s="13" customFormat="1"/>
    <row r="86454" s="13" customFormat="1"/>
    <row r="86455" s="13" customFormat="1"/>
    <row r="86456" s="13" customFormat="1"/>
    <row r="86457" s="13" customFormat="1"/>
    <row r="86458" s="13" customFormat="1"/>
    <row r="86459" s="13" customFormat="1"/>
    <row r="86460" s="13" customFormat="1"/>
    <row r="86461" s="13" customFormat="1"/>
    <row r="86462" s="13" customFormat="1"/>
    <row r="86463" s="13" customFormat="1"/>
    <row r="86464" s="13" customFormat="1"/>
    <row r="86465" s="13" customFormat="1"/>
    <row r="86466" s="13" customFormat="1"/>
    <row r="86467" s="13" customFormat="1"/>
    <row r="86468" s="13" customFormat="1"/>
    <row r="86469" s="13" customFormat="1"/>
    <row r="86470" s="13" customFormat="1"/>
    <row r="86471" s="13" customFormat="1"/>
    <row r="86472" s="13" customFormat="1"/>
    <row r="86473" s="13" customFormat="1"/>
    <row r="86474" s="13" customFormat="1"/>
    <row r="86475" s="13" customFormat="1"/>
    <row r="86476" s="13" customFormat="1"/>
    <row r="86477" s="13" customFormat="1"/>
    <row r="86478" s="13" customFormat="1"/>
    <row r="86479" s="13" customFormat="1"/>
    <row r="86480" s="13" customFormat="1"/>
    <row r="86481" s="13" customFormat="1"/>
    <row r="86482" s="13" customFormat="1"/>
    <row r="86483" s="13" customFormat="1"/>
    <row r="86484" s="13" customFormat="1"/>
    <row r="86485" s="13" customFormat="1"/>
    <row r="86486" s="13" customFormat="1"/>
    <row r="86487" s="13" customFormat="1"/>
    <row r="86488" s="13" customFormat="1"/>
    <row r="86489" s="13" customFormat="1"/>
    <row r="86490" s="13" customFormat="1"/>
    <row r="86491" s="13" customFormat="1"/>
    <row r="86492" s="13" customFormat="1"/>
    <row r="86493" s="13" customFormat="1"/>
    <row r="86494" s="13" customFormat="1"/>
    <row r="86495" s="13" customFormat="1"/>
    <row r="86496" s="13" customFormat="1"/>
    <row r="86497" s="13" customFormat="1"/>
    <row r="86498" s="13" customFormat="1"/>
    <row r="86499" s="13" customFormat="1"/>
    <row r="86500" s="13" customFormat="1"/>
    <row r="86501" s="13" customFormat="1"/>
    <row r="86502" s="13" customFormat="1"/>
    <row r="86503" s="13" customFormat="1"/>
    <row r="86504" s="13" customFormat="1"/>
    <row r="86505" s="13" customFormat="1"/>
    <row r="86506" s="13" customFormat="1"/>
    <row r="86507" s="13" customFormat="1"/>
    <row r="86508" s="13" customFormat="1"/>
    <row r="86509" s="13" customFormat="1"/>
    <row r="86510" s="13" customFormat="1"/>
    <row r="86511" s="13" customFormat="1"/>
    <row r="86512" s="13" customFormat="1"/>
    <row r="86513" s="13" customFormat="1"/>
    <row r="86514" s="13" customFormat="1"/>
    <row r="86515" s="13" customFormat="1"/>
    <row r="86516" s="13" customFormat="1"/>
    <row r="86517" s="13" customFormat="1"/>
    <row r="86518" s="13" customFormat="1"/>
    <row r="86519" s="13" customFormat="1"/>
    <row r="86520" s="13" customFormat="1"/>
    <row r="86521" s="13" customFormat="1"/>
    <row r="86522" s="13" customFormat="1"/>
    <row r="86523" s="13" customFormat="1"/>
    <row r="86524" s="13" customFormat="1"/>
    <row r="86525" s="13" customFormat="1"/>
    <row r="86526" s="13" customFormat="1"/>
    <row r="86527" s="13" customFormat="1"/>
    <row r="86528" s="13" customFormat="1"/>
    <row r="86529" s="13" customFormat="1"/>
    <row r="86530" s="13" customFormat="1"/>
    <row r="86531" s="13" customFormat="1"/>
    <row r="86532" s="13" customFormat="1"/>
    <row r="86533" s="13" customFormat="1"/>
    <row r="86534" s="13" customFormat="1"/>
    <row r="86535" s="13" customFormat="1"/>
    <row r="86536" s="13" customFormat="1"/>
    <row r="86537" s="13" customFormat="1"/>
    <row r="86538" s="13" customFormat="1"/>
    <row r="86539" s="13" customFormat="1"/>
    <row r="86540" s="13" customFormat="1"/>
    <row r="86541" s="13" customFormat="1"/>
    <row r="86542" s="13" customFormat="1"/>
    <row r="86543" s="13" customFormat="1"/>
    <row r="86544" s="13" customFormat="1"/>
    <row r="86545" s="13" customFormat="1"/>
    <row r="86546" s="13" customFormat="1"/>
    <row r="86547" s="13" customFormat="1"/>
    <row r="86548" s="13" customFormat="1"/>
    <row r="86549" s="13" customFormat="1"/>
    <row r="86550" s="13" customFormat="1"/>
    <row r="86551" s="13" customFormat="1"/>
    <row r="86552" s="13" customFormat="1"/>
    <row r="86553" s="13" customFormat="1"/>
    <row r="86554" s="13" customFormat="1"/>
    <row r="86555" s="13" customFormat="1"/>
    <row r="86556" s="13" customFormat="1"/>
    <row r="86557" s="13" customFormat="1"/>
    <row r="86558" s="13" customFormat="1"/>
    <row r="86559" s="13" customFormat="1"/>
    <row r="86560" s="13" customFormat="1"/>
    <row r="86561" s="13" customFormat="1"/>
    <row r="86562" s="13" customFormat="1"/>
    <row r="86563" s="13" customFormat="1"/>
    <row r="86564" s="13" customFormat="1"/>
    <row r="86565" s="13" customFormat="1"/>
    <row r="86566" s="13" customFormat="1"/>
    <row r="86567" s="13" customFormat="1"/>
    <row r="86568" s="13" customFormat="1"/>
    <row r="86569" s="13" customFormat="1"/>
    <row r="86570" s="13" customFormat="1"/>
    <row r="86571" s="13" customFormat="1"/>
    <row r="86572" s="13" customFormat="1"/>
    <row r="86573" s="13" customFormat="1"/>
    <row r="86574" s="13" customFormat="1"/>
    <row r="86575" s="13" customFormat="1"/>
    <row r="86576" s="13" customFormat="1"/>
    <row r="86577" s="13" customFormat="1"/>
    <row r="86578" s="13" customFormat="1"/>
    <row r="86579" s="13" customFormat="1"/>
    <row r="86580" s="13" customFormat="1"/>
    <row r="86581" s="13" customFormat="1"/>
    <row r="86582" s="13" customFormat="1"/>
    <row r="86583" s="13" customFormat="1"/>
    <row r="86584" s="13" customFormat="1"/>
    <row r="86585" s="13" customFormat="1"/>
    <row r="86586" s="13" customFormat="1"/>
    <row r="86587" s="13" customFormat="1"/>
    <row r="86588" s="13" customFormat="1"/>
    <row r="86589" s="13" customFormat="1"/>
    <row r="86590" s="13" customFormat="1"/>
    <row r="86591" s="13" customFormat="1"/>
    <row r="86592" s="13" customFormat="1"/>
    <row r="86593" s="13" customFormat="1"/>
    <row r="86594" s="13" customFormat="1"/>
    <row r="86595" s="13" customFormat="1"/>
    <row r="86596" s="13" customFormat="1"/>
    <row r="86597" s="13" customFormat="1"/>
    <row r="86598" s="13" customFormat="1"/>
    <row r="86599" s="13" customFormat="1"/>
    <row r="86600" s="13" customFormat="1"/>
    <row r="86601" s="13" customFormat="1"/>
    <row r="86602" s="13" customFormat="1"/>
    <row r="86603" s="13" customFormat="1"/>
    <row r="86604" s="13" customFormat="1"/>
    <row r="86605" s="13" customFormat="1"/>
    <row r="86606" s="13" customFormat="1"/>
    <row r="86607" s="13" customFormat="1"/>
    <row r="86608" s="13" customFormat="1"/>
    <row r="86609" s="13" customFormat="1"/>
    <row r="86610" s="13" customFormat="1"/>
    <row r="86611" s="13" customFormat="1"/>
    <row r="86612" s="13" customFormat="1"/>
    <row r="86613" s="13" customFormat="1"/>
    <row r="86614" s="13" customFormat="1"/>
    <row r="86615" s="13" customFormat="1"/>
    <row r="86616" s="13" customFormat="1"/>
    <row r="86617" s="13" customFormat="1"/>
    <row r="86618" s="13" customFormat="1"/>
    <row r="86619" s="13" customFormat="1"/>
    <row r="86620" s="13" customFormat="1"/>
    <row r="86621" s="13" customFormat="1"/>
    <row r="86622" s="13" customFormat="1"/>
    <row r="86623" s="13" customFormat="1"/>
    <row r="86624" s="13" customFormat="1"/>
    <row r="86625" s="13" customFormat="1"/>
    <row r="86626" s="13" customFormat="1"/>
    <row r="86627" s="13" customFormat="1"/>
    <row r="86628" s="13" customFormat="1"/>
    <row r="86629" s="13" customFormat="1"/>
    <row r="86630" s="13" customFormat="1"/>
    <row r="86631" s="13" customFormat="1"/>
    <row r="86632" s="13" customFormat="1"/>
    <row r="86633" s="13" customFormat="1"/>
    <row r="86634" s="13" customFormat="1"/>
    <row r="86635" s="13" customFormat="1"/>
    <row r="86636" s="13" customFormat="1"/>
    <row r="86637" s="13" customFormat="1"/>
    <row r="86638" s="13" customFormat="1"/>
    <row r="86639" s="13" customFormat="1"/>
    <row r="86640" s="13" customFormat="1"/>
    <row r="86641" s="13" customFormat="1"/>
    <row r="86642" s="13" customFormat="1"/>
    <row r="86643" s="13" customFormat="1"/>
    <row r="86644" s="13" customFormat="1"/>
    <row r="86645" s="13" customFormat="1"/>
    <row r="86646" s="13" customFormat="1"/>
    <row r="86647" s="13" customFormat="1"/>
    <row r="86648" s="13" customFormat="1"/>
    <row r="86649" s="13" customFormat="1"/>
    <row r="86650" s="13" customFormat="1"/>
    <row r="86651" s="13" customFormat="1"/>
    <row r="86652" s="13" customFormat="1"/>
    <row r="86653" s="13" customFormat="1"/>
    <row r="86654" s="13" customFormat="1"/>
    <row r="86655" s="13" customFormat="1"/>
    <row r="86656" s="13" customFormat="1"/>
    <row r="86657" s="13" customFormat="1"/>
    <row r="86658" s="13" customFormat="1"/>
    <row r="86659" s="13" customFormat="1"/>
    <row r="86660" s="13" customFormat="1"/>
    <row r="86661" s="13" customFormat="1"/>
    <row r="86662" s="13" customFormat="1"/>
    <row r="86663" s="13" customFormat="1"/>
    <row r="86664" s="13" customFormat="1"/>
    <row r="86665" s="13" customFormat="1"/>
    <row r="86666" s="13" customFormat="1"/>
    <row r="86667" s="13" customFormat="1"/>
    <row r="86668" s="13" customFormat="1"/>
    <row r="86669" s="13" customFormat="1"/>
    <row r="86670" s="13" customFormat="1"/>
    <row r="86671" s="13" customFormat="1"/>
    <row r="86672" s="13" customFormat="1"/>
    <row r="86673" s="13" customFormat="1"/>
    <row r="86674" s="13" customFormat="1"/>
    <row r="86675" s="13" customFormat="1"/>
    <row r="86676" s="13" customFormat="1"/>
    <row r="86677" s="13" customFormat="1"/>
    <row r="86678" s="13" customFormat="1"/>
    <row r="86679" s="13" customFormat="1"/>
    <row r="86680" s="13" customFormat="1"/>
    <row r="86681" s="13" customFormat="1"/>
    <row r="86682" s="13" customFormat="1"/>
    <row r="86683" s="13" customFormat="1"/>
    <row r="86684" s="13" customFormat="1"/>
    <row r="86685" s="13" customFormat="1"/>
    <row r="86686" s="13" customFormat="1"/>
    <row r="86687" s="13" customFormat="1"/>
    <row r="86688" s="13" customFormat="1"/>
    <row r="86689" s="13" customFormat="1"/>
    <row r="86690" s="13" customFormat="1"/>
    <row r="86691" s="13" customFormat="1"/>
    <row r="86692" s="13" customFormat="1"/>
    <row r="86693" s="13" customFormat="1"/>
    <row r="86694" s="13" customFormat="1"/>
    <row r="86695" s="13" customFormat="1"/>
    <row r="86696" s="13" customFormat="1"/>
    <row r="86697" s="13" customFormat="1"/>
    <row r="86698" s="13" customFormat="1"/>
    <row r="86699" s="13" customFormat="1"/>
    <row r="86700" s="13" customFormat="1"/>
    <row r="86701" s="13" customFormat="1"/>
    <row r="86702" s="13" customFormat="1"/>
    <row r="86703" s="13" customFormat="1"/>
    <row r="86704" s="13" customFormat="1"/>
    <row r="86705" s="13" customFormat="1"/>
    <row r="86706" s="13" customFormat="1"/>
    <row r="86707" s="13" customFormat="1"/>
    <row r="86708" s="13" customFormat="1"/>
    <row r="86709" s="13" customFormat="1"/>
    <row r="86710" s="13" customFormat="1"/>
    <row r="86711" s="13" customFormat="1"/>
    <row r="86712" s="13" customFormat="1"/>
    <row r="86713" s="13" customFormat="1"/>
    <row r="86714" s="13" customFormat="1"/>
    <row r="86715" s="13" customFormat="1"/>
    <row r="86716" s="13" customFormat="1"/>
    <row r="86717" s="13" customFormat="1"/>
    <row r="86718" s="13" customFormat="1"/>
    <row r="86719" s="13" customFormat="1"/>
    <row r="86720" s="13" customFormat="1"/>
    <row r="86721" s="13" customFormat="1"/>
    <row r="86722" s="13" customFormat="1"/>
    <row r="86723" s="13" customFormat="1"/>
    <row r="86724" s="13" customFormat="1"/>
    <row r="86725" s="13" customFormat="1"/>
    <row r="86726" s="13" customFormat="1"/>
    <row r="86727" s="13" customFormat="1"/>
    <row r="86728" s="13" customFormat="1"/>
    <row r="86729" s="13" customFormat="1"/>
    <row r="86730" s="13" customFormat="1"/>
    <row r="86731" s="13" customFormat="1"/>
    <row r="86732" s="13" customFormat="1"/>
    <row r="86733" s="13" customFormat="1"/>
    <row r="86734" s="13" customFormat="1"/>
    <row r="86735" s="13" customFormat="1"/>
    <row r="86736" s="13" customFormat="1"/>
    <row r="86737" s="13" customFormat="1"/>
    <row r="86738" s="13" customFormat="1"/>
    <row r="86739" s="13" customFormat="1"/>
    <row r="86740" s="13" customFormat="1"/>
    <row r="86741" s="13" customFormat="1"/>
    <row r="86742" s="13" customFormat="1"/>
    <row r="86743" s="13" customFormat="1"/>
    <row r="86744" s="13" customFormat="1"/>
    <row r="86745" s="13" customFormat="1"/>
    <row r="86746" s="13" customFormat="1"/>
    <row r="86747" s="13" customFormat="1"/>
    <row r="86748" s="13" customFormat="1"/>
    <row r="86749" s="13" customFormat="1"/>
    <row r="86750" s="13" customFormat="1"/>
    <row r="86751" s="13" customFormat="1"/>
    <row r="86752" s="13" customFormat="1"/>
    <row r="86753" s="13" customFormat="1"/>
    <row r="86754" s="13" customFormat="1"/>
    <row r="86755" s="13" customFormat="1"/>
    <row r="86756" s="13" customFormat="1"/>
    <row r="86757" s="13" customFormat="1"/>
    <row r="86758" s="13" customFormat="1"/>
    <row r="86759" s="13" customFormat="1"/>
    <row r="86760" s="13" customFormat="1"/>
    <row r="86761" s="13" customFormat="1"/>
    <row r="86762" s="13" customFormat="1"/>
    <row r="86763" s="13" customFormat="1"/>
    <row r="86764" s="13" customFormat="1"/>
    <row r="86765" s="13" customFormat="1"/>
    <row r="86766" s="13" customFormat="1"/>
    <row r="86767" s="13" customFormat="1"/>
    <row r="86768" s="13" customFormat="1"/>
    <row r="86769" s="13" customFormat="1"/>
    <row r="86770" s="13" customFormat="1"/>
    <row r="86771" s="13" customFormat="1"/>
    <row r="86772" s="13" customFormat="1"/>
    <row r="86773" s="13" customFormat="1"/>
    <row r="86774" s="13" customFormat="1"/>
    <row r="86775" s="13" customFormat="1"/>
    <row r="86776" s="13" customFormat="1"/>
    <row r="86777" s="13" customFormat="1"/>
    <row r="86778" s="13" customFormat="1"/>
    <row r="86779" s="13" customFormat="1"/>
    <row r="86780" s="13" customFormat="1"/>
    <row r="86781" s="13" customFormat="1"/>
    <row r="86782" s="13" customFormat="1"/>
    <row r="86783" s="13" customFormat="1"/>
    <row r="86784" s="13" customFormat="1"/>
    <row r="86785" s="13" customFormat="1"/>
    <row r="86786" s="13" customFormat="1"/>
    <row r="86787" s="13" customFormat="1"/>
    <row r="86788" s="13" customFormat="1"/>
    <row r="86789" s="13" customFormat="1"/>
    <row r="86790" s="13" customFormat="1"/>
    <row r="86791" s="13" customFormat="1"/>
    <row r="86792" s="13" customFormat="1"/>
    <row r="86793" s="13" customFormat="1"/>
    <row r="86794" s="13" customFormat="1"/>
    <row r="86795" s="13" customFormat="1"/>
    <row r="86796" s="13" customFormat="1"/>
    <row r="86797" s="13" customFormat="1"/>
    <row r="86798" s="13" customFormat="1"/>
    <row r="86799" s="13" customFormat="1"/>
    <row r="86800" s="13" customFormat="1"/>
    <row r="86801" s="13" customFormat="1"/>
    <row r="86802" s="13" customFormat="1"/>
    <row r="86803" s="13" customFormat="1"/>
    <row r="86804" s="13" customFormat="1"/>
    <row r="86805" s="13" customFormat="1"/>
    <row r="86806" s="13" customFormat="1"/>
    <row r="86807" s="13" customFormat="1"/>
    <row r="86808" s="13" customFormat="1"/>
    <row r="86809" s="13" customFormat="1"/>
    <row r="86810" s="13" customFormat="1"/>
    <row r="86811" s="13" customFormat="1"/>
    <row r="86812" s="13" customFormat="1"/>
    <row r="86813" s="13" customFormat="1"/>
    <row r="86814" s="13" customFormat="1"/>
    <row r="86815" s="13" customFormat="1"/>
    <row r="86816" s="13" customFormat="1"/>
    <row r="86817" s="13" customFormat="1"/>
    <row r="86818" s="13" customFormat="1"/>
    <row r="86819" s="13" customFormat="1"/>
    <row r="86820" s="13" customFormat="1"/>
    <row r="86821" s="13" customFormat="1"/>
    <row r="86822" s="13" customFormat="1"/>
    <row r="86823" s="13" customFormat="1"/>
    <row r="86824" s="13" customFormat="1"/>
    <row r="86825" s="13" customFormat="1"/>
    <row r="86826" s="13" customFormat="1"/>
    <row r="86827" s="13" customFormat="1"/>
    <row r="86828" s="13" customFormat="1"/>
    <row r="86829" s="13" customFormat="1"/>
    <row r="86830" s="13" customFormat="1"/>
    <row r="86831" s="13" customFormat="1"/>
    <row r="86832" s="13" customFormat="1"/>
    <row r="86833" s="13" customFormat="1"/>
    <row r="86834" s="13" customFormat="1"/>
    <row r="86835" s="13" customFormat="1"/>
    <row r="86836" s="13" customFormat="1"/>
    <row r="86837" s="13" customFormat="1"/>
    <row r="86838" s="13" customFormat="1"/>
    <row r="86839" s="13" customFormat="1"/>
    <row r="86840" s="13" customFormat="1"/>
    <row r="86841" s="13" customFormat="1"/>
    <row r="86842" s="13" customFormat="1"/>
    <row r="86843" s="13" customFormat="1"/>
    <row r="86844" s="13" customFormat="1"/>
    <row r="86845" s="13" customFormat="1"/>
    <row r="86846" s="13" customFormat="1"/>
    <row r="86847" s="13" customFormat="1"/>
    <row r="86848" s="13" customFormat="1"/>
    <row r="86849" s="13" customFormat="1"/>
    <row r="86850" s="13" customFormat="1"/>
    <row r="86851" s="13" customFormat="1"/>
    <row r="86852" s="13" customFormat="1"/>
    <row r="86853" s="13" customFormat="1"/>
    <row r="86854" s="13" customFormat="1"/>
    <row r="86855" s="13" customFormat="1"/>
    <row r="86856" s="13" customFormat="1"/>
    <row r="86857" s="13" customFormat="1"/>
    <row r="86858" s="13" customFormat="1"/>
    <row r="86859" s="13" customFormat="1"/>
    <row r="86860" s="13" customFormat="1"/>
    <row r="86861" s="13" customFormat="1"/>
    <row r="86862" s="13" customFormat="1"/>
    <row r="86863" s="13" customFormat="1"/>
    <row r="86864" s="13" customFormat="1"/>
    <row r="86865" s="13" customFormat="1"/>
    <row r="86866" s="13" customFormat="1"/>
    <row r="86867" s="13" customFormat="1"/>
    <row r="86868" s="13" customFormat="1"/>
    <row r="86869" s="13" customFormat="1"/>
    <row r="86870" s="13" customFormat="1"/>
    <row r="86871" s="13" customFormat="1"/>
    <row r="86872" s="13" customFormat="1"/>
    <row r="86873" s="13" customFormat="1"/>
    <row r="86874" s="13" customFormat="1"/>
    <row r="86875" s="13" customFormat="1"/>
    <row r="86876" s="13" customFormat="1"/>
    <row r="86877" s="13" customFormat="1"/>
    <row r="86878" s="13" customFormat="1"/>
    <row r="86879" s="13" customFormat="1"/>
    <row r="86880" s="13" customFormat="1"/>
    <row r="86881" s="13" customFormat="1"/>
    <row r="86882" s="13" customFormat="1"/>
    <row r="86883" s="13" customFormat="1"/>
    <row r="86884" s="13" customFormat="1"/>
    <row r="86885" s="13" customFormat="1"/>
    <row r="86886" s="13" customFormat="1"/>
    <row r="86887" s="13" customFormat="1"/>
    <row r="86888" s="13" customFormat="1"/>
    <row r="86889" s="13" customFormat="1"/>
    <row r="86890" s="13" customFormat="1"/>
    <row r="86891" s="13" customFormat="1"/>
    <row r="86892" s="13" customFormat="1"/>
    <row r="86893" s="13" customFormat="1"/>
    <row r="86894" s="13" customFormat="1"/>
    <row r="86895" s="13" customFormat="1"/>
    <row r="86896" s="13" customFormat="1"/>
    <row r="86897" s="13" customFormat="1"/>
    <row r="86898" s="13" customFormat="1"/>
    <row r="86899" s="13" customFormat="1"/>
    <row r="86900" s="13" customFormat="1"/>
    <row r="86901" s="13" customFormat="1"/>
    <row r="86902" s="13" customFormat="1"/>
    <row r="86903" s="13" customFormat="1"/>
    <row r="86904" s="13" customFormat="1"/>
    <row r="86905" s="13" customFormat="1"/>
    <row r="86906" s="13" customFormat="1"/>
    <row r="86907" s="13" customFormat="1"/>
    <row r="86908" s="13" customFormat="1"/>
    <row r="86909" s="13" customFormat="1"/>
    <row r="86910" s="13" customFormat="1"/>
    <row r="86911" s="13" customFormat="1"/>
    <row r="86912" s="13" customFormat="1"/>
    <row r="86913" s="13" customFormat="1"/>
    <row r="86914" s="13" customFormat="1"/>
    <row r="86915" s="13" customFormat="1"/>
    <row r="86916" s="13" customFormat="1"/>
    <row r="86917" s="13" customFormat="1"/>
    <row r="86918" s="13" customFormat="1"/>
    <row r="86919" s="13" customFormat="1"/>
    <row r="86920" s="13" customFormat="1"/>
    <row r="86921" s="13" customFormat="1"/>
    <row r="86922" s="13" customFormat="1"/>
    <row r="86923" s="13" customFormat="1"/>
    <row r="86924" s="13" customFormat="1"/>
    <row r="86925" s="13" customFormat="1"/>
    <row r="86926" s="13" customFormat="1"/>
    <row r="86927" s="13" customFormat="1"/>
    <row r="86928" s="13" customFormat="1"/>
    <row r="86929" s="13" customFormat="1"/>
    <row r="86930" s="13" customFormat="1"/>
    <row r="86931" s="13" customFormat="1"/>
    <row r="86932" s="13" customFormat="1"/>
    <row r="86933" s="13" customFormat="1"/>
    <row r="86934" s="13" customFormat="1"/>
    <row r="86935" s="13" customFormat="1"/>
    <row r="86936" s="13" customFormat="1"/>
    <row r="86937" s="13" customFormat="1"/>
    <row r="86938" s="13" customFormat="1"/>
    <row r="86939" s="13" customFormat="1"/>
    <row r="86940" s="13" customFormat="1"/>
    <row r="86941" s="13" customFormat="1"/>
    <row r="86942" s="13" customFormat="1"/>
    <row r="86943" s="13" customFormat="1"/>
    <row r="86944" s="13" customFormat="1"/>
    <row r="86945" s="13" customFormat="1"/>
    <row r="86946" s="13" customFormat="1"/>
    <row r="86947" s="13" customFormat="1"/>
    <row r="86948" s="13" customFormat="1"/>
    <row r="86949" s="13" customFormat="1"/>
    <row r="86950" s="13" customFormat="1"/>
    <row r="86951" s="13" customFormat="1"/>
    <row r="86952" s="13" customFormat="1"/>
    <row r="86953" s="13" customFormat="1"/>
    <row r="86954" s="13" customFormat="1"/>
    <row r="86955" s="13" customFormat="1"/>
    <row r="86956" s="13" customFormat="1"/>
    <row r="86957" s="13" customFormat="1"/>
    <row r="86958" s="13" customFormat="1"/>
    <row r="86959" s="13" customFormat="1"/>
    <row r="86960" s="13" customFormat="1"/>
    <row r="86961" s="13" customFormat="1"/>
    <row r="86962" s="13" customFormat="1"/>
    <row r="86963" s="13" customFormat="1"/>
    <row r="86964" s="13" customFormat="1"/>
    <row r="86965" s="13" customFormat="1"/>
    <row r="86966" s="13" customFormat="1"/>
    <row r="86967" s="13" customFormat="1"/>
    <row r="86968" s="13" customFormat="1"/>
    <row r="86969" s="13" customFormat="1"/>
    <row r="86970" s="13" customFormat="1"/>
    <row r="86971" s="13" customFormat="1"/>
    <row r="86972" s="13" customFormat="1"/>
    <row r="86973" s="13" customFormat="1"/>
    <row r="86974" s="13" customFormat="1"/>
    <row r="86975" s="13" customFormat="1"/>
    <row r="86976" s="13" customFormat="1"/>
    <row r="86977" s="13" customFormat="1"/>
    <row r="86978" s="13" customFormat="1"/>
    <row r="86979" s="13" customFormat="1"/>
    <row r="86980" s="13" customFormat="1"/>
    <row r="86981" s="13" customFormat="1"/>
    <row r="86982" s="13" customFormat="1"/>
    <row r="86983" s="13" customFormat="1"/>
    <row r="86984" s="13" customFormat="1"/>
    <row r="86985" s="13" customFormat="1"/>
    <row r="86986" s="13" customFormat="1"/>
    <row r="86987" s="13" customFormat="1"/>
    <row r="86988" s="13" customFormat="1"/>
    <row r="86989" s="13" customFormat="1"/>
    <row r="86990" s="13" customFormat="1"/>
    <row r="86991" s="13" customFormat="1"/>
    <row r="86992" s="13" customFormat="1"/>
    <row r="86993" s="13" customFormat="1"/>
    <row r="86994" s="13" customFormat="1"/>
    <row r="86995" s="13" customFormat="1"/>
    <row r="86996" s="13" customFormat="1"/>
    <row r="86997" s="13" customFormat="1"/>
    <row r="86998" s="13" customFormat="1"/>
    <row r="86999" s="13" customFormat="1"/>
    <row r="87000" s="13" customFormat="1"/>
    <row r="87001" s="13" customFormat="1"/>
    <row r="87002" s="13" customFormat="1"/>
    <row r="87003" s="13" customFormat="1"/>
    <row r="87004" s="13" customFormat="1"/>
    <row r="87005" s="13" customFormat="1"/>
    <row r="87006" s="13" customFormat="1"/>
    <row r="87007" s="13" customFormat="1"/>
    <row r="87008" s="13" customFormat="1"/>
    <row r="87009" s="13" customFormat="1"/>
    <row r="87010" s="13" customFormat="1"/>
    <row r="87011" s="13" customFormat="1"/>
    <row r="87012" s="13" customFormat="1"/>
    <row r="87013" s="13" customFormat="1"/>
    <row r="87014" s="13" customFormat="1"/>
    <row r="87015" s="13" customFormat="1"/>
    <row r="87016" s="13" customFormat="1"/>
    <row r="87017" s="13" customFormat="1"/>
    <row r="87018" s="13" customFormat="1"/>
    <row r="87019" s="13" customFormat="1"/>
    <row r="87020" s="13" customFormat="1"/>
    <row r="87021" s="13" customFormat="1"/>
    <row r="87022" s="13" customFormat="1"/>
    <row r="87023" s="13" customFormat="1"/>
    <row r="87024" s="13" customFormat="1"/>
    <row r="87025" s="13" customFormat="1"/>
    <row r="87026" s="13" customFormat="1"/>
    <row r="87027" s="13" customFormat="1"/>
    <row r="87028" s="13" customFormat="1"/>
    <row r="87029" s="13" customFormat="1"/>
    <row r="87030" s="13" customFormat="1"/>
    <row r="87031" s="13" customFormat="1"/>
    <row r="87032" s="13" customFormat="1"/>
    <row r="87033" s="13" customFormat="1"/>
    <row r="87034" s="13" customFormat="1"/>
    <row r="87035" s="13" customFormat="1"/>
    <row r="87036" s="13" customFormat="1"/>
    <row r="87037" s="13" customFormat="1"/>
    <row r="87038" s="13" customFormat="1"/>
    <row r="87039" s="13" customFormat="1"/>
    <row r="87040" s="13" customFormat="1"/>
    <row r="87041" s="13" customFormat="1"/>
    <row r="87042" s="13" customFormat="1"/>
    <row r="87043" s="13" customFormat="1"/>
    <row r="87044" s="13" customFormat="1"/>
    <row r="87045" s="13" customFormat="1"/>
    <row r="87046" s="13" customFormat="1"/>
    <row r="87047" s="13" customFormat="1"/>
    <row r="87048" s="13" customFormat="1"/>
    <row r="87049" s="13" customFormat="1"/>
    <row r="87050" s="13" customFormat="1"/>
    <row r="87051" s="13" customFormat="1"/>
    <row r="87052" s="13" customFormat="1"/>
    <row r="87053" s="13" customFormat="1"/>
    <row r="87054" s="13" customFormat="1"/>
    <row r="87055" s="13" customFormat="1"/>
    <row r="87056" s="13" customFormat="1"/>
    <row r="87057" s="13" customFormat="1"/>
    <row r="87058" s="13" customFormat="1"/>
    <row r="87059" s="13" customFormat="1"/>
    <row r="87060" s="13" customFormat="1"/>
    <row r="87061" s="13" customFormat="1"/>
    <row r="87062" s="13" customFormat="1"/>
    <row r="87063" s="13" customFormat="1"/>
    <row r="87064" s="13" customFormat="1"/>
    <row r="87065" s="13" customFormat="1"/>
    <row r="87066" s="13" customFormat="1"/>
    <row r="87067" s="13" customFormat="1"/>
    <row r="87068" s="13" customFormat="1"/>
    <row r="87069" s="13" customFormat="1"/>
    <row r="87070" s="13" customFormat="1"/>
    <row r="87071" s="13" customFormat="1"/>
    <row r="87072" s="13" customFormat="1"/>
    <row r="87073" s="13" customFormat="1"/>
    <row r="87074" s="13" customFormat="1"/>
    <row r="87075" s="13" customFormat="1"/>
    <row r="87076" s="13" customFormat="1"/>
    <row r="87077" s="13" customFormat="1"/>
    <row r="87078" s="13" customFormat="1"/>
    <row r="87079" s="13" customFormat="1"/>
    <row r="87080" s="13" customFormat="1"/>
    <row r="87081" s="13" customFormat="1"/>
    <row r="87082" s="13" customFormat="1"/>
    <row r="87083" s="13" customFormat="1"/>
    <row r="87084" s="13" customFormat="1"/>
    <row r="87085" s="13" customFormat="1"/>
    <row r="87086" s="13" customFormat="1"/>
    <row r="87087" s="13" customFormat="1"/>
    <row r="87088" s="13" customFormat="1"/>
    <row r="87089" s="13" customFormat="1"/>
    <row r="87090" s="13" customFormat="1"/>
    <row r="87091" s="13" customFormat="1"/>
    <row r="87092" s="13" customFormat="1"/>
    <row r="87093" s="13" customFormat="1"/>
    <row r="87094" s="13" customFormat="1"/>
    <row r="87095" s="13" customFormat="1"/>
    <row r="87096" s="13" customFormat="1"/>
    <row r="87097" s="13" customFormat="1"/>
    <row r="87098" s="13" customFormat="1"/>
    <row r="87099" s="13" customFormat="1"/>
    <row r="87100" s="13" customFormat="1"/>
    <row r="87101" s="13" customFormat="1"/>
    <row r="87102" s="13" customFormat="1"/>
    <row r="87103" s="13" customFormat="1"/>
    <row r="87104" s="13" customFormat="1"/>
    <row r="87105" s="13" customFormat="1"/>
    <row r="87106" s="13" customFormat="1"/>
    <row r="87107" s="13" customFormat="1"/>
    <row r="87108" s="13" customFormat="1"/>
    <row r="87109" s="13" customFormat="1"/>
    <row r="87110" s="13" customFormat="1"/>
    <row r="87111" s="13" customFormat="1"/>
    <row r="87112" s="13" customFormat="1"/>
    <row r="87113" s="13" customFormat="1"/>
    <row r="87114" s="13" customFormat="1"/>
    <row r="87115" s="13" customFormat="1"/>
    <row r="87116" s="13" customFormat="1"/>
    <row r="87117" s="13" customFormat="1"/>
    <row r="87118" s="13" customFormat="1"/>
    <row r="87119" s="13" customFormat="1"/>
    <row r="87120" s="13" customFormat="1"/>
    <row r="87121" s="13" customFormat="1"/>
    <row r="87122" s="13" customFormat="1"/>
    <row r="87123" s="13" customFormat="1"/>
    <row r="87124" s="13" customFormat="1"/>
    <row r="87125" s="13" customFormat="1"/>
    <row r="87126" s="13" customFormat="1"/>
    <row r="87127" s="13" customFormat="1"/>
    <row r="87128" s="13" customFormat="1"/>
    <row r="87129" s="13" customFormat="1"/>
    <row r="87130" s="13" customFormat="1"/>
    <row r="87131" s="13" customFormat="1"/>
    <row r="87132" s="13" customFormat="1"/>
    <row r="87133" s="13" customFormat="1"/>
    <row r="87134" s="13" customFormat="1"/>
    <row r="87135" s="13" customFormat="1"/>
    <row r="87136" s="13" customFormat="1"/>
    <row r="87137" s="13" customFormat="1"/>
    <row r="87138" s="13" customFormat="1"/>
    <row r="87139" s="13" customFormat="1"/>
    <row r="87140" s="13" customFormat="1"/>
    <row r="87141" s="13" customFormat="1"/>
    <row r="87142" s="13" customFormat="1"/>
    <row r="87143" s="13" customFormat="1"/>
    <row r="87144" s="13" customFormat="1"/>
    <row r="87145" s="13" customFormat="1"/>
    <row r="87146" s="13" customFormat="1"/>
    <row r="87147" s="13" customFormat="1"/>
    <row r="87148" s="13" customFormat="1"/>
    <row r="87149" s="13" customFormat="1"/>
    <row r="87150" s="13" customFormat="1"/>
    <row r="87151" s="13" customFormat="1"/>
    <row r="87152" s="13" customFormat="1"/>
    <row r="87153" s="13" customFormat="1"/>
    <row r="87154" s="13" customFormat="1"/>
    <row r="87155" s="13" customFormat="1"/>
    <row r="87156" s="13" customFormat="1"/>
    <row r="87157" s="13" customFormat="1"/>
    <row r="87158" s="13" customFormat="1"/>
    <row r="87159" s="13" customFormat="1"/>
    <row r="87160" s="13" customFormat="1"/>
    <row r="87161" s="13" customFormat="1"/>
    <row r="87162" s="13" customFormat="1"/>
    <row r="87163" s="13" customFormat="1"/>
    <row r="87164" s="13" customFormat="1"/>
    <row r="87165" s="13" customFormat="1"/>
    <row r="87166" s="13" customFormat="1"/>
    <row r="87167" s="13" customFormat="1"/>
    <row r="87168" s="13" customFormat="1"/>
    <row r="87169" s="13" customFormat="1"/>
    <row r="87170" s="13" customFormat="1"/>
    <row r="87171" s="13" customFormat="1"/>
    <row r="87172" s="13" customFormat="1"/>
    <row r="87173" s="13" customFormat="1"/>
    <row r="87174" s="13" customFormat="1"/>
    <row r="87175" s="13" customFormat="1"/>
    <row r="87176" s="13" customFormat="1"/>
    <row r="87177" s="13" customFormat="1"/>
    <row r="87178" s="13" customFormat="1"/>
    <row r="87179" s="13" customFormat="1"/>
    <row r="87180" s="13" customFormat="1"/>
    <row r="87181" s="13" customFormat="1"/>
    <row r="87182" s="13" customFormat="1"/>
    <row r="87183" s="13" customFormat="1"/>
    <row r="87184" s="13" customFormat="1"/>
    <row r="87185" s="13" customFormat="1"/>
    <row r="87186" s="13" customFormat="1"/>
    <row r="87187" s="13" customFormat="1"/>
    <row r="87188" s="13" customFormat="1"/>
    <row r="87189" s="13" customFormat="1"/>
    <row r="87190" s="13" customFormat="1"/>
    <row r="87191" s="13" customFormat="1"/>
    <row r="87192" s="13" customFormat="1"/>
    <row r="87193" s="13" customFormat="1"/>
    <row r="87194" s="13" customFormat="1"/>
    <row r="87195" s="13" customFormat="1"/>
    <row r="87196" s="13" customFormat="1"/>
    <row r="87197" s="13" customFormat="1"/>
    <row r="87198" s="13" customFormat="1"/>
    <row r="87199" s="13" customFormat="1"/>
    <row r="87200" s="13" customFormat="1"/>
    <row r="87201" s="13" customFormat="1"/>
    <row r="87202" s="13" customFormat="1"/>
    <row r="87203" s="13" customFormat="1"/>
    <row r="87204" s="13" customFormat="1"/>
    <row r="87205" s="13" customFormat="1"/>
    <row r="87206" s="13" customFormat="1"/>
    <row r="87207" s="13" customFormat="1"/>
    <row r="87208" s="13" customFormat="1"/>
    <row r="87209" s="13" customFormat="1"/>
    <row r="87210" s="13" customFormat="1"/>
    <row r="87211" s="13" customFormat="1"/>
    <row r="87212" s="13" customFormat="1"/>
    <row r="87213" s="13" customFormat="1"/>
    <row r="87214" s="13" customFormat="1"/>
    <row r="87215" s="13" customFormat="1"/>
    <row r="87216" s="13" customFormat="1"/>
    <row r="87217" s="13" customFormat="1"/>
    <row r="87218" s="13" customFormat="1"/>
    <row r="87219" s="13" customFormat="1"/>
    <row r="87220" s="13" customFormat="1"/>
    <row r="87221" s="13" customFormat="1"/>
    <row r="87222" s="13" customFormat="1"/>
    <row r="87223" s="13" customFormat="1"/>
    <row r="87224" s="13" customFormat="1"/>
    <row r="87225" s="13" customFormat="1"/>
    <row r="87226" s="13" customFormat="1"/>
    <row r="87227" s="13" customFormat="1"/>
    <row r="87228" s="13" customFormat="1"/>
    <row r="87229" s="13" customFormat="1"/>
    <row r="87230" s="13" customFormat="1"/>
    <row r="87231" s="13" customFormat="1"/>
    <row r="87232" s="13" customFormat="1"/>
    <row r="87233" s="13" customFormat="1"/>
    <row r="87234" s="13" customFormat="1"/>
    <row r="87235" s="13" customFormat="1"/>
    <row r="87236" s="13" customFormat="1"/>
    <row r="87237" s="13" customFormat="1"/>
    <row r="87238" s="13" customFormat="1"/>
    <row r="87239" s="13" customFormat="1"/>
    <row r="87240" s="13" customFormat="1"/>
    <row r="87241" s="13" customFormat="1"/>
    <row r="87242" s="13" customFormat="1"/>
    <row r="87243" s="13" customFormat="1"/>
    <row r="87244" s="13" customFormat="1"/>
    <row r="87245" s="13" customFormat="1"/>
    <row r="87246" s="13" customFormat="1"/>
    <row r="87247" s="13" customFormat="1"/>
    <row r="87248" s="13" customFormat="1"/>
    <row r="87249" s="13" customFormat="1"/>
    <row r="87250" s="13" customFormat="1"/>
    <row r="87251" s="13" customFormat="1"/>
    <row r="87252" s="13" customFormat="1"/>
    <row r="87253" s="13" customFormat="1"/>
    <row r="87254" s="13" customFormat="1"/>
    <row r="87255" s="13" customFormat="1"/>
    <row r="87256" s="13" customFormat="1"/>
    <row r="87257" s="13" customFormat="1"/>
    <row r="87258" s="13" customFormat="1"/>
    <row r="87259" s="13" customFormat="1"/>
    <row r="87260" s="13" customFormat="1"/>
    <row r="87261" s="13" customFormat="1"/>
    <row r="87262" s="13" customFormat="1"/>
    <row r="87263" s="13" customFormat="1"/>
    <row r="87264" s="13" customFormat="1"/>
    <row r="87265" s="13" customFormat="1"/>
    <row r="87266" s="13" customFormat="1"/>
    <row r="87267" s="13" customFormat="1"/>
    <row r="87268" s="13" customFormat="1"/>
    <row r="87269" s="13" customFormat="1"/>
    <row r="87270" s="13" customFormat="1"/>
    <row r="87271" s="13" customFormat="1"/>
    <row r="87272" s="13" customFormat="1"/>
    <row r="87273" s="13" customFormat="1"/>
    <row r="87274" s="13" customFormat="1"/>
    <row r="87275" s="13" customFormat="1"/>
    <row r="87276" s="13" customFormat="1"/>
    <row r="87277" s="13" customFormat="1"/>
    <row r="87278" s="13" customFormat="1"/>
    <row r="87279" s="13" customFormat="1"/>
    <row r="87280" s="13" customFormat="1"/>
    <row r="87281" s="13" customFormat="1"/>
    <row r="87282" s="13" customFormat="1"/>
    <row r="87283" s="13" customFormat="1"/>
    <row r="87284" s="13" customFormat="1"/>
    <row r="87285" s="13" customFormat="1"/>
    <row r="87286" s="13" customFormat="1"/>
    <row r="87287" s="13" customFormat="1"/>
    <row r="87288" s="13" customFormat="1"/>
    <row r="87289" s="13" customFormat="1"/>
    <row r="87290" s="13" customFormat="1"/>
    <row r="87291" s="13" customFormat="1"/>
    <row r="87292" s="13" customFormat="1"/>
    <row r="87293" s="13" customFormat="1"/>
    <row r="87294" s="13" customFormat="1"/>
    <row r="87295" s="13" customFormat="1"/>
    <row r="87296" s="13" customFormat="1"/>
    <row r="87297" s="13" customFormat="1"/>
    <row r="87298" s="13" customFormat="1"/>
    <row r="87299" s="13" customFormat="1"/>
    <row r="87300" s="13" customFormat="1"/>
    <row r="87301" s="13" customFormat="1"/>
    <row r="87302" s="13" customFormat="1"/>
    <row r="87303" s="13" customFormat="1"/>
    <row r="87304" s="13" customFormat="1"/>
    <row r="87305" s="13" customFormat="1"/>
    <row r="87306" s="13" customFormat="1"/>
    <row r="87307" s="13" customFormat="1"/>
    <row r="87308" s="13" customFormat="1"/>
    <row r="87309" s="13" customFormat="1"/>
    <row r="87310" s="13" customFormat="1"/>
    <row r="87311" s="13" customFormat="1"/>
    <row r="87312" s="13" customFormat="1"/>
    <row r="87313" s="13" customFormat="1"/>
    <row r="87314" s="13" customFormat="1"/>
    <row r="87315" s="13" customFormat="1"/>
    <row r="87316" s="13" customFormat="1"/>
    <row r="87317" s="13" customFormat="1"/>
    <row r="87318" s="13" customFormat="1"/>
    <row r="87319" s="13" customFormat="1"/>
    <row r="87320" s="13" customFormat="1"/>
    <row r="87321" s="13" customFormat="1"/>
    <row r="87322" s="13" customFormat="1"/>
    <row r="87323" s="13" customFormat="1"/>
    <row r="87324" s="13" customFormat="1"/>
    <row r="87325" s="13" customFormat="1"/>
    <row r="87326" s="13" customFormat="1"/>
    <row r="87327" s="13" customFormat="1"/>
    <row r="87328" s="13" customFormat="1"/>
    <row r="87329" s="13" customFormat="1"/>
    <row r="87330" s="13" customFormat="1"/>
    <row r="87331" s="13" customFormat="1"/>
    <row r="87332" s="13" customFormat="1"/>
    <row r="87333" s="13" customFormat="1"/>
    <row r="87334" s="13" customFormat="1"/>
    <row r="87335" s="13" customFormat="1"/>
    <row r="87336" s="13" customFormat="1"/>
    <row r="87337" s="13" customFormat="1"/>
    <row r="87338" s="13" customFormat="1"/>
    <row r="87339" s="13" customFormat="1"/>
    <row r="87340" s="13" customFormat="1"/>
    <row r="87341" s="13" customFormat="1"/>
    <row r="87342" s="13" customFormat="1"/>
    <row r="87343" s="13" customFormat="1"/>
    <row r="87344" s="13" customFormat="1"/>
    <row r="87345" s="13" customFormat="1"/>
    <row r="87346" s="13" customFormat="1"/>
    <row r="87347" s="13" customFormat="1"/>
    <row r="87348" s="13" customFormat="1"/>
    <row r="87349" s="13" customFormat="1"/>
    <row r="87350" s="13" customFormat="1"/>
    <row r="87351" s="13" customFormat="1"/>
    <row r="87352" s="13" customFormat="1"/>
    <row r="87353" s="13" customFormat="1"/>
    <row r="87354" s="13" customFormat="1"/>
    <row r="87355" s="13" customFormat="1"/>
    <row r="87356" s="13" customFormat="1"/>
    <row r="87357" s="13" customFormat="1"/>
    <row r="87358" s="13" customFormat="1"/>
    <row r="87359" s="13" customFormat="1"/>
    <row r="87360" s="13" customFormat="1"/>
    <row r="87361" s="13" customFormat="1"/>
    <row r="87362" s="13" customFormat="1"/>
    <row r="87363" s="13" customFormat="1"/>
    <row r="87364" s="13" customFormat="1"/>
    <row r="87365" s="13" customFormat="1"/>
    <row r="87366" s="13" customFormat="1"/>
    <row r="87367" s="13" customFormat="1"/>
    <row r="87368" s="13" customFormat="1"/>
    <row r="87369" s="13" customFormat="1"/>
    <row r="87370" s="13" customFormat="1"/>
    <row r="87371" s="13" customFormat="1"/>
    <row r="87372" s="13" customFormat="1"/>
    <row r="87373" s="13" customFormat="1"/>
    <row r="87374" s="13" customFormat="1"/>
    <row r="87375" s="13" customFormat="1"/>
    <row r="87376" s="13" customFormat="1"/>
    <row r="87377" s="13" customFormat="1"/>
    <row r="87378" s="13" customFormat="1"/>
    <row r="87379" s="13" customFormat="1"/>
    <row r="87380" s="13" customFormat="1"/>
    <row r="87381" s="13" customFormat="1"/>
    <row r="87382" s="13" customFormat="1"/>
    <row r="87383" s="13" customFormat="1"/>
    <row r="87384" s="13" customFormat="1"/>
    <row r="87385" s="13" customFormat="1"/>
    <row r="87386" s="13" customFormat="1"/>
    <row r="87387" s="13" customFormat="1"/>
    <row r="87388" s="13" customFormat="1"/>
    <row r="87389" s="13" customFormat="1"/>
    <row r="87390" s="13" customFormat="1"/>
    <row r="87391" s="13" customFormat="1"/>
    <row r="87392" s="13" customFormat="1"/>
    <row r="87393" s="13" customFormat="1"/>
    <row r="87394" s="13" customFormat="1"/>
    <row r="87395" s="13" customFormat="1"/>
    <row r="87396" s="13" customFormat="1"/>
    <row r="87397" s="13" customFormat="1"/>
    <row r="87398" s="13" customFormat="1"/>
    <row r="87399" s="13" customFormat="1"/>
    <row r="87400" s="13" customFormat="1"/>
    <row r="87401" s="13" customFormat="1"/>
    <row r="87402" s="13" customFormat="1"/>
    <row r="87403" s="13" customFormat="1"/>
    <row r="87404" s="13" customFormat="1"/>
    <row r="87405" s="13" customFormat="1"/>
    <row r="87406" s="13" customFormat="1"/>
    <row r="87407" s="13" customFormat="1"/>
    <row r="87408" s="13" customFormat="1"/>
    <row r="87409" s="13" customFormat="1"/>
    <row r="87410" s="13" customFormat="1"/>
    <row r="87411" s="13" customFormat="1"/>
    <row r="87412" s="13" customFormat="1"/>
    <row r="87413" s="13" customFormat="1"/>
    <row r="87414" s="13" customFormat="1"/>
    <row r="87415" s="13" customFormat="1"/>
    <row r="87416" s="13" customFormat="1"/>
    <row r="87417" s="13" customFormat="1"/>
    <row r="87418" s="13" customFormat="1"/>
    <row r="87419" s="13" customFormat="1"/>
    <row r="87420" s="13" customFormat="1"/>
    <row r="87421" s="13" customFormat="1"/>
    <row r="87422" s="13" customFormat="1"/>
    <row r="87423" s="13" customFormat="1"/>
    <row r="87424" s="13" customFormat="1"/>
    <row r="87425" s="13" customFormat="1"/>
    <row r="87426" s="13" customFormat="1"/>
    <row r="87427" s="13" customFormat="1"/>
    <row r="87428" s="13" customFormat="1"/>
    <row r="87429" s="13" customFormat="1"/>
    <row r="87430" s="13" customFormat="1"/>
    <row r="87431" s="13" customFormat="1"/>
    <row r="87432" s="13" customFormat="1"/>
    <row r="87433" s="13" customFormat="1"/>
    <row r="87434" s="13" customFormat="1"/>
    <row r="87435" s="13" customFormat="1"/>
    <row r="87436" s="13" customFormat="1"/>
    <row r="87437" s="13" customFormat="1"/>
    <row r="87438" s="13" customFormat="1"/>
    <row r="87439" s="13" customFormat="1"/>
    <row r="87440" s="13" customFormat="1"/>
    <row r="87441" s="13" customFormat="1"/>
    <row r="87442" s="13" customFormat="1"/>
    <row r="87443" s="13" customFormat="1"/>
    <row r="87444" s="13" customFormat="1"/>
    <row r="87445" s="13" customFormat="1"/>
    <row r="87446" s="13" customFormat="1"/>
    <row r="87447" s="13" customFormat="1"/>
    <row r="87448" s="13" customFormat="1"/>
    <row r="87449" s="13" customFormat="1"/>
    <row r="87450" s="13" customFormat="1"/>
    <row r="87451" s="13" customFormat="1"/>
    <row r="87452" s="13" customFormat="1"/>
    <row r="87453" s="13" customFormat="1"/>
    <row r="87454" s="13" customFormat="1"/>
    <row r="87455" s="13" customFormat="1"/>
    <row r="87456" s="13" customFormat="1"/>
    <row r="87457" s="13" customFormat="1"/>
    <row r="87458" s="13" customFormat="1"/>
    <row r="87459" s="13" customFormat="1"/>
    <row r="87460" s="13" customFormat="1"/>
    <row r="87461" s="13" customFormat="1"/>
    <row r="87462" s="13" customFormat="1"/>
    <row r="87463" s="13" customFormat="1"/>
    <row r="87464" s="13" customFormat="1"/>
    <row r="87465" s="13" customFormat="1"/>
    <row r="87466" s="13" customFormat="1"/>
    <row r="87467" s="13" customFormat="1"/>
    <row r="87468" s="13" customFormat="1"/>
    <row r="87469" s="13" customFormat="1"/>
    <row r="87470" s="13" customFormat="1"/>
    <row r="87471" s="13" customFormat="1"/>
    <row r="87472" s="13" customFormat="1"/>
    <row r="87473" s="13" customFormat="1"/>
    <row r="87474" s="13" customFormat="1"/>
    <row r="87475" s="13" customFormat="1"/>
    <row r="87476" s="13" customFormat="1"/>
    <row r="87477" s="13" customFormat="1"/>
    <row r="87478" s="13" customFormat="1"/>
    <row r="87479" s="13" customFormat="1"/>
    <row r="87480" s="13" customFormat="1"/>
    <row r="87481" s="13" customFormat="1"/>
    <row r="87482" s="13" customFormat="1"/>
    <row r="87483" s="13" customFormat="1"/>
    <row r="87484" s="13" customFormat="1"/>
    <row r="87485" s="13" customFormat="1"/>
    <row r="87486" s="13" customFormat="1"/>
    <row r="87487" s="13" customFormat="1"/>
    <row r="87488" s="13" customFormat="1"/>
    <row r="87489" s="13" customFormat="1"/>
    <row r="87490" s="13" customFormat="1"/>
    <row r="87491" s="13" customFormat="1"/>
    <row r="87492" s="13" customFormat="1"/>
    <row r="87493" s="13" customFormat="1"/>
    <row r="87494" s="13" customFormat="1"/>
    <row r="87495" s="13" customFormat="1"/>
    <row r="87496" s="13" customFormat="1"/>
    <row r="87497" s="13" customFormat="1"/>
    <row r="87498" s="13" customFormat="1"/>
    <row r="87499" s="13" customFormat="1"/>
    <row r="87500" s="13" customFormat="1"/>
    <row r="87501" s="13" customFormat="1"/>
    <row r="87502" s="13" customFormat="1"/>
    <row r="87503" s="13" customFormat="1"/>
    <row r="87504" s="13" customFormat="1"/>
    <row r="87505" s="13" customFormat="1"/>
    <row r="87506" s="13" customFormat="1"/>
    <row r="87507" s="13" customFormat="1"/>
    <row r="87508" s="13" customFormat="1"/>
    <row r="87509" s="13" customFormat="1"/>
    <row r="87510" s="13" customFormat="1"/>
    <row r="87511" s="13" customFormat="1"/>
    <row r="87512" s="13" customFormat="1"/>
    <row r="87513" s="13" customFormat="1"/>
    <row r="87514" s="13" customFormat="1"/>
    <row r="87515" s="13" customFormat="1"/>
    <row r="87516" s="13" customFormat="1"/>
    <row r="87517" s="13" customFormat="1"/>
    <row r="87518" s="13" customFormat="1"/>
    <row r="87519" s="13" customFormat="1"/>
    <row r="87520" s="13" customFormat="1"/>
    <row r="87521" s="13" customFormat="1"/>
    <row r="87522" s="13" customFormat="1"/>
    <row r="87523" s="13" customFormat="1"/>
    <row r="87524" s="13" customFormat="1"/>
    <row r="87525" s="13" customFormat="1"/>
    <row r="87526" s="13" customFormat="1"/>
    <row r="87527" s="13" customFormat="1"/>
    <row r="87528" s="13" customFormat="1"/>
    <row r="87529" s="13" customFormat="1"/>
    <row r="87530" s="13" customFormat="1"/>
    <row r="87531" s="13" customFormat="1"/>
    <row r="87532" s="13" customFormat="1"/>
    <row r="87533" s="13" customFormat="1"/>
    <row r="87534" s="13" customFormat="1"/>
    <row r="87535" s="13" customFormat="1"/>
    <row r="87536" s="13" customFormat="1"/>
    <row r="87537" s="13" customFormat="1"/>
    <row r="87538" s="13" customFormat="1"/>
    <row r="87539" s="13" customFormat="1"/>
    <row r="87540" s="13" customFormat="1"/>
    <row r="87541" s="13" customFormat="1"/>
    <row r="87542" s="13" customFormat="1"/>
    <row r="87543" s="13" customFormat="1"/>
    <row r="87544" s="13" customFormat="1"/>
    <row r="87545" s="13" customFormat="1"/>
    <row r="87546" s="13" customFormat="1"/>
    <row r="87547" s="13" customFormat="1"/>
    <row r="87548" s="13" customFormat="1"/>
    <row r="87549" s="13" customFormat="1"/>
    <row r="87550" s="13" customFormat="1"/>
    <row r="87551" s="13" customFormat="1"/>
    <row r="87552" s="13" customFormat="1"/>
    <row r="87553" s="13" customFormat="1"/>
    <row r="87554" s="13" customFormat="1"/>
    <row r="87555" s="13" customFormat="1"/>
    <row r="87556" s="13" customFormat="1"/>
    <row r="87557" s="13" customFormat="1"/>
    <row r="87558" s="13" customFormat="1"/>
    <row r="87559" s="13" customFormat="1"/>
    <row r="87560" s="13" customFormat="1"/>
    <row r="87561" s="13" customFormat="1"/>
    <row r="87562" s="13" customFormat="1"/>
    <row r="87563" s="13" customFormat="1"/>
    <row r="87564" s="13" customFormat="1"/>
    <row r="87565" s="13" customFormat="1"/>
    <row r="87566" s="13" customFormat="1"/>
    <row r="87567" s="13" customFormat="1"/>
    <row r="87568" s="13" customFormat="1"/>
    <row r="87569" s="13" customFormat="1"/>
    <row r="87570" s="13" customFormat="1"/>
    <row r="87571" s="13" customFormat="1"/>
    <row r="87572" s="13" customFormat="1"/>
    <row r="87573" s="13" customFormat="1"/>
    <row r="87574" s="13" customFormat="1"/>
    <row r="87575" s="13" customFormat="1"/>
    <row r="87576" s="13" customFormat="1"/>
    <row r="87577" s="13" customFormat="1"/>
    <row r="87578" s="13" customFormat="1"/>
    <row r="87579" s="13" customFormat="1"/>
    <row r="87580" s="13" customFormat="1"/>
    <row r="87581" s="13" customFormat="1"/>
    <row r="87582" s="13" customFormat="1"/>
    <row r="87583" s="13" customFormat="1"/>
    <row r="87584" s="13" customFormat="1"/>
    <row r="87585" s="13" customFormat="1"/>
    <row r="87586" s="13" customFormat="1"/>
    <row r="87587" s="13" customFormat="1"/>
    <row r="87588" s="13" customFormat="1"/>
    <row r="87589" s="13" customFormat="1"/>
    <row r="87590" s="13" customFormat="1"/>
    <row r="87591" s="13" customFormat="1"/>
    <row r="87592" s="13" customFormat="1"/>
    <row r="87593" s="13" customFormat="1"/>
    <row r="87594" s="13" customFormat="1"/>
    <row r="87595" s="13" customFormat="1"/>
    <row r="87596" s="13" customFormat="1"/>
    <row r="87597" s="13" customFormat="1"/>
    <row r="87598" s="13" customFormat="1"/>
    <row r="87599" s="13" customFormat="1"/>
    <row r="87600" s="13" customFormat="1"/>
    <row r="87601" s="13" customFormat="1"/>
    <row r="87602" s="13" customFormat="1"/>
    <row r="87603" s="13" customFormat="1"/>
    <row r="87604" s="13" customFormat="1"/>
    <row r="87605" s="13" customFormat="1"/>
    <row r="87606" s="13" customFormat="1"/>
    <row r="87607" s="13" customFormat="1"/>
    <row r="87608" s="13" customFormat="1"/>
    <row r="87609" s="13" customFormat="1"/>
    <row r="87610" s="13" customFormat="1"/>
    <row r="87611" s="13" customFormat="1"/>
    <row r="87612" s="13" customFormat="1"/>
    <row r="87613" s="13" customFormat="1"/>
    <row r="87614" s="13" customFormat="1"/>
    <row r="87615" s="13" customFormat="1"/>
    <row r="87616" s="13" customFormat="1"/>
    <row r="87617" s="13" customFormat="1"/>
    <row r="87618" s="13" customFormat="1"/>
    <row r="87619" s="13" customFormat="1"/>
    <row r="87620" s="13" customFormat="1"/>
    <row r="87621" s="13" customFormat="1"/>
    <row r="87622" s="13" customFormat="1"/>
    <row r="87623" s="13" customFormat="1"/>
    <row r="87624" s="13" customFormat="1"/>
    <row r="87625" s="13" customFormat="1"/>
    <row r="87626" s="13" customFormat="1"/>
    <row r="87627" s="13" customFormat="1"/>
    <row r="87628" s="13" customFormat="1"/>
    <row r="87629" s="13" customFormat="1"/>
    <row r="87630" s="13" customFormat="1"/>
    <row r="87631" s="13" customFormat="1"/>
    <row r="87632" s="13" customFormat="1"/>
    <row r="87633" s="13" customFormat="1"/>
    <row r="87634" s="13" customFormat="1"/>
    <row r="87635" s="13" customFormat="1"/>
    <row r="87636" s="13" customFormat="1"/>
    <row r="87637" s="13" customFormat="1"/>
    <row r="87638" s="13" customFormat="1"/>
    <row r="87639" s="13" customFormat="1"/>
    <row r="87640" s="13" customFormat="1"/>
    <row r="87641" s="13" customFormat="1"/>
    <row r="87642" s="13" customFormat="1"/>
    <row r="87643" s="13" customFormat="1"/>
    <row r="87644" s="13" customFormat="1"/>
    <row r="87645" s="13" customFormat="1"/>
    <row r="87646" s="13" customFormat="1"/>
    <row r="87647" s="13" customFormat="1"/>
    <row r="87648" s="13" customFormat="1"/>
    <row r="87649" s="13" customFormat="1"/>
    <row r="87650" s="13" customFormat="1"/>
    <row r="87651" s="13" customFormat="1"/>
    <row r="87652" s="13" customFormat="1"/>
    <row r="87653" s="13" customFormat="1"/>
    <row r="87654" s="13" customFormat="1"/>
    <row r="87655" s="13" customFormat="1"/>
    <row r="87656" s="13" customFormat="1"/>
    <row r="87657" s="13" customFormat="1"/>
    <row r="87658" s="13" customFormat="1"/>
    <row r="87659" s="13" customFormat="1"/>
    <row r="87660" s="13" customFormat="1"/>
    <row r="87661" s="13" customFormat="1"/>
    <row r="87662" s="13" customFormat="1"/>
    <row r="87663" s="13" customFormat="1"/>
    <row r="87664" s="13" customFormat="1"/>
    <row r="87665" s="13" customFormat="1"/>
    <row r="87666" s="13" customFormat="1"/>
    <row r="87667" s="13" customFormat="1"/>
    <row r="87668" s="13" customFormat="1"/>
    <row r="87669" s="13" customFormat="1"/>
    <row r="87670" s="13" customFormat="1"/>
    <row r="87671" s="13" customFormat="1"/>
    <row r="87672" s="13" customFormat="1"/>
    <row r="87673" s="13" customFormat="1"/>
    <row r="87674" s="13" customFormat="1"/>
    <row r="87675" s="13" customFormat="1"/>
    <row r="87676" s="13" customFormat="1"/>
    <row r="87677" s="13" customFormat="1"/>
    <row r="87678" s="13" customFormat="1"/>
    <row r="87679" s="13" customFormat="1"/>
    <row r="87680" s="13" customFormat="1"/>
    <row r="87681" s="13" customFormat="1"/>
    <row r="87682" s="13" customFormat="1"/>
    <row r="87683" s="13" customFormat="1"/>
    <row r="87684" s="13" customFormat="1"/>
    <row r="87685" s="13" customFormat="1"/>
    <row r="87686" s="13" customFormat="1"/>
    <row r="87687" s="13" customFormat="1"/>
    <row r="87688" s="13" customFormat="1"/>
    <row r="87689" s="13" customFormat="1"/>
    <row r="87690" s="13" customFormat="1"/>
    <row r="87691" s="13" customFormat="1"/>
    <row r="87692" s="13" customFormat="1"/>
    <row r="87693" s="13" customFormat="1"/>
    <row r="87694" s="13" customFormat="1"/>
    <row r="87695" s="13" customFormat="1"/>
    <row r="87696" s="13" customFormat="1"/>
    <row r="87697" s="13" customFormat="1"/>
    <row r="87698" s="13" customFormat="1"/>
    <row r="87699" s="13" customFormat="1"/>
    <row r="87700" s="13" customFormat="1"/>
    <row r="87701" s="13" customFormat="1"/>
    <row r="87702" s="13" customFormat="1"/>
    <row r="87703" s="13" customFormat="1"/>
    <row r="87704" s="13" customFormat="1"/>
    <row r="87705" s="13" customFormat="1"/>
    <row r="87706" s="13" customFormat="1"/>
    <row r="87707" s="13" customFormat="1"/>
    <row r="87708" s="13" customFormat="1"/>
    <row r="87709" s="13" customFormat="1"/>
    <row r="87710" s="13" customFormat="1"/>
    <row r="87711" s="13" customFormat="1"/>
    <row r="87712" s="13" customFormat="1"/>
    <row r="87713" s="13" customFormat="1"/>
    <row r="87714" s="13" customFormat="1"/>
    <row r="87715" s="13" customFormat="1"/>
    <row r="87716" s="13" customFormat="1"/>
    <row r="87717" s="13" customFormat="1"/>
    <row r="87718" s="13" customFormat="1"/>
    <row r="87719" s="13" customFormat="1"/>
    <row r="87720" s="13" customFormat="1"/>
    <row r="87721" s="13" customFormat="1"/>
    <row r="87722" s="13" customFormat="1"/>
    <row r="87723" s="13" customFormat="1"/>
    <row r="87724" s="13" customFormat="1"/>
    <row r="87725" s="13" customFormat="1"/>
    <row r="87726" s="13" customFormat="1"/>
    <row r="87727" s="13" customFormat="1"/>
    <row r="87728" s="13" customFormat="1"/>
    <row r="87729" s="13" customFormat="1"/>
    <row r="87730" s="13" customFormat="1"/>
    <row r="87731" s="13" customFormat="1"/>
    <row r="87732" s="13" customFormat="1"/>
    <row r="87733" s="13" customFormat="1"/>
    <row r="87734" s="13" customFormat="1"/>
    <row r="87735" s="13" customFormat="1"/>
    <row r="87736" s="13" customFormat="1"/>
    <row r="87737" s="13" customFormat="1"/>
    <row r="87738" s="13" customFormat="1"/>
    <row r="87739" s="13" customFormat="1"/>
    <row r="87740" s="13" customFormat="1"/>
    <row r="87741" s="13" customFormat="1"/>
    <row r="87742" s="13" customFormat="1"/>
    <row r="87743" s="13" customFormat="1"/>
    <row r="87744" s="13" customFormat="1"/>
    <row r="87745" s="13" customFormat="1"/>
    <row r="87746" s="13" customFormat="1"/>
    <row r="87747" s="13" customFormat="1"/>
    <row r="87748" s="13" customFormat="1"/>
    <row r="87749" s="13" customFormat="1"/>
    <row r="87750" s="13" customFormat="1"/>
    <row r="87751" s="13" customFormat="1"/>
    <row r="87752" s="13" customFormat="1"/>
    <row r="87753" s="13" customFormat="1"/>
    <row r="87754" s="13" customFormat="1"/>
    <row r="87755" s="13" customFormat="1"/>
    <row r="87756" s="13" customFormat="1"/>
    <row r="87757" s="13" customFormat="1"/>
    <row r="87758" s="13" customFormat="1"/>
    <row r="87759" s="13" customFormat="1"/>
    <row r="87760" s="13" customFormat="1"/>
    <row r="87761" s="13" customFormat="1"/>
    <row r="87762" s="13" customFormat="1"/>
    <row r="87763" s="13" customFormat="1"/>
    <row r="87764" s="13" customFormat="1"/>
    <row r="87765" s="13" customFormat="1"/>
    <row r="87766" s="13" customFormat="1"/>
    <row r="87767" s="13" customFormat="1"/>
    <row r="87768" s="13" customFormat="1"/>
    <row r="87769" s="13" customFormat="1"/>
    <row r="87770" s="13" customFormat="1"/>
    <row r="87771" s="13" customFormat="1"/>
    <row r="87772" s="13" customFormat="1"/>
    <row r="87773" s="13" customFormat="1"/>
    <row r="87774" s="13" customFormat="1"/>
    <row r="87775" s="13" customFormat="1"/>
    <row r="87776" s="13" customFormat="1"/>
    <row r="87777" s="13" customFormat="1"/>
    <row r="87778" s="13" customFormat="1"/>
    <row r="87779" s="13" customFormat="1"/>
    <row r="87780" s="13" customFormat="1"/>
    <row r="87781" s="13" customFormat="1"/>
    <row r="87782" s="13" customFormat="1"/>
    <row r="87783" s="13" customFormat="1"/>
    <row r="87784" s="13" customFormat="1"/>
    <row r="87785" s="13" customFormat="1"/>
    <row r="87786" s="13" customFormat="1"/>
    <row r="87787" s="13" customFormat="1"/>
    <row r="87788" s="13" customFormat="1"/>
    <row r="87789" s="13" customFormat="1"/>
    <row r="87790" s="13" customFormat="1"/>
    <row r="87791" s="13" customFormat="1"/>
    <row r="87792" s="13" customFormat="1"/>
    <row r="87793" s="13" customFormat="1"/>
    <row r="87794" s="13" customFormat="1"/>
    <row r="87795" s="13" customFormat="1"/>
    <row r="87796" s="13" customFormat="1"/>
    <row r="87797" s="13" customFormat="1"/>
    <row r="87798" s="13" customFormat="1"/>
    <row r="87799" s="13" customFormat="1"/>
    <row r="87800" s="13" customFormat="1"/>
    <row r="87801" s="13" customFormat="1"/>
    <row r="87802" s="13" customFormat="1"/>
    <row r="87803" s="13" customFormat="1"/>
    <row r="87804" s="13" customFormat="1"/>
    <row r="87805" s="13" customFormat="1"/>
    <row r="87806" s="13" customFormat="1"/>
    <row r="87807" s="13" customFormat="1"/>
    <row r="87808" s="13" customFormat="1"/>
    <row r="87809" s="13" customFormat="1"/>
    <row r="87810" s="13" customFormat="1"/>
    <row r="87811" s="13" customFormat="1"/>
    <row r="87812" s="13" customFormat="1"/>
    <row r="87813" s="13" customFormat="1"/>
    <row r="87814" s="13" customFormat="1"/>
    <row r="87815" s="13" customFormat="1"/>
    <row r="87816" s="13" customFormat="1"/>
    <row r="87817" s="13" customFormat="1"/>
    <row r="87818" s="13" customFormat="1"/>
    <row r="87819" s="13" customFormat="1"/>
    <row r="87820" s="13" customFormat="1"/>
    <row r="87821" s="13" customFormat="1"/>
    <row r="87822" s="13" customFormat="1"/>
    <row r="87823" s="13" customFormat="1"/>
    <row r="87824" s="13" customFormat="1"/>
    <row r="87825" s="13" customFormat="1"/>
    <row r="87826" s="13" customFormat="1"/>
    <row r="87827" s="13" customFormat="1"/>
    <row r="87828" s="13" customFormat="1"/>
    <row r="87829" s="13" customFormat="1"/>
    <row r="87830" s="13" customFormat="1"/>
    <row r="87831" s="13" customFormat="1"/>
    <row r="87832" s="13" customFormat="1"/>
    <row r="87833" s="13" customFormat="1"/>
    <row r="87834" s="13" customFormat="1"/>
    <row r="87835" s="13" customFormat="1"/>
    <row r="87836" s="13" customFormat="1"/>
    <row r="87837" s="13" customFormat="1"/>
    <row r="87838" s="13" customFormat="1"/>
    <row r="87839" s="13" customFormat="1"/>
    <row r="87840" s="13" customFormat="1"/>
    <row r="87841" s="13" customFormat="1"/>
    <row r="87842" s="13" customFormat="1"/>
    <row r="87843" s="13" customFormat="1"/>
    <row r="87844" s="13" customFormat="1"/>
    <row r="87845" s="13" customFormat="1"/>
    <row r="87846" s="13" customFormat="1"/>
    <row r="87847" s="13" customFormat="1"/>
    <row r="87848" s="13" customFormat="1"/>
    <row r="87849" s="13" customFormat="1"/>
    <row r="87850" s="13" customFormat="1"/>
    <row r="87851" s="13" customFormat="1"/>
    <row r="87852" s="13" customFormat="1"/>
    <row r="87853" s="13" customFormat="1"/>
    <row r="87854" s="13" customFormat="1"/>
    <row r="87855" s="13" customFormat="1"/>
    <row r="87856" s="13" customFormat="1"/>
    <row r="87857" s="13" customFormat="1"/>
    <row r="87858" s="13" customFormat="1"/>
    <row r="87859" s="13" customFormat="1"/>
    <row r="87860" s="13" customFormat="1"/>
    <row r="87861" s="13" customFormat="1"/>
    <row r="87862" s="13" customFormat="1"/>
    <row r="87863" s="13" customFormat="1"/>
    <row r="87864" s="13" customFormat="1"/>
    <row r="87865" s="13" customFormat="1"/>
    <row r="87866" s="13" customFormat="1"/>
    <row r="87867" s="13" customFormat="1"/>
    <row r="87868" s="13" customFormat="1"/>
    <row r="87869" s="13" customFormat="1"/>
    <row r="87870" s="13" customFormat="1"/>
    <row r="87871" s="13" customFormat="1"/>
    <row r="87872" s="13" customFormat="1"/>
    <row r="87873" s="13" customFormat="1"/>
    <row r="87874" s="13" customFormat="1"/>
    <row r="87875" s="13" customFormat="1"/>
    <row r="87876" s="13" customFormat="1"/>
    <row r="87877" s="13" customFormat="1"/>
    <row r="87878" s="13" customFormat="1"/>
    <row r="87879" s="13" customFormat="1"/>
    <row r="87880" s="13" customFormat="1"/>
    <row r="87881" s="13" customFormat="1"/>
    <row r="87882" s="13" customFormat="1"/>
    <row r="87883" s="13" customFormat="1"/>
    <row r="87884" s="13" customFormat="1"/>
    <row r="87885" s="13" customFormat="1"/>
    <row r="87886" s="13" customFormat="1"/>
    <row r="87887" s="13" customFormat="1"/>
    <row r="87888" s="13" customFormat="1"/>
    <row r="87889" s="13" customFormat="1"/>
    <row r="87890" s="13" customFormat="1"/>
    <row r="87891" s="13" customFormat="1"/>
    <row r="87892" s="13" customFormat="1"/>
    <row r="87893" s="13" customFormat="1"/>
    <row r="87894" s="13" customFormat="1"/>
    <row r="87895" s="13" customFormat="1"/>
    <row r="87896" s="13" customFormat="1"/>
    <row r="87897" s="13" customFormat="1"/>
    <row r="87898" s="13" customFormat="1"/>
    <row r="87899" s="13" customFormat="1"/>
    <row r="87900" s="13" customFormat="1"/>
    <row r="87901" s="13" customFormat="1"/>
    <row r="87902" s="13" customFormat="1"/>
    <row r="87903" s="13" customFormat="1"/>
    <row r="87904" s="13" customFormat="1"/>
    <row r="87905" s="13" customFormat="1"/>
    <row r="87906" s="13" customFormat="1"/>
    <row r="87907" s="13" customFormat="1"/>
    <row r="87908" s="13" customFormat="1"/>
    <row r="87909" s="13" customFormat="1"/>
    <row r="87910" s="13" customFormat="1"/>
    <row r="87911" s="13" customFormat="1"/>
    <row r="87912" s="13" customFormat="1"/>
    <row r="87913" s="13" customFormat="1"/>
    <row r="87914" s="13" customFormat="1"/>
    <row r="87915" s="13" customFormat="1"/>
    <row r="87916" s="13" customFormat="1"/>
    <row r="87917" s="13" customFormat="1"/>
    <row r="87918" s="13" customFormat="1"/>
    <row r="87919" s="13" customFormat="1"/>
    <row r="87920" s="13" customFormat="1"/>
    <row r="87921" s="13" customFormat="1"/>
    <row r="87922" s="13" customFormat="1"/>
    <row r="87923" s="13" customFormat="1"/>
    <row r="87924" s="13" customFormat="1"/>
    <row r="87925" s="13" customFormat="1"/>
    <row r="87926" s="13" customFormat="1"/>
    <row r="87927" s="13" customFormat="1"/>
    <row r="87928" s="13" customFormat="1"/>
    <row r="87929" s="13" customFormat="1"/>
    <row r="87930" s="13" customFormat="1"/>
    <row r="87931" s="13" customFormat="1"/>
    <row r="87932" s="13" customFormat="1"/>
    <row r="87933" s="13" customFormat="1"/>
    <row r="87934" s="13" customFormat="1"/>
    <row r="87935" s="13" customFormat="1"/>
    <row r="87936" s="13" customFormat="1"/>
    <row r="87937" s="13" customFormat="1"/>
    <row r="87938" s="13" customFormat="1"/>
    <row r="87939" s="13" customFormat="1"/>
    <row r="87940" s="13" customFormat="1"/>
    <row r="87941" s="13" customFormat="1"/>
    <row r="87942" s="13" customFormat="1"/>
    <row r="87943" s="13" customFormat="1"/>
    <row r="87944" s="13" customFormat="1"/>
    <row r="87945" s="13" customFormat="1"/>
    <row r="87946" s="13" customFormat="1"/>
    <row r="87947" s="13" customFormat="1"/>
    <row r="87948" s="13" customFormat="1"/>
    <row r="87949" s="13" customFormat="1"/>
    <row r="87950" s="13" customFormat="1"/>
    <row r="87951" s="13" customFormat="1"/>
    <row r="87952" s="13" customFormat="1"/>
    <row r="87953" s="13" customFormat="1"/>
    <row r="87954" s="13" customFormat="1"/>
    <row r="87955" s="13" customFormat="1"/>
    <row r="87956" s="13" customFormat="1"/>
    <row r="87957" s="13" customFormat="1"/>
    <row r="87958" s="13" customFormat="1"/>
    <row r="87959" s="13" customFormat="1"/>
    <row r="87960" s="13" customFormat="1"/>
    <row r="87961" s="13" customFormat="1"/>
    <row r="87962" s="13" customFormat="1"/>
    <row r="87963" s="13" customFormat="1"/>
    <row r="87964" s="13" customFormat="1"/>
    <row r="87965" s="13" customFormat="1"/>
    <row r="87966" s="13" customFormat="1"/>
    <row r="87967" s="13" customFormat="1"/>
    <row r="87968" s="13" customFormat="1"/>
    <row r="87969" s="13" customFormat="1"/>
    <row r="87970" s="13" customFormat="1"/>
    <row r="87971" s="13" customFormat="1"/>
    <row r="87972" s="13" customFormat="1"/>
    <row r="87973" s="13" customFormat="1"/>
    <row r="87974" s="13" customFormat="1"/>
    <row r="87975" s="13" customFormat="1"/>
    <row r="87976" s="13" customFormat="1"/>
    <row r="87977" s="13" customFormat="1"/>
    <row r="87978" s="13" customFormat="1"/>
    <row r="87979" s="13" customFormat="1"/>
    <row r="87980" s="13" customFormat="1"/>
    <row r="87981" s="13" customFormat="1"/>
    <row r="87982" s="13" customFormat="1"/>
    <row r="87983" s="13" customFormat="1"/>
    <row r="87984" s="13" customFormat="1"/>
    <row r="87985" s="13" customFormat="1"/>
    <row r="87986" s="13" customFormat="1"/>
    <row r="87987" s="13" customFormat="1"/>
    <row r="87988" s="13" customFormat="1"/>
    <row r="87989" s="13" customFormat="1"/>
    <row r="87990" s="13" customFormat="1"/>
    <row r="87991" s="13" customFormat="1"/>
    <row r="87992" s="13" customFormat="1"/>
    <row r="87993" s="13" customFormat="1"/>
    <row r="87994" s="13" customFormat="1"/>
    <row r="87995" s="13" customFormat="1"/>
    <row r="87996" s="13" customFormat="1"/>
    <row r="87997" s="13" customFormat="1"/>
    <row r="87998" s="13" customFormat="1"/>
    <row r="87999" s="13" customFormat="1"/>
    <row r="88000" s="13" customFormat="1"/>
    <row r="88001" s="13" customFormat="1"/>
    <row r="88002" s="13" customFormat="1"/>
    <row r="88003" s="13" customFormat="1"/>
    <row r="88004" s="13" customFormat="1"/>
    <row r="88005" s="13" customFormat="1"/>
    <row r="88006" s="13" customFormat="1"/>
    <row r="88007" s="13" customFormat="1"/>
    <row r="88008" s="13" customFormat="1"/>
    <row r="88009" s="13" customFormat="1"/>
    <row r="88010" s="13" customFormat="1"/>
    <row r="88011" s="13" customFormat="1"/>
    <row r="88012" s="13" customFormat="1"/>
    <row r="88013" s="13" customFormat="1"/>
    <row r="88014" s="13" customFormat="1"/>
    <row r="88015" s="13" customFormat="1"/>
    <row r="88016" s="13" customFormat="1"/>
    <row r="88017" s="13" customFormat="1"/>
    <row r="88018" s="13" customFormat="1"/>
    <row r="88019" s="13" customFormat="1"/>
    <row r="88020" s="13" customFormat="1"/>
    <row r="88021" s="13" customFormat="1"/>
    <row r="88022" s="13" customFormat="1"/>
    <row r="88023" s="13" customFormat="1"/>
    <row r="88024" s="13" customFormat="1"/>
    <row r="88025" s="13" customFormat="1"/>
    <row r="88026" s="13" customFormat="1"/>
    <row r="88027" s="13" customFormat="1"/>
    <row r="88028" s="13" customFormat="1"/>
    <row r="88029" s="13" customFormat="1"/>
    <row r="88030" s="13" customFormat="1"/>
    <row r="88031" s="13" customFormat="1"/>
    <row r="88032" s="13" customFormat="1"/>
    <row r="88033" s="13" customFormat="1"/>
    <row r="88034" s="13" customFormat="1"/>
    <row r="88035" s="13" customFormat="1"/>
    <row r="88036" s="13" customFormat="1"/>
    <row r="88037" s="13" customFormat="1"/>
    <row r="88038" s="13" customFormat="1"/>
    <row r="88039" s="13" customFormat="1"/>
    <row r="88040" s="13" customFormat="1"/>
    <row r="88041" s="13" customFormat="1"/>
    <row r="88042" s="13" customFormat="1"/>
    <row r="88043" s="13" customFormat="1"/>
    <row r="88044" s="13" customFormat="1"/>
    <row r="88045" s="13" customFormat="1"/>
    <row r="88046" s="13" customFormat="1"/>
    <row r="88047" s="13" customFormat="1"/>
    <row r="88048" s="13" customFormat="1"/>
    <row r="88049" s="13" customFormat="1"/>
    <row r="88050" s="13" customFormat="1"/>
    <row r="88051" s="13" customFormat="1"/>
    <row r="88052" s="13" customFormat="1"/>
    <row r="88053" s="13" customFormat="1"/>
    <row r="88054" s="13" customFormat="1"/>
    <row r="88055" s="13" customFormat="1"/>
    <row r="88056" s="13" customFormat="1"/>
    <row r="88057" s="13" customFormat="1"/>
    <row r="88058" s="13" customFormat="1"/>
    <row r="88059" s="13" customFormat="1"/>
    <row r="88060" s="13" customFormat="1"/>
    <row r="88061" s="13" customFormat="1"/>
    <row r="88062" s="13" customFormat="1"/>
    <row r="88063" s="13" customFormat="1"/>
    <row r="88064" s="13" customFormat="1"/>
    <row r="88065" s="13" customFormat="1"/>
    <row r="88066" s="13" customFormat="1"/>
    <row r="88067" s="13" customFormat="1"/>
    <row r="88068" s="13" customFormat="1"/>
    <row r="88069" s="13" customFormat="1"/>
    <row r="88070" s="13" customFormat="1"/>
    <row r="88071" s="13" customFormat="1"/>
    <row r="88072" s="13" customFormat="1"/>
    <row r="88073" s="13" customFormat="1"/>
    <row r="88074" s="13" customFormat="1"/>
    <row r="88075" s="13" customFormat="1"/>
    <row r="88076" s="13" customFormat="1"/>
    <row r="88077" s="13" customFormat="1"/>
    <row r="88078" s="13" customFormat="1"/>
    <row r="88079" s="13" customFormat="1"/>
    <row r="88080" s="13" customFormat="1"/>
    <row r="88081" s="13" customFormat="1"/>
    <row r="88082" s="13" customFormat="1"/>
    <row r="88083" s="13" customFormat="1"/>
    <row r="88084" s="13" customFormat="1"/>
    <row r="88085" s="13" customFormat="1"/>
    <row r="88086" s="13" customFormat="1"/>
    <row r="88087" s="13" customFormat="1"/>
    <row r="88088" s="13" customFormat="1"/>
    <row r="88089" s="13" customFormat="1"/>
    <row r="88090" s="13" customFormat="1"/>
    <row r="88091" s="13" customFormat="1"/>
    <row r="88092" s="13" customFormat="1"/>
    <row r="88093" s="13" customFormat="1"/>
    <row r="88094" s="13" customFormat="1"/>
    <row r="88095" s="13" customFormat="1"/>
    <row r="88096" s="13" customFormat="1"/>
    <row r="88097" s="13" customFormat="1"/>
    <row r="88098" s="13" customFormat="1"/>
    <row r="88099" s="13" customFormat="1"/>
    <row r="88100" s="13" customFormat="1"/>
    <row r="88101" s="13" customFormat="1"/>
    <row r="88102" s="13" customFormat="1"/>
    <row r="88103" s="13" customFormat="1"/>
    <row r="88104" s="13" customFormat="1"/>
    <row r="88105" s="13" customFormat="1"/>
    <row r="88106" s="13" customFormat="1"/>
    <row r="88107" s="13" customFormat="1"/>
    <row r="88108" s="13" customFormat="1"/>
    <row r="88109" s="13" customFormat="1"/>
    <row r="88110" s="13" customFormat="1"/>
    <row r="88111" s="13" customFormat="1"/>
    <row r="88112" s="13" customFormat="1"/>
    <row r="88113" s="13" customFormat="1"/>
    <row r="88114" s="13" customFormat="1"/>
    <row r="88115" s="13" customFormat="1"/>
    <row r="88116" s="13" customFormat="1"/>
    <row r="88117" s="13" customFormat="1"/>
    <row r="88118" s="13" customFormat="1"/>
    <row r="88119" s="13" customFormat="1"/>
    <row r="88120" s="13" customFormat="1"/>
    <row r="88121" s="13" customFormat="1"/>
    <row r="88122" s="13" customFormat="1"/>
    <row r="88123" s="13" customFormat="1"/>
    <row r="88124" s="13" customFormat="1"/>
    <row r="88125" s="13" customFormat="1"/>
    <row r="88126" s="13" customFormat="1"/>
    <row r="88127" s="13" customFormat="1"/>
    <row r="88128" s="13" customFormat="1"/>
    <row r="88129" s="13" customFormat="1"/>
    <row r="88130" s="13" customFormat="1"/>
    <row r="88131" s="13" customFormat="1"/>
    <row r="88132" s="13" customFormat="1"/>
    <row r="88133" s="13" customFormat="1"/>
    <row r="88134" s="13" customFormat="1"/>
    <row r="88135" s="13" customFormat="1"/>
    <row r="88136" s="13" customFormat="1"/>
    <row r="88137" s="13" customFormat="1"/>
    <row r="88138" s="13" customFormat="1"/>
    <row r="88139" s="13" customFormat="1"/>
    <row r="88140" s="13" customFormat="1"/>
    <row r="88141" s="13" customFormat="1"/>
    <row r="88142" s="13" customFormat="1"/>
    <row r="88143" s="13" customFormat="1"/>
    <row r="88144" s="13" customFormat="1"/>
    <row r="88145" s="13" customFormat="1"/>
    <row r="88146" s="13" customFormat="1"/>
    <row r="88147" s="13" customFormat="1"/>
    <row r="88148" s="13" customFormat="1"/>
    <row r="88149" s="13" customFormat="1"/>
    <row r="88150" s="13" customFormat="1"/>
    <row r="88151" s="13" customFormat="1"/>
    <row r="88152" s="13" customFormat="1"/>
    <row r="88153" s="13" customFormat="1"/>
    <row r="88154" s="13" customFormat="1"/>
    <row r="88155" s="13" customFormat="1"/>
    <row r="88156" s="13" customFormat="1"/>
    <row r="88157" s="13" customFormat="1"/>
    <row r="88158" s="13" customFormat="1"/>
    <row r="88159" s="13" customFormat="1"/>
    <row r="88160" s="13" customFormat="1"/>
    <row r="88161" s="13" customFormat="1"/>
    <row r="88162" s="13" customFormat="1"/>
    <row r="88163" s="13" customFormat="1"/>
    <row r="88164" s="13" customFormat="1"/>
    <row r="88165" s="13" customFormat="1"/>
    <row r="88166" s="13" customFormat="1"/>
    <row r="88167" s="13" customFormat="1"/>
    <row r="88168" s="13" customFormat="1"/>
    <row r="88169" s="13" customFormat="1"/>
    <row r="88170" s="13" customFormat="1"/>
    <row r="88171" s="13" customFormat="1"/>
    <row r="88172" s="13" customFormat="1"/>
    <row r="88173" s="13" customFormat="1"/>
    <row r="88174" s="13" customFormat="1"/>
    <row r="88175" s="13" customFormat="1"/>
    <row r="88176" s="13" customFormat="1"/>
    <row r="88177" s="13" customFormat="1"/>
    <row r="88178" s="13" customFormat="1"/>
    <row r="88179" s="13" customFormat="1"/>
    <row r="88180" s="13" customFormat="1"/>
    <row r="88181" s="13" customFormat="1"/>
    <row r="88182" s="13" customFormat="1"/>
    <row r="88183" s="13" customFormat="1"/>
    <row r="88184" s="13" customFormat="1"/>
    <row r="88185" s="13" customFormat="1"/>
    <row r="88186" s="13" customFormat="1"/>
    <row r="88187" s="13" customFormat="1"/>
    <row r="88188" s="13" customFormat="1"/>
    <row r="88189" s="13" customFormat="1"/>
    <row r="88190" s="13" customFormat="1"/>
    <row r="88191" s="13" customFormat="1"/>
    <row r="88192" s="13" customFormat="1"/>
    <row r="88193" s="13" customFormat="1"/>
    <row r="88194" s="13" customFormat="1"/>
    <row r="88195" s="13" customFormat="1"/>
    <row r="88196" s="13" customFormat="1"/>
    <row r="88197" s="13" customFormat="1"/>
    <row r="88198" s="13" customFormat="1"/>
    <row r="88199" s="13" customFormat="1"/>
    <row r="88200" s="13" customFormat="1"/>
    <row r="88201" s="13" customFormat="1"/>
    <row r="88202" s="13" customFormat="1"/>
    <row r="88203" s="13" customFormat="1"/>
    <row r="88204" s="13" customFormat="1"/>
    <row r="88205" s="13" customFormat="1"/>
    <row r="88206" s="13" customFormat="1"/>
    <row r="88207" s="13" customFormat="1"/>
    <row r="88208" s="13" customFormat="1"/>
    <row r="88209" s="13" customFormat="1"/>
    <row r="88210" s="13" customFormat="1"/>
    <row r="88211" s="13" customFormat="1"/>
    <row r="88212" s="13" customFormat="1"/>
    <row r="88213" s="13" customFormat="1"/>
    <row r="88214" s="13" customFormat="1"/>
    <row r="88215" s="13" customFormat="1"/>
    <row r="88216" s="13" customFormat="1"/>
    <row r="88217" s="13" customFormat="1"/>
    <row r="88218" s="13" customFormat="1"/>
    <row r="88219" s="13" customFormat="1"/>
    <row r="88220" s="13" customFormat="1"/>
    <row r="88221" s="13" customFormat="1"/>
    <row r="88222" s="13" customFormat="1"/>
    <row r="88223" s="13" customFormat="1"/>
    <row r="88224" s="13" customFormat="1"/>
    <row r="88225" s="13" customFormat="1"/>
    <row r="88226" s="13" customFormat="1"/>
    <row r="88227" s="13" customFormat="1"/>
    <row r="88228" s="13" customFormat="1"/>
    <row r="88229" s="13" customFormat="1"/>
    <row r="88230" s="13" customFormat="1"/>
    <row r="88231" s="13" customFormat="1"/>
    <row r="88232" s="13" customFormat="1"/>
    <row r="88233" s="13" customFormat="1"/>
    <row r="88234" s="13" customFormat="1"/>
    <row r="88235" s="13" customFormat="1"/>
    <row r="88236" s="13" customFormat="1"/>
    <row r="88237" s="13" customFormat="1"/>
    <row r="88238" s="13" customFormat="1"/>
    <row r="88239" s="13" customFormat="1"/>
    <row r="88240" s="13" customFormat="1"/>
    <row r="88241" s="13" customFormat="1"/>
    <row r="88242" s="13" customFormat="1"/>
    <row r="88243" s="13" customFormat="1"/>
    <row r="88244" s="13" customFormat="1"/>
    <row r="88245" s="13" customFormat="1"/>
    <row r="88246" s="13" customFormat="1"/>
    <row r="88247" s="13" customFormat="1"/>
    <row r="88248" s="13" customFormat="1"/>
    <row r="88249" s="13" customFormat="1"/>
    <row r="88250" s="13" customFormat="1"/>
    <row r="88251" s="13" customFormat="1"/>
    <row r="88252" s="13" customFormat="1"/>
    <row r="88253" s="13" customFormat="1"/>
    <row r="88254" s="13" customFormat="1"/>
    <row r="88255" s="13" customFormat="1"/>
    <row r="88256" s="13" customFormat="1"/>
    <row r="88257" s="13" customFormat="1"/>
    <row r="88258" s="13" customFormat="1"/>
    <row r="88259" s="13" customFormat="1"/>
    <row r="88260" s="13" customFormat="1"/>
    <row r="88261" s="13" customFormat="1"/>
    <row r="88262" s="13" customFormat="1"/>
    <row r="88263" s="13" customFormat="1"/>
    <row r="88264" s="13" customFormat="1"/>
    <row r="88265" s="13" customFormat="1"/>
    <row r="88266" s="13" customFormat="1"/>
    <row r="88267" s="13" customFormat="1"/>
    <row r="88268" s="13" customFormat="1"/>
    <row r="88269" s="13" customFormat="1"/>
    <row r="88270" s="13" customFormat="1"/>
    <row r="88271" s="13" customFormat="1"/>
    <row r="88272" s="13" customFormat="1"/>
    <row r="88273" s="13" customFormat="1"/>
    <row r="88274" s="13" customFormat="1"/>
    <row r="88275" s="13" customFormat="1"/>
    <row r="88276" s="13" customFormat="1"/>
    <row r="88277" s="13" customFormat="1"/>
    <row r="88278" s="13" customFormat="1"/>
    <row r="88279" s="13" customFormat="1"/>
    <row r="88280" s="13" customFormat="1"/>
    <row r="88281" s="13" customFormat="1"/>
    <row r="88282" s="13" customFormat="1"/>
    <row r="88283" s="13" customFormat="1"/>
    <row r="88284" s="13" customFormat="1"/>
    <row r="88285" s="13" customFormat="1"/>
    <row r="88286" s="13" customFormat="1"/>
    <row r="88287" s="13" customFormat="1"/>
    <row r="88288" s="13" customFormat="1"/>
    <row r="88289" s="13" customFormat="1"/>
    <row r="88290" s="13" customFormat="1"/>
    <row r="88291" s="13" customFormat="1"/>
    <row r="88292" s="13" customFormat="1"/>
    <row r="88293" s="13" customFormat="1"/>
    <row r="88294" s="13" customFormat="1"/>
    <row r="88295" s="13" customFormat="1"/>
    <row r="88296" s="13" customFormat="1"/>
    <row r="88297" s="13" customFormat="1"/>
    <row r="88298" s="13" customFormat="1"/>
    <row r="88299" s="13" customFormat="1"/>
    <row r="88300" s="13" customFormat="1"/>
    <row r="88301" s="13" customFormat="1"/>
    <row r="88302" s="13" customFormat="1"/>
    <row r="88303" s="13" customFormat="1"/>
    <row r="88304" s="13" customFormat="1"/>
    <row r="88305" s="13" customFormat="1"/>
    <row r="88306" s="13" customFormat="1"/>
    <row r="88307" s="13" customFormat="1"/>
    <row r="88308" s="13" customFormat="1"/>
    <row r="88309" s="13" customFormat="1"/>
    <row r="88310" s="13" customFormat="1"/>
    <row r="88311" s="13" customFormat="1"/>
    <row r="88312" s="13" customFormat="1"/>
    <row r="88313" s="13" customFormat="1"/>
    <row r="88314" s="13" customFormat="1"/>
    <row r="88315" s="13" customFormat="1"/>
    <row r="88316" s="13" customFormat="1"/>
    <row r="88317" s="13" customFormat="1"/>
    <row r="88318" s="13" customFormat="1"/>
    <row r="88319" s="13" customFormat="1"/>
    <row r="88320" s="13" customFormat="1"/>
    <row r="88321" s="13" customFormat="1"/>
    <row r="88322" s="13" customFormat="1"/>
    <row r="88323" s="13" customFormat="1"/>
    <row r="88324" s="13" customFormat="1"/>
    <row r="88325" s="13" customFormat="1"/>
    <row r="88326" s="13" customFormat="1"/>
    <row r="88327" s="13" customFormat="1"/>
    <row r="88328" s="13" customFormat="1"/>
    <row r="88329" s="13" customFormat="1"/>
    <row r="88330" s="13" customFormat="1"/>
    <row r="88331" s="13" customFormat="1"/>
    <row r="88332" s="13" customFormat="1"/>
    <row r="88333" s="13" customFormat="1"/>
    <row r="88334" s="13" customFormat="1"/>
    <row r="88335" s="13" customFormat="1"/>
    <row r="88336" s="13" customFormat="1"/>
    <row r="88337" s="13" customFormat="1"/>
    <row r="88338" s="13" customFormat="1"/>
    <row r="88339" s="13" customFormat="1"/>
    <row r="88340" s="13" customFormat="1"/>
    <row r="88341" s="13" customFormat="1"/>
    <row r="88342" s="13" customFormat="1"/>
    <row r="88343" s="13" customFormat="1"/>
    <row r="88344" s="13" customFormat="1"/>
    <row r="88345" s="13" customFormat="1"/>
    <row r="88346" s="13" customFormat="1"/>
    <row r="88347" s="13" customFormat="1"/>
    <row r="88348" s="13" customFormat="1"/>
    <row r="88349" s="13" customFormat="1"/>
    <row r="88350" s="13" customFormat="1"/>
    <row r="88351" s="13" customFormat="1"/>
    <row r="88352" s="13" customFormat="1"/>
    <row r="88353" s="13" customFormat="1"/>
    <row r="88354" s="13" customFormat="1"/>
    <row r="88355" s="13" customFormat="1"/>
    <row r="88356" s="13" customFormat="1"/>
    <row r="88357" s="13" customFormat="1"/>
    <row r="88358" s="13" customFormat="1"/>
    <row r="88359" s="13" customFormat="1"/>
    <row r="88360" s="13" customFormat="1"/>
    <row r="88361" s="13" customFormat="1"/>
    <row r="88362" s="13" customFormat="1"/>
    <row r="88363" s="13" customFormat="1"/>
    <row r="88364" s="13" customFormat="1"/>
    <row r="88365" s="13" customFormat="1"/>
    <row r="88366" s="13" customFormat="1"/>
    <row r="88367" s="13" customFormat="1"/>
    <row r="88368" s="13" customFormat="1"/>
    <row r="88369" s="13" customFormat="1"/>
    <row r="88370" s="13" customFormat="1"/>
    <row r="88371" s="13" customFormat="1"/>
    <row r="88372" s="13" customFormat="1"/>
    <row r="88373" s="13" customFormat="1"/>
    <row r="88374" s="13" customFormat="1"/>
    <row r="88375" s="13" customFormat="1"/>
    <row r="88376" s="13" customFormat="1"/>
    <row r="88377" s="13" customFormat="1"/>
    <row r="88378" s="13" customFormat="1"/>
    <row r="88379" s="13" customFormat="1"/>
    <row r="88380" s="13" customFormat="1"/>
    <row r="88381" s="13" customFormat="1"/>
    <row r="88382" s="13" customFormat="1"/>
    <row r="88383" s="13" customFormat="1"/>
    <row r="88384" s="13" customFormat="1"/>
    <row r="88385" s="13" customFormat="1"/>
    <row r="88386" s="13" customFormat="1"/>
    <row r="88387" s="13" customFormat="1"/>
    <row r="88388" s="13" customFormat="1"/>
    <row r="88389" s="13" customFormat="1"/>
    <row r="88390" s="13" customFormat="1"/>
    <row r="88391" s="13" customFormat="1"/>
    <row r="88392" s="13" customFormat="1"/>
    <row r="88393" s="13" customFormat="1"/>
    <row r="88394" s="13" customFormat="1"/>
    <row r="88395" s="13" customFormat="1"/>
    <row r="88396" s="13" customFormat="1"/>
    <row r="88397" s="13" customFormat="1"/>
    <row r="88398" s="13" customFormat="1"/>
    <row r="88399" s="13" customFormat="1"/>
    <row r="88400" s="13" customFormat="1"/>
    <row r="88401" s="13" customFormat="1"/>
    <row r="88402" s="13" customFormat="1"/>
    <row r="88403" s="13" customFormat="1"/>
    <row r="88404" s="13" customFormat="1"/>
    <row r="88405" s="13" customFormat="1"/>
    <row r="88406" s="13" customFormat="1"/>
    <row r="88407" s="13" customFormat="1"/>
    <row r="88408" s="13" customFormat="1"/>
    <row r="88409" s="13" customFormat="1"/>
    <row r="88410" s="13" customFormat="1"/>
    <row r="88411" s="13" customFormat="1"/>
    <row r="88412" s="13" customFormat="1"/>
    <row r="88413" s="13" customFormat="1"/>
    <row r="88414" s="13" customFormat="1"/>
    <row r="88415" s="13" customFormat="1"/>
    <row r="88416" s="13" customFormat="1"/>
    <row r="88417" s="13" customFormat="1"/>
    <row r="88418" s="13" customFormat="1"/>
    <row r="88419" s="13" customFormat="1"/>
    <row r="88420" s="13" customFormat="1"/>
    <row r="88421" s="13" customFormat="1"/>
    <row r="88422" s="13" customFormat="1"/>
    <row r="88423" s="13" customFormat="1"/>
    <row r="88424" s="13" customFormat="1"/>
    <row r="88425" s="13" customFormat="1"/>
    <row r="88426" s="13" customFormat="1"/>
    <row r="88427" s="13" customFormat="1"/>
    <row r="88428" s="13" customFormat="1"/>
    <row r="88429" s="13" customFormat="1"/>
    <row r="88430" s="13" customFormat="1"/>
    <row r="88431" s="13" customFormat="1"/>
    <row r="88432" s="13" customFormat="1"/>
    <row r="88433" s="13" customFormat="1"/>
    <row r="88434" s="13" customFormat="1"/>
    <row r="88435" s="13" customFormat="1"/>
    <row r="88436" s="13" customFormat="1"/>
    <row r="88437" s="13" customFormat="1"/>
    <row r="88438" s="13" customFormat="1"/>
    <row r="88439" s="13" customFormat="1"/>
    <row r="88440" s="13" customFormat="1"/>
    <row r="88441" s="13" customFormat="1"/>
    <row r="88442" s="13" customFormat="1"/>
    <row r="88443" s="13" customFormat="1"/>
    <row r="88444" s="13" customFormat="1"/>
    <row r="88445" s="13" customFormat="1"/>
    <row r="88446" s="13" customFormat="1"/>
    <row r="88447" s="13" customFormat="1"/>
    <row r="88448" s="13" customFormat="1"/>
    <row r="88449" s="13" customFormat="1"/>
    <row r="88450" s="13" customFormat="1"/>
    <row r="88451" s="13" customFormat="1"/>
    <row r="88452" s="13" customFormat="1"/>
    <row r="88453" s="13" customFormat="1"/>
    <row r="88454" s="13" customFormat="1"/>
    <row r="88455" s="13" customFormat="1"/>
    <row r="88456" s="13" customFormat="1"/>
    <row r="88457" s="13" customFormat="1"/>
    <row r="88458" s="13" customFormat="1"/>
    <row r="88459" s="13" customFormat="1"/>
    <row r="88460" s="13" customFormat="1"/>
    <row r="88461" s="13" customFormat="1"/>
    <row r="88462" s="13" customFormat="1"/>
    <row r="88463" s="13" customFormat="1"/>
    <row r="88464" s="13" customFormat="1"/>
    <row r="88465" s="13" customFormat="1"/>
    <row r="88466" s="13" customFormat="1"/>
    <row r="88467" s="13" customFormat="1"/>
    <row r="88468" s="13" customFormat="1"/>
    <row r="88469" s="13" customFormat="1"/>
    <row r="88470" s="13" customFormat="1"/>
    <row r="88471" s="13" customFormat="1"/>
    <row r="88472" s="13" customFormat="1"/>
    <row r="88473" s="13" customFormat="1"/>
    <row r="88474" s="13" customFormat="1"/>
    <row r="88475" s="13" customFormat="1"/>
    <row r="88476" s="13" customFormat="1"/>
    <row r="88477" s="13" customFormat="1"/>
    <row r="88478" s="13" customFormat="1"/>
    <row r="88479" s="13" customFormat="1"/>
    <row r="88480" s="13" customFormat="1"/>
    <row r="88481" s="13" customFormat="1"/>
    <row r="88482" s="13" customFormat="1"/>
    <row r="88483" s="13" customFormat="1"/>
    <row r="88484" s="13" customFormat="1"/>
    <row r="88485" s="13" customFormat="1"/>
    <row r="88486" s="13" customFormat="1"/>
    <row r="88487" s="13" customFormat="1"/>
    <row r="88488" s="13" customFormat="1"/>
    <row r="88489" s="13" customFormat="1"/>
    <row r="88490" s="13" customFormat="1"/>
    <row r="88491" s="13" customFormat="1"/>
    <row r="88492" s="13" customFormat="1"/>
    <row r="88493" s="13" customFormat="1"/>
    <row r="88494" s="13" customFormat="1"/>
    <row r="88495" s="13" customFormat="1"/>
    <row r="88496" s="13" customFormat="1"/>
    <row r="88497" s="13" customFormat="1"/>
    <row r="88498" s="13" customFormat="1"/>
    <row r="88499" s="13" customFormat="1"/>
    <row r="88500" s="13" customFormat="1"/>
    <row r="88501" s="13" customFormat="1"/>
    <row r="88502" s="13" customFormat="1"/>
    <row r="88503" s="13" customFormat="1"/>
    <row r="88504" s="13" customFormat="1"/>
    <row r="88505" s="13" customFormat="1"/>
    <row r="88506" s="13" customFormat="1"/>
    <row r="88507" s="13" customFormat="1"/>
    <row r="88508" s="13" customFormat="1"/>
    <row r="88509" s="13" customFormat="1"/>
    <row r="88510" s="13" customFormat="1"/>
    <row r="88511" s="13" customFormat="1"/>
    <row r="88512" s="13" customFormat="1"/>
    <row r="88513" s="13" customFormat="1"/>
    <row r="88514" s="13" customFormat="1"/>
    <row r="88515" s="13" customFormat="1"/>
    <row r="88516" s="13" customFormat="1"/>
    <row r="88517" s="13" customFormat="1"/>
    <row r="88518" s="13" customFormat="1"/>
    <row r="88519" s="13" customFormat="1"/>
    <row r="88520" s="13" customFormat="1"/>
    <row r="88521" s="13" customFormat="1"/>
    <row r="88522" s="13" customFormat="1"/>
    <row r="88523" s="13" customFormat="1"/>
    <row r="88524" s="13" customFormat="1"/>
    <row r="88525" s="13" customFormat="1"/>
    <row r="88526" s="13" customFormat="1"/>
    <row r="88527" s="13" customFormat="1"/>
    <row r="88528" s="13" customFormat="1"/>
    <row r="88529" s="13" customFormat="1"/>
    <row r="88530" s="13" customFormat="1"/>
    <row r="88531" s="13" customFormat="1"/>
    <row r="88532" s="13" customFormat="1"/>
    <row r="88533" s="13" customFormat="1"/>
    <row r="88534" s="13" customFormat="1"/>
    <row r="88535" s="13" customFormat="1"/>
    <row r="88536" s="13" customFormat="1"/>
    <row r="88537" s="13" customFormat="1"/>
    <row r="88538" s="13" customFormat="1"/>
    <row r="88539" s="13" customFormat="1"/>
    <row r="88540" s="13" customFormat="1"/>
    <row r="88541" s="13" customFormat="1"/>
    <row r="88542" s="13" customFormat="1"/>
    <row r="88543" s="13" customFormat="1"/>
    <row r="88544" s="13" customFormat="1"/>
    <row r="88545" s="13" customFormat="1"/>
    <row r="88546" s="13" customFormat="1"/>
    <row r="88547" s="13" customFormat="1"/>
    <row r="88548" s="13" customFormat="1"/>
    <row r="88549" s="13" customFormat="1"/>
    <row r="88550" s="13" customFormat="1"/>
    <row r="88551" s="13" customFormat="1"/>
    <row r="88552" s="13" customFormat="1"/>
    <row r="88553" s="13" customFormat="1"/>
    <row r="88554" s="13" customFormat="1"/>
    <row r="88555" s="13" customFormat="1"/>
    <row r="88556" s="13" customFormat="1"/>
    <row r="88557" s="13" customFormat="1"/>
    <row r="88558" s="13" customFormat="1"/>
    <row r="88559" s="13" customFormat="1"/>
    <row r="88560" s="13" customFormat="1"/>
    <row r="88561" s="13" customFormat="1"/>
    <row r="88562" s="13" customFormat="1"/>
    <row r="88563" s="13" customFormat="1"/>
    <row r="88564" s="13" customFormat="1"/>
    <row r="88565" s="13" customFormat="1"/>
    <row r="88566" s="13" customFormat="1"/>
    <row r="88567" s="13" customFormat="1"/>
    <row r="88568" s="13" customFormat="1"/>
    <row r="88569" s="13" customFormat="1"/>
    <row r="88570" s="13" customFormat="1"/>
    <row r="88571" s="13" customFormat="1"/>
    <row r="88572" s="13" customFormat="1"/>
    <row r="88573" s="13" customFormat="1"/>
    <row r="88574" s="13" customFormat="1"/>
    <row r="88575" s="13" customFormat="1"/>
    <row r="88576" s="13" customFormat="1"/>
    <row r="88577" s="13" customFormat="1"/>
    <row r="88578" s="13" customFormat="1"/>
    <row r="88579" s="13" customFormat="1"/>
    <row r="88580" s="13" customFormat="1"/>
    <row r="88581" s="13" customFormat="1"/>
    <row r="88582" s="13" customFormat="1"/>
    <row r="88583" s="13" customFormat="1"/>
    <row r="88584" s="13" customFormat="1"/>
    <row r="88585" s="13" customFormat="1"/>
    <row r="88586" s="13" customFormat="1"/>
    <row r="88587" s="13" customFormat="1"/>
    <row r="88588" s="13" customFormat="1"/>
    <row r="88589" s="13" customFormat="1"/>
    <row r="88590" s="13" customFormat="1"/>
    <row r="88591" s="13" customFormat="1"/>
    <row r="88592" s="13" customFormat="1"/>
    <row r="88593" s="13" customFormat="1"/>
    <row r="88594" s="13" customFormat="1"/>
    <row r="88595" s="13" customFormat="1"/>
    <row r="88596" s="13" customFormat="1"/>
    <row r="88597" s="13" customFormat="1"/>
    <row r="88598" s="13" customFormat="1"/>
    <row r="88599" s="13" customFormat="1"/>
    <row r="88600" s="13" customFormat="1"/>
    <row r="88601" s="13" customFormat="1"/>
    <row r="88602" s="13" customFormat="1"/>
    <row r="88603" s="13" customFormat="1"/>
    <row r="88604" s="13" customFormat="1"/>
    <row r="88605" s="13" customFormat="1"/>
    <row r="88606" s="13" customFormat="1"/>
    <row r="88607" s="13" customFormat="1"/>
    <row r="88608" s="13" customFormat="1"/>
    <row r="88609" s="13" customFormat="1"/>
    <row r="88610" s="13" customFormat="1"/>
    <row r="88611" s="13" customFormat="1"/>
    <row r="88612" s="13" customFormat="1"/>
    <row r="88613" s="13" customFormat="1"/>
    <row r="88614" s="13" customFormat="1"/>
    <row r="88615" s="13" customFormat="1"/>
    <row r="88616" s="13" customFormat="1"/>
    <row r="88617" s="13" customFormat="1"/>
    <row r="88618" s="13" customFormat="1"/>
    <row r="88619" s="13" customFormat="1"/>
    <row r="88620" s="13" customFormat="1"/>
    <row r="88621" s="13" customFormat="1"/>
    <row r="88622" s="13" customFormat="1"/>
    <row r="88623" s="13" customFormat="1"/>
    <row r="88624" s="13" customFormat="1"/>
    <row r="88625" s="13" customFormat="1"/>
    <row r="88626" s="13" customFormat="1"/>
    <row r="88627" s="13" customFormat="1"/>
    <row r="88628" s="13" customFormat="1"/>
    <row r="88629" s="13" customFormat="1"/>
    <row r="88630" s="13" customFormat="1"/>
    <row r="88631" s="13" customFormat="1"/>
    <row r="88632" s="13" customFormat="1"/>
    <row r="88633" s="13" customFormat="1"/>
    <row r="88634" s="13" customFormat="1"/>
    <row r="88635" s="13" customFormat="1"/>
    <row r="88636" s="13" customFormat="1"/>
    <row r="88637" s="13" customFormat="1"/>
    <row r="88638" s="13" customFormat="1"/>
    <row r="88639" s="13" customFormat="1"/>
    <row r="88640" s="13" customFormat="1"/>
    <row r="88641" s="13" customFormat="1"/>
    <row r="88642" s="13" customFormat="1"/>
    <row r="88643" s="13" customFormat="1"/>
    <row r="88644" s="13" customFormat="1"/>
    <row r="88645" s="13" customFormat="1"/>
    <row r="88646" s="13" customFormat="1"/>
    <row r="88647" s="13" customFormat="1"/>
    <row r="88648" s="13" customFormat="1"/>
    <row r="88649" s="13" customFormat="1"/>
    <row r="88650" s="13" customFormat="1"/>
    <row r="88651" s="13" customFormat="1"/>
    <row r="88652" s="13" customFormat="1"/>
    <row r="88653" s="13" customFormat="1"/>
    <row r="88654" s="13" customFormat="1"/>
    <row r="88655" s="13" customFormat="1"/>
    <row r="88656" s="13" customFormat="1"/>
    <row r="88657" s="13" customFormat="1"/>
    <row r="88658" s="13" customFormat="1"/>
    <row r="88659" s="13" customFormat="1"/>
    <row r="88660" s="13" customFormat="1"/>
    <row r="88661" s="13" customFormat="1"/>
    <row r="88662" s="13" customFormat="1"/>
    <row r="88663" s="13" customFormat="1"/>
    <row r="88664" s="13" customFormat="1"/>
    <row r="88665" s="13" customFormat="1"/>
    <row r="88666" s="13" customFormat="1"/>
    <row r="88667" s="13" customFormat="1"/>
    <row r="88668" s="13" customFormat="1"/>
    <row r="88669" s="13" customFormat="1"/>
    <row r="88670" s="13" customFormat="1"/>
    <row r="88671" s="13" customFormat="1"/>
    <row r="88672" s="13" customFormat="1"/>
    <row r="88673" s="13" customFormat="1"/>
    <row r="88674" s="13" customFormat="1"/>
    <row r="88675" s="13" customFormat="1"/>
    <row r="88676" s="13" customFormat="1"/>
    <row r="88677" s="13" customFormat="1"/>
    <row r="88678" s="13" customFormat="1"/>
    <row r="88679" s="13" customFormat="1"/>
    <row r="88680" s="13" customFormat="1"/>
    <row r="88681" s="13" customFormat="1"/>
    <row r="88682" s="13" customFormat="1"/>
    <row r="88683" s="13" customFormat="1"/>
    <row r="88684" s="13" customFormat="1"/>
    <row r="88685" s="13" customFormat="1"/>
    <row r="88686" s="13" customFormat="1"/>
    <row r="88687" s="13" customFormat="1"/>
    <row r="88688" s="13" customFormat="1"/>
    <row r="88689" s="13" customFormat="1"/>
    <row r="88690" s="13" customFormat="1"/>
    <row r="88691" s="13" customFormat="1"/>
    <row r="88692" s="13" customFormat="1"/>
    <row r="88693" s="13" customFormat="1"/>
    <row r="88694" s="13" customFormat="1"/>
    <row r="88695" s="13" customFormat="1"/>
    <row r="88696" s="13" customFormat="1"/>
    <row r="88697" s="13" customFormat="1"/>
    <row r="88698" s="13" customFormat="1"/>
    <row r="88699" s="13" customFormat="1"/>
    <row r="88700" s="13" customFormat="1"/>
    <row r="88701" s="13" customFormat="1"/>
    <row r="88702" s="13" customFormat="1"/>
    <row r="88703" s="13" customFormat="1"/>
    <row r="88704" s="13" customFormat="1"/>
    <row r="88705" s="13" customFormat="1"/>
    <row r="88706" s="13" customFormat="1"/>
    <row r="88707" s="13" customFormat="1"/>
    <row r="88708" s="13" customFormat="1"/>
    <row r="88709" s="13" customFormat="1"/>
    <row r="88710" s="13" customFormat="1"/>
    <row r="88711" s="13" customFormat="1"/>
    <row r="88712" s="13" customFormat="1"/>
    <row r="88713" s="13" customFormat="1"/>
    <row r="88714" s="13" customFormat="1"/>
    <row r="88715" s="13" customFormat="1"/>
    <row r="88716" s="13" customFormat="1"/>
    <row r="88717" s="13" customFormat="1"/>
    <row r="88718" s="13" customFormat="1"/>
    <row r="88719" s="13" customFormat="1"/>
    <row r="88720" s="13" customFormat="1"/>
    <row r="88721" s="13" customFormat="1"/>
    <row r="88722" s="13" customFormat="1"/>
    <row r="88723" s="13" customFormat="1"/>
    <row r="88724" s="13" customFormat="1"/>
    <row r="88725" s="13" customFormat="1"/>
    <row r="88726" s="13" customFormat="1"/>
    <row r="88727" s="13" customFormat="1"/>
    <row r="88728" s="13" customFormat="1"/>
    <row r="88729" s="13" customFormat="1"/>
    <row r="88730" s="13" customFormat="1"/>
    <row r="88731" s="13" customFormat="1"/>
    <row r="88732" s="13" customFormat="1"/>
    <row r="88733" s="13" customFormat="1"/>
    <row r="88734" s="13" customFormat="1"/>
    <row r="88735" s="13" customFormat="1"/>
    <row r="88736" s="13" customFormat="1"/>
    <row r="88737" s="13" customFormat="1"/>
    <row r="88738" s="13" customFormat="1"/>
    <row r="88739" s="13" customFormat="1"/>
    <row r="88740" s="13" customFormat="1"/>
    <row r="88741" s="13" customFormat="1"/>
    <row r="88742" s="13" customFormat="1"/>
    <row r="88743" s="13" customFormat="1"/>
    <row r="88744" s="13" customFormat="1"/>
    <row r="88745" s="13" customFormat="1"/>
    <row r="88746" s="13" customFormat="1"/>
    <row r="88747" s="13" customFormat="1"/>
    <row r="88748" s="13" customFormat="1"/>
    <row r="88749" s="13" customFormat="1"/>
    <row r="88750" s="13" customFormat="1"/>
    <row r="88751" s="13" customFormat="1"/>
    <row r="88752" s="13" customFormat="1"/>
    <row r="88753" s="13" customFormat="1"/>
    <row r="88754" s="13" customFormat="1"/>
    <row r="88755" s="13" customFormat="1"/>
    <row r="88756" s="13" customFormat="1"/>
    <row r="88757" s="13" customFormat="1"/>
    <row r="88758" s="13" customFormat="1"/>
    <row r="88759" s="13" customFormat="1"/>
    <row r="88760" s="13" customFormat="1"/>
    <row r="88761" s="13" customFormat="1"/>
    <row r="88762" s="13" customFormat="1"/>
    <row r="88763" s="13" customFormat="1"/>
    <row r="88764" s="13" customFormat="1"/>
    <row r="88765" s="13" customFormat="1"/>
    <row r="88766" s="13" customFormat="1"/>
    <row r="88767" s="13" customFormat="1"/>
    <row r="88768" s="13" customFormat="1"/>
    <row r="88769" s="13" customFormat="1"/>
    <row r="88770" s="13" customFormat="1"/>
    <row r="88771" s="13" customFormat="1"/>
    <row r="88772" s="13" customFormat="1"/>
    <row r="88773" s="13" customFormat="1"/>
    <row r="88774" s="13" customFormat="1"/>
    <row r="88775" s="13" customFormat="1"/>
    <row r="88776" s="13" customFormat="1"/>
    <row r="88777" s="13" customFormat="1"/>
    <row r="88778" s="13" customFormat="1"/>
    <row r="88779" s="13" customFormat="1"/>
    <row r="88780" s="13" customFormat="1"/>
    <row r="88781" s="13" customFormat="1"/>
    <row r="88782" s="13" customFormat="1"/>
    <row r="88783" s="13" customFormat="1"/>
    <row r="88784" s="13" customFormat="1"/>
    <row r="88785" s="13" customFormat="1"/>
    <row r="88786" s="13" customFormat="1"/>
    <row r="88787" s="13" customFormat="1"/>
    <row r="88788" s="13" customFormat="1"/>
    <row r="88789" s="13" customFormat="1"/>
    <row r="88790" s="13" customFormat="1"/>
    <row r="88791" s="13" customFormat="1"/>
    <row r="88792" s="13" customFormat="1"/>
    <row r="88793" s="13" customFormat="1"/>
    <row r="88794" s="13" customFormat="1"/>
    <row r="88795" s="13" customFormat="1"/>
    <row r="88796" s="13" customFormat="1"/>
    <row r="88797" s="13" customFormat="1"/>
    <row r="88798" s="13" customFormat="1"/>
    <row r="88799" s="13" customFormat="1"/>
    <row r="88800" s="13" customFormat="1"/>
    <row r="88801" s="13" customFormat="1"/>
    <row r="88802" s="13" customFormat="1"/>
    <row r="88803" s="13" customFormat="1"/>
    <row r="88804" s="13" customFormat="1"/>
    <row r="88805" s="13" customFormat="1"/>
    <row r="88806" s="13" customFormat="1"/>
    <row r="88807" s="13" customFormat="1"/>
    <row r="88808" s="13" customFormat="1"/>
    <row r="88809" s="13" customFormat="1"/>
    <row r="88810" s="13" customFormat="1"/>
    <row r="88811" s="13" customFormat="1"/>
    <row r="88812" s="13" customFormat="1"/>
    <row r="88813" s="13" customFormat="1"/>
    <row r="88814" s="13" customFormat="1"/>
    <row r="88815" s="13" customFormat="1"/>
    <row r="88816" s="13" customFormat="1"/>
    <row r="88817" s="13" customFormat="1"/>
    <row r="88818" s="13" customFormat="1"/>
    <row r="88819" s="13" customFormat="1"/>
    <row r="88820" s="13" customFormat="1"/>
    <row r="88821" s="13" customFormat="1"/>
    <row r="88822" s="13" customFormat="1"/>
    <row r="88823" s="13" customFormat="1"/>
    <row r="88824" s="13" customFormat="1"/>
    <row r="88825" s="13" customFormat="1"/>
    <row r="88826" s="13" customFormat="1"/>
    <row r="88827" s="13" customFormat="1"/>
    <row r="88828" s="13" customFormat="1"/>
    <row r="88829" s="13" customFormat="1"/>
    <row r="88830" s="13" customFormat="1"/>
    <row r="88831" s="13" customFormat="1"/>
    <row r="88832" s="13" customFormat="1"/>
    <row r="88833" s="13" customFormat="1"/>
    <row r="88834" s="13" customFormat="1"/>
    <row r="88835" s="13" customFormat="1"/>
    <row r="88836" s="13" customFormat="1"/>
    <row r="88837" s="13" customFormat="1"/>
    <row r="88838" s="13" customFormat="1"/>
    <row r="88839" s="13" customFormat="1"/>
    <row r="88840" s="13" customFormat="1"/>
    <row r="88841" s="13" customFormat="1"/>
    <row r="88842" s="13" customFormat="1"/>
    <row r="88843" s="13" customFormat="1"/>
    <row r="88844" s="13" customFormat="1"/>
    <row r="88845" s="13" customFormat="1"/>
    <row r="88846" s="13" customFormat="1"/>
    <row r="88847" s="13" customFormat="1"/>
    <row r="88848" s="13" customFormat="1"/>
    <row r="88849" s="13" customFormat="1"/>
    <row r="88850" s="13" customFormat="1"/>
    <row r="88851" s="13" customFormat="1"/>
    <row r="88852" s="13" customFormat="1"/>
    <row r="88853" s="13" customFormat="1"/>
    <row r="88854" s="13" customFormat="1"/>
    <row r="88855" s="13" customFormat="1"/>
    <row r="88856" s="13" customFormat="1"/>
    <row r="88857" s="13" customFormat="1"/>
    <row r="88858" s="13" customFormat="1"/>
    <row r="88859" s="13" customFormat="1"/>
    <row r="88860" s="13" customFormat="1"/>
    <row r="88861" s="13" customFormat="1"/>
    <row r="88862" s="13" customFormat="1"/>
    <row r="88863" s="13" customFormat="1"/>
    <row r="88864" s="13" customFormat="1"/>
    <row r="88865" s="13" customFormat="1"/>
    <row r="88866" s="13" customFormat="1"/>
    <row r="88867" s="13" customFormat="1"/>
    <row r="88868" s="13" customFormat="1"/>
    <row r="88869" s="13" customFormat="1"/>
    <row r="88870" s="13" customFormat="1"/>
    <row r="88871" s="13" customFormat="1"/>
    <row r="88872" s="13" customFormat="1"/>
    <row r="88873" s="13" customFormat="1"/>
    <row r="88874" s="13" customFormat="1"/>
    <row r="88875" s="13" customFormat="1"/>
    <row r="88876" s="13" customFormat="1"/>
    <row r="88877" s="13" customFormat="1"/>
    <row r="88878" s="13" customFormat="1"/>
    <row r="88879" s="13" customFormat="1"/>
    <row r="88880" s="13" customFormat="1"/>
    <row r="88881" s="13" customFormat="1"/>
    <row r="88882" s="13" customFormat="1"/>
    <row r="88883" s="13" customFormat="1"/>
    <row r="88884" s="13" customFormat="1"/>
    <row r="88885" s="13" customFormat="1"/>
    <row r="88886" s="13" customFormat="1"/>
    <row r="88887" s="13" customFormat="1"/>
    <row r="88888" s="13" customFormat="1"/>
    <row r="88889" s="13" customFormat="1"/>
    <row r="88890" s="13" customFormat="1"/>
    <row r="88891" s="13" customFormat="1"/>
    <row r="88892" s="13" customFormat="1"/>
    <row r="88893" s="13" customFormat="1"/>
    <row r="88894" s="13" customFormat="1"/>
    <row r="88895" s="13" customFormat="1"/>
    <row r="88896" s="13" customFormat="1"/>
    <row r="88897" s="13" customFormat="1"/>
    <row r="88898" s="13" customFormat="1"/>
    <row r="88899" s="13" customFormat="1"/>
    <row r="88900" s="13" customFormat="1"/>
    <row r="88901" s="13" customFormat="1"/>
    <row r="88902" s="13" customFormat="1"/>
    <row r="88903" s="13" customFormat="1"/>
    <row r="88904" s="13" customFormat="1"/>
    <row r="88905" s="13" customFormat="1"/>
    <row r="88906" s="13" customFormat="1"/>
    <row r="88907" s="13" customFormat="1"/>
    <row r="88908" s="13" customFormat="1"/>
    <row r="88909" s="13" customFormat="1"/>
    <row r="88910" s="13" customFormat="1"/>
    <row r="88911" s="13" customFormat="1"/>
    <row r="88912" s="13" customFormat="1"/>
    <row r="88913" s="13" customFormat="1"/>
    <row r="88914" s="13" customFormat="1"/>
    <row r="88915" s="13" customFormat="1"/>
    <row r="88916" s="13" customFormat="1"/>
    <row r="88917" s="13" customFormat="1"/>
    <row r="88918" s="13" customFormat="1"/>
    <row r="88919" s="13" customFormat="1"/>
    <row r="88920" s="13" customFormat="1"/>
    <row r="88921" s="13" customFormat="1"/>
    <row r="88922" s="13" customFormat="1"/>
    <row r="88923" s="13" customFormat="1"/>
    <row r="88924" s="13" customFormat="1"/>
    <row r="88925" s="13" customFormat="1"/>
    <row r="88926" s="13" customFormat="1"/>
    <row r="88927" s="13" customFormat="1"/>
    <row r="88928" s="13" customFormat="1"/>
    <row r="88929" s="13" customFormat="1"/>
    <row r="88930" s="13" customFormat="1"/>
    <row r="88931" s="13" customFormat="1"/>
    <row r="88932" s="13" customFormat="1"/>
    <row r="88933" s="13" customFormat="1"/>
    <row r="88934" s="13" customFormat="1"/>
    <row r="88935" s="13" customFormat="1"/>
    <row r="88936" s="13" customFormat="1"/>
    <row r="88937" s="13" customFormat="1"/>
    <row r="88938" s="13" customFormat="1"/>
    <row r="88939" s="13" customFormat="1"/>
    <row r="88940" s="13" customFormat="1"/>
    <row r="88941" s="13" customFormat="1"/>
    <row r="88942" s="13" customFormat="1"/>
    <row r="88943" s="13" customFormat="1"/>
    <row r="88944" s="13" customFormat="1"/>
    <row r="88945" s="13" customFormat="1"/>
    <row r="88946" s="13" customFormat="1"/>
    <row r="88947" s="13" customFormat="1"/>
    <row r="88948" s="13" customFormat="1"/>
    <row r="88949" s="13" customFormat="1"/>
    <row r="88950" s="13" customFormat="1"/>
    <row r="88951" s="13" customFormat="1"/>
    <row r="88952" s="13" customFormat="1"/>
    <row r="88953" s="13" customFormat="1"/>
    <row r="88954" s="13" customFormat="1"/>
    <row r="88955" s="13" customFormat="1"/>
    <row r="88956" s="13" customFormat="1"/>
    <row r="88957" s="13" customFormat="1"/>
    <row r="88958" s="13" customFormat="1"/>
    <row r="88959" s="13" customFormat="1"/>
    <row r="88960" s="13" customFormat="1"/>
    <row r="88961" s="13" customFormat="1"/>
    <row r="88962" s="13" customFormat="1"/>
    <row r="88963" s="13" customFormat="1"/>
    <row r="88964" s="13" customFormat="1"/>
    <row r="88965" s="13" customFormat="1"/>
    <row r="88966" s="13" customFormat="1"/>
    <row r="88967" s="13" customFormat="1"/>
    <row r="88968" s="13" customFormat="1"/>
    <row r="88969" s="13" customFormat="1"/>
    <row r="88970" s="13" customFormat="1"/>
    <row r="88971" s="13" customFormat="1"/>
    <row r="88972" s="13" customFormat="1"/>
    <row r="88973" s="13" customFormat="1"/>
    <row r="88974" s="13" customFormat="1"/>
    <row r="88975" s="13" customFormat="1"/>
    <row r="88976" s="13" customFormat="1"/>
    <row r="88977" s="13" customFormat="1"/>
    <row r="88978" s="13" customFormat="1"/>
    <row r="88979" s="13" customFormat="1"/>
    <row r="88980" s="13" customFormat="1"/>
    <row r="88981" s="13" customFormat="1"/>
    <row r="88982" s="13" customFormat="1"/>
    <row r="88983" s="13" customFormat="1"/>
    <row r="88984" s="13" customFormat="1"/>
    <row r="88985" s="13" customFormat="1"/>
    <row r="88986" s="13" customFormat="1"/>
    <row r="88987" s="13" customFormat="1"/>
    <row r="88988" s="13" customFormat="1"/>
    <row r="88989" s="13" customFormat="1"/>
    <row r="88990" s="13" customFormat="1"/>
    <row r="88991" s="13" customFormat="1"/>
    <row r="88992" s="13" customFormat="1"/>
    <row r="88993" s="13" customFormat="1"/>
    <row r="88994" s="13" customFormat="1"/>
    <row r="88995" s="13" customFormat="1"/>
    <row r="88996" s="13" customFormat="1"/>
    <row r="88997" s="13" customFormat="1"/>
    <row r="88998" s="13" customFormat="1"/>
    <row r="88999" s="13" customFormat="1"/>
    <row r="89000" s="13" customFormat="1"/>
    <row r="89001" s="13" customFormat="1"/>
    <row r="89002" s="13" customFormat="1"/>
    <row r="89003" s="13" customFormat="1"/>
    <row r="89004" s="13" customFormat="1"/>
    <row r="89005" s="13" customFormat="1"/>
    <row r="89006" s="13" customFormat="1"/>
    <row r="89007" s="13" customFormat="1"/>
    <row r="89008" s="13" customFormat="1"/>
    <row r="89009" s="13" customFormat="1"/>
    <row r="89010" s="13" customFormat="1"/>
    <row r="89011" s="13" customFormat="1"/>
    <row r="89012" s="13" customFormat="1"/>
    <row r="89013" s="13" customFormat="1"/>
    <row r="89014" s="13" customFormat="1"/>
    <row r="89015" s="13" customFormat="1"/>
    <row r="89016" s="13" customFormat="1"/>
    <row r="89017" s="13" customFormat="1"/>
    <row r="89018" s="13" customFormat="1"/>
    <row r="89019" s="13" customFormat="1"/>
    <row r="89020" s="13" customFormat="1"/>
    <row r="89021" s="13" customFormat="1"/>
    <row r="89022" s="13" customFormat="1"/>
    <row r="89023" s="13" customFormat="1"/>
    <row r="89024" s="13" customFormat="1"/>
    <row r="89025" s="13" customFormat="1"/>
    <row r="89026" s="13" customFormat="1"/>
    <row r="89027" s="13" customFormat="1"/>
    <row r="89028" s="13" customFormat="1"/>
    <row r="89029" s="13" customFormat="1"/>
    <row r="89030" s="13" customFormat="1"/>
    <row r="89031" s="13" customFormat="1"/>
    <row r="89032" s="13" customFormat="1"/>
    <row r="89033" s="13" customFormat="1"/>
    <row r="89034" s="13" customFormat="1"/>
    <row r="89035" s="13" customFormat="1"/>
    <row r="89036" s="13" customFormat="1"/>
    <row r="89037" s="13" customFormat="1"/>
    <row r="89038" s="13" customFormat="1"/>
    <row r="89039" s="13" customFormat="1"/>
    <row r="89040" s="13" customFormat="1"/>
    <row r="89041" s="13" customFormat="1"/>
    <row r="89042" s="13" customFormat="1"/>
    <row r="89043" s="13" customFormat="1"/>
    <row r="89044" s="13" customFormat="1"/>
    <row r="89045" s="13" customFormat="1"/>
    <row r="89046" s="13" customFormat="1"/>
    <row r="89047" s="13" customFormat="1"/>
    <row r="89048" s="13" customFormat="1"/>
    <row r="89049" s="13" customFormat="1"/>
    <row r="89050" s="13" customFormat="1"/>
    <row r="89051" s="13" customFormat="1"/>
    <row r="89052" s="13" customFormat="1"/>
    <row r="89053" s="13" customFormat="1"/>
    <row r="89054" s="13" customFormat="1"/>
    <row r="89055" s="13" customFormat="1"/>
    <row r="89056" s="13" customFormat="1"/>
    <row r="89057" s="13" customFormat="1"/>
    <row r="89058" s="13" customFormat="1"/>
    <row r="89059" s="13" customFormat="1"/>
    <row r="89060" s="13" customFormat="1"/>
    <row r="89061" s="13" customFormat="1"/>
    <row r="89062" s="13" customFormat="1"/>
    <row r="89063" s="13" customFormat="1"/>
    <row r="89064" s="13" customFormat="1"/>
    <row r="89065" s="13" customFormat="1"/>
    <row r="89066" s="13" customFormat="1"/>
    <row r="89067" s="13" customFormat="1"/>
    <row r="89068" s="13" customFormat="1"/>
    <row r="89069" s="13" customFormat="1"/>
    <row r="89070" s="13" customFormat="1"/>
    <row r="89071" s="13" customFormat="1"/>
    <row r="89072" s="13" customFormat="1"/>
    <row r="89073" s="13" customFormat="1"/>
    <row r="89074" s="13" customFormat="1"/>
    <row r="89075" s="13" customFormat="1"/>
    <row r="89076" s="13" customFormat="1"/>
    <row r="89077" s="13" customFormat="1"/>
    <row r="89078" s="13" customFormat="1"/>
    <row r="89079" s="13" customFormat="1"/>
    <row r="89080" s="13" customFormat="1"/>
    <row r="89081" s="13" customFormat="1"/>
    <row r="89082" s="13" customFormat="1"/>
    <row r="89083" s="13" customFormat="1"/>
    <row r="89084" s="13" customFormat="1"/>
    <row r="89085" s="13" customFormat="1"/>
    <row r="89086" s="13" customFormat="1"/>
    <row r="89087" s="13" customFormat="1"/>
    <row r="89088" s="13" customFormat="1"/>
    <row r="89089" s="13" customFormat="1"/>
    <row r="89090" s="13" customFormat="1"/>
    <row r="89091" s="13" customFormat="1"/>
    <row r="89092" s="13" customFormat="1"/>
    <row r="89093" s="13" customFormat="1"/>
    <row r="89094" s="13" customFormat="1"/>
    <row r="89095" s="13" customFormat="1"/>
    <row r="89096" s="13" customFormat="1"/>
    <row r="89097" s="13" customFormat="1"/>
    <row r="89098" s="13" customFormat="1"/>
    <row r="89099" s="13" customFormat="1"/>
    <row r="89100" s="13" customFormat="1"/>
    <row r="89101" s="13" customFormat="1"/>
    <row r="89102" s="13" customFormat="1"/>
    <row r="89103" s="13" customFormat="1"/>
    <row r="89104" s="13" customFormat="1"/>
    <row r="89105" s="13" customFormat="1"/>
    <row r="89106" s="13" customFormat="1"/>
    <row r="89107" s="13" customFormat="1"/>
    <row r="89108" s="13" customFormat="1"/>
    <row r="89109" s="13" customFormat="1"/>
    <row r="89110" s="13" customFormat="1"/>
    <row r="89111" s="13" customFormat="1"/>
    <row r="89112" s="13" customFormat="1"/>
    <row r="89113" s="13" customFormat="1"/>
    <row r="89114" s="13" customFormat="1"/>
    <row r="89115" s="13" customFormat="1"/>
    <row r="89116" s="13" customFormat="1"/>
    <row r="89117" s="13" customFormat="1"/>
    <row r="89118" s="13" customFormat="1"/>
    <row r="89119" s="13" customFormat="1"/>
    <row r="89120" s="13" customFormat="1"/>
    <row r="89121" s="13" customFormat="1"/>
    <row r="89122" s="13" customFormat="1"/>
    <row r="89123" s="13" customFormat="1"/>
    <row r="89124" s="13" customFormat="1"/>
    <row r="89125" s="13" customFormat="1"/>
    <row r="89126" s="13" customFormat="1"/>
    <row r="89127" s="13" customFormat="1"/>
    <row r="89128" s="13" customFormat="1"/>
    <row r="89129" s="13" customFormat="1"/>
    <row r="89130" s="13" customFormat="1"/>
    <row r="89131" s="13" customFormat="1"/>
    <row r="89132" s="13" customFormat="1"/>
    <row r="89133" s="13" customFormat="1"/>
    <row r="89134" s="13" customFormat="1"/>
    <row r="89135" s="13" customFormat="1"/>
    <row r="89136" s="13" customFormat="1"/>
    <row r="89137" s="13" customFormat="1"/>
    <row r="89138" s="13" customFormat="1"/>
    <row r="89139" s="13" customFormat="1"/>
    <row r="89140" s="13" customFormat="1"/>
    <row r="89141" s="13" customFormat="1"/>
    <row r="89142" s="13" customFormat="1"/>
    <row r="89143" s="13" customFormat="1"/>
    <row r="89144" s="13" customFormat="1"/>
    <row r="89145" s="13" customFormat="1"/>
    <row r="89146" s="13" customFormat="1"/>
    <row r="89147" s="13" customFormat="1"/>
    <row r="89148" s="13" customFormat="1"/>
    <row r="89149" s="13" customFormat="1"/>
    <row r="89150" s="13" customFormat="1"/>
    <row r="89151" s="13" customFormat="1"/>
    <row r="89152" s="13" customFormat="1"/>
    <row r="89153" s="13" customFormat="1"/>
    <row r="89154" s="13" customFormat="1"/>
    <row r="89155" s="13" customFormat="1"/>
    <row r="89156" s="13" customFormat="1"/>
    <row r="89157" s="13" customFormat="1"/>
    <row r="89158" s="13" customFormat="1"/>
    <row r="89159" s="13" customFormat="1"/>
    <row r="89160" s="13" customFormat="1"/>
    <row r="89161" s="13" customFormat="1"/>
    <row r="89162" s="13" customFormat="1"/>
    <row r="89163" s="13" customFormat="1"/>
    <row r="89164" s="13" customFormat="1"/>
    <row r="89165" s="13" customFormat="1"/>
    <row r="89166" s="13" customFormat="1"/>
    <row r="89167" s="13" customFormat="1"/>
    <row r="89168" s="13" customFormat="1"/>
    <row r="89169" s="13" customFormat="1"/>
    <row r="89170" s="13" customFormat="1"/>
    <row r="89171" s="13" customFormat="1"/>
    <row r="89172" s="13" customFormat="1"/>
    <row r="89173" s="13" customFormat="1"/>
    <row r="89174" s="13" customFormat="1"/>
    <row r="89175" s="13" customFormat="1"/>
    <row r="89176" s="13" customFormat="1"/>
    <row r="89177" s="13" customFormat="1"/>
    <row r="89178" s="13" customFormat="1"/>
    <row r="89179" s="13" customFormat="1"/>
    <row r="89180" s="13" customFormat="1"/>
    <row r="89181" s="13" customFormat="1"/>
    <row r="89182" s="13" customFormat="1"/>
    <row r="89183" s="13" customFormat="1"/>
    <row r="89184" s="13" customFormat="1"/>
    <row r="89185" s="13" customFormat="1"/>
    <row r="89186" s="13" customFormat="1"/>
    <row r="89187" s="13" customFormat="1"/>
    <row r="89188" s="13" customFormat="1"/>
    <row r="89189" s="13" customFormat="1"/>
    <row r="89190" s="13" customFormat="1"/>
    <row r="89191" s="13" customFormat="1"/>
    <row r="89192" s="13" customFormat="1"/>
    <row r="89193" s="13" customFormat="1"/>
    <row r="89194" s="13" customFormat="1"/>
    <row r="89195" s="13" customFormat="1"/>
    <row r="89196" s="13" customFormat="1"/>
    <row r="89197" s="13" customFormat="1"/>
    <row r="89198" s="13" customFormat="1"/>
    <row r="89199" s="13" customFormat="1"/>
    <row r="89200" s="13" customFormat="1"/>
    <row r="89201" s="13" customFormat="1"/>
    <row r="89202" s="13" customFormat="1"/>
    <row r="89203" s="13" customFormat="1"/>
    <row r="89204" s="13" customFormat="1"/>
    <row r="89205" s="13" customFormat="1"/>
    <row r="89206" s="13" customFormat="1"/>
    <row r="89207" s="13" customFormat="1"/>
    <row r="89208" s="13" customFormat="1"/>
    <row r="89209" s="13" customFormat="1"/>
    <row r="89210" s="13" customFormat="1"/>
    <row r="89211" s="13" customFormat="1"/>
    <row r="89212" s="13" customFormat="1"/>
    <row r="89213" s="13" customFormat="1"/>
    <row r="89214" s="13" customFormat="1"/>
    <row r="89215" s="13" customFormat="1"/>
    <row r="89216" s="13" customFormat="1"/>
    <row r="89217" s="13" customFormat="1"/>
    <row r="89218" s="13" customFormat="1"/>
    <row r="89219" s="13" customFormat="1"/>
    <row r="89220" s="13" customFormat="1"/>
    <row r="89221" s="13" customFormat="1"/>
    <row r="89222" s="13" customFormat="1"/>
    <row r="89223" s="13" customFormat="1"/>
    <row r="89224" s="13" customFormat="1"/>
    <row r="89225" s="13" customFormat="1"/>
    <row r="89226" s="13" customFormat="1"/>
    <row r="89227" s="13" customFormat="1"/>
    <row r="89228" s="13" customFormat="1"/>
    <row r="89229" s="13" customFormat="1"/>
    <row r="89230" s="13" customFormat="1"/>
    <row r="89231" s="13" customFormat="1"/>
    <row r="89232" s="13" customFormat="1"/>
    <row r="89233" s="13" customFormat="1"/>
    <row r="89234" s="13" customFormat="1"/>
    <row r="89235" s="13" customFormat="1"/>
    <row r="89236" s="13" customFormat="1"/>
    <row r="89237" s="13" customFormat="1"/>
    <row r="89238" s="13" customFormat="1"/>
    <row r="89239" s="13" customFormat="1"/>
    <row r="89240" s="13" customFormat="1"/>
    <row r="89241" s="13" customFormat="1"/>
    <row r="89242" s="13" customFormat="1"/>
    <row r="89243" s="13" customFormat="1"/>
    <row r="89244" s="13" customFormat="1"/>
    <row r="89245" s="13" customFormat="1"/>
    <row r="89246" s="13" customFormat="1"/>
    <row r="89247" s="13" customFormat="1"/>
    <row r="89248" s="13" customFormat="1"/>
    <row r="89249" s="13" customFormat="1"/>
    <row r="89250" s="13" customFormat="1"/>
    <row r="89251" s="13" customFormat="1"/>
    <row r="89252" s="13" customFormat="1"/>
    <row r="89253" s="13" customFormat="1"/>
    <row r="89254" s="13" customFormat="1"/>
    <row r="89255" s="13" customFormat="1"/>
    <row r="89256" s="13" customFormat="1"/>
    <row r="89257" s="13" customFormat="1"/>
    <row r="89258" s="13" customFormat="1"/>
    <row r="89259" s="13" customFormat="1"/>
    <row r="89260" s="13" customFormat="1"/>
    <row r="89261" s="13" customFormat="1"/>
    <row r="89262" s="13" customFormat="1"/>
    <row r="89263" s="13" customFormat="1"/>
    <row r="89264" s="13" customFormat="1"/>
    <row r="89265" s="13" customFormat="1"/>
    <row r="89266" s="13" customFormat="1"/>
    <row r="89267" s="13" customFormat="1"/>
    <row r="89268" s="13" customFormat="1"/>
    <row r="89269" s="13" customFormat="1"/>
    <row r="89270" s="13" customFormat="1"/>
    <row r="89271" s="13" customFormat="1"/>
    <row r="89272" s="13" customFormat="1"/>
    <row r="89273" s="13" customFormat="1"/>
    <row r="89274" s="13" customFormat="1"/>
    <row r="89275" s="13" customFormat="1"/>
    <row r="89276" s="13" customFormat="1"/>
    <row r="89277" s="13" customFormat="1"/>
    <row r="89278" s="13" customFormat="1"/>
    <row r="89279" s="13" customFormat="1"/>
    <row r="89280" s="13" customFormat="1"/>
    <row r="89281" s="13" customFormat="1"/>
    <row r="89282" s="13" customFormat="1"/>
    <row r="89283" s="13" customFormat="1"/>
    <row r="89284" s="13" customFormat="1"/>
    <row r="89285" s="13" customFormat="1"/>
    <row r="89286" s="13" customFormat="1"/>
    <row r="89287" s="13" customFormat="1"/>
    <row r="89288" s="13" customFormat="1"/>
    <row r="89289" s="13" customFormat="1"/>
    <row r="89290" s="13" customFormat="1"/>
    <row r="89291" s="13" customFormat="1"/>
    <row r="89292" s="13" customFormat="1"/>
    <row r="89293" s="13" customFormat="1"/>
    <row r="89294" s="13" customFormat="1"/>
    <row r="89295" s="13" customFormat="1"/>
    <row r="89296" s="13" customFormat="1"/>
    <row r="89297" s="13" customFormat="1"/>
    <row r="89298" s="13" customFormat="1"/>
    <row r="89299" s="13" customFormat="1"/>
    <row r="89300" s="13" customFormat="1"/>
    <row r="89301" s="13" customFormat="1"/>
    <row r="89302" s="13" customFormat="1"/>
    <row r="89303" s="13" customFormat="1"/>
    <row r="89304" s="13" customFormat="1"/>
    <row r="89305" s="13" customFormat="1"/>
    <row r="89306" s="13" customFormat="1"/>
    <row r="89307" s="13" customFormat="1"/>
    <row r="89308" s="13" customFormat="1"/>
    <row r="89309" s="13" customFormat="1"/>
    <row r="89310" s="13" customFormat="1"/>
    <row r="89311" s="13" customFormat="1"/>
    <row r="89312" s="13" customFormat="1"/>
    <row r="89313" s="13" customFormat="1"/>
    <row r="89314" s="13" customFormat="1"/>
    <row r="89315" s="13" customFormat="1"/>
    <row r="89316" s="13" customFormat="1"/>
    <row r="89317" s="13" customFormat="1"/>
    <row r="89318" s="13" customFormat="1"/>
    <row r="89319" s="13" customFormat="1"/>
    <row r="89320" s="13" customFormat="1"/>
    <row r="89321" s="13" customFormat="1"/>
    <row r="89322" s="13" customFormat="1"/>
    <row r="89323" s="13" customFormat="1"/>
    <row r="89324" s="13" customFormat="1"/>
    <row r="89325" s="13" customFormat="1"/>
    <row r="89326" s="13" customFormat="1"/>
    <row r="89327" s="13" customFormat="1"/>
    <row r="89328" s="13" customFormat="1"/>
    <row r="89329" s="13" customFormat="1"/>
    <row r="89330" s="13" customFormat="1"/>
    <row r="89331" s="13" customFormat="1"/>
    <row r="89332" s="13" customFormat="1"/>
    <row r="89333" s="13" customFormat="1"/>
    <row r="89334" s="13" customFormat="1"/>
    <row r="89335" s="13" customFormat="1"/>
    <row r="89336" s="13" customFormat="1"/>
    <row r="89337" s="13" customFormat="1"/>
    <row r="89338" s="13" customFormat="1"/>
    <row r="89339" s="13" customFormat="1"/>
    <row r="89340" s="13" customFormat="1"/>
    <row r="89341" s="13" customFormat="1"/>
    <row r="89342" s="13" customFormat="1"/>
    <row r="89343" s="13" customFormat="1"/>
    <row r="89344" s="13" customFormat="1"/>
    <row r="89345" s="13" customFormat="1"/>
    <row r="89346" s="13" customFormat="1"/>
    <row r="89347" s="13" customFormat="1"/>
    <row r="89348" s="13" customFormat="1"/>
    <row r="89349" s="13" customFormat="1"/>
    <row r="89350" s="13" customFormat="1"/>
    <row r="89351" s="13" customFormat="1"/>
    <row r="89352" s="13" customFormat="1"/>
    <row r="89353" s="13" customFormat="1"/>
    <row r="89354" s="13" customFormat="1"/>
    <row r="89355" s="13" customFormat="1"/>
    <row r="89356" s="13" customFormat="1"/>
    <row r="89357" s="13" customFormat="1"/>
    <row r="89358" s="13" customFormat="1"/>
    <row r="89359" s="13" customFormat="1"/>
    <row r="89360" s="13" customFormat="1"/>
    <row r="89361" s="13" customFormat="1"/>
    <row r="89362" s="13" customFormat="1"/>
    <row r="89363" s="13" customFormat="1"/>
    <row r="89364" s="13" customFormat="1"/>
    <row r="89365" s="13" customFormat="1"/>
    <row r="89366" s="13" customFormat="1"/>
    <row r="89367" s="13" customFormat="1"/>
    <row r="89368" s="13" customFormat="1"/>
    <row r="89369" s="13" customFormat="1"/>
    <row r="89370" s="13" customFormat="1"/>
    <row r="89371" s="13" customFormat="1"/>
    <row r="89372" s="13" customFormat="1"/>
    <row r="89373" s="13" customFormat="1"/>
    <row r="89374" s="13" customFormat="1"/>
    <row r="89375" s="13" customFormat="1"/>
    <row r="89376" s="13" customFormat="1"/>
    <row r="89377" s="13" customFormat="1"/>
    <row r="89378" s="13" customFormat="1"/>
    <row r="89379" s="13" customFormat="1"/>
    <row r="89380" s="13" customFormat="1"/>
    <row r="89381" s="13" customFormat="1"/>
    <row r="89382" s="13" customFormat="1"/>
    <row r="89383" s="13" customFormat="1"/>
    <row r="89384" s="13" customFormat="1"/>
    <row r="89385" s="13" customFormat="1"/>
    <row r="89386" s="13" customFormat="1"/>
    <row r="89387" s="13" customFormat="1"/>
    <row r="89388" s="13" customFormat="1"/>
    <row r="89389" s="13" customFormat="1"/>
    <row r="89390" s="13" customFormat="1"/>
    <row r="89391" s="13" customFormat="1"/>
    <row r="89392" s="13" customFormat="1"/>
    <row r="89393" s="13" customFormat="1"/>
    <row r="89394" s="13" customFormat="1"/>
    <row r="89395" s="13" customFormat="1"/>
    <row r="89396" s="13" customFormat="1"/>
    <row r="89397" s="13" customFormat="1"/>
    <row r="89398" s="13" customFormat="1"/>
    <row r="89399" s="13" customFormat="1"/>
    <row r="89400" s="13" customFormat="1"/>
    <row r="89401" s="13" customFormat="1"/>
    <row r="89402" s="13" customFormat="1"/>
    <row r="89403" s="13" customFormat="1"/>
    <row r="89404" s="13" customFormat="1"/>
    <row r="89405" s="13" customFormat="1"/>
    <row r="89406" s="13" customFormat="1"/>
    <row r="89407" s="13" customFormat="1"/>
    <row r="89408" s="13" customFormat="1"/>
    <row r="89409" s="13" customFormat="1"/>
    <row r="89410" s="13" customFormat="1"/>
    <row r="89411" s="13" customFormat="1"/>
    <row r="89412" s="13" customFormat="1"/>
    <row r="89413" s="13" customFormat="1"/>
    <row r="89414" s="13" customFormat="1"/>
    <row r="89415" s="13" customFormat="1"/>
    <row r="89416" s="13" customFormat="1"/>
    <row r="89417" s="13" customFormat="1"/>
    <row r="89418" s="13" customFormat="1"/>
    <row r="89419" s="13" customFormat="1"/>
    <row r="89420" s="13" customFormat="1"/>
    <row r="89421" s="13" customFormat="1"/>
    <row r="89422" s="13" customFormat="1"/>
    <row r="89423" s="13" customFormat="1"/>
    <row r="89424" s="13" customFormat="1"/>
    <row r="89425" s="13" customFormat="1"/>
    <row r="89426" s="13" customFormat="1"/>
    <row r="89427" s="13" customFormat="1"/>
    <row r="89428" s="13" customFormat="1"/>
    <row r="89429" s="13" customFormat="1"/>
    <row r="89430" s="13" customFormat="1"/>
    <row r="89431" s="13" customFormat="1"/>
    <row r="89432" s="13" customFormat="1"/>
    <row r="89433" s="13" customFormat="1"/>
    <row r="89434" s="13" customFormat="1"/>
    <row r="89435" s="13" customFormat="1"/>
    <row r="89436" s="13" customFormat="1"/>
    <row r="89437" s="13" customFormat="1"/>
    <row r="89438" s="13" customFormat="1"/>
    <row r="89439" s="13" customFormat="1"/>
    <row r="89440" s="13" customFormat="1"/>
    <row r="89441" s="13" customFormat="1"/>
    <row r="89442" s="13" customFormat="1"/>
    <row r="89443" s="13" customFormat="1"/>
    <row r="89444" s="13" customFormat="1"/>
    <row r="89445" s="13" customFormat="1"/>
    <row r="89446" s="13" customFormat="1"/>
    <row r="89447" s="13" customFormat="1"/>
    <row r="89448" s="13" customFormat="1"/>
    <row r="89449" s="13" customFormat="1"/>
    <row r="89450" s="13" customFormat="1"/>
    <row r="89451" s="13" customFormat="1"/>
    <row r="89452" s="13" customFormat="1"/>
    <row r="89453" s="13" customFormat="1"/>
    <row r="89454" s="13" customFormat="1"/>
    <row r="89455" s="13" customFormat="1"/>
    <row r="89456" s="13" customFormat="1"/>
    <row r="89457" s="13" customFormat="1"/>
    <row r="89458" s="13" customFormat="1"/>
    <row r="89459" s="13" customFormat="1"/>
    <row r="89460" s="13" customFormat="1"/>
    <row r="89461" s="13" customFormat="1"/>
    <row r="89462" s="13" customFormat="1"/>
    <row r="89463" s="13" customFormat="1"/>
    <row r="89464" s="13" customFormat="1"/>
    <row r="89465" s="13" customFormat="1"/>
    <row r="89466" s="13" customFormat="1"/>
    <row r="89467" s="13" customFormat="1"/>
    <row r="89468" s="13" customFormat="1"/>
    <row r="89469" s="13" customFormat="1"/>
    <row r="89470" s="13" customFormat="1"/>
    <row r="89471" s="13" customFormat="1"/>
    <row r="89472" s="13" customFormat="1"/>
    <row r="89473" s="13" customFormat="1"/>
    <row r="89474" s="13" customFormat="1"/>
    <row r="89475" s="13" customFormat="1"/>
    <row r="89476" s="13" customFormat="1"/>
    <row r="89477" s="13" customFormat="1"/>
    <row r="89478" s="13" customFormat="1"/>
    <row r="89479" s="13" customFormat="1"/>
    <row r="89480" s="13" customFormat="1"/>
    <row r="89481" s="13" customFormat="1"/>
    <row r="89482" s="13" customFormat="1"/>
    <row r="89483" s="13" customFormat="1"/>
    <row r="89484" s="13" customFormat="1"/>
    <row r="89485" s="13" customFormat="1"/>
    <row r="89486" s="13" customFormat="1"/>
    <row r="89487" s="13" customFormat="1"/>
    <row r="89488" s="13" customFormat="1"/>
    <row r="89489" s="13" customFormat="1"/>
    <row r="89490" s="13" customFormat="1"/>
    <row r="89491" s="13" customFormat="1"/>
    <row r="89492" s="13" customFormat="1"/>
    <row r="89493" s="13" customFormat="1"/>
    <row r="89494" s="13" customFormat="1"/>
    <row r="89495" s="13" customFormat="1"/>
    <row r="89496" s="13" customFormat="1"/>
    <row r="89497" s="13" customFormat="1"/>
    <row r="89498" s="13" customFormat="1"/>
    <row r="89499" s="13" customFormat="1"/>
    <row r="89500" s="13" customFormat="1"/>
    <row r="89501" s="13" customFormat="1"/>
    <row r="89502" s="13" customFormat="1"/>
    <row r="89503" s="13" customFormat="1"/>
    <row r="89504" s="13" customFormat="1"/>
    <row r="89505" s="13" customFormat="1"/>
    <row r="89506" s="13" customFormat="1"/>
    <row r="89507" s="13" customFormat="1"/>
    <row r="89508" s="13" customFormat="1"/>
    <row r="89509" s="13" customFormat="1"/>
    <row r="89510" s="13" customFormat="1"/>
    <row r="89511" s="13" customFormat="1"/>
    <row r="89512" s="13" customFormat="1"/>
    <row r="89513" s="13" customFormat="1"/>
    <row r="89514" s="13" customFormat="1"/>
    <row r="89515" s="13" customFormat="1"/>
    <row r="89516" s="13" customFormat="1"/>
    <row r="89517" s="13" customFormat="1"/>
    <row r="89518" s="13" customFormat="1"/>
    <row r="89519" s="13" customFormat="1"/>
    <row r="89520" s="13" customFormat="1"/>
    <row r="89521" s="13" customFormat="1"/>
    <row r="89522" s="13" customFormat="1"/>
    <row r="89523" s="13" customFormat="1"/>
    <row r="89524" s="13" customFormat="1"/>
    <row r="89525" s="13" customFormat="1"/>
    <row r="89526" s="13" customFormat="1"/>
    <row r="89527" s="13" customFormat="1"/>
    <row r="89528" s="13" customFormat="1"/>
    <row r="89529" s="13" customFormat="1"/>
    <row r="89530" s="13" customFormat="1"/>
    <row r="89531" s="13" customFormat="1"/>
    <row r="89532" s="13" customFormat="1"/>
    <row r="89533" s="13" customFormat="1"/>
    <row r="89534" s="13" customFormat="1"/>
    <row r="89535" s="13" customFormat="1"/>
    <row r="89536" s="13" customFormat="1"/>
    <row r="89537" s="13" customFormat="1"/>
    <row r="89538" s="13" customFormat="1"/>
    <row r="89539" s="13" customFormat="1"/>
    <row r="89540" s="13" customFormat="1"/>
    <row r="89541" s="13" customFormat="1"/>
    <row r="89542" s="13" customFormat="1"/>
    <row r="89543" s="13" customFormat="1"/>
    <row r="89544" s="13" customFormat="1"/>
    <row r="89545" s="13" customFormat="1"/>
    <row r="89546" s="13" customFormat="1"/>
    <row r="89547" s="13" customFormat="1"/>
    <row r="89548" s="13" customFormat="1"/>
    <row r="89549" s="13" customFormat="1"/>
    <row r="89550" s="13" customFormat="1"/>
    <row r="89551" s="13" customFormat="1"/>
    <row r="89552" s="13" customFormat="1"/>
    <row r="89553" s="13" customFormat="1"/>
    <row r="89554" s="13" customFormat="1"/>
    <row r="89555" s="13" customFormat="1"/>
    <row r="89556" s="13" customFormat="1"/>
    <row r="89557" s="13" customFormat="1"/>
    <row r="89558" s="13" customFormat="1"/>
    <row r="89559" s="13" customFormat="1"/>
    <row r="89560" s="13" customFormat="1"/>
    <row r="89561" s="13" customFormat="1"/>
    <row r="89562" s="13" customFormat="1"/>
    <row r="89563" s="13" customFormat="1"/>
    <row r="89564" s="13" customFormat="1"/>
    <row r="89565" s="13" customFormat="1"/>
    <row r="89566" s="13" customFormat="1"/>
    <row r="89567" s="13" customFormat="1"/>
    <row r="89568" s="13" customFormat="1"/>
    <row r="89569" s="13" customFormat="1"/>
    <row r="89570" s="13" customFormat="1"/>
    <row r="89571" s="13" customFormat="1"/>
    <row r="89572" s="13" customFormat="1"/>
    <row r="89573" s="13" customFormat="1"/>
    <row r="89574" s="13" customFormat="1"/>
    <row r="89575" s="13" customFormat="1"/>
    <row r="89576" s="13" customFormat="1"/>
    <row r="89577" s="13" customFormat="1"/>
    <row r="89578" s="13" customFormat="1"/>
    <row r="89579" s="13" customFormat="1"/>
    <row r="89580" s="13" customFormat="1"/>
    <row r="89581" s="13" customFormat="1"/>
    <row r="89582" s="13" customFormat="1"/>
    <row r="89583" s="13" customFormat="1"/>
    <row r="89584" s="13" customFormat="1"/>
    <row r="89585" s="13" customFormat="1"/>
    <row r="89586" s="13" customFormat="1"/>
    <row r="89587" s="13" customFormat="1"/>
    <row r="89588" s="13" customFormat="1"/>
    <row r="89589" s="13" customFormat="1"/>
    <row r="89590" s="13" customFormat="1"/>
    <row r="89591" s="13" customFormat="1"/>
    <row r="89592" s="13" customFormat="1"/>
    <row r="89593" s="13" customFormat="1"/>
    <row r="89594" s="13" customFormat="1"/>
    <row r="89595" s="13" customFormat="1"/>
    <row r="89596" s="13" customFormat="1"/>
    <row r="89597" s="13" customFormat="1"/>
    <row r="89598" s="13" customFormat="1"/>
    <row r="89599" s="13" customFormat="1"/>
    <row r="89600" s="13" customFormat="1"/>
    <row r="89601" s="13" customFormat="1"/>
    <row r="89602" s="13" customFormat="1"/>
    <row r="89603" s="13" customFormat="1"/>
    <row r="89604" s="13" customFormat="1"/>
    <row r="89605" s="13" customFormat="1"/>
    <row r="89606" s="13" customFormat="1"/>
    <row r="89607" s="13" customFormat="1"/>
    <row r="89608" s="13" customFormat="1"/>
    <row r="89609" s="13" customFormat="1"/>
    <row r="89610" s="13" customFormat="1"/>
    <row r="89611" s="13" customFormat="1"/>
    <row r="89612" s="13" customFormat="1"/>
    <row r="89613" s="13" customFormat="1"/>
    <row r="89614" s="13" customFormat="1"/>
    <row r="89615" s="13" customFormat="1"/>
    <row r="89616" s="13" customFormat="1"/>
    <row r="89617" s="13" customFormat="1"/>
    <row r="89618" s="13" customFormat="1"/>
    <row r="89619" s="13" customFormat="1"/>
    <row r="89620" s="13" customFormat="1"/>
    <row r="89621" s="13" customFormat="1"/>
    <row r="89622" s="13" customFormat="1"/>
    <row r="89623" s="13" customFormat="1"/>
    <row r="89624" s="13" customFormat="1"/>
    <row r="89625" s="13" customFormat="1"/>
    <row r="89626" s="13" customFormat="1"/>
    <row r="89627" s="13" customFormat="1"/>
    <row r="89628" s="13" customFormat="1"/>
    <row r="89629" s="13" customFormat="1"/>
    <row r="89630" s="13" customFormat="1"/>
    <row r="89631" s="13" customFormat="1"/>
    <row r="89632" s="13" customFormat="1"/>
    <row r="89633" s="13" customFormat="1"/>
    <row r="89634" s="13" customFormat="1"/>
    <row r="89635" s="13" customFormat="1"/>
    <row r="89636" s="13" customFormat="1"/>
    <row r="89637" s="13" customFormat="1"/>
    <row r="89638" s="13" customFormat="1"/>
    <row r="89639" s="13" customFormat="1"/>
    <row r="89640" s="13" customFormat="1"/>
    <row r="89641" s="13" customFormat="1"/>
    <row r="89642" s="13" customFormat="1"/>
    <row r="89643" s="13" customFormat="1"/>
    <row r="89644" s="13" customFormat="1"/>
    <row r="89645" s="13" customFormat="1"/>
    <row r="89646" s="13" customFormat="1"/>
    <row r="89647" s="13" customFormat="1"/>
    <row r="89648" s="13" customFormat="1"/>
    <row r="89649" s="13" customFormat="1"/>
    <row r="89650" s="13" customFormat="1"/>
    <row r="89651" s="13" customFormat="1"/>
    <row r="89652" s="13" customFormat="1"/>
    <row r="89653" s="13" customFormat="1"/>
    <row r="89654" s="13" customFormat="1"/>
    <row r="89655" s="13" customFormat="1"/>
    <row r="89656" s="13" customFormat="1"/>
    <row r="89657" s="13" customFormat="1"/>
    <row r="89658" s="13" customFormat="1"/>
    <row r="89659" s="13" customFormat="1"/>
    <row r="89660" s="13" customFormat="1"/>
    <row r="89661" s="13" customFormat="1"/>
    <row r="89662" s="13" customFormat="1"/>
    <row r="89663" s="13" customFormat="1"/>
    <row r="89664" s="13" customFormat="1"/>
    <row r="89665" s="13" customFormat="1"/>
    <row r="89666" s="13" customFormat="1"/>
    <row r="89667" s="13" customFormat="1"/>
    <row r="89668" s="13" customFormat="1"/>
    <row r="89669" s="13" customFormat="1"/>
    <row r="89670" s="13" customFormat="1"/>
    <row r="89671" s="13" customFormat="1"/>
    <row r="89672" s="13" customFormat="1"/>
    <row r="89673" s="13" customFormat="1"/>
    <row r="89674" s="13" customFormat="1"/>
    <row r="89675" s="13" customFormat="1"/>
    <row r="89676" s="13" customFormat="1"/>
    <row r="89677" s="13" customFormat="1"/>
    <row r="89678" s="13" customFormat="1"/>
    <row r="89679" s="13" customFormat="1"/>
    <row r="89680" s="13" customFormat="1"/>
    <row r="89681" s="13" customFormat="1"/>
    <row r="89682" s="13" customFormat="1"/>
    <row r="89683" s="13" customFormat="1"/>
    <row r="89684" s="13" customFormat="1"/>
    <row r="89685" s="13" customFormat="1"/>
    <row r="89686" s="13" customFormat="1"/>
    <row r="89687" s="13" customFormat="1"/>
    <row r="89688" s="13" customFormat="1"/>
    <row r="89689" s="13" customFormat="1"/>
    <row r="89690" s="13" customFormat="1"/>
    <row r="89691" s="13" customFormat="1"/>
    <row r="89692" s="13" customFormat="1"/>
    <row r="89693" s="13" customFormat="1"/>
    <row r="89694" s="13" customFormat="1"/>
    <row r="89695" s="13" customFormat="1"/>
    <row r="89696" s="13" customFormat="1"/>
    <row r="89697" s="13" customFormat="1"/>
    <row r="89698" s="13" customFormat="1"/>
    <row r="89699" s="13" customFormat="1"/>
    <row r="89700" s="13" customFormat="1"/>
    <row r="89701" s="13" customFormat="1"/>
    <row r="89702" s="13" customFormat="1"/>
    <row r="89703" s="13" customFormat="1"/>
    <row r="89704" s="13" customFormat="1"/>
    <row r="89705" s="13" customFormat="1"/>
    <row r="89706" s="13" customFormat="1"/>
    <row r="89707" s="13" customFormat="1"/>
    <row r="89708" s="13" customFormat="1"/>
    <row r="89709" s="13" customFormat="1"/>
    <row r="89710" s="13" customFormat="1"/>
    <row r="89711" s="13" customFormat="1"/>
    <row r="89712" s="13" customFormat="1"/>
    <row r="89713" s="13" customFormat="1"/>
    <row r="89714" s="13" customFormat="1"/>
    <row r="89715" s="13" customFormat="1"/>
    <row r="89716" s="13" customFormat="1"/>
    <row r="89717" s="13" customFormat="1"/>
    <row r="89718" s="13" customFormat="1"/>
    <row r="89719" s="13" customFormat="1"/>
    <row r="89720" s="13" customFormat="1"/>
    <row r="89721" s="13" customFormat="1"/>
    <row r="89722" s="13" customFormat="1"/>
    <row r="89723" s="13" customFormat="1"/>
    <row r="89724" s="13" customFormat="1"/>
    <row r="89725" s="13" customFormat="1"/>
    <row r="89726" s="13" customFormat="1"/>
    <row r="89727" s="13" customFormat="1"/>
    <row r="89728" s="13" customFormat="1"/>
    <row r="89729" s="13" customFormat="1"/>
    <row r="89730" s="13" customFormat="1"/>
    <row r="89731" s="13" customFormat="1"/>
    <row r="89732" s="13" customFormat="1"/>
    <row r="89733" s="13" customFormat="1"/>
    <row r="89734" s="13" customFormat="1"/>
    <row r="89735" s="13" customFormat="1"/>
    <row r="89736" s="13" customFormat="1"/>
    <row r="89737" s="13" customFormat="1"/>
    <row r="89738" s="13" customFormat="1"/>
    <row r="89739" s="13" customFormat="1"/>
    <row r="89740" s="13" customFormat="1"/>
    <row r="89741" s="13" customFormat="1"/>
    <row r="89742" s="13" customFormat="1"/>
    <row r="89743" s="13" customFormat="1"/>
    <row r="89744" s="13" customFormat="1"/>
    <row r="89745" s="13" customFormat="1"/>
    <row r="89746" s="13" customFormat="1"/>
    <row r="89747" s="13" customFormat="1"/>
    <row r="89748" s="13" customFormat="1"/>
    <row r="89749" s="13" customFormat="1"/>
    <row r="89750" s="13" customFormat="1"/>
    <row r="89751" s="13" customFormat="1"/>
    <row r="89752" s="13" customFormat="1"/>
    <row r="89753" s="13" customFormat="1"/>
    <row r="89754" s="13" customFormat="1"/>
    <row r="89755" s="13" customFormat="1"/>
    <row r="89756" s="13" customFormat="1"/>
    <row r="89757" s="13" customFormat="1"/>
    <row r="89758" s="13" customFormat="1"/>
    <row r="89759" s="13" customFormat="1"/>
    <row r="89760" s="13" customFormat="1"/>
    <row r="89761" s="13" customFormat="1"/>
    <row r="89762" s="13" customFormat="1"/>
    <row r="89763" s="13" customFormat="1"/>
    <row r="89764" s="13" customFormat="1"/>
    <row r="89765" s="13" customFormat="1"/>
    <row r="89766" s="13" customFormat="1"/>
    <row r="89767" s="13" customFormat="1"/>
    <row r="89768" s="13" customFormat="1"/>
    <row r="89769" s="13" customFormat="1"/>
    <row r="89770" s="13" customFormat="1"/>
    <row r="89771" s="13" customFormat="1"/>
    <row r="89772" s="13" customFormat="1"/>
    <row r="89773" s="13" customFormat="1"/>
    <row r="89774" s="13" customFormat="1"/>
    <row r="89775" s="13" customFormat="1"/>
    <row r="89776" s="13" customFormat="1"/>
    <row r="89777" s="13" customFormat="1"/>
    <row r="89778" s="13" customFormat="1"/>
    <row r="89779" s="13" customFormat="1"/>
    <row r="89780" s="13" customFormat="1"/>
    <row r="89781" s="13" customFormat="1"/>
    <row r="89782" s="13" customFormat="1"/>
    <row r="89783" s="13" customFormat="1"/>
    <row r="89784" s="13" customFormat="1"/>
    <row r="89785" s="13" customFormat="1"/>
    <row r="89786" s="13" customFormat="1"/>
    <row r="89787" s="13" customFormat="1"/>
    <row r="89788" s="13" customFormat="1"/>
    <row r="89789" s="13" customFormat="1"/>
    <row r="89790" s="13" customFormat="1"/>
    <row r="89791" s="13" customFormat="1"/>
    <row r="89792" s="13" customFormat="1"/>
    <row r="89793" s="13" customFormat="1"/>
    <row r="89794" s="13" customFormat="1"/>
    <row r="89795" s="13" customFormat="1"/>
    <row r="89796" s="13" customFormat="1"/>
    <row r="89797" s="13" customFormat="1"/>
    <row r="89798" s="13" customFormat="1"/>
    <row r="89799" s="13" customFormat="1"/>
    <row r="89800" s="13" customFormat="1"/>
    <row r="89801" s="13" customFormat="1"/>
    <row r="89802" s="13" customFormat="1"/>
    <row r="89803" s="13" customFormat="1"/>
    <row r="89804" s="13" customFormat="1"/>
    <row r="89805" s="13" customFormat="1"/>
    <row r="89806" s="13" customFormat="1"/>
    <row r="89807" s="13" customFormat="1"/>
    <row r="89808" s="13" customFormat="1"/>
    <row r="89809" s="13" customFormat="1"/>
    <row r="89810" s="13" customFormat="1"/>
    <row r="89811" s="13" customFormat="1"/>
    <row r="89812" s="13" customFormat="1"/>
    <row r="89813" s="13" customFormat="1"/>
    <row r="89814" s="13" customFormat="1"/>
    <row r="89815" s="13" customFormat="1"/>
    <row r="89816" s="13" customFormat="1"/>
    <row r="89817" s="13" customFormat="1"/>
    <row r="89818" s="13" customFormat="1"/>
    <row r="89819" s="13" customFormat="1"/>
    <row r="89820" s="13" customFormat="1"/>
    <row r="89821" s="13" customFormat="1"/>
    <row r="89822" s="13" customFormat="1"/>
    <row r="89823" s="13" customFormat="1"/>
    <row r="89824" s="13" customFormat="1"/>
    <row r="89825" s="13" customFormat="1"/>
    <row r="89826" s="13" customFormat="1"/>
    <row r="89827" s="13" customFormat="1"/>
    <row r="89828" s="13" customFormat="1"/>
    <row r="89829" s="13" customFormat="1"/>
    <row r="89830" s="13" customFormat="1"/>
    <row r="89831" s="13" customFormat="1"/>
    <row r="89832" s="13" customFormat="1"/>
    <row r="89833" s="13" customFormat="1"/>
    <row r="89834" s="13" customFormat="1"/>
    <row r="89835" s="13" customFormat="1"/>
    <row r="89836" s="13" customFormat="1"/>
    <row r="89837" s="13" customFormat="1"/>
    <row r="89838" s="13" customFormat="1"/>
    <row r="89839" s="13" customFormat="1"/>
    <row r="89840" s="13" customFormat="1"/>
    <row r="89841" s="13" customFormat="1"/>
    <row r="89842" s="13" customFormat="1"/>
    <row r="89843" s="13" customFormat="1"/>
    <row r="89844" s="13" customFormat="1"/>
    <row r="89845" s="13" customFormat="1"/>
    <row r="89846" s="13" customFormat="1"/>
    <row r="89847" s="13" customFormat="1"/>
    <row r="89848" s="13" customFormat="1"/>
    <row r="89849" s="13" customFormat="1"/>
    <row r="89850" s="13" customFormat="1"/>
    <row r="89851" s="13" customFormat="1"/>
    <row r="89852" s="13" customFormat="1"/>
    <row r="89853" s="13" customFormat="1"/>
    <row r="89854" s="13" customFormat="1"/>
    <row r="89855" s="13" customFormat="1"/>
    <row r="89856" s="13" customFormat="1"/>
    <row r="89857" s="13" customFormat="1"/>
    <row r="89858" s="13" customFormat="1"/>
    <row r="89859" s="13" customFormat="1"/>
    <row r="89860" s="13" customFormat="1"/>
    <row r="89861" s="13" customFormat="1"/>
    <row r="89862" s="13" customFormat="1"/>
    <row r="89863" s="13" customFormat="1"/>
    <row r="89864" s="13" customFormat="1"/>
    <row r="89865" s="13" customFormat="1"/>
    <row r="89866" s="13" customFormat="1"/>
    <row r="89867" s="13" customFormat="1"/>
    <row r="89868" s="13" customFormat="1"/>
    <row r="89869" s="13" customFormat="1"/>
    <row r="89870" s="13" customFormat="1"/>
    <row r="89871" s="13" customFormat="1"/>
    <row r="89872" s="13" customFormat="1"/>
    <row r="89873" s="13" customFormat="1"/>
    <row r="89874" s="13" customFormat="1"/>
    <row r="89875" s="13" customFormat="1"/>
    <row r="89876" s="13" customFormat="1"/>
    <row r="89877" s="13" customFormat="1"/>
    <row r="89878" s="13" customFormat="1"/>
    <row r="89879" s="13" customFormat="1"/>
    <row r="89880" s="13" customFormat="1"/>
    <row r="89881" s="13" customFormat="1"/>
    <row r="89882" s="13" customFormat="1"/>
    <row r="89883" s="13" customFormat="1"/>
    <row r="89884" s="13" customFormat="1"/>
    <row r="89885" s="13" customFormat="1"/>
    <row r="89886" s="13" customFormat="1"/>
    <row r="89887" s="13" customFormat="1"/>
    <row r="89888" s="13" customFormat="1"/>
    <row r="89889" s="13" customFormat="1"/>
    <row r="89890" s="13" customFormat="1"/>
    <row r="89891" s="13" customFormat="1"/>
    <row r="89892" s="13" customFormat="1"/>
    <row r="89893" s="13" customFormat="1"/>
    <row r="89894" s="13" customFormat="1"/>
    <row r="89895" s="13" customFormat="1"/>
    <row r="89896" s="13" customFormat="1"/>
    <row r="89897" s="13" customFormat="1"/>
    <row r="89898" s="13" customFormat="1"/>
    <row r="89899" s="13" customFormat="1"/>
    <row r="89900" s="13" customFormat="1"/>
    <row r="89901" s="13" customFormat="1"/>
    <row r="89902" s="13" customFormat="1"/>
    <row r="89903" s="13" customFormat="1"/>
    <row r="89904" s="13" customFormat="1"/>
    <row r="89905" s="13" customFormat="1"/>
    <row r="89906" s="13" customFormat="1"/>
    <row r="89907" s="13" customFormat="1"/>
    <row r="89908" s="13" customFormat="1"/>
    <row r="89909" s="13" customFormat="1"/>
    <row r="89910" s="13" customFormat="1"/>
    <row r="89911" s="13" customFormat="1"/>
    <row r="89912" s="13" customFormat="1"/>
    <row r="89913" s="13" customFormat="1"/>
    <row r="89914" s="13" customFormat="1"/>
    <row r="89915" s="13" customFormat="1"/>
    <row r="89916" s="13" customFormat="1"/>
    <row r="89917" s="13" customFormat="1"/>
    <row r="89918" s="13" customFormat="1"/>
    <row r="89919" s="13" customFormat="1"/>
    <row r="89920" s="13" customFormat="1"/>
    <row r="89921" s="13" customFormat="1"/>
    <row r="89922" s="13" customFormat="1"/>
    <row r="89923" s="13" customFormat="1"/>
    <row r="89924" s="13" customFormat="1"/>
    <row r="89925" s="13" customFormat="1"/>
    <row r="89926" s="13" customFormat="1"/>
    <row r="89927" s="13" customFormat="1"/>
    <row r="89928" s="13" customFormat="1"/>
    <row r="89929" s="13" customFormat="1"/>
    <row r="89930" s="13" customFormat="1"/>
    <row r="89931" s="13" customFormat="1"/>
    <row r="89932" s="13" customFormat="1"/>
    <row r="89933" s="13" customFormat="1"/>
    <row r="89934" s="13" customFormat="1"/>
    <row r="89935" s="13" customFormat="1"/>
    <row r="89936" s="13" customFormat="1"/>
    <row r="89937" s="13" customFormat="1"/>
    <row r="89938" s="13" customFormat="1"/>
    <row r="89939" s="13" customFormat="1"/>
    <row r="89940" s="13" customFormat="1"/>
    <row r="89941" s="13" customFormat="1"/>
    <row r="89942" s="13" customFormat="1"/>
    <row r="89943" s="13" customFormat="1"/>
    <row r="89944" s="13" customFormat="1"/>
    <row r="89945" s="13" customFormat="1"/>
    <row r="89946" s="13" customFormat="1"/>
    <row r="89947" s="13" customFormat="1"/>
    <row r="89948" s="13" customFormat="1"/>
    <row r="89949" s="13" customFormat="1"/>
    <row r="89950" s="13" customFormat="1"/>
    <row r="89951" s="13" customFormat="1"/>
    <row r="89952" s="13" customFormat="1"/>
    <row r="89953" s="13" customFormat="1"/>
    <row r="89954" s="13" customFormat="1"/>
    <row r="89955" s="13" customFormat="1"/>
    <row r="89956" s="13" customFormat="1"/>
    <row r="89957" s="13" customFormat="1"/>
    <row r="89958" s="13" customFormat="1"/>
    <row r="89959" s="13" customFormat="1"/>
    <row r="89960" s="13" customFormat="1"/>
    <row r="89961" s="13" customFormat="1"/>
    <row r="89962" s="13" customFormat="1"/>
    <row r="89963" s="13" customFormat="1"/>
    <row r="89964" s="13" customFormat="1"/>
    <row r="89965" s="13" customFormat="1"/>
    <row r="89966" s="13" customFormat="1"/>
    <row r="89967" s="13" customFormat="1"/>
    <row r="89968" s="13" customFormat="1"/>
    <row r="89969" s="13" customFormat="1"/>
    <row r="89970" s="13" customFormat="1"/>
    <row r="89971" s="13" customFormat="1"/>
    <row r="89972" s="13" customFormat="1"/>
    <row r="89973" s="13" customFormat="1"/>
    <row r="89974" s="13" customFormat="1"/>
    <row r="89975" s="13" customFormat="1"/>
    <row r="89976" s="13" customFormat="1"/>
    <row r="89977" s="13" customFormat="1"/>
    <row r="89978" s="13" customFormat="1"/>
    <row r="89979" s="13" customFormat="1"/>
    <row r="89980" s="13" customFormat="1"/>
    <row r="89981" s="13" customFormat="1"/>
    <row r="89982" s="13" customFormat="1"/>
    <row r="89983" s="13" customFormat="1"/>
    <row r="89984" s="13" customFormat="1"/>
    <row r="89985" s="13" customFormat="1"/>
    <row r="89986" s="13" customFormat="1"/>
    <row r="89987" s="13" customFormat="1"/>
    <row r="89988" s="13" customFormat="1"/>
    <row r="89989" s="13" customFormat="1"/>
    <row r="89990" s="13" customFormat="1"/>
    <row r="89991" s="13" customFormat="1"/>
    <row r="89992" s="13" customFormat="1"/>
    <row r="89993" s="13" customFormat="1"/>
    <row r="89994" s="13" customFormat="1"/>
    <row r="89995" s="13" customFormat="1"/>
    <row r="89996" s="13" customFormat="1"/>
    <row r="89997" s="13" customFormat="1"/>
    <row r="89998" s="13" customFormat="1"/>
    <row r="89999" s="13" customFormat="1"/>
    <row r="90000" s="13" customFormat="1"/>
    <row r="90001" s="13" customFormat="1"/>
    <row r="90002" s="13" customFormat="1"/>
    <row r="90003" s="13" customFormat="1"/>
    <row r="90004" s="13" customFormat="1"/>
    <row r="90005" s="13" customFormat="1"/>
    <row r="90006" s="13" customFormat="1"/>
    <row r="90007" s="13" customFormat="1"/>
    <row r="90008" s="13" customFormat="1"/>
    <row r="90009" s="13" customFormat="1"/>
    <row r="90010" s="13" customFormat="1"/>
    <row r="90011" s="13" customFormat="1"/>
    <row r="90012" s="13" customFormat="1"/>
    <row r="90013" s="13" customFormat="1"/>
    <row r="90014" s="13" customFormat="1"/>
    <row r="90015" s="13" customFormat="1"/>
    <row r="90016" s="13" customFormat="1"/>
    <row r="90017" s="13" customFormat="1"/>
    <row r="90018" s="13" customFormat="1"/>
    <row r="90019" s="13" customFormat="1"/>
    <row r="90020" s="13" customFormat="1"/>
    <row r="90021" s="13" customFormat="1"/>
    <row r="90022" s="13" customFormat="1"/>
    <row r="90023" s="13" customFormat="1"/>
    <row r="90024" s="13" customFormat="1"/>
    <row r="90025" s="13" customFormat="1"/>
    <row r="90026" s="13" customFormat="1"/>
    <row r="90027" s="13" customFormat="1"/>
    <row r="90028" s="13" customFormat="1"/>
    <row r="90029" s="13" customFormat="1"/>
    <row r="90030" s="13" customFormat="1"/>
    <row r="90031" s="13" customFormat="1"/>
    <row r="90032" s="13" customFormat="1"/>
    <row r="90033" s="13" customFormat="1"/>
    <row r="90034" s="13" customFormat="1"/>
    <row r="90035" s="13" customFormat="1"/>
    <row r="90036" s="13" customFormat="1"/>
    <row r="90037" s="13" customFormat="1"/>
    <row r="90038" s="13" customFormat="1"/>
    <row r="90039" s="13" customFormat="1"/>
    <row r="90040" s="13" customFormat="1"/>
    <row r="90041" s="13" customFormat="1"/>
    <row r="90042" s="13" customFormat="1"/>
    <row r="90043" s="13" customFormat="1"/>
    <row r="90044" s="13" customFormat="1"/>
    <row r="90045" s="13" customFormat="1"/>
    <row r="90046" s="13" customFormat="1"/>
    <row r="90047" s="13" customFormat="1"/>
    <row r="90048" s="13" customFormat="1"/>
    <row r="90049" s="13" customFormat="1"/>
    <row r="90050" s="13" customFormat="1"/>
    <row r="90051" s="13" customFormat="1"/>
    <row r="90052" s="13" customFormat="1"/>
    <row r="90053" s="13" customFormat="1"/>
    <row r="90054" s="13" customFormat="1"/>
    <row r="90055" s="13" customFormat="1"/>
    <row r="90056" s="13" customFormat="1"/>
    <row r="90057" s="13" customFormat="1"/>
    <row r="90058" s="13" customFormat="1"/>
    <row r="90059" s="13" customFormat="1"/>
    <row r="90060" s="13" customFormat="1"/>
    <row r="90061" s="13" customFormat="1"/>
    <row r="90062" s="13" customFormat="1"/>
    <row r="90063" s="13" customFormat="1"/>
    <row r="90064" s="13" customFormat="1"/>
    <row r="90065" s="13" customFormat="1"/>
    <row r="90066" s="13" customFormat="1"/>
    <row r="90067" s="13" customFormat="1"/>
    <row r="90068" s="13" customFormat="1"/>
    <row r="90069" s="13" customFormat="1"/>
    <row r="90070" s="13" customFormat="1"/>
    <row r="90071" s="13" customFormat="1"/>
    <row r="90072" s="13" customFormat="1"/>
    <row r="90073" s="13" customFormat="1"/>
    <row r="90074" s="13" customFormat="1"/>
    <row r="90075" s="13" customFormat="1"/>
    <row r="90076" s="13" customFormat="1"/>
    <row r="90077" s="13" customFormat="1"/>
    <row r="90078" s="13" customFormat="1"/>
    <row r="90079" s="13" customFormat="1"/>
    <row r="90080" s="13" customFormat="1"/>
    <row r="90081" s="13" customFormat="1"/>
    <row r="90082" s="13" customFormat="1"/>
    <row r="90083" s="13" customFormat="1"/>
    <row r="90084" s="13" customFormat="1"/>
    <row r="90085" s="13" customFormat="1"/>
    <row r="90086" s="13" customFormat="1"/>
    <row r="90087" s="13" customFormat="1"/>
    <row r="90088" s="13" customFormat="1"/>
    <row r="90089" s="13" customFormat="1"/>
    <row r="90090" s="13" customFormat="1"/>
    <row r="90091" s="13" customFormat="1"/>
    <row r="90092" s="13" customFormat="1"/>
    <row r="90093" s="13" customFormat="1"/>
    <row r="90094" s="13" customFormat="1"/>
    <row r="90095" s="13" customFormat="1"/>
    <row r="90096" s="13" customFormat="1"/>
    <row r="90097" s="13" customFormat="1"/>
    <row r="90098" s="13" customFormat="1"/>
    <row r="90099" s="13" customFormat="1"/>
    <row r="90100" s="13" customFormat="1"/>
    <row r="90101" s="13" customFormat="1"/>
    <row r="90102" s="13" customFormat="1"/>
    <row r="90103" s="13" customFormat="1"/>
    <row r="90104" s="13" customFormat="1"/>
    <row r="90105" s="13" customFormat="1"/>
    <row r="90106" s="13" customFormat="1"/>
    <row r="90107" s="13" customFormat="1"/>
    <row r="90108" s="13" customFormat="1"/>
    <row r="90109" s="13" customFormat="1"/>
    <row r="90110" s="13" customFormat="1"/>
    <row r="90111" s="13" customFormat="1"/>
    <row r="90112" s="13" customFormat="1"/>
    <row r="90113" s="13" customFormat="1"/>
    <row r="90114" s="13" customFormat="1"/>
    <row r="90115" s="13" customFormat="1"/>
    <row r="90116" s="13" customFormat="1"/>
    <row r="90117" s="13" customFormat="1"/>
    <row r="90118" s="13" customFormat="1"/>
    <row r="90119" s="13" customFormat="1"/>
    <row r="90120" s="13" customFormat="1"/>
    <row r="90121" s="13" customFormat="1"/>
    <row r="90122" s="13" customFormat="1"/>
    <row r="90123" s="13" customFormat="1"/>
    <row r="90124" s="13" customFormat="1"/>
    <row r="90125" s="13" customFormat="1"/>
    <row r="90126" s="13" customFormat="1"/>
    <row r="90127" s="13" customFormat="1"/>
    <row r="90128" s="13" customFormat="1"/>
    <row r="90129" s="13" customFormat="1"/>
    <row r="90130" s="13" customFormat="1"/>
    <row r="90131" s="13" customFormat="1"/>
    <row r="90132" s="13" customFormat="1"/>
    <row r="90133" s="13" customFormat="1"/>
    <row r="90134" s="13" customFormat="1"/>
    <row r="90135" s="13" customFormat="1"/>
    <row r="90136" s="13" customFormat="1"/>
    <row r="90137" s="13" customFormat="1"/>
    <row r="90138" s="13" customFormat="1"/>
    <row r="90139" s="13" customFormat="1"/>
    <row r="90140" s="13" customFormat="1"/>
    <row r="90141" s="13" customFormat="1"/>
    <row r="90142" s="13" customFormat="1"/>
    <row r="90143" s="13" customFormat="1"/>
    <row r="90144" s="13" customFormat="1"/>
    <row r="90145" s="13" customFormat="1"/>
    <row r="90146" s="13" customFormat="1"/>
    <row r="90147" s="13" customFormat="1"/>
    <row r="90148" s="13" customFormat="1"/>
    <row r="90149" s="13" customFormat="1"/>
    <row r="90150" s="13" customFormat="1"/>
    <row r="90151" s="13" customFormat="1"/>
    <row r="90152" s="13" customFormat="1"/>
    <row r="90153" s="13" customFormat="1"/>
    <row r="90154" s="13" customFormat="1"/>
    <row r="90155" s="13" customFormat="1"/>
    <row r="90156" s="13" customFormat="1"/>
    <row r="90157" s="13" customFormat="1"/>
    <row r="90158" s="13" customFormat="1"/>
    <row r="90159" s="13" customFormat="1"/>
    <row r="90160" s="13" customFormat="1"/>
    <row r="90161" s="13" customFormat="1"/>
    <row r="90162" s="13" customFormat="1"/>
    <row r="90163" s="13" customFormat="1"/>
    <row r="90164" s="13" customFormat="1"/>
    <row r="90165" s="13" customFormat="1"/>
    <row r="90166" s="13" customFormat="1"/>
    <row r="90167" s="13" customFormat="1"/>
    <row r="90168" s="13" customFormat="1"/>
    <row r="90169" s="13" customFormat="1"/>
    <row r="90170" s="13" customFormat="1"/>
    <row r="90171" s="13" customFormat="1"/>
    <row r="90172" s="13" customFormat="1"/>
    <row r="90173" s="13" customFormat="1"/>
    <row r="90174" s="13" customFormat="1"/>
    <row r="90175" s="13" customFormat="1"/>
    <row r="90176" s="13" customFormat="1"/>
    <row r="90177" s="13" customFormat="1"/>
    <row r="90178" s="13" customFormat="1"/>
    <row r="90179" s="13" customFormat="1"/>
    <row r="90180" s="13" customFormat="1"/>
    <row r="90181" s="13" customFormat="1"/>
    <row r="90182" s="13" customFormat="1"/>
    <row r="90183" s="13" customFormat="1"/>
    <row r="90184" s="13" customFormat="1"/>
    <row r="90185" s="13" customFormat="1"/>
    <row r="90186" s="13" customFormat="1"/>
    <row r="90187" s="13" customFormat="1"/>
    <row r="90188" s="13" customFormat="1"/>
    <row r="90189" s="13" customFormat="1"/>
    <row r="90190" s="13" customFormat="1"/>
    <row r="90191" s="13" customFormat="1"/>
    <row r="90192" s="13" customFormat="1"/>
    <row r="90193" s="13" customFormat="1"/>
    <row r="90194" s="13" customFormat="1"/>
    <row r="90195" s="13" customFormat="1"/>
    <row r="90196" s="13" customFormat="1"/>
    <row r="90197" s="13" customFormat="1"/>
    <row r="90198" s="13" customFormat="1"/>
    <row r="90199" s="13" customFormat="1"/>
    <row r="90200" s="13" customFormat="1"/>
    <row r="90201" s="13" customFormat="1"/>
    <row r="90202" s="13" customFormat="1"/>
    <row r="90203" s="13" customFormat="1"/>
    <row r="90204" s="13" customFormat="1"/>
    <row r="90205" s="13" customFormat="1"/>
    <row r="90206" s="13" customFormat="1"/>
    <row r="90207" s="13" customFormat="1"/>
    <row r="90208" s="13" customFormat="1"/>
    <row r="90209" s="13" customFormat="1"/>
    <row r="90210" s="13" customFormat="1"/>
    <row r="90211" s="13" customFormat="1"/>
    <row r="90212" s="13" customFormat="1"/>
    <row r="90213" s="13" customFormat="1"/>
    <row r="90214" s="13" customFormat="1"/>
    <row r="90215" s="13" customFormat="1"/>
    <row r="90216" s="13" customFormat="1"/>
    <row r="90217" s="13" customFormat="1"/>
    <row r="90218" s="13" customFormat="1"/>
    <row r="90219" s="13" customFormat="1"/>
    <row r="90220" s="13" customFormat="1"/>
    <row r="90221" s="13" customFormat="1"/>
    <row r="90222" s="13" customFormat="1"/>
    <row r="90223" s="13" customFormat="1"/>
    <row r="90224" s="13" customFormat="1"/>
    <row r="90225" s="13" customFormat="1"/>
    <row r="90226" s="13" customFormat="1"/>
    <row r="90227" s="13" customFormat="1"/>
    <row r="90228" s="13" customFormat="1"/>
    <row r="90229" s="13" customFormat="1"/>
    <row r="90230" s="13" customFormat="1"/>
    <row r="90231" s="13" customFormat="1"/>
    <row r="90232" s="13" customFormat="1"/>
    <row r="90233" s="13" customFormat="1"/>
    <row r="90234" s="13" customFormat="1"/>
    <row r="90235" s="13" customFormat="1"/>
    <row r="90236" s="13" customFormat="1"/>
    <row r="90237" s="13" customFormat="1"/>
    <row r="90238" s="13" customFormat="1"/>
    <row r="90239" s="13" customFormat="1"/>
    <row r="90240" s="13" customFormat="1"/>
    <row r="90241" s="13" customFormat="1"/>
    <row r="90242" s="13" customFormat="1"/>
    <row r="90243" s="13" customFormat="1"/>
    <row r="90244" s="13" customFormat="1"/>
    <row r="90245" s="13" customFormat="1"/>
    <row r="90246" s="13" customFormat="1"/>
    <row r="90247" s="13" customFormat="1"/>
    <row r="90248" s="13" customFormat="1"/>
    <row r="90249" s="13" customFormat="1"/>
    <row r="90250" s="13" customFormat="1"/>
    <row r="90251" s="13" customFormat="1"/>
    <row r="90252" s="13" customFormat="1"/>
    <row r="90253" s="13" customFormat="1"/>
    <row r="90254" s="13" customFormat="1"/>
    <row r="90255" s="13" customFormat="1"/>
    <row r="90256" s="13" customFormat="1"/>
    <row r="90257" s="13" customFormat="1"/>
    <row r="90258" s="13" customFormat="1"/>
    <row r="90259" s="13" customFormat="1"/>
    <row r="90260" s="13" customFormat="1"/>
    <row r="90261" s="13" customFormat="1"/>
    <row r="90262" s="13" customFormat="1"/>
    <row r="90263" s="13" customFormat="1"/>
    <row r="90264" s="13" customFormat="1"/>
    <row r="90265" s="13" customFormat="1"/>
    <row r="90266" s="13" customFormat="1"/>
    <row r="90267" s="13" customFormat="1"/>
    <row r="90268" s="13" customFormat="1"/>
    <row r="90269" s="13" customFormat="1"/>
    <row r="90270" s="13" customFormat="1"/>
    <row r="90271" s="13" customFormat="1"/>
    <row r="90272" s="13" customFormat="1"/>
    <row r="90273" s="13" customFormat="1"/>
    <row r="90274" s="13" customFormat="1"/>
    <row r="90275" s="13" customFormat="1"/>
    <row r="90276" s="13" customFormat="1"/>
    <row r="90277" s="13" customFormat="1"/>
    <row r="90278" s="13" customFormat="1"/>
    <row r="90279" s="13" customFormat="1"/>
    <row r="90280" s="13" customFormat="1"/>
    <row r="90281" s="13" customFormat="1"/>
    <row r="90282" s="13" customFormat="1"/>
    <row r="90283" s="13" customFormat="1"/>
    <row r="90284" s="13" customFormat="1"/>
    <row r="90285" s="13" customFormat="1"/>
    <row r="90286" s="13" customFormat="1"/>
    <row r="90287" s="13" customFormat="1"/>
    <row r="90288" s="13" customFormat="1"/>
    <row r="90289" s="13" customFormat="1"/>
    <row r="90290" s="13" customFormat="1"/>
    <row r="90291" s="13" customFormat="1"/>
    <row r="90292" s="13" customFormat="1"/>
    <row r="90293" s="13" customFormat="1"/>
    <row r="90294" s="13" customFormat="1"/>
    <row r="90295" s="13" customFormat="1"/>
    <row r="90296" s="13" customFormat="1"/>
    <row r="90297" s="13" customFormat="1"/>
    <row r="90298" s="13" customFormat="1"/>
    <row r="90299" s="13" customFormat="1"/>
    <row r="90300" s="13" customFormat="1"/>
    <row r="90301" s="13" customFormat="1"/>
    <row r="90302" s="13" customFormat="1"/>
    <row r="90303" s="13" customFormat="1"/>
    <row r="90304" s="13" customFormat="1"/>
    <row r="90305" s="13" customFormat="1"/>
    <row r="90306" s="13" customFormat="1"/>
    <row r="90307" s="13" customFormat="1"/>
    <row r="90308" s="13" customFormat="1"/>
    <row r="90309" s="13" customFormat="1"/>
    <row r="90310" s="13" customFormat="1"/>
    <row r="90311" s="13" customFormat="1"/>
    <row r="90312" s="13" customFormat="1"/>
    <row r="90313" s="13" customFormat="1"/>
    <row r="90314" s="13" customFormat="1"/>
    <row r="90315" s="13" customFormat="1"/>
    <row r="90316" s="13" customFormat="1"/>
    <row r="90317" s="13" customFormat="1"/>
    <row r="90318" s="13" customFormat="1"/>
    <row r="90319" s="13" customFormat="1"/>
    <row r="90320" s="13" customFormat="1"/>
    <row r="90321" s="13" customFormat="1"/>
    <row r="90322" s="13" customFormat="1"/>
    <row r="90323" s="13" customFormat="1"/>
    <row r="90324" s="13" customFormat="1"/>
    <row r="90325" s="13" customFormat="1"/>
    <row r="90326" s="13" customFormat="1"/>
    <row r="90327" s="13" customFormat="1"/>
    <row r="90328" s="13" customFormat="1"/>
    <row r="90329" s="13" customFormat="1"/>
    <row r="90330" s="13" customFormat="1"/>
    <row r="90331" s="13" customFormat="1"/>
    <row r="90332" s="13" customFormat="1"/>
    <row r="90333" s="13" customFormat="1"/>
    <row r="90334" s="13" customFormat="1"/>
    <row r="90335" s="13" customFormat="1"/>
    <row r="90336" s="13" customFormat="1"/>
    <row r="90337" s="13" customFormat="1"/>
    <row r="90338" s="13" customFormat="1"/>
    <row r="90339" s="13" customFormat="1"/>
    <row r="90340" s="13" customFormat="1"/>
    <row r="90341" s="13" customFormat="1"/>
    <row r="90342" s="13" customFormat="1"/>
    <row r="90343" s="13" customFormat="1"/>
    <row r="90344" s="13" customFormat="1"/>
    <row r="90345" s="13" customFormat="1"/>
    <row r="90346" s="13" customFormat="1"/>
    <row r="90347" s="13" customFormat="1"/>
    <row r="90348" s="13" customFormat="1"/>
    <row r="90349" s="13" customFormat="1"/>
    <row r="90350" s="13" customFormat="1"/>
    <row r="90351" s="13" customFormat="1"/>
    <row r="90352" s="13" customFormat="1"/>
    <row r="90353" s="13" customFormat="1"/>
    <row r="90354" s="13" customFormat="1"/>
    <row r="90355" s="13" customFormat="1"/>
    <row r="90356" s="13" customFormat="1"/>
    <row r="90357" s="13" customFormat="1"/>
    <row r="90358" s="13" customFormat="1"/>
    <row r="90359" s="13" customFormat="1"/>
    <row r="90360" s="13" customFormat="1"/>
    <row r="90361" s="13" customFormat="1"/>
    <row r="90362" s="13" customFormat="1"/>
    <row r="90363" s="13" customFormat="1"/>
    <row r="90364" s="13" customFormat="1"/>
    <row r="90365" s="13" customFormat="1"/>
    <row r="90366" s="13" customFormat="1"/>
    <row r="90367" s="13" customFormat="1"/>
    <row r="90368" s="13" customFormat="1"/>
    <row r="90369" s="13" customFormat="1"/>
    <row r="90370" s="13" customFormat="1"/>
    <row r="90371" s="13" customFormat="1"/>
    <row r="90372" s="13" customFormat="1"/>
    <row r="90373" s="13" customFormat="1"/>
    <row r="90374" s="13" customFormat="1"/>
    <row r="90375" s="13" customFormat="1"/>
    <row r="90376" s="13" customFormat="1"/>
    <row r="90377" s="13" customFormat="1"/>
    <row r="90378" s="13" customFormat="1"/>
    <row r="90379" s="13" customFormat="1"/>
    <row r="90380" s="13" customFormat="1"/>
    <row r="90381" s="13" customFormat="1"/>
    <row r="90382" s="13" customFormat="1"/>
    <row r="90383" s="13" customFormat="1"/>
    <row r="90384" s="13" customFormat="1"/>
    <row r="90385" s="13" customFormat="1"/>
    <row r="90386" s="13" customFormat="1"/>
    <row r="90387" s="13" customFormat="1"/>
    <row r="90388" s="13" customFormat="1"/>
    <row r="90389" s="13" customFormat="1"/>
    <row r="90390" s="13" customFormat="1"/>
    <row r="90391" s="13" customFormat="1"/>
    <row r="90392" s="13" customFormat="1"/>
    <row r="90393" s="13" customFormat="1"/>
    <row r="90394" s="13" customFormat="1"/>
    <row r="90395" s="13" customFormat="1"/>
    <row r="90396" s="13" customFormat="1"/>
    <row r="90397" s="13" customFormat="1"/>
    <row r="90398" s="13" customFormat="1"/>
    <row r="90399" s="13" customFormat="1"/>
    <row r="90400" s="13" customFormat="1"/>
    <row r="90401" s="13" customFormat="1"/>
    <row r="90402" s="13" customFormat="1"/>
    <row r="90403" s="13" customFormat="1"/>
    <row r="90404" s="13" customFormat="1"/>
    <row r="90405" s="13" customFormat="1"/>
    <row r="90406" s="13" customFormat="1"/>
    <row r="90407" s="13" customFormat="1"/>
    <row r="90408" s="13" customFormat="1"/>
    <row r="90409" s="13" customFormat="1"/>
    <row r="90410" s="13" customFormat="1"/>
    <row r="90411" s="13" customFormat="1"/>
    <row r="90412" s="13" customFormat="1"/>
    <row r="90413" s="13" customFormat="1"/>
    <row r="90414" s="13" customFormat="1"/>
    <row r="90415" s="13" customFormat="1"/>
    <row r="90416" s="13" customFormat="1"/>
    <row r="90417" s="13" customFormat="1"/>
    <row r="90418" s="13" customFormat="1"/>
    <row r="90419" s="13" customFormat="1"/>
    <row r="90420" s="13" customFormat="1"/>
    <row r="90421" s="13" customFormat="1"/>
    <row r="90422" s="13" customFormat="1"/>
    <row r="90423" s="13" customFormat="1"/>
    <row r="90424" s="13" customFormat="1"/>
    <row r="90425" s="13" customFormat="1"/>
    <row r="90426" s="13" customFormat="1"/>
    <row r="90427" s="13" customFormat="1"/>
    <row r="90428" s="13" customFormat="1"/>
    <row r="90429" s="13" customFormat="1"/>
    <row r="90430" s="13" customFormat="1"/>
    <row r="90431" s="13" customFormat="1"/>
    <row r="90432" s="13" customFormat="1"/>
    <row r="90433" s="13" customFormat="1"/>
    <row r="90434" s="13" customFormat="1"/>
    <row r="90435" s="13" customFormat="1"/>
    <row r="90436" s="13" customFormat="1"/>
    <row r="90437" s="13" customFormat="1"/>
    <row r="90438" s="13" customFormat="1"/>
    <row r="90439" s="13" customFormat="1"/>
    <row r="90440" s="13" customFormat="1"/>
    <row r="90441" s="13" customFormat="1"/>
    <row r="90442" s="13" customFormat="1"/>
    <row r="90443" s="13" customFormat="1"/>
    <row r="90444" s="13" customFormat="1"/>
    <row r="90445" s="13" customFormat="1"/>
    <row r="90446" s="13" customFormat="1"/>
    <row r="90447" s="13" customFormat="1"/>
    <row r="90448" s="13" customFormat="1"/>
    <row r="90449" s="13" customFormat="1"/>
    <row r="90450" s="13" customFormat="1"/>
    <row r="90451" s="13" customFormat="1"/>
    <row r="90452" s="13" customFormat="1"/>
    <row r="90453" s="13" customFormat="1"/>
    <row r="90454" s="13" customFormat="1"/>
    <row r="90455" s="13" customFormat="1"/>
    <row r="90456" s="13" customFormat="1"/>
    <row r="90457" s="13" customFormat="1"/>
    <row r="90458" s="13" customFormat="1"/>
    <row r="90459" s="13" customFormat="1"/>
    <row r="90460" s="13" customFormat="1"/>
    <row r="90461" s="13" customFormat="1"/>
    <row r="90462" s="13" customFormat="1"/>
    <row r="90463" s="13" customFormat="1"/>
    <row r="90464" s="13" customFormat="1"/>
    <row r="90465" s="13" customFormat="1"/>
    <row r="90466" s="13" customFormat="1"/>
    <row r="90467" s="13" customFormat="1"/>
    <row r="90468" s="13" customFormat="1"/>
    <row r="90469" s="13" customFormat="1"/>
    <row r="90470" s="13" customFormat="1"/>
    <row r="90471" s="13" customFormat="1"/>
    <row r="90472" s="13" customFormat="1"/>
    <row r="90473" s="13" customFormat="1"/>
    <row r="90474" s="13" customFormat="1"/>
    <row r="90475" s="13" customFormat="1"/>
    <row r="90476" s="13" customFormat="1"/>
    <row r="90477" s="13" customFormat="1"/>
    <row r="90478" s="13" customFormat="1"/>
    <row r="90479" s="13" customFormat="1"/>
    <row r="90480" s="13" customFormat="1"/>
    <row r="90481" s="13" customFormat="1"/>
    <row r="90482" s="13" customFormat="1"/>
    <row r="90483" s="13" customFormat="1"/>
    <row r="90484" s="13" customFormat="1"/>
    <row r="90485" s="13" customFormat="1"/>
    <row r="90486" s="13" customFormat="1"/>
    <row r="90487" s="13" customFormat="1"/>
    <row r="90488" s="13" customFormat="1"/>
    <row r="90489" s="13" customFormat="1"/>
    <row r="90490" s="13" customFormat="1"/>
    <row r="90491" s="13" customFormat="1"/>
    <row r="90492" s="13" customFormat="1"/>
    <row r="90493" s="13" customFormat="1"/>
    <row r="90494" s="13" customFormat="1"/>
    <row r="90495" s="13" customFormat="1"/>
    <row r="90496" s="13" customFormat="1"/>
    <row r="90497" s="13" customFormat="1"/>
    <row r="90498" s="13" customFormat="1"/>
    <row r="90499" s="13" customFormat="1"/>
    <row r="90500" s="13" customFormat="1"/>
    <row r="90501" s="13" customFormat="1"/>
    <row r="90502" s="13" customFormat="1"/>
    <row r="90503" s="13" customFormat="1"/>
    <row r="90504" s="13" customFormat="1"/>
    <row r="90505" s="13" customFormat="1"/>
    <row r="90506" s="13" customFormat="1"/>
    <row r="90507" s="13" customFormat="1"/>
    <row r="90508" s="13" customFormat="1"/>
    <row r="90509" s="13" customFormat="1"/>
    <row r="90510" s="13" customFormat="1"/>
    <row r="90511" s="13" customFormat="1"/>
    <row r="90512" s="13" customFormat="1"/>
    <row r="90513" s="13" customFormat="1"/>
    <row r="90514" s="13" customFormat="1"/>
    <row r="90515" s="13" customFormat="1"/>
    <row r="90516" s="13" customFormat="1"/>
    <row r="90517" s="13" customFormat="1"/>
    <row r="90518" s="13" customFormat="1"/>
    <row r="90519" s="13" customFormat="1"/>
    <row r="90520" s="13" customFormat="1"/>
    <row r="90521" s="13" customFormat="1"/>
    <row r="90522" s="13" customFormat="1"/>
    <row r="90523" s="13" customFormat="1"/>
    <row r="90524" s="13" customFormat="1"/>
    <row r="90525" s="13" customFormat="1"/>
    <row r="90526" s="13" customFormat="1"/>
    <row r="90527" s="13" customFormat="1"/>
    <row r="90528" s="13" customFormat="1"/>
    <row r="90529" s="13" customFormat="1"/>
    <row r="90530" s="13" customFormat="1"/>
    <row r="90531" s="13" customFormat="1"/>
    <row r="90532" s="13" customFormat="1"/>
    <row r="90533" s="13" customFormat="1"/>
    <row r="90534" s="13" customFormat="1"/>
    <row r="90535" s="13" customFormat="1"/>
    <row r="90536" s="13" customFormat="1"/>
    <row r="90537" s="13" customFormat="1"/>
    <row r="90538" s="13" customFormat="1"/>
    <row r="90539" s="13" customFormat="1"/>
    <row r="90540" s="13" customFormat="1"/>
    <row r="90541" s="13" customFormat="1"/>
    <row r="90542" s="13" customFormat="1"/>
    <row r="90543" s="13" customFormat="1"/>
    <row r="90544" s="13" customFormat="1"/>
    <row r="90545" s="13" customFormat="1"/>
    <row r="90546" s="13" customFormat="1"/>
    <row r="90547" s="13" customFormat="1"/>
    <row r="90548" s="13" customFormat="1"/>
    <row r="90549" s="13" customFormat="1"/>
    <row r="90550" s="13" customFormat="1"/>
    <row r="90551" s="13" customFormat="1"/>
    <row r="90552" s="13" customFormat="1"/>
    <row r="90553" s="13" customFormat="1"/>
    <row r="90554" s="13" customFormat="1"/>
    <row r="90555" s="13" customFormat="1"/>
    <row r="90556" s="13" customFormat="1"/>
    <row r="90557" s="13" customFormat="1"/>
    <row r="90558" s="13" customFormat="1"/>
    <row r="90559" s="13" customFormat="1"/>
    <row r="90560" s="13" customFormat="1"/>
    <row r="90561" s="13" customFormat="1"/>
    <row r="90562" s="13" customFormat="1"/>
    <row r="90563" s="13" customFormat="1"/>
    <row r="90564" s="13" customFormat="1"/>
    <row r="90565" s="13" customFormat="1"/>
    <row r="90566" s="13" customFormat="1"/>
    <row r="90567" s="13" customFormat="1"/>
    <row r="90568" s="13" customFormat="1"/>
    <row r="90569" s="13" customFormat="1"/>
    <row r="90570" s="13" customFormat="1"/>
    <row r="90571" s="13" customFormat="1"/>
    <row r="90572" s="13" customFormat="1"/>
    <row r="90573" s="13" customFormat="1"/>
    <row r="90574" s="13" customFormat="1"/>
    <row r="90575" s="13" customFormat="1"/>
    <row r="90576" s="13" customFormat="1"/>
    <row r="90577" s="13" customFormat="1"/>
    <row r="90578" s="13" customFormat="1"/>
    <row r="90579" s="13" customFormat="1"/>
    <row r="90580" s="13" customFormat="1"/>
    <row r="90581" s="13" customFormat="1"/>
    <row r="90582" s="13" customFormat="1"/>
    <row r="90583" s="13" customFormat="1"/>
    <row r="90584" s="13" customFormat="1"/>
    <row r="90585" s="13" customFormat="1"/>
    <row r="90586" s="13" customFormat="1"/>
    <row r="90587" s="13" customFormat="1"/>
    <row r="90588" s="13" customFormat="1"/>
    <row r="90589" s="13" customFormat="1"/>
    <row r="90590" s="13" customFormat="1"/>
    <row r="90591" s="13" customFormat="1"/>
    <row r="90592" s="13" customFormat="1"/>
    <row r="90593" s="13" customFormat="1"/>
    <row r="90594" s="13" customFormat="1"/>
    <row r="90595" s="13" customFormat="1"/>
    <row r="90596" s="13" customFormat="1"/>
    <row r="90597" s="13" customFormat="1"/>
    <row r="90598" s="13" customFormat="1"/>
    <row r="90599" s="13" customFormat="1"/>
    <row r="90600" s="13" customFormat="1"/>
    <row r="90601" s="13" customFormat="1"/>
    <row r="90602" s="13" customFormat="1"/>
    <row r="90603" s="13" customFormat="1"/>
    <row r="90604" s="13" customFormat="1"/>
    <row r="90605" s="13" customFormat="1"/>
    <row r="90606" s="13" customFormat="1"/>
    <row r="90607" s="13" customFormat="1"/>
    <row r="90608" s="13" customFormat="1"/>
    <row r="90609" s="13" customFormat="1"/>
    <row r="90610" s="13" customFormat="1"/>
    <row r="90611" s="13" customFormat="1"/>
    <row r="90612" s="13" customFormat="1"/>
    <row r="90613" s="13" customFormat="1"/>
    <row r="90614" s="13" customFormat="1"/>
    <row r="90615" s="13" customFormat="1"/>
    <row r="90616" s="13" customFormat="1"/>
    <row r="90617" s="13" customFormat="1"/>
    <row r="90618" s="13" customFormat="1"/>
    <row r="90619" s="13" customFormat="1"/>
    <row r="90620" s="13" customFormat="1"/>
    <row r="90621" s="13" customFormat="1"/>
    <row r="90622" s="13" customFormat="1"/>
    <row r="90623" s="13" customFormat="1"/>
    <row r="90624" s="13" customFormat="1"/>
    <row r="90625" s="13" customFormat="1"/>
    <row r="90626" s="13" customFormat="1"/>
    <row r="90627" s="13" customFormat="1"/>
    <row r="90628" s="13" customFormat="1"/>
    <row r="90629" s="13" customFormat="1"/>
    <row r="90630" s="13" customFormat="1"/>
    <row r="90631" s="13" customFormat="1"/>
    <row r="90632" s="13" customFormat="1"/>
    <row r="90633" s="13" customFormat="1"/>
    <row r="90634" s="13" customFormat="1"/>
    <row r="90635" s="13" customFormat="1"/>
    <row r="90636" s="13" customFormat="1"/>
    <row r="90637" s="13" customFormat="1"/>
    <row r="90638" s="13" customFormat="1"/>
    <row r="90639" s="13" customFormat="1"/>
    <row r="90640" s="13" customFormat="1"/>
    <row r="90641" s="13" customFormat="1"/>
    <row r="90642" s="13" customFormat="1"/>
    <row r="90643" s="13" customFormat="1"/>
    <row r="90644" s="13" customFormat="1"/>
    <row r="90645" s="13" customFormat="1"/>
    <row r="90646" s="13" customFormat="1"/>
    <row r="90647" s="13" customFormat="1"/>
    <row r="90648" s="13" customFormat="1"/>
    <row r="90649" s="13" customFormat="1"/>
    <row r="90650" s="13" customFormat="1"/>
    <row r="90651" s="13" customFormat="1"/>
    <row r="90652" s="13" customFormat="1"/>
    <row r="90653" s="13" customFormat="1"/>
    <row r="90654" s="13" customFormat="1"/>
    <row r="90655" s="13" customFormat="1"/>
    <row r="90656" s="13" customFormat="1"/>
    <row r="90657" s="13" customFormat="1"/>
    <row r="90658" s="13" customFormat="1"/>
    <row r="90659" s="13" customFormat="1"/>
    <row r="90660" s="13" customFormat="1"/>
    <row r="90661" s="13" customFormat="1"/>
    <row r="90662" s="13" customFormat="1"/>
    <row r="90663" s="13" customFormat="1"/>
    <row r="90664" s="13" customFormat="1"/>
    <row r="90665" s="13" customFormat="1"/>
    <row r="90666" s="13" customFormat="1"/>
    <row r="90667" s="13" customFormat="1"/>
    <row r="90668" s="13" customFormat="1"/>
    <row r="90669" s="13" customFormat="1"/>
    <row r="90670" s="13" customFormat="1"/>
    <row r="90671" s="13" customFormat="1"/>
    <row r="90672" s="13" customFormat="1"/>
    <row r="90673" s="13" customFormat="1"/>
    <row r="90674" s="13" customFormat="1"/>
    <row r="90675" s="13" customFormat="1"/>
    <row r="90676" s="13" customFormat="1"/>
    <row r="90677" s="13" customFormat="1"/>
    <row r="90678" s="13" customFormat="1"/>
    <row r="90679" s="13" customFormat="1"/>
    <row r="90680" s="13" customFormat="1"/>
    <row r="90681" s="13" customFormat="1"/>
    <row r="90682" s="13" customFormat="1"/>
    <row r="90683" s="13" customFormat="1"/>
    <row r="90684" s="13" customFormat="1"/>
    <row r="90685" s="13" customFormat="1"/>
    <row r="90686" s="13" customFormat="1"/>
    <row r="90687" s="13" customFormat="1"/>
    <row r="90688" s="13" customFormat="1"/>
    <row r="90689" s="13" customFormat="1"/>
    <row r="90690" s="13" customFormat="1"/>
    <row r="90691" s="13" customFormat="1"/>
    <row r="90692" s="13" customFormat="1"/>
    <row r="90693" s="13" customFormat="1"/>
    <row r="90694" s="13" customFormat="1"/>
    <row r="90695" s="13" customFormat="1"/>
    <row r="90696" s="13" customFormat="1"/>
    <row r="90697" s="13" customFormat="1"/>
    <row r="90698" s="13" customFormat="1"/>
    <row r="90699" s="13" customFormat="1"/>
    <row r="90700" s="13" customFormat="1"/>
    <row r="90701" s="13" customFormat="1"/>
    <row r="90702" s="13" customFormat="1"/>
    <row r="90703" s="13" customFormat="1"/>
    <row r="90704" s="13" customFormat="1"/>
    <row r="90705" s="13" customFormat="1"/>
    <row r="90706" s="13" customFormat="1"/>
    <row r="90707" s="13" customFormat="1"/>
    <row r="90708" s="13" customFormat="1"/>
    <row r="90709" s="13" customFormat="1"/>
    <row r="90710" s="13" customFormat="1"/>
    <row r="90711" s="13" customFormat="1"/>
    <row r="90712" s="13" customFormat="1"/>
    <row r="90713" s="13" customFormat="1"/>
    <row r="90714" s="13" customFormat="1"/>
    <row r="90715" s="13" customFormat="1"/>
    <row r="90716" s="13" customFormat="1"/>
    <row r="90717" s="13" customFormat="1"/>
    <row r="90718" s="13" customFormat="1"/>
    <row r="90719" s="13" customFormat="1"/>
    <row r="90720" s="13" customFormat="1"/>
    <row r="90721" s="13" customFormat="1"/>
    <row r="90722" s="13" customFormat="1"/>
    <row r="90723" s="13" customFormat="1"/>
    <row r="90724" s="13" customFormat="1"/>
    <row r="90725" s="13" customFormat="1"/>
    <row r="90726" s="13" customFormat="1"/>
    <row r="90727" s="13" customFormat="1"/>
    <row r="90728" s="13" customFormat="1"/>
    <row r="90729" s="13" customFormat="1"/>
    <row r="90730" s="13" customFormat="1"/>
    <row r="90731" s="13" customFormat="1"/>
    <row r="90732" s="13" customFormat="1"/>
    <row r="90733" s="13" customFormat="1"/>
    <row r="90734" s="13" customFormat="1"/>
    <row r="90735" s="13" customFormat="1"/>
    <row r="90736" s="13" customFormat="1"/>
    <row r="90737" s="13" customFormat="1"/>
    <row r="90738" s="13" customFormat="1"/>
    <row r="90739" s="13" customFormat="1"/>
    <row r="90740" s="13" customFormat="1"/>
    <row r="90741" s="13" customFormat="1"/>
    <row r="90742" s="13" customFormat="1"/>
    <row r="90743" s="13" customFormat="1"/>
    <row r="90744" s="13" customFormat="1"/>
    <row r="90745" s="13" customFormat="1"/>
    <row r="90746" s="13" customFormat="1"/>
    <row r="90747" s="13" customFormat="1"/>
    <row r="90748" s="13" customFormat="1"/>
    <row r="90749" s="13" customFormat="1"/>
    <row r="90750" s="13" customFormat="1"/>
    <row r="90751" s="13" customFormat="1"/>
    <row r="90752" s="13" customFormat="1"/>
    <row r="90753" s="13" customFormat="1"/>
    <row r="90754" s="13" customFormat="1"/>
    <row r="90755" s="13" customFormat="1"/>
    <row r="90756" s="13" customFormat="1"/>
    <row r="90757" s="13" customFormat="1"/>
    <row r="90758" s="13" customFormat="1"/>
    <row r="90759" s="13" customFormat="1"/>
    <row r="90760" s="13" customFormat="1"/>
    <row r="90761" s="13" customFormat="1"/>
    <row r="90762" s="13" customFormat="1"/>
    <row r="90763" s="13" customFormat="1"/>
    <row r="90764" s="13" customFormat="1"/>
    <row r="90765" s="13" customFormat="1"/>
    <row r="90766" s="13" customFormat="1"/>
    <row r="90767" s="13" customFormat="1"/>
    <row r="90768" s="13" customFormat="1"/>
    <row r="90769" s="13" customFormat="1"/>
    <row r="90770" s="13" customFormat="1"/>
    <row r="90771" s="13" customFormat="1"/>
    <row r="90772" s="13" customFormat="1"/>
    <row r="90773" s="13" customFormat="1"/>
    <row r="90774" s="13" customFormat="1"/>
    <row r="90775" s="13" customFormat="1"/>
    <row r="90776" s="13" customFormat="1"/>
    <row r="90777" s="13" customFormat="1"/>
    <row r="90778" s="13" customFormat="1"/>
    <row r="90779" s="13" customFormat="1"/>
    <row r="90780" s="13" customFormat="1"/>
    <row r="90781" s="13" customFormat="1"/>
    <row r="90782" s="13" customFormat="1"/>
    <row r="90783" s="13" customFormat="1"/>
    <row r="90784" s="13" customFormat="1"/>
    <row r="90785" s="13" customFormat="1"/>
    <row r="90786" s="13" customFormat="1"/>
    <row r="90787" s="13" customFormat="1"/>
    <row r="90788" s="13" customFormat="1"/>
    <row r="90789" s="13" customFormat="1"/>
    <row r="90790" s="13" customFormat="1"/>
    <row r="90791" s="13" customFormat="1"/>
    <row r="90792" s="13" customFormat="1"/>
    <row r="90793" s="13" customFormat="1"/>
    <row r="90794" s="13" customFormat="1"/>
    <row r="90795" s="13" customFormat="1"/>
    <row r="90796" s="13" customFormat="1"/>
    <row r="90797" s="13" customFormat="1"/>
    <row r="90798" s="13" customFormat="1"/>
    <row r="90799" s="13" customFormat="1"/>
    <row r="90800" s="13" customFormat="1"/>
    <row r="90801" s="13" customFormat="1"/>
    <row r="90802" s="13" customFormat="1"/>
    <row r="90803" s="13" customFormat="1"/>
    <row r="90804" s="13" customFormat="1"/>
    <row r="90805" s="13" customFormat="1"/>
    <row r="90806" s="13" customFormat="1"/>
    <row r="90807" s="13" customFormat="1"/>
    <row r="90808" s="13" customFormat="1"/>
    <row r="90809" s="13" customFormat="1"/>
    <row r="90810" s="13" customFormat="1"/>
    <row r="90811" s="13" customFormat="1"/>
    <row r="90812" s="13" customFormat="1"/>
    <row r="90813" s="13" customFormat="1"/>
    <row r="90814" s="13" customFormat="1"/>
    <row r="90815" s="13" customFormat="1"/>
    <row r="90816" s="13" customFormat="1"/>
    <row r="90817" s="13" customFormat="1"/>
    <row r="90818" s="13" customFormat="1"/>
    <row r="90819" s="13" customFormat="1"/>
    <row r="90820" s="13" customFormat="1"/>
    <row r="90821" s="13" customFormat="1"/>
    <row r="90822" s="13" customFormat="1"/>
    <row r="90823" s="13" customFormat="1"/>
    <row r="90824" s="13" customFormat="1"/>
    <row r="90825" s="13" customFormat="1"/>
    <row r="90826" s="13" customFormat="1"/>
    <row r="90827" s="13" customFormat="1"/>
    <row r="90828" s="13" customFormat="1"/>
    <row r="90829" s="13" customFormat="1"/>
    <row r="90830" s="13" customFormat="1"/>
    <row r="90831" s="13" customFormat="1"/>
    <row r="90832" s="13" customFormat="1"/>
    <row r="90833" s="13" customFormat="1"/>
    <row r="90834" s="13" customFormat="1"/>
    <row r="90835" s="13" customFormat="1"/>
    <row r="90836" s="13" customFormat="1"/>
    <row r="90837" s="13" customFormat="1"/>
    <row r="90838" s="13" customFormat="1"/>
    <row r="90839" s="13" customFormat="1"/>
    <row r="90840" s="13" customFormat="1"/>
    <row r="90841" s="13" customFormat="1"/>
    <row r="90842" s="13" customFormat="1"/>
    <row r="90843" s="13" customFormat="1"/>
    <row r="90844" s="13" customFormat="1"/>
    <row r="90845" s="13" customFormat="1"/>
    <row r="90846" s="13" customFormat="1"/>
    <row r="90847" s="13" customFormat="1"/>
    <row r="90848" s="13" customFormat="1"/>
    <row r="90849" s="13" customFormat="1"/>
    <row r="90850" s="13" customFormat="1"/>
    <row r="90851" s="13" customFormat="1"/>
    <row r="90852" s="13" customFormat="1"/>
    <row r="90853" s="13" customFormat="1"/>
    <row r="90854" s="13" customFormat="1"/>
    <row r="90855" s="13" customFormat="1"/>
    <row r="90856" s="13" customFormat="1"/>
    <row r="90857" s="13" customFormat="1"/>
    <row r="90858" s="13" customFormat="1"/>
    <row r="90859" s="13" customFormat="1"/>
    <row r="90860" s="13" customFormat="1"/>
    <row r="90861" s="13" customFormat="1"/>
    <row r="90862" s="13" customFormat="1"/>
    <row r="90863" s="13" customFormat="1"/>
    <row r="90864" s="13" customFormat="1"/>
    <row r="90865" s="13" customFormat="1"/>
    <row r="90866" s="13" customFormat="1"/>
    <row r="90867" s="13" customFormat="1"/>
    <row r="90868" s="13" customFormat="1"/>
    <row r="90869" s="13" customFormat="1"/>
    <row r="90870" s="13" customFormat="1"/>
    <row r="90871" s="13" customFormat="1"/>
    <row r="90872" s="13" customFormat="1"/>
    <row r="90873" s="13" customFormat="1"/>
    <row r="90874" s="13" customFormat="1"/>
    <row r="90875" s="13" customFormat="1"/>
    <row r="90876" s="13" customFormat="1"/>
    <row r="90877" s="13" customFormat="1"/>
    <row r="90878" s="13" customFormat="1"/>
    <row r="90879" s="13" customFormat="1"/>
    <row r="90880" s="13" customFormat="1"/>
    <row r="90881" s="13" customFormat="1"/>
    <row r="90882" s="13" customFormat="1"/>
    <row r="90883" s="13" customFormat="1"/>
    <row r="90884" s="13" customFormat="1"/>
    <row r="90885" s="13" customFormat="1"/>
    <row r="90886" s="13" customFormat="1"/>
    <row r="90887" s="13" customFormat="1"/>
    <row r="90888" s="13" customFormat="1"/>
    <row r="90889" s="13" customFormat="1"/>
    <row r="90890" s="13" customFormat="1"/>
    <row r="90891" s="13" customFormat="1"/>
    <row r="90892" s="13" customFormat="1"/>
    <row r="90893" s="13" customFormat="1"/>
    <row r="90894" s="13" customFormat="1"/>
    <row r="90895" s="13" customFormat="1"/>
    <row r="90896" s="13" customFormat="1"/>
    <row r="90897" s="13" customFormat="1"/>
    <row r="90898" s="13" customFormat="1"/>
    <row r="90899" s="13" customFormat="1"/>
    <row r="90900" s="13" customFormat="1"/>
    <row r="90901" s="13" customFormat="1"/>
    <row r="90902" s="13" customFormat="1"/>
    <row r="90903" s="13" customFormat="1"/>
    <row r="90904" s="13" customFormat="1"/>
    <row r="90905" s="13" customFormat="1"/>
    <row r="90906" s="13" customFormat="1"/>
    <row r="90907" s="13" customFormat="1"/>
    <row r="90908" s="13" customFormat="1"/>
    <row r="90909" s="13" customFormat="1"/>
    <row r="90910" s="13" customFormat="1"/>
    <row r="90911" s="13" customFormat="1"/>
    <row r="90912" s="13" customFormat="1"/>
    <row r="90913" s="13" customFormat="1"/>
    <row r="90914" s="13" customFormat="1"/>
    <row r="90915" s="13" customFormat="1"/>
    <row r="90916" s="13" customFormat="1"/>
    <row r="90917" s="13" customFormat="1"/>
    <row r="90918" s="13" customFormat="1"/>
    <row r="90919" s="13" customFormat="1"/>
    <row r="90920" s="13" customFormat="1"/>
    <row r="90921" s="13" customFormat="1"/>
    <row r="90922" s="13" customFormat="1"/>
    <row r="90923" s="13" customFormat="1"/>
    <row r="90924" s="13" customFormat="1"/>
    <row r="90925" s="13" customFormat="1"/>
    <row r="90926" s="13" customFormat="1"/>
    <row r="90927" s="13" customFormat="1"/>
    <row r="90928" s="13" customFormat="1"/>
    <row r="90929" s="13" customFormat="1"/>
    <row r="90930" s="13" customFormat="1"/>
    <row r="90931" s="13" customFormat="1"/>
    <row r="90932" s="13" customFormat="1"/>
    <row r="90933" s="13" customFormat="1"/>
    <row r="90934" s="13" customFormat="1"/>
    <row r="90935" s="13" customFormat="1"/>
    <row r="90936" s="13" customFormat="1"/>
    <row r="90937" s="13" customFormat="1"/>
    <row r="90938" s="13" customFormat="1"/>
    <row r="90939" s="13" customFormat="1"/>
    <row r="90940" s="13" customFormat="1"/>
    <row r="90941" s="13" customFormat="1"/>
    <row r="90942" s="13" customFormat="1"/>
    <row r="90943" s="13" customFormat="1"/>
    <row r="90944" s="13" customFormat="1"/>
    <row r="90945" s="13" customFormat="1"/>
    <row r="90946" s="13" customFormat="1"/>
    <row r="90947" s="13" customFormat="1"/>
    <row r="90948" s="13" customFormat="1"/>
    <row r="90949" s="13" customFormat="1"/>
    <row r="90950" s="13" customFormat="1"/>
    <row r="90951" s="13" customFormat="1"/>
    <row r="90952" s="13" customFormat="1"/>
    <row r="90953" s="13" customFormat="1"/>
    <row r="90954" s="13" customFormat="1"/>
    <row r="90955" s="13" customFormat="1"/>
    <row r="90956" s="13" customFormat="1"/>
    <row r="90957" s="13" customFormat="1"/>
    <row r="90958" s="13" customFormat="1"/>
    <row r="90959" s="13" customFormat="1"/>
    <row r="90960" s="13" customFormat="1"/>
    <row r="90961" s="13" customFormat="1"/>
    <row r="90962" s="13" customFormat="1"/>
    <row r="90963" s="13" customFormat="1"/>
    <row r="90964" s="13" customFormat="1"/>
    <row r="90965" s="13" customFormat="1"/>
    <row r="90966" s="13" customFormat="1"/>
    <row r="90967" s="13" customFormat="1"/>
    <row r="90968" s="13" customFormat="1"/>
    <row r="90969" s="13" customFormat="1"/>
    <row r="90970" s="13" customFormat="1"/>
    <row r="90971" s="13" customFormat="1"/>
    <row r="90972" s="13" customFormat="1"/>
    <row r="90973" s="13" customFormat="1"/>
    <row r="90974" s="13" customFormat="1"/>
    <row r="90975" s="13" customFormat="1"/>
    <row r="90976" s="13" customFormat="1"/>
    <row r="90977" s="13" customFormat="1"/>
    <row r="90978" s="13" customFormat="1"/>
    <row r="90979" s="13" customFormat="1"/>
    <row r="90980" s="13" customFormat="1"/>
    <row r="90981" s="13" customFormat="1"/>
    <row r="90982" s="13" customFormat="1"/>
    <row r="90983" s="13" customFormat="1"/>
    <row r="90984" s="13" customFormat="1"/>
    <row r="90985" s="13" customFormat="1"/>
    <row r="90986" s="13" customFormat="1"/>
    <row r="90987" s="13" customFormat="1"/>
    <row r="90988" s="13" customFormat="1"/>
    <row r="90989" s="13" customFormat="1"/>
    <row r="90990" s="13" customFormat="1"/>
    <row r="90991" s="13" customFormat="1"/>
    <row r="90992" s="13" customFormat="1"/>
    <row r="90993" s="13" customFormat="1"/>
    <row r="90994" s="13" customFormat="1"/>
    <row r="90995" s="13" customFormat="1"/>
    <row r="90996" s="13" customFormat="1"/>
    <row r="90997" s="13" customFormat="1"/>
    <row r="90998" s="13" customFormat="1"/>
    <row r="90999" s="13" customFormat="1"/>
    <row r="91000" s="13" customFormat="1"/>
    <row r="91001" s="13" customFormat="1"/>
    <row r="91002" s="13" customFormat="1"/>
    <row r="91003" s="13" customFormat="1"/>
    <row r="91004" s="13" customFormat="1"/>
    <row r="91005" s="13" customFormat="1"/>
    <row r="91006" s="13" customFormat="1"/>
    <row r="91007" s="13" customFormat="1"/>
    <row r="91008" s="13" customFormat="1"/>
    <row r="91009" s="13" customFormat="1"/>
    <row r="91010" s="13" customFormat="1"/>
    <row r="91011" s="13" customFormat="1"/>
    <row r="91012" s="13" customFormat="1"/>
    <row r="91013" s="13" customFormat="1"/>
    <row r="91014" s="13" customFormat="1"/>
    <row r="91015" s="13" customFormat="1"/>
    <row r="91016" s="13" customFormat="1"/>
    <row r="91017" s="13" customFormat="1"/>
    <row r="91018" s="13" customFormat="1"/>
    <row r="91019" s="13" customFormat="1"/>
    <row r="91020" s="13" customFormat="1"/>
    <row r="91021" s="13" customFormat="1"/>
    <row r="91022" s="13" customFormat="1"/>
    <row r="91023" s="13" customFormat="1"/>
    <row r="91024" s="13" customFormat="1"/>
    <row r="91025" s="13" customFormat="1"/>
    <row r="91026" s="13" customFormat="1"/>
    <row r="91027" s="13" customFormat="1"/>
    <row r="91028" s="13" customFormat="1"/>
    <row r="91029" s="13" customFormat="1"/>
    <row r="91030" s="13" customFormat="1"/>
    <row r="91031" s="13" customFormat="1"/>
    <row r="91032" s="13" customFormat="1"/>
    <row r="91033" s="13" customFormat="1"/>
    <row r="91034" s="13" customFormat="1"/>
    <row r="91035" s="13" customFormat="1"/>
    <row r="91036" s="13" customFormat="1"/>
    <row r="91037" s="13" customFormat="1"/>
    <row r="91038" s="13" customFormat="1"/>
    <row r="91039" s="13" customFormat="1"/>
    <row r="91040" s="13" customFormat="1"/>
    <row r="91041" s="13" customFormat="1"/>
    <row r="91042" s="13" customFormat="1"/>
    <row r="91043" s="13" customFormat="1"/>
    <row r="91044" s="13" customFormat="1"/>
    <row r="91045" s="13" customFormat="1"/>
    <row r="91046" s="13" customFormat="1"/>
    <row r="91047" s="13" customFormat="1"/>
    <row r="91048" s="13" customFormat="1"/>
    <row r="91049" s="13" customFormat="1"/>
    <row r="91050" s="13" customFormat="1"/>
    <row r="91051" s="13" customFormat="1"/>
    <row r="91052" s="13" customFormat="1"/>
    <row r="91053" s="13" customFormat="1"/>
    <row r="91054" s="13" customFormat="1"/>
    <row r="91055" s="13" customFormat="1"/>
    <row r="91056" s="13" customFormat="1"/>
    <row r="91057" s="13" customFormat="1"/>
    <row r="91058" s="13" customFormat="1"/>
    <row r="91059" s="13" customFormat="1"/>
    <row r="91060" s="13" customFormat="1"/>
    <row r="91061" s="13" customFormat="1"/>
    <row r="91062" s="13" customFormat="1"/>
    <row r="91063" s="13" customFormat="1"/>
    <row r="91064" s="13" customFormat="1"/>
    <row r="91065" s="13" customFormat="1"/>
    <row r="91066" s="13" customFormat="1"/>
    <row r="91067" s="13" customFormat="1"/>
    <row r="91068" s="13" customFormat="1"/>
    <row r="91069" s="13" customFormat="1"/>
    <row r="91070" s="13" customFormat="1"/>
    <row r="91071" s="13" customFormat="1"/>
    <row r="91072" s="13" customFormat="1"/>
    <row r="91073" s="13" customFormat="1"/>
    <row r="91074" s="13" customFormat="1"/>
    <row r="91075" s="13" customFormat="1"/>
    <row r="91076" s="13" customFormat="1"/>
    <row r="91077" s="13" customFormat="1"/>
    <row r="91078" s="13" customFormat="1"/>
    <row r="91079" s="13" customFormat="1"/>
    <row r="91080" s="13" customFormat="1"/>
    <row r="91081" s="13" customFormat="1"/>
    <row r="91082" s="13" customFormat="1"/>
    <row r="91083" s="13" customFormat="1"/>
    <row r="91084" s="13" customFormat="1"/>
    <row r="91085" s="13" customFormat="1"/>
    <row r="91086" s="13" customFormat="1"/>
    <row r="91087" s="13" customFormat="1"/>
    <row r="91088" s="13" customFormat="1"/>
    <row r="91089" s="13" customFormat="1"/>
    <row r="91090" s="13" customFormat="1"/>
    <row r="91091" s="13" customFormat="1"/>
    <row r="91092" s="13" customFormat="1"/>
    <row r="91093" s="13" customFormat="1"/>
    <row r="91094" s="13" customFormat="1"/>
    <row r="91095" s="13" customFormat="1"/>
    <row r="91096" s="13" customFormat="1"/>
    <row r="91097" s="13" customFormat="1"/>
    <row r="91098" s="13" customFormat="1"/>
    <row r="91099" s="13" customFormat="1"/>
    <row r="91100" s="13" customFormat="1"/>
    <row r="91101" s="13" customFormat="1"/>
    <row r="91102" s="13" customFormat="1"/>
    <row r="91103" s="13" customFormat="1"/>
    <row r="91104" s="13" customFormat="1"/>
    <row r="91105" s="13" customFormat="1"/>
    <row r="91106" s="13" customFormat="1"/>
    <row r="91107" s="13" customFormat="1"/>
    <row r="91108" s="13" customFormat="1"/>
    <row r="91109" s="13" customFormat="1"/>
    <row r="91110" s="13" customFormat="1"/>
    <row r="91111" s="13" customFormat="1"/>
    <row r="91112" s="13" customFormat="1"/>
    <row r="91113" s="13" customFormat="1"/>
    <row r="91114" s="13" customFormat="1"/>
    <row r="91115" s="13" customFormat="1"/>
    <row r="91116" s="13" customFormat="1"/>
    <row r="91117" s="13" customFormat="1"/>
    <row r="91118" s="13" customFormat="1"/>
    <row r="91119" s="13" customFormat="1"/>
    <row r="91120" s="13" customFormat="1"/>
    <row r="91121" s="13" customFormat="1"/>
    <row r="91122" s="13" customFormat="1"/>
    <row r="91123" s="13" customFormat="1"/>
    <row r="91124" s="13" customFormat="1"/>
    <row r="91125" s="13" customFormat="1"/>
    <row r="91126" s="13" customFormat="1"/>
    <row r="91127" s="13" customFormat="1"/>
    <row r="91128" s="13" customFormat="1"/>
    <row r="91129" s="13" customFormat="1"/>
    <row r="91130" s="13" customFormat="1"/>
    <row r="91131" s="13" customFormat="1"/>
    <row r="91132" s="13" customFormat="1"/>
    <row r="91133" s="13" customFormat="1"/>
    <row r="91134" s="13" customFormat="1"/>
    <row r="91135" s="13" customFormat="1"/>
    <row r="91136" s="13" customFormat="1"/>
    <row r="91137" s="13" customFormat="1"/>
    <row r="91138" s="13" customFormat="1"/>
    <row r="91139" s="13" customFormat="1"/>
    <row r="91140" s="13" customFormat="1"/>
    <row r="91141" s="13" customFormat="1"/>
    <row r="91142" s="13" customFormat="1"/>
    <row r="91143" s="13" customFormat="1"/>
    <row r="91144" s="13" customFormat="1"/>
    <row r="91145" s="13" customFormat="1"/>
    <row r="91146" s="13" customFormat="1"/>
    <row r="91147" s="13" customFormat="1"/>
    <row r="91148" s="13" customFormat="1"/>
    <row r="91149" s="13" customFormat="1"/>
    <row r="91150" s="13" customFormat="1"/>
    <row r="91151" s="13" customFormat="1"/>
    <row r="91152" s="13" customFormat="1"/>
    <row r="91153" s="13" customFormat="1"/>
    <row r="91154" s="13" customFormat="1"/>
    <row r="91155" s="13" customFormat="1"/>
    <row r="91156" s="13" customFormat="1"/>
    <row r="91157" s="13" customFormat="1"/>
    <row r="91158" s="13" customFormat="1"/>
    <row r="91159" s="13" customFormat="1"/>
    <row r="91160" s="13" customFormat="1"/>
    <row r="91161" s="13" customFormat="1"/>
    <row r="91162" s="13" customFormat="1"/>
    <row r="91163" s="13" customFormat="1"/>
    <row r="91164" s="13" customFormat="1"/>
    <row r="91165" s="13" customFormat="1"/>
    <row r="91166" s="13" customFormat="1"/>
    <row r="91167" s="13" customFormat="1"/>
    <row r="91168" s="13" customFormat="1"/>
    <row r="91169" s="13" customFormat="1"/>
    <row r="91170" s="13" customFormat="1"/>
    <row r="91171" s="13" customFormat="1"/>
    <row r="91172" s="13" customFormat="1"/>
    <row r="91173" s="13" customFormat="1"/>
    <row r="91174" s="13" customFormat="1"/>
    <row r="91175" s="13" customFormat="1"/>
    <row r="91176" s="13" customFormat="1"/>
    <row r="91177" s="13" customFormat="1"/>
    <row r="91178" s="13" customFormat="1"/>
    <row r="91179" s="13" customFormat="1"/>
    <row r="91180" s="13" customFormat="1"/>
    <row r="91181" s="13" customFormat="1"/>
    <row r="91182" s="13" customFormat="1"/>
    <row r="91183" s="13" customFormat="1"/>
    <row r="91184" s="13" customFormat="1"/>
    <row r="91185" s="13" customFormat="1"/>
    <row r="91186" s="13" customFormat="1"/>
    <row r="91187" s="13" customFormat="1"/>
    <row r="91188" s="13" customFormat="1"/>
    <row r="91189" s="13" customFormat="1"/>
    <row r="91190" s="13" customFormat="1"/>
    <row r="91191" s="13" customFormat="1"/>
    <row r="91192" s="13" customFormat="1"/>
    <row r="91193" s="13" customFormat="1"/>
    <row r="91194" s="13" customFormat="1"/>
    <row r="91195" s="13" customFormat="1"/>
    <row r="91196" s="13" customFormat="1"/>
    <row r="91197" s="13" customFormat="1"/>
    <row r="91198" s="13" customFormat="1"/>
    <row r="91199" s="13" customFormat="1"/>
    <row r="91200" s="13" customFormat="1"/>
    <row r="91201" s="13" customFormat="1"/>
    <row r="91202" s="13" customFormat="1"/>
    <row r="91203" s="13" customFormat="1"/>
    <row r="91204" s="13" customFormat="1"/>
    <row r="91205" s="13" customFormat="1"/>
    <row r="91206" s="13" customFormat="1"/>
    <row r="91207" s="13" customFormat="1"/>
    <row r="91208" s="13" customFormat="1"/>
    <row r="91209" s="13" customFormat="1"/>
    <row r="91210" s="13" customFormat="1"/>
    <row r="91211" s="13" customFormat="1"/>
    <row r="91212" s="13" customFormat="1"/>
    <row r="91213" s="13" customFormat="1"/>
    <row r="91214" s="13" customFormat="1"/>
    <row r="91215" s="13" customFormat="1"/>
    <row r="91216" s="13" customFormat="1"/>
    <row r="91217" s="13" customFormat="1"/>
    <row r="91218" s="13" customFormat="1"/>
    <row r="91219" s="13" customFormat="1"/>
    <row r="91220" s="13" customFormat="1"/>
    <row r="91221" s="13" customFormat="1"/>
    <row r="91222" s="13" customFormat="1"/>
    <row r="91223" s="13" customFormat="1"/>
    <row r="91224" s="13" customFormat="1"/>
    <row r="91225" s="13" customFormat="1"/>
    <row r="91226" s="13" customFormat="1"/>
    <row r="91227" s="13" customFormat="1"/>
    <row r="91228" s="13" customFormat="1"/>
    <row r="91229" s="13" customFormat="1"/>
    <row r="91230" s="13" customFormat="1"/>
    <row r="91231" s="13" customFormat="1"/>
    <row r="91232" s="13" customFormat="1"/>
    <row r="91233" s="13" customFormat="1"/>
    <row r="91234" s="13" customFormat="1"/>
    <row r="91235" s="13" customFormat="1"/>
    <row r="91236" s="13" customFormat="1"/>
    <row r="91237" s="13" customFormat="1"/>
    <row r="91238" s="13" customFormat="1"/>
    <row r="91239" s="13" customFormat="1"/>
    <row r="91240" s="13" customFormat="1"/>
    <row r="91241" s="13" customFormat="1"/>
    <row r="91242" s="13" customFormat="1"/>
    <row r="91243" s="13" customFormat="1"/>
    <row r="91244" s="13" customFormat="1"/>
    <row r="91245" s="13" customFormat="1"/>
    <row r="91246" s="13" customFormat="1"/>
    <row r="91247" s="13" customFormat="1"/>
    <row r="91248" s="13" customFormat="1"/>
    <row r="91249" s="13" customFormat="1"/>
    <row r="91250" s="13" customFormat="1"/>
    <row r="91251" s="13" customFormat="1"/>
    <row r="91252" s="13" customFormat="1"/>
    <row r="91253" s="13" customFormat="1"/>
    <row r="91254" s="13" customFormat="1"/>
    <row r="91255" s="13" customFormat="1"/>
    <row r="91256" s="13" customFormat="1"/>
    <row r="91257" s="13" customFormat="1"/>
    <row r="91258" s="13" customFormat="1"/>
    <row r="91259" s="13" customFormat="1"/>
    <row r="91260" s="13" customFormat="1"/>
    <row r="91261" s="13" customFormat="1"/>
    <row r="91262" s="13" customFormat="1"/>
    <row r="91263" s="13" customFormat="1"/>
    <row r="91264" s="13" customFormat="1"/>
    <row r="91265" s="13" customFormat="1"/>
    <row r="91266" s="13" customFormat="1"/>
    <row r="91267" s="13" customFormat="1"/>
    <row r="91268" s="13" customFormat="1"/>
    <row r="91269" s="13" customFormat="1"/>
    <row r="91270" s="13" customFormat="1"/>
    <row r="91271" s="13" customFormat="1"/>
    <row r="91272" s="13" customFormat="1"/>
    <row r="91273" s="13" customFormat="1"/>
    <row r="91274" s="13" customFormat="1"/>
    <row r="91275" s="13" customFormat="1"/>
    <row r="91276" s="13" customFormat="1"/>
    <row r="91277" s="13" customFormat="1"/>
    <row r="91278" s="13" customFormat="1"/>
    <row r="91279" s="13" customFormat="1"/>
    <row r="91280" s="13" customFormat="1"/>
    <row r="91281" s="13" customFormat="1"/>
    <row r="91282" s="13" customFormat="1"/>
    <row r="91283" s="13" customFormat="1"/>
    <row r="91284" s="13" customFormat="1"/>
    <row r="91285" s="13" customFormat="1"/>
    <row r="91286" s="13" customFormat="1"/>
    <row r="91287" s="13" customFormat="1"/>
    <row r="91288" s="13" customFormat="1"/>
    <row r="91289" s="13" customFormat="1"/>
    <row r="91290" s="13" customFormat="1"/>
    <row r="91291" s="13" customFormat="1"/>
    <row r="91292" s="13" customFormat="1"/>
    <row r="91293" s="13" customFormat="1"/>
    <row r="91294" s="13" customFormat="1"/>
    <row r="91295" s="13" customFormat="1"/>
    <row r="91296" s="13" customFormat="1"/>
    <row r="91297" s="13" customFormat="1"/>
    <row r="91298" s="13" customFormat="1"/>
    <row r="91299" s="13" customFormat="1"/>
    <row r="91300" s="13" customFormat="1"/>
    <row r="91301" s="13" customFormat="1"/>
    <row r="91302" s="13" customFormat="1"/>
    <row r="91303" s="13" customFormat="1"/>
    <row r="91304" s="13" customFormat="1"/>
    <row r="91305" s="13" customFormat="1"/>
    <row r="91306" s="13" customFormat="1"/>
    <row r="91307" s="13" customFormat="1"/>
    <row r="91308" s="13" customFormat="1"/>
    <row r="91309" s="13" customFormat="1"/>
    <row r="91310" s="13" customFormat="1"/>
    <row r="91311" s="13" customFormat="1"/>
    <row r="91312" s="13" customFormat="1"/>
    <row r="91313" s="13" customFormat="1"/>
    <row r="91314" s="13" customFormat="1"/>
    <row r="91315" s="13" customFormat="1"/>
    <row r="91316" s="13" customFormat="1"/>
    <row r="91317" s="13" customFormat="1"/>
    <row r="91318" s="13" customFormat="1"/>
    <row r="91319" s="13" customFormat="1"/>
    <row r="91320" s="13" customFormat="1"/>
    <row r="91321" s="13" customFormat="1"/>
    <row r="91322" s="13" customFormat="1"/>
    <row r="91323" s="13" customFormat="1"/>
    <row r="91324" s="13" customFormat="1"/>
    <row r="91325" s="13" customFormat="1"/>
    <row r="91326" s="13" customFormat="1"/>
    <row r="91327" s="13" customFormat="1"/>
    <row r="91328" s="13" customFormat="1"/>
    <row r="91329" s="13" customFormat="1"/>
    <row r="91330" s="13" customFormat="1"/>
    <row r="91331" s="13" customFormat="1"/>
    <row r="91332" s="13" customFormat="1"/>
    <row r="91333" s="13" customFormat="1"/>
    <row r="91334" s="13" customFormat="1"/>
    <row r="91335" s="13" customFormat="1"/>
    <row r="91336" s="13" customFormat="1"/>
    <row r="91337" s="13" customFormat="1"/>
    <row r="91338" s="13" customFormat="1"/>
    <row r="91339" s="13" customFormat="1"/>
    <row r="91340" s="13" customFormat="1"/>
    <row r="91341" s="13" customFormat="1"/>
    <row r="91342" s="13" customFormat="1"/>
    <row r="91343" s="13" customFormat="1"/>
    <row r="91344" s="13" customFormat="1"/>
    <row r="91345" s="13" customFormat="1"/>
    <row r="91346" s="13" customFormat="1"/>
    <row r="91347" s="13" customFormat="1"/>
    <row r="91348" s="13" customFormat="1"/>
    <row r="91349" s="13" customFormat="1"/>
    <row r="91350" s="13" customFormat="1"/>
    <row r="91351" s="13" customFormat="1"/>
    <row r="91352" s="13" customFormat="1"/>
    <row r="91353" s="13" customFormat="1"/>
    <row r="91354" s="13" customFormat="1"/>
    <row r="91355" s="13" customFormat="1"/>
    <row r="91356" s="13" customFormat="1"/>
    <row r="91357" s="13" customFormat="1"/>
    <row r="91358" s="13" customFormat="1"/>
    <row r="91359" s="13" customFormat="1"/>
    <row r="91360" s="13" customFormat="1"/>
    <row r="91361" s="13" customFormat="1"/>
    <row r="91362" s="13" customFormat="1"/>
    <row r="91363" s="13" customFormat="1"/>
    <row r="91364" s="13" customFormat="1"/>
    <row r="91365" s="13" customFormat="1"/>
    <row r="91366" s="13" customFormat="1"/>
    <row r="91367" s="13" customFormat="1"/>
    <row r="91368" s="13" customFormat="1"/>
    <row r="91369" s="13" customFormat="1"/>
    <row r="91370" s="13" customFormat="1"/>
    <row r="91371" s="13" customFormat="1"/>
    <row r="91372" s="13" customFormat="1"/>
    <row r="91373" s="13" customFormat="1"/>
    <row r="91374" s="13" customFormat="1"/>
    <row r="91375" s="13" customFormat="1"/>
    <row r="91376" s="13" customFormat="1"/>
    <row r="91377" s="13" customFormat="1"/>
    <row r="91378" s="13" customFormat="1"/>
    <row r="91379" s="13" customFormat="1"/>
    <row r="91380" s="13" customFormat="1"/>
    <row r="91381" s="13" customFormat="1"/>
    <row r="91382" s="13" customFormat="1"/>
    <row r="91383" s="13" customFormat="1"/>
    <row r="91384" s="13" customFormat="1"/>
    <row r="91385" s="13" customFormat="1"/>
    <row r="91386" s="13" customFormat="1"/>
    <row r="91387" s="13" customFormat="1"/>
    <row r="91388" s="13" customFormat="1"/>
    <row r="91389" s="13" customFormat="1"/>
    <row r="91390" s="13" customFormat="1"/>
    <row r="91391" s="13" customFormat="1"/>
    <row r="91392" s="13" customFormat="1"/>
    <row r="91393" s="13" customFormat="1"/>
    <row r="91394" s="13" customFormat="1"/>
    <row r="91395" s="13" customFormat="1"/>
    <row r="91396" s="13" customFormat="1"/>
    <row r="91397" s="13" customFormat="1"/>
    <row r="91398" s="13" customFormat="1"/>
    <row r="91399" s="13" customFormat="1"/>
    <row r="91400" s="13" customFormat="1"/>
    <row r="91401" s="13" customFormat="1"/>
    <row r="91402" s="13" customFormat="1"/>
    <row r="91403" s="13" customFormat="1"/>
    <row r="91404" s="13" customFormat="1"/>
    <row r="91405" s="13" customFormat="1"/>
    <row r="91406" s="13" customFormat="1"/>
    <row r="91407" s="13" customFormat="1"/>
    <row r="91408" s="13" customFormat="1"/>
    <row r="91409" s="13" customFormat="1"/>
    <row r="91410" s="13" customFormat="1"/>
    <row r="91411" s="13" customFormat="1"/>
    <row r="91412" s="13" customFormat="1"/>
    <row r="91413" s="13" customFormat="1"/>
    <row r="91414" s="13" customFormat="1"/>
    <row r="91415" s="13" customFormat="1"/>
    <row r="91416" s="13" customFormat="1"/>
    <row r="91417" s="13" customFormat="1"/>
    <row r="91418" s="13" customFormat="1"/>
    <row r="91419" s="13" customFormat="1"/>
    <row r="91420" s="13" customFormat="1"/>
    <row r="91421" s="13" customFormat="1"/>
    <row r="91422" s="13" customFormat="1"/>
    <row r="91423" s="13" customFormat="1"/>
    <row r="91424" s="13" customFormat="1"/>
    <row r="91425" s="13" customFormat="1"/>
    <row r="91426" s="13" customFormat="1"/>
    <row r="91427" s="13" customFormat="1"/>
    <row r="91428" s="13" customFormat="1"/>
    <row r="91429" s="13" customFormat="1"/>
    <row r="91430" s="13" customFormat="1"/>
    <row r="91431" s="13" customFormat="1"/>
    <row r="91432" s="13" customFormat="1"/>
    <row r="91433" s="13" customFormat="1"/>
    <row r="91434" s="13" customFormat="1"/>
    <row r="91435" s="13" customFormat="1"/>
    <row r="91436" s="13" customFormat="1"/>
    <row r="91437" s="13" customFormat="1"/>
    <row r="91438" s="13" customFormat="1"/>
    <row r="91439" s="13" customFormat="1"/>
    <row r="91440" s="13" customFormat="1"/>
    <row r="91441" s="13" customFormat="1"/>
    <row r="91442" s="13" customFormat="1"/>
    <row r="91443" s="13" customFormat="1"/>
    <row r="91444" s="13" customFormat="1"/>
    <row r="91445" s="13" customFormat="1"/>
    <row r="91446" s="13" customFormat="1"/>
    <row r="91447" s="13" customFormat="1"/>
    <row r="91448" s="13" customFormat="1"/>
    <row r="91449" s="13" customFormat="1"/>
    <row r="91450" s="13" customFormat="1"/>
    <row r="91451" s="13" customFormat="1"/>
    <row r="91452" s="13" customFormat="1"/>
    <row r="91453" s="13" customFormat="1"/>
    <row r="91454" s="13" customFormat="1"/>
    <row r="91455" s="13" customFormat="1"/>
    <row r="91456" s="13" customFormat="1"/>
    <row r="91457" s="13" customFormat="1"/>
    <row r="91458" s="13" customFormat="1"/>
    <row r="91459" s="13" customFormat="1"/>
    <row r="91460" s="13" customFormat="1"/>
    <row r="91461" s="13" customFormat="1"/>
    <row r="91462" s="13" customFormat="1"/>
    <row r="91463" s="13" customFormat="1"/>
    <row r="91464" s="13" customFormat="1"/>
    <row r="91465" s="13" customFormat="1"/>
    <row r="91466" s="13" customFormat="1"/>
    <row r="91467" s="13" customFormat="1"/>
    <row r="91468" s="13" customFormat="1"/>
    <row r="91469" s="13" customFormat="1"/>
    <row r="91470" s="13" customFormat="1"/>
    <row r="91471" s="13" customFormat="1"/>
    <row r="91472" s="13" customFormat="1"/>
    <row r="91473" s="13" customFormat="1"/>
    <row r="91474" s="13" customFormat="1"/>
    <row r="91475" s="13" customFormat="1"/>
    <row r="91476" s="13" customFormat="1"/>
    <row r="91477" s="13" customFormat="1"/>
    <row r="91478" s="13" customFormat="1"/>
    <row r="91479" s="13" customFormat="1"/>
    <row r="91480" s="13" customFormat="1"/>
    <row r="91481" s="13" customFormat="1"/>
    <row r="91482" s="13" customFormat="1"/>
    <row r="91483" s="13" customFormat="1"/>
    <row r="91484" s="13" customFormat="1"/>
    <row r="91485" s="13" customFormat="1"/>
    <row r="91486" s="13" customFormat="1"/>
    <row r="91487" s="13" customFormat="1"/>
    <row r="91488" s="13" customFormat="1"/>
    <row r="91489" s="13" customFormat="1"/>
    <row r="91490" s="13" customFormat="1"/>
    <row r="91491" s="13" customFormat="1"/>
    <row r="91492" s="13" customFormat="1"/>
    <row r="91493" s="13" customFormat="1"/>
    <row r="91494" s="13" customFormat="1"/>
    <row r="91495" s="13" customFormat="1"/>
    <row r="91496" s="13" customFormat="1"/>
    <row r="91497" s="13" customFormat="1"/>
    <row r="91498" s="13" customFormat="1"/>
    <row r="91499" s="13" customFormat="1"/>
    <row r="91500" s="13" customFormat="1"/>
    <row r="91501" s="13" customFormat="1"/>
    <row r="91502" s="13" customFormat="1"/>
    <row r="91503" s="13" customFormat="1"/>
    <row r="91504" s="13" customFormat="1"/>
    <row r="91505" s="13" customFormat="1"/>
    <row r="91506" s="13" customFormat="1"/>
    <row r="91507" s="13" customFormat="1"/>
    <row r="91508" s="13" customFormat="1"/>
    <row r="91509" s="13" customFormat="1"/>
    <row r="91510" s="13" customFormat="1"/>
    <row r="91511" s="13" customFormat="1"/>
    <row r="91512" s="13" customFormat="1"/>
    <row r="91513" s="13" customFormat="1"/>
    <row r="91514" s="13" customFormat="1"/>
    <row r="91515" s="13" customFormat="1"/>
    <row r="91516" s="13" customFormat="1"/>
    <row r="91517" s="13" customFormat="1"/>
    <row r="91518" s="13" customFormat="1"/>
    <row r="91519" s="13" customFormat="1"/>
    <row r="91520" s="13" customFormat="1"/>
    <row r="91521" s="13" customFormat="1"/>
    <row r="91522" s="13" customFormat="1"/>
    <row r="91523" s="13" customFormat="1"/>
    <row r="91524" s="13" customFormat="1"/>
    <row r="91525" s="13" customFormat="1"/>
    <row r="91526" s="13" customFormat="1"/>
    <row r="91527" s="13" customFormat="1"/>
    <row r="91528" s="13" customFormat="1"/>
    <row r="91529" s="13" customFormat="1"/>
    <row r="91530" s="13" customFormat="1"/>
    <row r="91531" s="13" customFormat="1"/>
    <row r="91532" s="13" customFormat="1"/>
    <row r="91533" s="13" customFormat="1"/>
    <row r="91534" s="13" customFormat="1"/>
    <row r="91535" s="13" customFormat="1"/>
    <row r="91536" s="13" customFormat="1"/>
    <row r="91537" s="13" customFormat="1"/>
    <row r="91538" s="13" customFormat="1"/>
    <row r="91539" s="13" customFormat="1"/>
    <row r="91540" s="13" customFormat="1"/>
    <row r="91541" s="13" customFormat="1"/>
    <row r="91542" s="13" customFormat="1"/>
    <row r="91543" s="13" customFormat="1"/>
    <row r="91544" s="13" customFormat="1"/>
    <row r="91545" s="13" customFormat="1"/>
    <row r="91546" s="13" customFormat="1"/>
    <row r="91547" s="13" customFormat="1"/>
    <row r="91548" s="13" customFormat="1"/>
    <row r="91549" s="13" customFormat="1"/>
    <row r="91550" s="13" customFormat="1"/>
    <row r="91551" s="13" customFormat="1"/>
    <row r="91552" s="13" customFormat="1"/>
    <row r="91553" s="13" customFormat="1"/>
    <row r="91554" s="13" customFormat="1"/>
    <row r="91555" s="13" customFormat="1"/>
    <row r="91556" s="13" customFormat="1"/>
    <row r="91557" s="13" customFormat="1"/>
    <row r="91558" s="13" customFormat="1"/>
    <row r="91559" s="13" customFormat="1"/>
    <row r="91560" s="13" customFormat="1"/>
    <row r="91561" s="13" customFormat="1"/>
    <row r="91562" s="13" customFormat="1"/>
    <row r="91563" s="13" customFormat="1"/>
    <row r="91564" s="13" customFormat="1"/>
    <row r="91565" s="13" customFormat="1"/>
    <row r="91566" s="13" customFormat="1"/>
    <row r="91567" s="13" customFormat="1"/>
    <row r="91568" s="13" customFormat="1"/>
    <row r="91569" s="13" customFormat="1"/>
    <row r="91570" s="13" customFormat="1"/>
    <row r="91571" s="13" customFormat="1"/>
    <row r="91572" s="13" customFormat="1"/>
    <row r="91573" s="13" customFormat="1"/>
    <row r="91574" s="13" customFormat="1"/>
    <row r="91575" s="13" customFormat="1"/>
    <row r="91576" s="13" customFormat="1"/>
    <row r="91577" s="13" customFormat="1"/>
    <row r="91578" s="13" customFormat="1"/>
    <row r="91579" s="13" customFormat="1"/>
    <row r="91580" s="13" customFormat="1"/>
    <row r="91581" s="13" customFormat="1"/>
    <row r="91582" s="13" customFormat="1"/>
    <row r="91583" s="13" customFormat="1"/>
    <row r="91584" s="13" customFormat="1"/>
    <row r="91585" s="13" customFormat="1"/>
    <row r="91586" s="13" customFormat="1"/>
    <row r="91587" s="13" customFormat="1"/>
    <row r="91588" s="13" customFormat="1"/>
    <row r="91589" s="13" customFormat="1"/>
    <row r="91590" s="13" customFormat="1"/>
    <row r="91591" s="13" customFormat="1"/>
    <row r="91592" s="13" customFormat="1"/>
    <row r="91593" s="13" customFormat="1"/>
    <row r="91594" s="13" customFormat="1"/>
    <row r="91595" s="13" customFormat="1"/>
    <row r="91596" s="13" customFormat="1"/>
    <row r="91597" s="13" customFormat="1"/>
    <row r="91598" s="13" customFormat="1"/>
    <row r="91599" s="13" customFormat="1"/>
    <row r="91600" s="13" customFormat="1"/>
    <row r="91601" s="13" customFormat="1"/>
    <row r="91602" s="13" customFormat="1"/>
    <row r="91603" s="13" customFormat="1"/>
    <row r="91604" s="13" customFormat="1"/>
    <row r="91605" s="13" customFormat="1"/>
    <row r="91606" s="13" customFormat="1"/>
    <row r="91607" s="13" customFormat="1"/>
    <row r="91608" s="13" customFormat="1"/>
    <row r="91609" s="13" customFormat="1"/>
    <row r="91610" s="13" customFormat="1"/>
    <row r="91611" s="13" customFormat="1"/>
    <row r="91612" s="13" customFormat="1"/>
    <row r="91613" s="13" customFormat="1"/>
    <row r="91614" s="13" customFormat="1"/>
    <row r="91615" s="13" customFormat="1"/>
    <row r="91616" s="13" customFormat="1"/>
    <row r="91617" s="13" customFormat="1"/>
    <row r="91618" s="13" customFormat="1"/>
    <row r="91619" s="13" customFormat="1"/>
    <row r="91620" s="13" customFormat="1"/>
    <row r="91621" s="13" customFormat="1"/>
    <row r="91622" s="13" customFormat="1"/>
    <row r="91623" s="13" customFormat="1"/>
    <row r="91624" s="13" customFormat="1"/>
    <row r="91625" s="13" customFormat="1"/>
    <row r="91626" s="13" customFormat="1"/>
    <row r="91627" s="13" customFormat="1"/>
    <row r="91628" s="13" customFormat="1"/>
    <row r="91629" s="13" customFormat="1"/>
    <row r="91630" s="13" customFormat="1"/>
    <row r="91631" s="13" customFormat="1"/>
    <row r="91632" s="13" customFormat="1"/>
    <row r="91633" s="13" customFormat="1"/>
    <row r="91634" s="13" customFormat="1"/>
    <row r="91635" s="13" customFormat="1"/>
    <row r="91636" s="13" customFormat="1"/>
    <row r="91637" s="13" customFormat="1"/>
    <row r="91638" s="13" customFormat="1"/>
    <row r="91639" s="13" customFormat="1"/>
    <row r="91640" s="13" customFormat="1"/>
    <row r="91641" s="13" customFormat="1"/>
    <row r="91642" s="13" customFormat="1"/>
    <row r="91643" s="13" customFormat="1"/>
    <row r="91644" s="13" customFormat="1"/>
    <row r="91645" s="13" customFormat="1"/>
    <row r="91646" s="13" customFormat="1"/>
    <row r="91647" s="13" customFormat="1"/>
    <row r="91648" s="13" customFormat="1"/>
    <row r="91649" s="13" customFormat="1"/>
    <row r="91650" s="13" customFormat="1"/>
    <row r="91651" s="13" customFormat="1"/>
    <row r="91652" s="13" customFormat="1"/>
    <row r="91653" s="13" customFormat="1"/>
    <row r="91654" s="13" customFormat="1"/>
    <row r="91655" s="13" customFormat="1"/>
    <row r="91656" s="13" customFormat="1"/>
    <row r="91657" s="13" customFormat="1"/>
    <row r="91658" s="13" customFormat="1"/>
    <row r="91659" s="13" customFormat="1"/>
    <row r="91660" s="13" customFormat="1"/>
    <row r="91661" s="13" customFormat="1"/>
    <row r="91662" s="13" customFormat="1"/>
    <row r="91663" s="13" customFormat="1"/>
    <row r="91664" s="13" customFormat="1"/>
    <row r="91665" s="13" customFormat="1"/>
    <row r="91666" s="13" customFormat="1"/>
    <row r="91667" s="13" customFormat="1"/>
    <row r="91668" s="13" customFormat="1"/>
    <row r="91669" s="13" customFormat="1"/>
    <row r="91670" s="13" customFormat="1"/>
    <row r="91671" s="13" customFormat="1"/>
    <row r="91672" s="13" customFormat="1"/>
    <row r="91673" s="13" customFormat="1"/>
    <row r="91674" s="13" customFormat="1"/>
    <row r="91675" s="13" customFormat="1"/>
    <row r="91676" s="13" customFormat="1"/>
    <row r="91677" s="13" customFormat="1"/>
    <row r="91678" s="13" customFormat="1"/>
    <row r="91679" s="13" customFormat="1"/>
    <row r="91680" s="13" customFormat="1"/>
    <row r="91681" s="13" customFormat="1"/>
    <row r="91682" s="13" customFormat="1"/>
    <row r="91683" s="13" customFormat="1"/>
    <row r="91684" s="13" customFormat="1"/>
    <row r="91685" s="13" customFormat="1"/>
    <row r="91686" s="13" customFormat="1"/>
    <row r="91687" s="13" customFormat="1"/>
    <row r="91688" s="13" customFormat="1"/>
    <row r="91689" s="13" customFormat="1"/>
    <row r="91690" s="13" customFormat="1"/>
    <row r="91691" s="13" customFormat="1"/>
    <row r="91692" s="13" customFormat="1"/>
    <row r="91693" s="13" customFormat="1"/>
    <row r="91694" s="13" customFormat="1"/>
    <row r="91695" s="13" customFormat="1"/>
    <row r="91696" s="13" customFormat="1"/>
    <row r="91697" s="13" customFormat="1"/>
    <row r="91698" s="13" customFormat="1"/>
    <row r="91699" s="13" customFormat="1"/>
    <row r="91700" s="13" customFormat="1"/>
    <row r="91701" s="13" customFormat="1"/>
    <row r="91702" s="13" customFormat="1"/>
    <row r="91703" s="13" customFormat="1"/>
    <row r="91704" s="13" customFormat="1"/>
    <row r="91705" s="13" customFormat="1"/>
    <row r="91706" s="13" customFormat="1"/>
    <row r="91707" s="13" customFormat="1"/>
    <row r="91708" s="13" customFormat="1"/>
    <row r="91709" s="13" customFormat="1"/>
    <row r="91710" s="13" customFormat="1"/>
    <row r="91711" s="13" customFormat="1"/>
    <row r="91712" s="13" customFormat="1"/>
    <row r="91713" s="13" customFormat="1"/>
    <row r="91714" s="13" customFormat="1"/>
    <row r="91715" s="13" customFormat="1"/>
    <row r="91716" s="13" customFormat="1"/>
    <row r="91717" s="13" customFormat="1"/>
    <row r="91718" s="13" customFormat="1"/>
    <row r="91719" s="13" customFormat="1"/>
    <row r="91720" s="13" customFormat="1"/>
    <row r="91721" s="13" customFormat="1"/>
    <row r="91722" s="13" customFormat="1"/>
    <row r="91723" s="13" customFormat="1"/>
    <row r="91724" s="13" customFormat="1"/>
    <row r="91725" s="13" customFormat="1"/>
    <row r="91726" s="13" customFormat="1"/>
    <row r="91727" s="13" customFormat="1"/>
    <row r="91728" s="13" customFormat="1"/>
    <row r="91729" s="13" customFormat="1"/>
    <row r="91730" s="13" customFormat="1"/>
    <row r="91731" s="13" customFormat="1"/>
    <row r="91732" s="13" customFormat="1"/>
    <row r="91733" s="13" customFormat="1"/>
    <row r="91734" s="13" customFormat="1"/>
    <row r="91735" s="13" customFormat="1"/>
    <row r="91736" s="13" customFormat="1"/>
    <row r="91737" s="13" customFormat="1"/>
    <row r="91738" s="13" customFormat="1"/>
    <row r="91739" s="13" customFormat="1"/>
    <row r="91740" s="13" customFormat="1"/>
    <row r="91741" s="13" customFormat="1"/>
    <row r="91742" s="13" customFormat="1"/>
    <row r="91743" s="13" customFormat="1"/>
    <row r="91744" s="13" customFormat="1"/>
    <row r="91745" s="13" customFormat="1"/>
    <row r="91746" s="13" customFormat="1"/>
    <row r="91747" s="13" customFormat="1"/>
    <row r="91748" s="13" customFormat="1"/>
    <row r="91749" s="13" customFormat="1"/>
    <row r="91750" s="13" customFormat="1"/>
    <row r="91751" s="13" customFormat="1"/>
    <row r="91752" s="13" customFormat="1"/>
    <row r="91753" s="13" customFormat="1"/>
    <row r="91754" s="13" customFormat="1"/>
    <row r="91755" s="13" customFormat="1"/>
    <row r="91756" s="13" customFormat="1"/>
    <row r="91757" s="13" customFormat="1"/>
    <row r="91758" s="13" customFormat="1"/>
    <row r="91759" s="13" customFormat="1"/>
    <row r="91760" s="13" customFormat="1"/>
    <row r="91761" s="13" customFormat="1"/>
    <row r="91762" s="13" customFormat="1"/>
    <row r="91763" s="13" customFormat="1"/>
    <row r="91764" s="13" customFormat="1"/>
    <row r="91765" s="13" customFormat="1"/>
    <row r="91766" s="13" customFormat="1"/>
    <row r="91767" s="13" customFormat="1"/>
    <row r="91768" s="13" customFormat="1"/>
    <row r="91769" s="13" customFormat="1"/>
    <row r="91770" s="13" customFormat="1"/>
    <row r="91771" s="13" customFormat="1"/>
    <row r="91772" s="13" customFormat="1"/>
    <row r="91773" s="13" customFormat="1"/>
    <row r="91774" s="13" customFormat="1"/>
    <row r="91775" s="13" customFormat="1"/>
    <row r="91776" s="13" customFormat="1"/>
    <row r="91777" s="13" customFormat="1"/>
    <row r="91778" s="13" customFormat="1"/>
    <row r="91779" s="13" customFormat="1"/>
    <row r="91780" s="13" customFormat="1"/>
    <row r="91781" s="13" customFormat="1"/>
    <row r="91782" s="13" customFormat="1"/>
    <row r="91783" s="13" customFormat="1"/>
    <row r="91784" s="13" customFormat="1"/>
    <row r="91785" s="13" customFormat="1"/>
    <row r="91786" s="13" customFormat="1"/>
    <row r="91787" s="13" customFormat="1"/>
    <row r="91788" s="13" customFormat="1"/>
    <row r="91789" s="13" customFormat="1"/>
    <row r="91790" s="13" customFormat="1"/>
    <row r="91791" s="13" customFormat="1"/>
    <row r="91792" s="13" customFormat="1"/>
    <row r="91793" s="13" customFormat="1"/>
    <row r="91794" s="13" customFormat="1"/>
    <row r="91795" s="13" customFormat="1"/>
    <row r="91796" s="13" customFormat="1"/>
    <row r="91797" s="13" customFormat="1"/>
    <row r="91798" s="13" customFormat="1"/>
    <row r="91799" s="13" customFormat="1"/>
    <row r="91800" s="13" customFormat="1"/>
    <row r="91801" s="13" customFormat="1"/>
    <row r="91802" s="13" customFormat="1"/>
    <row r="91803" s="13" customFormat="1"/>
    <row r="91804" s="13" customFormat="1"/>
    <row r="91805" s="13" customFormat="1"/>
    <row r="91806" s="13" customFormat="1"/>
    <row r="91807" s="13" customFormat="1"/>
    <row r="91808" s="13" customFormat="1"/>
    <row r="91809" s="13" customFormat="1"/>
    <row r="91810" s="13" customFormat="1"/>
    <row r="91811" s="13" customFormat="1"/>
    <row r="91812" s="13" customFormat="1"/>
    <row r="91813" s="13" customFormat="1"/>
    <row r="91814" s="13" customFormat="1"/>
    <row r="91815" s="13" customFormat="1"/>
    <row r="91816" s="13" customFormat="1"/>
    <row r="91817" s="13" customFormat="1"/>
    <row r="91818" s="13" customFormat="1"/>
    <row r="91819" s="13" customFormat="1"/>
    <row r="91820" s="13" customFormat="1"/>
    <row r="91821" s="13" customFormat="1"/>
    <row r="91822" s="13" customFormat="1"/>
    <row r="91823" s="13" customFormat="1"/>
    <row r="91824" s="13" customFormat="1"/>
    <row r="91825" s="13" customFormat="1"/>
    <row r="91826" s="13" customFormat="1"/>
    <row r="91827" s="13" customFormat="1"/>
    <row r="91828" s="13" customFormat="1"/>
    <row r="91829" s="13" customFormat="1"/>
    <row r="91830" s="13" customFormat="1"/>
    <row r="91831" s="13" customFormat="1"/>
    <row r="91832" s="13" customFormat="1"/>
    <row r="91833" s="13" customFormat="1"/>
    <row r="91834" s="13" customFormat="1"/>
    <row r="91835" s="13" customFormat="1"/>
    <row r="91836" s="13" customFormat="1"/>
    <row r="91837" s="13" customFormat="1"/>
    <row r="91838" s="13" customFormat="1"/>
    <row r="91839" s="13" customFormat="1"/>
    <row r="91840" s="13" customFormat="1"/>
    <row r="91841" s="13" customFormat="1"/>
    <row r="91842" s="13" customFormat="1"/>
    <row r="91843" s="13" customFormat="1"/>
    <row r="91844" s="13" customFormat="1"/>
    <row r="91845" s="13" customFormat="1"/>
    <row r="91846" s="13" customFormat="1"/>
    <row r="91847" s="13" customFormat="1"/>
    <row r="91848" s="13" customFormat="1"/>
    <row r="91849" s="13" customFormat="1"/>
    <row r="91850" s="13" customFormat="1"/>
    <row r="91851" s="13" customFormat="1"/>
    <row r="91852" s="13" customFormat="1"/>
    <row r="91853" s="13" customFormat="1"/>
    <row r="91854" s="13" customFormat="1"/>
    <row r="91855" s="13" customFormat="1"/>
    <row r="91856" s="13" customFormat="1"/>
    <row r="91857" s="13" customFormat="1"/>
    <row r="91858" s="13" customFormat="1"/>
    <row r="91859" s="13" customFormat="1"/>
    <row r="91860" s="13" customFormat="1"/>
    <row r="91861" s="13" customFormat="1"/>
    <row r="91862" s="13" customFormat="1"/>
    <row r="91863" s="13" customFormat="1"/>
    <row r="91864" s="13" customFormat="1"/>
    <row r="91865" s="13" customFormat="1"/>
    <row r="91866" s="13" customFormat="1"/>
    <row r="91867" s="13" customFormat="1"/>
    <row r="91868" s="13" customFormat="1"/>
    <row r="91869" s="13" customFormat="1"/>
    <row r="91870" s="13" customFormat="1"/>
    <row r="91871" s="13" customFormat="1"/>
    <row r="91872" s="13" customFormat="1"/>
    <row r="91873" s="13" customFormat="1"/>
    <row r="91874" s="13" customFormat="1"/>
    <row r="91875" s="13" customFormat="1"/>
    <row r="91876" s="13" customFormat="1"/>
    <row r="91877" s="13" customFormat="1"/>
    <row r="91878" s="13" customFormat="1"/>
    <row r="91879" s="13" customFormat="1"/>
    <row r="91880" s="13" customFormat="1"/>
    <row r="91881" s="13" customFormat="1"/>
    <row r="91882" s="13" customFormat="1"/>
    <row r="91883" s="13" customFormat="1"/>
    <row r="91884" s="13" customFormat="1"/>
    <row r="91885" s="13" customFormat="1"/>
    <row r="91886" s="13" customFormat="1"/>
    <row r="91887" s="13" customFormat="1"/>
    <row r="91888" s="13" customFormat="1"/>
    <row r="91889" s="13" customFormat="1"/>
    <row r="91890" s="13" customFormat="1"/>
    <row r="91891" s="13" customFormat="1"/>
    <row r="91892" s="13" customFormat="1"/>
    <row r="91893" s="13" customFormat="1"/>
    <row r="91894" s="13" customFormat="1"/>
    <row r="91895" s="13" customFormat="1"/>
    <row r="91896" s="13" customFormat="1"/>
    <row r="91897" s="13" customFormat="1"/>
    <row r="91898" s="13" customFormat="1"/>
    <row r="91899" s="13" customFormat="1"/>
    <row r="91900" s="13" customFormat="1"/>
    <row r="91901" s="13" customFormat="1"/>
    <row r="91902" s="13" customFormat="1"/>
    <row r="91903" s="13" customFormat="1"/>
    <row r="91904" s="13" customFormat="1"/>
    <row r="91905" s="13" customFormat="1"/>
    <row r="91906" s="13" customFormat="1"/>
    <row r="91907" s="13" customFormat="1"/>
    <row r="91908" s="13" customFormat="1"/>
    <row r="91909" s="13" customFormat="1"/>
    <row r="91910" s="13" customFormat="1"/>
    <row r="91911" s="13" customFormat="1"/>
    <row r="91912" s="13" customFormat="1"/>
    <row r="91913" s="13" customFormat="1"/>
    <row r="91914" s="13" customFormat="1"/>
    <row r="91915" s="13" customFormat="1"/>
    <row r="91916" s="13" customFormat="1"/>
    <row r="91917" s="13" customFormat="1"/>
    <row r="91918" s="13" customFormat="1"/>
    <row r="91919" s="13" customFormat="1"/>
    <row r="91920" s="13" customFormat="1"/>
    <row r="91921" s="13" customFormat="1"/>
    <row r="91922" s="13" customFormat="1"/>
    <row r="91923" s="13" customFormat="1"/>
    <row r="91924" s="13" customFormat="1"/>
    <row r="91925" s="13" customFormat="1"/>
    <row r="91926" s="13" customFormat="1"/>
    <row r="91927" s="13" customFormat="1"/>
    <row r="91928" s="13" customFormat="1"/>
    <row r="91929" s="13" customFormat="1"/>
    <row r="91930" s="13" customFormat="1"/>
    <row r="91931" s="13" customFormat="1"/>
    <row r="91932" s="13" customFormat="1"/>
    <row r="91933" s="13" customFormat="1"/>
    <row r="91934" s="13" customFormat="1"/>
    <row r="91935" s="13" customFormat="1"/>
    <row r="91936" s="13" customFormat="1"/>
    <row r="91937" s="13" customFormat="1"/>
    <row r="91938" s="13" customFormat="1"/>
    <row r="91939" s="13" customFormat="1"/>
    <row r="91940" s="13" customFormat="1"/>
    <row r="91941" s="13" customFormat="1"/>
    <row r="91942" s="13" customFormat="1"/>
    <row r="91943" s="13" customFormat="1"/>
    <row r="91944" s="13" customFormat="1"/>
    <row r="91945" s="13" customFormat="1"/>
    <row r="91946" s="13" customFormat="1"/>
    <row r="91947" s="13" customFormat="1"/>
    <row r="91948" s="13" customFormat="1"/>
    <row r="91949" s="13" customFormat="1"/>
    <row r="91950" s="13" customFormat="1"/>
    <row r="91951" s="13" customFormat="1"/>
    <row r="91952" s="13" customFormat="1"/>
    <row r="91953" s="13" customFormat="1"/>
    <row r="91954" s="13" customFormat="1"/>
    <row r="91955" s="13" customFormat="1"/>
    <row r="91956" s="13" customFormat="1"/>
    <row r="91957" s="13" customFormat="1"/>
    <row r="91958" s="13" customFormat="1"/>
    <row r="91959" s="13" customFormat="1"/>
    <row r="91960" s="13" customFormat="1"/>
    <row r="91961" s="13" customFormat="1"/>
    <row r="91962" s="13" customFormat="1"/>
    <row r="91963" s="13" customFormat="1"/>
    <row r="91964" s="13" customFormat="1"/>
    <row r="91965" s="13" customFormat="1"/>
    <row r="91966" s="13" customFormat="1"/>
    <row r="91967" s="13" customFormat="1"/>
    <row r="91968" s="13" customFormat="1"/>
    <row r="91969" s="13" customFormat="1"/>
    <row r="91970" s="13" customFormat="1"/>
    <row r="91971" s="13" customFormat="1"/>
    <row r="91972" s="13" customFormat="1"/>
    <row r="91973" s="13" customFormat="1"/>
    <row r="91974" s="13" customFormat="1"/>
    <row r="91975" s="13" customFormat="1"/>
    <row r="91976" s="13" customFormat="1"/>
    <row r="91977" s="13" customFormat="1"/>
    <row r="91978" s="13" customFormat="1"/>
    <row r="91979" s="13" customFormat="1"/>
    <row r="91980" s="13" customFormat="1"/>
    <row r="91981" s="13" customFormat="1"/>
    <row r="91982" s="13" customFormat="1"/>
    <row r="91983" s="13" customFormat="1"/>
    <row r="91984" s="13" customFormat="1"/>
    <row r="91985" s="13" customFormat="1"/>
    <row r="91986" s="13" customFormat="1"/>
    <row r="91987" s="13" customFormat="1"/>
    <row r="91988" s="13" customFormat="1"/>
    <row r="91989" s="13" customFormat="1"/>
    <row r="91990" s="13" customFormat="1"/>
    <row r="91991" s="13" customFormat="1"/>
    <row r="91992" s="13" customFormat="1"/>
    <row r="91993" s="13" customFormat="1"/>
    <row r="91994" s="13" customFormat="1"/>
    <row r="91995" s="13" customFormat="1"/>
    <row r="91996" s="13" customFormat="1"/>
    <row r="91997" s="13" customFormat="1"/>
    <row r="91998" s="13" customFormat="1"/>
    <row r="91999" s="13" customFormat="1"/>
    <row r="92000" s="13" customFormat="1"/>
    <row r="92001" s="13" customFormat="1"/>
    <row r="92002" s="13" customFormat="1"/>
    <row r="92003" s="13" customFormat="1"/>
    <row r="92004" s="13" customFormat="1"/>
    <row r="92005" s="13" customFormat="1"/>
    <row r="92006" s="13" customFormat="1"/>
    <row r="92007" s="13" customFormat="1"/>
    <row r="92008" s="13" customFormat="1"/>
    <row r="92009" s="13" customFormat="1"/>
    <row r="92010" s="13" customFormat="1"/>
    <row r="92011" s="13" customFormat="1"/>
    <row r="92012" s="13" customFormat="1"/>
    <row r="92013" s="13" customFormat="1"/>
    <row r="92014" s="13" customFormat="1"/>
    <row r="92015" s="13" customFormat="1"/>
    <row r="92016" s="13" customFormat="1"/>
    <row r="92017" s="13" customFormat="1"/>
    <row r="92018" s="13" customFormat="1"/>
    <row r="92019" s="13" customFormat="1"/>
    <row r="92020" s="13" customFormat="1"/>
    <row r="92021" s="13" customFormat="1"/>
    <row r="92022" s="13" customFormat="1"/>
    <row r="92023" s="13" customFormat="1"/>
    <row r="92024" s="13" customFormat="1"/>
    <row r="92025" s="13" customFormat="1"/>
    <row r="92026" s="13" customFormat="1"/>
    <row r="92027" s="13" customFormat="1"/>
    <row r="92028" s="13" customFormat="1"/>
    <row r="92029" s="13" customFormat="1"/>
    <row r="92030" s="13" customFormat="1"/>
    <row r="92031" s="13" customFormat="1"/>
    <row r="92032" s="13" customFormat="1"/>
    <row r="92033" s="13" customFormat="1"/>
    <row r="92034" s="13" customFormat="1"/>
    <row r="92035" s="13" customFormat="1"/>
    <row r="92036" s="13" customFormat="1"/>
    <row r="92037" s="13" customFormat="1"/>
    <row r="92038" s="13" customFormat="1"/>
    <row r="92039" s="13" customFormat="1"/>
    <row r="92040" s="13" customFormat="1"/>
    <row r="92041" s="13" customFormat="1"/>
    <row r="92042" s="13" customFormat="1"/>
    <row r="92043" s="13" customFormat="1"/>
    <row r="92044" s="13" customFormat="1"/>
    <row r="92045" s="13" customFormat="1"/>
    <row r="92046" s="13" customFormat="1"/>
    <row r="92047" s="13" customFormat="1"/>
    <row r="92048" s="13" customFormat="1"/>
    <row r="92049" s="13" customFormat="1"/>
    <row r="92050" s="13" customFormat="1"/>
    <row r="92051" s="13" customFormat="1"/>
    <row r="92052" s="13" customFormat="1"/>
    <row r="92053" s="13" customFormat="1"/>
    <row r="92054" s="13" customFormat="1"/>
    <row r="92055" s="13" customFormat="1"/>
    <row r="92056" s="13" customFormat="1"/>
    <row r="92057" s="13" customFormat="1"/>
    <row r="92058" s="13" customFormat="1"/>
    <row r="92059" s="13" customFormat="1"/>
    <row r="92060" s="13" customFormat="1"/>
    <row r="92061" s="13" customFormat="1"/>
    <row r="92062" s="13" customFormat="1"/>
    <row r="92063" s="13" customFormat="1"/>
    <row r="92064" s="13" customFormat="1"/>
    <row r="92065" s="13" customFormat="1"/>
    <row r="92066" s="13" customFormat="1"/>
    <row r="92067" s="13" customFormat="1"/>
    <row r="92068" s="13" customFormat="1"/>
    <row r="92069" s="13" customFormat="1"/>
    <row r="92070" s="13" customFormat="1"/>
    <row r="92071" s="13" customFormat="1"/>
    <row r="92072" s="13" customFormat="1"/>
    <row r="92073" s="13" customFormat="1"/>
    <row r="92074" s="13" customFormat="1"/>
    <row r="92075" s="13" customFormat="1"/>
    <row r="92076" s="13" customFormat="1"/>
    <row r="92077" s="13" customFormat="1"/>
    <row r="92078" s="13" customFormat="1"/>
    <row r="92079" s="13" customFormat="1"/>
    <row r="92080" s="13" customFormat="1"/>
    <row r="92081" s="13" customFormat="1"/>
    <row r="92082" s="13" customFormat="1"/>
    <row r="92083" s="13" customFormat="1"/>
    <row r="92084" s="13" customFormat="1"/>
    <row r="92085" s="13" customFormat="1"/>
    <row r="92086" s="13" customFormat="1"/>
    <row r="92087" s="13" customFormat="1"/>
    <row r="92088" s="13" customFormat="1"/>
    <row r="92089" s="13" customFormat="1"/>
    <row r="92090" s="13" customFormat="1"/>
    <row r="92091" s="13" customFormat="1"/>
    <row r="92092" s="13" customFormat="1"/>
    <row r="92093" s="13" customFormat="1"/>
    <row r="92094" s="13" customFormat="1"/>
    <row r="92095" s="13" customFormat="1"/>
    <row r="92096" s="13" customFormat="1"/>
    <row r="92097" s="13" customFormat="1"/>
    <row r="92098" s="13" customFormat="1"/>
    <row r="92099" s="13" customFormat="1"/>
    <row r="92100" s="13" customFormat="1"/>
    <row r="92101" s="13" customFormat="1"/>
    <row r="92102" s="13" customFormat="1"/>
    <row r="92103" s="13" customFormat="1"/>
    <row r="92104" s="13" customFormat="1"/>
    <row r="92105" s="13" customFormat="1"/>
    <row r="92106" s="13" customFormat="1"/>
    <row r="92107" s="13" customFormat="1"/>
    <row r="92108" s="13" customFormat="1"/>
    <row r="92109" s="13" customFormat="1"/>
    <row r="92110" s="13" customFormat="1"/>
    <row r="92111" s="13" customFormat="1"/>
    <row r="92112" s="13" customFormat="1"/>
    <row r="92113" s="13" customFormat="1"/>
    <row r="92114" s="13" customFormat="1"/>
    <row r="92115" s="13" customFormat="1"/>
    <row r="92116" s="13" customFormat="1"/>
    <row r="92117" s="13" customFormat="1"/>
    <row r="92118" s="13" customFormat="1"/>
    <row r="92119" s="13" customFormat="1"/>
    <row r="92120" s="13" customFormat="1"/>
    <row r="92121" s="13" customFormat="1"/>
    <row r="92122" s="13" customFormat="1"/>
    <row r="92123" s="13" customFormat="1"/>
    <row r="92124" s="13" customFormat="1"/>
    <row r="92125" s="13" customFormat="1"/>
    <row r="92126" s="13" customFormat="1"/>
    <row r="92127" s="13" customFormat="1"/>
    <row r="92128" s="13" customFormat="1"/>
    <row r="92129" s="13" customFormat="1"/>
    <row r="92130" s="13" customFormat="1"/>
    <row r="92131" s="13" customFormat="1"/>
    <row r="92132" s="13" customFormat="1"/>
    <row r="92133" s="13" customFormat="1"/>
    <row r="92134" s="13" customFormat="1"/>
    <row r="92135" s="13" customFormat="1"/>
    <row r="92136" s="13" customFormat="1"/>
    <row r="92137" s="13" customFormat="1"/>
    <row r="92138" s="13" customFormat="1"/>
    <row r="92139" s="13" customFormat="1"/>
    <row r="92140" s="13" customFormat="1"/>
    <row r="92141" s="13" customFormat="1"/>
    <row r="92142" s="13" customFormat="1"/>
    <row r="92143" s="13" customFormat="1"/>
    <row r="92144" s="13" customFormat="1"/>
    <row r="92145" s="13" customFormat="1"/>
    <row r="92146" s="13" customFormat="1"/>
    <row r="92147" s="13" customFormat="1"/>
    <row r="92148" s="13" customFormat="1"/>
    <row r="92149" s="13" customFormat="1"/>
    <row r="92150" s="13" customFormat="1"/>
    <row r="92151" s="13" customFormat="1"/>
    <row r="92152" s="13" customFormat="1"/>
    <row r="92153" s="13" customFormat="1"/>
    <row r="92154" s="13" customFormat="1"/>
    <row r="92155" s="13" customFormat="1"/>
    <row r="92156" s="13" customFormat="1"/>
    <row r="92157" s="13" customFormat="1"/>
    <row r="92158" s="13" customFormat="1"/>
    <row r="92159" s="13" customFormat="1"/>
    <row r="92160" s="13" customFormat="1"/>
    <row r="92161" s="13" customFormat="1"/>
    <row r="92162" s="13" customFormat="1"/>
    <row r="92163" s="13" customFormat="1"/>
    <row r="92164" s="13" customFormat="1"/>
    <row r="92165" s="13" customFormat="1"/>
    <row r="92166" s="13" customFormat="1"/>
    <row r="92167" s="13" customFormat="1"/>
    <row r="92168" s="13" customFormat="1"/>
    <row r="92169" s="13" customFormat="1"/>
    <row r="92170" s="13" customFormat="1"/>
    <row r="92171" s="13" customFormat="1"/>
    <row r="92172" s="13" customFormat="1"/>
    <row r="92173" s="13" customFormat="1"/>
    <row r="92174" s="13" customFormat="1"/>
    <row r="92175" s="13" customFormat="1"/>
    <row r="92176" s="13" customFormat="1"/>
    <row r="92177" s="13" customFormat="1"/>
    <row r="92178" s="13" customFormat="1"/>
    <row r="92179" s="13" customFormat="1"/>
    <row r="92180" s="13" customFormat="1"/>
    <row r="92181" s="13" customFormat="1"/>
    <row r="92182" s="13" customFormat="1"/>
    <row r="92183" s="13" customFormat="1"/>
    <row r="92184" s="13" customFormat="1"/>
    <row r="92185" s="13" customFormat="1"/>
    <row r="92186" s="13" customFormat="1"/>
    <row r="92187" s="13" customFormat="1"/>
    <row r="92188" s="13" customFormat="1"/>
    <row r="92189" s="13" customFormat="1"/>
    <row r="92190" s="13" customFormat="1"/>
    <row r="92191" s="13" customFormat="1"/>
    <row r="92192" s="13" customFormat="1"/>
    <row r="92193" s="13" customFormat="1"/>
    <row r="92194" s="13" customFormat="1"/>
    <row r="92195" s="13" customFormat="1"/>
    <row r="92196" s="13" customFormat="1"/>
    <row r="92197" s="13" customFormat="1"/>
    <row r="92198" s="13" customFormat="1"/>
    <row r="92199" s="13" customFormat="1"/>
    <row r="92200" s="13" customFormat="1"/>
    <row r="92201" s="13" customFormat="1"/>
    <row r="92202" s="13" customFormat="1"/>
    <row r="92203" s="13" customFormat="1"/>
    <row r="92204" s="13" customFormat="1"/>
    <row r="92205" s="13" customFormat="1"/>
    <row r="92206" s="13" customFormat="1"/>
    <row r="92207" s="13" customFormat="1"/>
    <row r="92208" s="13" customFormat="1"/>
    <row r="92209" s="13" customFormat="1"/>
    <row r="92210" s="13" customFormat="1"/>
    <row r="92211" s="13" customFormat="1"/>
    <row r="92212" s="13" customFormat="1"/>
    <row r="92213" s="13" customFormat="1"/>
    <row r="92214" s="13" customFormat="1"/>
    <row r="92215" s="13" customFormat="1"/>
    <row r="92216" s="13" customFormat="1"/>
    <row r="92217" s="13" customFormat="1"/>
    <row r="92218" s="13" customFormat="1"/>
    <row r="92219" s="13" customFormat="1"/>
    <row r="92220" s="13" customFormat="1"/>
    <row r="92221" s="13" customFormat="1"/>
    <row r="92222" s="13" customFormat="1"/>
    <row r="92223" s="13" customFormat="1"/>
    <row r="92224" s="13" customFormat="1"/>
    <row r="92225" s="13" customFormat="1"/>
    <row r="92226" s="13" customFormat="1"/>
    <row r="92227" s="13" customFormat="1"/>
    <row r="92228" s="13" customFormat="1"/>
    <row r="92229" s="13" customFormat="1"/>
    <row r="92230" s="13" customFormat="1"/>
    <row r="92231" s="13" customFormat="1"/>
    <row r="92232" s="13" customFormat="1"/>
    <row r="92233" s="13" customFormat="1"/>
    <row r="92234" s="13" customFormat="1"/>
    <row r="92235" s="13" customFormat="1"/>
    <row r="92236" s="13" customFormat="1"/>
    <row r="92237" s="13" customFormat="1"/>
    <row r="92238" s="13" customFormat="1"/>
    <row r="92239" s="13" customFormat="1"/>
    <row r="92240" s="13" customFormat="1"/>
    <row r="92241" s="13" customFormat="1"/>
    <row r="92242" s="13" customFormat="1"/>
    <row r="92243" s="13" customFormat="1"/>
    <row r="92244" s="13" customFormat="1"/>
    <row r="92245" s="13" customFormat="1"/>
    <row r="92246" s="13" customFormat="1"/>
    <row r="92247" s="13" customFormat="1"/>
    <row r="92248" s="13" customFormat="1"/>
    <row r="92249" s="13" customFormat="1"/>
    <row r="92250" s="13" customFormat="1"/>
    <row r="92251" s="13" customFormat="1"/>
    <row r="92252" s="13" customFormat="1"/>
    <row r="92253" s="13" customFormat="1"/>
    <row r="92254" s="13" customFormat="1"/>
    <row r="92255" s="13" customFormat="1"/>
    <row r="92256" s="13" customFormat="1"/>
    <row r="92257" s="13" customFormat="1"/>
    <row r="92258" s="13" customFormat="1"/>
    <row r="92259" s="13" customFormat="1"/>
    <row r="92260" s="13" customFormat="1"/>
    <row r="92261" s="13" customFormat="1"/>
    <row r="92262" s="13" customFormat="1"/>
    <row r="92263" s="13" customFormat="1"/>
    <row r="92264" s="13" customFormat="1"/>
    <row r="92265" s="13" customFormat="1"/>
    <row r="92266" s="13" customFormat="1"/>
    <row r="92267" s="13" customFormat="1"/>
    <row r="92268" s="13" customFormat="1"/>
    <row r="92269" s="13" customFormat="1"/>
    <row r="92270" s="13" customFormat="1"/>
    <row r="92271" s="13" customFormat="1"/>
    <row r="92272" s="13" customFormat="1"/>
    <row r="92273" s="13" customFormat="1"/>
    <row r="92274" s="13" customFormat="1"/>
    <row r="92275" s="13" customFormat="1"/>
    <row r="92276" s="13" customFormat="1"/>
    <row r="92277" s="13" customFormat="1"/>
    <row r="92278" s="13" customFormat="1"/>
    <row r="92279" s="13" customFormat="1"/>
    <row r="92280" s="13" customFormat="1"/>
    <row r="92281" s="13" customFormat="1"/>
    <row r="92282" s="13" customFormat="1"/>
    <row r="92283" s="13" customFormat="1"/>
    <row r="92284" s="13" customFormat="1"/>
    <row r="92285" s="13" customFormat="1"/>
    <row r="92286" s="13" customFormat="1"/>
    <row r="92287" s="13" customFormat="1"/>
    <row r="92288" s="13" customFormat="1"/>
    <row r="92289" s="13" customFormat="1"/>
    <row r="92290" s="13" customFormat="1"/>
    <row r="92291" s="13" customFormat="1"/>
    <row r="92292" s="13" customFormat="1"/>
    <row r="92293" s="13" customFormat="1"/>
    <row r="92294" s="13" customFormat="1"/>
    <row r="92295" s="13" customFormat="1"/>
    <row r="92296" s="13" customFormat="1"/>
    <row r="92297" s="13" customFormat="1"/>
    <row r="92298" s="13" customFormat="1"/>
    <row r="92299" s="13" customFormat="1"/>
    <row r="92300" s="13" customFormat="1"/>
    <row r="92301" s="13" customFormat="1"/>
    <row r="92302" s="13" customFormat="1"/>
    <row r="92303" s="13" customFormat="1"/>
    <row r="92304" s="13" customFormat="1"/>
    <row r="92305" s="13" customFormat="1"/>
    <row r="92306" s="13" customFormat="1"/>
    <row r="92307" s="13" customFormat="1"/>
    <row r="92308" s="13" customFormat="1"/>
    <row r="92309" s="13" customFormat="1"/>
    <row r="92310" s="13" customFormat="1"/>
    <row r="92311" s="13" customFormat="1"/>
    <row r="92312" s="13" customFormat="1"/>
    <row r="92313" s="13" customFormat="1"/>
    <row r="92314" s="13" customFormat="1"/>
    <row r="92315" s="13" customFormat="1"/>
    <row r="92316" s="13" customFormat="1"/>
    <row r="92317" s="13" customFormat="1"/>
    <row r="92318" s="13" customFormat="1"/>
    <row r="92319" s="13" customFormat="1"/>
    <row r="92320" s="13" customFormat="1"/>
    <row r="92321" s="13" customFormat="1"/>
    <row r="92322" s="13" customFormat="1"/>
    <row r="92323" s="13" customFormat="1"/>
    <row r="92324" s="13" customFormat="1"/>
    <row r="92325" s="13" customFormat="1"/>
    <row r="92326" s="13" customFormat="1"/>
    <row r="92327" s="13" customFormat="1"/>
    <row r="92328" s="13" customFormat="1"/>
    <row r="92329" s="13" customFormat="1"/>
    <row r="92330" s="13" customFormat="1"/>
    <row r="92331" s="13" customFormat="1"/>
    <row r="92332" s="13" customFormat="1"/>
    <row r="92333" s="13" customFormat="1"/>
    <row r="92334" s="13" customFormat="1"/>
    <row r="92335" s="13" customFormat="1"/>
    <row r="92336" s="13" customFormat="1"/>
    <row r="92337" s="13" customFormat="1"/>
    <row r="92338" s="13" customFormat="1"/>
    <row r="92339" s="13" customFormat="1"/>
    <row r="92340" s="13" customFormat="1"/>
    <row r="92341" s="13" customFormat="1"/>
    <row r="92342" s="13" customFormat="1"/>
    <row r="92343" s="13" customFormat="1"/>
    <row r="92344" s="13" customFormat="1"/>
    <row r="92345" s="13" customFormat="1"/>
    <row r="92346" s="13" customFormat="1"/>
    <row r="92347" s="13" customFormat="1"/>
    <row r="92348" s="13" customFormat="1"/>
    <row r="92349" s="13" customFormat="1"/>
    <row r="92350" s="13" customFormat="1"/>
    <row r="92351" s="13" customFormat="1"/>
    <row r="92352" s="13" customFormat="1"/>
    <row r="92353" s="13" customFormat="1"/>
    <row r="92354" s="13" customFormat="1"/>
    <row r="92355" s="13" customFormat="1"/>
    <row r="92356" s="13" customFormat="1"/>
    <row r="92357" s="13" customFormat="1"/>
    <row r="92358" s="13" customFormat="1"/>
    <row r="92359" s="13" customFormat="1"/>
    <row r="92360" s="13" customFormat="1"/>
    <row r="92361" s="13" customFormat="1"/>
    <row r="92362" s="13" customFormat="1"/>
    <row r="92363" s="13" customFormat="1"/>
    <row r="92364" s="13" customFormat="1"/>
    <row r="92365" s="13" customFormat="1"/>
    <row r="92366" s="13" customFormat="1"/>
    <row r="92367" s="13" customFormat="1"/>
    <row r="92368" s="13" customFormat="1"/>
    <row r="92369" s="13" customFormat="1"/>
    <row r="92370" s="13" customFormat="1"/>
    <row r="92371" s="13" customFormat="1"/>
    <row r="92372" s="13" customFormat="1"/>
    <row r="92373" s="13" customFormat="1"/>
    <row r="92374" s="13" customFormat="1"/>
    <row r="92375" s="13" customFormat="1"/>
    <row r="92376" s="13" customFormat="1"/>
    <row r="92377" s="13" customFormat="1"/>
    <row r="92378" s="13" customFormat="1"/>
    <row r="92379" s="13" customFormat="1"/>
    <row r="92380" s="13" customFormat="1"/>
    <row r="92381" s="13" customFormat="1"/>
    <row r="92382" s="13" customFormat="1"/>
    <row r="92383" s="13" customFormat="1"/>
    <row r="92384" s="13" customFormat="1"/>
    <row r="92385" s="13" customFormat="1"/>
    <row r="92386" s="13" customFormat="1"/>
    <row r="92387" s="13" customFormat="1"/>
    <row r="92388" s="13" customFormat="1"/>
    <row r="92389" s="13" customFormat="1"/>
    <row r="92390" s="13" customFormat="1"/>
    <row r="92391" s="13" customFormat="1"/>
    <row r="92392" s="13" customFormat="1"/>
    <row r="92393" s="13" customFormat="1"/>
    <row r="92394" s="13" customFormat="1"/>
    <row r="92395" s="13" customFormat="1"/>
    <row r="92396" s="13" customFormat="1"/>
    <row r="92397" s="13" customFormat="1"/>
    <row r="92398" s="13" customFormat="1"/>
    <row r="92399" s="13" customFormat="1"/>
    <row r="92400" s="13" customFormat="1"/>
    <row r="92401" s="13" customFormat="1"/>
    <row r="92402" s="13" customFormat="1"/>
    <row r="92403" s="13" customFormat="1"/>
    <row r="92404" s="13" customFormat="1"/>
    <row r="92405" s="13" customFormat="1"/>
    <row r="92406" s="13" customFormat="1"/>
    <row r="92407" s="13" customFormat="1"/>
    <row r="92408" s="13" customFormat="1"/>
    <row r="92409" s="13" customFormat="1"/>
    <row r="92410" s="13" customFormat="1"/>
    <row r="92411" s="13" customFormat="1"/>
    <row r="92412" s="13" customFormat="1"/>
    <row r="92413" s="13" customFormat="1"/>
    <row r="92414" s="13" customFormat="1"/>
    <row r="92415" s="13" customFormat="1"/>
    <row r="92416" s="13" customFormat="1"/>
    <row r="92417" s="13" customFormat="1"/>
    <row r="92418" s="13" customFormat="1"/>
    <row r="92419" s="13" customFormat="1"/>
    <row r="92420" s="13" customFormat="1"/>
    <row r="92421" s="13" customFormat="1"/>
    <row r="92422" s="13" customFormat="1"/>
    <row r="92423" s="13" customFormat="1"/>
    <row r="92424" s="13" customFormat="1"/>
    <row r="92425" s="13" customFormat="1"/>
    <row r="92426" s="13" customFormat="1"/>
    <row r="92427" s="13" customFormat="1"/>
    <row r="92428" s="13" customFormat="1"/>
    <row r="92429" s="13" customFormat="1"/>
    <row r="92430" s="13" customFormat="1"/>
    <row r="92431" s="13" customFormat="1"/>
    <row r="92432" s="13" customFormat="1"/>
    <row r="92433" s="13" customFormat="1"/>
    <row r="92434" s="13" customFormat="1"/>
    <row r="92435" s="13" customFormat="1"/>
    <row r="92436" s="13" customFormat="1"/>
    <row r="92437" s="13" customFormat="1"/>
    <row r="92438" s="13" customFormat="1"/>
    <row r="92439" s="13" customFormat="1"/>
    <row r="92440" s="13" customFormat="1"/>
    <row r="92441" s="13" customFormat="1"/>
    <row r="92442" s="13" customFormat="1"/>
    <row r="92443" s="13" customFormat="1"/>
    <row r="92444" s="13" customFormat="1"/>
    <row r="92445" s="13" customFormat="1"/>
    <row r="92446" s="13" customFormat="1"/>
    <row r="92447" s="13" customFormat="1"/>
    <row r="92448" s="13" customFormat="1"/>
    <row r="92449" s="13" customFormat="1"/>
    <row r="92450" s="13" customFormat="1"/>
    <row r="92451" s="13" customFormat="1"/>
    <row r="92452" s="13" customFormat="1"/>
    <row r="92453" s="13" customFormat="1"/>
    <row r="92454" s="13" customFormat="1"/>
    <row r="92455" s="13" customFormat="1"/>
    <row r="92456" s="13" customFormat="1"/>
    <row r="92457" s="13" customFormat="1"/>
    <row r="92458" s="13" customFormat="1"/>
    <row r="92459" s="13" customFormat="1"/>
    <row r="92460" s="13" customFormat="1"/>
    <row r="92461" s="13" customFormat="1"/>
    <row r="92462" s="13" customFormat="1"/>
    <row r="92463" s="13" customFormat="1"/>
    <row r="92464" s="13" customFormat="1"/>
    <row r="92465" s="13" customFormat="1"/>
    <row r="92466" s="13" customFormat="1"/>
    <row r="92467" s="13" customFormat="1"/>
    <row r="92468" s="13" customFormat="1"/>
    <row r="92469" s="13" customFormat="1"/>
    <row r="92470" s="13" customFormat="1"/>
    <row r="92471" s="13" customFormat="1"/>
    <row r="92472" s="13" customFormat="1"/>
    <row r="92473" s="13" customFormat="1"/>
    <row r="92474" s="13" customFormat="1"/>
    <row r="92475" s="13" customFormat="1"/>
    <row r="92476" s="13" customFormat="1"/>
    <row r="92477" s="13" customFormat="1"/>
    <row r="92478" s="13" customFormat="1"/>
    <row r="92479" s="13" customFormat="1"/>
    <row r="92480" s="13" customFormat="1"/>
    <row r="92481" s="13" customFormat="1"/>
    <row r="92482" s="13" customFormat="1"/>
    <row r="92483" s="13" customFormat="1"/>
    <row r="92484" s="13" customFormat="1"/>
    <row r="92485" s="13" customFormat="1"/>
    <row r="92486" s="13" customFormat="1"/>
    <row r="92487" s="13" customFormat="1"/>
    <row r="92488" s="13" customFormat="1"/>
    <row r="92489" s="13" customFormat="1"/>
    <row r="92490" s="13" customFormat="1"/>
    <row r="92491" s="13" customFormat="1"/>
    <row r="92492" s="13" customFormat="1"/>
    <row r="92493" s="13" customFormat="1"/>
    <row r="92494" s="13" customFormat="1"/>
    <row r="92495" s="13" customFormat="1"/>
    <row r="92496" s="13" customFormat="1"/>
    <row r="92497" s="13" customFormat="1"/>
    <row r="92498" s="13" customFormat="1"/>
    <row r="92499" s="13" customFormat="1"/>
    <row r="92500" s="13" customFormat="1"/>
    <row r="92501" s="13" customFormat="1"/>
    <row r="92502" s="13" customFormat="1"/>
    <row r="92503" s="13" customFormat="1"/>
    <row r="92504" s="13" customFormat="1"/>
    <row r="92505" s="13" customFormat="1"/>
    <row r="92506" s="13" customFormat="1"/>
    <row r="92507" s="13" customFormat="1"/>
    <row r="92508" s="13" customFormat="1"/>
    <row r="92509" s="13" customFormat="1"/>
    <row r="92510" s="13" customFormat="1"/>
    <row r="92511" s="13" customFormat="1"/>
    <row r="92512" s="13" customFormat="1"/>
    <row r="92513" s="13" customFormat="1"/>
    <row r="92514" s="13" customFormat="1"/>
    <row r="92515" s="13" customFormat="1"/>
    <row r="92516" s="13" customFormat="1"/>
    <row r="92517" s="13" customFormat="1"/>
    <row r="92518" s="13" customFormat="1"/>
    <row r="92519" s="13" customFormat="1"/>
    <row r="92520" s="13" customFormat="1"/>
    <row r="92521" s="13" customFormat="1"/>
    <row r="92522" s="13" customFormat="1"/>
    <row r="92523" s="13" customFormat="1"/>
    <row r="92524" s="13" customFormat="1"/>
    <row r="92525" s="13" customFormat="1"/>
    <row r="92526" s="13" customFormat="1"/>
    <row r="92527" s="13" customFormat="1"/>
    <row r="92528" s="13" customFormat="1"/>
    <row r="92529" s="13" customFormat="1"/>
    <row r="92530" s="13" customFormat="1"/>
    <row r="92531" s="13" customFormat="1"/>
    <row r="92532" s="13" customFormat="1"/>
    <row r="92533" s="13" customFormat="1"/>
    <row r="92534" s="13" customFormat="1"/>
    <row r="92535" s="13" customFormat="1"/>
    <row r="92536" s="13" customFormat="1"/>
    <row r="92537" s="13" customFormat="1"/>
    <row r="92538" s="13" customFormat="1"/>
    <row r="92539" s="13" customFormat="1"/>
    <row r="92540" s="13" customFormat="1"/>
    <row r="92541" s="13" customFormat="1"/>
    <row r="92542" s="13" customFormat="1"/>
    <row r="92543" s="13" customFormat="1"/>
    <row r="92544" s="13" customFormat="1"/>
    <row r="92545" s="13" customFormat="1"/>
    <row r="92546" s="13" customFormat="1"/>
    <row r="92547" s="13" customFormat="1"/>
    <row r="92548" s="13" customFormat="1"/>
    <row r="92549" s="13" customFormat="1"/>
    <row r="92550" s="13" customFormat="1"/>
    <row r="92551" s="13" customFormat="1"/>
    <row r="92552" s="13" customFormat="1"/>
    <row r="92553" s="13" customFormat="1"/>
    <row r="92554" s="13" customFormat="1"/>
    <row r="92555" s="13" customFormat="1"/>
    <row r="92556" s="13" customFormat="1"/>
    <row r="92557" s="13" customFormat="1"/>
    <row r="92558" s="13" customFormat="1"/>
    <row r="92559" s="13" customFormat="1"/>
    <row r="92560" s="13" customFormat="1"/>
    <row r="92561" s="13" customFormat="1"/>
    <row r="92562" s="13" customFormat="1"/>
    <row r="92563" s="13" customFormat="1"/>
    <row r="92564" s="13" customFormat="1"/>
    <row r="92565" s="13" customFormat="1"/>
    <row r="92566" s="13" customFormat="1"/>
    <row r="92567" s="13" customFormat="1"/>
    <row r="92568" s="13" customFormat="1"/>
    <row r="92569" s="13" customFormat="1"/>
    <row r="92570" s="13" customFormat="1"/>
    <row r="92571" s="13" customFormat="1"/>
    <row r="92572" s="13" customFormat="1"/>
    <row r="92573" s="13" customFormat="1"/>
    <row r="92574" s="13" customFormat="1"/>
    <row r="92575" s="13" customFormat="1"/>
    <row r="92576" s="13" customFormat="1"/>
    <row r="92577" s="13" customFormat="1"/>
    <row r="92578" s="13" customFormat="1"/>
    <row r="92579" s="13" customFormat="1"/>
    <row r="92580" s="13" customFormat="1"/>
    <row r="92581" s="13" customFormat="1"/>
    <row r="92582" s="13" customFormat="1"/>
    <row r="92583" s="13" customFormat="1"/>
    <row r="92584" s="13" customFormat="1"/>
    <row r="92585" s="13" customFormat="1"/>
    <row r="92586" s="13" customFormat="1"/>
    <row r="92587" s="13" customFormat="1"/>
    <row r="92588" s="13" customFormat="1"/>
    <row r="92589" s="13" customFormat="1"/>
    <row r="92590" s="13" customFormat="1"/>
    <row r="92591" s="13" customFormat="1"/>
    <row r="92592" s="13" customFormat="1"/>
    <row r="92593" s="13" customFormat="1"/>
    <row r="92594" s="13" customFormat="1"/>
    <row r="92595" s="13" customFormat="1"/>
    <row r="92596" s="13" customFormat="1"/>
    <row r="92597" s="13" customFormat="1"/>
    <row r="92598" s="13" customFormat="1"/>
    <row r="92599" s="13" customFormat="1"/>
    <row r="92600" s="13" customFormat="1"/>
    <row r="92601" s="13" customFormat="1"/>
    <row r="92602" s="13" customFormat="1"/>
    <row r="92603" s="13" customFormat="1"/>
    <row r="92604" s="13" customFormat="1"/>
    <row r="92605" s="13" customFormat="1"/>
    <row r="92606" s="13" customFormat="1"/>
    <row r="92607" s="13" customFormat="1"/>
    <row r="92608" s="13" customFormat="1"/>
    <row r="92609" s="13" customFormat="1"/>
    <row r="92610" s="13" customFormat="1"/>
    <row r="92611" s="13" customFormat="1"/>
    <row r="92612" s="13" customFormat="1"/>
    <row r="92613" s="13" customFormat="1"/>
    <row r="92614" s="13" customFormat="1"/>
    <row r="92615" s="13" customFormat="1"/>
    <row r="92616" s="13" customFormat="1"/>
    <row r="92617" s="13" customFormat="1"/>
    <row r="92618" s="13" customFormat="1"/>
    <row r="92619" s="13" customFormat="1"/>
    <row r="92620" s="13" customFormat="1"/>
    <row r="92621" s="13" customFormat="1"/>
    <row r="92622" s="13" customFormat="1"/>
    <row r="92623" s="13" customFormat="1"/>
    <row r="92624" s="13" customFormat="1"/>
    <row r="92625" s="13" customFormat="1"/>
    <row r="92626" s="13" customFormat="1"/>
    <row r="92627" s="13" customFormat="1"/>
    <row r="92628" s="13" customFormat="1"/>
    <row r="92629" s="13" customFormat="1"/>
    <row r="92630" s="13" customFormat="1"/>
    <row r="92631" s="13" customFormat="1"/>
    <row r="92632" s="13" customFormat="1"/>
    <row r="92633" s="13" customFormat="1"/>
    <row r="92634" s="13" customFormat="1"/>
    <row r="92635" s="13" customFormat="1"/>
    <row r="92636" s="13" customFormat="1"/>
    <row r="92637" s="13" customFormat="1"/>
    <row r="92638" s="13" customFormat="1"/>
    <row r="92639" s="13" customFormat="1"/>
    <row r="92640" s="13" customFormat="1"/>
    <row r="92641" s="13" customFormat="1"/>
    <row r="92642" s="13" customFormat="1"/>
    <row r="92643" s="13" customFormat="1"/>
    <row r="92644" s="13" customFormat="1"/>
    <row r="92645" s="13" customFormat="1"/>
    <row r="92646" s="13" customFormat="1"/>
    <row r="92647" s="13" customFormat="1"/>
    <row r="92648" s="13" customFormat="1"/>
    <row r="92649" s="13" customFormat="1"/>
    <row r="92650" s="13" customFormat="1"/>
    <row r="92651" s="13" customFormat="1"/>
    <row r="92652" s="13" customFormat="1"/>
    <row r="92653" s="13" customFormat="1"/>
    <row r="92654" s="13" customFormat="1"/>
    <row r="92655" s="13" customFormat="1"/>
    <row r="92656" s="13" customFormat="1"/>
    <row r="92657" s="13" customFormat="1"/>
    <row r="92658" s="13" customFormat="1"/>
    <row r="92659" s="13" customFormat="1"/>
    <row r="92660" s="13" customFormat="1"/>
    <row r="92661" s="13" customFormat="1"/>
    <row r="92662" s="13" customFormat="1"/>
    <row r="92663" s="13" customFormat="1"/>
    <row r="92664" s="13" customFormat="1"/>
    <row r="92665" s="13" customFormat="1"/>
    <row r="92666" s="13" customFormat="1"/>
    <row r="92667" s="13" customFormat="1"/>
    <row r="92668" s="13" customFormat="1"/>
    <row r="92669" s="13" customFormat="1"/>
    <row r="92670" s="13" customFormat="1"/>
    <row r="92671" s="13" customFormat="1"/>
    <row r="92672" s="13" customFormat="1"/>
    <row r="92673" s="13" customFormat="1"/>
    <row r="92674" s="13" customFormat="1"/>
    <row r="92675" s="13" customFormat="1"/>
    <row r="92676" s="13" customFormat="1"/>
    <row r="92677" s="13" customFormat="1"/>
    <row r="92678" s="13" customFormat="1"/>
    <row r="92679" s="13" customFormat="1"/>
    <row r="92680" s="13" customFormat="1"/>
    <row r="92681" s="13" customFormat="1"/>
    <row r="92682" s="13" customFormat="1"/>
    <row r="92683" s="13" customFormat="1"/>
    <row r="92684" s="13" customFormat="1"/>
    <row r="92685" s="13" customFormat="1"/>
    <row r="92686" s="13" customFormat="1"/>
    <row r="92687" s="13" customFormat="1"/>
    <row r="92688" s="13" customFormat="1"/>
    <row r="92689" s="13" customFormat="1"/>
    <row r="92690" s="13" customFormat="1"/>
    <row r="92691" s="13" customFormat="1"/>
    <row r="92692" s="13" customFormat="1"/>
    <row r="92693" s="13" customFormat="1"/>
    <row r="92694" s="13" customFormat="1"/>
    <row r="92695" s="13" customFormat="1"/>
    <row r="92696" s="13" customFormat="1"/>
    <row r="92697" s="13" customFormat="1"/>
    <row r="92698" s="13" customFormat="1"/>
    <row r="92699" s="13" customFormat="1"/>
    <row r="92700" s="13" customFormat="1"/>
    <row r="92701" s="13" customFormat="1"/>
    <row r="92702" s="13" customFormat="1"/>
    <row r="92703" s="13" customFormat="1"/>
    <row r="92704" s="13" customFormat="1"/>
    <row r="92705" s="13" customFormat="1"/>
    <row r="92706" s="13" customFormat="1"/>
    <row r="92707" s="13" customFormat="1"/>
    <row r="92708" s="13" customFormat="1"/>
    <row r="92709" s="13" customFormat="1"/>
    <row r="92710" s="13" customFormat="1"/>
    <row r="92711" s="13" customFormat="1"/>
    <row r="92712" s="13" customFormat="1"/>
    <row r="92713" s="13" customFormat="1"/>
    <row r="92714" s="13" customFormat="1"/>
    <row r="92715" s="13" customFormat="1"/>
    <row r="92716" s="13" customFormat="1"/>
    <row r="92717" s="13" customFormat="1"/>
    <row r="92718" s="13" customFormat="1"/>
    <row r="92719" s="13" customFormat="1"/>
    <row r="92720" s="13" customFormat="1"/>
    <row r="92721" s="13" customFormat="1"/>
    <row r="92722" s="13" customFormat="1"/>
    <row r="92723" s="13" customFormat="1"/>
    <row r="92724" s="13" customFormat="1"/>
    <row r="92725" s="13" customFormat="1"/>
    <row r="92726" s="13" customFormat="1"/>
    <row r="92727" s="13" customFormat="1"/>
    <row r="92728" s="13" customFormat="1"/>
    <row r="92729" s="13" customFormat="1"/>
    <row r="92730" s="13" customFormat="1"/>
    <row r="92731" s="13" customFormat="1"/>
    <row r="92732" s="13" customFormat="1"/>
    <row r="92733" s="13" customFormat="1"/>
    <row r="92734" s="13" customFormat="1"/>
    <row r="92735" s="13" customFormat="1"/>
    <row r="92736" s="13" customFormat="1"/>
    <row r="92737" s="13" customFormat="1"/>
    <row r="92738" s="13" customFormat="1"/>
    <row r="92739" s="13" customFormat="1"/>
    <row r="92740" s="13" customFormat="1"/>
    <row r="92741" s="13" customFormat="1"/>
    <row r="92742" s="13" customFormat="1"/>
    <row r="92743" s="13" customFormat="1"/>
    <row r="92744" s="13" customFormat="1"/>
    <row r="92745" s="13" customFormat="1"/>
    <row r="92746" s="13" customFormat="1"/>
    <row r="92747" s="13" customFormat="1"/>
    <row r="92748" s="13" customFormat="1"/>
    <row r="92749" s="13" customFormat="1"/>
    <row r="92750" s="13" customFormat="1"/>
    <row r="92751" s="13" customFormat="1"/>
    <row r="92752" s="13" customFormat="1"/>
    <row r="92753" s="13" customFormat="1"/>
    <row r="92754" s="13" customFormat="1"/>
    <row r="92755" s="13" customFormat="1"/>
    <row r="92756" s="13" customFormat="1"/>
    <row r="92757" s="13" customFormat="1"/>
    <row r="92758" s="13" customFormat="1"/>
    <row r="92759" s="13" customFormat="1"/>
    <row r="92760" s="13" customFormat="1"/>
    <row r="92761" s="13" customFormat="1"/>
    <row r="92762" s="13" customFormat="1"/>
    <row r="92763" s="13" customFormat="1"/>
    <row r="92764" s="13" customFormat="1"/>
    <row r="92765" s="13" customFormat="1"/>
    <row r="92766" s="13" customFormat="1"/>
    <row r="92767" s="13" customFormat="1"/>
    <row r="92768" s="13" customFormat="1"/>
    <row r="92769" s="13" customFormat="1"/>
    <row r="92770" s="13" customFormat="1"/>
    <row r="92771" s="13" customFormat="1"/>
    <row r="92772" s="13" customFormat="1"/>
    <row r="92773" s="13" customFormat="1"/>
    <row r="92774" s="13" customFormat="1"/>
    <row r="92775" s="13" customFormat="1"/>
    <row r="92776" s="13" customFormat="1"/>
    <row r="92777" s="13" customFormat="1"/>
    <row r="92778" s="13" customFormat="1"/>
    <row r="92779" s="13" customFormat="1"/>
    <row r="92780" s="13" customFormat="1"/>
    <row r="92781" s="13" customFormat="1"/>
    <row r="92782" s="13" customFormat="1"/>
    <row r="92783" s="13" customFormat="1"/>
    <row r="92784" s="13" customFormat="1"/>
    <row r="92785" s="13" customFormat="1"/>
    <row r="92786" s="13" customFormat="1"/>
    <row r="92787" s="13" customFormat="1"/>
    <row r="92788" s="13" customFormat="1"/>
    <row r="92789" s="13" customFormat="1"/>
    <row r="92790" s="13" customFormat="1"/>
    <row r="92791" s="13" customFormat="1"/>
    <row r="92792" s="13" customFormat="1"/>
    <row r="92793" s="13" customFormat="1"/>
    <row r="92794" s="13" customFormat="1"/>
    <row r="92795" s="13" customFormat="1"/>
    <row r="92796" s="13" customFormat="1"/>
    <row r="92797" s="13" customFormat="1"/>
    <row r="92798" s="13" customFormat="1"/>
    <row r="92799" s="13" customFormat="1"/>
    <row r="92800" s="13" customFormat="1"/>
    <row r="92801" s="13" customFormat="1"/>
    <row r="92802" s="13" customFormat="1"/>
    <row r="92803" s="13" customFormat="1"/>
    <row r="92804" s="13" customFormat="1"/>
    <row r="92805" s="13" customFormat="1"/>
    <row r="92806" s="13" customFormat="1"/>
    <row r="92807" s="13" customFormat="1"/>
    <row r="92808" s="13" customFormat="1"/>
    <row r="92809" s="13" customFormat="1"/>
    <row r="92810" s="13" customFormat="1"/>
    <row r="92811" s="13" customFormat="1"/>
    <row r="92812" s="13" customFormat="1"/>
    <row r="92813" s="13" customFormat="1"/>
    <row r="92814" s="13" customFormat="1"/>
    <row r="92815" s="13" customFormat="1"/>
    <row r="92816" s="13" customFormat="1"/>
    <row r="92817" s="13" customFormat="1"/>
    <row r="92818" s="13" customFormat="1"/>
    <row r="92819" s="13" customFormat="1"/>
    <row r="92820" s="13" customFormat="1"/>
    <row r="92821" s="13" customFormat="1"/>
    <row r="92822" s="13" customFormat="1"/>
    <row r="92823" s="13" customFormat="1"/>
    <row r="92824" s="13" customFormat="1"/>
    <row r="92825" s="13" customFormat="1"/>
    <row r="92826" s="13" customFormat="1"/>
    <row r="92827" s="13" customFormat="1"/>
    <row r="92828" s="13" customFormat="1"/>
    <row r="92829" s="13" customFormat="1"/>
    <row r="92830" s="13" customFormat="1"/>
    <row r="92831" s="13" customFormat="1"/>
    <row r="92832" s="13" customFormat="1"/>
    <row r="92833" s="13" customFormat="1"/>
    <row r="92834" s="13" customFormat="1"/>
    <row r="92835" s="13" customFormat="1"/>
    <row r="92836" s="13" customFormat="1"/>
    <row r="92837" s="13" customFormat="1"/>
    <row r="92838" s="13" customFormat="1"/>
    <row r="92839" s="13" customFormat="1"/>
    <row r="92840" s="13" customFormat="1"/>
    <row r="92841" s="13" customFormat="1"/>
    <row r="92842" s="13" customFormat="1"/>
    <row r="92843" s="13" customFormat="1"/>
    <row r="92844" s="13" customFormat="1"/>
    <row r="92845" s="13" customFormat="1"/>
    <row r="92846" s="13" customFormat="1"/>
    <row r="92847" s="13" customFormat="1"/>
    <row r="92848" s="13" customFormat="1"/>
    <row r="92849" s="13" customFormat="1"/>
    <row r="92850" s="13" customFormat="1"/>
    <row r="92851" s="13" customFormat="1"/>
    <row r="92852" s="13" customFormat="1"/>
    <row r="92853" s="13" customFormat="1"/>
    <row r="92854" s="13" customFormat="1"/>
    <row r="92855" s="13" customFormat="1"/>
    <row r="92856" s="13" customFormat="1"/>
    <row r="92857" s="13" customFormat="1"/>
    <row r="92858" s="13" customFormat="1"/>
    <row r="92859" s="13" customFormat="1"/>
    <row r="92860" s="13" customFormat="1"/>
    <row r="92861" s="13" customFormat="1"/>
    <row r="92862" s="13" customFormat="1"/>
    <row r="92863" s="13" customFormat="1"/>
    <row r="92864" s="13" customFormat="1"/>
    <row r="92865" s="13" customFormat="1"/>
    <row r="92866" s="13" customFormat="1"/>
    <row r="92867" s="13" customFormat="1"/>
    <row r="92868" s="13" customFormat="1"/>
    <row r="92869" s="13" customFormat="1"/>
    <row r="92870" s="13" customFormat="1"/>
    <row r="92871" s="13" customFormat="1"/>
    <row r="92872" s="13" customFormat="1"/>
    <row r="92873" s="13" customFormat="1"/>
    <row r="92874" s="13" customFormat="1"/>
    <row r="92875" s="13" customFormat="1"/>
    <row r="92876" s="13" customFormat="1"/>
    <row r="92877" s="13" customFormat="1"/>
    <row r="92878" s="13" customFormat="1"/>
    <row r="92879" s="13" customFormat="1"/>
    <row r="92880" s="13" customFormat="1"/>
    <row r="92881" s="13" customFormat="1"/>
    <row r="92882" s="13" customFormat="1"/>
    <row r="92883" s="13" customFormat="1"/>
    <row r="92884" s="13" customFormat="1"/>
    <row r="92885" s="13" customFormat="1"/>
    <row r="92886" s="13" customFormat="1"/>
    <row r="92887" s="13" customFormat="1"/>
    <row r="92888" s="13" customFormat="1"/>
    <row r="92889" s="13" customFormat="1"/>
    <row r="92890" s="13" customFormat="1"/>
    <row r="92891" s="13" customFormat="1"/>
    <row r="92892" s="13" customFormat="1"/>
    <row r="92893" s="13" customFormat="1"/>
    <row r="92894" s="13" customFormat="1"/>
    <row r="92895" s="13" customFormat="1"/>
    <row r="92896" s="13" customFormat="1"/>
    <row r="92897" s="13" customFormat="1"/>
    <row r="92898" s="13" customFormat="1"/>
    <row r="92899" s="13" customFormat="1"/>
    <row r="92900" s="13" customFormat="1"/>
    <row r="92901" s="13" customFormat="1"/>
    <row r="92902" s="13" customFormat="1"/>
    <row r="92903" s="13" customFormat="1"/>
    <row r="92904" s="13" customFormat="1"/>
    <row r="92905" s="13" customFormat="1"/>
    <row r="92906" s="13" customFormat="1"/>
    <row r="92907" s="13" customFormat="1"/>
    <row r="92908" s="13" customFormat="1"/>
    <row r="92909" s="13" customFormat="1"/>
    <row r="92910" s="13" customFormat="1"/>
    <row r="92911" s="13" customFormat="1"/>
    <row r="92912" s="13" customFormat="1"/>
    <row r="92913" s="13" customFormat="1"/>
    <row r="92914" s="13" customFormat="1"/>
    <row r="92915" s="13" customFormat="1"/>
    <row r="92916" s="13" customFormat="1"/>
    <row r="92917" s="13" customFormat="1"/>
    <row r="92918" s="13" customFormat="1"/>
    <row r="92919" s="13" customFormat="1"/>
    <row r="92920" s="13" customFormat="1"/>
    <row r="92921" s="13" customFormat="1"/>
    <row r="92922" s="13" customFormat="1"/>
    <row r="92923" s="13" customFormat="1"/>
    <row r="92924" s="13" customFormat="1"/>
    <row r="92925" s="13" customFormat="1"/>
    <row r="92926" s="13" customFormat="1"/>
    <row r="92927" s="13" customFormat="1"/>
    <row r="92928" s="13" customFormat="1"/>
    <row r="92929" s="13" customFormat="1"/>
    <row r="92930" s="13" customFormat="1"/>
    <row r="92931" s="13" customFormat="1"/>
    <row r="92932" s="13" customFormat="1"/>
    <row r="92933" s="13" customFormat="1"/>
    <row r="92934" s="13" customFormat="1"/>
    <row r="92935" s="13" customFormat="1"/>
    <row r="92936" s="13" customFormat="1"/>
    <row r="92937" s="13" customFormat="1"/>
    <row r="92938" s="13" customFormat="1"/>
    <row r="92939" s="13" customFormat="1"/>
    <row r="92940" s="13" customFormat="1"/>
    <row r="92941" s="13" customFormat="1"/>
    <row r="92942" s="13" customFormat="1"/>
    <row r="92943" s="13" customFormat="1"/>
    <row r="92944" s="13" customFormat="1"/>
    <row r="92945" s="13" customFormat="1"/>
    <row r="92946" s="13" customFormat="1"/>
    <row r="92947" s="13" customFormat="1"/>
    <row r="92948" s="13" customFormat="1"/>
    <row r="92949" s="13" customFormat="1"/>
    <row r="92950" s="13" customFormat="1"/>
    <row r="92951" s="13" customFormat="1"/>
    <row r="92952" s="13" customFormat="1"/>
    <row r="92953" s="13" customFormat="1"/>
    <row r="92954" s="13" customFormat="1"/>
    <row r="92955" s="13" customFormat="1"/>
    <row r="92956" s="13" customFormat="1"/>
    <row r="92957" s="13" customFormat="1"/>
    <row r="92958" s="13" customFormat="1"/>
    <row r="92959" s="13" customFormat="1"/>
    <row r="92960" s="13" customFormat="1"/>
    <row r="92961" s="13" customFormat="1"/>
    <row r="92962" s="13" customFormat="1"/>
    <row r="92963" s="13" customFormat="1"/>
    <row r="92964" s="13" customFormat="1"/>
    <row r="92965" s="13" customFormat="1"/>
    <row r="92966" s="13" customFormat="1"/>
    <row r="92967" s="13" customFormat="1"/>
    <row r="92968" s="13" customFormat="1"/>
    <row r="92969" s="13" customFormat="1"/>
    <row r="92970" s="13" customFormat="1"/>
    <row r="92971" s="13" customFormat="1"/>
    <row r="92972" s="13" customFormat="1"/>
    <row r="92973" s="13" customFormat="1"/>
    <row r="92974" s="13" customFormat="1"/>
    <row r="92975" s="13" customFormat="1"/>
    <row r="92976" s="13" customFormat="1"/>
    <row r="92977" s="13" customFormat="1"/>
    <row r="92978" s="13" customFormat="1"/>
    <row r="92979" s="13" customFormat="1"/>
    <row r="92980" s="13" customFormat="1"/>
    <row r="92981" s="13" customFormat="1"/>
    <row r="92982" s="13" customFormat="1"/>
    <row r="92983" s="13" customFormat="1"/>
    <row r="92984" s="13" customFormat="1"/>
    <row r="92985" s="13" customFormat="1"/>
    <row r="92986" s="13" customFormat="1"/>
    <row r="92987" s="13" customFormat="1"/>
    <row r="92988" s="13" customFormat="1"/>
    <row r="92989" s="13" customFormat="1"/>
    <row r="92990" s="13" customFormat="1"/>
    <row r="92991" s="13" customFormat="1"/>
    <row r="92992" s="13" customFormat="1"/>
    <row r="92993" s="13" customFormat="1"/>
    <row r="92994" s="13" customFormat="1"/>
    <row r="92995" s="13" customFormat="1"/>
    <row r="92996" s="13" customFormat="1"/>
    <row r="92997" s="13" customFormat="1"/>
    <row r="92998" s="13" customFormat="1"/>
    <row r="92999" s="13" customFormat="1"/>
    <row r="93000" s="13" customFormat="1"/>
    <row r="93001" s="13" customFormat="1"/>
    <row r="93002" s="13" customFormat="1"/>
    <row r="93003" s="13" customFormat="1"/>
    <row r="93004" s="13" customFormat="1"/>
    <row r="93005" s="13" customFormat="1"/>
    <row r="93006" s="13" customFormat="1"/>
    <row r="93007" s="13" customFormat="1"/>
    <row r="93008" s="13" customFormat="1"/>
    <row r="93009" s="13" customFormat="1"/>
    <row r="93010" s="13" customFormat="1"/>
    <row r="93011" s="13" customFormat="1"/>
    <row r="93012" s="13" customFormat="1"/>
    <row r="93013" s="13" customFormat="1"/>
    <row r="93014" s="13" customFormat="1"/>
    <row r="93015" s="13" customFormat="1"/>
    <row r="93016" s="13" customFormat="1"/>
    <row r="93017" s="13" customFormat="1"/>
    <row r="93018" s="13" customFormat="1"/>
    <row r="93019" s="13" customFormat="1"/>
    <row r="93020" s="13" customFormat="1"/>
    <row r="93021" s="13" customFormat="1"/>
    <row r="93022" s="13" customFormat="1"/>
    <row r="93023" s="13" customFormat="1"/>
    <row r="93024" s="13" customFormat="1"/>
    <row r="93025" s="13" customFormat="1"/>
    <row r="93026" s="13" customFormat="1"/>
    <row r="93027" s="13" customFormat="1"/>
    <row r="93028" s="13" customFormat="1"/>
    <row r="93029" s="13" customFormat="1"/>
    <row r="93030" s="13" customFormat="1"/>
    <row r="93031" s="13" customFormat="1"/>
    <row r="93032" s="13" customFormat="1"/>
    <row r="93033" s="13" customFormat="1"/>
    <row r="93034" s="13" customFormat="1"/>
    <row r="93035" s="13" customFormat="1"/>
    <row r="93036" s="13" customFormat="1"/>
    <row r="93037" s="13" customFormat="1"/>
    <row r="93038" s="13" customFormat="1"/>
    <row r="93039" s="13" customFormat="1"/>
    <row r="93040" s="13" customFormat="1"/>
    <row r="93041" s="13" customFormat="1"/>
    <row r="93042" s="13" customFormat="1"/>
    <row r="93043" s="13" customFormat="1"/>
    <row r="93044" s="13" customFormat="1"/>
    <row r="93045" s="13" customFormat="1"/>
    <row r="93046" s="13" customFormat="1"/>
    <row r="93047" s="13" customFormat="1"/>
    <row r="93048" s="13" customFormat="1"/>
    <row r="93049" s="13" customFormat="1"/>
    <row r="93050" s="13" customFormat="1"/>
    <row r="93051" s="13" customFormat="1"/>
    <row r="93052" s="13" customFormat="1"/>
    <row r="93053" s="13" customFormat="1"/>
    <row r="93054" s="13" customFormat="1"/>
    <row r="93055" s="13" customFormat="1"/>
    <row r="93056" s="13" customFormat="1"/>
    <row r="93057" s="13" customFormat="1"/>
    <row r="93058" s="13" customFormat="1"/>
    <row r="93059" s="13" customFormat="1"/>
    <row r="93060" s="13" customFormat="1"/>
    <row r="93061" s="13" customFormat="1"/>
    <row r="93062" s="13" customFormat="1"/>
    <row r="93063" s="13" customFormat="1"/>
    <row r="93064" s="13" customFormat="1"/>
    <row r="93065" s="13" customFormat="1"/>
    <row r="93066" s="13" customFormat="1"/>
    <row r="93067" s="13" customFormat="1"/>
    <row r="93068" s="13" customFormat="1"/>
    <row r="93069" s="13" customFormat="1"/>
    <row r="93070" s="13" customFormat="1"/>
    <row r="93071" s="13" customFormat="1"/>
    <row r="93072" s="13" customFormat="1"/>
    <row r="93073" s="13" customFormat="1"/>
    <row r="93074" s="13" customFormat="1"/>
    <row r="93075" s="13" customFormat="1"/>
    <row r="93076" s="13" customFormat="1"/>
    <row r="93077" s="13" customFormat="1"/>
    <row r="93078" s="13" customFormat="1"/>
    <row r="93079" s="13" customFormat="1"/>
    <row r="93080" s="13" customFormat="1"/>
    <row r="93081" s="13" customFormat="1"/>
    <row r="93082" s="13" customFormat="1"/>
    <row r="93083" s="13" customFormat="1"/>
    <row r="93084" s="13" customFormat="1"/>
    <row r="93085" s="13" customFormat="1"/>
    <row r="93086" s="13" customFormat="1"/>
    <row r="93087" s="13" customFormat="1"/>
    <row r="93088" s="13" customFormat="1"/>
    <row r="93089" s="13" customFormat="1"/>
    <row r="93090" s="13" customFormat="1"/>
    <row r="93091" s="13" customFormat="1"/>
    <row r="93092" s="13" customFormat="1"/>
    <row r="93093" s="13" customFormat="1"/>
    <row r="93094" s="13" customFormat="1"/>
    <row r="93095" s="13" customFormat="1"/>
    <row r="93096" s="13" customFormat="1"/>
    <row r="93097" s="13" customFormat="1"/>
    <row r="93098" s="13" customFormat="1"/>
    <row r="93099" s="13" customFormat="1"/>
    <row r="93100" s="13" customFormat="1"/>
    <row r="93101" s="13" customFormat="1"/>
    <row r="93102" s="13" customFormat="1"/>
    <row r="93103" s="13" customFormat="1"/>
    <row r="93104" s="13" customFormat="1"/>
    <row r="93105" s="13" customFormat="1"/>
    <row r="93106" s="13" customFormat="1"/>
    <row r="93107" s="13" customFormat="1"/>
    <row r="93108" s="13" customFormat="1"/>
    <row r="93109" s="13" customFormat="1"/>
    <row r="93110" s="13" customFormat="1"/>
    <row r="93111" s="13" customFormat="1"/>
    <row r="93112" s="13" customFormat="1"/>
    <row r="93113" s="13" customFormat="1"/>
    <row r="93114" s="13" customFormat="1"/>
    <row r="93115" s="13" customFormat="1"/>
    <row r="93116" s="13" customFormat="1"/>
    <row r="93117" s="13" customFormat="1"/>
    <row r="93118" s="13" customFormat="1"/>
    <row r="93119" s="13" customFormat="1"/>
    <row r="93120" s="13" customFormat="1"/>
    <row r="93121" s="13" customFormat="1"/>
    <row r="93122" s="13" customFormat="1"/>
    <row r="93123" s="13" customFormat="1"/>
    <row r="93124" s="13" customFormat="1"/>
    <row r="93125" s="13" customFormat="1"/>
    <row r="93126" s="13" customFormat="1"/>
    <row r="93127" s="13" customFormat="1"/>
    <row r="93128" s="13" customFormat="1"/>
    <row r="93129" s="13" customFormat="1"/>
    <row r="93130" s="13" customFormat="1"/>
    <row r="93131" s="13" customFormat="1"/>
    <row r="93132" s="13" customFormat="1"/>
    <row r="93133" s="13" customFormat="1"/>
    <row r="93134" s="13" customFormat="1"/>
    <row r="93135" s="13" customFormat="1"/>
    <row r="93136" s="13" customFormat="1"/>
    <row r="93137" s="13" customFormat="1"/>
    <row r="93138" s="13" customFormat="1"/>
    <row r="93139" s="13" customFormat="1"/>
    <row r="93140" s="13" customFormat="1"/>
    <row r="93141" s="13" customFormat="1"/>
    <row r="93142" s="13" customFormat="1"/>
    <row r="93143" s="13" customFormat="1"/>
    <row r="93144" s="13" customFormat="1"/>
    <row r="93145" s="13" customFormat="1"/>
    <row r="93146" s="13" customFormat="1"/>
    <row r="93147" s="13" customFormat="1"/>
    <row r="93148" s="13" customFormat="1"/>
    <row r="93149" s="13" customFormat="1"/>
    <row r="93150" s="13" customFormat="1"/>
    <row r="93151" s="13" customFormat="1"/>
    <row r="93152" s="13" customFormat="1"/>
    <row r="93153" s="13" customFormat="1"/>
    <row r="93154" s="13" customFormat="1"/>
    <row r="93155" s="13" customFormat="1"/>
    <row r="93156" s="13" customFormat="1"/>
    <row r="93157" s="13" customFormat="1"/>
    <row r="93158" s="13" customFormat="1"/>
    <row r="93159" s="13" customFormat="1"/>
    <row r="93160" s="13" customFormat="1"/>
    <row r="93161" s="13" customFormat="1"/>
    <row r="93162" s="13" customFormat="1"/>
    <row r="93163" s="13" customFormat="1"/>
    <row r="93164" s="13" customFormat="1"/>
    <row r="93165" s="13" customFormat="1"/>
    <row r="93166" s="13" customFormat="1"/>
    <row r="93167" s="13" customFormat="1"/>
    <row r="93168" s="13" customFormat="1"/>
    <row r="93169" s="13" customFormat="1"/>
    <row r="93170" s="13" customFormat="1"/>
    <row r="93171" s="13" customFormat="1"/>
    <row r="93172" s="13" customFormat="1"/>
    <row r="93173" s="13" customFormat="1"/>
    <row r="93174" s="13" customFormat="1"/>
    <row r="93175" s="13" customFormat="1"/>
    <row r="93176" s="13" customFormat="1"/>
    <row r="93177" s="13" customFormat="1"/>
    <row r="93178" s="13" customFormat="1"/>
    <row r="93179" s="13" customFormat="1"/>
    <row r="93180" s="13" customFormat="1"/>
    <row r="93181" s="13" customFormat="1"/>
    <row r="93182" s="13" customFormat="1"/>
    <row r="93183" s="13" customFormat="1"/>
    <row r="93184" s="13" customFormat="1"/>
    <row r="93185" s="13" customFormat="1"/>
    <row r="93186" s="13" customFormat="1"/>
    <row r="93187" s="13" customFormat="1"/>
    <row r="93188" s="13" customFormat="1"/>
    <row r="93189" s="13" customFormat="1"/>
    <row r="93190" s="13" customFormat="1"/>
    <row r="93191" s="13" customFormat="1"/>
    <row r="93192" s="13" customFormat="1"/>
    <row r="93193" s="13" customFormat="1"/>
    <row r="93194" s="13" customFormat="1"/>
    <row r="93195" s="13" customFormat="1"/>
    <row r="93196" s="13" customFormat="1"/>
    <row r="93197" s="13" customFormat="1"/>
    <row r="93198" s="13" customFormat="1"/>
    <row r="93199" s="13" customFormat="1"/>
    <row r="93200" s="13" customFormat="1"/>
    <row r="93201" s="13" customFormat="1"/>
    <row r="93202" s="13" customFormat="1"/>
    <row r="93203" s="13" customFormat="1"/>
    <row r="93204" s="13" customFormat="1"/>
    <row r="93205" s="13" customFormat="1"/>
    <row r="93206" s="13" customFormat="1"/>
    <row r="93207" s="13" customFormat="1"/>
    <row r="93208" s="13" customFormat="1"/>
    <row r="93209" s="13" customFormat="1"/>
    <row r="93210" s="13" customFormat="1"/>
    <row r="93211" s="13" customFormat="1"/>
    <row r="93212" s="13" customFormat="1"/>
    <row r="93213" s="13" customFormat="1"/>
    <row r="93214" s="13" customFormat="1"/>
    <row r="93215" s="13" customFormat="1"/>
    <row r="93216" s="13" customFormat="1"/>
    <row r="93217" s="13" customFormat="1"/>
    <row r="93218" s="13" customFormat="1"/>
    <row r="93219" s="13" customFormat="1"/>
    <row r="93220" s="13" customFormat="1"/>
    <row r="93221" s="13" customFormat="1"/>
    <row r="93222" s="13" customFormat="1"/>
    <row r="93223" s="13" customFormat="1"/>
    <row r="93224" s="13" customFormat="1"/>
    <row r="93225" s="13" customFormat="1"/>
    <row r="93226" s="13" customFormat="1"/>
    <row r="93227" s="13" customFormat="1"/>
    <row r="93228" s="13" customFormat="1"/>
    <row r="93229" s="13" customFormat="1"/>
    <row r="93230" s="13" customFormat="1"/>
    <row r="93231" s="13" customFormat="1"/>
    <row r="93232" s="13" customFormat="1"/>
    <row r="93233" s="13" customFormat="1"/>
    <row r="93234" s="13" customFormat="1"/>
    <row r="93235" s="13" customFormat="1"/>
    <row r="93236" s="13" customFormat="1"/>
    <row r="93237" s="13" customFormat="1"/>
    <row r="93238" s="13" customFormat="1"/>
    <row r="93239" s="13" customFormat="1"/>
    <row r="93240" s="13" customFormat="1"/>
    <row r="93241" s="13" customFormat="1"/>
    <row r="93242" s="13" customFormat="1"/>
    <row r="93243" s="13" customFormat="1"/>
    <row r="93244" s="13" customFormat="1"/>
    <row r="93245" s="13" customFormat="1"/>
    <row r="93246" s="13" customFormat="1"/>
    <row r="93247" s="13" customFormat="1"/>
    <row r="93248" s="13" customFormat="1"/>
    <row r="93249" s="13" customFormat="1"/>
    <row r="93250" s="13" customFormat="1"/>
    <row r="93251" s="13" customFormat="1"/>
    <row r="93252" s="13" customFormat="1"/>
    <row r="93253" s="13" customFormat="1"/>
    <row r="93254" s="13" customFormat="1"/>
    <row r="93255" s="13" customFormat="1"/>
    <row r="93256" s="13" customFormat="1"/>
    <row r="93257" s="13" customFormat="1"/>
    <row r="93258" s="13" customFormat="1"/>
    <row r="93259" s="13" customFormat="1"/>
    <row r="93260" s="13" customFormat="1"/>
    <row r="93261" s="13" customFormat="1"/>
    <row r="93262" s="13" customFormat="1"/>
    <row r="93263" s="13" customFormat="1"/>
    <row r="93264" s="13" customFormat="1"/>
    <row r="93265" s="13" customFormat="1"/>
    <row r="93266" s="13" customFormat="1"/>
    <row r="93267" s="13" customFormat="1"/>
    <row r="93268" s="13" customFormat="1"/>
    <row r="93269" s="13" customFormat="1"/>
    <row r="93270" s="13" customFormat="1"/>
    <row r="93271" s="13" customFormat="1"/>
    <row r="93272" s="13" customFormat="1"/>
    <row r="93273" s="13" customFormat="1"/>
    <row r="93274" s="13" customFormat="1"/>
    <row r="93275" s="13" customFormat="1"/>
    <row r="93276" s="13" customFormat="1"/>
    <row r="93277" s="13" customFormat="1"/>
    <row r="93278" s="13" customFormat="1"/>
    <row r="93279" s="13" customFormat="1"/>
    <row r="93280" s="13" customFormat="1"/>
    <row r="93281" s="13" customFormat="1"/>
    <row r="93282" s="13" customFormat="1"/>
    <row r="93283" s="13" customFormat="1"/>
    <row r="93284" s="13" customFormat="1"/>
    <row r="93285" s="13" customFormat="1"/>
    <row r="93286" s="13" customFormat="1"/>
    <row r="93287" s="13" customFormat="1"/>
    <row r="93288" s="13" customFormat="1"/>
    <row r="93289" s="13" customFormat="1"/>
    <row r="93290" s="13" customFormat="1"/>
    <row r="93291" s="13" customFormat="1"/>
    <row r="93292" s="13" customFormat="1"/>
    <row r="93293" s="13" customFormat="1"/>
    <row r="93294" s="13" customFormat="1"/>
    <row r="93295" s="13" customFormat="1"/>
    <row r="93296" s="13" customFormat="1"/>
    <row r="93297" s="13" customFormat="1"/>
    <row r="93298" s="13" customFormat="1"/>
    <row r="93299" s="13" customFormat="1"/>
    <row r="93300" s="13" customFormat="1"/>
    <row r="93301" s="13" customFormat="1"/>
    <row r="93302" s="13" customFormat="1"/>
    <row r="93303" s="13" customFormat="1"/>
    <row r="93304" s="13" customFormat="1"/>
    <row r="93305" s="13" customFormat="1"/>
    <row r="93306" s="13" customFormat="1"/>
    <row r="93307" s="13" customFormat="1"/>
    <row r="93308" s="13" customFormat="1"/>
    <row r="93309" s="13" customFormat="1"/>
    <row r="93310" s="13" customFormat="1"/>
    <row r="93311" s="13" customFormat="1"/>
    <row r="93312" s="13" customFormat="1"/>
    <row r="93313" s="13" customFormat="1"/>
    <row r="93314" s="13" customFormat="1"/>
    <row r="93315" s="13" customFormat="1"/>
    <row r="93316" s="13" customFormat="1"/>
    <row r="93317" s="13" customFormat="1"/>
    <row r="93318" s="13" customFormat="1"/>
    <row r="93319" s="13" customFormat="1"/>
    <row r="93320" s="13" customFormat="1"/>
    <row r="93321" s="13" customFormat="1"/>
    <row r="93322" s="13" customFormat="1"/>
    <row r="93323" s="13" customFormat="1"/>
    <row r="93324" s="13" customFormat="1"/>
    <row r="93325" s="13" customFormat="1"/>
    <row r="93326" s="13" customFormat="1"/>
    <row r="93327" s="13" customFormat="1"/>
    <row r="93328" s="13" customFormat="1"/>
    <row r="93329" s="13" customFormat="1"/>
    <row r="93330" s="13" customFormat="1"/>
    <row r="93331" s="13" customFormat="1"/>
    <row r="93332" s="13" customFormat="1"/>
    <row r="93333" s="13" customFormat="1"/>
    <row r="93334" s="13" customFormat="1"/>
    <row r="93335" s="13" customFormat="1"/>
    <row r="93336" s="13" customFormat="1"/>
    <row r="93337" s="13" customFormat="1"/>
    <row r="93338" s="13" customFormat="1"/>
    <row r="93339" s="13" customFormat="1"/>
    <row r="93340" s="13" customFormat="1"/>
    <row r="93341" s="13" customFormat="1"/>
    <row r="93342" s="13" customFormat="1"/>
    <row r="93343" s="13" customFormat="1"/>
    <row r="93344" s="13" customFormat="1"/>
    <row r="93345" s="13" customFormat="1"/>
    <row r="93346" s="13" customFormat="1"/>
    <row r="93347" s="13" customFormat="1"/>
    <row r="93348" s="13" customFormat="1"/>
    <row r="93349" s="13" customFormat="1"/>
    <row r="93350" s="13" customFormat="1"/>
    <row r="93351" s="13" customFormat="1"/>
    <row r="93352" s="13" customFormat="1"/>
    <row r="93353" s="13" customFormat="1"/>
    <row r="93354" s="13" customFormat="1"/>
    <row r="93355" s="13" customFormat="1"/>
    <row r="93356" s="13" customFormat="1"/>
    <row r="93357" s="13" customFormat="1"/>
    <row r="93358" s="13" customFormat="1"/>
    <row r="93359" s="13" customFormat="1"/>
    <row r="93360" s="13" customFormat="1"/>
    <row r="93361" s="13" customFormat="1"/>
    <row r="93362" s="13" customFormat="1"/>
    <row r="93363" s="13" customFormat="1"/>
    <row r="93364" s="13" customFormat="1"/>
    <row r="93365" s="13" customFormat="1"/>
    <row r="93366" s="13" customFormat="1"/>
    <row r="93367" s="13" customFormat="1"/>
    <row r="93368" s="13" customFormat="1"/>
    <row r="93369" s="13" customFormat="1"/>
    <row r="93370" s="13" customFormat="1"/>
    <row r="93371" s="13" customFormat="1"/>
    <row r="93372" s="13" customFormat="1"/>
    <row r="93373" s="13" customFormat="1"/>
    <row r="93374" s="13" customFormat="1"/>
    <row r="93375" s="13" customFormat="1"/>
    <row r="93376" s="13" customFormat="1"/>
    <row r="93377" s="13" customFormat="1"/>
    <row r="93378" s="13" customFormat="1"/>
    <row r="93379" s="13" customFormat="1"/>
    <row r="93380" s="13" customFormat="1"/>
    <row r="93381" s="13" customFormat="1"/>
    <row r="93382" s="13" customFormat="1"/>
    <row r="93383" s="13" customFormat="1"/>
    <row r="93384" s="13" customFormat="1"/>
    <row r="93385" s="13" customFormat="1"/>
    <row r="93386" s="13" customFormat="1"/>
    <row r="93387" s="13" customFormat="1"/>
    <row r="93388" s="13" customFormat="1"/>
    <row r="93389" s="13" customFormat="1"/>
    <row r="93390" s="13" customFormat="1"/>
    <row r="93391" s="13" customFormat="1"/>
    <row r="93392" s="13" customFormat="1"/>
    <row r="93393" s="13" customFormat="1"/>
    <row r="93394" s="13" customFormat="1"/>
    <row r="93395" s="13" customFormat="1"/>
    <row r="93396" s="13" customFormat="1"/>
    <row r="93397" s="13" customFormat="1"/>
    <row r="93398" s="13" customFormat="1"/>
    <row r="93399" s="13" customFormat="1"/>
    <row r="93400" s="13" customFormat="1"/>
    <row r="93401" s="13" customFormat="1"/>
    <row r="93402" s="13" customFormat="1"/>
    <row r="93403" s="13" customFormat="1"/>
    <row r="93404" s="13" customFormat="1"/>
    <row r="93405" s="13" customFormat="1"/>
    <row r="93406" s="13" customFormat="1"/>
    <row r="93407" s="13" customFormat="1"/>
    <row r="93408" s="13" customFormat="1"/>
    <row r="93409" s="13" customFormat="1"/>
    <row r="93410" s="13" customFormat="1"/>
    <row r="93411" s="13" customFormat="1"/>
    <row r="93412" s="13" customFormat="1"/>
    <row r="93413" s="13" customFormat="1"/>
    <row r="93414" s="13" customFormat="1"/>
    <row r="93415" s="13" customFormat="1"/>
    <row r="93416" s="13" customFormat="1"/>
    <row r="93417" s="13" customFormat="1"/>
    <row r="93418" s="13" customFormat="1"/>
    <row r="93419" s="13" customFormat="1"/>
    <row r="93420" s="13" customFormat="1"/>
    <row r="93421" s="13" customFormat="1"/>
    <row r="93422" s="13" customFormat="1"/>
    <row r="93423" s="13" customFormat="1"/>
    <row r="93424" s="13" customFormat="1"/>
    <row r="93425" s="13" customFormat="1"/>
    <row r="93426" s="13" customFormat="1"/>
    <row r="93427" s="13" customFormat="1"/>
    <row r="93428" s="13" customFormat="1"/>
    <row r="93429" s="13" customFormat="1"/>
    <row r="93430" s="13" customFormat="1"/>
    <row r="93431" s="13" customFormat="1"/>
    <row r="93432" s="13" customFormat="1"/>
    <row r="93433" s="13" customFormat="1"/>
    <row r="93434" s="13" customFormat="1"/>
    <row r="93435" s="13" customFormat="1"/>
    <row r="93436" s="13" customFormat="1"/>
    <row r="93437" s="13" customFormat="1"/>
    <row r="93438" s="13" customFormat="1"/>
    <row r="93439" s="13" customFormat="1"/>
    <row r="93440" s="13" customFormat="1"/>
    <row r="93441" s="13" customFormat="1"/>
    <row r="93442" s="13" customFormat="1"/>
    <row r="93443" s="13" customFormat="1"/>
    <row r="93444" s="13" customFormat="1"/>
    <row r="93445" s="13" customFormat="1"/>
    <row r="93446" s="13" customFormat="1"/>
    <row r="93447" s="13" customFormat="1"/>
    <row r="93448" s="13" customFormat="1"/>
    <row r="93449" s="13" customFormat="1"/>
    <row r="93450" s="13" customFormat="1"/>
    <row r="93451" s="13" customFormat="1"/>
    <row r="93452" s="13" customFormat="1"/>
    <row r="93453" s="13" customFormat="1"/>
    <row r="93454" s="13" customFormat="1"/>
    <row r="93455" s="13" customFormat="1"/>
    <row r="93456" s="13" customFormat="1"/>
    <row r="93457" s="13" customFormat="1"/>
    <row r="93458" s="13" customFormat="1"/>
    <row r="93459" s="13" customFormat="1"/>
    <row r="93460" s="13" customFormat="1"/>
    <row r="93461" s="13" customFormat="1"/>
    <row r="93462" s="13" customFormat="1"/>
    <row r="93463" s="13" customFormat="1"/>
    <row r="93464" s="13" customFormat="1"/>
    <row r="93465" s="13" customFormat="1"/>
    <row r="93466" s="13" customFormat="1"/>
    <row r="93467" s="13" customFormat="1"/>
    <row r="93468" s="13" customFormat="1"/>
    <row r="93469" s="13" customFormat="1"/>
    <row r="93470" s="13" customFormat="1"/>
    <row r="93471" s="13" customFormat="1"/>
    <row r="93472" s="13" customFormat="1"/>
    <row r="93473" s="13" customFormat="1"/>
    <row r="93474" s="13" customFormat="1"/>
    <row r="93475" s="13" customFormat="1"/>
    <row r="93476" s="13" customFormat="1"/>
    <row r="93477" s="13" customFormat="1"/>
    <row r="93478" s="13" customFormat="1"/>
    <row r="93479" s="13" customFormat="1"/>
    <row r="93480" s="13" customFormat="1"/>
    <row r="93481" s="13" customFormat="1"/>
    <row r="93482" s="13" customFormat="1"/>
    <row r="93483" s="13" customFormat="1"/>
    <row r="93484" s="13" customFormat="1"/>
    <row r="93485" s="13" customFormat="1"/>
    <row r="93486" s="13" customFormat="1"/>
    <row r="93487" s="13" customFormat="1"/>
    <row r="93488" s="13" customFormat="1"/>
    <row r="93489" s="13" customFormat="1"/>
    <row r="93490" s="13" customFormat="1"/>
    <row r="93491" s="13" customFormat="1"/>
    <row r="93492" s="13" customFormat="1"/>
    <row r="93493" s="13" customFormat="1"/>
    <row r="93494" s="13" customFormat="1"/>
    <row r="93495" s="13" customFormat="1"/>
    <row r="93496" s="13" customFormat="1"/>
    <row r="93497" s="13" customFormat="1"/>
    <row r="93498" s="13" customFormat="1"/>
    <row r="93499" s="13" customFormat="1"/>
    <row r="93500" s="13" customFormat="1"/>
    <row r="93501" s="13" customFormat="1"/>
    <row r="93502" s="13" customFormat="1"/>
    <row r="93503" s="13" customFormat="1"/>
    <row r="93504" s="13" customFormat="1"/>
    <row r="93505" s="13" customFormat="1"/>
    <row r="93506" s="13" customFormat="1"/>
    <row r="93507" s="13" customFormat="1"/>
    <row r="93508" s="13" customFormat="1"/>
    <row r="93509" s="13" customFormat="1"/>
    <row r="93510" s="13" customFormat="1"/>
    <row r="93511" s="13" customFormat="1"/>
    <row r="93512" s="13" customFormat="1"/>
    <row r="93513" s="13" customFormat="1"/>
    <row r="93514" s="13" customFormat="1"/>
    <row r="93515" s="13" customFormat="1"/>
    <row r="93516" s="13" customFormat="1"/>
    <row r="93517" s="13" customFormat="1"/>
    <row r="93518" s="13" customFormat="1"/>
    <row r="93519" s="13" customFormat="1"/>
    <row r="93520" s="13" customFormat="1"/>
    <row r="93521" s="13" customFormat="1"/>
    <row r="93522" s="13" customFormat="1"/>
    <row r="93523" s="13" customFormat="1"/>
    <row r="93524" s="13" customFormat="1"/>
    <row r="93525" s="13" customFormat="1"/>
    <row r="93526" s="13" customFormat="1"/>
    <row r="93527" s="13" customFormat="1"/>
    <row r="93528" s="13" customFormat="1"/>
    <row r="93529" s="13" customFormat="1"/>
    <row r="93530" s="13" customFormat="1"/>
    <row r="93531" s="13" customFormat="1"/>
    <row r="93532" s="13" customFormat="1"/>
    <row r="93533" s="13" customFormat="1"/>
    <row r="93534" s="13" customFormat="1"/>
    <row r="93535" s="13" customFormat="1"/>
    <row r="93536" s="13" customFormat="1"/>
    <row r="93537" s="13" customFormat="1"/>
    <row r="93538" s="13" customFormat="1"/>
    <row r="93539" s="13" customFormat="1"/>
    <row r="93540" s="13" customFormat="1"/>
    <row r="93541" s="13" customFormat="1"/>
    <row r="93542" s="13" customFormat="1"/>
    <row r="93543" s="13" customFormat="1"/>
    <row r="93544" s="13" customFormat="1"/>
    <row r="93545" s="13" customFormat="1"/>
    <row r="93546" s="13" customFormat="1"/>
    <row r="93547" s="13" customFormat="1"/>
    <row r="93548" s="13" customFormat="1"/>
    <row r="93549" s="13" customFormat="1"/>
    <row r="93550" s="13" customFormat="1"/>
    <row r="93551" s="13" customFormat="1"/>
    <row r="93552" s="13" customFormat="1"/>
    <row r="93553" s="13" customFormat="1"/>
    <row r="93554" s="13" customFormat="1"/>
    <row r="93555" s="13" customFormat="1"/>
    <row r="93556" s="13" customFormat="1"/>
    <row r="93557" s="13" customFormat="1"/>
    <row r="93558" s="13" customFormat="1"/>
    <row r="93559" s="13" customFormat="1"/>
    <row r="93560" s="13" customFormat="1"/>
    <row r="93561" s="13" customFormat="1"/>
    <row r="93562" s="13" customFormat="1"/>
    <row r="93563" s="13" customFormat="1"/>
    <row r="93564" s="13" customFormat="1"/>
    <row r="93565" s="13" customFormat="1"/>
    <row r="93566" s="13" customFormat="1"/>
    <row r="93567" s="13" customFormat="1"/>
    <row r="93568" s="13" customFormat="1"/>
    <row r="93569" s="13" customFormat="1"/>
    <row r="93570" s="13" customFormat="1"/>
    <row r="93571" s="13" customFormat="1"/>
    <row r="93572" s="13" customFormat="1"/>
    <row r="93573" s="13" customFormat="1"/>
    <row r="93574" s="13" customFormat="1"/>
    <row r="93575" s="13" customFormat="1"/>
    <row r="93576" s="13" customFormat="1"/>
    <row r="93577" s="13" customFormat="1"/>
    <row r="93578" s="13" customFormat="1"/>
    <row r="93579" s="13" customFormat="1"/>
    <row r="93580" s="13" customFormat="1"/>
    <row r="93581" s="13" customFormat="1"/>
    <row r="93582" s="13" customFormat="1"/>
    <row r="93583" s="13" customFormat="1"/>
    <row r="93584" s="13" customFormat="1"/>
    <row r="93585" s="13" customFormat="1"/>
    <row r="93586" s="13" customFormat="1"/>
    <row r="93587" s="13" customFormat="1"/>
    <row r="93588" s="13" customFormat="1"/>
    <row r="93589" s="13" customFormat="1"/>
    <row r="93590" s="13" customFormat="1"/>
    <row r="93591" s="13" customFormat="1"/>
    <row r="93592" s="13" customFormat="1"/>
    <row r="93593" s="13" customFormat="1"/>
    <row r="93594" s="13" customFormat="1"/>
    <row r="93595" s="13" customFormat="1"/>
    <row r="93596" s="13" customFormat="1"/>
    <row r="93597" s="13" customFormat="1"/>
    <row r="93598" s="13" customFormat="1"/>
    <row r="93599" s="13" customFormat="1"/>
    <row r="93600" s="13" customFormat="1"/>
    <row r="93601" s="13" customFormat="1"/>
    <row r="93602" s="13" customFormat="1"/>
    <row r="93603" s="13" customFormat="1"/>
    <row r="93604" s="13" customFormat="1"/>
    <row r="93605" s="13" customFormat="1"/>
    <row r="93606" s="13" customFormat="1"/>
    <row r="93607" s="13" customFormat="1"/>
    <row r="93608" s="13" customFormat="1"/>
    <row r="93609" s="13" customFormat="1"/>
    <row r="93610" s="13" customFormat="1"/>
    <row r="93611" s="13" customFormat="1"/>
    <row r="93612" s="13" customFormat="1"/>
    <row r="93613" s="13" customFormat="1"/>
    <row r="93614" s="13" customFormat="1"/>
    <row r="93615" s="13" customFormat="1"/>
    <row r="93616" s="13" customFormat="1"/>
    <row r="93617" s="13" customFormat="1"/>
    <row r="93618" s="13" customFormat="1"/>
    <row r="93619" s="13" customFormat="1"/>
    <row r="93620" s="13" customFormat="1"/>
    <row r="93621" s="13" customFormat="1"/>
    <row r="93622" s="13" customFormat="1"/>
    <row r="93623" s="13" customFormat="1"/>
    <row r="93624" s="13" customFormat="1"/>
    <row r="93625" s="13" customFormat="1"/>
    <row r="93626" s="13" customFormat="1"/>
    <row r="93627" s="13" customFormat="1"/>
    <row r="93628" s="13" customFormat="1"/>
    <row r="93629" s="13" customFormat="1"/>
    <row r="93630" s="13" customFormat="1"/>
    <row r="93631" s="13" customFormat="1"/>
    <row r="93632" s="13" customFormat="1"/>
    <row r="93633" s="13" customFormat="1"/>
    <row r="93634" s="13" customFormat="1"/>
    <row r="93635" s="13" customFormat="1"/>
    <row r="93636" s="13" customFormat="1"/>
    <row r="93637" s="13" customFormat="1"/>
    <row r="93638" s="13" customFormat="1"/>
    <row r="93639" s="13" customFormat="1"/>
    <row r="93640" s="13" customFormat="1"/>
    <row r="93641" s="13" customFormat="1"/>
    <row r="93642" s="13" customFormat="1"/>
    <row r="93643" s="13" customFormat="1"/>
    <row r="93644" s="13" customFormat="1"/>
    <row r="93645" s="13" customFormat="1"/>
    <row r="93646" s="13" customFormat="1"/>
    <row r="93647" s="13" customFormat="1"/>
    <row r="93648" s="13" customFormat="1"/>
    <row r="93649" s="13" customFormat="1"/>
    <row r="93650" s="13" customFormat="1"/>
    <row r="93651" s="13" customFormat="1"/>
    <row r="93652" s="13" customFormat="1"/>
    <row r="93653" s="13" customFormat="1"/>
    <row r="93654" s="13" customFormat="1"/>
    <row r="93655" s="13" customFormat="1"/>
    <row r="93656" s="13" customFormat="1"/>
    <row r="93657" s="13" customFormat="1"/>
    <row r="93658" s="13" customFormat="1"/>
    <row r="93659" s="13" customFormat="1"/>
    <row r="93660" s="13" customFormat="1"/>
    <row r="93661" s="13" customFormat="1"/>
    <row r="93662" s="13" customFormat="1"/>
    <row r="93663" s="13" customFormat="1"/>
    <row r="93664" s="13" customFormat="1"/>
    <row r="93665" s="13" customFormat="1"/>
    <row r="93666" s="13" customFormat="1"/>
    <row r="93667" s="13" customFormat="1"/>
    <row r="93668" s="13" customFormat="1"/>
    <row r="93669" s="13" customFormat="1"/>
    <row r="93670" s="13" customFormat="1"/>
    <row r="93671" s="13" customFormat="1"/>
    <row r="93672" s="13" customFormat="1"/>
    <row r="93673" s="13" customFormat="1"/>
    <row r="93674" s="13" customFormat="1"/>
    <row r="93675" s="13" customFormat="1"/>
    <row r="93676" s="13" customFormat="1"/>
    <row r="93677" s="13" customFormat="1"/>
    <row r="93678" s="13" customFormat="1"/>
    <row r="93679" s="13" customFormat="1"/>
    <row r="93680" s="13" customFormat="1"/>
    <row r="93681" s="13" customFormat="1"/>
    <row r="93682" s="13" customFormat="1"/>
    <row r="93683" s="13" customFormat="1"/>
    <row r="93684" s="13" customFormat="1"/>
    <row r="93685" s="13" customFormat="1"/>
    <row r="93686" s="13" customFormat="1"/>
    <row r="93687" s="13" customFormat="1"/>
    <row r="93688" s="13" customFormat="1"/>
    <row r="93689" s="13" customFormat="1"/>
    <row r="93690" s="13" customFormat="1"/>
    <row r="93691" s="13" customFormat="1"/>
    <row r="93692" s="13" customFormat="1"/>
    <row r="93693" s="13" customFormat="1"/>
    <row r="93694" s="13" customFormat="1"/>
    <row r="93695" s="13" customFormat="1"/>
    <row r="93696" s="13" customFormat="1"/>
    <row r="93697" s="13" customFormat="1"/>
    <row r="93698" s="13" customFormat="1"/>
    <row r="93699" s="13" customFormat="1"/>
    <row r="93700" s="13" customFormat="1"/>
    <row r="93701" s="13" customFormat="1"/>
    <row r="93702" s="13" customFormat="1"/>
    <row r="93703" s="13" customFormat="1"/>
    <row r="93704" s="13" customFormat="1"/>
    <row r="93705" s="13" customFormat="1"/>
    <row r="93706" s="13" customFormat="1"/>
    <row r="93707" s="13" customFormat="1"/>
    <row r="93708" s="13" customFormat="1"/>
    <row r="93709" s="13" customFormat="1"/>
    <row r="93710" s="13" customFormat="1"/>
    <row r="93711" s="13" customFormat="1"/>
    <row r="93712" s="13" customFormat="1"/>
    <row r="93713" s="13" customFormat="1"/>
    <row r="93714" s="13" customFormat="1"/>
    <row r="93715" s="13" customFormat="1"/>
    <row r="93716" s="13" customFormat="1"/>
    <row r="93717" s="13" customFormat="1"/>
    <row r="93718" s="13" customFormat="1"/>
    <row r="93719" s="13" customFormat="1"/>
    <row r="93720" s="13" customFormat="1"/>
    <row r="93721" s="13" customFormat="1"/>
    <row r="93722" s="13" customFormat="1"/>
    <row r="93723" s="13" customFormat="1"/>
    <row r="93724" s="13" customFormat="1"/>
    <row r="93725" s="13" customFormat="1"/>
    <row r="93726" s="13" customFormat="1"/>
    <row r="93727" s="13" customFormat="1"/>
    <row r="93728" s="13" customFormat="1"/>
    <row r="93729" s="13" customFormat="1"/>
    <row r="93730" s="13" customFormat="1"/>
    <row r="93731" s="13" customFormat="1"/>
    <row r="93732" s="13" customFormat="1"/>
    <row r="93733" s="13" customFormat="1"/>
    <row r="93734" s="13" customFormat="1"/>
    <row r="93735" s="13" customFormat="1"/>
    <row r="93736" s="13" customFormat="1"/>
    <row r="93737" s="13" customFormat="1"/>
    <row r="93738" s="13" customFormat="1"/>
    <row r="93739" s="13" customFormat="1"/>
    <row r="93740" s="13" customFormat="1"/>
    <row r="93741" s="13" customFormat="1"/>
    <row r="93742" s="13" customFormat="1"/>
    <row r="93743" s="13" customFormat="1"/>
    <row r="93744" s="13" customFormat="1"/>
    <row r="93745" s="13" customFormat="1"/>
    <row r="93746" s="13" customFormat="1"/>
    <row r="93747" s="13" customFormat="1"/>
    <row r="93748" s="13" customFormat="1"/>
    <row r="93749" s="13" customFormat="1"/>
    <row r="93750" s="13" customFormat="1"/>
    <row r="93751" s="13" customFormat="1"/>
    <row r="93752" s="13" customFormat="1"/>
    <row r="93753" s="13" customFormat="1"/>
    <row r="93754" s="13" customFormat="1"/>
    <row r="93755" s="13" customFormat="1"/>
    <row r="93756" s="13" customFormat="1"/>
    <row r="93757" s="13" customFormat="1"/>
    <row r="93758" s="13" customFormat="1"/>
    <row r="93759" s="13" customFormat="1"/>
    <row r="93760" s="13" customFormat="1"/>
    <row r="93761" s="13" customFormat="1"/>
    <row r="93762" s="13" customFormat="1"/>
    <row r="93763" s="13" customFormat="1"/>
    <row r="93764" s="13" customFormat="1"/>
    <row r="93765" s="13" customFormat="1"/>
    <row r="93766" s="13" customFormat="1"/>
    <row r="93767" s="13" customFormat="1"/>
    <row r="93768" s="13" customFormat="1"/>
    <row r="93769" s="13" customFormat="1"/>
    <row r="93770" s="13" customFormat="1"/>
    <row r="93771" s="13" customFormat="1"/>
    <row r="93772" s="13" customFormat="1"/>
    <row r="93773" s="13" customFormat="1"/>
    <row r="93774" s="13" customFormat="1"/>
    <row r="93775" s="13" customFormat="1"/>
    <row r="93776" s="13" customFormat="1"/>
    <row r="93777" s="13" customFormat="1"/>
    <row r="93778" s="13" customFormat="1"/>
    <row r="93779" s="13" customFormat="1"/>
    <row r="93780" s="13" customFormat="1"/>
    <row r="93781" s="13" customFormat="1"/>
    <row r="93782" s="13" customFormat="1"/>
    <row r="93783" s="13" customFormat="1"/>
    <row r="93784" s="13" customFormat="1"/>
    <row r="93785" s="13" customFormat="1"/>
    <row r="93786" s="13" customFormat="1"/>
    <row r="93787" s="13" customFormat="1"/>
    <row r="93788" s="13" customFormat="1"/>
    <row r="93789" s="13" customFormat="1"/>
    <row r="93790" s="13" customFormat="1"/>
    <row r="93791" s="13" customFormat="1"/>
    <row r="93792" s="13" customFormat="1"/>
    <row r="93793" s="13" customFormat="1"/>
    <row r="93794" s="13" customFormat="1"/>
    <row r="93795" s="13" customFormat="1"/>
    <row r="93796" s="13" customFormat="1"/>
    <row r="93797" s="13" customFormat="1"/>
    <row r="93798" s="13" customFormat="1"/>
    <row r="93799" s="13" customFormat="1"/>
    <row r="93800" s="13" customFormat="1"/>
    <row r="93801" s="13" customFormat="1"/>
    <row r="93802" s="13" customFormat="1"/>
    <row r="93803" s="13" customFormat="1"/>
    <row r="93804" s="13" customFormat="1"/>
    <row r="93805" s="13" customFormat="1"/>
    <row r="93806" s="13" customFormat="1"/>
    <row r="93807" s="13" customFormat="1"/>
    <row r="93808" s="13" customFormat="1"/>
    <row r="93809" s="13" customFormat="1"/>
    <row r="93810" s="13" customFormat="1"/>
    <row r="93811" s="13" customFormat="1"/>
    <row r="93812" s="13" customFormat="1"/>
    <row r="93813" s="13" customFormat="1"/>
    <row r="93814" s="13" customFormat="1"/>
    <row r="93815" s="13" customFormat="1"/>
    <row r="93816" s="13" customFormat="1"/>
    <row r="93817" s="13" customFormat="1"/>
    <row r="93818" s="13" customFormat="1"/>
    <row r="93819" s="13" customFormat="1"/>
    <row r="93820" s="13" customFormat="1"/>
    <row r="93821" s="13" customFormat="1"/>
    <row r="93822" s="13" customFormat="1"/>
    <row r="93823" s="13" customFormat="1"/>
    <row r="93824" s="13" customFormat="1"/>
    <row r="93825" s="13" customFormat="1"/>
    <row r="93826" s="13" customFormat="1"/>
    <row r="93827" s="13" customFormat="1"/>
    <row r="93828" s="13" customFormat="1"/>
    <row r="93829" s="13" customFormat="1"/>
    <row r="93830" s="13" customFormat="1"/>
    <row r="93831" s="13" customFormat="1"/>
    <row r="93832" s="13" customFormat="1"/>
    <row r="93833" s="13" customFormat="1"/>
    <row r="93834" s="13" customFormat="1"/>
    <row r="93835" s="13" customFormat="1"/>
    <row r="93836" s="13" customFormat="1"/>
    <row r="93837" s="13" customFormat="1"/>
    <row r="93838" s="13" customFormat="1"/>
    <row r="93839" s="13" customFormat="1"/>
    <row r="93840" s="13" customFormat="1"/>
    <row r="93841" s="13" customFormat="1"/>
    <row r="93842" s="13" customFormat="1"/>
    <row r="93843" s="13" customFormat="1"/>
    <row r="93844" s="13" customFormat="1"/>
    <row r="93845" s="13" customFormat="1"/>
    <row r="93846" s="13" customFormat="1"/>
    <row r="93847" s="13" customFormat="1"/>
    <row r="93848" s="13" customFormat="1"/>
    <row r="93849" s="13" customFormat="1"/>
    <row r="93850" s="13" customFormat="1"/>
    <row r="93851" s="13" customFormat="1"/>
    <row r="93852" s="13" customFormat="1"/>
    <row r="93853" s="13" customFormat="1"/>
    <row r="93854" s="13" customFormat="1"/>
    <row r="93855" s="13" customFormat="1"/>
    <row r="93856" s="13" customFormat="1"/>
    <row r="93857" s="13" customFormat="1"/>
    <row r="93858" s="13" customFormat="1"/>
    <row r="93859" s="13" customFormat="1"/>
    <row r="93860" s="13" customFormat="1"/>
    <row r="93861" s="13" customFormat="1"/>
    <row r="93862" s="13" customFormat="1"/>
    <row r="93863" s="13" customFormat="1"/>
    <row r="93864" s="13" customFormat="1"/>
    <row r="93865" s="13" customFormat="1"/>
    <row r="93866" s="13" customFormat="1"/>
    <row r="93867" s="13" customFormat="1"/>
    <row r="93868" s="13" customFormat="1"/>
    <row r="93869" s="13" customFormat="1"/>
    <row r="93870" s="13" customFormat="1"/>
    <row r="93871" s="13" customFormat="1"/>
    <row r="93872" s="13" customFormat="1"/>
    <row r="93873" s="13" customFormat="1"/>
    <row r="93874" s="13" customFormat="1"/>
    <row r="93875" s="13" customFormat="1"/>
    <row r="93876" s="13" customFormat="1"/>
    <row r="93877" s="13" customFormat="1"/>
    <row r="93878" s="13" customFormat="1"/>
    <row r="93879" s="13" customFormat="1"/>
    <row r="93880" s="13" customFormat="1"/>
    <row r="93881" s="13" customFormat="1"/>
    <row r="93882" s="13" customFormat="1"/>
    <row r="93883" s="13" customFormat="1"/>
    <row r="93884" s="13" customFormat="1"/>
    <row r="93885" s="13" customFormat="1"/>
    <row r="93886" s="13" customFormat="1"/>
    <row r="93887" s="13" customFormat="1"/>
    <row r="93888" s="13" customFormat="1"/>
    <row r="93889" s="13" customFormat="1"/>
    <row r="93890" s="13" customFormat="1"/>
    <row r="93891" s="13" customFormat="1"/>
    <row r="93892" s="13" customFormat="1"/>
    <row r="93893" s="13" customFormat="1"/>
    <row r="93894" s="13" customFormat="1"/>
    <row r="93895" s="13" customFormat="1"/>
    <row r="93896" s="13" customFormat="1"/>
    <row r="93897" s="13" customFormat="1"/>
    <row r="93898" s="13" customFormat="1"/>
    <row r="93899" s="13" customFormat="1"/>
    <row r="93900" s="13" customFormat="1"/>
    <row r="93901" s="13" customFormat="1"/>
    <row r="93902" s="13" customFormat="1"/>
    <row r="93903" s="13" customFormat="1"/>
    <row r="93904" s="13" customFormat="1"/>
    <row r="93905" s="13" customFormat="1"/>
    <row r="93906" s="13" customFormat="1"/>
    <row r="93907" s="13" customFormat="1"/>
    <row r="93908" s="13" customFormat="1"/>
    <row r="93909" s="13" customFormat="1"/>
    <row r="93910" s="13" customFormat="1"/>
    <row r="93911" s="13" customFormat="1"/>
    <row r="93912" s="13" customFormat="1"/>
    <row r="93913" s="13" customFormat="1"/>
    <row r="93914" s="13" customFormat="1"/>
    <row r="93915" s="13" customFormat="1"/>
    <row r="93916" s="13" customFormat="1"/>
    <row r="93917" s="13" customFormat="1"/>
    <row r="93918" s="13" customFormat="1"/>
    <row r="93919" s="13" customFormat="1"/>
    <row r="93920" s="13" customFormat="1"/>
    <row r="93921" s="13" customFormat="1"/>
    <row r="93922" s="13" customFormat="1"/>
    <row r="93923" s="13" customFormat="1"/>
    <row r="93924" s="13" customFormat="1"/>
    <row r="93925" s="13" customFormat="1"/>
    <row r="93926" s="13" customFormat="1"/>
    <row r="93927" s="13" customFormat="1"/>
    <row r="93928" s="13" customFormat="1"/>
    <row r="93929" s="13" customFormat="1"/>
    <row r="93930" s="13" customFormat="1"/>
    <row r="93931" s="13" customFormat="1"/>
    <row r="93932" s="13" customFormat="1"/>
    <row r="93933" s="13" customFormat="1"/>
    <row r="93934" s="13" customFormat="1"/>
    <row r="93935" s="13" customFormat="1"/>
    <row r="93936" s="13" customFormat="1"/>
    <row r="93937" s="13" customFormat="1"/>
    <row r="93938" s="13" customFormat="1"/>
    <row r="93939" s="13" customFormat="1"/>
    <row r="93940" s="13" customFormat="1"/>
    <row r="93941" s="13" customFormat="1"/>
    <row r="93942" s="13" customFormat="1"/>
    <row r="93943" s="13" customFormat="1"/>
    <row r="93944" s="13" customFormat="1"/>
    <row r="93945" s="13" customFormat="1"/>
    <row r="93946" s="13" customFormat="1"/>
    <row r="93947" s="13" customFormat="1"/>
    <row r="93948" s="13" customFormat="1"/>
    <row r="93949" s="13" customFormat="1"/>
    <row r="93950" s="13" customFormat="1"/>
    <row r="93951" s="13" customFormat="1"/>
    <row r="93952" s="13" customFormat="1"/>
    <row r="93953" s="13" customFormat="1"/>
    <row r="93954" s="13" customFormat="1"/>
    <row r="93955" s="13" customFormat="1"/>
    <row r="93956" s="13" customFormat="1"/>
    <row r="93957" s="13" customFormat="1"/>
    <row r="93958" s="13" customFormat="1"/>
    <row r="93959" s="13" customFormat="1"/>
    <row r="93960" s="13" customFormat="1"/>
    <row r="93961" s="13" customFormat="1"/>
    <row r="93962" s="13" customFormat="1"/>
    <row r="93963" s="13" customFormat="1"/>
    <row r="93964" s="13" customFormat="1"/>
    <row r="93965" s="13" customFormat="1"/>
    <row r="93966" s="13" customFormat="1"/>
    <row r="93967" s="13" customFormat="1"/>
    <row r="93968" s="13" customFormat="1"/>
    <row r="93969" s="13" customFormat="1"/>
    <row r="93970" s="13" customFormat="1"/>
    <row r="93971" s="13" customFormat="1"/>
    <row r="93972" s="13" customFormat="1"/>
    <row r="93973" s="13" customFormat="1"/>
    <row r="93974" s="13" customFormat="1"/>
    <row r="93975" s="13" customFormat="1"/>
    <row r="93976" s="13" customFormat="1"/>
    <row r="93977" s="13" customFormat="1"/>
    <row r="93978" s="13" customFormat="1"/>
    <row r="93979" s="13" customFormat="1"/>
    <row r="93980" s="13" customFormat="1"/>
    <row r="93981" s="13" customFormat="1"/>
    <row r="93982" s="13" customFormat="1"/>
    <row r="93983" s="13" customFormat="1"/>
    <row r="93984" s="13" customFormat="1"/>
    <row r="93985" s="13" customFormat="1"/>
    <row r="93986" s="13" customFormat="1"/>
    <row r="93987" s="13" customFormat="1"/>
    <row r="93988" s="13" customFormat="1"/>
    <row r="93989" s="13" customFormat="1"/>
    <row r="93990" s="13" customFormat="1"/>
    <row r="93991" s="13" customFormat="1"/>
    <row r="93992" s="13" customFormat="1"/>
    <row r="93993" s="13" customFormat="1"/>
    <row r="93994" s="13" customFormat="1"/>
    <row r="93995" s="13" customFormat="1"/>
    <row r="93996" s="13" customFormat="1"/>
    <row r="93997" s="13" customFormat="1"/>
    <row r="93998" s="13" customFormat="1"/>
    <row r="93999" s="13" customFormat="1"/>
    <row r="94000" s="13" customFormat="1"/>
    <row r="94001" s="13" customFormat="1"/>
    <row r="94002" s="13" customFormat="1"/>
    <row r="94003" s="13" customFormat="1"/>
    <row r="94004" s="13" customFormat="1"/>
    <row r="94005" s="13" customFormat="1"/>
    <row r="94006" s="13" customFormat="1"/>
    <row r="94007" s="13" customFormat="1"/>
    <row r="94008" s="13" customFormat="1"/>
    <row r="94009" s="13" customFormat="1"/>
    <row r="94010" s="13" customFormat="1"/>
    <row r="94011" s="13" customFormat="1"/>
    <row r="94012" s="13" customFormat="1"/>
    <row r="94013" s="13" customFormat="1"/>
    <row r="94014" s="13" customFormat="1"/>
    <row r="94015" s="13" customFormat="1"/>
    <row r="94016" s="13" customFormat="1"/>
    <row r="94017" s="13" customFormat="1"/>
    <row r="94018" s="13" customFormat="1"/>
    <row r="94019" s="13" customFormat="1"/>
    <row r="94020" s="13" customFormat="1"/>
    <row r="94021" s="13" customFormat="1"/>
    <row r="94022" s="13" customFormat="1"/>
    <row r="94023" s="13" customFormat="1"/>
    <row r="94024" s="13" customFormat="1"/>
    <row r="94025" s="13" customFormat="1"/>
    <row r="94026" s="13" customFormat="1"/>
    <row r="94027" s="13" customFormat="1"/>
    <row r="94028" s="13" customFormat="1"/>
    <row r="94029" s="13" customFormat="1"/>
    <row r="94030" s="13" customFormat="1"/>
    <row r="94031" s="13" customFormat="1"/>
    <row r="94032" s="13" customFormat="1"/>
    <row r="94033" s="13" customFormat="1"/>
    <row r="94034" s="13" customFormat="1"/>
    <row r="94035" s="13" customFormat="1"/>
    <row r="94036" s="13" customFormat="1"/>
    <row r="94037" s="13" customFormat="1"/>
    <row r="94038" s="13" customFormat="1"/>
    <row r="94039" s="13" customFormat="1"/>
    <row r="94040" s="13" customFormat="1"/>
    <row r="94041" s="13" customFormat="1"/>
    <row r="94042" s="13" customFormat="1"/>
    <row r="94043" s="13" customFormat="1"/>
    <row r="94044" s="13" customFormat="1"/>
    <row r="94045" s="13" customFormat="1"/>
    <row r="94046" s="13" customFormat="1"/>
    <row r="94047" s="13" customFormat="1"/>
    <row r="94048" s="13" customFormat="1"/>
    <row r="94049" s="13" customFormat="1"/>
    <row r="94050" s="13" customFormat="1"/>
    <row r="94051" s="13" customFormat="1"/>
    <row r="94052" s="13" customFormat="1"/>
    <row r="94053" s="13" customFormat="1"/>
    <row r="94054" s="13" customFormat="1"/>
    <row r="94055" s="13" customFormat="1"/>
    <row r="94056" s="13" customFormat="1"/>
    <row r="94057" s="13" customFormat="1"/>
    <row r="94058" s="13" customFormat="1"/>
    <row r="94059" s="13" customFormat="1"/>
    <row r="94060" s="13" customFormat="1"/>
    <row r="94061" s="13" customFormat="1"/>
    <row r="94062" s="13" customFormat="1"/>
    <row r="94063" s="13" customFormat="1"/>
    <row r="94064" s="13" customFormat="1"/>
    <row r="94065" s="13" customFormat="1"/>
    <row r="94066" s="13" customFormat="1"/>
    <row r="94067" s="13" customFormat="1"/>
    <row r="94068" s="13" customFormat="1"/>
    <row r="94069" s="13" customFormat="1"/>
    <row r="94070" s="13" customFormat="1"/>
    <row r="94071" s="13" customFormat="1"/>
    <row r="94072" s="13" customFormat="1"/>
    <row r="94073" s="13" customFormat="1"/>
    <row r="94074" s="13" customFormat="1"/>
    <row r="94075" s="13" customFormat="1"/>
    <row r="94076" s="13" customFormat="1"/>
    <row r="94077" s="13" customFormat="1"/>
    <row r="94078" s="13" customFormat="1"/>
    <row r="94079" s="13" customFormat="1"/>
    <row r="94080" s="13" customFormat="1"/>
    <row r="94081" s="13" customFormat="1"/>
    <row r="94082" s="13" customFormat="1"/>
    <row r="94083" s="13" customFormat="1"/>
    <row r="94084" s="13" customFormat="1"/>
    <row r="94085" s="13" customFormat="1"/>
    <row r="94086" s="13" customFormat="1"/>
    <row r="94087" s="13" customFormat="1"/>
    <row r="94088" s="13" customFormat="1"/>
    <row r="94089" s="13" customFormat="1"/>
    <row r="94090" s="13" customFormat="1"/>
    <row r="94091" s="13" customFormat="1"/>
    <row r="94092" s="13" customFormat="1"/>
    <row r="94093" s="13" customFormat="1"/>
    <row r="94094" s="13" customFormat="1"/>
    <row r="94095" s="13" customFormat="1"/>
    <row r="94096" s="13" customFormat="1"/>
    <row r="94097" s="13" customFormat="1"/>
    <row r="94098" s="13" customFormat="1"/>
    <row r="94099" s="13" customFormat="1"/>
    <row r="94100" s="13" customFormat="1"/>
    <row r="94101" s="13" customFormat="1"/>
    <row r="94102" s="13" customFormat="1"/>
    <row r="94103" s="13" customFormat="1"/>
    <row r="94104" s="13" customFormat="1"/>
    <row r="94105" s="13" customFormat="1"/>
    <row r="94106" s="13" customFormat="1"/>
    <row r="94107" s="13" customFormat="1"/>
    <row r="94108" s="13" customFormat="1"/>
    <row r="94109" s="13" customFormat="1"/>
    <row r="94110" s="13" customFormat="1"/>
    <row r="94111" s="13" customFormat="1"/>
    <row r="94112" s="13" customFormat="1"/>
    <row r="94113" s="13" customFormat="1"/>
    <row r="94114" s="13" customFormat="1"/>
    <row r="94115" s="13" customFormat="1"/>
    <row r="94116" s="13" customFormat="1"/>
    <row r="94117" s="13" customFormat="1"/>
    <row r="94118" s="13" customFormat="1"/>
    <row r="94119" s="13" customFormat="1"/>
    <row r="94120" s="13" customFormat="1"/>
    <row r="94121" s="13" customFormat="1"/>
    <row r="94122" s="13" customFormat="1"/>
    <row r="94123" s="13" customFormat="1"/>
    <row r="94124" s="13" customFormat="1"/>
    <row r="94125" s="13" customFormat="1"/>
    <row r="94126" s="13" customFormat="1"/>
    <row r="94127" s="13" customFormat="1"/>
    <row r="94128" s="13" customFormat="1"/>
    <row r="94129" s="13" customFormat="1"/>
    <row r="94130" s="13" customFormat="1"/>
    <row r="94131" s="13" customFormat="1"/>
    <row r="94132" s="13" customFormat="1"/>
    <row r="94133" s="13" customFormat="1"/>
    <row r="94134" s="13" customFormat="1"/>
    <row r="94135" s="13" customFormat="1"/>
    <row r="94136" s="13" customFormat="1"/>
    <row r="94137" s="13" customFormat="1"/>
    <row r="94138" s="13" customFormat="1"/>
    <row r="94139" s="13" customFormat="1"/>
    <row r="94140" s="13" customFormat="1"/>
    <row r="94141" s="13" customFormat="1"/>
    <row r="94142" s="13" customFormat="1"/>
    <row r="94143" s="13" customFormat="1"/>
    <row r="94144" s="13" customFormat="1"/>
    <row r="94145" s="13" customFormat="1"/>
    <row r="94146" s="13" customFormat="1"/>
    <row r="94147" s="13" customFormat="1"/>
    <row r="94148" s="13" customFormat="1"/>
    <row r="94149" s="13" customFormat="1"/>
    <row r="94150" s="13" customFormat="1"/>
    <row r="94151" s="13" customFormat="1"/>
    <row r="94152" s="13" customFormat="1"/>
    <row r="94153" s="13" customFormat="1"/>
    <row r="94154" s="13" customFormat="1"/>
    <row r="94155" s="13" customFormat="1"/>
    <row r="94156" s="13" customFormat="1"/>
    <row r="94157" s="13" customFormat="1"/>
    <row r="94158" s="13" customFormat="1"/>
    <row r="94159" s="13" customFormat="1"/>
    <row r="94160" s="13" customFormat="1"/>
    <row r="94161" s="13" customFormat="1"/>
    <row r="94162" s="13" customFormat="1"/>
    <row r="94163" s="13" customFormat="1"/>
    <row r="94164" s="13" customFormat="1"/>
    <row r="94165" s="13" customFormat="1"/>
    <row r="94166" s="13" customFormat="1"/>
    <row r="94167" s="13" customFormat="1"/>
    <row r="94168" s="13" customFormat="1"/>
    <row r="94169" s="13" customFormat="1"/>
    <row r="94170" s="13" customFormat="1"/>
    <row r="94171" s="13" customFormat="1"/>
    <row r="94172" s="13" customFormat="1"/>
    <row r="94173" s="13" customFormat="1"/>
    <row r="94174" s="13" customFormat="1"/>
    <row r="94175" s="13" customFormat="1"/>
    <row r="94176" s="13" customFormat="1"/>
    <row r="94177" s="13" customFormat="1"/>
    <row r="94178" s="13" customFormat="1"/>
    <row r="94179" s="13" customFormat="1"/>
    <row r="94180" s="13" customFormat="1"/>
    <row r="94181" s="13" customFormat="1"/>
    <row r="94182" s="13" customFormat="1"/>
    <row r="94183" s="13" customFormat="1"/>
    <row r="94184" s="13" customFormat="1"/>
    <row r="94185" s="13" customFormat="1"/>
    <row r="94186" s="13" customFormat="1"/>
    <row r="94187" s="13" customFormat="1"/>
    <row r="94188" s="13" customFormat="1"/>
    <row r="94189" s="13" customFormat="1"/>
    <row r="94190" s="13" customFormat="1"/>
    <row r="94191" s="13" customFormat="1"/>
    <row r="94192" s="13" customFormat="1"/>
    <row r="94193" s="13" customFormat="1"/>
    <row r="94194" s="13" customFormat="1"/>
    <row r="94195" s="13" customFormat="1"/>
    <row r="94196" s="13" customFormat="1"/>
    <row r="94197" s="13" customFormat="1"/>
    <row r="94198" s="13" customFormat="1"/>
    <row r="94199" s="13" customFormat="1"/>
    <row r="94200" s="13" customFormat="1"/>
    <row r="94201" s="13" customFormat="1"/>
    <row r="94202" s="13" customFormat="1"/>
    <row r="94203" s="13" customFormat="1"/>
    <row r="94204" s="13" customFormat="1"/>
    <row r="94205" s="13" customFormat="1"/>
    <row r="94206" s="13" customFormat="1"/>
    <row r="94207" s="13" customFormat="1"/>
    <row r="94208" s="13" customFormat="1"/>
    <row r="94209" s="13" customFormat="1"/>
    <row r="94210" s="13" customFormat="1"/>
    <row r="94211" s="13" customFormat="1"/>
    <row r="94212" s="13" customFormat="1"/>
    <row r="94213" s="13" customFormat="1"/>
    <row r="94214" s="13" customFormat="1"/>
    <row r="94215" s="13" customFormat="1"/>
    <row r="94216" s="13" customFormat="1"/>
    <row r="94217" s="13" customFormat="1"/>
    <row r="94218" s="13" customFormat="1"/>
    <row r="94219" s="13" customFormat="1"/>
    <row r="94220" s="13" customFormat="1"/>
    <row r="94221" s="13" customFormat="1"/>
    <row r="94222" s="13" customFormat="1"/>
    <row r="94223" s="13" customFormat="1"/>
    <row r="94224" s="13" customFormat="1"/>
    <row r="94225" s="13" customFormat="1"/>
    <row r="94226" s="13" customFormat="1"/>
    <row r="94227" s="13" customFormat="1"/>
    <row r="94228" s="13" customFormat="1"/>
    <row r="94229" s="13" customFormat="1"/>
    <row r="94230" s="13" customFormat="1"/>
    <row r="94231" s="13" customFormat="1"/>
    <row r="94232" s="13" customFormat="1"/>
    <row r="94233" s="13" customFormat="1"/>
    <row r="94234" s="13" customFormat="1"/>
    <row r="94235" s="13" customFormat="1"/>
    <row r="94236" s="13" customFormat="1"/>
    <row r="94237" s="13" customFormat="1"/>
    <row r="94238" s="13" customFormat="1"/>
    <row r="94239" s="13" customFormat="1"/>
    <row r="94240" s="13" customFormat="1"/>
    <row r="94241" s="13" customFormat="1"/>
    <row r="94242" s="13" customFormat="1"/>
    <row r="94243" s="13" customFormat="1"/>
    <row r="94244" s="13" customFormat="1"/>
    <row r="94245" s="13" customFormat="1"/>
    <row r="94246" s="13" customFormat="1"/>
    <row r="94247" s="13" customFormat="1"/>
    <row r="94248" s="13" customFormat="1"/>
    <row r="94249" s="13" customFormat="1"/>
    <row r="94250" s="13" customFormat="1"/>
    <row r="94251" s="13" customFormat="1"/>
    <row r="94252" s="13" customFormat="1"/>
    <row r="94253" s="13" customFormat="1"/>
    <row r="94254" s="13" customFormat="1"/>
    <row r="94255" s="13" customFormat="1"/>
    <row r="94256" s="13" customFormat="1"/>
    <row r="94257" s="13" customFormat="1"/>
    <row r="94258" s="13" customFormat="1"/>
    <row r="94259" s="13" customFormat="1"/>
    <row r="94260" s="13" customFormat="1"/>
    <row r="94261" s="13" customFormat="1"/>
    <row r="94262" s="13" customFormat="1"/>
    <row r="94263" s="13" customFormat="1"/>
    <row r="94264" s="13" customFormat="1"/>
    <row r="94265" s="13" customFormat="1"/>
    <row r="94266" s="13" customFormat="1"/>
    <row r="94267" s="13" customFormat="1"/>
    <row r="94268" s="13" customFormat="1"/>
    <row r="94269" s="13" customFormat="1"/>
    <row r="94270" s="13" customFormat="1"/>
    <row r="94271" s="13" customFormat="1"/>
    <row r="94272" s="13" customFormat="1"/>
    <row r="94273" s="13" customFormat="1"/>
    <row r="94274" s="13" customFormat="1"/>
    <row r="94275" s="13" customFormat="1"/>
    <row r="94276" s="13" customFormat="1"/>
    <row r="94277" s="13" customFormat="1"/>
    <row r="94278" s="13" customFormat="1"/>
    <row r="94279" s="13" customFormat="1"/>
    <row r="94280" s="13" customFormat="1"/>
    <row r="94281" s="13" customFormat="1"/>
    <row r="94282" s="13" customFormat="1"/>
    <row r="94283" s="13" customFormat="1"/>
    <row r="94284" s="13" customFormat="1"/>
    <row r="94285" s="13" customFormat="1"/>
    <row r="94286" s="13" customFormat="1"/>
    <row r="94287" s="13" customFormat="1"/>
    <row r="94288" s="13" customFormat="1"/>
    <row r="94289" s="13" customFormat="1"/>
    <row r="94290" s="13" customFormat="1"/>
    <row r="94291" s="13" customFormat="1"/>
    <row r="94292" s="13" customFormat="1"/>
    <row r="94293" s="13" customFormat="1"/>
    <row r="94294" s="13" customFormat="1"/>
    <row r="94295" s="13" customFormat="1"/>
    <row r="94296" s="13" customFormat="1"/>
    <row r="94297" s="13" customFormat="1"/>
    <row r="94298" s="13" customFormat="1"/>
    <row r="94299" s="13" customFormat="1"/>
    <row r="94300" s="13" customFormat="1"/>
    <row r="94301" s="13" customFormat="1"/>
    <row r="94302" s="13" customFormat="1"/>
    <row r="94303" s="13" customFormat="1"/>
    <row r="94304" s="13" customFormat="1"/>
    <row r="94305" s="13" customFormat="1"/>
    <row r="94306" s="13" customFormat="1"/>
    <row r="94307" s="13" customFormat="1"/>
    <row r="94308" s="13" customFormat="1"/>
    <row r="94309" s="13" customFormat="1"/>
    <row r="94310" s="13" customFormat="1"/>
    <row r="94311" s="13" customFormat="1"/>
    <row r="94312" s="13" customFormat="1"/>
    <row r="94313" s="13" customFormat="1"/>
    <row r="94314" s="13" customFormat="1"/>
    <row r="94315" s="13" customFormat="1"/>
    <row r="94316" s="13" customFormat="1"/>
    <row r="94317" s="13" customFormat="1"/>
    <row r="94318" s="13" customFormat="1"/>
    <row r="94319" s="13" customFormat="1"/>
    <row r="94320" s="13" customFormat="1"/>
    <row r="94321" s="13" customFormat="1"/>
    <row r="94322" s="13" customFormat="1"/>
    <row r="94323" s="13" customFormat="1"/>
    <row r="94324" s="13" customFormat="1"/>
    <row r="94325" s="13" customFormat="1"/>
    <row r="94326" s="13" customFormat="1"/>
    <row r="94327" s="13" customFormat="1"/>
    <row r="94328" s="13" customFormat="1"/>
    <row r="94329" s="13" customFormat="1"/>
    <row r="94330" s="13" customFormat="1"/>
    <row r="94331" s="13" customFormat="1"/>
    <row r="94332" s="13" customFormat="1"/>
    <row r="94333" s="13" customFormat="1"/>
    <row r="94334" s="13" customFormat="1"/>
    <row r="94335" s="13" customFormat="1"/>
    <row r="94336" s="13" customFormat="1"/>
    <row r="94337" s="13" customFormat="1"/>
    <row r="94338" s="13" customFormat="1"/>
    <row r="94339" s="13" customFormat="1"/>
    <row r="94340" s="13" customFormat="1"/>
    <row r="94341" s="13" customFormat="1"/>
    <row r="94342" s="13" customFormat="1"/>
    <row r="94343" s="13" customFormat="1"/>
    <row r="94344" s="13" customFormat="1"/>
    <row r="94345" s="13" customFormat="1"/>
    <row r="94346" s="13" customFormat="1"/>
    <row r="94347" s="13" customFormat="1"/>
    <row r="94348" s="13" customFormat="1"/>
    <row r="94349" s="13" customFormat="1"/>
    <row r="94350" s="13" customFormat="1"/>
    <row r="94351" s="13" customFormat="1"/>
    <row r="94352" s="13" customFormat="1"/>
    <row r="94353" s="13" customFormat="1"/>
    <row r="94354" s="13" customFormat="1"/>
    <row r="94355" s="13" customFormat="1"/>
    <row r="94356" s="13" customFormat="1"/>
    <row r="94357" s="13" customFormat="1"/>
    <row r="94358" s="13" customFormat="1"/>
    <row r="94359" s="13" customFormat="1"/>
    <row r="94360" s="13" customFormat="1"/>
    <row r="94361" s="13" customFormat="1"/>
    <row r="94362" s="13" customFormat="1"/>
    <row r="94363" s="13" customFormat="1"/>
    <row r="94364" s="13" customFormat="1"/>
    <row r="94365" s="13" customFormat="1"/>
    <row r="94366" s="13" customFormat="1"/>
    <row r="94367" s="13" customFormat="1"/>
    <row r="94368" s="13" customFormat="1"/>
    <row r="94369" s="13" customFormat="1"/>
    <row r="94370" s="13" customFormat="1"/>
    <row r="94371" s="13" customFormat="1"/>
    <row r="94372" s="13" customFormat="1"/>
    <row r="94373" s="13" customFormat="1"/>
    <row r="94374" s="13" customFormat="1"/>
    <row r="94375" s="13" customFormat="1"/>
    <row r="94376" s="13" customFormat="1"/>
    <row r="94377" s="13" customFormat="1"/>
    <row r="94378" s="13" customFormat="1"/>
    <row r="94379" s="13" customFormat="1"/>
    <row r="94380" s="13" customFormat="1"/>
    <row r="94381" s="13" customFormat="1"/>
    <row r="94382" s="13" customFormat="1"/>
    <row r="94383" s="13" customFormat="1"/>
    <row r="94384" s="13" customFormat="1"/>
    <row r="94385" s="13" customFormat="1"/>
    <row r="94386" s="13" customFormat="1"/>
    <row r="94387" s="13" customFormat="1"/>
    <row r="94388" s="13" customFormat="1"/>
    <row r="94389" s="13" customFormat="1"/>
    <row r="94390" s="13" customFormat="1"/>
    <row r="94391" s="13" customFormat="1"/>
    <row r="94392" s="13" customFormat="1"/>
    <row r="94393" s="13" customFormat="1"/>
    <row r="94394" s="13" customFormat="1"/>
    <row r="94395" s="13" customFormat="1"/>
    <row r="94396" s="13" customFormat="1"/>
    <row r="94397" s="13" customFormat="1"/>
    <row r="94398" s="13" customFormat="1"/>
    <row r="94399" s="13" customFormat="1"/>
    <row r="94400" s="13" customFormat="1"/>
    <row r="94401" s="13" customFormat="1"/>
    <row r="94402" s="13" customFormat="1"/>
    <row r="94403" s="13" customFormat="1"/>
    <row r="94404" s="13" customFormat="1"/>
    <row r="94405" s="13" customFormat="1"/>
    <row r="94406" s="13" customFormat="1"/>
    <row r="94407" s="13" customFormat="1"/>
    <row r="94408" s="13" customFormat="1"/>
    <row r="94409" s="13" customFormat="1"/>
    <row r="94410" s="13" customFormat="1"/>
    <row r="94411" s="13" customFormat="1"/>
    <row r="94412" s="13" customFormat="1"/>
    <row r="94413" s="13" customFormat="1"/>
    <row r="94414" s="13" customFormat="1"/>
    <row r="94415" s="13" customFormat="1"/>
    <row r="94416" s="13" customFormat="1"/>
    <row r="94417" s="13" customFormat="1"/>
    <row r="94418" s="13" customFormat="1"/>
    <row r="94419" s="13" customFormat="1"/>
    <row r="94420" s="13" customFormat="1"/>
    <row r="94421" s="13" customFormat="1"/>
    <row r="94422" s="13" customFormat="1"/>
    <row r="94423" s="13" customFormat="1"/>
    <row r="94424" s="13" customFormat="1"/>
    <row r="94425" s="13" customFormat="1"/>
    <row r="94426" s="13" customFormat="1"/>
    <row r="94427" s="13" customFormat="1"/>
    <row r="94428" s="13" customFormat="1"/>
    <row r="94429" s="13" customFormat="1"/>
    <row r="94430" s="13" customFormat="1"/>
    <row r="94431" s="13" customFormat="1"/>
    <row r="94432" s="13" customFormat="1"/>
    <row r="94433" s="13" customFormat="1"/>
    <row r="94434" s="13" customFormat="1"/>
    <row r="94435" s="13" customFormat="1"/>
    <row r="94436" s="13" customFormat="1"/>
    <row r="94437" s="13" customFormat="1"/>
    <row r="94438" s="13" customFormat="1"/>
    <row r="94439" s="13" customFormat="1"/>
    <row r="94440" s="13" customFormat="1"/>
    <row r="94441" s="13" customFormat="1"/>
    <row r="94442" s="13" customFormat="1"/>
    <row r="94443" s="13" customFormat="1"/>
    <row r="94444" s="13" customFormat="1"/>
    <row r="94445" s="13" customFormat="1"/>
    <row r="94446" s="13" customFormat="1"/>
    <row r="94447" s="13" customFormat="1"/>
    <row r="94448" s="13" customFormat="1"/>
    <row r="94449" s="13" customFormat="1"/>
    <row r="94450" s="13" customFormat="1"/>
    <row r="94451" s="13" customFormat="1"/>
    <row r="94452" s="13" customFormat="1"/>
    <row r="94453" s="13" customFormat="1"/>
    <row r="94454" s="13" customFormat="1"/>
    <row r="94455" s="13" customFormat="1"/>
    <row r="94456" s="13" customFormat="1"/>
    <row r="94457" s="13" customFormat="1"/>
    <row r="94458" s="13" customFormat="1"/>
    <row r="94459" s="13" customFormat="1"/>
    <row r="94460" s="13" customFormat="1"/>
    <row r="94461" s="13" customFormat="1"/>
    <row r="94462" s="13" customFormat="1"/>
    <row r="94463" s="13" customFormat="1"/>
    <row r="94464" s="13" customFormat="1"/>
    <row r="94465" s="13" customFormat="1"/>
    <row r="94466" s="13" customFormat="1"/>
    <row r="94467" s="13" customFormat="1"/>
    <row r="94468" s="13" customFormat="1"/>
    <row r="94469" s="13" customFormat="1"/>
    <row r="94470" s="13" customFormat="1"/>
    <row r="94471" s="13" customFormat="1"/>
    <row r="94472" s="13" customFormat="1"/>
    <row r="94473" s="13" customFormat="1"/>
    <row r="94474" s="13" customFormat="1"/>
    <row r="94475" s="13" customFormat="1"/>
    <row r="94476" s="13" customFormat="1"/>
    <row r="94477" s="13" customFormat="1"/>
    <row r="94478" s="13" customFormat="1"/>
    <row r="94479" s="13" customFormat="1"/>
    <row r="94480" s="13" customFormat="1"/>
    <row r="94481" s="13" customFormat="1"/>
    <row r="94482" s="13" customFormat="1"/>
    <row r="94483" s="13" customFormat="1"/>
    <row r="94484" s="13" customFormat="1"/>
    <row r="94485" s="13" customFormat="1"/>
    <row r="94486" s="13" customFormat="1"/>
    <row r="94487" s="13" customFormat="1"/>
    <row r="94488" s="13" customFormat="1"/>
    <row r="94489" s="13" customFormat="1"/>
    <row r="94490" s="13" customFormat="1"/>
    <row r="94491" s="13" customFormat="1"/>
    <row r="94492" s="13" customFormat="1"/>
    <row r="94493" s="13" customFormat="1"/>
    <row r="94494" s="13" customFormat="1"/>
    <row r="94495" s="13" customFormat="1"/>
    <row r="94496" s="13" customFormat="1"/>
    <row r="94497" s="13" customFormat="1"/>
    <row r="94498" s="13" customFormat="1"/>
    <row r="94499" s="13" customFormat="1"/>
    <row r="94500" s="13" customFormat="1"/>
    <row r="94501" s="13" customFormat="1"/>
    <row r="94502" s="13" customFormat="1"/>
    <row r="94503" s="13" customFormat="1"/>
    <row r="94504" s="13" customFormat="1"/>
    <row r="94505" s="13" customFormat="1"/>
    <row r="94506" s="13" customFormat="1"/>
    <row r="94507" s="13" customFormat="1"/>
    <row r="94508" s="13" customFormat="1"/>
    <row r="94509" s="13" customFormat="1"/>
    <row r="94510" s="13" customFormat="1"/>
    <row r="94511" s="13" customFormat="1"/>
    <row r="94512" s="13" customFormat="1"/>
    <row r="94513" s="13" customFormat="1"/>
    <row r="94514" s="13" customFormat="1"/>
    <row r="94515" s="13" customFormat="1"/>
    <row r="94516" s="13" customFormat="1"/>
    <row r="94517" s="13" customFormat="1"/>
    <row r="94518" s="13" customFormat="1"/>
    <row r="94519" s="13" customFormat="1"/>
    <row r="94520" s="13" customFormat="1"/>
    <row r="94521" s="13" customFormat="1"/>
    <row r="94522" s="13" customFormat="1"/>
    <row r="94523" s="13" customFormat="1"/>
    <row r="94524" s="13" customFormat="1"/>
    <row r="94525" s="13" customFormat="1"/>
    <row r="94526" s="13" customFormat="1"/>
    <row r="94527" s="13" customFormat="1"/>
    <row r="94528" s="13" customFormat="1"/>
    <row r="94529" s="13" customFormat="1"/>
    <row r="94530" s="13" customFormat="1"/>
    <row r="94531" s="13" customFormat="1"/>
    <row r="94532" s="13" customFormat="1"/>
    <row r="94533" s="13" customFormat="1"/>
    <row r="94534" s="13" customFormat="1"/>
    <row r="94535" s="13" customFormat="1"/>
    <row r="94536" s="13" customFormat="1"/>
    <row r="94537" s="13" customFormat="1"/>
    <row r="94538" s="13" customFormat="1"/>
    <row r="94539" s="13" customFormat="1"/>
    <row r="94540" s="13" customFormat="1"/>
    <row r="94541" s="13" customFormat="1"/>
    <row r="94542" s="13" customFormat="1"/>
    <row r="94543" s="13" customFormat="1"/>
    <row r="94544" s="13" customFormat="1"/>
    <row r="94545" s="13" customFormat="1"/>
    <row r="94546" s="13" customFormat="1"/>
    <row r="94547" s="13" customFormat="1"/>
    <row r="94548" s="13" customFormat="1"/>
    <row r="94549" s="13" customFormat="1"/>
    <row r="94550" s="13" customFormat="1"/>
    <row r="94551" s="13" customFormat="1"/>
    <row r="94552" s="13" customFormat="1"/>
    <row r="94553" s="13" customFormat="1"/>
    <row r="94554" s="13" customFormat="1"/>
    <row r="94555" s="13" customFormat="1"/>
    <row r="94556" s="13" customFormat="1"/>
    <row r="94557" s="13" customFormat="1"/>
    <row r="94558" s="13" customFormat="1"/>
    <row r="94559" s="13" customFormat="1"/>
    <row r="94560" s="13" customFormat="1"/>
    <row r="94561" s="13" customFormat="1"/>
    <row r="94562" s="13" customFormat="1"/>
    <row r="94563" s="13" customFormat="1"/>
    <row r="94564" s="13" customFormat="1"/>
    <row r="94565" s="13" customFormat="1"/>
    <row r="94566" s="13" customFormat="1"/>
    <row r="94567" s="13" customFormat="1"/>
    <row r="94568" s="13" customFormat="1"/>
    <row r="94569" s="13" customFormat="1"/>
    <row r="94570" s="13" customFormat="1"/>
    <row r="94571" s="13" customFormat="1"/>
    <row r="94572" s="13" customFormat="1"/>
    <row r="94573" s="13" customFormat="1"/>
    <row r="94574" s="13" customFormat="1"/>
    <row r="94575" s="13" customFormat="1"/>
    <row r="94576" s="13" customFormat="1"/>
    <row r="94577" s="13" customFormat="1"/>
    <row r="94578" s="13" customFormat="1"/>
    <row r="94579" s="13" customFormat="1"/>
    <row r="94580" s="13" customFormat="1"/>
    <row r="94581" s="13" customFormat="1"/>
    <row r="94582" s="13" customFormat="1"/>
    <row r="94583" s="13" customFormat="1"/>
    <row r="94584" s="13" customFormat="1"/>
    <row r="94585" s="13" customFormat="1"/>
    <row r="94586" s="13" customFormat="1"/>
    <row r="94587" s="13" customFormat="1"/>
    <row r="94588" s="13" customFormat="1"/>
    <row r="94589" s="13" customFormat="1"/>
    <row r="94590" s="13" customFormat="1"/>
    <row r="94591" s="13" customFormat="1"/>
    <row r="94592" s="13" customFormat="1"/>
    <row r="94593" s="13" customFormat="1"/>
    <row r="94594" s="13" customFormat="1"/>
    <row r="94595" s="13" customFormat="1"/>
    <row r="94596" s="13" customFormat="1"/>
    <row r="94597" s="13" customFormat="1"/>
    <row r="94598" s="13" customFormat="1"/>
    <row r="94599" s="13" customFormat="1"/>
    <row r="94600" s="13" customFormat="1"/>
    <row r="94601" s="13" customFormat="1"/>
    <row r="94602" s="13" customFormat="1"/>
    <row r="94603" s="13" customFormat="1"/>
    <row r="94604" s="13" customFormat="1"/>
    <row r="94605" s="13" customFormat="1"/>
    <row r="94606" s="13" customFormat="1"/>
    <row r="94607" s="13" customFormat="1"/>
    <row r="94608" s="13" customFormat="1"/>
    <row r="94609" s="13" customFormat="1"/>
    <row r="94610" s="13" customFormat="1"/>
    <row r="94611" s="13" customFormat="1"/>
    <row r="94612" s="13" customFormat="1"/>
    <row r="94613" s="13" customFormat="1"/>
    <row r="94614" s="13" customFormat="1"/>
    <row r="94615" s="13" customFormat="1"/>
    <row r="94616" s="13" customFormat="1"/>
    <row r="94617" s="13" customFormat="1"/>
    <row r="94618" s="13" customFormat="1"/>
    <row r="94619" s="13" customFormat="1"/>
    <row r="94620" s="13" customFormat="1"/>
    <row r="94621" s="13" customFormat="1"/>
    <row r="94622" s="13" customFormat="1"/>
    <row r="94623" s="13" customFormat="1"/>
    <row r="94624" s="13" customFormat="1"/>
    <row r="94625" s="13" customFormat="1"/>
    <row r="94626" s="13" customFormat="1"/>
    <row r="94627" s="13" customFormat="1"/>
    <row r="94628" s="13" customFormat="1"/>
    <row r="94629" s="13" customFormat="1"/>
    <row r="94630" s="13" customFormat="1"/>
    <row r="94631" s="13" customFormat="1"/>
    <row r="94632" s="13" customFormat="1"/>
    <row r="94633" s="13" customFormat="1"/>
    <row r="94634" s="13" customFormat="1"/>
    <row r="94635" s="13" customFormat="1"/>
    <row r="94636" s="13" customFormat="1"/>
    <row r="94637" s="13" customFormat="1"/>
    <row r="94638" s="13" customFormat="1"/>
    <row r="94639" s="13" customFormat="1"/>
    <row r="94640" s="13" customFormat="1"/>
    <row r="94641" s="13" customFormat="1"/>
    <row r="94642" s="13" customFormat="1"/>
    <row r="94643" s="13" customFormat="1"/>
    <row r="94644" s="13" customFormat="1"/>
    <row r="94645" s="13" customFormat="1"/>
    <row r="94646" s="13" customFormat="1"/>
    <row r="94647" s="13" customFormat="1"/>
    <row r="94648" s="13" customFormat="1"/>
    <row r="94649" s="13" customFormat="1"/>
    <row r="94650" s="13" customFormat="1"/>
    <row r="94651" s="13" customFormat="1"/>
    <row r="94652" s="13" customFormat="1"/>
    <row r="94653" s="13" customFormat="1"/>
    <row r="94654" s="13" customFormat="1"/>
    <row r="94655" s="13" customFormat="1"/>
    <row r="94656" s="13" customFormat="1"/>
    <row r="94657" s="13" customFormat="1"/>
    <row r="94658" s="13" customFormat="1"/>
    <row r="94659" s="13" customFormat="1"/>
    <row r="94660" s="13" customFormat="1"/>
    <row r="94661" s="13" customFormat="1"/>
    <row r="94662" s="13" customFormat="1"/>
    <row r="94663" s="13" customFormat="1"/>
    <row r="94664" s="13" customFormat="1"/>
    <row r="94665" s="13" customFormat="1"/>
    <row r="94666" s="13" customFormat="1"/>
    <row r="94667" s="13" customFormat="1"/>
    <row r="94668" s="13" customFormat="1"/>
    <row r="94669" s="13" customFormat="1"/>
    <row r="94670" s="13" customFormat="1"/>
    <row r="94671" s="13" customFormat="1"/>
    <row r="94672" s="13" customFormat="1"/>
    <row r="94673" s="13" customFormat="1"/>
    <row r="94674" s="13" customFormat="1"/>
    <row r="94675" s="13" customFormat="1"/>
    <row r="94676" s="13" customFormat="1"/>
    <row r="94677" s="13" customFormat="1"/>
    <row r="94678" s="13" customFormat="1"/>
    <row r="94679" s="13" customFormat="1"/>
    <row r="94680" s="13" customFormat="1"/>
    <row r="94681" s="13" customFormat="1"/>
    <row r="94682" s="13" customFormat="1"/>
    <row r="94683" s="13" customFormat="1"/>
    <row r="94684" s="13" customFormat="1"/>
    <row r="94685" s="13" customFormat="1"/>
    <row r="94686" s="13" customFormat="1"/>
    <row r="94687" s="13" customFormat="1"/>
    <row r="94688" s="13" customFormat="1"/>
    <row r="94689" s="13" customFormat="1"/>
    <row r="94690" s="13" customFormat="1"/>
    <row r="94691" s="13" customFormat="1"/>
    <row r="94692" s="13" customFormat="1"/>
    <row r="94693" s="13" customFormat="1"/>
    <row r="94694" s="13" customFormat="1"/>
    <row r="94695" s="13" customFormat="1"/>
    <row r="94696" s="13" customFormat="1"/>
    <row r="94697" s="13" customFormat="1"/>
    <row r="94698" s="13" customFormat="1"/>
    <row r="94699" s="13" customFormat="1"/>
    <row r="94700" s="13" customFormat="1"/>
    <row r="94701" s="13" customFormat="1"/>
    <row r="94702" s="13" customFormat="1"/>
    <row r="94703" s="13" customFormat="1"/>
    <row r="94704" s="13" customFormat="1"/>
    <row r="94705" s="13" customFormat="1"/>
    <row r="94706" s="13" customFormat="1"/>
    <row r="94707" s="13" customFormat="1"/>
    <row r="94708" s="13" customFormat="1"/>
    <row r="94709" s="13" customFormat="1"/>
    <row r="94710" s="13" customFormat="1"/>
    <row r="94711" s="13" customFormat="1"/>
    <row r="94712" s="13" customFormat="1"/>
    <row r="94713" s="13" customFormat="1"/>
    <row r="94714" s="13" customFormat="1"/>
    <row r="94715" s="13" customFormat="1"/>
    <row r="94716" s="13" customFormat="1"/>
    <row r="94717" s="13" customFormat="1"/>
    <row r="94718" s="13" customFormat="1"/>
    <row r="94719" s="13" customFormat="1"/>
    <row r="94720" s="13" customFormat="1"/>
    <row r="94721" s="13" customFormat="1"/>
    <row r="94722" s="13" customFormat="1"/>
    <row r="94723" s="13" customFormat="1"/>
    <row r="94724" s="13" customFormat="1"/>
    <row r="94725" s="13" customFormat="1"/>
    <row r="94726" s="13" customFormat="1"/>
    <row r="94727" s="13" customFormat="1"/>
    <row r="94728" s="13" customFormat="1"/>
    <row r="94729" s="13" customFormat="1"/>
    <row r="94730" s="13" customFormat="1"/>
    <row r="94731" s="13" customFormat="1"/>
    <row r="94732" s="13" customFormat="1"/>
    <row r="94733" s="13" customFormat="1"/>
    <row r="94734" s="13" customFormat="1"/>
    <row r="94735" s="13" customFormat="1"/>
    <row r="94736" s="13" customFormat="1"/>
    <row r="94737" s="13" customFormat="1"/>
    <row r="94738" s="13" customFormat="1"/>
    <row r="94739" s="13" customFormat="1"/>
    <row r="94740" s="13" customFormat="1"/>
    <row r="94741" s="13" customFormat="1"/>
    <row r="94742" s="13" customFormat="1"/>
    <row r="94743" s="13" customFormat="1"/>
    <row r="94744" s="13" customFormat="1"/>
    <row r="94745" s="13" customFormat="1"/>
    <row r="94746" s="13" customFormat="1"/>
    <row r="94747" s="13" customFormat="1"/>
    <row r="94748" s="13" customFormat="1"/>
    <row r="94749" s="13" customFormat="1"/>
    <row r="94750" s="13" customFormat="1"/>
    <row r="94751" s="13" customFormat="1"/>
    <row r="94752" s="13" customFormat="1"/>
    <row r="94753" s="13" customFormat="1"/>
    <row r="94754" s="13" customFormat="1"/>
    <row r="94755" s="13" customFormat="1"/>
    <row r="94756" s="13" customFormat="1"/>
    <row r="94757" s="13" customFormat="1"/>
    <row r="94758" s="13" customFormat="1"/>
    <row r="94759" s="13" customFormat="1"/>
    <row r="94760" s="13" customFormat="1"/>
    <row r="94761" s="13" customFormat="1"/>
    <row r="94762" s="13" customFormat="1"/>
    <row r="94763" s="13" customFormat="1"/>
    <row r="94764" s="13" customFormat="1"/>
    <row r="94765" s="13" customFormat="1"/>
    <row r="94766" s="13" customFormat="1"/>
    <row r="94767" s="13" customFormat="1"/>
    <row r="94768" s="13" customFormat="1"/>
    <row r="94769" s="13" customFormat="1"/>
    <row r="94770" s="13" customFormat="1"/>
    <row r="94771" s="13" customFormat="1"/>
    <row r="94772" s="13" customFormat="1"/>
    <row r="94773" s="13" customFormat="1"/>
    <row r="94774" s="13" customFormat="1"/>
    <row r="94775" s="13" customFormat="1"/>
    <row r="94776" s="13" customFormat="1"/>
    <row r="94777" s="13" customFormat="1"/>
    <row r="94778" s="13" customFormat="1"/>
    <row r="94779" s="13" customFormat="1"/>
    <row r="94780" s="13" customFormat="1"/>
    <row r="94781" s="13" customFormat="1"/>
    <row r="94782" s="13" customFormat="1"/>
    <row r="94783" s="13" customFormat="1"/>
    <row r="94784" s="13" customFormat="1"/>
    <row r="94785" s="13" customFormat="1"/>
    <row r="94786" s="13" customFormat="1"/>
    <row r="94787" s="13" customFormat="1"/>
    <row r="94788" s="13" customFormat="1"/>
    <row r="94789" s="13" customFormat="1"/>
    <row r="94790" s="13" customFormat="1"/>
    <row r="94791" s="13" customFormat="1"/>
    <row r="94792" s="13" customFormat="1"/>
    <row r="94793" s="13" customFormat="1"/>
    <row r="94794" s="13" customFormat="1"/>
    <row r="94795" s="13" customFormat="1"/>
    <row r="94796" s="13" customFormat="1"/>
    <row r="94797" s="13" customFormat="1"/>
    <row r="94798" s="13" customFormat="1"/>
    <row r="94799" s="13" customFormat="1"/>
    <row r="94800" s="13" customFormat="1"/>
    <row r="94801" s="13" customFormat="1"/>
    <row r="94802" s="13" customFormat="1"/>
    <row r="94803" s="13" customFormat="1"/>
    <row r="94804" s="13" customFormat="1"/>
    <row r="94805" s="13" customFormat="1"/>
    <row r="94806" s="13" customFormat="1"/>
    <row r="94807" s="13" customFormat="1"/>
    <row r="94808" s="13" customFormat="1"/>
    <row r="94809" s="13" customFormat="1"/>
    <row r="94810" s="13" customFormat="1"/>
    <row r="94811" s="13" customFormat="1"/>
    <row r="94812" s="13" customFormat="1"/>
    <row r="94813" s="13" customFormat="1"/>
    <row r="94814" s="13" customFormat="1"/>
    <row r="94815" s="13" customFormat="1"/>
    <row r="94816" s="13" customFormat="1"/>
    <row r="94817" s="13" customFormat="1"/>
    <row r="94818" s="13" customFormat="1"/>
    <row r="94819" s="13" customFormat="1"/>
    <row r="94820" s="13" customFormat="1"/>
    <row r="94821" s="13" customFormat="1"/>
    <row r="94822" s="13" customFormat="1"/>
    <row r="94823" s="13" customFormat="1"/>
    <row r="94824" s="13" customFormat="1"/>
    <row r="94825" s="13" customFormat="1"/>
    <row r="94826" s="13" customFormat="1"/>
    <row r="94827" s="13" customFormat="1"/>
    <row r="94828" s="13" customFormat="1"/>
    <row r="94829" s="13" customFormat="1"/>
    <row r="94830" s="13" customFormat="1"/>
    <row r="94831" s="13" customFormat="1"/>
    <row r="94832" s="13" customFormat="1"/>
    <row r="94833" s="13" customFormat="1"/>
    <row r="94834" s="13" customFormat="1"/>
    <row r="94835" s="13" customFormat="1"/>
    <row r="94836" s="13" customFormat="1"/>
    <row r="94837" s="13" customFormat="1"/>
    <row r="94838" s="13" customFormat="1"/>
    <row r="94839" s="13" customFormat="1"/>
    <row r="94840" s="13" customFormat="1"/>
    <row r="94841" s="13" customFormat="1"/>
    <row r="94842" s="13" customFormat="1"/>
    <row r="94843" s="13" customFormat="1"/>
    <row r="94844" s="13" customFormat="1"/>
    <row r="94845" s="13" customFormat="1"/>
    <row r="94846" s="13" customFormat="1"/>
    <row r="94847" s="13" customFormat="1"/>
    <row r="94848" s="13" customFormat="1"/>
    <row r="94849" s="13" customFormat="1"/>
    <row r="94850" s="13" customFormat="1"/>
    <row r="94851" s="13" customFormat="1"/>
    <row r="94852" s="13" customFormat="1"/>
    <row r="94853" s="13" customFormat="1"/>
    <row r="94854" s="13" customFormat="1"/>
    <row r="94855" s="13" customFormat="1"/>
    <row r="94856" s="13" customFormat="1"/>
    <row r="94857" s="13" customFormat="1"/>
    <row r="94858" s="13" customFormat="1"/>
    <row r="94859" s="13" customFormat="1"/>
    <row r="94860" s="13" customFormat="1"/>
    <row r="94861" s="13" customFormat="1"/>
    <row r="94862" s="13" customFormat="1"/>
    <row r="94863" s="13" customFormat="1"/>
    <row r="94864" s="13" customFormat="1"/>
    <row r="94865" s="13" customFormat="1"/>
    <row r="94866" s="13" customFormat="1"/>
    <row r="94867" s="13" customFormat="1"/>
    <row r="94868" s="13" customFormat="1"/>
    <row r="94869" s="13" customFormat="1"/>
    <row r="94870" s="13" customFormat="1"/>
    <row r="94871" s="13" customFormat="1"/>
    <row r="94872" s="13" customFormat="1"/>
    <row r="94873" s="13" customFormat="1"/>
    <row r="94874" s="13" customFormat="1"/>
    <row r="94875" s="13" customFormat="1"/>
    <row r="94876" s="13" customFormat="1"/>
    <row r="94877" s="13" customFormat="1"/>
    <row r="94878" s="13" customFormat="1"/>
    <row r="94879" s="13" customFormat="1"/>
    <row r="94880" s="13" customFormat="1"/>
    <row r="94881" s="13" customFormat="1"/>
    <row r="94882" s="13" customFormat="1"/>
    <row r="94883" s="13" customFormat="1"/>
    <row r="94884" s="13" customFormat="1"/>
    <row r="94885" s="13" customFormat="1"/>
    <row r="94886" s="13" customFormat="1"/>
    <row r="94887" s="13" customFormat="1"/>
    <row r="94888" s="13" customFormat="1"/>
    <row r="94889" s="13" customFormat="1"/>
    <row r="94890" s="13" customFormat="1"/>
    <row r="94891" s="13" customFormat="1"/>
    <row r="94892" s="13" customFormat="1"/>
    <row r="94893" s="13" customFormat="1"/>
    <row r="94894" s="13" customFormat="1"/>
    <row r="94895" s="13" customFormat="1"/>
    <row r="94896" s="13" customFormat="1"/>
    <row r="94897" s="13" customFormat="1"/>
    <row r="94898" s="13" customFormat="1"/>
    <row r="94899" s="13" customFormat="1"/>
    <row r="94900" s="13" customFormat="1"/>
    <row r="94901" s="13" customFormat="1"/>
    <row r="94902" s="13" customFormat="1"/>
    <row r="94903" s="13" customFormat="1"/>
    <row r="94904" s="13" customFormat="1"/>
    <row r="94905" s="13" customFormat="1"/>
    <row r="94906" s="13" customFormat="1"/>
    <row r="94907" s="13" customFormat="1"/>
    <row r="94908" s="13" customFormat="1"/>
    <row r="94909" s="13" customFormat="1"/>
    <row r="94910" s="13" customFormat="1"/>
    <row r="94911" s="13" customFormat="1"/>
    <row r="94912" s="13" customFormat="1"/>
    <row r="94913" s="13" customFormat="1"/>
    <row r="94914" s="13" customFormat="1"/>
    <row r="94915" s="13" customFormat="1"/>
    <row r="94916" s="13" customFormat="1"/>
    <row r="94917" s="13" customFormat="1"/>
    <row r="94918" s="13" customFormat="1"/>
    <row r="94919" s="13" customFormat="1"/>
    <row r="94920" s="13" customFormat="1"/>
    <row r="94921" s="13" customFormat="1"/>
    <row r="94922" s="13" customFormat="1"/>
    <row r="94923" s="13" customFormat="1"/>
    <row r="94924" s="13" customFormat="1"/>
    <row r="94925" s="13" customFormat="1"/>
    <row r="94926" s="13" customFormat="1"/>
    <row r="94927" s="13" customFormat="1"/>
    <row r="94928" s="13" customFormat="1"/>
    <row r="94929" s="13" customFormat="1"/>
    <row r="94930" s="13" customFormat="1"/>
    <row r="94931" s="13" customFormat="1"/>
    <row r="94932" s="13" customFormat="1"/>
    <row r="94933" s="13" customFormat="1"/>
    <row r="94934" s="13" customFormat="1"/>
    <row r="94935" s="13" customFormat="1"/>
    <row r="94936" s="13" customFormat="1"/>
    <row r="94937" s="13" customFormat="1"/>
    <row r="94938" s="13" customFormat="1"/>
    <row r="94939" s="13" customFormat="1"/>
    <row r="94940" s="13" customFormat="1"/>
    <row r="94941" s="13" customFormat="1"/>
    <row r="94942" s="13" customFormat="1"/>
    <row r="94943" s="13" customFormat="1"/>
    <row r="94944" s="13" customFormat="1"/>
    <row r="94945" s="13" customFormat="1"/>
    <row r="94946" s="13" customFormat="1"/>
    <row r="94947" s="13" customFormat="1"/>
    <row r="94948" s="13" customFormat="1"/>
    <row r="94949" s="13" customFormat="1"/>
    <row r="94950" s="13" customFormat="1"/>
    <row r="94951" s="13" customFormat="1"/>
    <row r="94952" s="13" customFormat="1"/>
    <row r="94953" s="13" customFormat="1"/>
    <row r="94954" s="13" customFormat="1"/>
    <row r="94955" s="13" customFormat="1"/>
    <row r="94956" s="13" customFormat="1"/>
    <row r="94957" s="13" customFormat="1"/>
    <row r="94958" s="13" customFormat="1"/>
    <row r="94959" s="13" customFormat="1"/>
    <row r="94960" s="13" customFormat="1"/>
    <row r="94961" s="13" customFormat="1"/>
    <row r="94962" s="13" customFormat="1"/>
    <row r="94963" s="13" customFormat="1"/>
    <row r="94964" s="13" customFormat="1"/>
    <row r="94965" s="13" customFormat="1"/>
    <row r="94966" s="13" customFormat="1"/>
    <row r="94967" s="13" customFormat="1"/>
    <row r="94968" s="13" customFormat="1"/>
    <row r="94969" s="13" customFormat="1"/>
    <row r="94970" s="13" customFormat="1"/>
    <row r="94971" s="13" customFormat="1"/>
    <row r="94972" s="13" customFormat="1"/>
    <row r="94973" s="13" customFormat="1"/>
    <row r="94974" s="13" customFormat="1"/>
    <row r="94975" s="13" customFormat="1"/>
    <row r="94976" s="13" customFormat="1"/>
    <row r="94977" s="13" customFormat="1"/>
    <row r="94978" s="13" customFormat="1"/>
    <row r="94979" s="13" customFormat="1"/>
    <row r="94980" s="13" customFormat="1"/>
    <row r="94981" s="13" customFormat="1"/>
    <row r="94982" s="13" customFormat="1"/>
    <row r="94983" s="13" customFormat="1"/>
    <row r="94984" s="13" customFormat="1"/>
    <row r="94985" s="13" customFormat="1"/>
    <row r="94986" s="13" customFormat="1"/>
    <row r="94987" s="13" customFormat="1"/>
    <row r="94988" s="13" customFormat="1"/>
    <row r="94989" s="13" customFormat="1"/>
    <row r="94990" s="13" customFormat="1"/>
    <row r="94991" s="13" customFormat="1"/>
    <row r="94992" s="13" customFormat="1"/>
    <row r="94993" s="13" customFormat="1"/>
    <row r="94994" s="13" customFormat="1"/>
    <row r="94995" s="13" customFormat="1"/>
    <row r="94996" s="13" customFormat="1"/>
    <row r="94997" s="13" customFormat="1"/>
    <row r="94998" s="13" customFormat="1"/>
    <row r="94999" s="13" customFormat="1"/>
    <row r="95000" s="13" customFormat="1"/>
    <row r="95001" s="13" customFormat="1"/>
    <row r="95002" s="13" customFormat="1"/>
    <row r="95003" s="13" customFormat="1"/>
    <row r="95004" s="13" customFormat="1"/>
    <row r="95005" s="13" customFormat="1"/>
    <row r="95006" s="13" customFormat="1"/>
    <row r="95007" s="13" customFormat="1"/>
    <row r="95008" s="13" customFormat="1"/>
    <row r="95009" s="13" customFormat="1"/>
    <row r="95010" s="13" customFormat="1"/>
    <row r="95011" s="13" customFormat="1"/>
    <row r="95012" s="13" customFormat="1"/>
    <row r="95013" s="13" customFormat="1"/>
    <row r="95014" s="13" customFormat="1"/>
    <row r="95015" s="13" customFormat="1"/>
    <row r="95016" s="13" customFormat="1"/>
    <row r="95017" s="13" customFormat="1"/>
    <row r="95018" s="13" customFormat="1"/>
    <row r="95019" s="13" customFormat="1"/>
    <row r="95020" s="13" customFormat="1"/>
    <row r="95021" s="13" customFormat="1"/>
    <row r="95022" s="13" customFormat="1"/>
    <row r="95023" s="13" customFormat="1"/>
    <row r="95024" s="13" customFormat="1"/>
    <row r="95025" s="13" customFormat="1"/>
    <row r="95026" s="13" customFormat="1"/>
    <row r="95027" s="13" customFormat="1"/>
    <row r="95028" s="13" customFormat="1"/>
    <row r="95029" s="13" customFormat="1"/>
    <row r="95030" s="13" customFormat="1"/>
    <row r="95031" s="13" customFormat="1"/>
    <row r="95032" s="13" customFormat="1"/>
    <row r="95033" s="13" customFormat="1"/>
    <row r="95034" s="13" customFormat="1"/>
    <row r="95035" s="13" customFormat="1"/>
    <row r="95036" s="13" customFormat="1"/>
    <row r="95037" s="13" customFormat="1"/>
    <row r="95038" s="13" customFormat="1"/>
    <row r="95039" s="13" customFormat="1"/>
    <row r="95040" s="13" customFormat="1"/>
    <row r="95041" s="13" customFormat="1"/>
    <row r="95042" s="13" customFormat="1"/>
    <row r="95043" s="13" customFormat="1"/>
    <row r="95044" s="13" customFormat="1"/>
    <row r="95045" s="13" customFormat="1"/>
    <row r="95046" s="13" customFormat="1"/>
    <row r="95047" s="13" customFormat="1"/>
    <row r="95048" s="13" customFormat="1"/>
    <row r="95049" s="13" customFormat="1"/>
    <row r="95050" s="13" customFormat="1"/>
    <row r="95051" s="13" customFormat="1"/>
    <row r="95052" s="13" customFormat="1"/>
    <row r="95053" s="13" customFormat="1"/>
    <row r="95054" s="13" customFormat="1"/>
    <row r="95055" s="13" customFormat="1"/>
    <row r="95056" s="13" customFormat="1"/>
    <row r="95057" s="13" customFormat="1"/>
    <row r="95058" s="13" customFormat="1"/>
    <row r="95059" s="13" customFormat="1"/>
    <row r="95060" s="13" customFormat="1"/>
    <row r="95061" s="13" customFormat="1"/>
    <row r="95062" s="13" customFormat="1"/>
    <row r="95063" s="13" customFormat="1"/>
    <row r="95064" s="13" customFormat="1"/>
    <row r="95065" s="13" customFormat="1"/>
    <row r="95066" s="13" customFormat="1"/>
    <row r="95067" s="13" customFormat="1"/>
    <row r="95068" s="13" customFormat="1"/>
    <row r="95069" s="13" customFormat="1"/>
    <row r="95070" s="13" customFormat="1"/>
    <row r="95071" s="13" customFormat="1"/>
    <row r="95072" s="13" customFormat="1"/>
    <row r="95073" s="13" customFormat="1"/>
    <row r="95074" s="13" customFormat="1"/>
    <row r="95075" s="13" customFormat="1"/>
    <row r="95076" s="13" customFormat="1"/>
    <row r="95077" s="13" customFormat="1"/>
    <row r="95078" s="13" customFormat="1"/>
    <row r="95079" s="13" customFormat="1"/>
    <row r="95080" s="13" customFormat="1"/>
    <row r="95081" s="13" customFormat="1"/>
    <row r="95082" s="13" customFormat="1"/>
    <row r="95083" s="13" customFormat="1"/>
    <row r="95084" s="13" customFormat="1"/>
    <row r="95085" s="13" customFormat="1"/>
    <row r="95086" s="13" customFormat="1"/>
    <row r="95087" s="13" customFormat="1"/>
    <row r="95088" s="13" customFormat="1"/>
    <row r="95089" s="13" customFormat="1"/>
    <row r="95090" s="13" customFormat="1"/>
    <row r="95091" s="13" customFormat="1"/>
    <row r="95092" s="13" customFormat="1"/>
    <row r="95093" s="13" customFormat="1"/>
    <row r="95094" s="13" customFormat="1"/>
    <row r="95095" s="13" customFormat="1"/>
    <row r="95096" s="13" customFormat="1"/>
    <row r="95097" s="13" customFormat="1"/>
    <row r="95098" s="13" customFormat="1"/>
    <row r="95099" s="13" customFormat="1"/>
    <row r="95100" s="13" customFormat="1"/>
    <row r="95101" s="13" customFormat="1"/>
    <row r="95102" s="13" customFormat="1"/>
    <row r="95103" s="13" customFormat="1"/>
    <row r="95104" s="13" customFormat="1"/>
    <row r="95105" s="13" customFormat="1"/>
    <row r="95106" s="13" customFormat="1"/>
    <row r="95107" s="13" customFormat="1"/>
    <row r="95108" s="13" customFormat="1"/>
    <row r="95109" s="13" customFormat="1"/>
    <row r="95110" s="13" customFormat="1"/>
    <row r="95111" s="13" customFormat="1"/>
    <row r="95112" s="13" customFormat="1"/>
    <row r="95113" s="13" customFormat="1"/>
    <row r="95114" s="13" customFormat="1"/>
    <row r="95115" s="13" customFormat="1"/>
    <row r="95116" s="13" customFormat="1"/>
    <row r="95117" s="13" customFormat="1"/>
    <row r="95118" s="13" customFormat="1"/>
    <row r="95119" s="13" customFormat="1"/>
    <row r="95120" s="13" customFormat="1"/>
    <row r="95121" s="13" customFormat="1"/>
    <row r="95122" s="13" customFormat="1"/>
    <row r="95123" s="13" customFormat="1"/>
    <row r="95124" s="13" customFormat="1"/>
    <row r="95125" s="13" customFormat="1"/>
    <row r="95126" s="13" customFormat="1"/>
    <row r="95127" s="13" customFormat="1"/>
    <row r="95128" s="13" customFormat="1"/>
    <row r="95129" s="13" customFormat="1"/>
    <row r="95130" s="13" customFormat="1"/>
    <row r="95131" s="13" customFormat="1"/>
    <row r="95132" s="13" customFormat="1"/>
    <row r="95133" s="13" customFormat="1"/>
    <row r="95134" s="13" customFormat="1"/>
    <row r="95135" s="13" customFormat="1"/>
    <row r="95136" s="13" customFormat="1"/>
    <row r="95137" s="13" customFormat="1"/>
    <row r="95138" s="13" customFormat="1"/>
    <row r="95139" s="13" customFormat="1"/>
    <row r="95140" s="13" customFormat="1"/>
    <row r="95141" s="13" customFormat="1"/>
    <row r="95142" s="13" customFormat="1"/>
    <row r="95143" s="13" customFormat="1"/>
    <row r="95144" s="13" customFormat="1"/>
    <row r="95145" s="13" customFormat="1"/>
    <row r="95146" s="13" customFormat="1"/>
    <row r="95147" s="13" customFormat="1"/>
    <row r="95148" s="13" customFormat="1"/>
    <row r="95149" s="13" customFormat="1"/>
    <row r="95150" s="13" customFormat="1"/>
    <row r="95151" s="13" customFormat="1"/>
    <row r="95152" s="13" customFormat="1"/>
    <row r="95153" s="13" customFormat="1"/>
    <row r="95154" s="13" customFormat="1"/>
    <row r="95155" s="13" customFormat="1"/>
    <row r="95156" s="13" customFormat="1"/>
    <row r="95157" s="13" customFormat="1"/>
    <row r="95158" s="13" customFormat="1"/>
    <row r="95159" s="13" customFormat="1"/>
    <row r="95160" s="13" customFormat="1"/>
    <row r="95161" s="13" customFormat="1"/>
    <row r="95162" s="13" customFormat="1"/>
    <row r="95163" s="13" customFormat="1"/>
    <row r="95164" s="13" customFormat="1"/>
    <row r="95165" s="13" customFormat="1"/>
    <row r="95166" s="13" customFormat="1"/>
    <row r="95167" s="13" customFormat="1"/>
    <row r="95168" s="13" customFormat="1"/>
    <row r="95169" s="13" customFormat="1"/>
    <row r="95170" s="13" customFormat="1"/>
    <row r="95171" s="13" customFormat="1"/>
    <row r="95172" s="13" customFormat="1"/>
    <row r="95173" s="13" customFormat="1"/>
    <row r="95174" s="13" customFormat="1"/>
    <row r="95175" s="13" customFormat="1"/>
    <row r="95176" s="13" customFormat="1"/>
    <row r="95177" s="13" customFormat="1"/>
    <row r="95178" s="13" customFormat="1"/>
    <row r="95179" s="13" customFormat="1"/>
    <row r="95180" s="13" customFormat="1"/>
    <row r="95181" s="13" customFormat="1"/>
    <row r="95182" s="13" customFormat="1"/>
    <row r="95183" s="13" customFormat="1"/>
    <row r="95184" s="13" customFormat="1"/>
    <row r="95185" s="13" customFormat="1"/>
    <row r="95186" s="13" customFormat="1"/>
    <row r="95187" s="13" customFormat="1"/>
    <row r="95188" s="13" customFormat="1"/>
    <row r="95189" s="13" customFormat="1"/>
    <row r="95190" s="13" customFormat="1"/>
    <row r="95191" s="13" customFormat="1"/>
    <row r="95192" s="13" customFormat="1"/>
    <row r="95193" s="13" customFormat="1"/>
    <row r="95194" s="13" customFormat="1"/>
    <row r="95195" s="13" customFormat="1"/>
    <row r="95196" s="13" customFormat="1"/>
    <row r="95197" s="13" customFormat="1"/>
    <row r="95198" s="13" customFormat="1"/>
    <row r="95199" s="13" customFormat="1"/>
    <row r="95200" s="13" customFormat="1"/>
    <row r="95201" s="13" customFormat="1"/>
    <row r="95202" s="13" customFormat="1"/>
    <row r="95203" s="13" customFormat="1"/>
    <row r="95204" s="13" customFormat="1"/>
    <row r="95205" s="13" customFormat="1"/>
    <row r="95206" s="13" customFormat="1"/>
    <row r="95207" s="13" customFormat="1"/>
    <row r="95208" s="13" customFormat="1"/>
    <row r="95209" s="13" customFormat="1"/>
    <row r="95210" s="13" customFormat="1"/>
    <row r="95211" s="13" customFormat="1"/>
    <row r="95212" s="13" customFormat="1"/>
    <row r="95213" s="13" customFormat="1"/>
    <row r="95214" s="13" customFormat="1"/>
    <row r="95215" s="13" customFormat="1"/>
    <row r="95216" s="13" customFormat="1"/>
    <row r="95217" s="13" customFormat="1"/>
    <row r="95218" s="13" customFormat="1"/>
    <row r="95219" s="13" customFormat="1"/>
    <row r="95220" s="13" customFormat="1"/>
    <row r="95221" s="13" customFormat="1"/>
    <row r="95222" s="13" customFormat="1"/>
    <row r="95223" s="13" customFormat="1"/>
    <row r="95224" s="13" customFormat="1"/>
    <row r="95225" s="13" customFormat="1"/>
    <row r="95226" s="13" customFormat="1"/>
    <row r="95227" s="13" customFormat="1"/>
    <row r="95228" s="13" customFormat="1"/>
    <row r="95229" s="13" customFormat="1"/>
    <row r="95230" s="13" customFormat="1"/>
    <row r="95231" s="13" customFormat="1"/>
    <row r="95232" s="13" customFormat="1"/>
    <row r="95233" s="13" customFormat="1"/>
    <row r="95234" s="13" customFormat="1"/>
    <row r="95235" s="13" customFormat="1"/>
    <row r="95236" s="13" customFormat="1"/>
    <row r="95237" s="13" customFormat="1"/>
    <row r="95238" s="13" customFormat="1"/>
    <row r="95239" s="13" customFormat="1"/>
    <row r="95240" s="13" customFormat="1"/>
    <row r="95241" s="13" customFormat="1"/>
    <row r="95242" s="13" customFormat="1"/>
    <row r="95243" s="13" customFormat="1"/>
    <row r="95244" s="13" customFormat="1"/>
    <row r="95245" s="13" customFormat="1"/>
    <row r="95246" s="13" customFormat="1"/>
    <row r="95247" s="13" customFormat="1"/>
    <row r="95248" s="13" customFormat="1"/>
    <row r="95249" s="13" customFormat="1"/>
    <row r="95250" s="13" customFormat="1"/>
    <row r="95251" s="13" customFormat="1"/>
    <row r="95252" s="13" customFormat="1"/>
    <row r="95253" s="13" customFormat="1"/>
    <row r="95254" s="13" customFormat="1"/>
    <row r="95255" s="13" customFormat="1"/>
    <row r="95256" s="13" customFormat="1"/>
    <row r="95257" s="13" customFormat="1"/>
    <row r="95258" s="13" customFormat="1"/>
    <row r="95259" s="13" customFormat="1"/>
    <row r="95260" s="13" customFormat="1"/>
    <row r="95261" s="13" customFormat="1"/>
    <row r="95262" s="13" customFormat="1"/>
    <row r="95263" s="13" customFormat="1"/>
    <row r="95264" s="13" customFormat="1"/>
    <row r="95265" s="13" customFormat="1"/>
    <row r="95266" s="13" customFormat="1"/>
    <row r="95267" s="13" customFormat="1"/>
    <row r="95268" s="13" customFormat="1"/>
    <row r="95269" s="13" customFormat="1"/>
    <row r="95270" s="13" customFormat="1"/>
    <row r="95271" s="13" customFormat="1"/>
    <row r="95272" s="13" customFormat="1"/>
    <row r="95273" s="13" customFormat="1"/>
    <row r="95274" s="13" customFormat="1"/>
    <row r="95275" s="13" customFormat="1"/>
    <row r="95276" s="13" customFormat="1"/>
    <row r="95277" s="13" customFormat="1"/>
    <row r="95278" s="13" customFormat="1"/>
    <row r="95279" s="13" customFormat="1"/>
    <row r="95280" s="13" customFormat="1"/>
    <row r="95281" s="13" customFormat="1"/>
    <row r="95282" s="13" customFormat="1"/>
    <row r="95283" s="13" customFormat="1"/>
    <row r="95284" s="13" customFormat="1"/>
    <row r="95285" s="13" customFormat="1"/>
    <row r="95286" s="13" customFormat="1"/>
    <row r="95287" s="13" customFormat="1"/>
    <row r="95288" s="13" customFormat="1"/>
    <row r="95289" s="13" customFormat="1"/>
    <row r="95290" s="13" customFormat="1"/>
    <row r="95291" s="13" customFormat="1"/>
    <row r="95292" s="13" customFormat="1"/>
    <row r="95293" s="13" customFormat="1"/>
    <row r="95294" s="13" customFormat="1"/>
    <row r="95295" s="13" customFormat="1"/>
    <row r="95296" s="13" customFormat="1"/>
    <row r="95297" s="13" customFormat="1"/>
    <row r="95298" s="13" customFormat="1"/>
    <row r="95299" s="13" customFormat="1"/>
    <row r="95300" s="13" customFormat="1"/>
    <row r="95301" s="13" customFormat="1"/>
    <row r="95302" s="13" customFormat="1"/>
    <row r="95303" s="13" customFormat="1"/>
    <row r="95304" s="13" customFormat="1"/>
    <row r="95305" s="13" customFormat="1"/>
    <row r="95306" s="13" customFormat="1"/>
    <row r="95307" s="13" customFormat="1"/>
    <row r="95308" s="13" customFormat="1"/>
    <row r="95309" s="13" customFormat="1"/>
    <row r="95310" s="13" customFormat="1"/>
    <row r="95311" s="13" customFormat="1"/>
    <row r="95312" s="13" customFormat="1"/>
    <row r="95313" s="13" customFormat="1"/>
    <row r="95314" s="13" customFormat="1"/>
    <row r="95315" s="13" customFormat="1"/>
    <row r="95316" s="13" customFormat="1"/>
    <row r="95317" s="13" customFormat="1"/>
    <row r="95318" s="13" customFormat="1"/>
    <row r="95319" s="13" customFormat="1"/>
    <row r="95320" s="13" customFormat="1"/>
    <row r="95321" s="13" customFormat="1"/>
    <row r="95322" s="13" customFormat="1"/>
    <row r="95323" s="13" customFormat="1"/>
    <row r="95324" s="13" customFormat="1"/>
    <row r="95325" s="13" customFormat="1"/>
    <row r="95326" s="13" customFormat="1"/>
    <row r="95327" s="13" customFormat="1"/>
    <row r="95328" s="13" customFormat="1"/>
    <row r="95329" s="13" customFormat="1"/>
    <row r="95330" s="13" customFormat="1"/>
    <row r="95331" s="13" customFormat="1"/>
    <row r="95332" s="13" customFormat="1"/>
    <row r="95333" s="13" customFormat="1"/>
    <row r="95334" s="13" customFormat="1"/>
    <row r="95335" s="13" customFormat="1"/>
    <row r="95336" s="13" customFormat="1"/>
    <row r="95337" s="13" customFormat="1"/>
    <row r="95338" s="13" customFormat="1"/>
    <row r="95339" s="13" customFormat="1"/>
    <row r="95340" s="13" customFormat="1"/>
    <row r="95341" s="13" customFormat="1"/>
    <row r="95342" s="13" customFormat="1"/>
    <row r="95343" s="13" customFormat="1"/>
    <row r="95344" s="13" customFormat="1"/>
    <row r="95345" s="13" customFormat="1"/>
    <row r="95346" s="13" customFormat="1"/>
    <row r="95347" s="13" customFormat="1"/>
    <row r="95348" s="13" customFormat="1"/>
    <row r="95349" s="13" customFormat="1"/>
    <row r="95350" s="13" customFormat="1"/>
    <row r="95351" s="13" customFormat="1"/>
    <row r="95352" s="13" customFormat="1"/>
    <row r="95353" s="13" customFormat="1"/>
    <row r="95354" s="13" customFormat="1"/>
    <row r="95355" s="13" customFormat="1"/>
    <row r="95356" s="13" customFormat="1"/>
    <row r="95357" s="13" customFormat="1"/>
    <row r="95358" s="13" customFormat="1"/>
    <row r="95359" s="13" customFormat="1"/>
    <row r="95360" s="13" customFormat="1"/>
    <row r="95361" s="13" customFormat="1"/>
    <row r="95362" s="13" customFormat="1"/>
    <row r="95363" s="13" customFormat="1"/>
    <row r="95364" s="13" customFormat="1"/>
    <row r="95365" s="13" customFormat="1"/>
    <row r="95366" s="13" customFormat="1"/>
    <row r="95367" s="13" customFormat="1"/>
    <row r="95368" s="13" customFormat="1"/>
    <row r="95369" s="13" customFormat="1"/>
    <row r="95370" s="13" customFormat="1"/>
    <row r="95371" s="13" customFormat="1"/>
    <row r="95372" s="13" customFormat="1"/>
    <row r="95373" s="13" customFormat="1"/>
    <row r="95374" s="13" customFormat="1"/>
    <row r="95375" s="13" customFormat="1"/>
    <row r="95376" s="13" customFormat="1"/>
    <row r="95377" s="13" customFormat="1"/>
    <row r="95378" s="13" customFormat="1"/>
    <row r="95379" s="13" customFormat="1"/>
    <row r="95380" s="13" customFormat="1"/>
    <row r="95381" s="13" customFormat="1"/>
    <row r="95382" s="13" customFormat="1"/>
    <row r="95383" s="13" customFormat="1"/>
    <row r="95384" s="13" customFormat="1"/>
    <row r="95385" s="13" customFormat="1"/>
    <row r="95386" s="13" customFormat="1"/>
    <row r="95387" s="13" customFormat="1"/>
    <row r="95388" s="13" customFormat="1"/>
    <row r="95389" s="13" customFormat="1"/>
    <row r="95390" s="13" customFormat="1"/>
    <row r="95391" s="13" customFormat="1"/>
    <row r="95392" s="13" customFormat="1"/>
    <row r="95393" s="13" customFormat="1"/>
    <row r="95394" s="13" customFormat="1"/>
    <row r="95395" s="13" customFormat="1"/>
    <row r="95396" s="13" customFormat="1"/>
    <row r="95397" s="13" customFormat="1"/>
    <row r="95398" s="13" customFormat="1"/>
    <row r="95399" s="13" customFormat="1"/>
    <row r="95400" s="13" customFormat="1"/>
    <row r="95401" s="13" customFormat="1"/>
    <row r="95402" s="13" customFormat="1"/>
    <row r="95403" s="13" customFormat="1"/>
    <row r="95404" s="13" customFormat="1"/>
    <row r="95405" s="13" customFormat="1"/>
    <row r="95406" s="13" customFormat="1"/>
    <row r="95407" s="13" customFormat="1"/>
    <row r="95408" s="13" customFormat="1"/>
    <row r="95409" s="13" customFormat="1"/>
    <row r="95410" s="13" customFormat="1"/>
    <row r="95411" s="13" customFormat="1"/>
    <row r="95412" s="13" customFormat="1"/>
    <row r="95413" s="13" customFormat="1"/>
    <row r="95414" s="13" customFormat="1"/>
    <row r="95415" s="13" customFormat="1"/>
    <row r="95416" s="13" customFormat="1"/>
    <row r="95417" s="13" customFormat="1"/>
    <row r="95418" s="13" customFormat="1"/>
    <row r="95419" s="13" customFormat="1"/>
    <row r="95420" s="13" customFormat="1"/>
    <row r="95421" s="13" customFormat="1"/>
    <row r="95422" s="13" customFormat="1"/>
    <row r="95423" s="13" customFormat="1"/>
    <row r="95424" s="13" customFormat="1"/>
    <row r="95425" s="13" customFormat="1"/>
    <row r="95426" s="13" customFormat="1"/>
    <row r="95427" s="13" customFormat="1"/>
    <row r="95428" s="13" customFormat="1"/>
    <row r="95429" s="13" customFormat="1"/>
    <row r="95430" s="13" customFormat="1"/>
    <row r="95431" s="13" customFormat="1"/>
    <row r="95432" s="13" customFormat="1"/>
    <row r="95433" s="13" customFormat="1"/>
    <row r="95434" s="13" customFormat="1"/>
    <row r="95435" s="13" customFormat="1"/>
    <row r="95436" s="13" customFormat="1"/>
    <row r="95437" s="13" customFormat="1"/>
    <row r="95438" s="13" customFormat="1"/>
    <row r="95439" s="13" customFormat="1"/>
    <row r="95440" s="13" customFormat="1"/>
    <row r="95441" s="13" customFormat="1"/>
    <row r="95442" s="13" customFormat="1"/>
    <row r="95443" s="13" customFormat="1"/>
    <row r="95444" s="13" customFormat="1"/>
    <row r="95445" s="13" customFormat="1"/>
    <row r="95446" s="13" customFormat="1"/>
    <row r="95447" s="13" customFormat="1"/>
    <row r="95448" s="13" customFormat="1"/>
    <row r="95449" s="13" customFormat="1"/>
    <row r="95450" s="13" customFormat="1"/>
    <row r="95451" s="13" customFormat="1"/>
    <row r="95452" s="13" customFormat="1"/>
    <row r="95453" s="13" customFormat="1"/>
    <row r="95454" s="13" customFormat="1"/>
    <row r="95455" s="13" customFormat="1"/>
    <row r="95456" s="13" customFormat="1"/>
    <row r="95457" s="13" customFormat="1"/>
    <row r="95458" s="13" customFormat="1"/>
    <row r="95459" s="13" customFormat="1"/>
    <row r="95460" s="13" customFormat="1"/>
    <row r="95461" s="13" customFormat="1"/>
    <row r="95462" s="13" customFormat="1"/>
    <row r="95463" s="13" customFormat="1"/>
    <row r="95464" s="13" customFormat="1"/>
    <row r="95465" s="13" customFormat="1"/>
    <row r="95466" s="13" customFormat="1"/>
    <row r="95467" s="13" customFormat="1"/>
    <row r="95468" s="13" customFormat="1"/>
    <row r="95469" s="13" customFormat="1"/>
    <row r="95470" s="13" customFormat="1"/>
    <row r="95471" s="13" customFormat="1"/>
    <row r="95472" s="13" customFormat="1"/>
    <row r="95473" s="13" customFormat="1"/>
    <row r="95474" s="13" customFormat="1"/>
    <row r="95475" s="13" customFormat="1"/>
    <row r="95476" s="13" customFormat="1"/>
    <row r="95477" s="13" customFormat="1"/>
    <row r="95478" s="13" customFormat="1"/>
    <row r="95479" s="13" customFormat="1"/>
    <row r="95480" s="13" customFormat="1"/>
    <row r="95481" s="13" customFormat="1"/>
    <row r="95482" s="13" customFormat="1"/>
    <row r="95483" s="13" customFormat="1"/>
    <row r="95484" s="13" customFormat="1"/>
    <row r="95485" s="13" customFormat="1"/>
    <row r="95486" s="13" customFormat="1"/>
    <row r="95487" s="13" customFormat="1"/>
    <row r="95488" s="13" customFormat="1"/>
    <row r="95489" s="13" customFormat="1"/>
    <row r="95490" s="13" customFormat="1"/>
    <row r="95491" s="13" customFormat="1"/>
    <row r="95492" s="13" customFormat="1"/>
    <row r="95493" s="13" customFormat="1"/>
    <row r="95494" s="13" customFormat="1"/>
    <row r="95495" s="13" customFormat="1"/>
    <row r="95496" s="13" customFormat="1"/>
    <row r="95497" s="13" customFormat="1"/>
    <row r="95498" s="13" customFormat="1"/>
    <row r="95499" s="13" customFormat="1"/>
    <row r="95500" s="13" customFormat="1"/>
    <row r="95501" s="13" customFormat="1"/>
    <row r="95502" s="13" customFormat="1"/>
    <row r="95503" s="13" customFormat="1"/>
    <row r="95504" s="13" customFormat="1"/>
    <row r="95505" s="13" customFormat="1"/>
    <row r="95506" s="13" customFormat="1"/>
    <row r="95507" s="13" customFormat="1"/>
    <row r="95508" s="13" customFormat="1"/>
    <row r="95509" s="13" customFormat="1"/>
    <row r="95510" s="13" customFormat="1"/>
    <row r="95511" s="13" customFormat="1"/>
    <row r="95512" s="13" customFormat="1"/>
    <row r="95513" s="13" customFormat="1"/>
    <row r="95514" s="13" customFormat="1"/>
    <row r="95515" s="13" customFormat="1"/>
    <row r="95516" s="13" customFormat="1"/>
    <row r="95517" s="13" customFormat="1"/>
    <row r="95518" s="13" customFormat="1"/>
    <row r="95519" s="13" customFormat="1"/>
    <row r="95520" s="13" customFormat="1"/>
    <row r="95521" s="13" customFormat="1"/>
    <row r="95522" s="13" customFormat="1"/>
    <row r="95523" s="13" customFormat="1"/>
    <row r="95524" s="13" customFormat="1"/>
    <row r="95525" s="13" customFormat="1"/>
    <row r="95526" s="13" customFormat="1"/>
    <row r="95527" s="13" customFormat="1"/>
    <row r="95528" s="13" customFormat="1"/>
    <row r="95529" s="13" customFormat="1"/>
    <row r="95530" s="13" customFormat="1"/>
    <row r="95531" s="13" customFormat="1"/>
    <row r="95532" s="13" customFormat="1"/>
    <row r="95533" s="13" customFormat="1"/>
    <row r="95534" s="13" customFormat="1"/>
    <row r="95535" s="13" customFormat="1"/>
    <row r="95536" s="13" customFormat="1"/>
    <row r="95537" s="13" customFormat="1"/>
    <row r="95538" s="13" customFormat="1"/>
    <row r="95539" s="13" customFormat="1"/>
    <row r="95540" s="13" customFormat="1"/>
    <row r="95541" s="13" customFormat="1"/>
    <row r="95542" s="13" customFormat="1"/>
    <row r="95543" s="13" customFormat="1"/>
    <row r="95544" s="13" customFormat="1"/>
    <row r="95545" s="13" customFormat="1"/>
    <row r="95546" s="13" customFormat="1"/>
    <row r="95547" s="13" customFormat="1"/>
    <row r="95548" s="13" customFormat="1"/>
    <row r="95549" s="13" customFormat="1"/>
    <row r="95550" s="13" customFormat="1"/>
    <row r="95551" s="13" customFormat="1"/>
    <row r="95552" s="13" customFormat="1"/>
    <row r="95553" s="13" customFormat="1"/>
    <row r="95554" s="13" customFormat="1"/>
    <row r="95555" s="13" customFormat="1"/>
    <row r="95556" s="13" customFormat="1"/>
    <row r="95557" s="13" customFormat="1"/>
    <row r="95558" s="13" customFormat="1"/>
    <row r="95559" s="13" customFormat="1"/>
    <row r="95560" s="13" customFormat="1"/>
    <row r="95561" s="13" customFormat="1"/>
    <row r="95562" s="13" customFormat="1"/>
    <row r="95563" s="13" customFormat="1"/>
    <row r="95564" s="13" customFormat="1"/>
    <row r="95565" s="13" customFormat="1"/>
    <row r="95566" s="13" customFormat="1"/>
    <row r="95567" s="13" customFormat="1"/>
    <row r="95568" s="13" customFormat="1"/>
    <row r="95569" s="13" customFormat="1"/>
    <row r="95570" s="13" customFormat="1"/>
    <row r="95571" s="13" customFormat="1"/>
    <row r="95572" s="13" customFormat="1"/>
    <row r="95573" s="13" customFormat="1"/>
    <row r="95574" s="13" customFormat="1"/>
    <row r="95575" s="13" customFormat="1"/>
    <row r="95576" s="13" customFormat="1"/>
    <row r="95577" s="13" customFormat="1"/>
    <row r="95578" s="13" customFormat="1"/>
    <row r="95579" s="13" customFormat="1"/>
    <row r="95580" s="13" customFormat="1"/>
    <row r="95581" s="13" customFormat="1"/>
    <row r="95582" s="13" customFormat="1"/>
    <row r="95583" s="13" customFormat="1"/>
    <row r="95584" s="13" customFormat="1"/>
    <row r="95585" s="13" customFormat="1"/>
    <row r="95586" s="13" customFormat="1"/>
    <row r="95587" s="13" customFormat="1"/>
    <row r="95588" s="13" customFormat="1"/>
    <row r="95589" s="13" customFormat="1"/>
    <row r="95590" s="13" customFormat="1"/>
    <row r="95591" s="13" customFormat="1"/>
    <row r="95592" s="13" customFormat="1"/>
    <row r="95593" s="13" customFormat="1"/>
    <row r="95594" s="13" customFormat="1"/>
    <row r="95595" s="13" customFormat="1"/>
    <row r="95596" s="13" customFormat="1"/>
    <row r="95597" s="13" customFormat="1"/>
    <row r="95598" s="13" customFormat="1"/>
    <row r="95599" s="13" customFormat="1"/>
    <row r="95600" s="13" customFormat="1"/>
    <row r="95601" s="13" customFormat="1"/>
    <row r="95602" s="13" customFormat="1"/>
    <row r="95603" s="13" customFormat="1"/>
    <row r="95604" s="13" customFormat="1"/>
    <row r="95605" s="13" customFormat="1"/>
    <row r="95606" s="13" customFormat="1"/>
    <row r="95607" s="13" customFormat="1"/>
    <row r="95608" s="13" customFormat="1"/>
    <row r="95609" s="13" customFormat="1"/>
    <row r="95610" s="13" customFormat="1"/>
    <row r="95611" s="13" customFormat="1"/>
    <row r="95612" s="13" customFormat="1"/>
    <row r="95613" s="13" customFormat="1"/>
    <row r="95614" s="13" customFormat="1"/>
    <row r="95615" s="13" customFormat="1"/>
    <row r="95616" s="13" customFormat="1"/>
    <row r="95617" s="13" customFormat="1"/>
    <row r="95618" s="13" customFormat="1"/>
    <row r="95619" s="13" customFormat="1"/>
    <row r="95620" s="13" customFormat="1"/>
    <row r="95621" s="13" customFormat="1"/>
    <row r="95622" s="13" customFormat="1"/>
    <row r="95623" s="13" customFormat="1"/>
    <row r="95624" s="13" customFormat="1"/>
    <row r="95625" s="13" customFormat="1"/>
    <row r="95626" s="13" customFormat="1"/>
    <row r="95627" s="13" customFormat="1"/>
    <row r="95628" s="13" customFormat="1"/>
    <row r="95629" s="13" customFormat="1"/>
    <row r="95630" s="13" customFormat="1"/>
    <row r="95631" s="13" customFormat="1"/>
    <row r="95632" s="13" customFormat="1"/>
    <row r="95633" s="13" customFormat="1"/>
    <row r="95634" s="13" customFormat="1"/>
    <row r="95635" s="13" customFormat="1"/>
    <row r="95636" s="13" customFormat="1"/>
    <row r="95637" s="13" customFormat="1"/>
    <row r="95638" s="13" customFormat="1"/>
    <row r="95639" s="13" customFormat="1"/>
    <row r="95640" s="13" customFormat="1"/>
    <row r="95641" s="13" customFormat="1"/>
    <row r="95642" s="13" customFormat="1"/>
    <row r="95643" s="13" customFormat="1"/>
    <row r="95644" s="13" customFormat="1"/>
    <row r="95645" s="13" customFormat="1"/>
    <row r="95646" s="13" customFormat="1"/>
    <row r="95647" s="13" customFormat="1"/>
    <row r="95648" s="13" customFormat="1"/>
    <row r="95649" s="13" customFormat="1"/>
    <row r="95650" s="13" customFormat="1"/>
    <row r="95651" s="13" customFormat="1"/>
    <row r="95652" s="13" customFormat="1"/>
    <row r="95653" s="13" customFormat="1"/>
    <row r="95654" s="13" customFormat="1"/>
    <row r="95655" s="13" customFormat="1"/>
    <row r="95656" s="13" customFormat="1"/>
    <row r="95657" s="13" customFormat="1"/>
    <row r="95658" s="13" customFormat="1"/>
    <row r="95659" s="13" customFormat="1"/>
    <row r="95660" s="13" customFormat="1"/>
    <row r="95661" s="13" customFormat="1"/>
    <row r="95662" s="13" customFormat="1"/>
    <row r="95663" s="13" customFormat="1"/>
    <row r="95664" s="13" customFormat="1"/>
    <row r="95665" s="13" customFormat="1"/>
    <row r="95666" s="13" customFormat="1"/>
    <row r="95667" s="13" customFormat="1"/>
    <row r="95668" s="13" customFormat="1"/>
    <row r="95669" s="13" customFormat="1"/>
    <row r="95670" s="13" customFormat="1"/>
    <row r="95671" s="13" customFormat="1"/>
    <row r="95672" s="13" customFormat="1"/>
    <row r="95673" s="13" customFormat="1"/>
    <row r="95674" s="13" customFormat="1"/>
    <row r="95675" s="13" customFormat="1"/>
    <row r="95676" s="13" customFormat="1"/>
    <row r="95677" s="13" customFormat="1"/>
    <row r="95678" s="13" customFormat="1"/>
    <row r="95679" s="13" customFormat="1"/>
    <row r="95680" s="13" customFormat="1"/>
    <row r="95681" s="13" customFormat="1"/>
    <row r="95682" s="13" customFormat="1"/>
    <row r="95683" s="13" customFormat="1"/>
    <row r="95684" s="13" customFormat="1"/>
    <row r="95685" s="13" customFormat="1"/>
    <row r="95686" s="13" customFormat="1"/>
    <row r="95687" s="13" customFormat="1"/>
    <row r="95688" s="13" customFormat="1"/>
    <row r="95689" s="13" customFormat="1"/>
    <row r="95690" s="13" customFormat="1"/>
    <row r="95691" s="13" customFormat="1"/>
    <row r="95692" s="13" customFormat="1"/>
    <row r="95693" s="13" customFormat="1"/>
    <row r="95694" s="13" customFormat="1"/>
    <row r="95695" s="13" customFormat="1"/>
    <row r="95696" s="13" customFormat="1"/>
    <row r="95697" s="13" customFormat="1"/>
    <row r="95698" s="13" customFormat="1"/>
    <row r="95699" s="13" customFormat="1"/>
    <row r="95700" s="13" customFormat="1"/>
    <row r="95701" s="13" customFormat="1"/>
    <row r="95702" s="13" customFormat="1"/>
    <row r="95703" s="13" customFormat="1"/>
    <row r="95704" s="13" customFormat="1"/>
    <row r="95705" s="13" customFormat="1"/>
    <row r="95706" s="13" customFormat="1"/>
    <row r="95707" s="13" customFormat="1"/>
    <row r="95708" s="13" customFormat="1"/>
    <row r="95709" s="13" customFormat="1"/>
    <row r="95710" s="13" customFormat="1"/>
    <row r="95711" s="13" customFormat="1"/>
    <row r="95712" s="13" customFormat="1"/>
    <row r="95713" s="13" customFormat="1"/>
    <row r="95714" s="13" customFormat="1"/>
    <row r="95715" s="13" customFormat="1"/>
    <row r="95716" s="13" customFormat="1"/>
    <row r="95717" s="13" customFormat="1"/>
    <row r="95718" s="13" customFormat="1"/>
    <row r="95719" s="13" customFormat="1"/>
    <row r="95720" s="13" customFormat="1"/>
    <row r="95721" s="13" customFormat="1"/>
    <row r="95722" s="13" customFormat="1"/>
    <row r="95723" s="13" customFormat="1"/>
    <row r="95724" s="13" customFormat="1"/>
    <row r="95725" s="13" customFormat="1"/>
    <row r="95726" s="13" customFormat="1"/>
    <row r="95727" s="13" customFormat="1"/>
    <row r="95728" s="13" customFormat="1"/>
    <row r="95729" s="13" customFormat="1"/>
    <row r="95730" s="13" customFormat="1"/>
    <row r="95731" s="13" customFormat="1"/>
    <row r="95732" s="13" customFormat="1"/>
    <row r="95733" s="13" customFormat="1"/>
    <row r="95734" s="13" customFormat="1"/>
    <row r="95735" s="13" customFormat="1"/>
    <row r="95736" s="13" customFormat="1"/>
    <row r="95737" s="13" customFormat="1"/>
    <row r="95738" s="13" customFormat="1"/>
    <row r="95739" s="13" customFormat="1"/>
    <row r="95740" s="13" customFormat="1"/>
    <row r="95741" s="13" customFormat="1"/>
    <row r="95742" s="13" customFormat="1"/>
    <row r="95743" s="13" customFormat="1"/>
    <row r="95744" s="13" customFormat="1"/>
    <row r="95745" s="13" customFormat="1"/>
    <row r="95746" s="13" customFormat="1"/>
    <row r="95747" s="13" customFormat="1"/>
    <row r="95748" s="13" customFormat="1"/>
    <row r="95749" s="13" customFormat="1"/>
    <row r="95750" s="13" customFormat="1"/>
    <row r="95751" s="13" customFormat="1"/>
    <row r="95752" s="13" customFormat="1"/>
    <row r="95753" s="13" customFormat="1"/>
    <row r="95754" s="13" customFormat="1"/>
    <row r="95755" s="13" customFormat="1"/>
    <row r="95756" s="13" customFormat="1"/>
    <row r="95757" s="13" customFormat="1"/>
    <row r="95758" s="13" customFormat="1"/>
    <row r="95759" s="13" customFormat="1"/>
    <row r="95760" s="13" customFormat="1"/>
    <row r="95761" s="13" customFormat="1"/>
    <row r="95762" s="13" customFormat="1"/>
    <row r="95763" s="13" customFormat="1"/>
    <row r="95764" s="13" customFormat="1"/>
    <row r="95765" s="13" customFormat="1"/>
    <row r="95766" s="13" customFormat="1"/>
    <row r="95767" s="13" customFormat="1"/>
    <row r="95768" s="13" customFormat="1"/>
    <row r="95769" s="13" customFormat="1"/>
    <row r="95770" s="13" customFormat="1"/>
    <row r="95771" s="13" customFormat="1"/>
    <row r="95772" s="13" customFormat="1"/>
    <row r="95773" s="13" customFormat="1"/>
    <row r="95774" s="13" customFormat="1"/>
    <row r="95775" s="13" customFormat="1"/>
    <row r="95776" s="13" customFormat="1"/>
    <row r="95777" s="13" customFormat="1"/>
    <row r="95778" s="13" customFormat="1"/>
    <row r="95779" s="13" customFormat="1"/>
    <row r="95780" s="13" customFormat="1"/>
    <row r="95781" s="13" customFormat="1"/>
    <row r="95782" s="13" customFormat="1"/>
    <row r="95783" s="13" customFormat="1"/>
    <row r="95784" s="13" customFormat="1"/>
    <row r="95785" s="13" customFormat="1"/>
    <row r="95786" s="13" customFormat="1"/>
    <row r="95787" s="13" customFormat="1"/>
    <row r="95788" s="13" customFormat="1"/>
    <row r="95789" s="13" customFormat="1"/>
    <row r="95790" s="13" customFormat="1"/>
    <row r="95791" s="13" customFormat="1"/>
    <row r="95792" s="13" customFormat="1"/>
    <row r="95793" s="13" customFormat="1"/>
    <row r="95794" s="13" customFormat="1"/>
    <row r="95795" s="13" customFormat="1"/>
    <row r="95796" s="13" customFormat="1"/>
    <row r="95797" s="13" customFormat="1"/>
    <row r="95798" s="13" customFormat="1"/>
    <row r="95799" s="13" customFormat="1"/>
    <row r="95800" s="13" customFormat="1"/>
    <row r="95801" s="13" customFormat="1"/>
    <row r="95802" s="13" customFormat="1"/>
    <row r="95803" s="13" customFormat="1"/>
    <row r="95804" s="13" customFormat="1"/>
    <row r="95805" s="13" customFormat="1"/>
    <row r="95806" s="13" customFormat="1"/>
    <row r="95807" s="13" customFormat="1"/>
    <row r="95808" s="13" customFormat="1"/>
    <row r="95809" s="13" customFormat="1"/>
    <row r="95810" s="13" customFormat="1"/>
    <row r="95811" s="13" customFormat="1"/>
    <row r="95812" s="13" customFormat="1"/>
    <row r="95813" s="13" customFormat="1"/>
    <row r="95814" s="13" customFormat="1"/>
    <row r="95815" s="13" customFormat="1"/>
    <row r="95816" s="13" customFormat="1"/>
    <row r="95817" s="13" customFormat="1"/>
    <row r="95818" s="13" customFormat="1"/>
    <row r="95819" s="13" customFormat="1"/>
    <row r="95820" s="13" customFormat="1"/>
    <row r="95821" s="13" customFormat="1"/>
    <row r="95822" s="13" customFormat="1"/>
    <row r="95823" s="13" customFormat="1"/>
    <row r="95824" s="13" customFormat="1"/>
    <row r="95825" s="13" customFormat="1"/>
    <row r="95826" s="13" customFormat="1"/>
    <row r="95827" s="13" customFormat="1"/>
    <row r="95828" s="13" customFormat="1"/>
    <row r="95829" s="13" customFormat="1"/>
    <row r="95830" s="13" customFormat="1"/>
    <row r="95831" s="13" customFormat="1"/>
    <row r="95832" s="13" customFormat="1"/>
    <row r="95833" s="13" customFormat="1"/>
    <row r="95834" s="13" customFormat="1"/>
    <row r="95835" s="13" customFormat="1"/>
    <row r="95836" s="13" customFormat="1"/>
    <row r="95837" s="13" customFormat="1"/>
    <row r="95838" s="13" customFormat="1"/>
    <row r="95839" s="13" customFormat="1"/>
    <row r="95840" s="13" customFormat="1"/>
    <row r="95841" s="13" customFormat="1"/>
    <row r="95842" s="13" customFormat="1"/>
    <row r="95843" s="13" customFormat="1"/>
    <row r="95844" s="13" customFormat="1"/>
    <row r="95845" s="13" customFormat="1"/>
    <row r="95846" s="13" customFormat="1"/>
    <row r="95847" s="13" customFormat="1"/>
    <row r="95848" s="13" customFormat="1"/>
    <row r="95849" s="13" customFormat="1"/>
    <row r="95850" s="13" customFormat="1"/>
    <row r="95851" s="13" customFormat="1"/>
    <row r="95852" s="13" customFormat="1"/>
    <row r="95853" s="13" customFormat="1"/>
    <row r="95854" s="13" customFormat="1"/>
    <row r="95855" s="13" customFormat="1"/>
    <row r="95856" s="13" customFormat="1"/>
    <row r="95857" s="13" customFormat="1"/>
    <row r="95858" s="13" customFormat="1"/>
    <row r="95859" s="13" customFormat="1"/>
    <row r="95860" s="13" customFormat="1"/>
    <row r="95861" s="13" customFormat="1"/>
    <row r="95862" s="13" customFormat="1"/>
    <row r="95863" s="13" customFormat="1"/>
    <row r="95864" s="13" customFormat="1"/>
    <row r="95865" s="13" customFormat="1"/>
    <row r="95866" s="13" customFormat="1"/>
    <row r="95867" s="13" customFormat="1"/>
    <row r="95868" s="13" customFormat="1"/>
    <row r="95869" s="13" customFormat="1"/>
    <row r="95870" s="13" customFormat="1"/>
    <row r="95871" s="13" customFormat="1"/>
    <row r="95872" s="13" customFormat="1"/>
    <row r="95873" s="13" customFormat="1"/>
    <row r="95874" s="13" customFormat="1"/>
    <row r="95875" s="13" customFormat="1"/>
    <row r="95876" s="13" customFormat="1"/>
    <row r="95877" s="13" customFormat="1"/>
    <row r="95878" s="13" customFormat="1"/>
    <row r="95879" s="13" customFormat="1"/>
    <row r="95880" s="13" customFormat="1"/>
    <row r="95881" s="13" customFormat="1"/>
    <row r="95882" s="13" customFormat="1"/>
    <row r="95883" s="13" customFormat="1"/>
    <row r="95884" s="13" customFormat="1"/>
    <row r="95885" s="13" customFormat="1"/>
    <row r="95886" s="13" customFormat="1"/>
    <row r="95887" s="13" customFormat="1"/>
    <row r="95888" s="13" customFormat="1"/>
    <row r="95889" s="13" customFormat="1"/>
    <row r="95890" s="13" customFormat="1"/>
    <row r="95891" s="13" customFormat="1"/>
    <row r="95892" s="13" customFormat="1"/>
    <row r="95893" s="13" customFormat="1"/>
    <row r="95894" s="13" customFormat="1"/>
    <row r="95895" s="13" customFormat="1"/>
    <row r="95896" s="13" customFormat="1"/>
    <row r="95897" s="13" customFormat="1"/>
    <row r="95898" s="13" customFormat="1"/>
    <row r="95899" s="13" customFormat="1"/>
    <row r="95900" s="13" customFormat="1"/>
    <row r="95901" s="13" customFormat="1"/>
    <row r="95902" s="13" customFormat="1"/>
    <row r="95903" s="13" customFormat="1"/>
    <row r="95904" s="13" customFormat="1"/>
    <row r="95905" s="13" customFormat="1"/>
    <row r="95906" s="13" customFormat="1"/>
    <row r="95907" s="13" customFormat="1"/>
    <row r="95908" s="13" customFormat="1"/>
    <row r="95909" s="13" customFormat="1"/>
    <row r="95910" s="13" customFormat="1"/>
    <row r="95911" s="13" customFormat="1"/>
    <row r="95912" s="13" customFormat="1"/>
    <row r="95913" s="13" customFormat="1"/>
    <row r="95914" s="13" customFormat="1"/>
    <row r="95915" s="13" customFormat="1"/>
    <row r="95916" s="13" customFormat="1"/>
    <row r="95917" s="13" customFormat="1"/>
    <row r="95918" s="13" customFormat="1"/>
    <row r="95919" s="13" customFormat="1"/>
    <row r="95920" s="13" customFormat="1"/>
    <row r="95921" s="13" customFormat="1"/>
    <row r="95922" s="13" customFormat="1"/>
    <row r="95923" s="13" customFormat="1"/>
    <row r="95924" s="13" customFormat="1"/>
    <row r="95925" s="13" customFormat="1"/>
    <row r="95926" s="13" customFormat="1"/>
    <row r="95927" s="13" customFormat="1"/>
    <row r="95928" s="13" customFormat="1"/>
    <row r="95929" s="13" customFormat="1"/>
    <row r="95930" s="13" customFormat="1"/>
    <row r="95931" s="13" customFormat="1"/>
    <row r="95932" s="13" customFormat="1"/>
    <row r="95933" s="13" customFormat="1"/>
    <row r="95934" s="13" customFormat="1"/>
    <row r="95935" s="13" customFormat="1"/>
    <row r="95936" s="13" customFormat="1"/>
    <row r="95937" s="13" customFormat="1"/>
    <row r="95938" s="13" customFormat="1"/>
    <row r="95939" s="13" customFormat="1"/>
    <row r="95940" s="13" customFormat="1"/>
    <row r="95941" s="13" customFormat="1"/>
    <row r="95942" s="13" customFormat="1"/>
    <row r="95943" s="13" customFormat="1"/>
    <row r="95944" s="13" customFormat="1"/>
    <row r="95945" s="13" customFormat="1"/>
    <row r="95946" s="13" customFormat="1"/>
    <row r="95947" s="13" customFormat="1"/>
    <row r="95948" s="13" customFormat="1"/>
    <row r="95949" s="13" customFormat="1"/>
    <row r="95950" s="13" customFormat="1"/>
    <row r="95951" s="13" customFormat="1"/>
    <row r="95952" s="13" customFormat="1"/>
    <row r="95953" s="13" customFormat="1"/>
    <row r="95954" s="13" customFormat="1"/>
    <row r="95955" s="13" customFormat="1"/>
    <row r="95956" s="13" customFormat="1"/>
    <row r="95957" s="13" customFormat="1"/>
    <row r="95958" s="13" customFormat="1"/>
    <row r="95959" s="13" customFormat="1"/>
    <row r="95960" s="13" customFormat="1"/>
    <row r="95961" s="13" customFormat="1"/>
    <row r="95962" s="13" customFormat="1"/>
    <row r="95963" s="13" customFormat="1"/>
    <row r="95964" s="13" customFormat="1"/>
    <row r="95965" s="13" customFormat="1"/>
    <row r="95966" s="13" customFormat="1"/>
    <row r="95967" s="13" customFormat="1"/>
    <row r="95968" s="13" customFormat="1"/>
    <row r="95969" s="13" customFormat="1"/>
    <row r="95970" s="13" customFormat="1"/>
    <row r="95971" s="13" customFormat="1"/>
    <row r="95972" s="13" customFormat="1"/>
    <row r="95973" s="13" customFormat="1"/>
    <row r="95974" s="13" customFormat="1"/>
    <row r="95975" s="13" customFormat="1"/>
    <row r="95976" s="13" customFormat="1"/>
    <row r="95977" s="13" customFormat="1"/>
    <row r="95978" s="13" customFormat="1"/>
    <row r="95979" s="13" customFormat="1"/>
    <row r="95980" s="13" customFormat="1"/>
    <row r="95981" s="13" customFormat="1"/>
    <row r="95982" s="13" customFormat="1"/>
    <row r="95983" s="13" customFormat="1"/>
    <row r="95984" s="13" customFormat="1"/>
    <row r="95985" s="13" customFormat="1"/>
    <row r="95986" s="13" customFormat="1"/>
    <row r="95987" s="13" customFormat="1"/>
    <row r="95988" s="13" customFormat="1"/>
    <row r="95989" s="13" customFormat="1"/>
    <row r="95990" s="13" customFormat="1"/>
    <row r="95991" s="13" customFormat="1"/>
    <row r="95992" s="13" customFormat="1"/>
    <row r="95993" s="13" customFormat="1"/>
    <row r="95994" s="13" customFormat="1"/>
    <row r="95995" s="13" customFormat="1"/>
    <row r="95996" s="13" customFormat="1"/>
    <row r="95997" s="13" customFormat="1"/>
    <row r="95998" s="13" customFormat="1"/>
    <row r="95999" s="13" customFormat="1"/>
    <row r="96000" s="13" customFormat="1"/>
    <row r="96001" s="13" customFormat="1"/>
    <row r="96002" s="13" customFormat="1"/>
    <row r="96003" s="13" customFormat="1"/>
    <row r="96004" s="13" customFormat="1"/>
    <row r="96005" s="13" customFormat="1"/>
    <row r="96006" s="13" customFormat="1"/>
    <row r="96007" s="13" customFormat="1"/>
    <row r="96008" s="13" customFormat="1"/>
    <row r="96009" s="13" customFormat="1"/>
    <row r="96010" s="13" customFormat="1"/>
    <row r="96011" s="13" customFormat="1"/>
    <row r="96012" s="13" customFormat="1"/>
    <row r="96013" s="13" customFormat="1"/>
    <row r="96014" s="13" customFormat="1"/>
    <row r="96015" s="13" customFormat="1"/>
    <row r="96016" s="13" customFormat="1"/>
    <row r="96017" s="13" customFormat="1"/>
    <row r="96018" s="13" customFormat="1"/>
    <row r="96019" s="13" customFormat="1"/>
    <row r="96020" s="13" customFormat="1"/>
    <row r="96021" s="13" customFormat="1"/>
    <row r="96022" s="13" customFormat="1"/>
    <row r="96023" s="13" customFormat="1"/>
    <row r="96024" s="13" customFormat="1"/>
    <row r="96025" s="13" customFormat="1"/>
    <row r="96026" s="13" customFormat="1"/>
    <row r="96027" s="13" customFormat="1"/>
    <row r="96028" s="13" customFormat="1"/>
    <row r="96029" s="13" customFormat="1"/>
    <row r="96030" s="13" customFormat="1"/>
    <row r="96031" s="13" customFormat="1"/>
    <row r="96032" s="13" customFormat="1"/>
    <row r="96033" s="13" customFormat="1"/>
    <row r="96034" s="13" customFormat="1"/>
    <row r="96035" s="13" customFormat="1"/>
    <row r="96036" s="13" customFormat="1"/>
    <row r="96037" s="13" customFormat="1"/>
    <row r="96038" s="13" customFormat="1"/>
    <row r="96039" s="13" customFormat="1"/>
    <row r="96040" s="13" customFormat="1"/>
    <row r="96041" s="13" customFormat="1"/>
    <row r="96042" s="13" customFormat="1"/>
    <row r="96043" s="13" customFormat="1"/>
    <row r="96044" s="13" customFormat="1"/>
    <row r="96045" s="13" customFormat="1"/>
    <row r="96046" s="13" customFormat="1"/>
    <row r="96047" s="13" customFormat="1"/>
    <row r="96048" s="13" customFormat="1"/>
    <row r="96049" s="13" customFormat="1"/>
    <row r="96050" s="13" customFormat="1"/>
    <row r="96051" s="13" customFormat="1"/>
    <row r="96052" s="13" customFormat="1"/>
    <row r="96053" s="13" customFormat="1"/>
    <row r="96054" s="13" customFormat="1"/>
    <row r="96055" s="13" customFormat="1"/>
    <row r="96056" s="13" customFormat="1"/>
    <row r="96057" s="13" customFormat="1"/>
    <row r="96058" s="13" customFormat="1"/>
    <row r="96059" s="13" customFormat="1"/>
    <row r="96060" s="13" customFormat="1"/>
    <row r="96061" s="13" customFormat="1"/>
    <row r="96062" s="13" customFormat="1"/>
    <row r="96063" s="13" customFormat="1"/>
    <row r="96064" s="13" customFormat="1"/>
    <row r="96065" s="13" customFormat="1"/>
    <row r="96066" s="13" customFormat="1"/>
    <row r="96067" s="13" customFormat="1"/>
    <row r="96068" s="13" customFormat="1"/>
    <row r="96069" s="13" customFormat="1"/>
    <row r="96070" s="13" customFormat="1"/>
    <row r="96071" s="13" customFormat="1"/>
    <row r="96072" s="13" customFormat="1"/>
    <row r="96073" s="13" customFormat="1"/>
    <row r="96074" s="13" customFormat="1"/>
    <row r="96075" s="13" customFormat="1"/>
    <row r="96076" s="13" customFormat="1"/>
    <row r="96077" s="13" customFormat="1"/>
    <row r="96078" s="13" customFormat="1"/>
    <row r="96079" s="13" customFormat="1"/>
    <row r="96080" s="13" customFormat="1"/>
    <row r="96081" s="13" customFormat="1"/>
    <row r="96082" s="13" customFormat="1"/>
    <row r="96083" s="13" customFormat="1"/>
    <row r="96084" s="13" customFormat="1"/>
    <row r="96085" s="13" customFormat="1"/>
    <row r="96086" s="13" customFormat="1"/>
    <row r="96087" s="13" customFormat="1"/>
    <row r="96088" s="13" customFormat="1"/>
    <row r="96089" s="13" customFormat="1"/>
    <row r="96090" s="13" customFormat="1"/>
    <row r="96091" s="13" customFormat="1"/>
    <row r="96092" s="13" customFormat="1"/>
    <row r="96093" s="13" customFormat="1"/>
    <row r="96094" s="13" customFormat="1"/>
    <row r="96095" s="13" customFormat="1"/>
    <row r="96096" s="13" customFormat="1"/>
    <row r="96097" s="13" customFormat="1"/>
    <row r="96098" s="13" customFormat="1"/>
    <row r="96099" s="13" customFormat="1"/>
    <row r="96100" s="13" customFormat="1"/>
    <row r="96101" s="13" customFormat="1"/>
    <row r="96102" s="13" customFormat="1"/>
    <row r="96103" s="13" customFormat="1"/>
    <row r="96104" s="13" customFormat="1"/>
    <row r="96105" s="13" customFormat="1"/>
    <row r="96106" s="13" customFormat="1"/>
    <row r="96107" s="13" customFormat="1"/>
    <row r="96108" s="13" customFormat="1"/>
    <row r="96109" s="13" customFormat="1"/>
    <row r="96110" s="13" customFormat="1"/>
    <row r="96111" s="13" customFormat="1"/>
    <row r="96112" s="13" customFormat="1"/>
    <row r="96113" s="13" customFormat="1"/>
    <row r="96114" s="13" customFormat="1"/>
    <row r="96115" s="13" customFormat="1"/>
    <row r="96116" s="13" customFormat="1"/>
    <row r="96117" s="13" customFormat="1"/>
    <row r="96118" s="13" customFormat="1"/>
    <row r="96119" s="13" customFormat="1"/>
    <row r="96120" s="13" customFormat="1"/>
    <row r="96121" s="13" customFormat="1"/>
    <row r="96122" s="13" customFormat="1"/>
    <row r="96123" s="13" customFormat="1"/>
    <row r="96124" s="13" customFormat="1"/>
    <row r="96125" s="13" customFormat="1"/>
    <row r="96126" s="13" customFormat="1"/>
    <row r="96127" s="13" customFormat="1"/>
    <row r="96128" s="13" customFormat="1"/>
    <row r="96129" s="13" customFormat="1"/>
    <row r="96130" s="13" customFormat="1"/>
    <row r="96131" s="13" customFormat="1"/>
    <row r="96132" s="13" customFormat="1"/>
    <row r="96133" s="13" customFormat="1"/>
    <row r="96134" s="13" customFormat="1"/>
    <row r="96135" s="13" customFormat="1"/>
    <row r="96136" s="13" customFormat="1"/>
    <row r="96137" s="13" customFormat="1"/>
    <row r="96138" s="13" customFormat="1"/>
    <row r="96139" s="13" customFormat="1"/>
    <row r="96140" s="13" customFormat="1"/>
    <row r="96141" s="13" customFormat="1"/>
    <row r="96142" s="13" customFormat="1"/>
    <row r="96143" s="13" customFormat="1"/>
    <row r="96144" s="13" customFormat="1"/>
    <row r="96145" s="13" customFormat="1"/>
    <row r="96146" s="13" customFormat="1"/>
    <row r="96147" s="13" customFormat="1"/>
    <row r="96148" s="13" customFormat="1"/>
    <row r="96149" s="13" customFormat="1"/>
    <row r="96150" s="13" customFormat="1"/>
    <row r="96151" s="13" customFormat="1"/>
    <row r="96152" s="13" customFormat="1"/>
    <row r="96153" s="13" customFormat="1"/>
    <row r="96154" s="13" customFormat="1"/>
    <row r="96155" s="13" customFormat="1"/>
    <row r="96156" s="13" customFormat="1"/>
    <row r="96157" s="13" customFormat="1"/>
    <row r="96158" s="13" customFormat="1"/>
    <row r="96159" s="13" customFormat="1"/>
    <row r="96160" s="13" customFormat="1"/>
    <row r="96161" s="13" customFormat="1"/>
    <row r="96162" s="13" customFormat="1"/>
    <row r="96163" s="13" customFormat="1"/>
    <row r="96164" s="13" customFormat="1"/>
    <row r="96165" s="13" customFormat="1"/>
    <row r="96166" s="13" customFormat="1"/>
    <row r="96167" s="13" customFormat="1"/>
    <row r="96168" s="13" customFormat="1"/>
    <row r="96169" s="13" customFormat="1"/>
    <row r="96170" s="13" customFormat="1"/>
    <row r="96171" s="13" customFormat="1"/>
    <row r="96172" s="13" customFormat="1"/>
    <row r="96173" s="13" customFormat="1"/>
    <row r="96174" s="13" customFormat="1"/>
    <row r="96175" s="13" customFormat="1"/>
    <row r="96176" s="13" customFormat="1"/>
    <row r="96177" s="13" customFormat="1"/>
    <row r="96178" s="13" customFormat="1"/>
    <row r="96179" s="13" customFormat="1"/>
    <row r="96180" s="13" customFormat="1"/>
    <row r="96181" s="13" customFormat="1"/>
    <row r="96182" s="13" customFormat="1"/>
    <row r="96183" s="13" customFormat="1"/>
    <row r="96184" s="13" customFormat="1"/>
    <row r="96185" s="13" customFormat="1"/>
    <row r="96186" s="13" customFormat="1"/>
    <row r="96187" s="13" customFormat="1"/>
    <row r="96188" s="13" customFormat="1"/>
    <row r="96189" s="13" customFormat="1"/>
    <row r="96190" s="13" customFormat="1"/>
    <row r="96191" s="13" customFormat="1"/>
    <row r="96192" s="13" customFormat="1"/>
    <row r="96193" s="13" customFormat="1"/>
    <row r="96194" s="13" customFormat="1"/>
    <row r="96195" s="13" customFormat="1"/>
    <row r="96196" s="13" customFormat="1"/>
    <row r="96197" s="13" customFormat="1"/>
    <row r="96198" s="13" customFormat="1"/>
    <row r="96199" s="13" customFormat="1"/>
    <row r="96200" s="13" customFormat="1"/>
    <row r="96201" s="13" customFormat="1"/>
    <row r="96202" s="13" customFormat="1"/>
    <row r="96203" s="13" customFormat="1"/>
    <row r="96204" s="13" customFormat="1"/>
    <row r="96205" s="13" customFormat="1"/>
    <row r="96206" s="13" customFormat="1"/>
    <row r="96207" s="13" customFormat="1"/>
    <row r="96208" s="13" customFormat="1"/>
    <row r="96209" s="13" customFormat="1"/>
    <row r="96210" s="13" customFormat="1"/>
    <row r="96211" s="13" customFormat="1"/>
    <row r="96212" s="13" customFormat="1"/>
    <row r="96213" s="13" customFormat="1"/>
    <row r="96214" s="13" customFormat="1"/>
    <row r="96215" s="13" customFormat="1"/>
    <row r="96216" s="13" customFormat="1"/>
    <row r="96217" s="13" customFormat="1"/>
    <row r="96218" s="13" customFormat="1"/>
    <row r="96219" s="13" customFormat="1"/>
    <row r="96220" s="13" customFormat="1"/>
    <row r="96221" s="13" customFormat="1"/>
    <row r="96222" s="13" customFormat="1"/>
    <row r="96223" s="13" customFormat="1"/>
    <row r="96224" s="13" customFormat="1"/>
    <row r="96225" s="13" customFormat="1"/>
    <row r="96226" s="13" customFormat="1"/>
    <row r="96227" s="13" customFormat="1"/>
    <row r="96228" s="13" customFormat="1"/>
    <row r="96229" s="13" customFormat="1"/>
    <row r="96230" s="13" customFormat="1"/>
    <row r="96231" s="13" customFormat="1"/>
    <row r="96232" s="13" customFormat="1"/>
    <row r="96233" s="13" customFormat="1"/>
    <row r="96234" s="13" customFormat="1"/>
    <row r="96235" s="13" customFormat="1"/>
    <row r="96236" s="13" customFormat="1"/>
    <row r="96237" s="13" customFormat="1"/>
    <row r="96238" s="13" customFormat="1"/>
    <row r="96239" s="13" customFormat="1"/>
    <row r="96240" s="13" customFormat="1"/>
    <row r="96241" s="13" customFormat="1"/>
    <row r="96242" s="13" customFormat="1"/>
    <row r="96243" s="13" customFormat="1"/>
    <row r="96244" s="13" customFormat="1"/>
    <row r="96245" s="13" customFormat="1"/>
    <row r="96246" s="13" customFormat="1"/>
    <row r="96247" s="13" customFormat="1"/>
    <row r="96248" s="13" customFormat="1"/>
    <row r="96249" s="13" customFormat="1"/>
    <row r="96250" s="13" customFormat="1"/>
    <row r="96251" s="13" customFormat="1"/>
    <row r="96252" s="13" customFormat="1"/>
    <row r="96253" s="13" customFormat="1"/>
    <row r="96254" s="13" customFormat="1"/>
    <row r="96255" s="13" customFormat="1"/>
    <row r="96256" s="13" customFormat="1"/>
    <row r="96257" s="13" customFormat="1"/>
    <row r="96258" s="13" customFormat="1"/>
    <row r="96259" s="13" customFormat="1"/>
    <row r="96260" s="13" customFormat="1"/>
    <row r="96261" s="13" customFormat="1"/>
    <row r="96262" s="13" customFormat="1"/>
    <row r="96263" s="13" customFormat="1"/>
    <row r="96264" s="13" customFormat="1"/>
    <row r="96265" s="13" customFormat="1"/>
    <row r="96266" s="13" customFormat="1"/>
    <row r="96267" s="13" customFormat="1"/>
    <row r="96268" s="13" customFormat="1"/>
    <row r="96269" s="13" customFormat="1"/>
    <row r="96270" s="13" customFormat="1"/>
    <row r="96271" s="13" customFormat="1"/>
    <row r="96272" s="13" customFormat="1"/>
    <row r="96273" s="13" customFormat="1"/>
    <row r="96274" s="13" customFormat="1"/>
    <row r="96275" s="13" customFormat="1"/>
    <row r="96276" s="13" customFormat="1"/>
    <row r="96277" s="13" customFormat="1"/>
    <row r="96278" s="13" customFormat="1"/>
    <row r="96279" s="13" customFormat="1"/>
    <row r="96280" s="13" customFormat="1"/>
    <row r="96281" s="13" customFormat="1"/>
    <row r="96282" s="13" customFormat="1"/>
    <row r="96283" s="13" customFormat="1"/>
    <row r="96284" s="13" customFormat="1"/>
    <row r="96285" s="13" customFormat="1"/>
    <row r="96286" s="13" customFormat="1"/>
    <row r="96287" s="13" customFormat="1"/>
    <row r="96288" s="13" customFormat="1"/>
    <row r="96289" s="13" customFormat="1"/>
    <row r="96290" s="13" customFormat="1"/>
    <row r="96291" s="13" customFormat="1"/>
    <row r="96292" s="13" customFormat="1"/>
    <row r="96293" s="13" customFormat="1"/>
    <row r="96294" s="13" customFormat="1"/>
    <row r="96295" s="13" customFormat="1"/>
    <row r="96296" s="13" customFormat="1"/>
    <row r="96297" s="13" customFormat="1"/>
    <row r="96298" s="13" customFormat="1"/>
    <row r="96299" s="13" customFormat="1"/>
    <row r="96300" s="13" customFormat="1"/>
    <row r="96301" s="13" customFormat="1"/>
    <row r="96302" s="13" customFormat="1"/>
    <row r="96303" s="13" customFormat="1"/>
    <row r="96304" s="13" customFormat="1"/>
    <row r="96305" s="13" customFormat="1"/>
    <row r="96306" s="13" customFormat="1"/>
    <row r="96307" s="13" customFormat="1"/>
    <row r="96308" s="13" customFormat="1"/>
    <row r="96309" s="13" customFormat="1"/>
    <row r="96310" s="13" customFormat="1"/>
    <row r="96311" s="13" customFormat="1"/>
    <row r="96312" s="13" customFormat="1"/>
    <row r="96313" s="13" customFormat="1"/>
    <row r="96314" s="13" customFormat="1"/>
    <row r="96315" s="13" customFormat="1"/>
    <row r="96316" s="13" customFormat="1"/>
    <row r="96317" s="13" customFormat="1"/>
    <row r="96318" s="13" customFormat="1"/>
    <row r="96319" s="13" customFormat="1"/>
    <row r="96320" s="13" customFormat="1"/>
    <row r="96321" s="13" customFormat="1"/>
    <row r="96322" s="13" customFormat="1"/>
    <row r="96323" s="13" customFormat="1"/>
    <row r="96324" s="13" customFormat="1"/>
    <row r="96325" s="13" customFormat="1"/>
    <row r="96326" s="13" customFormat="1"/>
    <row r="96327" s="13" customFormat="1"/>
    <row r="96328" s="13" customFormat="1"/>
    <row r="96329" s="13" customFormat="1"/>
    <row r="96330" s="13" customFormat="1"/>
    <row r="96331" s="13" customFormat="1"/>
    <row r="96332" s="13" customFormat="1"/>
    <row r="96333" s="13" customFormat="1"/>
    <row r="96334" s="13" customFormat="1"/>
    <row r="96335" s="13" customFormat="1"/>
    <row r="96336" s="13" customFormat="1"/>
    <row r="96337" s="13" customFormat="1"/>
    <row r="96338" s="13" customFormat="1"/>
    <row r="96339" s="13" customFormat="1"/>
    <row r="96340" s="13" customFormat="1"/>
    <row r="96341" s="13" customFormat="1"/>
    <row r="96342" s="13" customFormat="1"/>
    <row r="96343" s="13" customFormat="1"/>
    <row r="96344" s="13" customFormat="1"/>
    <row r="96345" s="13" customFormat="1"/>
    <row r="96346" s="13" customFormat="1"/>
    <row r="96347" s="13" customFormat="1"/>
    <row r="96348" s="13" customFormat="1"/>
    <row r="96349" s="13" customFormat="1"/>
    <row r="96350" s="13" customFormat="1"/>
    <row r="96351" s="13" customFormat="1"/>
    <row r="96352" s="13" customFormat="1"/>
    <row r="96353" s="13" customFormat="1"/>
    <row r="96354" s="13" customFormat="1"/>
    <row r="96355" s="13" customFormat="1"/>
    <row r="96356" s="13" customFormat="1"/>
    <row r="96357" s="13" customFormat="1"/>
    <row r="96358" s="13" customFormat="1"/>
    <row r="96359" s="13" customFormat="1"/>
    <row r="96360" s="13" customFormat="1"/>
    <row r="96361" s="13" customFormat="1"/>
    <row r="96362" s="13" customFormat="1"/>
    <row r="96363" s="13" customFormat="1"/>
    <row r="96364" s="13" customFormat="1"/>
    <row r="96365" s="13" customFormat="1"/>
    <row r="96366" s="13" customFormat="1"/>
    <row r="96367" s="13" customFormat="1"/>
    <row r="96368" s="13" customFormat="1"/>
    <row r="96369" s="13" customFormat="1"/>
    <row r="96370" s="13" customFormat="1"/>
    <row r="96371" s="13" customFormat="1"/>
    <row r="96372" s="13" customFormat="1"/>
    <row r="96373" s="13" customFormat="1"/>
    <row r="96374" s="13" customFormat="1"/>
    <row r="96375" s="13" customFormat="1"/>
    <row r="96376" s="13" customFormat="1"/>
    <row r="96377" s="13" customFormat="1"/>
    <row r="96378" s="13" customFormat="1"/>
    <row r="96379" s="13" customFormat="1"/>
    <row r="96380" s="13" customFormat="1"/>
    <row r="96381" s="13" customFormat="1"/>
    <row r="96382" s="13" customFormat="1"/>
    <row r="96383" s="13" customFormat="1"/>
    <row r="96384" s="13" customFormat="1"/>
    <row r="96385" s="13" customFormat="1"/>
    <row r="96386" s="13" customFormat="1"/>
    <row r="96387" s="13" customFormat="1"/>
    <row r="96388" s="13" customFormat="1"/>
    <row r="96389" s="13" customFormat="1"/>
    <row r="96390" s="13" customFormat="1"/>
    <row r="96391" s="13" customFormat="1"/>
    <row r="96392" s="13" customFormat="1"/>
    <row r="96393" s="13" customFormat="1"/>
    <row r="96394" s="13" customFormat="1"/>
    <row r="96395" s="13" customFormat="1"/>
    <row r="96396" s="13" customFormat="1"/>
    <row r="96397" s="13" customFormat="1"/>
    <row r="96398" s="13" customFormat="1"/>
    <row r="96399" s="13" customFormat="1"/>
    <row r="96400" s="13" customFormat="1"/>
    <row r="96401" s="13" customFormat="1"/>
    <row r="96402" s="13" customFormat="1"/>
    <row r="96403" s="13" customFormat="1"/>
    <row r="96404" s="13" customFormat="1"/>
    <row r="96405" s="13" customFormat="1"/>
    <row r="96406" s="13" customFormat="1"/>
    <row r="96407" s="13" customFormat="1"/>
    <row r="96408" s="13" customFormat="1"/>
    <row r="96409" s="13" customFormat="1"/>
    <row r="96410" s="13" customFormat="1"/>
    <row r="96411" s="13" customFormat="1"/>
    <row r="96412" s="13" customFormat="1"/>
    <row r="96413" s="13" customFormat="1"/>
    <row r="96414" s="13" customFormat="1"/>
    <row r="96415" s="13" customFormat="1"/>
    <row r="96416" s="13" customFormat="1"/>
    <row r="96417" s="13" customFormat="1"/>
    <row r="96418" s="13" customFormat="1"/>
    <row r="96419" s="13" customFormat="1"/>
    <row r="96420" s="13" customFormat="1"/>
    <row r="96421" s="13" customFormat="1"/>
    <row r="96422" s="13" customFormat="1"/>
    <row r="96423" s="13" customFormat="1"/>
    <row r="96424" s="13" customFormat="1"/>
    <row r="96425" s="13" customFormat="1"/>
    <row r="96426" s="13" customFormat="1"/>
    <row r="96427" s="13" customFormat="1"/>
    <row r="96428" s="13" customFormat="1"/>
    <row r="96429" s="13" customFormat="1"/>
    <row r="96430" s="13" customFormat="1"/>
    <row r="96431" s="13" customFormat="1"/>
    <row r="96432" s="13" customFormat="1"/>
    <row r="96433" s="13" customFormat="1"/>
    <row r="96434" s="13" customFormat="1"/>
    <row r="96435" s="13" customFormat="1"/>
    <row r="96436" s="13" customFormat="1"/>
    <row r="96437" s="13" customFormat="1"/>
    <row r="96438" s="13" customFormat="1"/>
    <row r="96439" s="13" customFormat="1"/>
    <row r="96440" s="13" customFormat="1"/>
    <row r="96441" s="13" customFormat="1"/>
    <row r="96442" s="13" customFormat="1"/>
    <row r="96443" s="13" customFormat="1"/>
    <row r="96444" s="13" customFormat="1"/>
    <row r="96445" s="13" customFormat="1"/>
    <row r="96446" s="13" customFormat="1"/>
    <row r="96447" s="13" customFormat="1"/>
    <row r="96448" s="13" customFormat="1"/>
    <row r="96449" s="13" customFormat="1"/>
    <row r="96450" s="13" customFormat="1"/>
    <row r="96451" s="13" customFormat="1"/>
    <row r="96452" s="13" customFormat="1"/>
    <row r="96453" s="13" customFormat="1"/>
    <row r="96454" s="13" customFormat="1"/>
    <row r="96455" s="13" customFormat="1"/>
    <row r="96456" s="13" customFormat="1"/>
    <row r="96457" s="13" customFormat="1"/>
    <row r="96458" s="13" customFormat="1"/>
    <row r="96459" s="13" customFormat="1"/>
    <row r="96460" s="13" customFormat="1"/>
    <row r="96461" s="13" customFormat="1"/>
    <row r="96462" s="13" customFormat="1"/>
    <row r="96463" s="13" customFormat="1"/>
    <row r="96464" s="13" customFormat="1"/>
    <row r="96465" s="13" customFormat="1"/>
    <row r="96466" s="13" customFormat="1"/>
    <row r="96467" s="13" customFormat="1"/>
    <row r="96468" s="13" customFormat="1"/>
    <row r="96469" s="13" customFormat="1"/>
    <row r="96470" s="13" customFormat="1"/>
    <row r="96471" s="13" customFormat="1"/>
    <row r="96472" s="13" customFormat="1"/>
    <row r="96473" s="13" customFormat="1"/>
    <row r="96474" s="13" customFormat="1"/>
    <row r="96475" s="13" customFormat="1"/>
    <row r="96476" s="13" customFormat="1"/>
    <row r="96477" s="13" customFormat="1"/>
    <row r="96478" s="13" customFormat="1"/>
    <row r="96479" s="13" customFormat="1"/>
    <row r="96480" s="13" customFormat="1"/>
    <row r="96481" s="13" customFormat="1"/>
    <row r="96482" s="13" customFormat="1"/>
    <row r="96483" s="13" customFormat="1"/>
    <row r="96484" s="13" customFormat="1"/>
    <row r="96485" s="13" customFormat="1"/>
    <row r="96486" s="13" customFormat="1"/>
    <row r="96487" s="13" customFormat="1"/>
    <row r="96488" s="13" customFormat="1"/>
    <row r="96489" s="13" customFormat="1"/>
    <row r="96490" s="13" customFormat="1"/>
    <row r="96491" s="13" customFormat="1"/>
    <row r="96492" s="13" customFormat="1"/>
    <row r="96493" s="13" customFormat="1"/>
    <row r="96494" s="13" customFormat="1"/>
    <row r="96495" s="13" customFormat="1"/>
    <row r="96496" s="13" customFormat="1"/>
    <row r="96497" s="13" customFormat="1"/>
    <row r="96498" s="13" customFormat="1"/>
    <row r="96499" s="13" customFormat="1"/>
    <row r="96500" s="13" customFormat="1"/>
    <row r="96501" s="13" customFormat="1"/>
    <row r="96502" s="13" customFormat="1"/>
    <row r="96503" s="13" customFormat="1"/>
    <row r="96504" s="13" customFormat="1"/>
    <row r="96505" s="13" customFormat="1"/>
    <row r="96506" s="13" customFormat="1"/>
    <row r="96507" s="13" customFormat="1"/>
    <row r="96508" s="13" customFormat="1"/>
    <row r="96509" s="13" customFormat="1"/>
    <row r="96510" s="13" customFormat="1"/>
    <row r="96511" s="13" customFormat="1"/>
    <row r="96512" s="13" customFormat="1"/>
    <row r="96513" s="13" customFormat="1"/>
    <row r="96514" s="13" customFormat="1"/>
    <row r="96515" s="13" customFormat="1"/>
    <row r="96516" s="13" customFormat="1"/>
    <row r="96517" s="13" customFormat="1"/>
    <row r="96518" s="13" customFormat="1"/>
    <row r="96519" s="13" customFormat="1"/>
    <row r="96520" s="13" customFormat="1"/>
    <row r="96521" s="13" customFormat="1"/>
    <row r="96522" s="13" customFormat="1"/>
    <row r="96523" s="13" customFormat="1"/>
    <row r="96524" s="13" customFormat="1"/>
    <row r="96525" s="13" customFormat="1"/>
    <row r="96526" s="13" customFormat="1"/>
    <row r="96527" s="13" customFormat="1"/>
    <row r="96528" s="13" customFormat="1"/>
    <row r="96529" s="13" customFormat="1"/>
    <row r="96530" s="13" customFormat="1"/>
    <row r="96531" s="13" customFormat="1"/>
    <row r="96532" s="13" customFormat="1"/>
    <row r="96533" s="13" customFormat="1"/>
    <row r="96534" s="13" customFormat="1"/>
    <row r="96535" s="13" customFormat="1"/>
    <row r="96536" s="13" customFormat="1"/>
    <row r="96537" s="13" customFormat="1"/>
    <row r="96538" s="13" customFormat="1"/>
    <row r="96539" s="13" customFormat="1"/>
    <row r="96540" s="13" customFormat="1"/>
    <row r="96541" s="13" customFormat="1"/>
    <row r="96542" s="13" customFormat="1"/>
    <row r="96543" s="13" customFormat="1"/>
    <row r="96544" s="13" customFormat="1"/>
    <row r="96545" s="13" customFormat="1"/>
    <row r="96546" s="13" customFormat="1"/>
    <row r="96547" s="13" customFormat="1"/>
    <row r="96548" s="13" customFormat="1"/>
    <row r="96549" s="13" customFormat="1"/>
    <row r="96550" s="13" customFormat="1"/>
    <row r="96551" s="13" customFormat="1"/>
    <row r="96552" s="13" customFormat="1"/>
    <row r="96553" s="13" customFormat="1"/>
    <row r="96554" s="13" customFormat="1"/>
    <row r="96555" s="13" customFormat="1"/>
    <row r="96556" s="13" customFormat="1"/>
    <row r="96557" s="13" customFormat="1"/>
    <row r="96558" s="13" customFormat="1"/>
    <row r="96559" s="13" customFormat="1"/>
    <row r="96560" s="13" customFormat="1"/>
    <row r="96561" s="13" customFormat="1"/>
    <row r="96562" s="13" customFormat="1"/>
    <row r="96563" s="13" customFormat="1"/>
    <row r="96564" s="13" customFormat="1"/>
    <row r="96565" s="13" customFormat="1"/>
    <row r="96566" s="13" customFormat="1"/>
    <row r="96567" s="13" customFormat="1"/>
    <row r="96568" s="13" customFormat="1"/>
    <row r="96569" s="13" customFormat="1"/>
    <row r="96570" s="13" customFormat="1"/>
    <row r="96571" s="13" customFormat="1"/>
    <row r="96572" s="13" customFormat="1"/>
    <row r="96573" s="13" customFormat="1"/>
    <row r="96574" s="13" customFormat="1"/>
    <row r="96575" s="13" customFormat="1"/>
    <row r="96576" s="13" customFormat="1"/>
    <row r="96577" s="13" customFormat="1"/>
    <row r="96578" s="13" customFormat="1"/>
    <row r="96579" s="13" customFormat="1"/>
    <row r="96580" s="13" customFormat="1"/>
    <row r="96581" s="13" customFormat="1"/>
    <row r="96582" s="13" customFormat="1"/>
    <row r="96583" s="13" customFormat="1"/>
    <row r="96584" s="13" customFormat="1"/>
    <row r="96585" s="13" customFormat="1"/>
    <row r="96586" s="13" customFormat="1"/>
    <row r="96587" s="13" customFormat="1"/>
    <row r="96588" s="13" customFormat="1"/>
    <row r="96589" s="13" customFormat="1"/>
    <row r="96590" s="13" customFormat="1"/>
    <row r="96591" s="13" customFormat="1"/>
    <row r="96592" s="13" customFormat="1"/>
    <row r="96593" s="13" customFormat="1"/>
    <row r="96594" s="13" customFormat="1"/>
    <row r="96595" s="13" customFormat="1"/>
    <row r="96596" s="13" customFormat="1"/>
    <row r="96597" s="13" customFormat="1"/>
    <row r="96598" s="13" customFormat="1"/>
    <row r="96599" s="13" customFormat="1"/>
    <row r="96600" s="13" customFormat="1"/>
    <row r="96601" s="13" customFormat="1"/>
    <row r="96602" s="13" customFormat="1"/>
    <row r="96603" s="13" customFormat="1"/>
    <row r="96604" s="13" customFormat="1"/>
    <row r="96605" s="13" customFormat="1"/>
    <row r="96606" s="13" customFormat="1"/>
    <row r="96607" s="13" customFormat="1"/>
    <row r="96608" s="13" customFormat="1"/>
    <row r="96609" s="13" customFormat="1"/>
    <row r="96610" s="13" customFormat="1"/>
    <row r="96611" s="13" customFormat="1"/>
    <row r="96612" s="13" customFormat="1"/>
    <row r="96613" s="13" customFormat="1"/>
    <row r="96614" s="13" customFormat="1"/>
    <row r="96615" s="13" customFormat="1"/>
    <row r="96616" s="13" customFormat="1"/>
    <row r="96617" s="13" customFormat="1"/>
    <row r="96618" s="13" customFormat="1"/>
    <row r="96619" s="13" customFormat="1"/>
    <row r="96620" s="13" customFormat="1"/>
    <row r="96621" s="13" customFormat="1"/>
    <row r="96622" s="13" customFormat="1"/>
    <row r="96623" s="13" customFormat="1"/>
    <row r="96624" s="13" customFormat="1"/>
    <row r="96625" s="13" customFormat="1"/>
    <row r="96626" s="13" customFormat="1"/>
    <row r="96627" s="13" customFormat="1"/>
    <row r="96628" s="13" customFormat="1"/>
    <row r="96629" s="13" customFormat="1"/>
    <row r="96630" s="13" customFormat="1"/>
    <row r="96631" s="13" customFormat="1"/>
    <row r="96632" s="13" customFormat="1"/>
    <row r="96633" s="13" customFormat="1"/>
    <row r="96634" s="13" customFormat="1"/>
    <row r="96635" s="13" customFormat="1"/>
    <row r="96636" s="13" customFormat="1"/>
    <row r="96637" s="13" customFormat="1"/>
    <row r="96638" s="13" customFormat="1"/>
    <row r="96639" s="13" customFormat="1"/>
    <row r="96640" s="13" customFormat="1"/>
    <row r="96641" s="13" customFormat="1"/>
    <row r="96642" s="13" customFormat="1"/>
    <row r="96643" s="13" customFormat="1"/>
    <row r="96644" s="13" customFormat="1"/>
    <row r="96645" s="13" customFormat="1"/>
    <row r="96646" s="13" customFormat="1"/>
    <row r="96647" s="13" customFormat="1"/>
    <row r="96648" s="13" customFormat="1"/>
    <row r="96649" s="13" customFormat="1"/>
    <row r="96650" s="13" customFormat="1"/>
    <row r="96651" s="13" customFormat="1"/>
    <row r="96652" s="13" customFormat="1"/>
    <row r="96653" s="13" customFormat="1"/>
    <row r="96654" s="13" customFormat="1"/>
    <row r="96655" s="13" customFormat="1"/>
    <row r="96656" s="13" customFormat="1"/>
    <row r="96657" s="13" customFormat="1"/>
    <row r="96658" s="13" customFormat="1"/>
    <row r="96659" s="13" customFormat="1"/>
    <row r="96660" s="13" customFormat="1"/>
    <row r="96661" s="13" customFormat="1"/>
    <row r="96662" s="13" customFormat="1"/>
    <row r="96663" s="13" customFormat="1"/>
    <row r="96664" s="13" customFormat="1"/>
    <row r="96665" s="13" customFormat="1"/>
    <row r="96666" s="13" customFormat="1"/>
    <row r="96667" s="13" customFormat="1"/>
    <row r="96668" s="13" customFormat="1"/>
    <row r="96669" s="13" customFormat="1"/>
    <row r="96670" s="13" customFormat="1"/>
    <row r="96671" s="13" customFormat="1"/>
    <row r="96672" s="13" customFormat="1"/>
    <row r="96673" s="13" customFormat="1"/>
    <row r="96674" s="13" customFormat="1"/>
    <row r="96675" s="13" customFormat="1"/>
    <row r="96676" s="13" customFormat="1"/>
    <row r="96677" s="13" customFormat="1"/>
    <row r="96678" s="13" customFormat="1"/>
    <row r="96679" s="13" customFormat="1"/>
    <row r="96680" s="13" customFormat="1"/>
    <row r="96681" s="13" customFormat="1"/>
    <row r="96682" s="13" customFormat="1"/>
    <row r="96683" s="13" customFormat="1"/>
    <row r="96684" s="13" customFormat="1"/>
    <row r="96685" s="13" customFormat="1"/>
    <row r="96686" s="13" customFormat="1"/>
    <row r="96687" s="13" customFormat="1"/>
    <row r="96688" s="13" customFormat="1"/>
    <row r="96689" s="13" customFormat="1"/>
    <row r="96690" s="13" customFormat="1"/>
    <row r="96691" s="13" customFormat="1"/>
    <row r="96692" s="13" customFormat="1"/>
    <row r="96693" s="13" customFormat="1"/>
    <row r="96694" s="13" customFormat="1"/>
    <row r="96695" s="13" customFormat="1"/>
    <row r="96696" s="13" customFormat="1"/>
    <row r="96697" s="13" customFormat="1"/>
    <row r="96698" s="13" customFormat="1"/>
    <row r="96699" s="13" customFormat="1"/>
    <row r="96700" s="13" customFormat="1"/>
    <row r="96701" s="13" customFormat="1"/>
    <row r="96702" s="13" customFormat="1"/>
    <row r="96703" s="13" customFormat="1"/>
    <row r="96704" s="13" customFormat="1"/>
    <row r="96705" s="13" customFormat="1"/>
    <row r="96706" s="13" customFormat="1"/>
    <row r="96707" s="13" customFormat="1"/>
    <row r="96708" s="13" customFormat="1"/>
    <row r="96709" s="13" customFormat="1"/>
    <row r="96710" s="13" customFormat="1"/>
    <row r="96711" s="13" customFormat="1"/>
    <row r="96712" s="13" customFormat="1"/>
    <row r="96713" s="13" customFormat="1"/>
    <row r="96714" s="13" customFormat="1"/>
    <row r="96715" s="13" customFormat="1"/>
    <row r="96716" s="13" customFormat="1"/>
    <row r="96717" s="13" customFormat="1"/>
    <row r="96718" s="13" customFormat="1"/>
    <row r="96719" s="13" customFormat="1"/>
    <row r="96720" s="13" customFormat="1"/>
    <row r="96721" s="13" customFormat="1"/>
    <row r="96722" s="13" customFormat="1"/>
    <row r="96723" s="13" customFormat="1"/>
    <row r="96724" s="13" customFormat="1"/>
    <row r="96725" s="13" customFormat="1"/>
    <row r="96726" s="13" customFormat="1"/>
    <row r="96727" s="13" customFormat="1"/>
    <row r="96728" s="13" customFormat="1"/>
    <row r="96729" s="13" customFormat="1"/>
    <row r="96730" s="13" customFormat="1"/>
    <row r="96731" s="13" customFormat="1"/>
    <row r="96732" s="13" customFormat="1"/>
    <row r="96733" s="13" customFormat="1"/>
    <row r="96734" s="13" customFormat="1"/>
    <row r="96735" s="13" customFormat="1"/>
    <row r="96736" s="13" customFormat="1"/>
    <row r="96737" s="13" customFormat="1"/>
    <row r="96738" s="13" customFormat="1"/>
    <row r="96739" s="13" customFormat="1"/>
    <row r="96740" s="13" customFormat="1"/>
    <row r="96741" s="13" customFormat="1"/>
    <row r="96742" s="13" customFormat="1"/>
    <row r="96743" s="13" customFormat="1"/>
    <row r="96744" s="13" customFormat="1"/>
    <row r="96745" s="13" customFormat="1"/>
    <row r="96746" s="13" customFormat="1"/>
    <row r="96747" s="13" customFormat="1"/>
    <row r="96748" s="13" customFormat="1"/>
    <row r="96749" s="13" customFormat="1"/>
    <row r="96750" s="13" customFormat="1"/>
    <row r="96751" s="13" customFormat="1"/>
    <row r="96752" s="13" customFormat="1"/>
    <row r="96753" s="13" customFormat="1"/>
    <row r="96754" s="13" customFormat="1"/>
    <row r="96755" s="13" customFormat="1"/>
    <row r="96756" s="13" customFormat="1"/>
    <row r="96757" s="13" customFormat="1"/>
    <row r="96758" s="13" customFormat="1"/>
    <row r="96759" s="13" customFormat="1"/>
    <row r="96760" s="13" customFormat="1"/>
    <row r="96761" s="13" customFormat="1"/>
    <row r="96762" s="13" customFormat="1"/>
    <row r="96763" s="13" customFormat="1"/>
    <row r="96764" s="13" customFormat="1"/>
    <row r="96765" s="13" customFormat="1"/>
    <row r="96766" s="13" customFormat="1"/>
    <row r="96767" s="13" customFormat="1"/>
    <row r="96768" s="13" customFormat="1"/>
    <row r="96769" s="13" customFormat="1"/>
    <row r="96770" s="13" customFormat="1"/>
    <row r="96771" s="13" customFormat="1"/>
    <row r="96772" s="13" customFormat="1"/>
    <row r="96773" s="13" customFormat="1"/>
    <row r="96774" s="13" customFormat="1"/>
    <row r="96775" s="13" customFormat="1"/>
    <row r="96776" s="13" customFormat="1"/>
    <row r="96777" s="13" customFormat="1"/>
    <row r="96778" s="13" customFormat="1"/>
    <row r="96779" s="13" customFormat="1"/>
    <row r="96780" s="13" customFormat="1"/>
    <row r="96781" s="13" customFormat="1"/>
    <row r="96782" s="13" customFormat="1"/>
    <row r="96783" s="13" customFormat="1"/>
    <row r="96784" s="13" customFormat="1"/>
    <row r="96785" s="13" customFormat="1"/>
    <row r="96786" s="13" customFormat="1"/>
    <row r="96787" s="13" customFormat="1"/>
    <row r="96788" s="13" customFormat="1"/>
    <row r="96789" s="13" customFormat="1"/>
    <row r="96790" s="13" customFormat="1"/>
    <row r="96791" s="13" customFormat="1"/>
    <row r="96792" s="13" customFormat="1"/>
    <row r="96793" s="13" customFormat="1"/>
    <row r="96794" s="13" customFormat="1"/>
    <row r="96795" s="13" customFormat="1"/>
    <row r="96796" s="13" customFormat="1"/>
    <row r="96797" s="13" customFormat="1"/>
    <row r="96798" s="13" customFormat="1"/>
    <row r="96799" s="13" customFormat="1"/>
    <row r="96800" s="13" customFormat="1"/>
    <row r="96801" s="13" customFormat="1"/>
    <row r="96802" s="13" customFormat="1"/>
    <row r="96803" s="13" customFormat="1"/>
    <row r="96804" s="13" customFormat="1"/>
    <row r="96805" s="13" customFormat="1"/>
    <row r="96806" s="13" customFormat="1"/>
    <row r="96807" s="13" customFormat="1"/>
    <row r="96808" s="13" customFormat="1"/>
    <row r="96809" s="13" customFormat="1"/>
    <row r="96810" s="13" customFormat="1"/>
    <row r="96811" s="13" customFormat="1"/>
    <row r="96812" s="13" customFormat="1"/>
    <row r="96813" s="13" customFormat="1"/>
    <row r="96814" s="13" customFormat="1"/>
    <row r="96815" s="13" customFormat="1"/>
    <row r="96816" s="13" customFormat="1"/>
    <row r="96817" s="13" customFormat="1"/>
    <row r="96818" s="13" customFormat="1"/>
    <row r="96819" s="13" customFormat="1"/>
    <row r="96820" s="13" customFormat="1"/>
    <row r="96821" s="13" customFormat="1"/>
    <row r="96822" s="13" customFormat="1"/>
    <row r="96823" s="13" customFormat="1"/>
    <row r="96824" s="13" customFormat="1"/>
    <row r="96825" s="13" customFormat="1"/>
    <row r="96826" s="13" customFormat="1"/>
    <row r="96827" s="13" customFormat="1"/>
    <row r="96828" s="13" customFormat="1"/>
    <row r="96829" s="13" customFormat="1"/>
    <row r="96830" s="13" customFormat="1"/>
    <row r="96831" s="13" customFormat="1"/>
    <row r="96832" s="13" customFormat="1"/>
    <row r="96833" s="13" customFormat="1"/>
    <row r="96834" s="13" customFormat="1"/>
    <row r="96835" s="13" customFormat="1"/>
    <row r="96836" s="13" customFormat="1"/>
    <row r="96837" s="13" customFormat="1"/>
    <row r="96838" s="13" customFormat="1"/>
    <row r="96839" s="13" customFormat="1"/>
    <row r="96840" s="13" customFormat="1"/>
    <row r="96841" s="13" customFormat="1"/>
    <row r="96842" s="13" customFormat="1"/>
    <row r="96843" s="13" customFormat="1"/>
    <row r="96844" s="13" customFormat="1"/>
    <row r="96845" s="13" customFormat="1"/>
    <row r="96846" s="13" customFormat="1"/>
    <row r="96847" s="13" customFormat="1"/>
    <row r="96848" s="13" customFormat="1"/>
    <row r="96849" s="13" customFormat="1"/>
    <row r="96850" s="13" customFormat="1"/>
    <row r="96851" s="13" customFormat="1"/>
    <row r="96852" s="13" customFormat="1"/>
    <row r="96853" s="13" customFormat="1"/>
    <row r="96854" s="13" customFormat="1"/>
    <row r="96855" s="13" customFormat="1"/>
    <row r="96856" s="13" customFormat="1"/>
    <row r="96857" s="13" customFormat="1"/>
    <row r="96858" s="13" customFormat="1"/>
    <row r="96859" s="13" customFormat="1"/>
    <row r="96860" s="13" customFormat="1"/>
    <row r="96861" s="13" customFormat="1"/>
    <row r="96862" s="13" customFormat="1"/>
    <row r="96863" s="13" customFormat="1"/>
    <row r="96864" s="13" customFormat="1"/>
    <row r="96865" s="13" customFormat="1"/>
    <row r="96866" s="13" customFormat="1"/>
    <row r="96867" s="13" customFormat="1"/>
    <row r="96868" s="13" customFormat="1"/>
    <row r="96869" s="13" customFormat="1"/>
    <row r="96870" s="13" customFormat="1"/>
    <row r="96871" s="13" customFormat="1"/>
    <row r="96872" s="13" customFormat="1"/>
    <row r="96873" s="13" customFormat="1"/>
    <row r="96874" s="13" customFormat="1"/>
    <row r="96875" s="13" customFormat="1"/>
    <row r="96876" s="13" customFormat="1"/>
    <row r="96877" s="13" customFormat="1"/>
    <row r="96878" s="13" customFormat="1"/>
    <row r="96879" s="13" customFormat="1"/>
    <row r="96880" s="13" customFormat="1"/>
    <row r="96881" s="13" customFormat="1"/>
    <row r="96882" s="13" customFormat="1"/>
    <row r="96883" s="13" customFormat="1"/>
    <row r="96884" s="13" customFormat="1"/>
    <row r="96885" s="13" customFormat="1"/>
    <row r="96886" s="13" customFormat="1"/>
    <row r="96887" s="13" customFormat="1"/>
    <row r="96888" s="13" customFormat="1"/>
    <row r="96889" s="13" customFormat="1"/>
    <row r="96890" s="13" customFormat="1"/>
    <row r="96891" s="13" customFormat="1"/>
    <row r="96892" s="13" customFormat="1"/>
    <row r="96893" s="13" customFormat="1"/>
    <row r="96894" s="13" customFormat="1"/>
    <row r="96895" s="13" customFormat="1"/>
    <row r="96896" s="13" customFormat="1"/>
    <row r="96897" s="13" customFormat="1"/>
    <row r="96898" s="13" customFormat="1"/>
    <row r="96899" s="13" customFormat="1"/>
    <row r="96900" s="13" customFormat="1"/>
    <row r="96901" s="13" customFormat="1"/>
    <row r="96902" s="13" customFormat="1"/>
    <row r="96903" s="13" customFormat="1"/>
    <row r="96904" s="13" customFormat="1"/>
    <row r="96905" s="13" customFormat="1"/>
    <row r="96906" s="13" customFormat="1"/>
    <row r="96907" s="13" customFormat="1"/>
    <row r="96908" s="13" customFormat="1"/>
    <row r="96909" s="13" customFormat="1"/>
    <row r="96910" s="13" customFormat="1"/>
    <row r="96911" s="13" customFormat="1"/>
    <row r="96912" s="13" customFormat="1"/>
    <row r="96913" s="13" customFormat="1"/>
    <row r="96914" s="13" customFormat="1"/>
    <row r="96915" s="13" customFormat="1"/>
    <row r="96916" s="13" customFormat="1"/>
    <row r="96917" s="13" customFormat="1"/>
    <row r="96918" s="13" customFormat="1"/>
    <row r="96919" s="13" customFormat="1"/>
    <row r="96920" s="13" customFormat="1"/>
    <row r="96921" s="13" customFormat="1"/>
    <row r="96922" s="13" customFormat="1"/>
    <row r="96923" s="13" customFormat="1"/>
    <row r="96924" s="13" customFormat="1"/>
    <row r="96925" s="13" customFormat="1"/>
    <row r="96926" s="13" customFormat="1"/>
    <row r="96927" s="13" customFormat="1"/>
    <row r="96928" s="13" customFormat="1"/>
    <row r="96929" s="13" customFormat="1"/>
    <row r="96930" s="13" customFormat="1"/>
    <row r="96931" s="13" customFormat="1"/>
    <row r="96932" s="13" customFormat="1"/>
    <row r="96933" s="13" customFormat="1"/>
    <row r="96934" s="13" customFormat="1"/>
    <row r="96935" s="13" customFormat="1"/>
    <row r="96936" s="13" customFormat="1"/>
    <row r="96937" s="13" customFormat="1"/>
    <row r="96938" s="13" customFormat="1"/>
    <row r="96939" s="13" customFormat="1"/>
    <row r="96940" s="13" customFormat="1"/>
    <row r="96941" s="13" customFormat="1"/>
    <row r="96942" s="13" customFormat="1"/>
    <row r="96943" s="13" customFormat="1"/>
    <row r="96944" s="13" customFormat="1"/>
    <row r="96945" s="13" customFormat="1"/>
    <row r="96946" s="13" customFormat="1"/>
    <row r="96947" s="13" customFormat="1"/>
    <row r="96948" s="13" customFormat="1"/>
    <row r="96949" s="13" customFormat="1"/>
    <row r="96950" s="13" customFormat="1"/>
    <row r="96951" s="13" customFormat="1"/>
    <row r="96952" s="13" customFormat="1"/>
    <row r="96953" s="13" customFormat="1"/>
    <row r="96954" s="13" customFormat="1"/>
    <row r="96955" s="13" customFormat="1"/>
    <row r="96956" s="13" customFormat="1"/>
    <row r="96957" s="13" customFormat="1"/>
    <row r="96958" s="13" customFormat="1"/>
    <row r="96959" s="13" customFormat="1"/>
    <row r="96960" s="13" customFormat="1"/>
    <row r="96961" s="13" customFormat="1"/>
    <row r="96962" s="13" customFormat="1"/>
    <row r="96963" s="13" customFormat="1"/>
    <row r="96964" s="13" customFormat="1"/>
    <row r="96965" s="13" customFormat="1"/>
    <row r="96966" s="13" customFormat="1"/>
    <row r="96967" s="13" customFormat="1"/>
    <row r="96968" s="13" customFormat="1"/>
    <row r="96969" s="13" customFormat="1"/>
    <row r="96970" s="13" customFormat="1"/>
    <row r="96971" s="13" customFormat="1"/>
    <row r="96972" s="13" customFormat="1"/>
    <row r="96973" s="13" customFormat="1"/>
    <row r="96974" s="13" customFormat="1"/>
    <row r="96975" s="13" customFormat="1"/>
    <row r="96976" s="13" customFormat="1"/>
    <row r="96977" s="13" customFormat="1"/>
    <row r="96978" s="13" customFormat="1"/>
    <row r="96979" s="13" customFormat="1"/>
    <row r="96980" s="13" customFormat="1"/>
    <row r="96981" s="13" customFormat="1"/>
    <row r="96982" s="13" customFormat="1"/>
    <row r="96983" s="13" customFormat="1"/>
    <row r="96984" s="13" customFormat="1"/>
    <row r="96985" s="13" customFormat="1"/>
    <row r="96986" s="13" customFormat="1"/>
    <row r="96987" s="13" customFormat="1"/>
    <row r="96988" s="13" customFormat="1"/>
    <row r="96989" s="13" customFormat="1"/>
    <row r="96990" s="13" customFormat="1"/>
    <row r="96991" s="13" customFormat="1"/>
    <row r="96992" s="13" customFormat="1"/>
    <row r="96993" s="13" customFormat="1"/>
    <row r="96994" s="13" customFormat="1"/>
    <row r="96995" s="13" customFormat="1"/>
    <row r="96996" s="13" customFormat="1"/>
    <row r="96997" s="13" customFormat="1"/>
    <row r="96998" s="13" customFormat="1"/>
    <row r="96999" s="13" customFormat="1"/>
    <row r="97000" s="13" customFormat="1"/>
    <row r="97001" s="13" customFormat="1"/>
    <row r="97002" s="13" customFormat="1"/>
    <row r="97003" s="13" customFormat="1"/>
    <row r="97004" s="13" customFormat="1"/>
    <row r="97005" s="13" customFormat="1"/>
    <row r="97006" s="13" customFormat="1"/>
    <row r="97007" s="13" customFormat="1"/>
    <row r="97008" s="13" customFormat="1"/>
    <row r="97009" s="13" customFormat="1"/>
    <row r="97010" s="13" customFormat="1"/>
    <row r="97011" s="13" customFormat="1"/>
    <row r="97012" s="13" customFormat="1"/>
    <row r="97013" s="13" customFormat="1"/>
    <row r="97014" s="13" customFormat="1"/>
    <row r="97015" s="13" customFormat="1"/>
    <row r="97016" s="13" customFormat="1"/>
    <row r="97017" s="13" customFormat="1"/>
    <row r="97018" s="13" customFormat="1"/>
    <row r="97019" s="13" customFormat="1"/>
    <row r="97020" s="13" customFormat="1"/>
    <row r="97021" s="13" customFormat="1"/>
    <row r="97022" s="13" customFormat="1"/>
    <row r="97023" s="13" customFormat="1"/>
    <row r="97024" s="13" customFormat="1"/>
    <row r="97025" s="13" customFormat="1"/>
    <row r="97026" s="13" customFormat="1"/>
    <row r="97027" s="13" customFormat="1"/>
    <row r="97028" s="13" customFormat="1"/>
    <row r="97029" s="13" customFormat="1"/>
    <row r="97030" s="13" customFormat="1"/>
    <row r="97031" s="13" customFormat="1"/>
    <row r="97032" s="13" customFormat="1"/>
    <row r="97033" s="13" customFormat="1"/>
    <row r="97034" s="13" customFormat="1"/>
    <row r="97035" s="13" customFormat="1"/>
    <row r="97036" s="13" customFormat="1"/>
    <row r="97037" s="13" customFormat="1"/>
    <row r="97038" s="13" customFormat="1"/>
    <row r="97039" s="13" customFormat="1"/>
    <row r="97040" s="13" customFormat="1"/>
    <row r="97041" s="13" customFormat="1"/>
    <row r="97042" s="13" customFormat="1"/>
    <row r="97043" s="13" customFormat="1"/>
    <row r="97044" s="13" customFormat="1"/>
    <row r="97045" s="13" customFormat="1"/>
    <row r="97046" s="13" customFormat="1"/>
    <row r="97047" s="13" customFormat="1"/>
    <row r="97048" s="13" customFormat="1"/>
    <row r="97049" s="13" customFormat="1"/>
    <row r="97050" s="13" customFormat="1"/>
    <row r="97051" s="13" customFormat="1"/>
    <row r="97052" s="13" customFormat="1"/>
    <row r="97053" s="13" customFormat="1"/>
    <row r="97054" s="13" customFormat="1"/>
    <row r="97055" s="13" customFormat="1"/>
    <row r="97056" s="13" customFormat="1"/>
    <row r="97057" s="13" customFormat="1"/>
    <row r="97058" s="13" customFormat="1"/>
    <row r="97059" s="13" customFormat="1"/>
    <row r="97060" s="13" customFormat="1"/>
    <row r="97061" s="13" customFormat="1"/>
    <row r="97062" s="13" customFormat="1"/>
    <row r="97063" s="13" customFormat="1"/>
    <row r="97064" s="13" customFormat="1"/>
    <row r="97065" s="13" customFormat="1"/>
    <row r="97066" s="13" customFormat="1"/>
    <row r="97067" s="13" customFormat="1"/>
    <row r="97068" s="13" customFormat="1"/>
    <row r="97069" s="13" customFormat="1"/>
    <row r="97070" s="13" customFormat="1"/>
    <row r="97071" s="13" customFormat="1"/>
    <row r="97072" s="13" customFormat="1"/>
    <row r="97073" s="13" customFormat="1"/>
    <row r="97074" s="13" customFormat="1"/>
    <row r="97075" s="13" customFormat="1"/>
    <row r="97076" s="13" customFormat="1"/>
    <row r="97077" s="13" customFormat="1"/>
    <row r="97078" s="13" customFormat="1"/>
    <row r="97079" s="13" customFormat="1"/>
    <row r="97080" s="13" customFormat="1"/>
    <row r="97081" s="13" customFormat="1"/>
    <row r="97082" s="13" customFormat="1"/>
    <row r="97083" s="13" customFormat="1"/>
    <row r="97084" s="13" customFormat="1"/>
    <row r="97085" s="13" customFormat="1"/>
    <row r="97086" s="13" customFormat="1"/>
    <row r="97087" s="13" customFormat="1"/>
    <row r="97088" s="13" customFormat="1"/>
    <row r="97089" s="13" customFormat="1"/>
    <row r="97090" s="13" customFormat="1"/>
    <row r="97091" s="13" customFormat="1"/>
    <row r="97092" s="13" customFormat="1"/>
    <row r="97093" s="13" customFormat="1"/>
    <row r="97094" s="13" customFormat="1"/>
    <row r="97095" s="13" customFormat="1"/>
    <row r="97096" s="13" customFormat="1"/>
    <row r="97097" s="13" customFormat="1"/>
    <row r="97098" s="13" customFormat="1"/>
    <row r="97099" s="13" customFormat="1"/>
    <row r="97100" s="13" customFormat="1"/>
    <row r="97101" s="13" customFormat="1"/>
    <row r="97102" s="13" customFormat="1"/>
    <row r="97103" s="13" customFormat="1"/>
    <row r="97104" s="13" customFormat="1"/>
    <row r="97105" s="13" customFormat="1"/>
    <row r="97106" s="13" customFormat="1"/>
    <row r="97107" s="13" customFormat="1"/>
    <row r="97108" s="13" customFormat="1"/>
    <row r="97109" s="13" customFormat="1"/>
    <row r="97110" s="13" customFormat="1"/>
    <row r="97111" s="13" customFormat="1"/>
    <row r="97112" s="13" customFormat="1"/>
    <row r="97113" s="13" customFormat="1"/>
    <row r="97114" s="13" customFormat="1"/>
    <row r="97115" s="13" customFormat="1"/>
    <row r="97116" s="13" customFormat="1"/>
    <row r="97117" s="13" customFormat="1"/>
    <row r="97118" s="13" customFormat="1"/>
    <row r="97119" s="13" customFormat="1"/>
    <row r="97120" s="13" customFormat="1"/>
    <row r="97121" s="13" customFormat="1"/>
    <row r="97122" s="13" customFormat="1"/>
    <row r="97123" s="13" customFormat="1"/>
    <row r="97124" s="13" customFormat="1"/>
    <row r="97125" s="13" customFormat="1"/>
    <row r="97126" s="13" customFormat="1"/>
    <row r="97127" s="13" customFormat="1"/>
    <row r="97128" s="13" customFormat="1"/>
    <row r="97129" s="13" customFormat="1"/>
    <row r="97130" s="13" customFormat="1"/>
    <row r="97131" s="13" customFormat="1"/>
    <row r="97132" s="13" customFormat="1"/>
    <row r="97133" s="13" customFormat="1"/>
    <row r="97134" s="13" customFormat="1"/>
    <row r="97135" s="13" customFormat="1"/>
    <row r="97136" s="13" customFormat="1"/>
    <row r="97137" s="13" customFormat="1"/>
    <row r="97138" s="13" customFormat="1"/>
    <row r="97139" s="13" customFormat="1"/>
    <row r="97140" s="13" customFormat="1"/>
    <row r="97141" s="13" customFormat="1"/>
    <row r="97142" s="13" customFormat="1"/>
    <row r="97143" s="13" customFormat="1"/>
    <row r="97144" s="13" customFormat="1"/>
    <row r="97145" s="13" customFormat="1"/>
    <row r="97146" s="13" customFormat="1"/>
    <row r="97147" s="13" customFormat="1"/>
    <row r="97148" s="13" customFormat="1"/>
    <row r="97149" s="13" customFormat="1"/>
    <row r="97150" s="13" customFormat="1"/>
    <row r="97151" s="13" customFormat="1"/>
    <row r="97152" s="13" customFormat="1"/>
    <row r="97153" s="13" customFormat="1"/>
    <row r="97154" s="13" customFormat="1"/>
    <row r="97155" s="13" customFormat="1"/>
    <row r="97156" s="13" customFormat="1"/>
    <row r="97157" s="13" customFormat="1"/>
    <row r="97158" s="13" customFormat="1"/>
    <row r="97159" s="13" customFormat="1"/>
    <row r="97160" s="13" customFormat="1"/>
    <row r="97161" s="13" customFormat="1"/>
    <row r="97162" s="13" customFormat="1"/>
    <row r="97163" s="13" customFormat="1"/>
    <row r="97164" s="13" customFormat="1"/>
    <row r="97165" s="13" customFormat="1"/>
    <row r="97166" s="13" customFormat="1"/>
    <row r="97167" s="13" customFormat="1"/>
    <row r="97168" s="13" customFormat="1"/>
    <row r="97169" s="13" customFormat="1"/>
    <row r="97170" s="13" customFormat="1"/>
    <row r="97171" s="13" customFormat="1"/>
    <row r="97172" s="13" customFormat="1"/>
    <row r="97173" s="13" customFormat="1"/>
    <row r="97174" s="13" customFormat="1"/>
    <row r="97175" s="13" customFormat="1"/>
    <row r="97176" s="13" customFormat="1"/>
    <row r="97177" s="13" customFormat="1"/>
    <row r="97178" s="13" customFormat="1"/>
    <row r="97179" s="13" customFormat="1"/>
    <row r="97180" s="13" customFormat="1"/>
    <row r="97181" s="13" customFormat="1"/>
    <row r="97182" s="13" customFormat="1"/>
    <row r="97183" s="13" customFormat="1"/>
    <row r="97184" s="13" customFormat="1"/>
    <row r="97185" s="13" customFormat="1"/>
    <row r="97186" s="13" customFormat="1"/>
    <row r="97187" s="13" customFormat="1"/>
    <row r="97188" s="13" customFormat="1"/>
    <row r="97189" s="13" customFormat="1"/>
    <row r="97190" s="13" customFormat="1"/>
    <row r="97191" s="13" customFormat="1"/>
    <row r="97192" s="13" customFormat="1"/>
    <row r="97193" s="13" customFormat="1"/>
    <row r="97194" s="13" customFormat="1"/>
    <row r="97195" s="13" customFormat="1"/>
    <row r="97196" s="13" customFormat="1"/>
    <row r="97197" s="13" customFormat="1"/>
    <row r="97198" s="13" customFormat="1"/>
    <row r="97199" s="13" customFormat="1"/>
    <row r="97200" s="13" customFormat="1"/>
    <row r="97201" s="13" customFormat="1"/>
    <row r="97202" s="13" customFormat="1"/>
    <row r="97203" s="13" customFormat="1"/>
    <row r="97204" s="13" customFormat="1"/>
    <row r="97205" s="13" customFormat="1"/>
    <row r="97206" s="13" customFormat="1"/>
    <row r="97207" s="13" customFormat="1"/>
    <row r="97208" s="13" customFormat="1"/>
    <row r="97209" s="13" customFormat="1"/>
    <row r="97210" s="13" customFormat="1"/>
    <row r="97211" s="13" customFormat="1"/>
    <row r="97212" s="13" customFormat="1"/>
    <row r="97213" s="13" customFormat="1"/>
    <row r="97214" s="13" customFormat="1"/>
    <row r="97215" s="13" customFormat="1"/>
    <row r="97216" s="13" customFormat="1"/>
    <row r="97217" s="13" customFormat="1"/>
    <row r="97218" s="13" customFormat="1"/>
    <row r="97219" s="13" customFormat="1"/>
    <row r="97220" s="13" customFormat="1"/>
    <row r="97221" s="13" customFormat="1"/>
    <row r="97222" s="13" customFormat="1"/>
    <row r="97223" s="13" customFormat="1"/>
    <row r="97224" s="13" customFormat="1"/>
    <row r="97225" s="13" customFormat="1"/>
    <row r="97226" s="13" customFormat="1"/>
    <row r="97227" s="13" customFormat="1"/>
    <row r="97228" s="13" customFormat="1"/>
    <row r="97229" s="13" customFormat="1"/>
    <row r="97230" s="13" customFormat="1"/>
    <row r="97231" s="13" customFormat="1"/>
    <row r="97232" s="13" customFormat="1"/>
    <row r="97233" s="13" customFormat="1"/>
    <row r="97234" s="13" customFormat="1"/>
    <row r="97235" s="13" customFormat="1"/>
    <row r="97236" s="13" customFormat="1"/>
    <row r="97237" s="13" customFormat="1"/>
    <row r="97238" s="13" customFormat="1"/>
    <row r="97239" s="13" customFormat="1"/>
    <row r="97240" s="13" customFormat="1"/>
    <row r="97241" s="13" customFormat="1"/>
    <row r="97242" s="13" customFormat="1"/>
    <row r="97243" s="13" customFormat="1"/>
    <row r="97244" s="13" customFormat="1"/>
    <row r="97245" s="13" customFormat="1"/>
    <row r="97246" s="13" customFormat="1"/>
    <row r="97247" s="13" customFormat="1"/>
    <row r="97248" s="13" customFormat="1"/>
    <row r="97249" s="13" customFormat="1"/>
    <row r="97250" s="13" customFormat="1"/>
    <row r="97251" s="13" customFormat="1"/>
    <row r="97252" s="13" customFormat="1"/>
    <row r="97253" s="13" customFormat="1"/>
    <row r="97254" s="13" customFormat="1"/>
    <row r="97255" s="13" customFormat="1"/>
    <row r="97256" s="13" customFormat="1"/>
    <row r="97257" s="13" customFormat="1"/>
    <row r="97258" s="13" customFormat="1"/>
    <row r="97259" s="13" customFormat="1"/>
    <row r="97260" s="13" customFormat="1"/>
    <row r="97261" s="13" customFormat="1"/>
    <row r="97262" s="13" customFormat="1"/>
    <row r="97263" s="13" customFormat="1"/>
    <row r="97264" s="13" customFormat="1"/>
    <row r="97265" s="13" customFormat="1"/>
    <row r="97266" s="13" customFormat="1"/>
    <row r="97267" s="13" customFormat="1"/>
    <row r="97268" s="13" customFormat="1"/>
    <row r="97269" s="13" customFormat="1"/>
    <row r="97270" s="13" customFormat="1"/>
    <row r="97271" s="13" customFormat="1"/>
    <row r="97272" s="13" customFormat="1"/>
    <row r="97273" s="13" customFormat="1"/>
    <row r="97274" s="13" customFormat="1"/>
    <row r="97275" s="13" customFormat="1"/>
    <row r="97276" s="13" customFormat="1"/>
    <row r="97277" s="13" customFormat="1"/>
    <row r="97278" s="13" customFormat="1"/>
    <row r="97279" s="13" customFormat="1"/>
    <row r="97280" s="13" customFormat="1"/>
    <row r="97281" s="13" customFormat="1"/>
    <row r="97282" s="13" customFormat="1"/>
    <row r="97283" s="13" customFormat="1"/>
    <row r="97284" s="13" customFormat="1"/>
    <row r="97285" s="13" customFormat="1"/>
    <row r="97286" s="13" customFormat="1"/>
    <row r="97287" s="13" customFormat="1"/>
    <row r="97288" s="13" customFormat="1"/>
    <row r="97289" s="13" customFormat="1"/>
    <row r="97290" s="13" customFormat="1"/>
    <row r="97291" s="13" customFormat="1"/>
    <row r="97292" s="13" customFormat="1"/>
    <row r="97293" s="13" customFormat="1"/>
    <row r="97294" s="13" customFormat="1"/>
    <row r="97295" s="13" customFormat="1"/>
    <row r="97296" s="13" customFormat="1"/>
    <row r="97297" s="13" customFormat="1"/>
    <row r="97298" s="13" customFormat="1"/>
    <row r="97299" s="13" customFormat="1"/>
    <row r="97300" s="13" customFormat="1"/>
    <row r="97301" s="13" customFormat="1"/>
    <row r="97302" s="13" customFormat="1"/>
    <row r="97303" s="13" customFormat="1"/>
    <row r="97304" s="13" customFormat="1"/>
    <row r="97305" s="13" customFormat="1"/>
    <row r="97306" s="13" customFormat="1"/>
    <row r="97307" s="13" customFormat="1"/>
    <row r="97308" s="13" customFormat="1"/>
    <row r="97309" s="13" customFormat="1"/>
    <row r="97310" s="13" customFormat="1"/>
    <row r="97311" s="13" customFormat="1"/>
    <row r="97312" s="13" customFormat="1"/>
    <row r="97313" s="13" customFormat="1"/>
    <row r="97314" s="13" customFormat="1"/>
    <row r="97315" s="13" customFormat="1"/>
    <row r="97316" s="13" customFormat="1"/>
    <row r="97317" s="13" customFormat="1"/>
    <row r="97318" s="13" customFormat="1"/>
    <row r="97319" s="13" customFormat="1"/>
    <row r="97320" s="13" customFormat="1"/>
    <row r="97321" s="13" customFormat="1"/>
    <row r="97322" s="13" customFormat="1"/>
    <row r="97323" s="13" customFormat="1"/>
    <row r="97324" s="13" customFormat="1"/>
    <row r="97325" s="13" customFormat="1"/>
    <row r="97326" s="13" customFormat="1"/>
    <row r="97327" s="13" customFormat="1"/>
    <row r="97328" s="13" customFormat="1"/>
    <row r="97329" s="13" customFormat="1"/>
    <row r="97330" s="13" customFormat="1"/>
    <row r="97331" s="13" customFormat="1"/>
    <row r="97332" s="13" customFormat="1"/>
    <row r="97333" s="13" customFormat="1"/>
    <row r="97334" s="13" customFormat="1"/>
    <row r="97335" s="13" customFormat="1"/>
    <row r="97336" s="13" customFormat="1"/>
    <row r="97337" s="13" customFormat="1"/>
    <row r="97338" s="13" customFormat="1"/>
    <row r="97339" s="13" customFormat="1"/>
    <row r="97340" s="13" customFormat="1"/>
    <row r="97341" s="13" customFormat="1"/>
    <row r="97342" s="13" customFormat="1"/>
    <row r="97343" s="13" customFormat="1"/>
    <row r="97344" s="13" customFormat="1"/>
    <row r="97345" s="13" customFormat="1"/>
    <row r="97346" s="13" customFormat="1"/>
    <row r="97347" s="13" customFormat="1"/>
    <row r="97348" s="13" customFormat="1"/>
    <row r="97349" s="13" customFormat="1"/>
    <row r="97350" s="13" customFormat="1"/>
    <row r="97351" s="13" customFormat="1"/>
    <row r="97352" s="13" customFormat="1"/>
    <row r="97353" s="13" customFormat="1"/>
    <row r="97354" s="13" customFormat="1"/>
    <row r="97355" s="13" customFormat="1"/>
    <row r="97356" s="13" customFormat="1"/>
    <row r="97357" s="13" customFormat="1"/>
    <row r="97358" s="13" customFormat="1"/>
    <row r="97359" s="13" customFormat="1"/>
    <row r="97360" s="13" customFormat="1"/>
    <row r="97361" s="13" customFormat="1"/>
    <row r="97362" s="13" customFormat="1"/>
    <row r="97363" s="13" customFormat="1"/>
    <row r="97364" s="13" customFormat="1"/>
    <row r="97365" s="13" customFormat="1"/>
    <row r="97366" s="13" customFormat="1"/>
    <row r="97367" s="13" customFormat="1"/>
    <row r="97368" s="13" customFormat="1"/>
    <row r="97369" s="13" customFormat="1"/>
    <row r="97370" s="13" customFormat="1"/>
    <row r="97371" s="13" customFormat="1"/>
    <row r="97372" s="13" customFormat="1"/>
    <row r="97373" s="13" customFormat="1"/>
    <row r="97374" s="13" customFormat="1"/>
    <row r="97375" s="13" customFormat="1"/>
    <row r="97376" s="13" customFormat="1"/>
    <row r="97377" s="13" customFormat="1"/>
    <row r="97378" s="13" customFormat="1"/>
    <row r="97379" s="13" customFormat="1"/>
    <row r="97380" s="13" customFormat="1"/>
    <row r="97381" s="13" customFormat="1"/>
    <row r="97382" s="13" customFormat="1"/>
    <row r="97383" s="13" customFormat="1"/>
    <row r="97384" s="13" customFormat="1"/>
    <row r="97385" s="13" customFormat="1"/>
    <row r="97386" s="13" customFormat="1"/>
    <row r="97387" s="13" customFormat="1"/>
    <row r="97388" s="13" customFormat="1"/>
    <row r="97389" s="13" customFormat="1"/>
    <row r="97390" s="13" customFormat="1"/>
    <row r="97391" s="13" customFormat="1"/>
    <row r="97392" s="13" customFormat="1"/>
    <row r="97393" s="13" customFormat="1"/>
    <row r="97394" s="13" customFormat="1"/>
    <row r="97395" s="13" customFormat="1"/>
    <row r="97396" s="13" customFormat="1"/>
    <row r="97397" s="13" customFormat="1"/>
    <row r="97398" s="13" customFormat="1"/>
    <row r="97399" s="13" customFormat="1"/>
    <row r="97400" s="13" customFormat="1"/>
    <row r="97401" s="13" customFormat="1"/>
    <row r="97402" s="13" customFormat="1"/>
    <row r="97403" s="13" customFormat="1"/>
    <row r="97404" s="13" customFormat="1"/>
    <row r="97405" s="13" customFormat="1"/>
    <row r="97406" s="13" customFormat="1"/>
    <row r="97407" s="13" customFormat="1"/>
    <row r="97408" s="13" customFormat="1"/>
    <row r="97409" s="13" customFormat="1"/>
    <row r="97410" s="13" customFormat="1"/>
    <row r="97411" s="13" customFormat="1"/>
    <row r="97412" s="13" customFormat="1"/>
    <row r="97413" s="13" customFormat="1"/>
    <row r="97414" s="13" customFormat="1"/>
    <row r="97415" s="13" customFormat="1"/>
    <row r="97416" s="13" customFormat="1"/>
    <row r="97417" s="13" customFormat="1"/>
    <row r="97418" s="13" customFormat="1"/>
    <row r="97419" s="13" customFormat="1"/>
    <row r="97420" s="13" customFormat="1"/>
    <row r="97421" s="13" customFormat="1"/>
    <row r="97422" s="13" customFormat="1"/>
    <row r="97423" s="13" customFormat="1"/>
    <row r="97424" s="13" customFormat="1"/>
    <row r="97425" s="13" customFormat="1"/>
    <row r="97426" s="13" customFormat="1"/>
    <row r="97427" s="13" customFormat="1"/>
    <row r="97428" s="13" customFormat="1"/>
    <row r="97429" s="13" customFormat="1"/>
    <row r="97430" s="13" customFormat="1"/>
    <row r="97431" s="13" customFormat="1"/>
    <row r="97432" s="13" customFormat="1"/>
    <row r="97433" s="13" customFormat="1"/>
    <row r="97434" s="13" customFormat="1"/>
    <row r="97435" s="13" customFormat="1"/>
    <row r="97436" s="13" customFormat="1"/>
    <row r="97437" s="13" customFormat="1"/>
    <row r="97438" s="13" customFormat="1"/>
    <row r="97439" s="13" customFormat="1"/>
    <row r="97440" s="13" customFormat="1"/>
    <row r="97441" s="13" customFormat="1"/>
    <row r="97442" s="13" customFormat="1"/>
    <row r="97443" s="13" customFormat="1"/>
    <row r="97444" s="13" customFormat="1"/>
    <row r="97445" s="13" customFormat="1"/>
    <row r="97446" s="13" customFormat="1"/>
    <row r="97447" s="13" customFormat="1"/>
    <row r="97448" s="13" customFormat="1"/>
    <row r="97449" s="13" customFormat="1"/>
    <row r="97450" s="13" customFormat="1"/>
    <row r="97451" s="13" customFormat="1"/>
    <row r="97452" s="13" customFormat="1"/>
    <row r="97453" s="13" customFormat="1"/>
    <row r="97454" s="13" customFormat="1"/>
    <row r="97455" s="13" customFormat="1"/>
    <row r="97456" s="13" customFormat="1"/>
    <row r="97457" s="13" customFormat="1"/>
    <row r="97458" s="13" customFormat="1"/>
    <row r="97459" s="13" customFormat="1"/>
    <row r="97460" s="13" customFormat="1"/>
    <row r="97461" s="13" customFormat="1"/>
    <row r="97462" s="13" customFormat="1"/>
    <row r="97463" s="13" customFormat="1"/>
    <row r="97464" s="13" customFormat="1"/>
    <row r="97465" s="13" customFormat="1"/>
    <row r="97466" s="13" customFormat="1"/>
    <row r="97467" s="13" customFormat="1"/>
    <row r="97468" s="13" customFormat="1"/>
    <row r="97469" s="13" customFormat="1"/>
    <row r="97470" s="13" customFormat="1"/>
    <row r="97471" s="13" customFormat="1"/>
    <row r="97472" s="13" customFormat="1"/>
    <row r="97473" s="13" customFormat="1"/>
    <row r="97474" s="13" customFormat="1"/>
    <row r="97475" s="13" customFormat="1"/>
    <row r="97476" s="13" customFormat="1"/>
    <row r="97477" s="13" customFormat="1"/>
    <row r="97478" s="13" customFormat="1"/>
    <row r="97479" s="13" customFormat="1"/>
    <row r="97480" s="13" customFormat="1"/>
    <row r="97481" s="13" customFormat="1"/>
    <row r="97482" s="13" customFormat="1"/>
    <row r="97483" s="13" customFormat="1"/>
    <row r="97484" s="13" customFormat="1"/>
    <row r="97485" s="13" customFormat="1"/>
    <row r="97486" s="13" customFormat="1"/>
    <row r="97487" s="13" customFormat="1"/>
    <row r="97488" s="13" customFormat="1"/>
    <row r="97489" s="13" customFormat="1"/>
    <row r="97490" s="13" customFormat="1"/>
    <row r="97491" s="13" customFormat="1"/>
    <row r="97492" s="13" customFormat="1"/>
    <row r="97493" s="13" customFormat="1"/>
    <row r="97494" s="13" customFormat="1"/>
    <row r="97495" s="13" customFormat="1"/>
    <row r="97496" s="13" customFormat="1"/>
    <row r="97497" s="13" customFormat="1"/>
    <row r="97498" s="13" customFormat="1"/>
    <row r="97499" s="13" customFormat="1"/>
    <row r="97500" s="13" customFormat="1"/>
    <row r="97501" s="13" customFormat="1"/>
    <row r="97502" s="13" customFormat="1"/>
    <row r="97503" s="13" customFormat="1"/>
    <row r="97504" s="13" customFormat="1"/>
    <row r="97505" s="13" customFormat="1"/>
    <row r="97506" s="13" customFormat="1"/>
    <row r="97507" s="13" customFormat="1"/>
    <row r="97508" s="13" customFormat="1"/>
    <row r="97509" s="13" customFormat="1"/>
    <row r="97510" s="13" customFormat="1"/>
    <row r="97511" s="13" customFormat="1"/>
    <row r="97512" s="13" customFormat="1"/>
    <row r="97513" s="13" customFormat="1"/>
    <row r="97514" s="13" customFormat="1"/>
    <row r="97515" s="13" customFormat="1"/>
    <row r="97516" s="13" customFormat="1"/>
    <row r="97517" s="13" customFormat="1"/>
    <row r="97518" s="13" customFormat="1"/>
    <row r="97519" s="13" customFormat="1"/>
    <row r="97520" s="13" customFormat="1"/>
    <row r="97521" s="13" customFormat="1"/>
    <row r="97522" s="13" customFormat="1"/>
    <row r="97523" s="13" customFormat="1"/>
    <row r="97524" s="13" customFormat="1"/>
    <row r="97525" s="13" customFormat="1"/>
    <row r="97526" s="13" customFormat="1"/>
    <row r="97527" s="13" customFormat="1"/>
    <row r="97528" s="13" customFormat="1"/>
    <row r="97529" s="13" customFormat="1"/>
    <row r="97530" s="13" customFormat="1"/>
    <row r="97531" s="13" customFormat="1"/>
    <row r="97532" s="13" customFormat="1"/>
    <row r="97533" s="13" customFormat="1"/>
    <row r="97534" s="13" customFormat="1"/>
    <row r="97535" s="13" customFormat="1"/>
    <row r="97536" s="13" customFormat="1"/>
    <row r="97537" s="13" customFormat="1"/>
    <row r="97538" s="13" customFormat="1"/>
    <row r="97539" s="13" customFormat="1"/>
    <row r="97540" s="13" customFormat="1"/>
    <row r="97541" s="13" customFormat="1"/>
    <row r="97542" s="13" customFormat="1"/>
    <row r="97543" s="13" customFormat="1"/>
    <row r="97544" s="13" customFormat="1"/>
    <row r="97545" s="13" customFormat="1"/>
    <row r="97546" s="13" customFormat="1"/>
    <row r="97547" s="13" customFormat="1"/>
    <row r="97548" s="13" customFormat="1"/>
    <row r="97549" s="13" customFormat="1"/>
    <row r="97550" s="13" customFormat="1"/>
    <row r="97551" s="13" customFormat="1"/>
    <row r="97552" s="13" customFormat="1"/>
    <row r="97553" s="13" customFormat="1"/>
    <row r="97554" s="13" customFormat="1"/>
    <row r="97555" s="13" customFormat="1"/>
    <row r="97556" s="13" customFormat="1"/>
    <row r="97557" s="13" customFormat="1"/>
    <row r="97558" s="13" customFormat="1"/>
    <row r="97559" s="13" customFormat="1"/>
    <row r="97560" s="13" customFormat="1"/>
    <row r="97561" s="13" customFormat="1"/>
    <row r="97562" s="13" customFormat="1"/>
    <row r="97563" s="13" customFormat="1"/>
    <row r="97564" s="13" customFormat="1"/>
    <row r="97565" s="13" customFormat="1"/>
    <row r="97566" s="13" customFormat="1"/>
    <row r="97567" s="13" customFormat="1"/>
    <row r="97568" s="13" customFormat="1"/>
    <row r="97569" s="13" customFormat="1"/>
    <row r="97570" s="13" customFormat="1"/>
    <row r="97571" s="13" customFormat="1"/>
    <row r="97572" s="13" customFormat="1"/>
    <row r="97573" s="13" customFormat="1"/>
    <row r="97574" s="13" customFormat="1"/>
    <row r="97575" s="13" customFormat="1"/>
    <row r="97576" s="13" customFormat="1"/>
    <row r="97577" s="13" customFormat="1"/>
    <row r="97578" s="13" customFormat="1"/>
    <row r="97579" s="13" customFormat="1"/>
    <row r="97580" s="13" customFormat="1"/>
    <row r="97581" s="13" customFormat="1"/>
    <row r="97582" s="13" customFormat="1"/>
    <row r="97583" s="13" customFormat="1"/>
    <row r="97584" s="13" customFormat="1"/>
    <row r="97585" s="13" customFormat="1"/>
    <row r="97586" s="13" customFormat="1"/>
    <row r="97587" s="13" customFormat="1"/>
    <row r="97588" s="13" customFormat="1"/>
    <row r="97589" s="13" customFormat="1"/>
    <row r="97590" s="13" customFormat="1"/>
    <row r="97591" s="13" customFormat="1"/>
    <row r="97592" s="13" customFormat="1"/>
    <row r="97593" s="13" customFormat="1"/>
    <row r="97594" s="13" customFormat="1"/>
    <row r="97595" s="13" customFormat="1"/>
    <row r="97596" s="13" customFormat="1"/>
    <row r="97597" s="13" customFormat="1"/>
    <row r="97598" s="13" customFormat="1"/>
    <row r="97599" s="13" customFormat="1"/>
    <row r="97600" s="13" customFormat="1"/>
    <row r="97601" s="13" customFormat="1"/>
    <row r="97602" s="13" customFormat="1"/>
    <row r="97603" s="13" customFormat="1"/>
    <row r="97604" s="13" customFormat="1"/>
    <row r="97605" s="13" customFormat="1"/>
    <row r="97606" s="13" customFormat="1"/>
    <row r="97607" s="13" customFormat="1"/>
    <row r="97608" s="13" customFormat="1"/>
    <row r="97609" s="13" customFormat="1"/>
    <row r="97610" s="13" customFormat="1"/>
    <row r="97611" s="13" customFormat="1"/>
    <row r="97612" s="13" customFormat="1"/>
    <row r="97613" s="13" customFormat="1"/>
    <row r="97614" s="13" customFormat="1"/>
    <row r="97615" s="13" customFormat="1"/>
    <row r="97616" s="13" customFormat="1"/>
    <row r="97617" s="13" customFormat="1"/>
    <row r="97618" s="13" customFormat="1"/>
    <row r="97619" s="13" customFormat="1"/>
    <row r="97620" s="13" customFormat="1"/>
    <row r="97621" s="13" customFormat="1"/>
    <row r="97622" s="13" customFormat="1"/>
    <row r="97623" s="13" customFormat="1"/>
    <row r="97624" s="13" customFormat="1"/>
    <row r="97625" s="13" customFormat="1"/>
    <row r="97626" s="13" customFormat="1"/>
    <row r="97627" s="13" customFormat="1"/>
    <row r="97628" s="13" customFormat="1"/>
    <row r="97629" s="13" customFormat="1"/>
    <row r="97630" s="13" customFormat="1"/>
    <row r="97631" s="13" customFormat="1"/>
    <row r="97632" s="13" customFormat="1"/>
    <row r="97633" s="13" customFormat="1"/>
    <row r="97634" s="13" customFormat="1"/>
    <row r="97635" s="13" customFormat="1"/>
    <row r="97636" s="13" customFormat="1"/>
    <row r="97637" s="13" customFormat="1"/>
    <row r="97638" s="13" customFormat="1"/>
    <row r="97639" s="13" customFormat="1"/>
    <row r="97640" s="13" customFormat="1"/>
    <row r="97641" s="13" customFormat="1"/>
    <row r="97642" s="13" customFormat="1"/>
    <row r="97643" s="13" customFormat="1"/>
    <row r="97644" s="13" customFormat="1"/>
    <row r="97645" s="13" customFormat="1"/>
    <row r="97646" s="13" customFormat="1"/>
    <row r="97647" s="13" customFormat="1"/>
    <row r="97648" s="13" customFormat="1"/>
    <row r="97649" s="13" customFormat="1"/>
    <row r="97650" s="13" customFormat="1"/>
    <row r="97651" s="13" customFormat="1"/>
    <row r="97652" s="13" customFormat="1"/>
    <row r="97653" s="13" customFormat="1"/>
    <row r="97654" s="13" customFormat="1"/>
    <row r="97655" s="13" customFormat="1"/>
    <row r="97656" s="13" customFormat="1"/>
    <row r="97657" s="13" customFormat="1"/>
    <row r="97658" s="13" customFormat="1"/>
    <row r="97659" s="13" customFormat="1"/>
    <row r="97660" s="13" customFormat="1"/>
    <row r="97661" s="13" customFormat="1"/>
    <row r="97662" s="13" customFormat="1"/>
    <row r="97663" s="13" customFormat="1"/>
    <row r="97664" s="13" customFormat="1"/>
    <row r="97665" s="13" customFormat="1"/>
    <row r="97666" s="13" customFormat="1"/>
    <row r="97667" s="13" customFormat="1"/>
    <row r="97668" s="13" customFormat="1"/>
    <row r="97669" s="13" customFormat="1"/>
    <row r="97670" s="13" customFormat="1"/>
    <row r="97671" s="13" customFormat="1"/>
    <row r="97672" s="13" customFormat="1"/>
    <row r="97673" s="13" customFormat="1"/>
    <row r="97674" s="13" customFormat="1"/>
    <row r="97675" s="13" customFormat="1"/>
    <row r="97676" s="13" customFormat="1"/>
    <row r="97677" s="13" customFormat="1"/>
    <row r="97678" s="13" customFormat="1"/>
    <row r="97679" s="13" customFormat="1"/>
    <row r="97680" s="13" customFormat="1"/>
    <row r="97681" s="13" customFormat="1"/>
    <row r="97682" s="13" customFormat="1"/>
    <row r="97683" s="13" customFormat="1"/>
    <row r="97684" s="13" customFormat="1"/>
    <row r="97685" s="13" customFormat="1"/>
    <row r="97686" s="13" customFormat="1"/>
    <row r="97687" s="13" customFormat="1"/>
    <row r="97688" s="13" customFormat="1"/>
    <row r="97689" s="13" customFormat="1"/>
    <row r="97690" s="13" customFormat="1"/>
    <row r="97691" s="13" customFormat="1"/>
    <row r="97692" s="13" customFormat="1"/>
    <row r="97693" s="13" customFormat="1"/>
    <row r="97694" s="13" customFormat="1"/>
    <row r="97695" s="13" customFormat="1"/>
    <row r="97696" s="13" customFormat="1"/>
    <row r="97697" s="13" customFormat="1"/>
    <row r="97698" s="13" customFormat="1"/>
    <row r="97699" s="13" customFormat="1"/>
    <row r="97700" s="13" customFormat="1"/>
    <row r="97701" s="13" customFormat="1"/>
    <row r="97702" s="13" customFormat="1"/>
    <row r="97703" s="13" customFormat="1"/>
    <row r="97704" s="13" customFormat="1"/>
    <row r="97705" s="13" customFormat="1"/>
    <row r="97706" s="13" customFormat="1"/>
    <row r="97707" s="13" customFormat="1"/>
    <row r="97708" s="13" customFormat="1"/>
    <row r="97709" s="13" customFormat="1"/>
    <row r="97710" s="13" customFormat="1"/>
    <row r="97711" s="13" customFormat="1"/>
    <row r="97712" s="13" customFormat="1"/>
    <row r="97713" s="13" customFormat="1"/>
    <row r="97714" s="13" customFormat="1"/>
    <row r="97715" s="13" customFormat="1"/>
    <row r="97716" s="13" customFormat="1"/>
    <row r="97717" s="13" customFormat="1"/>
    <row r="97718" s="13" customFormat="1"/>
    <row r="97719" s="13" customFormat="1"/>
    <row r="97720" s="13" customFormat="1"/>
    <row r="97721" s="13" customFormat="1"/>
    <row r="97722" s="13" customFormat="1"/>
    <row r="97723" s="13" customFormat="1"/>
    <row r="97724" s="13" customFormat="1"/>
    <row r="97725" s="13" customFormat="1"/>
    <row r="97726" s="13" customFormat="1"/>
    <row r="97727" s="13" customFormat="1"/>
    <row r="97728" s="13" customFormat="1"/>
    <row r="97729" s="13" customFormat="1"/>
    <row r="97730" s="13" customFormat="1"/>
    <row r="97731" s="13" customFormat="1"/>
    <row r="97732" s="13" customFormat="1"/>
    <row r="97733" s="13" customFormat="1"/>
    <row r="97734" s="13" customFormat="1"/>
    <row r="97735" s="13" customFormat="1"/>
    <row r="97736" s="13" customFormat="1"/>
    <row r="97737" s="13" customFormat="1"/>
    <row r="97738" s="13" customFormat="1"/>
    <row r="97739" s="13" customFormat="1"/>
    <row r="97740" s="13" customFormat="1"/>
    <row r="97741" s="13" customFormat="1"/>
    <row r="97742" s="13" customFormat="1"/>
    <row r="97743" s="13" customFormat="1"/>
    <row r="97744" s="13" customFormat="1"/>
    <row r="97745" s="13" customFormat="1"/>
    <row r="97746" s="13" customFormat="1"/>
    <row r="97747" s="13" customFormat="1"/>
    <row r="97748" s="13" customFormat="1"/>
    <row r="97749" s="13" customFormat="1"/>
    <row r="97750" s="13" customFormat="1"/>
    <row r="97751" s="13" customFormat="1"/>
    <row r="97752" s="13" customFormat="1"/>
    <row r="97753" s="13" customFormat="1"/>
    <row r="97754" s="13" customFormat="1"/>
    <row r="97755" s="13" customFormat="1"/>
    <row r="97756" s="13" customFormat="1"/>
    <row r="97757" s="13" customFormat="1"/>
    <row r="97758" s="13" customFormat="1"/>
    <row r="97759" s="13" customFormat="1"/>
    <row r="97760" s="13" customFormat="1"/>
    <row r="97761" s="13" customFormat="1"/>
    <row r="97762" s="13" customFormat="1"/>
    <row r="97763" s="13" customFormat="1"/>
    <row r="97764" s="13" customFormat="1"/>
    <row r="97765" s="13" customFormat="1"/>
    <row r="97766" s="13" customFormat="1"/>
    <row r="97767" s="13" customFormat="1"/>
    <row r="97768" s="13" customFormat="1"/>
    <row r="97769" s="13" customFormat="1"/>
    <row r="97770" s="13" customFormat="1"/>
    <row r="97771" s="13" customFormat="1"/>
    <row r="97772" s="13" customFormat="1"/>
    <row r="97773" s="13" customFormat="1"/>
    <row r="97774" s="13" customFormat="1"/>
    <row r="97775" s="13" customFormat="1"/>
    <row r="97776" s="13" customFormat="1"/>
    <row r="97777" s="13" customFormat="1"/>
    <row r="97778" s="13" customFormat="1"/>
    <row r="97779" s="13" customFormat="1"/>
    <row r="97780" s="13" customFormat="1"/>
    <row r="97781" s="13" customFormat="1"/>
    <row r="97782" s="13" customFormat="1"/>
    <row r="97783" s="13" customFormat="1"/>
    <row r="97784" s="13" customFormat="1"/>
    <row r="97785" s="13" customFormat="1"/>
    <row r="97786" s="13" customFormat="1"/>
    <row r="97787" s="13" customFormat="1"/>
    <row r="97788" s="13" customFormat="1"/>
    <row r="97789" s="13" customFormat="1"/>
    <row r="97790" s="13" customFormat="1"/>
    <row r="97791" s="13" customFormat="1"/>
    <row r="97792" s="13" customFormat="1"/>
    <row r="97793" s="13" customFormat="1"/>
    <row r="97794" s="13" customFormat="1"/>
    <row r="97795" s="13" customFormat="1"/>
    <row r="97796" s="13" customFormat="1"/>
    <row r="97797" s="13" customFormat="1"/>
    <row r="97798" s="13" customFormat="1"/>
    <row r="97799" s="13" customFormat="1"/>
    <row r="97800" s="13" customFormat="1"/>
    <row r="97801" s="13" customFormat="1"/>
    <row r="97802" s="13" customFormat="1"/>
    <row r="97803" s="13" customFormat="1"/>
    <row r="97804" s="13" customFormat="1"/>
    <row r="97805" s="13" customFormat="1"/>
    <row r="97806" s="13" customFormat="1"/>
    <row r="97807" s="13" customFormat="1"/>
    <row r="97808" s="13" customFormat="1"/>
    <row r="97809" s="13" customFormat="1"/>
    <row r="97810" s="13" customFormat="1"/>
    <row r="97811" s="13" customFormat="1"/>
    <row r="97812" s="13" customFormat="1"/>
    <row r="97813" s="13" customFormat="1"/>
    <row r="97814" s="13" customFormat="1"/>
    <row r="97815" s="13" customFormat="1"/>
    <row r="97816" s="13" customFormat="1"/>
    <row r="97817" s="13" customFormat="1"/>
    <row r="97818" s="13" customFormat="1"/>
    <row r="97819" s="13" customFormat="1"/>
    <row r="97820" s="13" customFormat="1"/>
    <row r="97821" s="13" customFormat="1"/>
    <row r="97822" s="13" customFormat="1"/>
    <row r="97823" s="13" customFormat="1"/>
    <row r="97824" s="13" customFormat="1"/>
    <row r="97825" s="13" customFormat="1"/>
    <row r="97826" s="13" customFormat="1"/>
    <row r="97827" s="13" customFormat="1"/>
    <row r="97828" s="13" customFormat="1"/>
    <row r="97829" s="13" customFormat="1"/>
    <row r="97830" s="13" customFormat="1"/>
    <row r="97831" s="13" customFormat="1"/>
    <row r="97832" s="13" customFormat="1"/>
    <row r="97833" s="13" customFormat="1"/>
    <row r="97834" s="13" customFormat="1"/>
    <row r="97835" s="13" customFormat="1"/>
    <row r="97836" s="13" customFormat="1"/>
    <row r="97837" s="13" customFormat="1"/>
    <row r="97838" s="13" customFormat="1"/>
    <row r="97839" s="13" customFormat="1"/>
    <row r="97840" s="13" customFormat="1"/>
    <row r="97841" s="13" customFormat="1"/>
    <row r="97842" s="13" customFormat="1"/>
    <row r="97843" s="13" customFormat="1"/>
    <row r="97844" s="13" customFormat="1"/>
    <row r="97845" s="13" customFormat="1"/>
    <row r="97846" s="13" customFormat="1"/>
    <row r="97847" s="13" customFormat="1"/>
    <row r="97848" s="13" customFormat="1"/>
    <row r="97849" s="13" customFormat="1"/>
    <row r="97850" s="13" customFormat="1"/>
    <row r="97851" s="13" customFormat="1"/>
    <row r="97852" s="13" customFormat="1"/>
    <row r="97853" s="13" customFormat="1"/>
    <row r="97854" s="13" customFormat="1"/>
    <row r="97855" s="13" customFormat="1"/>
    <row r="97856" s="13" customFormat="1"/>
    <row r="97857" s="13" customFormat="1"/>
    <row r="97858" s="13" customFormat="1"/>
    <row r="97859" s="13" customFormat="1"/>
    <row r="97860" s="13" customFormat="1"/>
    <row r="97861" s="13" customFormat="1"/>
    <row r="97862" s="13" customFormat="1"/>
    <row r="97863" s="13" customFormat="1"/>
    <row r="97864" s="13" customFormat="1"/>
    <row r="97865" s="13" customFormat="1"/>
    <row r="97866" s="13" customFormat="1"/>
    <row r="97867" s="13" customFormat="1"/>
    <row r="97868" s="13" customFormat="1"/>
    <row r="97869" s="13" customFormat="1"/>
    <row r="97870" s="13" customFormat="1"/>
    <row r="97871" s="13" customFormat="1"/>
    <row r="97872" s="13" customFormat="1"/>
    <row r="97873" s="13" customFormat="1"/>
    <row r="97874" s="13" customFormat="1"/>
    <row r="97875" s="13" customFormat="1"/>
    <row r="97876" s="13" customFormat="1"/>
    <row r="97877" s="13" customFormat="1"/>
    <row r="97878" s="13" customFormat="1"/>
    <row r="97879" s="13" customFormat="1"/>
    <row r="97880" s="13" customFormat="1"/>
    <row r="97881" s="13" customFormat="1"/>
    <row r="97882" s="13" customFormat="1"/>
    <row r="97883" s="13" customFormat="1"/>
    <row r="97884" s="13" customFormat="1"/>
    <row r="97885" s="13" customFormat="1"/>
    <row r="97886" s="13" customFormat="1"/>
    <row r="97887" s="13" customFormat="1"/>
    <row r="97888" s="13" customFormat="1"/>
    <row r="97889" s="13" customFormat="1"/>
    <row r="97890" s="13" customFormat="1"/>
    <row r="97891" s="13" customFormat="1"/>
    <row r="97892" s="13" customFormat="1"/>
    <row r="97893" s="13" customFormat="1"/>
    <row r="97894" s="13" customFormat="1"/>
    <row r="97895" s="13" customFormat="1"/>
    <row r="97896" s="13" customFormat="1"/>
    <row r="97897" s="13" customFormat="1"/>
    <row r="97898" s="13" customFormat="1"/>
    <row r="97899" s="13" customFormat="1"/>
    <row r="97900" s="13" customFormat="1"/>
    <row r="97901" s="13" customFormat="1"/>
    <row r="97902" s="13" customFormat="1"/>
    <row r="97903" s="13" customFormat="1"/>
    <row r="97904" s="13" customFormat="1"/>
    <row r="97905" s="13" customFormat="1"/>
    <row r="97906" s="13" customFormat="1"/>
    <row r="97907" s="13" customFormat="1"/>
    <row r="97908" s="13" customFormat="1"/>
    <row r="97909" s="13" customFormat="1"/>
    <row r="97910" s="13" customFormat="1"/>
    <row r="97911" s="13" customFormat="1"/>
    <row r="97912" s="13" customFormat="1"/>
    <row r="97913" s="13" customFormat="1"/>
    <row r="97914" s="13" customFormat="1"/>
    <row r="97915" s="13" customFormat="1"/>
    <row r="97916" s="13" customFormat="1"/>
    <row r="97917" s="13" customFormat="1"/>
    <row r="97918" s="13" customFormat="1"/>
    <row r="97919" s="13" customFormat="1"/>
    <row r="97920" s="13" customFormat="1"/>
    <row r="97921" s="13" customFormat="1"/>
    <row r="97922" s="13" customFormat="1"/>
    <row r="97923" s="13" customFormat="1"/>
    <row r="97924" s="13" customFormat="1"/>
    <row r="97925" s="13" customFormat="1"/>
    <row r="97926" s="13" customFormat="1"/>
    <row r="97927" s="13" customFormat="1"/>
    <row r="97928" s="13" customFormat="1"/>
    <row r="97929" s="13" customFormat="1"/>
    <row r="97930" s="13" customFormat="1"/>
    <row r="97931" s="13" customFormat="1"/>
    <row r="97932" s="13" customFormat="1"/>
    <row r="97933" s="13" customFormat="1"/>
    <row r="97934" s="13" customFormat="1"/>
    <row r="97935" s="13" customFormat="1"/>
    <row r="97936" s="13" customFormat="1"/>
    <row r="97937" s="13" customFormat="1"/>
    <row r="97938" s="13" customFormat="1"/>
    <row r="97939" s="13" customFormat="1"/>
    <row r="97940" s="13" customFormat="1"/>
    <row r="97941" s="13" customFormat="1"/>
    <row r="97942" s="13" customFormat="1"/>
    <row r="97943" s="13" customFormat="1"/>
    <row r="97944" s="13" customFormat="1"/>
    <row r="97945" s="13" customFormat="1"/>
    <row r="97946" s="13" customFormat="1"/>
    <row r="97947" s="13" customFormat="1"/>
    <row r="97948" s="13" customFormat="1"/>
    <row r="97949" s="13" customFormat="1"/>
    <row r="97950" s="13" customFormat="1"/>
    <row r="97951" s="13" customFormat="1"/>
    <row r="97952" s="13" customFormat="1"/>
    <row r="97953" s="13" customFormat="1"/>
    <row r="97954" s="13" customFormat="1"/>
    <row r="97955" s="13" customFormat="1"/>
    <row r="97956" s="13" customFormat="1"/>
    <row r="97957" s="13" customFormat="1"/>
    <row r="97958" s="13" customFormat="1"/>
    <row r="97959" s="13" customFormat="1"/>
    <row r="97960" s="13" customFormat="1"/>
    <row r="97961" s="13" customFormat="1"/>
    <row r="97962" s="13" customFormat="1"/>
    <row r="97963" s="13" customFormat="1"/>
    <row r="97964" s="13" customFormat="1"/>
    <row r="97965" s="13" customFormat="1"/>
    <row r="97966" s="13" customFormat="1"/>
    <row r="97967" s="13" customFormat="1"/>
    <row r="97968" s="13" customFormat="1"/>
    <row r="97969" s="13" customFormat="1"/>
    <row r="97970" s="13" customFormat="1"/>
    <row r="97971" s="13" customFormat="1"/>
    <row r="97972" s="13" customFormat="1"/>
    <row r="97973" s="13" customFormat="1"/>
    <row r="97974" s="13" customFormat="1"/>
    <row r="97975" s="13" customFormat="1"/>
    <row r="97976" s="13" customFormat="1"/>
    <row r="97977" s="13" customFormat="1"/>
    <row r="97978" s="13" customFormat="1"/>
    <row r="97979" s="13" customFormat="1"/>
    <row r="97980" s="13" customFormat="1"/>
    <row r="97981" s="13" customFormat="1"/>
    <row r="97982" s="13" customFormat="1"/>
    <row r="97983" s="13" customFormat="1"/>
    <row r="97984" s="13" customFormat="1"/>
    <row r="97985" s="13" customFormat="1"/>
    <row r="97986" s="13" customFormat="1"/>
    <row r="97987" s="13" customFormat="1"/>
    <row r="97988" s="13" customFormat="1"/>
    <row r="97989" s="13" customFormat="1"/>
    <row r="97990" s="13" customFormat="1"/>
    <row r="97991" s="13" customFormat="1"/>
    <row r="97992" s="13" customFormat="1"/>
    <row r="97993" s="13" customFormat="1"/>
    <row r="97994" s="13" customFormat="1"/>
    <row r="97995" s="13" customFormat="1"/>
    <row r="97996" s="13" customFormat="1"/>
    <row r="97997" s="13" customFormat="1"/>
    <row r="97998" s="13" customFormat="1"/>
    <row r="97999" s="13" customFormat="1"/>
    <row r="98000" s="13" customFormat="1"/>
    <row r="98001" s="13" customFormat="1"/>
    <row r="98002" s="13" customFormat="1"/>
    <row r="98003" s="13" customFormat="1"/>
    <row r="98004" s="13" customFormat="1"/>
    <row r="98005" s="13" customFormat="1"/>
    <row r="98006" s="13" customFormat="1"/>
    <row r="98007" s="13" customFormat="1"/>
    <row r="98008" s="13" customFormat="1"/>
    <row r="98009" s="13" customFormat="1"/>
    <row r="98010" s="13" customFormat="1"/>
    <row r="98011" s="13" customFormat="1"/>
    <row r="98012" s="13" customFormat="1"/>
    <row r="98013" s="13" customFormat="1"/>
    <row r="98014" s="13" customFormat="1"/>
    <row r="98015" s="13" customFormat="1"/>
    <row r="98016" s="13" customFormat="1"/>
    <row r="98017" s="13" customFormat="1"/>
    <row r="98018" s="13" customFormat="1"/>
    <row r="98019" s="13" customFormat="1"/>
    <row r="98020" s="13" customFormat="1"/>
    <row r="98021" s="13" customFormat="1"/>
    <row r="98022" s="13" customFormat="1"/>
    <row r="98023" s="13" customFormat="1"/>
    <row r="98024" s="13" customFormat="1"/>
    <row r="98025" s="13" customFormat="1"/>
    <row r="98026" s="13" customFormat="1"/>
    <row r="98027" s="13" customFormat="1"/>
    <row r="98028" s="13" customFormat="1"/>
    <row r="98029" s="13" customFormat="1"/>
    <row r="98030" s="13" customFormat="1"/>
    <row r="98031" s="13" customFormat="1"/>
    <row r="98032" s="13" customFormat="1"/>
    <row r="98033" s="13" customFormat="1"/>
    <row r="98034" s="13" customFormat="1"/>
    <row r="98035" s="13" customFormat="1"/>
    <row r="98036" s="13" customFormat="1"/>
    <row r="98037" s="13" customFormat="1"/>
    <row r="98038" s="13" customFormat="1"/>
    <row r="98039" s="13" customFormat="1"/>
    <row r="98040" s="13" customFormat="1"/>
    <row r="98041" s="13" customFormat="1"/>
    <row r="98042" s="13" customFormat="1"/>
    <row r="98043" s="13" customFormat="1"/>
    <row r="98044" s="13" customFormat="1"/>
    <row r="98045" s="13" customFormat="1"/>
    <row r="98046" s="13" customFormat="1"/>
    <row r="98047" s="13" customFormat="1"/>
    <row r="98048" s="13" customFormat="1"/>
    <row r="98049" s="13" customFormat="1"/>
    <row r="98050" s="13" customFormat="1"/>
    <row r="98051" s="13" customFormat="1"/>
    <row r="98052" s="13" customFormat="1"/>
    <row r="98053" s="13" customFormat="1"/>
    <row r="98054" s="13" customFormat="1"/>
    <row r="98055" s="13" customFormat="1"/>
    <row r="98056" s="13" customFormat="1"/>
    <row r="98057" s="13" customFormat="1"/>
    <row r="98058" s="13" customFormat="1"/>
    <row r="98059" s="13" customFormat="1"/>
    <row r="98060" s="13" customFormat="1"/>
    <row r="98061" s="13" customFormat="1"/>
    <row r="98062" s="13" customFormat="1"/>
    <row r="98063" s="13" customFormat="1"/>
    <row r="98064" s="13" customFormat="1"/>
    <row r="98065" s="13" customFormat="1"/>
    <row r="98066" s="13" customFormat="1"/>
    <row r="98067" s="13" customFormat="1"/>
    <row r="98068" s="13" customFormat="1"/>
    <row r="98069" s="13" customFormat="1"/>
    <row r="98070" s="13" customFormat="1"/>
    <row r="98071" s="13" customFormat="1"/>
    <row r="98072" s="13" customFormat="1"/>
    <row r="98073" s="13" customFormat="1"/>
    <row r="98074" s="13" customFormat="1"/>
    <row r="98075" s="13" customFormat="1"/>
    <row r="98076" s="13" customFormat="1"/>
    <row r="98077" s="13" customFormat="1"/>
    <row r="98078" s="13" customFormat="1"/>
    <row r="98079" s="13" customFormat="1"/>
    <row r="98080" s="13" customFormat="1"/>
    <row r="98081" s="13" customFormat="1"/>
    <row r="98082" s="13" customFormat="1"/>
    <row r="98083" s="13" customFormat="1"/>
    <row r="98084" s="13" customFormat="1"/>
    <row r="98085" s="13" customFormat="1"/>
    <row r="98086" s="13" customFormat="1"/>
    <row r="98087" s="13" customFormat="1"/>
    <row r="98088" s="13" customFormat="1"/>
    <row r="98089" s="13" customFormat="1"/>
    <row r="98090" s="13" customFormat="1"/>
    <row r="98091" s="13" customFormat="1"/>
    <row r="98092" s="13" customFormat="1"/>
    <row r="98093" s="13" customFormat="1"/>
    <row r="98094" s="13" customFormat="1"/>
    <row r="98095" s="13" customFormat="1"/>
    <row r="98096" s="13" customFormat="1"/>
    <row r="98097" s="13" customFormat="1"/>
    <row r="98098" s="13" customFormat="1"/>
    <row r="98099" s="13" customFormat="1"/>
    <row r="98100" s="13" customFormat="1"/>
    <row r="98101" s="13" customFormat="1"/>
    <row r="98102" s="13" customFormat="1"/>
    <row r="98103" s="13" customFormat="1"/>
    <row r="98104" s="13" customFormat="1"/>
    <row r="98105" s="13" customFormat="1"/>
    <row r="98106" s="13" customFormat="1"/>
    <row r="98107" s="13" customFormat="1"/>
    <row r="98108" s="13" customFormat="1"/>
    <row r="98109" s="13" customFormat="1"/>
    <row r="98110" s="13" customFormat="1"/>
    <row r="98111" s="13" customFormat="1"/>
    <row r="98112" s="13" customFormat="1"/>
    <row r="98113" s="13" customFormat="1"/>
    <row r="98114" s="13" customFormat="1"/>
    <row r="98115" s="13" customFormat="1"/>
    <row r="98116" s="13" customFormat="1"/>
    <row r="98117" s="13" customFormat="1"/>
    <row r="98118" s="13" customFormat="1"/>
    <row r="98119" s="13" customFormat="1"/>
    <row r="98120" s="13" customFormat="1"/>
    <row r="98121" s="13" customFormat="1"/>
    <row r="98122" s="13" customFormat="1"/>
    <row r="98123" s="13" customFormat="1"/>
    <row r="98124" s="13" customFormat="1"/>
    <row r="98125" s="13" customFormat="1"/>
    <row r="98126" s="13" customFormat="1"/>
    <row r="98127" s="13" customFormat="1"/>
    <row r="98128" s="13" customFormat="1"/>
    <row r="98129" s="13" customFormat="1"/>
    <row r="98130" s="13" customFormat="1"/>
    <row r="98131" s="13" customFormat="1"/>
    <row r="98132" s="13" customFormat="1"/>
    <row r="98133" s="13" customFormat="1"/>
    <row r="98134" s="13" customFormat="1"/>
    <row r="98135" s="13" customFormat="1"/>
    <row r="98136" s="13" customFormat="1"/>
    <row r="98137" s="13" customFormat="1"/>
    <row r="98138" s="13" customFormat="1"/>
    <row r="98139" s="13" customFormat="1"/>
    <row r="98140" s="13" customFormat="1"/>
    <row r="98141" s="13" customFormat="1"/>
    <row r="98142" s="13" customFormat="1"/>
    <row r="98143" s="13" customFormat="1"/>
    <row r="98144" s="13" customFormat="1"/>
    <row r="98145" s="13" customFormat="1"/>
    <row r="98146" s="13" customFormat="1"/>
    <row r="98147" s="13" customFormat="1"/>
    <row r="98148" s="13" customFormat="1"/>
    <row r="98149" s="13" customFormat="1"/>
    <row r="98150" s="13" customFormat="1"/>
    <row r="98151" s="13" customFormat="1"/>
    <row r="98152" s="13" customFormat="1"/>
    <row r="98153" s="13" customFormat="1"/>
    <row r="98154" s="13" customFormat="1"/>
    <row r="98155" s="13" customFormat="1"/>
    <row r="98156" s="13" customFormat="1"/>
    <row r="98157" s="13" customFormat="1"/>
    <row r="98158" s="13" customFormat="1"/>
    <row r="98159" s="13" customFormat="1"/>
    <row r="98160" s="13" customFormat="1"/>
    <row r="98161" s="13" customFormat="1"/>
    <row r="98162" s="13" customFormat="1"/>
    <row r="98163" s="13" customFormat="1"/>
    <row r="98164" s="13" customFormat="1"/>
    <row r="98165" s="13" customFormat="1"/>
    <row r="98166" s="13" customFormat="1"/>
    <row r="98167" s="13" customFormat="1"/>
    <row r="98168" s="13" customFormat="1"/>
    <row r="98169" s="13" customFormat="1"/>
    <row r="98170" s="13" customFormat="1"/>
    <row r="98171" s="13" customFormat="1"/>
    <row r="98172" s="13" customFormat="1"/>
    <row r="98173" s="13" customFormat="1"/>
    <row r="98174" s="13" customFormat="1"/>
    <row r="98175" s="13" customFormat="1"/>
    <row r="98176" s="13" customFormat="1"/>
    <row r="98177" s="13" customFormat="1"/>
    <row r="98178" s="13" customFormat="1"/>
    <row r="98179" s="13" customFormat="1"/>
    <row r="98180" s="13" customFormat="1"/>
    <row r="98181" s="13" customFormat="1"/>
    <row r="98182" s="13" customFormat="1"/>
    <row r="98183" s="13" customFormat="1"/>
    <row r="98184" s="13" customFormat="1"/>
    <row r="98185" s="13" customFormat="1"/>
    <row r="98186" s="13" customFormat="1"/>
    <row r="98187" s="13" customFormat="1"/>
    <row r="98188" s="13" customFormat="1"/>
    <row r="98189" s="13" customFormat="1"/>
    <row r="98190" s="13" customFormat="1"/>
    <row r="98191" s="13" customFormat="1"/>
    <row r="98192" s="13" customFormat="1"/>
    <row r="98193" s="13" customFormat="1"/>
    <row r="98194" s="13" customFormat="1"/>
    <row r="98195" s="13" customFormat="1"/>
    <row r="98196" s="13" customFormat="1"/>
    <row r="98197" s="13" customFormat="1"/>
    <row r="98198" s="13" customFormat="1"/>
    <row r="98199" s="13" customFormat="1"/>
    <row r="98200" s="13" customFormat="1"/>
    <row r="98201" s="13" customFormat="1"/>
    <row r="98202" s="13" customFormat="1"/>
    <row r="98203" s="13" customFormat="1"/>
    <row r="98204" s="13" customFormat="1"/>
    <row r="98205" s="13" customFormat="1"/>
    <row r="98206" s="13" customFormat="1"/>
    <row r="98207" s="13" customFormat="1"/>
    <row r="98208" s="13" customFormat="1"/>
    <row r="98209" s="13" customFormat="1"/>
    <row r="98210" s="13" customFormat="1"/>
    <row r="98211" s="13" customFormat="1"/>
    <row r="98212" s="13" customFormat="1"/>
    <row r="98213" s="13" customFormat="1"/>
    <row r="98214" s="13" customFormat="1"/>
    <row r="98215" s="13" customFormat="1"/>
    <row r="98216" s="13" customFormat="1"/>
    <row r="98217" s="13" customFormat="1"/>
    <row r="98218" s="13" customFormat="1"/>
    <row r="98219" s="13" customFormat="1"/>
    <row r="98220" s="13" customFormat="1"/>
    <row r="98221" s="13" customFormat="1"/>
    <row r="98222" s="13" customFormat="1"/>
    <row r="98223" s="13" customFormat="1"/>
    <row r="98224" s="13" customFormat="1"/>
    <row r="98225" s="13" customFormat="1"/>
    <row r="98226" s="13" customFormat="1"/>
    <row r="98227" s="13" customFormat="1"/>
    <row r="98228" s="13" customFormat="1"/>
    <row r="98229" s="13" customFormat="1"/>
    <row r="98230" s="13" customFormat="1"/>
    <row r="98231" s="13" customFormat="1"/>
    <row r="98232" s="13" customFormat="1"/>
    <row r="98233" s="13" customFormat="1"/>
    <row r="98234" s="13" customFormat="1"/>
    <row r="98235" s="13" customFormat="1"/>
    <row r="98236" s="13" customFormat="1"/>
    <row r="98237" s="13" customFormat="1"/>
    <row r="98238" s="13" customFormat="1"/>
    <row r="98239" s="13" customFormat="1"/>
    <row r="98240" s="13" customFormat="1"/>
    <row r="98241" s="13" customFormat="1"/>
    <row r="98242" s="13" customFormat="1"/>
    <row r="98243" s="13" customFormat="1"/>
    <row r="98244" s="13" customFormat="1"/>
    <row r="98245" s="13" customFormat="1"/>
    <row r="98246" s="13" customFormat="1"/>
    <row r="98247" s="13" customFormat="1"/>
    <row r="98248" s="13" customFormat="1"/>
    <row r="98249" s="13" customFormat="1"/>
    <row r="98250" s="13" customFormat="1"/>
    <row r="98251" s="13" customFormat="1"/>
    <row r="98252" s="13" customFormat="1"/>
    <row r="98253" s="13" customFormat="1"/>
    <row r="98254" s="13" customFormat="1"/>
    <row r="98255" s="13" customFormat="1"/>
    <row r="98256" s="13" customFormat="1"/>
    <row r="98257" s="13" customFormat="1"/>
    <row r="98258" s="13" customFormat="1"/>
    <row r="98259" s="13" customFormat="1"/>
    <row r="98260" s="13" customFormat="1"/>
    <row r="98261" s="13" customFormat="1"/>
    <row r="98262" s="13" customFormat="1"/>
    <row r="98263" s="13" customFormat="1"/>
    <row r="98264" s="13" customFormat="1"/>
    <row r="98265" s="13" customFormat="1"/>
    <row r="98266" s="13" customFormat="1"/>
    <row r="98267" s="13" customFormat="1"/>
    <row r="98268" s="13" customFormat="1"/>
    <row r="98269" s="13" customFormat="1"/>
    <row r="98270" s="13" customFormat="1"/>
    <row r="98271" s="13" customFormat="1"/>
    <row r="98272" s="13" customFormat="1"/>
    <row r="98273" s="13" customFormat="1"/>
    <row r="98274" s="13" customFormat="1"/>
    <row r="98275" s="13" customFormat="1"/>
    <row r="98276" s="13" customFormat="1"/>
    <row r="98277" s="13" customFormat="1"/>
    <row r="98278" s="13" customFormat="1"/>
    <row r="98279" s="13" customFormat="1"/>
    <row r="98280" s="13" customFormat="1"/>
    <row r="98281" s="13" customFormat="1"/>
    <row r="98282" s="13" customFormat="1"/>
    <row r="98283" s="13" customFormat="1"/>
    <row r="98284" s="13" customFormat="1"/>
    <row r="98285" s="13" customFormat="1"/>
    <row r="98286" s="13" customFormat="1"/>
    <row r="98287" s="13" customFormat="1"/>
    <row r="98288" s="13" customFormat="1"/>
    <row r="98289" s="13" customFormat="1"/>
    <row r="98290" s="13" customFormat="1"/>
    <row r="98291" s="13" customFormat="1"/>
    <row r="98292" s="13" customFormat="1"/>
    <row r="98293" s="13" customFormat="1"/>
    <row r="98294" s="13" customFormat="1"/>
    <row r="98295" s="13" customFormat="1"/>
    <row r="98296" s="13" customFormat="1"/>
    <row r="98297" s="13" customFormat="1"/>
    <row r="98298" s="13" customFormat="1"/>
    <row r="98299" s="13" customFormat="1"/>
    <row r="98300" s="13" customFormat="1"/>
    <row r="98301" s="13" customFormat="1"/>
    <row r="98302" s="13" customFormat="1"/>
    <row r="98303" s="13" customFormat="1"/>
    <row r="98304" s="13" customFormat="1"/>
    <row r="98305" s="13" customFormat="1"/>
    <row r="98306" s="13" customFormat="1"/>
    <row r="98307" s="13" customFormat="1"/>
    <row r="98308" s="13" customFormat="1"/>
    <row r="98309" s="13" customFormat="1"/>
    <row r="98310" s="13" customFormat="1"/>
    <row r="98311" s="13" customFormat="1"/>
    <row r="98312" s="13" customFormat="1"/>
    <row r="98313" s="13" customFormat="1"/>
    <row r="98314" s="13" customFormat="1"/>
    <row r="98315" s="13" customFormat="1"/>
    <row r="98316" s="13" customFormat="1"/>
    <row r="98317" s="13" customFormat="1"/>
    <row r="98318" s="13" customFormat="1"/>
    <row r="98319" s="13" customFormat="1"/>
    <row r="98320" s="13" customFormat="1"/>
    <row r="98321" s="13" customFormat="1"/>
    <row r="98322" s="13" customFormat="1"/>
    <row r="98323" s="13" customFormat="1"/>
    <row r="98324" s="13" customFormat="1"/>
    <row r="98325" s="13" customFormat="1"/>
    <row r="98326" s="13" customFormat="1"/>
    <row r="98327" s="13" customFormat="1"/>
    <row r="98328" s="13" customFormat="1"/>
    <row r="98329" s="13" customFormat="1"/>
    <row r="98330" s="13" customFormat="1"/>
    <row r="98331" s="13" customFormat="1"/>
    <row r="98332" s="13" customFormat="1"/>
    <row r="98333" s="13" customFormat="1"/>
    <row r="98334" s="13" customFormat="1"/>
    <row r="98335" s="13" customFormat="1"/>
    <row r="98336" s="13" customFormat="1"/>
    <row r="98337" s="13" customFormat="1"/>
    <row r="98338" s="13" customFormat="1"/>
    <row r="98339" s="13" customFormat="1"/>
    <row r="98340" s="13" customFormat="1"/>
    <row r="98341" s="13" customFormat="1"/>
    <row r="98342" s="13" customFormat="1"/>
    <row r="98343" s="13" customFormat="1"/>
    <row r="98344" s="13" customFormat="1"/>
    <row r="98345" s="13" customFormat="1"/>
    <row r="98346" s="13" customFormat="1"/>
    <row r="98347" s="13" customFormat="1"/>
    <row r="98348" s="13" customFormat="1"/>
    <row r="98349" s="13" customFormat="1"/>
    <row r="98350" s="13" customFormat="1"/>
    <row r="98351" s="13" customFormat="1"/>
    <row r="98352" s="13" customFormat="1"/>
    <row r="98353" s="13" customFormat="1"/>
    <row r="98354" s="13" customFormat="1"/>
    <row r="98355" s="13" customFormat="1"/>
    <row r="98356" s="13" customFormat="1"/>
    <row r="98357" s="13" customFormat="1"/>
    <row r="98358" s="13" customFormat="1"/>
    <row r="98359" s="13" customFormat="1"/>
    <row r="98360" s="13" customFormat="1"/>
    <row r="98361" s="13" customFormat="1"/>
    <row r="98362" s="13" customFormat="1"/>
    <row r="98363" s="13" customFormat="1"/>
    <row r="98364" s="13" customFormat="1"/>
    <row r="98365" s="13" customFormat="1"/>
    <row r="98366" s="13" customFormat="1"/>
    <row r="98367" s="13" customFormat="1"/>
    <row r="98368" s="13" customFormat="1"/>
    <row r="98369" s="13" customFormat="1"/>
    <row r="98370" s="13" customFormat="1"/>
    <row r="98371" s="13" customFormat="1"/>
    <row r="98372" s="13" customFormat="1"/>
    <row r="98373" s="13" customFormat="1"/>
    <row r="98374" s="13" customFormat="1"/>
    <row r="98375" s="13" customFormat="1"/>
    <row r="98376" s="13" customFormat="1"/>
    <row r="98377" s="13" customFormat="1"/>
    <row r="98378" s="13" customFormat="1"/>
    <row r="98379" s="13" customFormat="1"/>
    <row r="98380" s="13" customFormat="1"/>
    <row r="98381" s="13" customFormat="1"/>
    <row r="98382" s="13" customFormat="1"/>
    <row r="98383" s="13" customFormat="1"/>
    <row r="98384" s="13" customFormat="1"/>
    <row r="98385" s="13" customFormat="1"/>
    <row r="98386" s="13" customFormat="1"/>
    <row r="98387" s="13" customFormat="1"/>
    <row r="98388" s="13" customFormat="1"/>
    <row r="98389" s="13" customFormat="1"/>
    <row r="98390" s="13" customFormat="1"/>
    <row r="98391" s="13" customFormat="1"/>
    <row r="98392" s="13" customFormat="1"/>
    <row r="98393" s="13" customFormat="1"/>
    <row r="98394" s="13" customFormat="1"/>
    <row r="98395" s="13" customFormat="1"/>
    <row r="98396" s="13" customFormat="1"/>
    <row r="98397" s="13" customFormat="1"/>
    <row r="98398" s="13" customFormat="1"/>
    <row r="98399" s="13" customFormat="1"/>
    <row r="98400" s="13" customFormat="1"/>
    <row r="98401" s="13" customFormat="1"/>
    <row r="98402" s="13" customFormat="1"/>
    <row r="98403" s="13" customFormat="1"/>
    <row r="98404" s="13" customFormat="1"/>
    <row r="98405" s="13" customFormat="1"/>
    <row r="98406" s="13" customFormat="1"/>
    <row r="98407" s="13" customFormat="1"/>
    <row r="98408" s="13" customFormat="1"/>
    <row r="98409" s="13" customFormat="1"/>
    <row r="98410" s="13" customFormat="1"/>
    <row r="98411" s="13" customFormat="1"/>
    <row r="98412" s="13" customFormat="1"/>
    <row r="98413" s="13" customFormat="1"/>
    <row r="98414" s="13" customFormat="1"/>
    <row r="98415" s="13" customFormat="1"/>
    <row r="98416" s="13" customFormat="1"/>
    <row r="98417" s="13" customFormat="1"/>
    <row r="98418" s="13" customFormat="1"/>
    <row r="98419" s="13" customFormat="1"/>
    <row r="98420" s="13" customFormat="1"/>
    <row r="98421" s="13" customFormat="1"/>
    <row r="98422" s="13" customFormat="1"/>
    <row r="98423" s="13" customFormat="1"/>
    <row r="98424" s="13" customFormat="1"/>
    <row r="98425" s="13" customFormat="1"/>
    <row r="98426" s="13" customFormat="1"/>
    <row r="98427" s="13" customFormat="1"/>
    <row r="98428" s="13" customFormat="1"/>
    <row r="98429" s="13" customFormat="1"/>
    <row r="98430" s="13" customFormat="1"/>
    <row r="98431" s="13" customFormat="1"/>
    <row r="98432" s="13" customFormat="1"/>
    <row r="98433" s="13" customFormat="1"/>
    <row r="98434" s="13" customFormat="1"/>
    <row r="98435" s="13" customFormat="1"/>
    <row r="98436" s="13" customFormat="1"/>
    <row r="98437" s="13" customFormat="1"/>
    <row r="98438" s="13" customFormat="1"/>
    <row r="98439" s="13" customFormat="1"/>
    <row r="98440" s="13" customFormat="1"/>
    <row r="98441" s="13" customFormat="1"/>
    <row r="98442" s="13" customFormat="1"/>
    <row r="98443" s="13" customFormat="1"/>
    <row r="98444" s="13" customFormat="1"/>
    <row r="98445" s="13" customFormat="1"/>
    <row r="98446" s="13" customFormat="1"/>
    <row r="98447" s="13" customFormat="1"/>
    <row r="98448" s="13" customFormat="1"/>
    <row r="98449" s="13" customFormat="1"/>
    <row r="98450" s="13" customFormat="1"/>
    <row r="98451" s="13" customFormat="1"/>
    <row r="98452" s="13" customFormat="1"/>
    <row r="98453" s="13" customFormat="1"/>
    <row r="98454" s="13" customFormat="1"/>
    <row r="98455" s="13" customFormat="1"/>
    <row r="98456" s="13" customFormat="1"/>
    <row r="98457" s="13" customFormat="1"/>
    <row r="98458" s="13" customFormat="1"/>
    <row r="98459" s="13" customFormat="1"/>
    <row r="98460" s="13" customFormat="1"/>
    <row r="98461" s="13" customFormat="1"/>
    <row r="98462" s="13" customFormat="1"/>
    <row r="98463" s="13" customFormat="1"/>
    <row r="98464" s="13" customFormat="1"/>
    <row r="98465" s="13" customFormat="1"/>
    <row r="98466" s="13" customFormat="1"/>
    <row r="98467" s="13" customFormat="1"/>
    <row r="98468" s="13" customFormat="1"/>
    <row r="98469" s="13" customFormat="1"/>
    <row r="98470" s="13" customFormat="1"/>
    <row r="98471" s="13" customFormat="1"/>
    <row r="98472" s="13" customFormat="1"/>
    <row r="98473" s="13" customFormat="1"/>
    <row r="98474" s="13" customFormat="1"/>
    <row r="98475" s="13" customFormat="1"/>
    <row r="98476" s="13" customFormat="1"/>
    <row r="98477" s="13" customFormat="1"/>
    <row r="98478" s="13" customFormat="1"/>
    <row r="98479" s="13" customFormat="1"/>
    <row r="98480" s="13" customFormat="1"/>
    <row r="98481" s="13" customFormat="1"/>
    <row r="98482" s="13" customFormat="1"/>
    <row r="98483" s="13" customFormat="1"/>
    <row r="98484" s="13" customFormat="1"/>
    <row r="98485" s="13" customFormat="1"/>
    <row r="98486" s="13" customFormat="1"/>
    <row r="98487" s="13" customFormat="1"/>
    <row r="98488" s="13" customFormat="1"/>
    <row r="98489" s="13" customFormat="1"/>
    <row r="98490" s="13" customFormat="1"/>
    <row r="98491" s="13" customFormat="1"/>
    <row r="98492" s="13" customFormat="1"/>
    <row r="98493" s="13" customFormat="1"/>
    <row r="98494" s="13" customFormat="1"/>
    <row r="98495" s="13" customFormat="1"/>
    <row r="98496" s="13" customFormat="1"/>
    <row r="98497" s="13" customFormat="1"/>
    <row r="98498" s="13" customFormat="1"/>
    <row r="98499" s="13" customFormat="1"/>
    <row r="98500" s="13" customFormat="1"/>
    <row r="98501" s="13" customFormat="1"/>
    <row r="98502" s="13" customFormat="1"/>
    <row r="98503" s="13" customFormat="1"/>
    <row r="98504" s="13" customFormat="1"/>
    <row r="98505" s="13" customFormat="1"/>
    <row r="98506" s="13" customFormat="1"/>
    <row r="98507" s="13" customFormat="1"/>
    <row r="98508" s="13" customFormat="1"/>
    <row r="98509" s="13" customFormat="1"/>
    <row r="98510" s="13" customFormat="1"/>
    <row r="98511" s="13" customFormat="1"/>
    <row r="98512" s="13" customFormat="1"/>
    <row r="98513" s="13" customFormat="1"/>
    <row r="98514" s="13" customFormat="1"/>
    <row r="98515" s="13" customFormat="1"/>
    <row r="98516" s="13" customFormat="1"/>
    <row r="98517" s="13" customFormat="1"/>
    <row r="98518" s="13" customFormat="1"/>
    <row r="98519" s="13" customFormat="1"/>
    <row r="98520" s="13" customFormat="1"/>
    <row r="98521" s="13" customFormat="1"/>
    <row r="98522" s="13" customFormat="1"/>
    <row r="98523" s="13" customFormat="1"/>
    <row r="98524" s="13" customFormat="1"/>
    <row r="98525" s="13" customFormat="1"/>
    <row r="98526" s="13" customFormat="1"/>
    <row r="98527" s="13" customFormat="1"/>
    <row r="98528" s="13" customFormat="1"/>
    <row r="98529" s="13" customFormat="1"/>
    <row r="98530" s="13" customFormat="1"/>
    <row r="98531" s="13" customFormat="1"/>
    <row r="98532" s="13" customFormat="1"/>
    <row r="98533" s="13" customFormat="1"/>
    <row r="98534" s="13" customFormat="1"/>
    <row r="98535" s="13" customFormat="1"/>
    <row r="98536" s="13" customFormat="1"/>
    <row r="98537" s="13" customFormat="1"/>
    <row r="98538" s="13" customFormat="1"/>
    <row r="98539" s="13" customFormat="1"/>
    <row r="98540" s="13" customFormat="1"/>
    <row r="98541" s="13" customFormat="1"/>
    <row r="98542" s="13" customFormat="1"/>
    <row r="98543" s="13" customFormat="1"/>
    <row r="98544" s="13" customFormat="1"/>
    <row r="98545" s="13" customFormat="1"/>
    <row r="98546" s="13" customFormat="1"/>
    <row r="98547" s="13" customFormat="1"/>
    <row r="98548" s="13" customFormat="1"/>
    <row r="98549" s="13" customFormat="1"/>
    <row r="98550" s="13" customFormat="1"/>
    <row r="98551" s="13" customFormat="1"/>
    <row r="98552" s="13" customFormat="1"/>
    <row r="98553" s="13" customFormat="1"/>
    <row r="98554" s="13" customFormat="1"/>
    <row r="98555" s="13" customFormat="1"/>
    <row r="98556" s="13" customFormat="1"/>
    <row r="98557" s="13" customFormat="1"/>
    <row r="98558" s="13" customFormat="1"/>
    <row r="98559" s="13" customFormat="1"/>
    <row r="98560" s="13" customFormat="1"/>
    <row r="98561" s="13" customFormat="1"/>
    <row r="98562" s="13" customFormat="1"/>
    <row r="98563" s="13" customFormat="1"/>
    <row r="98564" s="13" customFormat="1"/>
    <row r="98565" s="13" customFormat="1"/>
    <row r="98566" s="13" customFormat="1"/>
    <row r="98567" s="13" customFormat="1"/>
    <row r="98568" s="13" customFormat="1"/>
    <row r="98569" s="13" customFormat="1"/>
    <row r="98570" s="13" customFormat="1"/>
    <row r="98571" s="13" customFormat="1"/>
    <row r="98572" s="13" customFormat="1"/>
    <row r="98573" s="13" customFormat="1"/>
    <row r="98574" s="13" customFormat="1"/>
    <row r="98575" s="13" customFormat="1"/>
    <row r="98576" s="13" customFormat="1"/>
    <row r="98577" s="13" customFormat="1"/>
    <row r="98578" s="13" customFormat="1"/>
    <row r="98579" s="13" customFormat="1"/>
    <row r="98580" s="13" customFormat="1"/>
    <row r="98581" s="13" customFormat="1"/>
    <row r="98582" s="13" customFormat="1"/>
    <row r="98583" s="13" customFormat="1"/>
    <row r="98584" s="13" customFormat="1"/>
    <row r="98585" s="13" customFormat="1"/>
    <row r="98586" s="13" customFormat="1"/>
    <row r="98587" s="13" customFormat="1"/>
    <row r="98588" s="13" customFormat="1"/>
    <row r="98589" s="13" customFormat="1"/>
    <row r="98590" s="13" customFormat="1"/>
    <row r="98591" s="13" customFormat="1"/>
    <row r="98592" s="13" customFormat="1"/>
    <row r="98593" s="13" customFormat="1"/>
    <row r="98594" s="13" customFormat="1"/>
    <row r="98595" s="13" customFormat="1"/>
    <row r="98596" s="13" customFormat="1"/>
    <row r="98597" s="13" customFormat="1"/>
    <row r="98598" s="13" customFormat="1"/>
    <row r="98599" s="13" customFormat="1"/>
    <row r="98600" s="13" customFormat="1"/>
    <row r="98601" s="13" customFormat="1"/>
    <row r="98602" s="13" customFormat="1"/>
    <row r="98603" s="13" customFormat="1"/>
    <row r="98604" s="13" customFormat="1"/>
    <row r="98605" s="13" customFormat="1"/>
    <row r="98606" s="13" customFormat="1"/>
    <row r="98607" s="13" customFormat="1"/>
    <row r="98608" s="13" customFormat="1"/>
    <row r="98609" s="13" customFormat="1"/>
    <row r="98610" s="13" customFormat="1"/>
    <row r="98611" s="13" customFormat="1"/>
    <row r="98612" s="13" customFormat="1"/>
    <row r="98613" s="13" customFormat="1"/>
    <row r="98614" s="13" customFormat="1"/>
    <row r="98615" s="13" customFormat="1"/>
    <row r="98616" s="13" customFormat="1"/>
    <row r="98617" s="13" customFormat="1"/>
    <row r="98618" s="13" customFormat="1"/>
    <row r="98619" s="13" customFormat="1"/>
    <row r="98620" s="13" customFormat="1"/>
    <row r="98621" s="13" customFormat="1"/>
    <row r="98622" s="13" customFormat="1"/>
    <row r="98623" s="13" customFormat="1"/>
    <row r="98624" s="13" customFormat="1"/>
    <row r="98625" s="13" customFormat="1"/>
    <row r="98626" s="13" customFormat="1"/>
    <row r="98627" s="13" customFormat="1"/>
    <row r="98628" s="13" customFormat="1"/>
    <row r="98629" s="13" customFormat="1"/>
    <row r="98630" s="13" customFormat="1"/>
    <row r="98631" s="13" customFormat="1"/>
    <row r="98632" s="13" customFormat="1"/>
    <row r="98633" s="13" customFormat="1"/>
    <row r="98634" s="13" customFormat="1"/>
    <row r="98635" s="13" customFormat="1"/>
    <row r="98636" s="13" customFormat="1"/>
    <row r="98637" s="13" customFormat="1"/>
    <row r="98638" s="13" customFormat="1"/>
    <row r="98639" s="13" customFormat="1"/>
    <row r="98640" s="13" customFormat="1"/>
    <row r="98641" s="13" customFormat="1"/>
    <row r="98642" s="13" customFormat="1"/>
    <row r="98643" s="13" customFormat="1"/>
    <row r="98644" s="13" customFormat="1"/>
    <row r="98645" s="13" customFormat="1"/>
    <row r="98646" s="13" customFormat="1"/>
    <row r="98647" s="13" customFormat="1"/>
    <row r="98648" s="13" customFormat="1"/>
    <row r="98649" s="13" customFormat="1"/>
    <row r="98650" s="13" customFormat="1"/>
    <row r="98651" s="13" customFormat="1"/>
    <row r="98652" s="13" customFormat="1"/>
    <row r="98653" s="13" customFormat="1"/>
    <row r="98654" s="13" customFormat="1"/>
    <row r="98655" s="13" customFormat="1"/>
    <row r="98656" s="13" customFormat="1"/>
    <row r="98657" s="13" customFormat="1"/>
    <row r="98658" s="13" customFormat="1"/>
    <row r="98659" s="13" customFormat="1"/>
    <row r="98660" s="13" customFormat="1"/>
    <row r="98661" s="13" customFormat="1"/>
    <row r="98662" s="13" customFormat="1"/>
    <row r="98663" s="13" customFormat="1"/>
    <row r="98664" s="13" customFormat="1"/>
    <row r="98665" s="13" customFormat="1"/>
    <row r="98666" s="13" customFormat="1"/>
    <row r="98667" s="13" customFormat="1"/>
    <row r="98668" s="13" customFormat="1"/>
    <row r="98669" s="13" customFormat="1"/>
    <row r="98670" s="13" customFormat="1"/>
    <row r="98671" s="13" customFormat="1"/>
    <row r="98672" s="13" customFormat="1"/>
    <row r="98673" s="13" customFormat="1"/>
    <row r="98674" s="13" customFormat="1"/>
    <row r="98675" s="13" customFormat="1"/>
    <row r="98676" s="13" customFormat="1"/>
    <row r="98677" s="13" customFormat="1"/>
    <row r="98678" s="13" customFormat="1"/>
    <row r="98679" s="13" customFormat="1"/>
    <row r="98680" s="13" customFormat="1"/>
    <row r="98681" s="13" customFormat="1"/>
    <row r="98682" s="13" customFormat="1"/>
    <row r="98683" s="13" customFormat="1"/>
    <row r="98684" s="13" customFormat="1"/>
    <row r="98685" s="13" customFormat="1"/>
    <row r="98686" s="13" customFormat="1"/>
    <row r="98687" s="13" customFormat="1"/>
    <row r="98688" s="13" customFormat="1"/>
    <row r="98689" s="13" customFormat="1"/>
    <row r="98690" s="13" customFormat="1"/>
    <row r="98691" s="13" customFormat="1"/>
    <row r="98692" s="13" customFormat="1"/>
    <row r="98693" s="13" customFormat="1"/>
    <row r="98694" s="13" customFormat="1"/>
    <row r="98695" s="13" customFormat="1"/>
    <row r="98696" s="13" customFormat="1"/>
    <row r="98697" s="13" customFormat="1"/>
    <row r="98698" s="13" customFormat="1"/>
    <row r="98699" s="13" customFormat="1"/>
    <row r="98700" s="13" customFormat="1"/>
    <row r="98701" s="13" customFormat="1"/>
    <row r="98702" s="13" customFormat="1"/>
    <row r="98703" s="13" customFormat="1"/>
    <row r="98704" s="13" customFormat="1"/>
    <row r="98705" s="13" customFormat="1"/>
    <row r="98706" s="13" customFormat="1"/>
    <row r="98707" s="13" customFormat="1"/>
    <row r="98708" s="13" customFormat="1"/>
    <row r="98709" s="13" customFormat="1"/>
    <row r="98710" s="13" customFormat="1"/>
    <row r="98711" s="13" customFormat="1"/>
    <row r="98712" s="13" customFormat="1"/>
    <row r="98713" s="13" customFormat="1"/>
    <row r="98714" s="13" customFormat="1"/>
    <row r="98715" s="13" customFormat="1"/>
    <row r="98716" s="13" customFormat="1"/>
    <row r="98717" s="13" customFormat="1"/>
    <row r="98718" s="13" customFormat="1"/>
    <row r="98719" s="13" customFormat="1"/>
    <row r="98720" s="13" customFormat="1"/>
    <row r="98721" s="13" customFormat="1"/>
    <row r="98722" s="13" customFormat="1"/>
    <row r="98723" s="13" customFormat="1"/>
    <row r="98724" s="13" customFormat="1"/>
    <row r="98725" s="13" customFormat="1"/>
    <row r="98726" s="13" customFormat="1"/>
    <row r="98727" s="13" customFormat="1"/>
    <row r="98728" s="13" customFormat="1"/>
    <row r="98729" s="13" customFormat="1"/>
    <row r="98730" s="13" customFormat="1"/>
    <row r="98731" s="13" customFormat="1"/>
    <row r="98732" s="13" customFormat="1"/>
    <row r="98733" s="13" customFormat="1"/>
    <row r="98734" s="13" customFormat="1"/>
    <row r="98735" s="13" customFormat="1"/>
    <row r="98736" s="13" customFormat="1"/>
    <row r="98737" s="13" customFormat="1"/>
    <row r="98738" s="13" customFormat="1"/>
    <row r="98739" s="13" customFormat="1"/>
    <row r="98740" s="13" customFormat="1"/>
    <row r="98741" s="13" customFormat="1"/>
    <row r="98742" s="13" customFormat="1"/>
    <row r="98743" s="13" customFormat="1"/>
    <row r="98744" s="13" customFormat="1"/>
    <row r="98745" s="13" customFormat="1"/>
    <row r="98746" s="13" customFormat="1"/>
    <row r="98747" s="13" customFormat="1"/>
    <row r="98748" s="13" customFormat="1"/>
    <row r="98749" s="13" customFormat="1"/>
    <row r="98750" s="13" customFormat="1"/>
    <row r="98751" s="13" customFormat="1"/>
    <row r="98752" s="13" customFormat="1"/>
    <row r="98753" s="13" customFormat="1"/>
    <row r="98754" s="13" customFormat="1"/>
    <row r="98755" s="13" customFormat="1"/>
    <row r="98756" s="13" customFormat="1"/>
    <row r="98757" s="13" customFormat="1"/>
    <row r="98758" s="13" customFormat="1"/>
    <row r="98759" s="13" customFormat="1"/>
    <row r="98760" s="13" customFormat="1"/>
    <row r="98761" s="13" customFormat="1"/>
    <row r="98762" s="13" customFormat="1"/>
    <row r="98763" s="13" customFormat="1"/>
    <row r="98764" s="13" customFormat="1"/>
    <row r="98765" s="13" customFormat="1"/>
    <row r="98766" s="13" customFormat="1"/>
    <row r="98767" s="13" customFormat="1"/>
    <row r="98768" s="13" customFormat="1"/>
    <row r="98769" s="13" customFormat="1"/>
    <row r="98770" s="13" customFormat="1"/>
    <row r="98771" s="13" customFormat="1"/>
    <row r="98772" s="13" customFormat="1"/>
    <row r="98773" s="13" customFormat="1"/>
    <row r="98774" s="13" customFormat="1"/>
    <row r="98775" s="13" customFormat="1"/>
    <row r="98776" s="13" customFormat="1"/>
    <row r="98777" s="13" customFormat="1"/>
    <row r="98778" s="13" customFormat="1"/>
    <row r="98779" s="13" customFormat="1"/>
    <row r="98780" s="13" customFormat="1"/>
    <row r="98781" s="13" customFormat="1"/>
    <row r="98782" s="13" customFormat="1"/>
    <row r="98783" s="13" customFormat="1"/>
    <row r="98784" s="13" customFormat="1"/>
    <row r="98785" s="13" customFormat="1"/>
    <row r="98786" s="13" customFormat="1"/>
    <row r="98787" s="13" customFormat="1"/>
    <row r="98788" s="13" customFormat="1"/>
    <row r="98789" s="13" customFormat="1"/>
    <row r="98790" s="13" customFormat="1"/>
    <row r="98791" s="13" customFormat="1"/>
    <row r="98792" s="13" customFormat="1"/>
    <row r="98793" s="13" customFormat="1"/>
    <row r="98794" s="13" customFormat="1"/>
    <row r="98795" s="13" customFormat="1"/>
    <row r="98796" s="13" customFormat="1"/>
    <row r="98797" s="13" customFormat="1"/>
    <row r="98798" s="13" customFormat="1"/>
    <row r="98799" s="13" customFormat="1"/>
    <row r="98800" s="13" customFormat="1"/>
    <row r="98801" s="13" customFormat="1"/>
    <row r="98802" s="13" customFormat="1"/>
    <row r="98803" s="13" customFormat="1"/>
    <row r="98804" s="13" customFormat="1"/>
    <row r="98805" s="13" customFormat="1"/>
    <row r="98806" s="13" customFormat="1"/>
    <row r="98807" s="13" customFormat="1"/>
    <row r="98808" s="13" customFormat="1"/>
    <row r="98809" s="13" customFormat="1"/>
    <row r="98810" s="13" customFormat="1"/>
    <row r="98811" s="13" customFormat="1"/>
    <row r="98812" s="13" customFormat="1"/>
    <row r="98813" s="13" customFormat="1"/>
    <row r="98814" s="13" customFormat="1"/>
    <row r="98815" s="13" customFormat="1"/>
    <row r="98816" s="13" customFormat="1"/>
    <row r="98817" s="13" customFormat="1"/>
    <row r="98818" s="13" customFormat="1"/>
    <row r="98819" s="13" customFormat="1"/>
    <row r="98820" s="13" customFormat="1"/>
    <row r="98821" s="13" customFormat="1"/>
    <row r="98822" s="13" customFormat="1"/>
    <row r="98823" s="13" customFormat="1"/>
    <row r="98824" s="13" customFormat="1"/>
    <row r="98825" s="13" customFormat="1"/>
    <row r="98826" s="13" customFormat="1"/>
    <row r="98827" s="13" customFormat="1"/>
    <row r="98828" s="13" customFormat="1"/>
    <row r="98829" s="13" customFormat="1"/>
    <row r="98830" s="13" customFormat="1"/>
    <row r="98831" s="13" customFormat="1"/>
    <row r="98832" s="13" customFormat="1"/>
    <row r="98833" s="13" customFormat="1"/>
    <row r="98834" s="13" customFormat="1"/>
    <row r="98835" s="13" customFormat="1"/>
    <row r="98836" s="13" customFormat="1"/>
    <row r="98837" s="13" customFormat="1"/>
    <row r="98838" s="13" customFormat="1"/>
    <row r="98839" s="13" customFormat="1"/>
    <row r="98840" s="13" customFormat="1"/>
    <row r="98841" s="13" customFormat="1"/>
    <row r="98842" s="13" customFormat="1"/>
    <row r="98843" s="13" customFormat="1"/>
    <row r="98844" s="13" customFormat="1"/>
    <row r="98845" s="13" customFormat="1"/>
    <row r="98846" s="13" customFormat="1"/>
    <row r="98847" s="13" customFormat="1"/>
    <row r="98848" s="13" customFormat="1"/>
    <row r="98849" s="13" customFormat="1"/>
    <row r="98850" s="13" customFormat="1"/>
    <row r="98851" s="13" customFormat="1"/>
    <row r="98852" s="13" customFormat="1"/>
    <row r="98853" s="13" customFormat="1"/>
    <row r="98854" s="13" customFormat="1"/>
    <row r="98855" s="13" customFormat="1"/>
    <row r="98856" s="13" customFormat="1"/>
    <row r="98857" s="13" customFormat="1"/>
    <row r="98858" s="13" customFormat="1"/>
    <row r="98859" s="13" customFormat="1"/>
    <row r="98860" s="13" customFormat="1"/>
    <row r="98861" s="13" customFormat="1"/>
    <row r="98862" s="13" customFormat="1"/>
    <row r="98863" s="13" customFormat="1"/>
    <row r="98864" s="13" customFormat="1"/>
    <row r="98865" s="13" customFormat="1"/>
    <row r="98866" s="13" customFormat="1"/>
    <row r="98867" s="13" customFormat="1"/>
    <row r="98868" s="13" customFormat="1"/>
    <row r="98869" s="13" customFormat="1"/>
    <row r="98870" s="13" customFormat="1"/>
    <row r="98871" s="13" customFormat="1"/>
    <row r="98872" s="13" customFormat="1"/>
    <row r="98873" s="13" customFormat="1"/>
    <row r="98874" s="13" customFormat="1"/>
    <row r="98875" s="13" customFormat="1"/>
    <row r="98876" s="13" customFormat="1"/>
    <row r="98877" s="13" customFormat="1"/>
    <row r="98878" s="13" customFormat="1"/>
    <row r="98879" s="13" customFormat="1"/>
    <row r="98880" s="13" customFormat="1"/>
    <row r="98881" s="13" customFormat="1"/>
    <row r="98882" s="13" customFormat="1"/>
    <row r="98883" s="13" customFormat="1"/>
    <row r="98884" s="13" customFormat="1"/>
    <row r="98885" s="13" customFormat="1"/>
    <row r="98886" s="13" customFormat="1"/>
    <row r="98887" s="13" customFormat="1"/>
    <row r="98888" s="13" customFormat="1"/>
    <row r="98889" s="13" customFormat="1"/>
    <row r="98890" s="13" customFormat="1"/>
    <row r="98891" s="13" customFormat="1"/>
    <row r="98892" s="13" customFormat="1"/>
    <row r="98893" s="13" customFormat="1"/>
    <row r="98894" s="13" customFormat="1"/>
    <row r="98895" s="13" customFormat="1"/>
    <row r="98896" s="13" customFormat="1"/>
    <row r="98897" s="13" customFormat="1"/>
    <row r="98898" s="13" customFormat="1"/>
    <row r="98899" s="13" customFormat="1"/>
    <row r="98900" s="13" customFormat="1"/>
    <row r="98901" s="13" customFormat="1"/>
    <row r="98902" s="13" customFormat="1"/>
    <row r="98903" s="13" customFormat="1"/>
    <row r="98904" s="13" customFormat="1"/>
    <row r="98905" s="13" customFormat="1"/>
    <row r="98906" s="13" customFormat="1"/>
    <row r="98907" s="13" customFormat="1"/>
    <row r="98908" s="13" customFormat="1"/>
    <row r="98909" s="13" customFormat="1"/>
    <row r="98910" s="13" customFormat="1"/>
    <row r="98911" s="13" customFormat="1"/>
    <row r="98912" s="13" customFormat="1"/>
    <row r="98913" s="13" customFormat="1"/>
    <row r="98914" s="13" customFormat="1"/>
    <row r="98915" s="13" customFormat="1"/>
    <row r="98916" s="13" customFormat="1"/>
    <row r="98917" s="13" customFormat="1"/>
    <row r="98918" s="13" customFormat="1"/>
    <row r="98919" s="13" customFormat="1"/>
    <row r="98920" s="13" customFormat="1"/>
    <row r="98921" s="13" customFormat="1"/>
    <row r="98922" s="13" customFormat="1"/>
    <row r="98923" s="13" customFormat="1"/>
    <row r="98924" s="13" customFormat="1"/>
    <row r="98925" s="13" customFormat="1"/>
    <row r="98926" s="13" customFormat="1"/>
    <row r="98927" s="13" customFormat="1"/>
    <row r="98928" s="13" customFormat="1"/>
    <row r="98929" s="13" customFormat="1"/>
    <row r="98930" s="13" customFormat="1"/>
    <row r="98931" s="13" customFormat="1"/>
    <row r="98932" s="13" customFormat="1"/>
    <row r="98933" s="13" customFormat="1"/>
    <row r="98934" s="13" customFormat="1"/>
    <row r="98935" s="13" customFormat="1"/>
    <row r="98936" s="13" customFormat="1"/>
    <row r="98937" s="13" customFormat="1"/>
    <row r="98938" s="13" customFormat="1"/>
    <row r="98939" s="13" customFormat="1"/>
    <row r="98940" s="13" customFormat="1"/>
    <row r="98941" s="13" customFormat="1"/>
    <row r="98942" s="13" customFormat="1"/>
    <row r="98943" s="13" customFormat="1"/>
    <row r="98944" s="13" customFormat="1"/>
    <row r="98945" s="13" customFormat="1"/>
    <row r="98946" s="13" customFormat="1"/>
    <row r="98947" s="13" customFormat="1"/>
    <row r="98948" s="13" customFormat="1"/>
    <row r="98949" s="13" customFormat="1"/>
    <row r="98950" s="13" customFormat="1"/>
    <row r="98951" s="13" customFormat="1"/>
    <row r="98952" s="13" customFormat="1"/>
    <row r="98953" s="13" customFormat="1"/>
    <row r="98954" s="13" customFormat="1"/>
    <row r="98955" s="13" customFormat="1"/>
    <row r="98956" s="13" customFormat="1"/>
    <row r="98957" s="13" customFormat="1"/>
    <row r="98958" s="13" customFormat="1"/>
    <row r="98959" s="13" customFormat="1"/>
    <row r="98960" s="13" customFormat="1"/>
    <row r="98961" s="13" customFormat="1"/>
    <row r="98962" s="13" customFormat="1"/>
    <row r="98963" s="13" customFormat="1"/>
    <row r="98964" s="13" customFormat="1"/>
    <row r="98965" s="13" customFormat="1"/>
    <row r="98966" s="13" customFormat="1"/>
    <row r="98967" s="13" customFormat="1"/>
    <row r="98968" s="13" customFormat="1"/>
    <row r="98969" s="13" customFormat="1"/>
    <row r="98970" s="13" customFormat="1"/>
    <row r="98971" s="13" customFormat="1"/>
    <row r="98972" s="13" customFormat="1"/>
    <row r="98973" s="13" customFormat="1"/>
    <row r="98974" s="13" customFormat="1"/>
    <row r="98975" s="13" customFormat="1"/>
    <row r="98976" s="13" customFormat="1"/>
    <row r="98977" s="13" customFormat="1"/>
    <row r="98978" s="13" customFormat="1"/>
    <row r="98979" s="13" customFormat="1"/>
    <row r="98980" s="13" customFormat="1"/>
    <row r="98981" s="13" customFormat="1"/>
    <row r="98982" s="13" customFormat="1"/>
    <row r="98983" s="13" customFormat="1"/>
    <row r="98984" s="13" customFormat="1"/>
    <row r="98985" s="13" customFormat="1"/>
    <row r="98986" s="13" customFormat="1"/>
    <row r="98987" s="13" customFormat="1"/>
    <row r="98988" s="13" customFormat="1"/>
    <row r="98989" s="13" customFormat="1"/>
    <row r="98990" s="13" customFormat="1"/>
    <row r="98991" s="13" customFormat="1"/>
    <row r="98992" s="13" customFormat="1"/>
    <row r="98993" s="13" customFormat="1"/>
    <row r="98994" s="13" customFormat="1"/>
    <row r="98995" s="13" customFormat="1"/>
    <row r="98996" s="13" customFormat="1"/>
    <row r="98997" s="13" customFormat="1"/>
    <row r="98998" s="13" customFormat="1"/>
    <row r="98999" s="13" customFormat="1"/>
    <row r="99000" s="13" customFormat="1"/>
    <row r="99001" s="13" customFormat="1"/>
    <row r="99002" s="13" customFormat="1"/>
    <row r="99003" s="13" customFormat="1"/>
    <row r="99004" s="13" customFormat="1"/>
    <row r="99005" s="13" customFormat="1"/>
    <row r="99006" s="13" customFormat="1"/>
    <row r="99007" s="13" customFormat="1"/>
    <row r="99008" s="13" customFormat="1"/>
    <row r="99009" s="13" customFormat="1"/>
    <row r="99010" s="13" customFormat="1"/>
    <row r="99011" s="13" customFormat="1"/>
    <row r="99012" s="13" customFormat="1"/>
    <row r="99013" s="13" customFormat="1"/>
    <row r="99014" s="13" customFormat="1"/>
    <row r="99015" s="13" customFormat="1"/>
    <row r="99016" s="13" customFormat="1"/>
    <row r="99017" s="13" customFormat="1"/>
    <row r="99018" s="13" customFormat="1"/>
    <row r="99019" s="13" customFormat="1"/>
    <row r="99020" s="13" customFormat="1"/>
    <row r="99021" s="13" customFormat="1"/>
    <row r="99022" s="13" customFormat="1"/>
    <row r="99023" s="13" customFormat="1"/>
    <row r="99024" s="13" customFormat="1"/>
    <row r="99025" s="13" customFormat="1"/>
    <row r="99026" s="13" customFormat="1"/>
    <row r="99027" s="13" customFormat="1"/>
    <row r="99028" s="13" customFormat="1"/>
    <row r="99029" s="13" customFormat="1"/>
    <row r="99030" s="13" customFormat="1"/>
    <row r="99031" s="13" customFormat="1"/>
    <row r="99032" s="13" customFormat="1"/>
    <row r="99033" s="13" customFormat="1"/>
    <row r="99034" s="13" customFormat="1"/>
    <row r="99035" s="13" customFormat="1"/>
    <row r="99036" s="13" customFormat="1"/>
    <row r="99037" s="13" customFormat="1"/>
    <row r="99038" s="13" customFormat="1"/>
    <row r="99039" s="13" customFormat="1"/>
    <row r="99040" s="13" customFormat="1"/>
    <row r="99041" s="13" customFormat="1"/>
    <row r="99042" s="13" customFormat="1"/>
    <row r="99043" s="13" customFormat="1"/>
    <row r="99044" s="13" customFormat="1"/>
    <row r="99045" s="13" customFormat="1"/>
    <row r="99046" s="13" customFormat="1"/>
    <row r="99047" s="13" customFormat="1"/>
    <row r="99048" s="13" customFormat="1"/>
    <row r="99049" s="13" customFormat="1"/>
    <row r="99050" s="13" customFormat="1"/>
    <row r="99051" s="13" customFormat="1"/>
    <row r="99052" s="13" customFormat="1"/>
    <row r="99053" s="13" customFormat="1"/>
    <row r="99054" s="13" customFormat="1"/>
    <row r="99055" s="13" customFormat="1"/>
    <row r="99056" s="13" customFormat="1"/>
    <row r="99057" s="13" customFormat="1"/>
    <row r="99058" s="13" customFormat="1"/>
    <row r="99059" s="13" customFormat="1"/>
    <row r="99060" s="13" customFormat="1"/>
    <row r="99061" s="13" customFormat="1"/>
    <row r="99062" s="13" customFormat="1"/>
    <row r="99063" s="13" customFormat="1"/>
    <row r="99064" s="13" customFormat="1"/>
    <row r="99065" s="13" customFormat="1"/>
    <row r="99066" s="13" customFormat="1"/>
    <row r="99067" s="13" customFormat="1"/>
    <row r="99068" s="13" customFormat="1"/>
    <row r="99069" s="13" customFormat="1"/>
    <row r="99070" s="13" customFormat="1"/>
    <row r="99071" s="13" customFormat="1"/>
    <row r="99072" s="13" customFormat="1"/>
    <row r="99073" s="13" customFormat="1"/>
    <row r="99074" s="13" customFormat="1"/>
    <row r="99075" s="13" customFormat="1"/>
    <row r="99076" s="13" customFormat="1"/>
    <row r="99077" s="13" customFormat="1"/>
    <row r="99078" s="13" customFormat="1"/>
    <row r="99079" s="13" customFormat="1"/>
    <row r="99080" s="13" customFormat="1"/>
    <row r="99081" s="13" customFormat="1"/>
    <row r="99082" s="13" customFormat="1"/>
    <row r="99083" s="13" customFormat="1"/>
    <row r="99084" s="13" customFormat="1"/>
    <row r="99085" s="13" customFormat="1"/>
    <row r="99086" s="13" customFormat="1"/>
    <row r="99087" s="13" customFormat="1"/>
    <row r="99088" s="13" customFormat="1"/>
    <row r="99089" s="13" customFormat="1"/>
    <row r="99090" s="13" customFormat="1"/>
    <row r="99091" s="13" customFormat="1"/>
    <row r="99092" s="13" customFormat="1"/>
    <row r="99093" s="13" customFormat="1"/>
    <row r="99094" s="13" customFormat="1"/>
    <row r="99095" s="13" customFormat="1"/>
    <row r="99096" s="13" customFormat="1"/>
    <row r="99097" s="13" customFormat="1"/>
    <row r="99098" s="13" customFormat="1"/>
    <row r="99099" s="13" customFormat="1"/>
    <row r="99100" s="13" customFormat="1"/>
    <row r="99101" s="13" customFormat="1"/>
    <row r="99102" s="13" customFormat="1"/>
    <row r="99103" s="13" customFormat="1"/>
    <row r="99104" s="13" customFormat="1"/>
    <row r="99105" s="13" customFormat="1"/>
    <row r="99106" s="13" customFormat="1"/>
    <row r="99107" s="13" customFormat="1"/>
    <row r="99108" s="13" customFormat="1"/>
    <row r="99109" s="13" customFormat="1"/>
    <row r="99110" s="13" customFormat="1"/>
    <row r="99111" s="13" customFormat="1"/>
    <row r="99112" s="13" customFormat="1"/>
    <row r="99113" s="13" customFormat="1"/>
    <row r="99114" s="13" customFormat="1"/>
    <row r="99115" s="13" customFormat="1"/>
    <row r="99116" s="13" customFormat="1"/>
    <row r="99117" s="13" customFormat="1"/>
    <row r="99118" s="13" customFormat="1"/>
    <row r="99119" s="13" customFormat="1"/>
    <row r="99120" s="13" customFormat="1"/>
    <row r="99121" s="13" customFormat="1"/>
    <row r="99122" s="13" customFormat="1"/>
    <row r="99123" s="13" customFormat="1"/>
    <row r="99124" s="13" customFormat="1"/>
    <row r="99125" s="13" customFormat="1"/>
    <row r="99126" s="13" customFormat="1"/>
    <row r="99127" s="13" customFormat="1"/>
    <row r="99128" s="13" customFormat="1"/>
    <row r="99129" s="13" customFormat="1"/>
    <row r="99130" s="13" customFormat="1"/>
    <row r="99131" s="13" customFormat="1"/>
    <row r="99132" s="13" customFormat="1"/>
    <row r="99133" s="13" customFormat="1"/>
    <row r="99134" s="13" customFormat="1"/>
    <row r="99135" s="13" customFormat="1"/>
    <row r="99136" s="13" customFormat="1"/>
    <row r="99137" s="13" customFormat="1"/>
    <row r="99138" s="13" customFormat="1"/>
    <row r="99139" s="13" customFormat="1"/>
    <row r="99140" s="13" customFormat="1"/>
    <row r="99141" s="13" customFormat="1"/>
    <row r="99142" s="13" customFormat="1"/>
    <row r="99143" s="13" customFormat="1"/>
    <row r="99144" s="13" customFormat="1"/>
    <row r="99145" s="13" customFormat="1"/>
    <row r="99146" s="13" customFormat="1"/>
    <row r="99147" s="13" customFormat="1"/>
    <row r="99148" s="13" customFormat="1"/>
    <row r="99149" s="13" customFormat="1"/>
    <row r="99150" s="13" customFormat="1"/>
    <row r="99151" s="13" customFormat="1"/>
    <row r="99152" s="13" customFormat="1"/>
    <row r="99153" s="13" customFormat="1"/>
    <row r="99154" s="13" customFormat="1"/>
    <row r="99155" s="13" customFormat="1"/>
    <row r="99156" s="13" customFormat="1"/>
    <row r="99157" s="13" customFormat="1"/>
    <row r="99158" s="13" customFormat="1"/>
    <row r="99159" s="13" customFormat="1"/>
    <row r="99160" s="13" customFormat="1"/>
    <row r="99161" s="13" customFormat="1"/>
    <row r="99162" s="13" customFormat="1"/>
    <row r="99163" s="13" customFormat="1"/>
    <row r="99164" s="13" customFormat="1"/>
    <row r="99165" s="13" customFormat="1"/>
    <row r="99166" s="13" customFormat="1"/>
    <row r="99167" s="13" customFormat="1"/>
    <row r="99168" s="13" customFormat="1"/>
    <row r="99169" s="13" customFormat="1"/>
    <row r="99170" s="13" customFormat="1"/>
    <row r="99171" s="13" customFormat="1"/>
    <row r="99172" s="13" customFormat="1"/>
    <row r="99173" s="13" customFormat="1"/>
    <row r="99174" s="13" customFormat="1"/>
    <row r="99175" s="13" customFormat="1"/>
    <row r="99176" s="13" customFormat="1"/>
    <row r="99177" s="13" customFormat="1"/>
    <row r="99178" s="13" customFormat="1"/>
    <row r="99179" s="13" customFormat="1"/>
    <row r="99180" s="13" customFormat="1"/>
    <row r="99181" s="13" customFormat="1"/>
    <row r="99182" s="13" customFormat="1"/>
    <row r="99183" s="13" customFormat="1"/>
    <row r="99184" s="13" customFormat="1"/>
    <row r="99185" s="13" customFormat="1"/>
    <row r="99186" s="13" customFormat="1"/>
    <row r="99187" s="13" customFormat="1"/>
    <row r="99188" s="13" customFormat="1"/>
    <row r="99189" s="13" customFormat="1"/>
    <row r="99190" s="13" customFormat="1"/>
    <row r="99191" s="13" customFormat="1"/>
    <row r="99192" s="13" customFormat="1"/>
    <row r="99193" s="13" customFormat="1"/>
    <row r="99194" s="13" customFormat="1"/>
    <row r="99195" s="13" customFormat="1"/>
    <row r="99196" s="13" customFormat="1"/>
    <row r="99197" s="13" customFormat="1"/>
    <row r="99198" s="13" customFormat="1"/>
    <row r="99199" s="13" customFormat="1"/>
    <row r="99200" s="13" customFormat="1"/>
    <row r="99201" s="13" customFormat="1"/>
    <row r="99202" s="13" customFormat="1"/>
    <row r="99203" s="13" customFormat="1"/>
    <row r="99204" s="13" customFormat="1"/>
    <row r="99205" s="13" customFormat="1"/>
    <row r="99206" s="13" customFormat="1"/>
    <row r="99207" s="13" customFormat="1"/>
    <row r="99208" s="13" customFormat="1"/>
    <row r="99209" s="13" customFormat="1"/>
    <row r="99210" s="13" customFormat="1"/>
    <row r="99211" s="13" customFormat="1"/>
    <row r="99212" s="13" customFormat="1"/>
    <row r="99213" s="13" customFormat="1"/>
    <row r="99214" s="13" customFormat="1"/>
    <row r="99215" s="13" customFormat="1"/>
    <row r="99216" s="13" customFormat="1"/>
    <row r="99217" s="13" customFormat="1"/>
    <row r="99218" s="13" customFormat="1"/>
    <row r="99219" s="13" customFormat="1"/>
    <row r="99220" s="13" customFormat="1"/>
    <row r="99221" s="13" customFormat="1"/>
    <row r="99222" s="13" customFormat="1"/>
    <row r="99223" s="13" customFormat="1"/>
    <row r="99224" s="13" customFormat="1"/>
    <row r="99225" s="13" customFormat="1"/>
    <row r="99226" s="13" customFormat="1"/>
    <row r="99227" s="13" customFormat="1"/>
    <row r="99228" s="13" customFormat="1"/>
    <row r="99229" s="13" customFormat="1"/>
    <row r="99230" s="13" customFormat="1"/>
    <row r="99231" s="13" customFormat="1"/>
    <row r="99232" s="13" customFormat="1"/>
    <row r="99233" s="13" customFormat="1"/>
    <row r="99234" s="13" customFormat="1"/>
    <row r="99235" s="13" customFormat="1"/>
    <row r="99236" s="13" customFormat="1"/>
    <row r="99237" s="13" customFormat="1"/>
    <row r="99238" s="13" customFormat="1"/>
    <row r="99239" s="13" customFormat="1"/>
    <row r="99240" s="13" customFormat="1"/>
    <row r="99241" s="13" customFormat="1"/>
    <row r="99242" s="13" customFormat="1"/>
    <row r="99243" s="13" customFormat="1"/>
    <row r="99244" s="13" customFormat="1"/>
    <row r="99245" s="13" customFormat="1"/>
    <row r="99246" s="13" customFormat="1"/>
    <row r="99247" s="13" customFormat="1"/>
    <row r="99248" s="13" customFormat="1"/>
    <row r="99249" s="13" customFormat="1"/>
    <row r="99250" s="13" customFormat="1"/>
    <row r="99251" s="13" customFormat="1"/>
    <row r="99252" s="13" customFormat="1"/>
    <row r="99253" s="13" customFormat="1"/>
    <row r="99254" s="13" customFormat="1"/>
    <row r="99255" s="13" customFormat="1"/>
    <row r="99256" s="13" customFormat="1"/>
    <row r="99257" s="13" customFormat="1"/>
    <row r="99258" s="13" customFormat="1"/>
    <row r="99259" s="13" customFormat="1"/>
    <row r="99260" s="13" customFormat="1"/>
    <row r="99261" s="13" customFormat="1"/>
    <row r="99262" s="13" customFormat="1"/>
    <row r="99263" s="13" customFormat="1"/>
    <row r="99264" s="13" customFormat="1"/>
    <row r="99265" s="13" customFormat="1"/>
    <row r="99266" s="13" customFormat="1"/>
    <row r="99267" s="13" customFormat="1"/>
    <row r="99268" s="13" customFormat="1"/>
    <row r="99269" s="13" customFormat="1"/>
    <row r="99270" s="13" customFormat="1"/>
    <row r="99271" s="13" customFormat="1"/>
    <row r="99272" s="13" customFormat="1"/>
    <row r="99273" s="13" customFormat="1"/>
    <row r="99274" s="13" customFormat="1"/>
    <row r="99275" s="13" customFormat="1"/>
    <row r="99276" s="13" customFormat="1"/>
    <row r="99277" s="13" customFormat="1"/>
    <row r="99278" s="13" customFormat="1"/>
    <row r="99279" s="13" customFormat="1"/>
    <row r="99280" s="13" customFormat="1"/>
    <row r="99281" s="13" customFormat="1"/>
    <row r="99282" s="13" customFormat="1"/>
    <row r="99283" s="13" customFormat="1"/>
    <row r="99284" s="13" customFormat="1"/>
    <row r="99285" s="13" customFormat="1"/>
    <row r="99286" s="13" customFormat="1"/>
    <row r="99287" s="13" customFormat="1"/>
    <row r="99288" s="13" customFormat="1"/>
    <row r="99289" s="13" customFormat="1"/>
    <row r="99290" s="13" customFormat="1"/>
    <row r="99291" s="13" customFormat="1"/>
    <row r="99292" s="13" customFormat="1"/>
    <row r="99293" s="13" customFormat="1"/>
    <row r="99294" s="13" customFormat="1"/>
    <row r="99295" s="13" customFormat="1"/>
    <row r="99296" s="13" customFormat="1"/>
    <row r="99297" s="13" customFormat="1"/>
    <row r="99298" s="13" customFormat="1"/>
    <row r="99299" s="13" customFormat="1"/>
    <row r="99300" s="13" customFormat="1"/>
    <row r="99301" s="13" customFormat="1"/>
    <row r="99302" s="13" customFormat="1"/>
    <row r="99303" s="13" customFormat="1"/>
    <row r="99304" s="13" customFormat="1"/>
    <row r="99305" s="13" customFormat="1"/>
    <row r="99306" s="13" customFormat="1"/>
    <row r="99307" s="13" customFormat="1"/>
    <row r="99308" s="13" customFormat="1"/>
    <row r="99309" s="13" customFormat="1"/>
    <row r="99310" s="13" customFormat="1"/>
    <row r="99311" s="13" customFormat="1"/>
    <row r="99312" s="13" customFormat="1"/>
    <row r="99313" s="13" customFormat="1"/>
    <row r="99314" s="13" customFormat="1"/>
    <row r="99315" s="13" customFormat="1"/>
    <row r="99316" s="13" customFormat="1"/>
    <row r="99317" s="13" customFormat="1"/>
    <row r="99318" s="13" customFormat="1"/>
    <row r="99319" s="13" customFormat="1"/>
    <row r="99320" s="13" customFormat="1"/>
    <row r="99321" s="13" customFormat="1"/>
    <row r="99322" s="13" customFormat="1"/>
    <row r="99323" s="13" customFormat="1"/>
    <row r="99324" s="13" customFormat="1"/>
    <row r="99325" s="13" customFormat="1"/>
    <row r="99326" s="13" customFormat="1"/>
    <row r="99327" s="13" customFormat="1"/>
    <row r="99328" s="13" customFormat="1"/>
    <row r="99329" s="13" customFormat="1"/>
    <row r="99330" s="13" customFormat="1"/>
    <row r="99331" s="13" customFormat="1"/>
    <row r="99332" s="13" customFormat="1"/>
    <row r="99333" s="13" customFormat="1"/>
    <row r="99334" s="13" customFormat="1"/>
    <row r="99335" s="13" customFormat="1"/>
    <row r="99336" s="13" customFormat="1"/>
    <row r="99337" s="13" customFormat="1"/>
    <row r="99338" s="13" customFormat="1"/>
    <row r="99339" s="13" customFormat="1"/>
    <row r="99340" s="13" customFormat="1"/>
    <row r="99341" s="13" customFormat="1"/>
    <row r="99342" s="13" customFormat="1"/>
    <row r="99343" s="13" customFormat="1"/>
    <row r="99344" s="13" customFormat="1"/>
    <row r="99345" s="13" customFormat="1"/>
    <row r="99346" s="13" customFormat="1"/>
    <row r="99347" s="13" customFormat="1"/>
    <row r="99348" s="13" customFormat="1"/>
    <row r="99349" s="13" customFormat="1"/>
    <row r="99350" s="13" customFormat="1"/>
    <row r="99351" s="13" customFormat="1"/>
    <row r="99352" s="13" customFormat="1"/>
    <row r="99353" s="13" customFormat="1"/>
    <row r="99354" s="13" customFormat="1"/>
    <row r="99355" s="13" customFormat="1"/>
    <row r="99356" s="13" customFormat="1"/>
    <row r="99357" s="13" customFormat="1"/>
    <row r="99358" s="13" customFormat="1"/>
    <row r="99359" s="13" customFormat="1"/>
    <row r="99360" s="13" customFormat="1"/>
    <row r="99361" s="13" customFormat="1"/>
    <row r="99362" s="13" customFormat="1"/>
    <row r="99363" s="13" customFormat="1"/>
    <row r="99364" s="13" customFormat="1"/>
    <row r="99365" s="13" customFormat="1"/>
    <row r="99366" s="13" customFormat="1"/>
    <row r="99367" s="13" customFormat="1"/>
    <row r="99368" s="13" customFormat="1"/>
    <row r="99369" s="13" customFormat="1"/>
    <row r="99370" s="13" customFormat="1"/>
    <row r="99371" s="13" customFormat="1"/>
    <row r="99372" s="13" customFormat="1"/>
    <row r="99373" s="13" customFormat="1"/>
    <row r="99374" s="13" customFormat="1"/>
    <row r="99375" s="13" customFormat="1"/>
    <row r="99376" s="13" customFormat="1"/>
    <row r="99377" s="13" customFormat="1"/>
    <row r="99378" s="13" customFormat="1"/>
    <row r="99379" s="13" customFormat="1"/>
    <row r="99380" s="13" customFormat="1"/>
    <row r="99381" s="13" customFormat="1"/>
    <row r="99382" s="13" customFormat="1"/>
    <row r="99383" s="13" customFormat="1"/>
    <row r="99384" s="13" customFormat="1"/>
    <row r="99385" s="13" customFormat="1"/>
    <row r="99386" s="13" customFormat="1"/>
    <row r="99387" s="13" customFormat="1"/>
    <row r="99388" s="13" customFormat="1"/>
    <row r="99389" s="13" customFormat="1"/>
    <row r="99390" s="13" customFormat="1"/>
    <row r="99391" s="13" customFormat="1"/>
    <row r="99392" s="13" customFormat="1"/>
    <row r="99393" s="13" customFormat="1"/>
    <row r="99394" s="13" customFormat="1"/>
    <row r="99395" s="13" customFormat="1"/>
    <row r="99396" s="13" customFormat="1"/>
    <row r="99397" s="13" customFormat="1"/>
    <row r="99398" s="13" customFormat="1"/>
    <row r="99399" s="13" customFormat="1"/>
    <row r="99400" s="13" customFormat="1"/>
    <row r="99401" s="13" customFormat="1"/>
    <row r="99402" s="13" customFormat="1"/>
    <row r="99403" s="13" customFormat="1"/>
    <row r="99404" s="13" customFormat="1"/>
    <row r="99405" s="13" customFormat="1"/>
    <row r="99406" s="13" customFormat="1"/>
    <row r="99407" s="13" customFormat="1"/>
    <row r="99408" s="13" customFormat="1"/>
    <row r="99409" s="13" customFormat="1"/>
    <row r="99410" s="13" customFormat="1"/>
    <row r="99411" s="13" customFormat="1"/>
    <row r="99412" s="13" customFormat="1"/>
    <row r="99413" s="13" customFormat="1"/>
    <row r="99414" s="13" customFormat="1"/>
    <row r="99415" s="13" customFormat="1"/>
    <row r="99416" s="13" customFormat="1"/>
    <row r="99417" s="13" customFormat="1"/>
    <row r="99418" s="13" customFormat="1"/>
    <row r="99419" s="13" customFormat="1"/>
    <row r="99420" s="13" customFormat="1"/>
    <row r="99421" s="13" customFormat="1"/>
    <row r="99422" s="13" customFormat="1"/>
    <row r="99423" s="13" customFormat="1"/>
    <row r="99424" s="13" customFormat="1"/>
    <row r="99425" s="13" customFormat="1"/>
    <row r="99426" s="13" customFormat="1"/>
    <row r="99427" s="13" customFormat="1"/>
    <row r="99428" s="13" customFormat="1"/>
    <row r="99429" s="13" customFormat="1"/>
    <row r="99430" s="13" customFormat="1"/>
    <row r="99431" s="13" customFormat="1"/>
    <row r="99432" s="13" customFormat="1"/>
    <row r="99433" s="13" customFormat="1"/>
    <row r="99434" s="13" customFormat="1"/>
    <row r="99435" s="13" customFormat="1"/>
    <row r="99436" s="13" customFormat="1"/>
    <row r="99437" s="13" customFormat="1"/>
    <row r="99438" s="13" customFormat="1"/>
    <row r="99439" s="13" customFormat="1"/>
    <row r="99440" s="13" customFormat="1"/>
    <row r="99441" s="13" customFormat="1"/>
    <row r="99442" s="13" customFormat="1"/>
    <row r="99443" s="13" customFormat="1"/>
    <row r="99444" s="13" customFormat="1"/>
    <row r="99445" s="13" customFormat="1"/>
    <row r="99446" s="13" customFormat="1"/>
    <row r="99447" s="13" customFormat="1"/>
    <row r="99448" s="13" customFormat="1"/>
    <row r="99449" s="13" customFormat="1"/>
    <row r="99450" s="13" customFormat="1"/>
    <row r="99451" s="13" customFormat="1"/>
    <row r="99452" s="13" customFormat="1"/>
    <row r="99453" s="13" customFormat="1"/>
    <row r="99454" s="13" customFormat="1"/>
    <row r="99455" s="13" customFormat="1"/>
    <row r="99456" s="13" customFormat="1"/>
    <row r="99457" s="13" customFormat="1"/>
    <row r="99458" s="13" customFormat="1"/>
    <row r="99459" s="13" customFormat="1"/>
    <row r="99460" s="13" customFormat="1"/>
    <row r="99461" s="13" customFormat="1"/>
    <row r="99462" s="13" customFormat="1"/>
    <row r="99463" s="13" customFormat="1"/>
    <row r="99464" s="13" customFormat="1"/>
    <row r="99465" s="13" customFormat="1"/>
    <row r="99466" s="13" customFormat="1"/>
    <row r="99467" s="13" customFormat="1"/>
    <row r="99468" s="13" customFormat="1"/>
    <row r="99469" s="13" customFormat="1"/>
    <row r="99470" s="13" customFormat="1"/>
    <row r="99471" s="13" customFormat="1"/>
    <row r="99472" s="13" customFormat="1"/>
    <row r="99473" s="13" customFormat="1"/>
    <row r="99474" s="13" customFormat="1"/>
    <row r="99475" s="13" customFormat="1"/>
    <row r="99476" s="13" customFormat="1"/>
    <row r="99477" s="13" customFormat="1"/>
    <row r="99478" s="13" customFormat="1"/>
    <row r="99479" s="13" customFormat="1"/>
    <row r="99480" s="13" customFormat="1"/>
    <row r="99481" s="13" customFormat="1"/>
    <row r="99482" s="13" customFormat="1"/>
    <row r="99483" s="13" customFormat="1"/>
    <row r="99484" s="13" customFormat="1"/>
    <row r="99485" s="13" customFormat="1"/>
    <row r="99486" s="13" customFormat="1"/>
    <row r="99487" s="13" customFormat="1"/>
    <row r="99488" s="13" customFormat="1"/>
    <row r="99489" s="13" customFormat="1"/>
    <row r="99490" s="13" customFormat="1"/>
    <row r="99491" s="13" customFormat="1"/>
    <row r="99492" s="13" customFormat="1"/>
    <row r="99493" s="13" customFormat="1"/>
    <row r="99494" s="13" customFormat="1"/>
    <row r="99495" s="13" customFormat="1"/>
    <row r="99496" s="13" customFormat="1"/>
    <row r="99497" s="13" customFormat="1"/>
    <row r="99498" s="13" customFormat="1"/>
    <row r="99499" s="13" customFormat="1"/>
    <row r="99500" s="13" customFormat="1"/>
    <row r="99501" s="13" customFormat="1"/>
    <row r="99502" s="13" customFormat="1"/>
    <row r="99503" s="13" customFormat="1"/>
    <row r="99504" s="13" customFormat="1"/>
    <row r="99505" s="13" customFormat="1"/>
    <row r="99506" s="13" customFormat="1"/>
    <row r="99507" s="13" customFormat="1"/>
    <row r="99508" s="13" customFormat="1"/>
    <row r="99509" s="13" customFormat="1"/>
    <row r="99510" s="13" customFormat="1"/>
    <row r="99511" s="13" customFormat="1"/>
    <row r="99512" s="13" customFormat="1"/>
    <row r="99513" s="13" customFormat="1"/>
    <row r="99514" s="13" customFormat="1"/>
    <row r="99515" s="13" customFormat="1"/>
    <row r="99516" s="13" customFormat="1"/>
    <row r="99517" s="13" customFormat="1"/>
    <row r="99518" s="13" customFormat="1"/>
    <row r="99519" s="13" customFormat="1"/>
    <row r="99520" s="13" customFormat="1"/>
    <row r="99521" s="13" customFormat="1"/>
    <row r="99522" s="13" customFormat="1"/>
    <row r="99523" s="13" customFormat="1"/>
    <row r="99524" s="13" customFormat="1"/>
    <row r="99525" s="13" customFormat="1"/>
    <row r="99526" s="13" customFormat="1"/>
    <row r="99527" s="13" customFormat="1"/>
    <row r="99528" s="13" customFormat="1"/>
    <row r="99529" s="13" customFormat="1"/>
    <row r="99530" s="13" customFormat="1"/>
    <row r="99531" s="13" customFormat="1"/>
    <row r="99532" s="13" customFormat="1"/>
    <row r="99533" s="13" customFormat="1"/>
    <row r="99534" s="13" customFormat="1"/>
    <row r="99535" s="13" customFormat="1"/>
    <row r="99536" s="13" customFormat="1"/>
    <row r="99537" s="13" customFormat="1"/>
    <row r="99538" s="13" customFormat="1"/>
    <row r="99539" s="13" customFormat="1"/>
    <row r="99540" s="13" customFormat="1"/>
    <row r="99541" s="13" customFormat="1"/>
    <row r="99542" s="13" customFormat="1"/>
    <row r="99543" s="13" customFormat="1"/>
    <row r="99544" s="13" customFormat="1"/>
    <row r="99545" s="13" customFormat="1"/>
    <row r="99546" s="13" customFormat="1"/>
    <row r="99547" s="13" customFormat="1"/>
    <row r="99548" s="13" customFormat="1"/>
    <row r="99549" s="13" customFormat="1"/>
    <row r="99550" s="13" customFormat="1"/>
    <row r="99551" s="13" customFormat="1"/>
    <row r="99552" s="13" customFormat="1"/>
    <row r="99553" s="13" customFormat="1"/>
    <row r="99554" s="13" customFormat="1"/>
    <row r="99555" s="13" customFormat="1"/>
    <row r="99556" s="13" customFormat="1"/>
    <row r="99557" s="13" customFormat="1"/>
    <row r="99558" s="13" customFormat="1"/>
    <row r="99559" s="13" customFormat="1"/>
    <row r="99560" s="13" customFormat="1"/>
    <row r="99561" s="13" customFormat="1"/>
    <row r="99562" s="13" customFormat="1"/>
    <row r="99563" s="13" customFormat="1"/>
    <row r="99564" s="13" customFormat="1"/>
    <row r="99565" s="13" customFormat="1"/>
    <row r="99566" s="13" customFormat="1"/>
    <row r="99567" s="13" customFormat="1"/>
    <row r="99568" s="13" customFormat="1"/>
    <row r="99569" s="13" customFormat="1"/>
    <row r="99570" s="13" customFormat="1"/>
    <row r="99571" s="13" customFormat="1"/>
    <row r="99572" s="13" customFormat="1"/>
    <row r="99573" s="13" customFormat="1"/>
    <row r="99574" s="13" customFormat="1"/>
    <row r="99575" s="13" customFormat="1"/>
    <row r="99576" s="13" customFormat="1"/>
    <row r="99577" s="13" customFormat="1"/>
    <row r="99578" s="13" customFormat="1"/>
    <row r="99579" s="13" customFormat="1"/>
    <row r="99580" s="13" customFormat="1"/>
    <row r="99581" s="13" customFormat="1"/>
    <row r="99582" s="13" customFormat="1"/>
    <row r="99583" s="13" customFormat="1"/>
    <row r="99584" s="13" customFormat="1"/>
    <row r="99585" s="13" customFormat="1"/>
    <row r="99586" s="13" customFormat="1"/>
    <row r="99587" s="13" customFormat="1"/>
    <row r="99588" s="13" customFormat="1"/>
    <row r="99589" s="13" customFormat="1"/>
    <row r="99590" s="13" customFormat="1"/>
    <row r="99591" s="13" customFormat="1"/>
    <row r="99592" s="13" customFormat="1"/>
    <row r="99593" s="13" customFormat="1"/>
    <row r="99594" s="13" customFormat="1"/>
    <row r="99595" s="13" customFormat="1"/>
    <row r="99596" s="13" customFormat="1"/>
    <row r="99597" s="13" customFormat="1"/>
    <row r="99598" s="13" customFormat="1"/>
    <row r="99599" s="13" customFormat="1"/>
    <row r="99600" s="13" customFormat="1"/>
    <row r="99601" s="13" customFormat="1"/>
    <row r="99602" s="13" customFormat="1"/>
    <row r="99603" s="13" customFormat="1"/>
    <row r="99604" s="13" customFormat="1"/>
    <row r="99605" s="13" customFormat="1"/>
    <row r="99606" s="13" customFormat="1"/>
    <row r="99607" s="13" customFormat="1"/>
    <row r="99608" s="13" customFormat="1"/>
    <row r="99609" s="13" customFormat="1"/>
    <row r="99610" s="13" customFormat="1"/>
    <row r="99611" s="13" customFormat="1"/>
    <row r="99612" s="13" customFormat="1"/>
    <row r="99613" s="13" customFormat="1"/>
    <row r="99614" s="13" customFormat="1"/>
    <row r="99615" s="13" customFormat="1"/>
    <row r="99616" s="13" customFormat="1"/>
    <row r="99617" s="13" customFormat="1"/>
    <row r="99618" s="13" customFormat="1"/>
    <row r="99619" s="13" customFormat="1"/>
    <row r="99620" s="13" customFormat="1"/>
    <row r="99621" s="13" customFormat="1"/>
    <row r="99622" s="13" customFormat="1"/>
    <row r="99623" s="13" customFormat="1"/>
    <row r="99624" s="13" customFormat="1"/>
    <row r="99625" s="13" customFormat="1"/>
    <row r="99626" s="13" customFormat="1"/>
    <row r="99627" s="13" customFormat="1"/>
    <row r="99628" s="13" customFormat="1"/>
    <row r="99629" s="13" customFormat="1"/>
    <row r="99630" s="13" customFormat="1"/>
    <row r="99631" s="13" customFormat="1"/>
    <row r="99632" s="13" customFormat="1"/>
    <row r="99633" s="13" customFormat="1"/>
    <row r="99634" s="13" customFormat="1"/>
    <row r="99635" s="13" customFormat="1"/>
    <row r="99636" s="13" customFormat="1"/>
    <row r="99637" s="13" customFormat="1"/>
    <row r="99638" s="13" customFormat="1"/>
    <row r="99639" s="13" customFormat="1"/>
    <row r="99640" s="13" customFormat="1"/>
    <row r="99641" s="13" customFormat="1"/>
    <row r="99642" s="13" customFormat="1"/>
    <row r="99643" s="13" customFormat="1"/>
    <row r="99644" s="13" customFormat="1"/>
    <row r="99645" s="13" customFormat="1"/>
    <row r="99646" s="13" customFormat="1"/>
    <row r="99647" s="13" customFormat="1"/>
    <row r="99648" s="13" customFormat="1"/>
    <row r="99649" s="13" customFormat="1"/>
    <row r="99650" s="13" customFormat="1"/>
    <row r="99651" s="13" customFormat="1"/>
    <row r="99652" s="13" customFormat="1"/>
    <row r="99653" s="13" customFormat="1"/>
    <row r="99654" s="13" customFormat="1"/>
    <row r="99655" s="13" customFormat="1"/>
    <row r="99656" s="13" customFormat="1"/>
    <row r="99657" s="13" customFormat="1"/>
    <row r="99658" s="13" customFormat="1"/>
    <row r="99659" s="13" customFormat="1"/>
    <row r="99660" s="13" customFormat="1"/>
    <row r="99661" s="13" customFormat="1"/>
    <row r="99662" s="13" customFormat="1"/>
    <row r="99663" s="13" customFormat="1"/>
    <row r="99664" s="13" customFormat="1"/>
    <row r="99665" s="13" customFormat="1"/>
    <row r="99666" s="13" customFormat="1"/>
    <row r="99667" s="13" customFormat="1"/>
    <row r="99668" s="13" customFormat="1"/>
    <row r="99669" s="13" customFormat="1"/>
    <row r="99670" s="13" customFormat="1"/>
    <row r="99671" s="13" customFormat="1"/>
    <row r="99672" s="13" customFormat="1"/>
    <row r="99673" s="13" customFormat="1"/>
    <row r="99674" s="13" customFormat="1"/>
    <row r="99675" s="13" customFormat="1"/>
    <row r="99676" s="13" customFormat="1"/>
    <row r="99677" s="13" customFormat="1"/>
    <row r="99678" s="13" customFormat="1"/>
    <row r="99679" s="13" customFormat="1"/>
    <row r="99680" s="13" customFormat="1"/>
    <row r="99681" s="13" customFormat="1"/>
    <row r="99682" s="13" customFormat="1"/>
    <row r="99683" s="13" customFormat="1"/>
    <row r="99684" s="13" customFormat="1"/>
    <row r="99685" s="13" customFormat="1"/>
    <row r="99686" s="13" customFormat="1"/>
    <row r="99687" s="13" customFormat="1"/>
    <row r="99688" s="13" customFormat="1"/>
    <row r="99689" s="13" customFormat="1"/>
    <row r="99690" s="13" customFormat="1"/>
    <row r="99691" s="13" customFormat="1"/>
    <row r="99692" s="13" customFormat="1"/>
    <row r="99693" s="13" customFormat="1"/>
    <row r="99694" s="13" customFormat="1"/>
    <row r="99695" s="13" customFormat="1"/>
    <row r="99696" s="13" customFormat="1"/>
    <row r="99697" s="13" customFormat="1"/>
    <row r="99698" s="13" customFormat="1"/>
    <row r="99699" s="13" customFormat="1"/>
    <row r="99700" s="13" customFormat="1"/>
    <row r="99701" s="13" customFormat="1"/>
    <row r="99702" s="13" customFormat="1"/>
    <row r="99703" s="13" customFormat="1"/>
    <row r="99704" s="13" customFormat="1"/>
    <row r="99705" s="13" customFormat="1"/>
    <row r="99706" s="13" customFormat="1"/>
    <row r="99707" s="13" customFormat="1"/>
    <row r="99708" s="13" customFormat="1"/>
    <row r="99709" s="13" customFormat="1"/>
    <row r="99710" s="13" customFormat="1"/>
    <row r="99711" s="13" customFormat="1"/>
    <row r="99712" s="13" customFormat="1"/>
    <row r="99713" s="13" customFormat="1"/>
    <row r="99714" s="13" customFormat="1"/>
    <row r="99715" s="13" customFormat="1"/>
    <row r="99716" s="13" customFormat="1"/>
    <row r="99717" s="13" customFormat="1"/>
    <row r="99718" s="13" customFormat="1"/>
    <row r="99719" s="13" customFormat="1"/>
    <row r="99720" s="13" customFormat="1"/>
    <row r="99721" s="13" customFormat="1"/>
    <row r="99722" s="13" customFormat="1"/>
    <row r="99723" s="13" customFormat="1"/>
    <row r="99724" s="13" customFormat="1"/>
    <row r="99725" s="13" customFormat="1"/>
    <row r="99726" s="13" customFormat="1"/>
    <row r="99727" s="13" customFormat="1"/>
    <row r="99728" s="13" customFormat="1"/>
    <row r="99729" s="13" customFormat="1"/>
    <row r="99730" s="13" customFormat="1"/>
    <row r="99731" s="13" customFormat="1"/>
    <row r="99732" s="13" customFormat="1"/>
    <row r="99733" s="13" customFormat="1"/>
    <row r="99734" s="13" customFormat="1"/>
    <row r="99735" s="13" customFormat="1"/>
    <row r="99736" s="13" customFormat="1"/>
    <row r="99737" s="13" customFormat="1"/>
    <row r="99738" s="13" customFormat="1"/>
    <row r="99739" s="13" customFormat="1"/>
    <row r="99740" s="13" customFormat="1"/>
    <row r="99741" s="13" customFormat="1"/>
    <row r="99742" s="13" customFormat="1"/>
    <row r="99743" s="13" customFormat="1"/>
    <row r="99744" s="13" customFormat="1"/>
    <row r="99745" s="13" customFormat="1"/>
    <row r="99746" s="13" customFormat="1"/>
    <row r="99747" s="13" customFormat="1"/>
    <row r="99748" s="13" customFormat="1"/>
    <row r="99749" s="13" customFormat="1"/>
    <row r="99750" s="13" customFormat="1"/>
    <row r="99751" s="13" customFormat="1"/>
    <row r="99752" s="13" customFormat="1"/>
    <row r="99753" s="13" customFormat="1"/>
    <row r="99754" s="13" customFormat="1"/>
    <row r="99755" s="13" customFormat="1"/>
    <row r="99756" s="13" customFormat="1"/>
    <row r="99757" s="13" customFormat="1"/>
    <row r="99758" s="13" customFormat="1"/>
    <row r="99759" s="13" customFormat="1"/>
    <row r="99760" s="13" customFormat="1"/>
    <row r="99761" s="13" customFormat="1"/>
    <row r="99762" s="13" customFormat="1"/>
    <row r="99763" s="13" customFormat="1"/>
    <row r="99764" s="13" customFormat="1"/>
    <row r="99765" s="13" customFormat="1"/>
    <row r="99766" s="13" customFormat="1"/>
    <row r="99767" s="13" customFormat="1"/>
    <row r="99768" s="13" customFormat="1"/>
    <row r="99769" s="13" customFormat="1"/>
    <row r="99770" s="13" customFormat="1"/>
    <row r="99771" s="13" customFormat="1"/>
    <row r="99772" s="13" customFormat="1"/>
    <row r="99773" s="13" customFormat="1"/>
    <row r="99774" s="13" customFormat="1"/>
    <row r="99775" s="13" customFormat="1"/>
    <row r="99776" s="13" customFormat="1"/>
    <row r="99777" s="13" customFormat="1"/>
    <row r="99778" s="13" customFormat="1"/>
    <row r="99779" s="13" customFormat="1"/>
    <row r="99780" s="13" customFormat="1"/>
    <row r="99781" s="13" customFormat="1"/>
    <row r="99782" s="13" customFormat="1"/>
    <row r="99783" s="13" customFormat="1"/>
    <row r="99784" s="13" customFormat="1"/>
    <row r="99785" s="13" customFormat="1"/>
    <row r="99786" s="13" customFormat="1"/>
    <row r="99787" s="13" customFormat="1"/>
    <row r="99788" s="13" customFormat="1"/>
    <row r="99789" s="13" customFormat="1"/>
    <row r="99790" s="13" customFormat="1"/>
    <row r="99791" s="13" customFormat="1"/>
    <row r="99792" s="13" customFormat="1"/>
    <row r="99793" s="13" customFormat="1"/>
    <row r="99794" s="13" customFormat="1"/>
    <row r="99795" s="13" customFormat="1"/>
    <row r="99796" s="13" customFormat="1"/>
    <row r="99797" s="13" customFormat="1"/>
    <row r="99798" s="13" customFormat="1"/>
    <row r="99799" s="13" customFormat="1"/>
    <row r="99800" s="13" customFormat="1"/>
    <row r="99801" s="13" customFormat="1"/>
    <row r="99802" s="13" customFormat="1"/>
    <row r="99803" s="13" customFormat="1"/>
    <row r="99804" s="13" customFormat="1"/>
    <row r="99805" s="13" customFormat="1"/>
    <row r="99806" s="13" customFormat="1"/>
    <row r="99807" s="13" customFormat="1"/>
    <row r="99808" s="13" customFormat="1"/>
    <row r="99809" s="13" customFormat="1"/>
    <row r="99810" s="13" customFormat="1"/>
    <row r="99811" s="13" customFormat="1"/>
    <row r="99812" s="13" customFormat="1"/>
    <row r="99813" s="13" customFormat="1"/>
    <row r="99814" s="13" customFormat="1"/>
    <row r="99815" s="13" customFormat="1"/>
    <row r="99816" s="13" customFormat="1"/>
    <row r="99817" s="13" customFormat="1"/>
    <row r="99818" s="13" customFormat="1"/>
    <row r="99819" s="13" customFormat="1"/>
    <row r="99820" s="13" customFormat="1"/>
    <row r="99821" s="13" customFormat="1"/>
    <row r="99822" s="13" customFormat="1"/>
    <row r="99823" s="13" customFormat="1"/>
    <row r="99824" s="13" customFormat="1"/>
    <row r="99825" s="13" customFormat="1"/>
    <row r="99826" s="13" customFormat="1"/>
    <row r="99827" s="13" customFormat="1"/>
    <row r="99828" s="13" customFormat="1"/>
    <row r="99829" s="13" customFormat="1"/>
    <row r="99830" s="13" customFormat="1"/>
    <row r="99831" s="13" customFormat="1"/>
    <row r="99832" s="13" customFormat="1"/>
    <row r="99833" s="13" customFormat="1"/>
    <row r="99834" s="13" customFormat="1"/>
    <row r="99835" s="13" customFormat="1"/>
    <row r="99836" s="13" customFormat="1"/>
    <row r="99837" s="13" customFormat="1"/>
    <row r="99838" s="13" customFormat="1"/>
    <row r="99839" s="13" customFormat="1"/>
    <row r="99840" s="13" customFormat="1"/>
    <row r="99841" s="13" customFormat="1"/>
    <row r="99842" s="13" customFormat="1"/>
    <row r="99843" s="13" customFormat="1"/>
    <row r="99844" s="13" customFormat="1"/>
    <row r="99845" s="13" customFormat="1"/>
    <row r="99846" s="13" customFormat="1"/>
    <row r="99847" s="13" customFormat="1"/>
    <row r="99848" s="13" customFormat="1"/>
    <row r="99849" s="13" customFormat="1"/>
    <row r="99850" s="13" customFormat="1"/>
    <row r="99851" s="13" customFormat="1"/>
    <row r="99852" s="13" customFormat="1"/>
    <row r="99853" s="13" customFormat="1"/>
    <row r="99854" s="13" customFormat="1"/>
    <row r="99855" s="13" customFormat="1"/>
    <row r="99856" s="13" customFormat="1"/>
    <row r="99857" s="13" customFormat="1"/>
    <row r="99858" s="13" customFormat="1"/>
    <row r="99859" s="13" customFormat="1"/>
    <row r="99860" s="13" customFormat="1"/>
    <row r="99861" s="13" customFormat="1"/>
    <row r="99862" s="13" customFormat="1"/>
    <row r="99863" s="13" customFormat="1"/>
    <row r="99864" s="13" customFormat="1"/>
    <row r="99865" s="13" customFormat="1"/>
    <row r="99866" s="13" customFormat="1"/>
    <row r="99867" s="13" customFormat="1"/>
    <row r="99868" s="13" customFormat="1"/>
    <row r="99869" s="13" customFormat="1"/>
    <row r="99870" s="13" customFormat="1"/>
    <row r="99871" s="13" customFormat="1"/>
    <row r="99872" s="13" customFormat="1"/>
    <row r="99873" s="13" customFormat="1"/>
    <row r="99874" s="13" customFormat="1"/>
    <row r="99875" s="13" customFormat="1"/>
    <row r="99876" s="13" customFormat="1"/>
    <row r="99877" s="13" customFormat="1"/>
    <row r="99878" s="13" customFormat="1"/>
    <row r="99879" s="13" customFormat="1"/>
    <row r="99880" s="13" customFormat="1"/>
    <row r="99881" s="13" customFormat="1"/>
    <row r="99882" s="13" customFormat="1"/>
    <row r="99883" s="13" customFormat="1"/>
    <row r="99884" s="13" customFormat="1"/>
    <row r="99885" s="13" customFormat="1"/>
    <row r="99886" s="13" customFormat="1"/>
    <row r="99887" s="13" customFormat="1"/>
    <row r="99888" s="13" customFormat="1"/>
    <row r="99889" s="13" customFormat="1"/>
    <row r="99890" s="13" customFormat="1"/>
    <row r="99891" s="13" customFormat="1"/>
    <row r="99892" s="13" customFormat="1"/>
    <row r="99893" s="13" customFormat="1"/>
    <row r="99894" s="13" customFormat="1"/>
    <row r="99895" s="13" customFormat="1"/>
    <row r="99896" s="13" customFormat="1"/>
    <row r="99897" s="13" customFormat="1"/>
    <row r="99898" s="13" customFormat="1"/>
    <row r="99899" s="13" customFormat="1"/>
    <row r="99900" s="13" customFormat="1"/>
    <row r="99901" s="13" customFormat="1"/>
    <row r="99902" s="13" customFormat="1"/>
    <row r="99903" s="13" customFormat="1"/>
    <row r="99904" s="13" customFormat="1"/>
    <row r="99905" s="13" customFormat="1"/>
    <row r="99906" s="13" customFormat="1"/>
    <row r="99907" s="13" customFormat="1"/>
    <row r="99908" s="13" customFormat="1"/>
    <row r="99909" s="13" customFormat="1"/>
    <row r="99910" s="13" customFormat="1"/>
    <row r="99911" s="13" customFormat="1"/>
    <row r="99912" s="13" customFormat="1"/>
    <row r="99913" s="13" customFormat="1"/>
    <row r="99914" s="13" customFormat="1"/>
    <row r="99915" s="13" customFormat="1"/>
    <row r="99916" s="13" customFormat="1"/>
    <row r="99917" s="13" customFormat="1"/>
    <row r="99918" s="13" customFormat="1"/>
    <row r="99919" s="13" customFormat="1"/>
    <row r="99920" s="13" customFormat="1"/>
    <row r="99921" s="13" customFormat="1"/>
    <row r="99922" s="13" customFormat="1"/>
    <row r="99923" s="13" customFormat="1"/>
    <row r="99924" s="13" customFormat="1"/>
    <row r="99925" s="13" customFormat="1"/>
    <row r="99926" s="13" customFormat="1"/>
    <row r="99927" s="13" customFormat="1"/>
    <row r="99928" s="13" customFormat="1"/>
    <row r="99929" s="13" customFormat="1"/>
    <row r="99930" s="13" customFormat="1"/>
    <row r="99931" s="13" customFormat="1"/>
    <row r="99932" s="13" customFormat="1"/>
    <row r="99933" s="13" customFormat="1"/>
    <row r="99934" s="13" customFormat="1"/>
    <row r="99935" s="13" customFormat="1"/>
    <row r="99936" s="13" customFormat="1"/>
    <row r="99937" s="13" customFormat="1"/>
    <row r="99938" s="13" customFormat="1"/>
    <row r="99939" s="13" customFormat="1"/>
    <row r="99940" s="13" customFormat="1"/>
    <row r="99941" s="13" customFormat="1"/>
    <row r="99942" s="13" customFormat="1"/>
    <row r="99943" s="13" customFormat="1"/>
    <row r="99944" s="13" customFormat="1"/>
    <row r="99945" s="13" customFormat="1"/>
    <row r="99946" s="13" customFormat="1"/>
    <row r="99947" s="13" customFormat="1"/>
    <row r="99948" s="13" customFormat="1"/>
    <row r="99949" s="13" customFormat="1"/>
    <row r="99950" s="13" customFormat="1"/>
    <row r="99951" s="13" customFormat="1"/>
    <row r="99952" s="13" customFormat="1"/>
    <row r="99953" s="13" customFormat="1"/>
    <row r="99954" s="13" customFormat="1"/>
    <row r="99955" s="13" customFormat="1"/>
    <row r="99956" s="13" customFormat="1"/>
    <row r="99957" s="13" customFormat="1"/>
    <row r="99958" s="13" customFormat="1"/>
    <row r="99959" s="13" customFormat="1"/>
    <row r="99960" s="13" customFormat="1"/>
    <row r="99961" s="13" customFormat="1"/>
    <row r="99962" s="13" customFormat="1"/>
    <row r="99963" s="13" customFormat="1"/>
    <row r="99964" s="13" customFormat="1"/>
    <row r="99965" s="13" customFormat="1"/>
    <row r="99966" s="13" customFormat="1"/>
    <row r="99967" s="13" customFormat="1"/>
    <row r="99968" s="13" customFormat="1"/>
    <row r="99969" s="13" customFormat="1"/>
    <row r="99970" s="13" customFormat="1"/>
    <row r="99971" s="13" customFormat="1"/>
    <row r="99972" s="13" customFormat="1"/>
    <row r="99973" s="13" customFormat="1"/>
    <row r="99974" s="13" customFormat="1"/>
    <row r="99975" s="13" customFormat="1"/>
    <row r="99976" s="13" customFormat="1"/>
    <row r="99977" s="13" customFormat="1"/>
    <row r="99978" s="13" customFormat="1"/>
    <row r="99979" s="13" customFormat="1"/>
    <row r="99980" s="13" customFormat="1"/>
    <row r="99981" s="13" customFormat="1"/>
    <row r="99982" s="13" customFormat="1"/>
    <row r="99983" s="13" customFormat="1"/>
    <row r="99984" s="13" customFormat="1"/>
    <row r="99985" s="13" customFormat="1"/>
    <row r="99986" s="13" customFormat="1"/>
    <row r="99987" s="13" customFormat="1"/>
    <row r="99988" s="13" customFormat="1"/>
    <row r="99989" s="13" customFormat="1"/>
    <row r="99990" s="13" customFormat="1"/>
    <row r="99991" s="13" customFormat="1"/>
    <row r="99992" s="13" customFormat="1"/>
    <row r="99993" s="13" customFormat="1"/>
    <row r="99994" s="13" customFormat="1"/>
    <row r="99995" s="13" customFormat="1"/>
    <row r="99996" s="13" customFormat="1"/>
    <row r="99997" s="13" customFormat="1"/>
    <row r="99998" s="13" customFormat="1"/>
    <row r="99999" s="13" customFormat="1"/>
    <row r="100000" s="13" customFormat="1"/>
    <row r="100001" s="13" customFormat="1"/>
    <row r="100002" s="13" customFormat="1"/>
    <row r="100003" s="13" customFormat="1"/>
    <row r="100004" s="13" customFormat="1"/>
    <row r="100005" s="13" customFormat="1"/>
    <row r="100006" s="13" customFormat="1"/>
    <row r="100007" s="13" customFormat="1"/>
    <row r="100008" s="13" customFormat="1"/>
    <row r="100009" s="13" customFormat="1"/>
    <row r="100010" s="13" customFormat="1"/>
    <row r="100011" s="13" customFormat="1"/>
    <row r="100012" s="13" customFormat="1"/>
    <row r="100013" s="13" customFormat="1"/>
    <row r="100014" s="13" customFormat="1"/>
    <row r="100015" s="13" customFormat="1"/>
    <row r="100016" s="13" customFormat="1"/>
    <row r="100017" s="13" customFormat="1"/>
    <row r="100018" s="13" customFormat="1"/>
    <row r="100019" s="13" customFormat="1"/>
    <row r="100020" s="13" customFormat="1"/>
    <row r="100021" s="13" customFormat="1"/>
    <row r="100022" s="13" customFormat="1"/>
    <row r="100023" s="13" customFormat="1"/>
    <row r="100024" s="13" customFormat="1"/>
    <row r="100025" s="13" customFormat="1"/>
    <row r="100026" s="13" customFormat="1"/>
    <row r="100027" s="13" customFormat="1"/>
    <row r="100028" s="13" customFormat="1"/>
    <row r="100029" s="13" customFormat="1"/>
    <row r="100030" s="13" customFormat="1"/>
    <row r="100031" s="13" customFormat="1"/>
    <row r="100032" s="13" customFormat="1"/>
    <row r="100033" s="13" customFormat="1"/>
    <row r="100034" s="13" customFormat="1"/>
    <row r="100035" s="13" customFormat="1"/>
    <row r="100036" s="13" customFormat="1"/>
    <row r="100037" s="13" customFormat="1"/>
    <row r="100038" s="13" customFormat="1"/>
    <row r="100039" s="13" customFormat="1"/>
    <row r="100040" s="13" customFormat="1"/>
    <row r="100041" s="13" customFormat="1"/>
    <row r="100042" s="13" customFormat="1"/>
    <row r="100043" s="13" customFormat="1"/>
    <row r="100044" s="13" customFormat="1"/>
    <row r="100045" s="13" customFormat="1"/>
    <row r="100046" s="13" customFormat="1"/>
    <row r="100047" s="13" customFormat="1"/>
    <row r="100048" s="13" customFormat="1"/>
    <row r="100049" s="13" customFormat="1"/>
    <row r="100050" s="13" customFormat="1"/>
    <row r="100051" s="13" customFormat="1"/>
    <row r="100052" s="13" customFormat="1"/>
    <row r="100053" s="13" customFormat="1"/>
    <row r="100054" s="13" customFormat="1"/>
    <row r="100055" s="13" customFormat="1"/>
    <row r="100056" s="13" customFormat="1"/>
    <row r="100057" s="13" customFormat="1"/>
    <row r="100058" s="13" customFormat="1"/>
    <row r="100059" s="13" customFormat="1"/>
    <row r="100060" s="13" customFormat="1"/>
    <row r="100061" s="13" customFormat="1"/>
    <row r="100062" s="13" customFormat="1"/>
    <row r="100063" s="13" customFormat="1"/>
    <row r="100064" s="13" customFormat="1"/>
    <row r="100065" s="13" customFormat="1"/>
    <row r="100066" s="13" customFormat="1"/>
    <row r="100067" s="13" customFormat="1"/>
    <row r="100068" s="13" customFormat="1"/>
    <row r="100069" s="13" customFormat="1"/>
    <row r="100070" s="13" customFormat="1"/>
    <row r="100071" s="13" customFormat="1"/>
    <row r="100072" s="13" customFormat="1"/>
    <row r="100073" s="13" customFormat="1"/>
    <row r="100074" s="13" customFormat="1"/>
    <row r="100075" s="13" customFormat="1"/>
    <row r="100076" s="13" customFormat="1"/>
    <row r="100077" s="13" customFormat="1"/>
    <row r="100078" s="13" customFormat="1"/>
    <row r="100079" s="13" customFormat="1"/>
    <row r="100080" s="13" customFormat="1"/>
    <row r="100081" s="13" customFormat="1"/>
    <row r="100082" s="13" customFormat="1"/>
    <row r="100083" s="13" customFormat="1"/>
    <row r="100084" s="13" customFormat="1"/>
    <row r="100085" s="13" customFormat="1"/>
    <row r="100086" s="13" customFormat="1"/>
    <row r="100087" s="13" customFormat="1"/>
    <row r="100088" s="13" customFormat="1"/>
    <row r="100089" s="13" customFormat="1"/>
    <row r="100090" s="13" customFormat="1"/>
    <row r="100091" s="13" customFormat="1"/>
    <row r="100092" s="13" customFormat="1"/>
    <row r="100093" s="13" customFormat="1"/>
    <row r="100094" s="13" customFormat="1"/>
    <row r="100095" s="13" customFormat="1"/>
    <row r="100096" s="13" customFormat="1"/>
    <row r="100097" s="13" customFormat="1"/>
    <row r="100098" s="13" customFormat="1"/>
    <row r="100099" s="13" customFormat="1"/>
    <row r="100100" s="13" customFormat="1"/>
    <row r="100101" s="13" customFormat="1"/>
    <row r="100102" s="13" customFormat="1"/>
    <row r="100103" s="13" customFormat="1"/>
    <row r="100104" s="13" customFormat="1"/>
    <row r="100105" s="13" customFormat="1"/>
    <row r="100106" s="13" customFormat="1"/>
    <row r="100107" s="13" customFormat="1"/>
    <row r="100108" s="13" customFormat="1"/>
    <row r="100109" s="13" customFormat="1"/>
    <row r="100110" s="13" customFormat="1"/>
    <row r="100111" s="13" customFormat="1"/>
    <row r="100112" s="13" customFormat="1"/>
    <row r="100113" s="13" customFormat="1"/>
    <row r="100114" s="13" customFormat="1"/>
    <row r="100115" s="13" customFormat="1"/>
    <row r="100116" s="13" customFormat="1"/>
    <row r="100117" s="13" customFormat="1"/>
    <row r="100118" s="13" customFormat="1"/>
    <row r="100119" s="13" customFormat="1"/>
    <row r="100120" s="13" customFormat="1"/>
    <row r="100121" s="13" customFormat="1"/>
    <row r="100122" s="13" customFormat="1"/>
    <row r="100123" s="13" customFormat="1"/>
    <row r="100124" s="13" customFormat="1"/>
    <row r="100125" s="13" customFormat="1"/>
    <row r="100126" s="13" customFormat="1"/>
    <row r="100127" s="13" customFormat="1"/>
    <row r="100128" s="13" customFormat="1"/>
    <row r="100129" s="13" customFormat="1"/>
    <row r="100130" s="13" customFormat="1"/>
    <row r="100131" s="13" customFormat="1"/>
    <row r="100132" s="13" customFormat="1"/>
    <row r="100133" s="13" customFormat="1"/>
    <row r="100134" s="13" customFormat="1"/>
    <row r="100135" s="13" customFormat="1"/>
    <row r="100136" s="13" customFormat="1"/>
    <row r="100137" s="13" customFormat="1"/>
    <row r="100138" s="13" customFormat="1"/>
    <row r="100139" s="13" customFormat="1"/>
    <row r="100140" s="13" customFormat="1"/>
    <row r="100141" s="13" customFormat="1"/>
    <row r="100142" s="13" customFormat="1"/>
    <row r="100143" s="13" customFormat="1"/>
    <row r="100144" s="13" customFormat="1"/>
    <row r="100145" s="13" customFormat="1"/>
    <row r="100146" s="13" customFormat="1"/>
    <row r="100147" s="13" customFormat="1"/>
    <row r="100148" s="13" customFormat="1"/>
    <row r="100149" s="13" customFormat="1"/>
    <row r="100150" s="13" customFormat="1"/>
    <row r="100151" s="13" customFormat="1"/>
    <row r="100152" s="13" customFormat="1"/>
    <row r="100153" s="13" customFormat="1"/>
    <row r="100154" s="13" customFormat="1"/>
    <row r="100155" s="13" customFormat="1"/>
    <row r="100156" s="13" customFormat="1"/>
    <row r="100157" s="13" customFormat="1"/>
    <row r="100158" s="13" customFormat="1"/>
    <row r="100159" s="13" customFormat="1"/>
    <row r="100160" s="13" customFormat="1"/>
    <row r="100161" s="13" customFormat="1"/>
    <row r="100162" s="13" customFormat="1"/>
    <row r="100163" s="13" customFormat="1"/>
    <row r="100164" s="13" customFormat="1"/>
    <row r="100165" s="13" customFormat="1"/>
    <row r="100166" s="13" customFormat="1"/>
    <row r="100167" s="13" customFormat="1"/>
    <row r="100168" s="13" customFormat="1"/>
    <row r="100169" s="13" customFormat="1"/>
    <row r="100170" s="13" customFormat="1"/>
    <row r="100171" s="13" customFormat="1"/>
    <row r="100172" s="13" customFormat="1"/>
    <row r="100173" s="13" customFormat="1"/>
    <row r="100174" s="13" customFormat="1"/>
    <row r="100175" s="13" customFormat="1"/>
    <row r="100176" s="13" customFormat="1"/>
    <row r="100177" s="13" customFormat="1"/>
    <row r="100178" s="13" customFormat="1"/>
    <row r="100179" s="13" customFormat="1"/>
    <row r="100180" s="13" customFormat="1"/>
    <row r="100181" s="13" customFormat="1"/>
    <row r="100182" s="13" customFormat="1"/>
    <row r="100183" s="13" customFormat="1"/>
    <row r="100184" s="13" customFormat="1"/>
    <row r="100185" s="13" customFormat="1"/>
    <row r="100186" s="13" customFormat="1"/>
    <row r="100187" s="13" customFormat="1"/>
    <row r="100188" s="13" customFormat="1"/>
    <row r="100189" s="13" customFormat="1"/>
    <row r="100190" s="13" customFormat="1"/>
    <row r="100191" s="13" customFormat="1"/>
    <row r="100192" s="13" customFormat="1"/>
    <row r="100193" s="13" customFormat="1"/>
    <row r="100194" s="13" customFormat="1"/>
    <row r="100195" s="13" customFormat="1"/>
    <row r="100196" s="13" customFormat="1"/>
    <row r="100197" s="13" customFormat="1"/>
    <row r="100198" s="13" customFormat="1"/>
    <row r="100199" s="13" customFormat="1"/>
    <row r="100200" s="13" customFormat="1"/>
    <row r="100201" s="13" customFormat="1"/>
    <row r="100202" s="13" customFormat="1"/>
    <row r="100203" s="13" customFormat="1"/>
    <row r="100204" s="13" customFormat="1"/>
    <row r="100205" s="13" customFormat="1"/>
    <row r="100206" s="13" customFormat="1"/>
    <row r="100207" s="13" customFormat="1"/>
    <row r="100208" s="13" customFormat="1"/>
    <row r="100209" s="13" customFormat="1"/>
    <row r="100210" s="13" customFormat="1"/>
    <row r="100211" s="13" customFormat="1"/>
    <row r="100212" s="13" customFormat="1"/>
    <row r="100213" s="13" customFormat="1"/>
    <row r="100214" s="13" customFormat="1"/>
    <row r="100215" s="13" customFormat="1"/>
    <row r="100216" s="13" customFormat="1"/>
    <row r="100217" s="13" customFormat="1"/>
    <row r="100218" s="13" customFormat="1"/>
    <row r="100219" s="13" customFormat="1"/>
    <row r="100220" s="13" customFormat="1"/>
    <row r="100221" s="13" customFormat="1"/>
    <row r="100222" s="13" customFormat="1"/>
    <row r="100223" s="13" customFormat="1"/>
    <row r="100224" s="13" customFormat="1"/>
    <row r="100225" s="13" customFormat="1"/>
    <row r="100226" s="13" customFormat="1"/>
    <row r="100227" s="13" customFormat="1"/>
    <row r="100228" s="13" customFormat="1"/>
    <row r="100229" s="13" customFormat="1"/>
    <row r="100230" s="13" customFormat="1"/>
    <row r="100231" s="13" customFormat="1"/>
    <row r="100232" s="13" customFormat="1"/>
    <row r="100233" s="13" customFormat="1"/>
    <row r="100234" s="13" customFormat="1"/>
    <row r="100235" s="13" customFormat="1"/>
    <row r="100236" s="13" customFormat="1"/>
    <row r="100237" s="13" customFormat="1"/>
    <row r="100238" s="13" customFormat="1"/>
    <row r="100239" s="13" customFormat="1"/>
    <row r="100240" s="13" customFormat="1"/>
    <row r="100241" s="13" customFormat="1"/>
    <row r="100242" s="13" customFormat="1"/>
    <row r="100243" s="13" customFormat="1"/>
    <row r="100244" s="13" customFormat="1"/>
    <row r="100245" s="13" customFormat="1"/>
    <row r="100246" s="13" customFormat="1"/>
    <row r="100247" s="13" customFormat="1"/>
    <row r="100248" s="13" customFormat="1"/>
    <row r="100249" s="13" customFormat="1"/>
    <row r="100250" s="13" customFormat="1"/>
    <row r="100251" s="13" customFormat="1"/>
    <row r="100252" s="13" customFormat="1"/>
    <row r="100253" s="13" customFormat="1"/>
    <row r="100254" s="13" customFormat="1"/>
    <row r="100255" s="13" customFormat="1"/>
    <row r="100256" s="13" customFormat="1"/>
    <row r="100257" s="13" customFormat="1"/>
    <row r="100258" s="13" customFormat="1"/>
    <row r="100259" s="13" customFormat="1"/>
    <row r="100260" s="13" customFormat="1"/>
    <row r="100261" s="13" customFormat="1"/>
    <row r="100262" s="13" customFormat="1"/>
    <row r="100263" s="13" customFormat="1"/>
    <row r="100264" s="13" customFormat="1"/>
    <row r="100265" s="13" customFormat="1"/>
    <row r="100266" s="13" customFormat="1"/>
    <row r="100267" s="13" customFormat="1"/>
    <row r="100268" s="13" customFormat="1"/>
    <row r="100269" s="13" customFormat="1"/>
    <row r="100270" s="13" customFormat="1"/>
    <row r="100271" s="13" customFormat="1"/>
    <row r="100272" s="13" customFormat="1"/>
    <row r="100273" s="13" customFormat="1"/>
    <row r="100274" s="13" customFormat="1"/>
    <row r="100275" s="13" customFormat="1"/>
    <row r="100276" s="13" customFormat="1"/>
    <row r="100277" s="13" customFormat="1"/>
    <row r="100278" s="13" customFormat="1"/>
    <row r="100279" s="13" customFormat="1"/>
    <row r="100280" s="13" customFormat="1"/>
    <row r="100281" s="13" customFormat="1"/>
    <row r="100282" s="13" customFormat="1"/>
    <row r="100283" s="13" customFormat="1"/>
    <row r="100284" s="13" customFormat="1"/>
    <row r="100285" s="13" customFormat="1"/>
    <row r="100286" s="13" customFormat="1"/>
    <row r="100287" s="13" customFormat="1"/>
    <row r="100288" s="13" customFormat="1"/>
    <row r="100289" s="13" customFormat="1"/>
    <row r="100290" s="13" customFormat="1"/>
    <row r="100291" s="13" customFormat="1"/>
    <row r="100292" s="13" customFormat="1"/>
    <row r="100293" s="13" customFormat="1"/>
    <row r="100294" s="13" customFormat="1"/>
    <row r="100295" s="13" customFormat="1"/>
    <row r="100296" s="13" customFormat="1"/>
    <row r="100297" s="13" customFormat="1"/>
    <row r="100298" s="13" customFormat="1"/>
    <row r="100299" s="13" customFormat="1"/>
    <row r="100300" s="13" customFormat="1"/>
    <row r="100301" s="13" customFormat="1"/>
    <row r="100302" s="13" customFormat="1"/>
    <row r="100303" s="13" customFormat="1"/>
    <row r="100304" s="13" customFormat="1"/>
    <row r="100305" s="13" customFormat="1"/>
    <row r="100306" s="13" customFormat="1"/>
    <row r="100307" s="13" customFormat="1"/>
    <row r="100308" s="13" customFormat="1"/>
    <row r="100309" s="13" customFormat="1"/>
    <row r="100310" s="13" customFormat="1"/>
    <row r="100311" s="13" customFormat="1"/>
    <row r="100312" s="13" customFormat="1"/>
    <row r="100313" s="13" customFormat="1"/>
    <row r="100314" s="13" customFormat="1"/>
    <row r="100315" s="13" customFormat="1"/>
    <row r="100316" s="13" customFormat="1"/>
    <row r="100317" s="13" customFormat="1"/>
    <row r="100318" s="13" customFormat="1"/>
    <row r="100319" s="13" customFormat="1"/>
    <row r="100320" s="13" customFormat="1"/>
    <row r="100321" s="13" customFormat="1"/>
    <row r="100322" s="13" customFormat="1"/>
    <row r="100323" s="13" customFormat="1"/>
    <row r="100324" s="13" customFormat="1"/>
    <row r="100325" s="13" customFormat="1"/>
    <row r="100326" s="13" customFormat="1"/>
    <row r="100327" s="13" customFormat="1"/>
    <row r="100328" s="13" customFormat="1"/>
    <row r="100329" s="13" customFormat="1"/>
    <row r="100330" s="13" customFormat="1"/>
    <row r="100331" s="13" customFormat="1"/>
    <row r="100332" s="13" customFormat="1"/>
    <row r="100333" s="13" customFormat="1"/>
    <row r="100334" s="13" customFormat="1"/>
    <row r="100335" s="13" customFormat="1"/>
    <row r="100336" s="13" customFormat="1"/>
    <row r="100337" s="13" customFormat="1"/>
    <row r="100338" s="13" customFormat="1"/>
    <row r="100339" s="13" customFormat="1"/>
    <row r="100340" s="13" customFormat="1"/>
    <row r="100341" s="13" customFormat="1"/>
    <row r="100342" s="13" customFormat="1"/>
    <row r="100343" s="13" customFormat="1"/>
    <row r="100344" s="13" customFormat="1"/>
    <row r="100345" s="13" customFormat="1"/>
    <row r="100346" s="13" customFormat="1"/>
    <row r="100347" s="13" customFormat="1"/>
    <row r="100348" s="13" customFormat="1"/>
    <row r="100349" s="13" customFormat="1"/>
    <row r="100350" s="13" customFormat="1"/>
    <row r="100351" s="13" customFormat="1"/>
    <row r="100352" s="13" customFormat="1"/>
    <row r="100353" s="13" customFormat="1"/>
    <row r="100354" s="13" customFormat="1"/>
    <row r="100355" s="13" customFormat="1"/>
    <row r="100356" s="13" customFormat="1"/>
    <row r="100357" s="13" customFormat="1"/>
    <row r="100358" s="13" customFormat="1"/>
    <row r="100359" s="13" customFormat="1"/>
    <row r="100360" s="13" customFormat="1"/>
    <row r="100361" s="13" customFormat="1"/>
    <row r="100362" s="13" customFormat="1"/>
    <row r="100363" s="13" customFormat="1"/>
    <row r="100364" s="13" customFormat="1"/>
    <row r="100365" s="13" customFormat="1"/>
    <row r="100366" s="13" customFormat="1"/>
    <row r="100367" s="13" customFormat="1"/>
    <row r="100368" s="13" customFormat="1"/>
    <row r="100369" s="13" customFormat="1"/>
    <row r="100370" s="13" customFormat="1"/>
    <row r="100371" s="13" customFormat="1"/>
    <row r="100372" s="13" customFormat="1"/>
    <row r="100373" s="13" customFormat="1"/>
    <row r="100374" s="13" customFormat="1"/>
    <row r="100375" s="13" customFormat="1"/>
    <row r="100376" s="13" customFormat="1"/>
    <row r="100377" s="13" customFormat="1"/>
    <row r="100378" s="13" customFormat="1"/>
    <row r="100379" s="13" customFormat="1"/>
    <row r="100380" s="13" customFormat="1"/>
    <row r="100381" s="13" customFormat="1"/>
    <row r="100382" s="13" customFormat="1"/>
    <row r="100383" s="13" customFormat="1"/>
    <row r="100384" s="13" customFormat="1"/>
    <row r="100385" s="13" customFormat="1"/>
    <row r="100386" s="13" customFormat="1"/>
    <row r="100387" s="13" customFormat="1"/>
    <row r="100388" s="13" customFormat="1"/>
    <row r="100389" s="13" customFormat="1"/>
    <row r="100390" s="13" customFormat="1"/>
    <row r="100391" s="13" customFormat="1"/>
    <row r="100392" s="13" customFormat="1"/>
    <row r="100393" s="13" customFormat="1"/>
    <row r="100394" s="13" customFormat="1"/>
    <row r="100395" s="13" customFormat="1"/>
    <row r="100396" s="13" customFormat="1"/>
    <row r="100397" s="13" customFormat="1"/>
    <row r="100398" s="13" customFormat="1"/>
    <row r="100399" s="13" customFormat="1"/>
    <row r="100400" s="13" customFormat="1"/>
    <row r="100401" s="13" customFormat="1"/>
    <row r="100402" s="13" customFormat="1"/>
    <row r="100403" s="13" customFormat="1"/>
    <row r="100404" s="13" customFormat="1"/>
    <row r="100405" s="13" customFormat="1"/>
    <row r="100406" s="13" customFormat="1"/>
    <row r="100407" s="13" customFormat="1"/>
    <row r="100408" s="13" customFormat="1"/>
    <row r="100409" s="13" customFormat="1"/>
    <row r="100410" s="13" customFormat="1"/>
    <row r="100411" s="13" customFormat="1"/>
    <row r="100412" s="13" customFormat="1"/>
    <row r="100413" s="13" customFormat="1"/>
    <row r="100414" s="13" customFormat="1"/>
    <row r="100415" s="13" customFormat="1"/>
    <row r="100416" s="13" customFormat="1"/>
    <row r="100417" s="13" customFormat="1"/>
    <row r="100418" s="13" customFormat="1"/>
    <row r="100419" s="13" customFormat="1"/>
    <row r="100420" s="13" customFormat="1"/>
    <row r="100421" s="13" customFormat="1"/>
    <row r="100422" s="13" customFormat="1"/>
    <row r="100423" s="13" customFormat="1"/>
    <row r="100424" s="13" customFormat="1"/>
    <row r="100425" s="13" customFormat="1"/>
    <row r="100426" s="13" customFormat="1"/>
    <row r="100427" s="13" customFormat="1"/>
    <row r="100428" s="13" customFormat="1"/>
    <row r="100429" s="13" customFormat="1"/>
    <row r="100430" s="13" customFormat="1"/>
    <row r="100431" s="13" customFormat="1"/>
    <row r="100432" s="13" customFormat="1"/>
    <row r="100433" s="13" customFormat="1"/>
    <row r="100434" s="13" customFormat="1"/>
    <row r="100435" s="13" customFormat="1"/>
    <row r="100436" s="13" customFormat="1"/>
    <row r="100437" s="13" customFormat="1"/>
    <row r="100438" s="13" customFormat="1"/>
    <row r="100439" s="13" customFormat="1"/>
    <row r="100440" s="13" customFormat="1"/>
    <row r="100441" s="13" customFormat="1"/>
    <row r="100442" s="13" customFormat="1"/>
    <row r="100443" s="13" customFormat="1"/>
    <row r="100444" s="13" customFormat="1"/>
    <row r="100445" s="13" customFormat="1"/>
    <row r="100446" s="13" customFormat="1"/>
    <row r="100447" s="13" customFormat="1"/>
    <row r="100448" s="13" customFormat="1"/>
    <row r="100449" s="13" customFormat="1"/>
    <row r="100450" s="13" customFormat="1"/>
    <row r="100451" s="13" customFormat="1"/>
    <row r="100452" s="13" customFormat="1"/>
    <row r="100453" s="13" customFormat="1"/>
    <row r="100454" s="13" customFormat="1"/>
    <row r="100455" s="13" customFormat="1"/>
    <row r="100456" s="13" customFormat="1"/>
    <row r="100457" s="13" customFormat="1"/>
    <row r="100458" s="13" customFormat="1"/>
    <row r="100459" s="13" customFormat="1"/>
    <row r="100460" s="13" customFormat="1"/>
    <row r="100461" s="13" customFormat="1"/>
    <row r="100462" s="13" customFormat="1"/>
    <row r="100463" s="13" customFormat="1"/>
    <row r="100464" s="13" customFormat="1"/>
    <row r="100465" s="13" customFormat="1"/>
    <row r="100466" s="13" customFormat="1"/>
    <row r="100467" s="13" customFormat="1"/>
    <row r="100468" s="13" customFormat="1"/>
    <row r="100469" s="13" customFormat="1"/>
    <row r="100470" s="13" customFormat="1"/>
    <row r="100471" s="13" customFormat="1"/>
    <row r="100472" s="13" customFormat="1"/>
    <row r="100473" s="13" customFormat="1"/>
    <row r="100474" s="13" customFormat="1"/>
    <row r="100475" s="13" customFormat="1"/>
    <row r="100476" s="13" customFormat="1"/>
    <row r="100477" s="13" customFormat="1"/>
    <row r="100478" s="13" customFormat="1"/>
    <row r="100479" s="13" customFormat="1"/>
    <row r="100480" s="13" customFormat="1"/>
    <row r="100481" s="13" customFormat="1"/>
    <row r="100482" s="13" customFormat="1"/>
    <row r="100483" s="13" customFormat="1"/>
    <row r="100484" s="13" customFormat="1"/>
    <row r="100485" s="13" customFormat="1"/>
    <row r="100486" s="13" customFormat="1"/>
    <row r="100487" s="13" customFormat="1"/>
    <row r="100488" s="13" customFormat="1"/>
    <row r="100489" s="13" customFormat="1"/>
    <row r="100490" s="13" customFormat="1"/>
    <row r="100491" s="13" customFormat="1"/>
    <row r="100492" s="13" customFormat="1"/>
    <row r="100493" s="13" customFormat="1"/>
    <row r="100494" s="13" customFormat="1"/>
    <row r="100495" s="13" customFormat="1"/>
    <row r="100496" s="13" customFormat="1"/>
    <row r="100497" s="13" customFormat="1"/>
    <row r="100498" s="13" customFormat="1"/>
    <row r="100499" s="13" customFormat="1"/>
    <row r="100500" s="13" customFormat="1"/>
    <row r="100501" s="13" customFormat="1"/>
    <row r="100502" s="13" customFormat="1"/>
    <row r="100503" s="13" customFormat="1"/>
    <row r="100504" s="13" customFormat="1"/>
    <row r="100505" s="13" customFormat="1"/>
    <row r="100506" s="13" customFormat="1"/>
    <row r="100507" s="13" customFormat="1"/>
    <row r="100508" s="13" customFormat="1"/>
    <row r="100509" s="13" customFormat="1"/>
    <row r="100510" s="13" customFormat="1"/>
    <row r="100511" s="13" customFormat="1"/>
    <row r="100512" s="13" customFormat="1"/>
    <row r="100513" s="13" customFormat="1"/>
    <row r="100514" s="13" customFormat="1"/>
    <row r="100515" s="13" customFormat="1"/>
    <row r="100516" s="13" customFormat="1"/>
    <row r="100517" s="13" customFormat="1"/>
    <row r="100518" s="13" customFormat="1"/>
    <row r="100519" s="13" customFormat="1"/>
    <row r="100520" s="13" customFormat="1"/>
    <row r="100521" s="13" customFormat="1"/>
    <row r="100522" s="13" customFormat="1"/>
    <row r="100523" s="13" customFormat="1"/>
    <row r="100524" s="13" customFormat="1"/>
    <row r="100525" s="13" customFormat="1"/>
    <row r="100526" s="13" customFormat="1"/>
    <row r="100527" s="13" customFormat="1"/>
    <row r="100528" s="13" customFormat="1"/>
    <row r="100529" s="13" customFormat="1"/>
    <row r="100530" s="13" customFormat="1"/>
    <row r="100531" s="13" customFormat="1"/>
    <row r="100532" s="13" customFormat="1"/>
    <row r="100533" s="13" customFormat="1"/>
    <row r="100534" s="13" customFormat="1"/>
    <row r="100535" s="13" customFormat="1"/>
    <row r="100536" s="13" customFormat="1"/>
    <row r="100537" s="13" customFormat="1"/>
    <row r="100538" s="13" customFormat="1"/>
    <row r="100539" s="13" customFormat="1"/>
    <row r="100540" s="13" customFormat="1"/>
    <row r="100541" s="13" customFormat="1"/>
    <row r="100542" s="13" customFormat="1"/>
    <row r="100543" s="13" customFormat="1"/>
    <row r="100544" s="13" customFormat="1"/>
    <row r="100545" s="13" customFormat="1"/>
    <row r="100546" s="13" customFormat="1"/>
    <row r="100547" s="13" customFormat="1"/>
    <row r="100548" s="13" customFormat="1"/>
    <row r="100549" s="13" customFormat="1"/>
    <row r="100550" s="13" customFormat="1"/>
    <row r="100551" s="13" customFormat="1"/>
    <row r="100552" s="13" customFormat="1"/>
    <row r="100553" s="13" customFormat="1"/>
    <row r="100554" s="13" customFormat="1"/>
    <row r="100555" s="13" customFormat="1"/>
    <row r="100556" s="13" customFormat="1"/>
    <row r="100557" s="13" customFormat="1"/>
    <row r="100558" s="13" customFormat="1"/>
    <row r="100559" s="13" customFormat="1"/>
    <row r="100560" s="13" customFormat="1"/>
    <row r="100561" s="13" customFormat="1"/>
    <row r="100562" s="13" customFormat="1"/>
    <row r="100563" s="13" customFormat="1"/>
    <row r="100564" s="13" customFormat="1"/>
    <row r="100565" s="13" customFormat="1"/>
    <row r="100566" s="13" customFormat="1"/>
    <row r="100567" s="13" customFormat="1"/>
    <row r="100568" s="13" customFormat="1"/>
    <row r="100569" s="13" customFormat="1"/>
    <row r="100570" s="13" customFormat="1"/>
    <row r="100571" s="13" customFormat="1"/>
    <row r="100572" s="13" customFormat="1"/>
    <row r="100573" s="13" customFormat="1"/>
    <row r="100574" s="13" customFormat="1"/>
    <row r="100575" s="13" customFormat="1"/>
    <row r="100576" s="13" customFormat="1"/>
    <row r="100577" s="13" customFormat="1"/>
    <row r="100578" s="13" customFormat="1"/>
    <row r="100579" s="13" customFormat="1"/>
    <row r="100580" s="13" customFormat="1"/>
    <row r="100581" s="13" customFormat="1"/>
    <row r="100582" s="13" customFormat="1"/>
    <row r="100583" s="13" customFormat="1"/>
    <row r="100584" s="13" customFormat="1"/>
    <row r="100585" s="13" customFormat="1"/>
    <row r="100586" s="13" customFormat="1"/>
    <row r="100587" s="13" customFormat="1"/>
    <row r="100588" s="13" customFormat="1"/>
    <row r="100589" s="13" customFormat="1"/>
    <row r="100590" s="13" customFormat="1"/>
    <row r="100591" s="13" customFormat="1"/>
    <row r="100592" s="13" customFormat="1"/>
    <row r="100593" s="13" customFormat="1"/>
    <row r="100594" s="13" customFormat="1"/>
    <row r="100595" s="13" customFormat="1"/>
    <row r="100596" s="13" customFormat="1"/>
    <row r="100597" s="13" customFormat="1"/>
    <row r="100598" s="13" customFormat="1"/>
    <row r="100599" s="13" customFormat="1"/>
    <row r="100600" s="13" customFormat="1"/>
    <row r="100601" s="13" customFormat="1"/>
    <row r="100602" s="13" customFormat="1"/>
    <row r="100603" s="13" customFormat="1"/>
    <row r="100604" s="13" customFormat="1"/>
    <row r="100605" s="13" customFormat="1"/>
    <row r="100606" s="13" customFormat="1"/>
    <row r="100607" s="13" customFormat="1"/>
    <row r="100608" s="13" customFormat="1"/>
    <row r="100609" s="13" customFormat="1"/>
    <row r="100610" s="13" customFormat="1"/>
    <row r="100611" s="13" customFormat="1"/>
    <row r="100612" s="13" customFormat="1"/>
    <row r="100613" s="13" customFormat="1"/>
    <row r="100614" s="13" customFormat="1"/>
    <row r="100615" s="13" customFormat="1"/>
    <row r="100616" s="13" customFormat="1"/>
    <row r="100617" s="13" customFormat="1"/>
    <row r="100618" s="13" customFormat="1"/>
    <row r="100619" s="13" customFormat="1"/>
    <row r="100620" s="13" customFormat="1"/>
    <row r="100621" s="13" customFormat="1"/>
    <row r="100622" s="13" customFormat="1"/>
    <row r="100623" s="13" customFormat="1"/>
    <row r="100624" s="13" customFormat="1"/>
    <row r="100625" s="13" customFormat="1"/>
    <row r="100626" s="13" customFormat="1"/>
    <row r="100627" s="13" customFormat="1"/>
    <row r="100628" s="13" customFormat="1"/>
    <row r="100629" s="13" customFormat="1"/>
    <row r="100630" s="13" customFormat="1"/>
    <row r="100631" s="13" customFormat="1"/>
    <row r="100632" s="13" customFormat="1"/>
    <row r="100633" s="13" customFormat="1"/>
    <row r="100634" s="13" customFormat="1"/>
    <row r="100635" s="13" customFormat="1"/>
    <row r="100636" s="13" customFormat="1"/>
    <row r="100637" s="13" customFormat="1"/>
    <row r="100638" s="13" customFormat="1"/>
    <row r="100639" s="13" customFormat="1"/>
    <row r="100640" s="13" customFormat="1"/>
    <row r="100641" s="13" customFormat="1"/>
    <row r="100642" s="13" customFormat="1"/>
    <row r="100643" s="13" customFormat="1"/>
    <row r="100644" s="13" customFormat="1"/>
    <row r="100645" s="13" customFormat="1"/>
    <row r="100646" s="13" customFormat="1"/>
    <row r="100647" s="13" customFormat="1"/>
    <row r="100648" s="13" customFormat="1"/>
    <row r="100649" s="13" customFormat="1"/>
    <row r="100650" s="13" customFormat="1"/>
    <row r="100651" s="13" customFormat="1"/>
    <row r="100652" s="13" customFormat="1"/>
    <row r="100653" s="13" customFormat="1"/>
    <row r="100654" s="13" customFormat="1"/>
    <row r="100655" s="13" customFormat="1"/>
    <row r="100656" s="13" customFormat="1"/>
    <row r="100657" s="13" customFormat="1"/>
    <row r="100658" s="13" customFormat="1"/>
    <row r="100659" s="13" customFormat="1"/>
    <row r="100660" s="13" customFormat="1"/>
    <row r="100661" s="13" customFormat="1"/>
    <row r="100662" s="13" customFormat="1"/>
    <row r="100663" s="13" customFormat="1"/>
    <row r="100664" s="13" customFormat="1"/>
    <row r="100665" s="13" customFormat="1"/>
    <row r="100666" s="13" customFormat="1"/>
    <row r="100667" s="13" customFormat="1"/>
    <row r="100668" s="13" customFormat="1"/>
    <row r="100669" s="13" customFormat="1"/>
    <row r="100670" s="13" customFormat="1"/>
    <row r="100671" s="13" customFormat="1"/>
    <row r="100672" s="13" customFormat="1"/>
    <row r="100673" s="13" customFormat="1"/>
    <row r="100674" s="13" customFormat="1"/>
    <row r="100675" s="13" customFormat="1"/>
    <row r="100676" s="13" customFormat="1"/>
    <row r="100677" s="13" customFormat="1"/>
    <row r="100678" s="13" customFormat="1"/>
    <row r="100679" s="13" customFormat="1"/>
    <row r="100680" s="13" customFormat="1"/>
    <row r="100681" s="13" customFormat="1"/>
    <row r="100682" s="13" customFormat="1"/>
    <row r="100683" s="13" customFormat="1"/>
    <row r="100684" s="13" customFormat="1"/>
    <row r="100685" s="13" customFormat="1"/>
    <row r="100686" s="13" customFormat="1"/>
    <row r="100687" s="13" customFormat="1"/>
    <row r="100688" s="13" customFormat="1"/>
    <row r="100689" s="13" customFormat="1"/>
    <row r="100690" s="13" customFormat="1"/>
    <row r="100691" s="13" customFormat="1"/>
    <row r="100692" s="13" customFormat="1"/>
    <row r="100693" s="13" customFormat="1"/>
    <row r="100694" s="13" customFormat="1"/>
    <row r="100695" s="13" customFormat="1"/>
    <row r="100696" s="13" customFormat="1"/>
    <row r="100697" s="13" customFormat="1"/>
    <row r="100698" s="13" customFormat="1"/>
    <row r="100699" s="13" customFormat="1"/>
    <row r="100700" s="13" customFormat="1"/>
    <row r="100701" s="13" customFormat="1"/>
    <row r="100702" s="13" customFormat="1"/>
    <row r="100703" s="13" customFormat="1"/>
    <row r="100704" s="13" customFormat="1"/>
    <row r="100705" s="13" customFormat="1"/>
    <row r="100706" s="13" customFormat="1"/>
    <row r="100707" s="13" customFormat="1"/>
    <row r="100708" s="13" customFormat="1"/>
    <row r="100709" s="13" customFormat="1"/>
    <row r="100710" s="13" customFormat="1"/>
    <row r="100711" s="13" customFormat="1"/>
    <row r="100712" s="13" customFormat="1"/>
    <row r="100713" s="13" customFormat="1"/>
    <row r="100714" s="13" customFormat="1"/>
    <row r="100715" s="13" customFormat="1"/>
    <row r="100716" s="13" customFormat="1"/>
    <row r="100717" s="13" customFormat="1"/>
    <row r="100718" s="13" customFormat="1"/>
    <row r="100719" s="13" customFormat="1"/>
    <row r="100720" s="13" customFormat="1"/>
    <row r="100721" s="13" customFormat="1"/>
    <row r="100722" s="13" customFormat="1"/>
    <row r="100723" s="13" customFormat="1"/>
    <row r="100724" s="13" customFormat="1"/>
    <row r="100725" s="13" customFormat="1"/>
    <row r="100726" s="13" customFormat="1"/>
    <row r="100727" s="13" customFormat="1"/>
    <row r="100728" s="13" customFormat="1"/>
    <row r="100729" s="13" customFormat="1"/>
    <row r="100730" s="13" customFormat="1"/>
    <row r="100731" s="13" customFormat="1"/>
    <row r="100732" s="13" customFormat="1"/>
    <row r="100733" s="13" customFormat="1"/>
    <row r="100734" s="13" customFormat="1"/>
    <row r="100735" s="13" customFormat="1"/>
    <row r="100736" s="13" customFormat="1"/>
    <row r="100737" s="13" customFormat="1"/>
    <row r="100738" s="13" customFormat="1"/>
    <row r="100739" s="13" customFormat="1"/>
    <row r="100740" s="13" customFormat="1"/>
    <row r="100741" s="13" customFormat="1"/>
    <row r="100742" s="13" customFormat="1"/>
    <row r="100743" s="13" customFormat="1"/>
    <row r="100744" s="13" customFormat="1"/>
    <row r="100745" s="13" customFormat="1"/>
    <row r="100746" s="13" customFormat="1"/>
    <row r="100747" s="13" customFormat="1"/>
    <row r="100748" s="13" customFormat="1"/>
    <row r="100749" s="13" customFormat="1"/>
    <row r="100750" s="13" customFormat="1"/>
    <row r="100751" s="13" customFormat="1"/>
    <row r="100752" s="13" customFormat="1"/>
    <row r="100753" s="13" customFormat="1"/>
    <row r="100754" s="13" customFormat="1"/>
    <row r="100755" s="13" customFormat="1"/>
    <row r="100756" s="13" customFormat="1"/>
    <row r="100757" s="13" customFormat="1"/>
    <row r="100758" s="13" customFormat="1"/>
    <row r="100759" s="13" customFormat="1"/>
    <row r="100760" s="13" customFormat="1"/>
    <row r="100761" s="13" customFormat="1"/>
    <row r="100762" s="13" customFormat="1"/>
    <row r="100763" s="13" customFormat="1"/>
    <row r="100764" s="13" customFormat="1"/>
    <row r="100765" s="13" customFormat="1"/>
    <row r="100766" s="13" customFormat="1"/>
    <row r="100767" s="13" customFormat="1"/>
    <row r="100768" s="13" customFormat="1"/>
    <row r="100769" s="13" customFormat="1"/>
    <row r="100770" s="13" customFormat="1"/>
    <row r="100771" s="13" customFormat="1"/>
    <row r="100772" s="13" customFormat="1"/>
    <row r="100773" s="13" customFormat="1"/>
    <row r="100774" s="13" customFormat="1"/>
    <row r="100775" s="13" customFormat="1"/>
    <row r="100776" s="13" customFormat="1"/>
    <row r="100777" s="13" customFormat="1"/>
    <row r="100778" s="13" customFormat="1"/>
    <row r="100779" s="13" customFormat="1"/>
    <row r="100780" s="13" customFormat="1"/>
    <row r="100781" s="13" customFormat="1"/>
    <row r="100782" s="13" customFormat="1"/>
    <row r="100783" s="13" customFormat="1"/>
    <row r="100784" s="13" customFormat="1"/>
    <row r="100785" s="13" customFormat="1"/>
    <row r="100786" s="13" customFormat="1"/>
    <row r="100787" s="13" customFormat="1"/>
    <row r="100788" s="13" customFormat="1"/>
    <row r="100789" s="13" customFormat="1"/>
    <row r="100790" s="13" customFormat="1"/>
    <row r="100791" s="13" customFormat="1"/>
    <row r="100792" s="13" customFormat="1"/>
    <row r="100793" s="13" customFormat="1"/>
    <row r="100794" s="13" customFormat="1"/>
    <row r="100795" s="13" customFormat="1"/>
    <row r="100796" s="13" customFormat="1"/>
    <row r="100797" s="13" customFormat="1"/>
    <row r="100798" s="13" customFormat="1"/>
    <row r="100799" s="13" customFormat="1"/>
    <row r="100800" s="13" customFormat="1"/>
    <row r="100801" s="13" customFormat="1"/>
    <row r="100802" s="13" customFormat="1"/>
    <row r="100803" s="13" customFormat="1"/>
    <row r="100804" s="13" customFormat="1"/>
    <row r="100805" s="13" customFormat="1"/>
    <row r="100806" s="13" customFormat="1"/>
    <row r="100807" s="13" customFormat="1"/>
    <row r="100808" s="13" customFormat="1"/>
    <row r="100809" s="13" customFormat="1"/>
    <row r="100810" s="13" customFormat="1"/>
    <row r="100811" s="13" customFormat="1"/>
    <row r="100812" s="13" customFormat="1"/>
    <row r="100813" s="13" customFormat="1"/>
    <row r="100814" s="13" customFormat="1"/>
    <row r="100815" s="13" customFormat="1"/>
    <row r="100816" s="13" customFormat="1"/>
    <row r="100817" s="13" customFormat="1"/>
    <row r="100818" s="13" customFormat="1"/>
    <row r="100819" s="13" customFormat="1"/>
    <row r="100820" s="13" customFormat="1"/>
    <row r="100821" s="13" customFormat="1"/>
    <row r="100822" s="13" customFormat="1"/>
    <row r="100823" s="13" customFormat="1"/>
    <row r="100824" s="13" customFormat="1"/>
    <row r="100825" s="13" customFormat="1"/>
    <row r="100826" s="13" customFormat="1"/>
    <row r="100827" s="13" customFormat="1"/>
    <row r="100828" s="13" customFormat="1"/>
    <row r="100829" s="13" customFormat="1"/>
    <row r="100830" s="13" customFormat="1"/>
    <row r="100831" s="13" customFormat="1"/>
    <row r="100832" s="13" customFormat="1"/>
    <row r="100833" s="13" customFormat="1"/>
    <row r="100834" s="13" customFormat="1"/>
    <row r="100835" s="13" customFormat="1"/>
    <row r="100836" s="13" customFormat="1"/>
    <row r="100837" s="13" customFormat="1"/>
    <row r="100838" s="13" customFormat="1"/>
    <row r="100839" s="13" customFormat="1"/>
    <row r="100840" s="13" customFormat="1"/>
    <row r="100841" s="13" customFormat="1"/>
    <row r="100842" s="13" customFormat="1"/>
    <row r="100843" s="13" customFormat="1"/>
    <row r="100844" s="13" customFormat="1"/>
    <row r="100845" s="13" customFormat="1"/>
    <row r="100846" s="13" customFormat="1"/>
    <row r="100847" s="13" customFormat="1"/>
    <row r="100848" s="13" customFormat="1"/>
    <row r="100849" s="13" customFormat="1"/>
    <row r="100850" s="13" customFormat="1"/>
    <row r="100851" s="13" customFormat="1"/>
    <row r="100852" s="13" customFormat="1"/>
    <row r="100853" s="13" customFormat="1"/>
    <row r="100854" s="13" customFormat="1"/>
    <row r="100855" s="13" customFormat="1"/>
    <row r="100856" s="13" customFormat="1"/>
    <row r="100857" s="13" customFormat="1"/>
    <row r="100858" s="13" customFormat="1"/>
    <row r="100859" s="13" customFormat="1"/>
    <row r="100860" s="13" customFormat="1"/>
    <row r="100861" s="13" customFormat="1"/>
    <row r="100862" s="13" customFormat="1"/>
    <row r="100863" s="13" customFormat="1"/>
    <row r="100864" s="13" customFormat="1"/>
    <row r="100865" s="13" customFormat="1"/>
    <row r="100866" s="13" customFormat="1"/>
    <row r="100867" s="13" customFormat="1"/>
    <row r="100868" s="13" customFormat="1"/>
    <row r="100869" s="13" customFormat="1"/>
    <row r="100870" s="13" customFormat="1"/>
    <row r="100871" s="13" customFormat="1"/>
    <row r="100872" s="13" customFormat="1"/>
    <row r="100873" s="13" customFormat="1"/>
    <row r="100874" s="13" customFormat="1"/>
    <row r="100875" s="13" customFormat="1"/>
    <row r="100876" s="13" customFormat="1"/>
    <row r="100877" s="13" customFormat="1"/>
    <row r="100878" s="13" customFormat="1"/>
    <row r="100879" s="13" customFormat="1"/>
    <row r="100880" s="13" customFormat="1"/>
    <row r="100881" s="13" customFormat="1"/>
    <row r="100882" s="13" customFormat="1"/>
    <row r="100883" s="13" customFormat="1"/>
    <row r="100884" s="13" customFormat="1"/>
    <row r="100885" s="13" customFormat="1"/>
    <row r="100886" s="13" customFormat="1"/>
    <row r="100887" s="13" customFormat="1"/>
    <row r="100888" s="13" customFormat="1"/>
    <row r="100889" s="13" customFormat="1"/>
    <row r="100890" s="13" customFormat="1"/>
    <row r="100891" s="13" customFormat="1"/>
    <row r="100892" s="13" customFormat="1"/>
    <row r="100893" s="13" customFormat="1"/>
    <row r="100894" s="13" customFormat="1"/>
    <row r="100895" s="13" customFormat="1"/>
    <row r="100896" s="13" customFormat="1"/>
    <row r="100897" s="13" customFormat="1"/>
    <row r="100898" s="13" customFormat="1"/>
    <row r="100899" s="13" customFormat="1"/>
    <row r="100900" s="13" customFormat="1"/>
    <row r="100901" s="13" customFormat="1"/>
    <row r="100902" s="13" customFormat="1"/>
    <row r="100903" s="13" customFormat="1"/>
    <row r="100904" s="13" customFormat="1"/>
    <row r="100905" s="13" customFormat="1"/>
    <row r="100906" s="13" customFormat="1"/>
    <row r="100907" s="13" customFormat="1"/>
    <row r="100908" s="13" customFormat="1"/>
    <row r="100909" s="13" customFormat="1"/>
    <row r="100910" s="13" customFormat="1"/>
    <row r="100911" s="13" customFormat="1"/>
    <row r="100912" s="13" customFormat="1"/>
    <row r="100913" s="13" customFormat="1"/>
    <row r="100914" s="13" customFormat="1"/>
    <row r="100915" s="13" customFormat="1"/>
    <row r="100916" s="13" customFormat="1"/>
    <row r="100917" s="13" customFormat="1"/>
    <row r="100918" s="13" customFormat="1"/>
    <row r="100919" s="13" customFormat="1"/>
    <row r="100920" s="13" customFormat="1"/>
    <row r="100921" s="13" customFormat="1"/>
    <row r="100922" s="13" customFormat="1"/>
    <row r="100923" s="13" customFormat="1"/>
    <row r="100924" s="13" customFormat="1"/>
    <row r="100925" s="13" customFormat="1"/>
    <row r="100926" s="13" customFormat="1"/>
    <row r="100927" s="13" customFormat="1"/>
    <row r="100928" s="13" customFormat="1"/>
    <row r="100929" s="13" customFormat="1"/>
    <row r="100930" s="13" customFormat="1"/>
    <row r="100931" s="13" customFormat="1"/>
    <row r="100932" s="13" customFormat="1"/>
    <row r="100933" s="13" customFormat="1"/>
    <row r="100934" s="13" customFormat="1"/>
    <row r="100935" s="13" customFormat="1"/>
    <row r="100936" s="13" customFormat="1"/>
    <row r="100937" s="13" customFormat="1"/>
    <row r="100938" s="13" customFormat="1"/>
    <row r="100939" s="13" customFormat="1"/>
    <row r="100940" s="13" customFormat="1"/>
    <row r="100941" s="13" customFormat="1"/>
    <row r="100942" s="13" customFormat="1"/>
    <row r="100943" s="13" customFormat="1"/>
    <row r="100944" s="13" customFormat="1"/>
    <row r="100945" s="13" customFormat="1"/>
    <row r="100946" s="13" customFormat="1"/>
    <row r="100947" s="13" customFormat="1"/>
    <row r="100948" s="13" customFormat="1"/>
    <row r="100949" s="13" customFormat="1"/>
    <row r="100950" s="13" customFormat="1"/>
    <row r="100951" s="13" customFormat="1"/>
    <row r="100952" s="13" customFormat="1"/>
    <row r="100953" s="13" customFormat="1"/>
    <row r="100954" s="13" customFormat="1"/>
    <row r="100955" s="13" customFormat="1"/>
    <row r="100956" s="13" customFormat="1"/>
    <row r="100957" s="13" customFormat="1"/>
    <row r="100958" s="13" customFormat="1"/>
    <row r="100959" s="13" customFormat="1"/>
    <row r="100960" s="13" customFormat="1"/>
    <row r="100961" s="13" customFormat="1"/>
    <row r="100962" s="13" customFormat="1"/>
    <row r="100963" s="13" customFormat="1"/>
    <row r="100964" s="13" customFormat="1"/>
    <row r="100965" s="13" customFormat="1"/>
    <row r="100966" s="13" customFormat="1"/>
    <row r="100967" s="13" customFormat="1"/>
    <row r="100968" s="13" customFormat="1"/>
    <row r="100969" s="13" customFormat="1"/>
    <row r="100970" s="13" customFormat="1"/>
    <row r="100971" s="13" customFormat="1"/>
    <row r="100972" s="13" customFormat="1"/>
    <row r="100973" s="13" customFormat="1"/>
    <row r="100974" s="13" customFormat="1"/>
    <row r="100975" s="13" customFormat="1"/>
    <row r="100976" s="13" customFormat="1"/>
    <row r="100977" s="13" customFormat="1"/>
    <row r="100978" s="13" customFormat="1"/>
    <row r="100979" s="13" customFormat="1"/>
    <row r="100980" s="13" customFormat="1"/>
    <row r="100981" s="13" customFormat="1"/>
    <row r="100982" s="13" customFormat="1"/>
    <row r="100983" s="13" customFormat="1"/>
    <row r="100984" s="13" customFormat="1"/>
    <row r="100985" s="13" customFormat="1"/>
    <row r="100986" s="13" customFormat="1"/>
    <row r="100987" s="13" customFormat="1"/>
    <row r="100988" s="13" customFormat="1"/>
    <row r="100989" s="13" customFormat="1"/>
    <row r="100990" s="13" customFormat="1"/>
    <row r="100991" s="13" customFormat="1"/>
    <row r="100992" s="13" customFormat="1"/>
    <row r="100993" s="13" customFormat="1"/>
    <row r="100994" s="13" customFormat="1"/>
    <row r="100995" s="13" customFormat="1"/>
    <row r="100996" s="13" customFormat="1"/>
    <row r="100997" s="13" customFormat="1"/>
    <row r="100998" s="13" customFormat="1"/>
    <row r="100999" s="13" customFormat="1"/>
    <row r="101000" s="13" customFormat="1"/>
    <row r="101001" s="13" customFormat="1"/>
    <row r="101002" s="13" customFormat="1"/>
    <row r="101003" s="13" customFormat="1"/>
    <row r="101004" s="13" customFormat="1"/>
    <row r="101005" s="13" customFormat="1"/>
    <row r="101006" s="13" customFormat="1"/>
    <row r="101007" s="13" customFormat="1"/>
    <row r="101008" s="13" customFormat="1"/>
    <row r="101009" s="13" customFormat="1"/>
    <row r="101010" s="13" customFormat="1"/>
    <row r="101011" s="13" customFormat="1"/>
    <row r="101012" s="13" customFormat="1"/>
    <row r="101013" s="13" customFormat="1"/>
    <row r="101014" s="13" customFormat="1"/>
    <row r="101015" s="13" customFormat="1"/>
    <row r="101016" s="13" customFormat="1"/>
    <row r="101017" s="13" customFormat="1"/>
    <row r="101018" s="13" customFormat="1"/>
    <row r="101019" s="13" customFormat="1"/>
    <row r="101020" s="13" customFormat="1"/>
    <row r="101021" s="13" customFormat="1"/>
    <row r="101022" s="13" customFormat="1"/>
    <row r="101023" s="13" customFormat="1"/>
    <row r="101024" s="13" customFormat="1"/>
    <row r="101025" s="13" customFormat="1"/>
    <row r="101026" s="13" customFormat="1"/>
    <row r="101027" s="13" customFormat="1"/>
    <row r="101028" s="13" customFormat="1"/>
    <row r="101029" s="13" customFormat="1"/>
    <row r="101030" s="13" customFormat="1"/>
    <row r="101031" s="13" customFormat="1"/>
    <row r="101032" s="13" customFormat="1"/>
    <row r="101033" s="13" customFormat="1"/>
    <row r="101034" s="13" customFormat="1"/>
    <row r="101035" s="13" customFormat="1"/>
    <row r="101036" s="13" customFormat="1"/>
    <row r="101037" s="13" customFormat="1"/>
    <row r="101038" s="13" customFormat="1"/>
    <row r="101039" s="13" customFormat="1"/>
    <row r="101040" s="13" customFormat="1"/>
    <row r="101041" s="13" customFormat="1"/>
    <row r="101042" s="13" customFormat="1"/>
    <row r="101043" s="13" customFormat="1"/>
    <row r="101044" s="13" customFormat="1"/>
    <row r="101045" s="13" customFormat="1"/>
    <row r="101046" s="13" customFormat="1"/>
    <row r="101047" s="13" customFormat="1"/>
    <row r="101048" s="13" customFormat="1"/>
    <row r="101049" s="13" customFormat="1"/>
    <row r="101050" s="13" customFormat="1"/>
    <row r="101051" s="13" customFormat="1"/>
    <row r="101052" s="13" customFormat="1"/>
    <row r="101053" s="13" customFormat="1"/>
    <row r="101054" s="13" customFormat="1"/>
    <row r="101055" s="13" customFormat="1"/>
    <row r="101056" s="13" customFormat="1"/>
    <row r="101057" s="13" customFormat="1"/>
    <row r="101058" s="13" customFormat="1"/>
    <row r="101059" s="13" customFormat="1"/>
    <row r="101060" s="13" customFormat="1"/>
    <row r="101061" s="13" customFormat="1"/>
    <row r="101062" s="13" customFormat="1"/>
    <row r="101063" s="13" customFormat="1"/>
    <row r="101064" s="13" customFormat="1"/>
    <row r="101065" s="13" customFormat="1"/>
    <row r="101066" s="13" customFormat="1"/>
    <row r="101067" s="13" customFormat="1"/>
    <row r="101068" s="13" customFormat="1"/>
    <row r="101069" s="13" customFormat="1"/>
    <row r="101070" s="13" customFormat="1"/>
    <row r="101071" s="13" customFormat="1"/>
    <row r="101072" s="13" customFormat="1"/>
    <row r="101073" s="13" customFormat="1"/>
    <row r="101074" s="13" customFormat="1"/>
    <row r="101075" s="13" customFormat="1"/>
    <row r="101076" s="13" customFormat="1"/>
    <row r="101077" s="13" customFormat="1"/>
    <row r="101078" s="13" customFormat="1"/>
    <row r="101079" s="13" customFormat="1"/>
    <row r="101080" s="13" customFormat="1"/>
    <row r="101081" s="13" customFormat="1"/>
    <row r="101082" s="13" customFormat="1"/>
    <row r="101083" s="13" customFormat="1"/>
    <row r="101084" s="13" customFormat="1"/>
    <row r="101085" s="13" customFormat="1"/>
    <row r="101086" s="13" customFormat="1"/>
    <row r="101087" s="13" customFormat="1"/>
    <row r="101088" s="13" customFormat="1"/>
    <row r="101089" s="13" customFormat="1"/>
    <row r="101090" s="13" customFormat="1"/>
    <row r="101091" s="13" customFormat="1"/>
    <row r="101092" s="13" customFormat="1"/>
    <row r="101093" s="13" customFormat="1"/>
    <row r="101094" s="13" customFormat="1"/>
    <row r="101095" s="13" customFormat="1"/>
    <row r="101096" s="13" customFormat="1"/>
    <row r="101097" s="13" customFormat="1"/>
    <row r="101098" s="13" customFormat="1"/>
    <row r="101099" s="13" customFormat="1"/>
    <row r="101100" s="13" customFormat="1"/>
    <row r="101101" s="13" customFormat="1"/>
    <row r="101102" s="13" customFormat="1"/>
    <row r="101103" s="13" customFormat="1"/>
    <row r="101104" s="13" customFormat="1"/>
    <row r="101105" s="13" customFormat="1"/>
    <row r="101106" s="13" customFormat="1"/>
    <row r="101107" s="13" customFormat="1"/>
    <row r="101108" s="13" customFormat="1"/>
    <row r="101109" s="13" customFormat="1"/>
    <row r="101110" s="13" customFormat="1"/>
    <row r="101111" s="13" customFormat="1"/>
    <row r="101112" s="13" customFormat="1"/>
    <row r="101113" s="13" customFormat="1"/>
    <row r="101114" s="13" customFormat="1"/>
    <row r="101115" s="13" customFormat="1"/>
    <row r="101116" s="13" customFormat="1"/>
    <row r="101117" s="13" customFormat="1"/>
    <row r="101118" s="13" customFormat="1"/>
    <row r="101119" s="13" customFormat="1"/>
    <row r="101120" s="13" customFormat="1"/>
    <row r="101121" s="13" customFormat="1"/>
    <row r="101122" s="13" customFormat="1"/>
    <row r="101123" s="13" customFormat="1"/>
    <row r="101124" s="13" customFormat="1"/>
    <row r="101125" s="13" customFormat="1"/>
    <row r="101126" s="13" customFormat="1"/>
    <row r="101127" s="13" customFormat="1"/>
    <row r="101128" s="13" customFormat="1"/>
    <row r="101129" s="13" customFormat="1"/>
    <row r="101130" s="13" customFormat="1"/>
    <row r="101131" s="13" customFormat="1"/>
    <row r="101132" s="13" customFormat="1"/>
    <row r="101133" s="13" customFormat="1"/>
    <row r="101134" s="13" customFormat="1"/>
    <row r="101135" s="13" customFormat="1"/>
    <row r="101136" s="13" customFormat="1"/>
    <row r="101137" s="13" customFormat="1"/>
    <row r="101138" s="13" customFormat="1"/>
    <row r="101139" s="13" customFormat="1"/>
    <row r="101140" s="13" customFormat="1"/>
    <row r="101141" s="13" customFormat="1"/>
    <row r="101142" s="13" customFormat="1"/>
    <row r="101143" s="13" customFormat="1"/>
    <row r="101144" s="13" customFormat="1"/>
    <row r="101145" s="13" customFormat="1"/>
    <row r="101146" s="13" customFormat="1"/>
    <row r="101147" s="13" customFormat="1"/>
    <row r="101148" s="13" customFormat="1"/>
    <row r="101149" s="13" customFormat="1"/>
    <row r="101150" s="13" customFormat="1"/>
    <row r="101151" s="13" customFormat="1"/>
    <row r="101152" s="13" customFormat="1"/>
    <row r="101153" s="13" customFormat="1"/>
    <row r="101154" s="13" customFormat="1"/>
    <row r="101155" s="13" customFormat="1"/>
    <row r="101156" s="13" customFormat="1"/>
    <row r="101157" s="13" customFormat="1"/>
    <row r="101158" s="13" customFormat="1"/>
    <row r="101159" s="13" customFormat="1"/>
    <row r="101160" s="13" customFormat="1"/>
    <row r="101161" s="13" customFormat="1"/>
    <row r="101162" s="13" customFormat="1"/>
    <row r="101163" s="13" customFormat="1"/>
    <row r="101164" s="13" customFormat="1"/>
    <row r="101165" s="13" customFormat="1"/>
    <row r="101166" s="13" customFormat="1"/>
    <row r="101167" s="13" customFormat="1"/>
    <row r="101168" s="13" customFormat="1"/>
    <row r="101169" s="13" customFormat="1"/>
    <row r="101170" s="13" customFormat="1"/>
    <row r="101171" s="13" customFormat="1"/>
    <row r="101172" s="13" customFormat="1"/>
    <row r="101173" s="13" customFormat="1"/>
    <row r="101174" s="13" customFormat="1"/>
    <row r="101175" s="13" customFormat="1"/>
    <row r="101176" s="13" customFormat="1"/>
    <row r="101177" s="13" customFormat="1"/>
    <row r="101178" s="13" customFormat="1"/>
    <row r="101179" s="13" customFormat="1"/>
    <row r="101180" s="13" customFormat="1"/>
    <row r="101181" s="13" customFormat="1"/>
    <row r="101182" s="13" customFormat="1"/>
    <row r="101183" s="13" customFormat="1"/>
    <row r="101184" s="13" customFormat="1"/>
    <row r="101185" s="13" customFormat="1"/>
    <row r="101186" s="13" customFormat="1"/>
    <row r="101187" s="13" customFormat="1"/>
    <row r="101188" s="13" customFormat="1"/>
    <row r="101189" s="13" customFormat="1"/>
    <row r="101190" s="13" customFormat="1"/>
    <row r="101191" s="13" customFormat="1"/>
    <row r="101192" s="13" customFormat="1"/>
    <row r="101193" s="13" customFormat="1"/>
    <row r="101194" s="13" customFormat="1"/>
    <row r="101195" s="13" customFormat="1"/>
    <row r="101196" s="13" customFormat="1"/>
    <row r="101197" s="13" customFormat="1"/>
    <row r="101198" s="13" customFormat="1"/>
    <row r="101199" s="13" customFormat="1"/>
    <row r="101200" s="13" customFormat="1"/>
    <row r="101201" s="13" customFormat="1"/>
    <row r="101202" s="13" customFormat="1"/>
    <row r="101203" s="13" customFormat="1"/>
    <row r="101204" s="13" customFormat="1"/>
    <row r="101205" s="13" customFormat="1"/>
    <row r="101206" s="13" customFormat="1"/>
    <row r="101207" s="13" customFormat="1"/>
    <row r="101208" s="13" customFormat="1"/>
    <row r="101209" s="13" customFormat="1"/>
    <row r="101210" s="13" customFormat="1"/>
    <row r="101211" s="13" customFormat="1"/>
    <row r="101212" s="13" customFormat="1"/>
    <row r="101213" s="13" customFormat="1"/>
    <row r="101214" s="13" customFormat="1"/>
    <row r="101215" s="13" customFormat="1"/>
    <row r="101216" s="13" customFormat="1"/>
    <row r="101217" s="13" customFormat="1"/>
    <row r="101218" s="13" customFormat="1"/>
    <row r="101219" s="13" customFormat="1"/>
    <row r="101220" s="13" customFormat="1"/>
    <row r="101221" s="13" customFormat="1"/>
    <row r="101222" s="13" customFormat="1"/>
    <row r="101223" s="13" customFormat="1"/>
    <row r="101224" s="13" customFormat="1"/>
    <row r="101225" s="13" customFormat="1"/>
    <row r="101226" s="13" customFormat="1"/>
    <row r="101227" s="13" customFormat="1"/>
    <row r="101228" s="13" customFormat="1"/>
    <row r="101229" s="13" customFormat="1"/>
    <row r="101230" s="13" customFormat="1"/>
    <row r="101231" s="13" customFormat="1"/>
    <row r="101232" s="13" customFormat="1"/>
    <row r="101233" s="13" customFormat="1"/>
    <row r="101234" s="13" customFormat="1"/>
    <row r="101235" s="13" customFormat="1"/>
    <row r="101236" s="13" customFormat="1"/>
    <row r="101237" s="13" customFormat="1"/>
    <row r="101238" s="13" customFormat="1"/>
    <row r="101239" s="13" customFormat="1"/>
    <row r="101240" s="13" customFormat="1"/>
    <row r="101241" s="13" customFormat="1"/>
    <row r="101242" s="13" customFormat="1"/>
    <row r="101243" s="13" customFormat="1"/>
    <row r="101244" s="13" customFormat="1"/>
    <row r="101245" s="13" customFormat="1"/>
    <row r="101246" s="13" customFormat="1"/>
    <row r="101247" s="13" customFormat="1"/>
    <row r="101248" s="13" customFormat="1"/>
    <row r="101249" s="13" customFormat="1"/>
    <row r="101250" s="13" customFormat="1"/>
    <row r="101251" s="13" customFormat="1"/>
    <row r="101252" s="13" customFormat="1"/>
    <row r="101253" s="13" customFormat="1"/>
    <row r="101254" s="13" customFormat="1"/>
    <row r="101255" s="13" customFormat="1"/>
    <row r="101256" s="13" customFormat="1"/>
    <row r="101257" s="13" customFormat="1"/>
    <row r="101258" s="13" customFormat="1"/>
    <row r="101259" s="13" customFormat="1"/>
    <row r="101260" s="13" customFormat="1"/>
    <row r="101261" s="13" customFormat="1"/>
    <row r="101262" s="13" customFormat="1"/>
    <row r="101263" s="13" customFormat="1"/>
    <row r="101264" s="13" customFormat="1"/>
    <row r="101265" s="13" customFormat="1"/>
    <row r="101266" s="13" customFormat="1"/>
    <row r="101267" s="13" customFormat="1"/>
    <row r="101268" s="13" customFormat="1"/>
    <row r="101269" s="13" customFormat="1"/>
    <row r="101270" s="13" customFormat="1"/>
    <row r="101271" s="13" customFormat="1"/>
    <row r="101272" s="13" customFormat="1"/>
    <row r="101273" s="13" customFormat="1"/>
    <row r="101274" s="13" customFormat="1"/>
    <row r="101275" s="13" customFormat="1"/>
    <row r="101276" s="13" customFormat="1"/>
    <row r="101277" s="13" customFormat="1"/>
    <row r="101278" s="13" customFormat="1"/>
    <row r="101279" s="13" customFormat="1"/>
    <row r="101280" s="13" customFormat="1"/>
    <row r="101281" s="13" customFormat="1"/>
    <row r="101282" s="13" customFormat="1"/>
    <row r="101283" s="13" customFormat="1"/>
    <row r="101284" s="13" customFormat="1"/>
    <row r="101285" s="13" customFormat="1"/>
    <row r="101286" s="13" customFormat="1"/>
    <row r="101287" s="13" customFormat="1"/>
    <row r="101288" s="13" customFormat="1"/>
    <row r="101289" s="13" customFormat="1"/>
    <row r="101290" s="13" customFormat="1"/>
    <row r="101291" s="13" customFormat="1"/>
    <row r="101292" s="13" customFormat="1"/>
    <row r="101293" s="13" customFormat="1"/>
    <row r="101294" s="13" customFormat="1"/>
    <row r="101295" s="13" customFormat="1"/>
    <row r="101296" s="13" customFormat="1"/>
    <row r="101297" s="13" customFormat="1"/>
    <row r="101298" s="13" customFormat="1"/>
    <row r="101299" s="13" customFormat="1"/>
    <row r="101300" s="13" customFormat="1"/>
    <row r="101301" s="13" customFormat="1"/>
    <row r="101302" s="13" customFormat="1"/>
    <row r="101303" s="13" customFormat="1"/>
    <row r="101304" s="13" customFormat="1"/>
    <row r="101305" s="13" customFormat="1"/>
    <row r="101306" s="13" customFormat="1"/>
    <row r="101307" s="13" customFormat="1"/>
    <row r="101308" s="13" customFormat="1"/>
    <row r="101309" s="13" customFormat="1"/>
    <row r="101310" s="13" customFormat="1"/>
    <row r="101311" s="13" customFormat="1"/>
    <row r="101312" s="13" customFormat="1"/>
    <row r="101313" s="13" customFormat="1"/>
    <row r="101314" s="13" customFormat="1"/>
    <row r="101315" s="13" customFormat="1"/>
    <row r="101316" s="13" customFormat="1"/>
    <row r="101317" s="13" customFormat="1"/>
    <row r="101318" s="13" customFormat="1"/>
    <row r="101319" s="13" customFormat="1"/>
    <row r="101320" s="13" customFormat="1"/>
    <row r="101321" s="13" customFormat="1"/>
    <row r="101322" s="13" customFormat="1"/>
    <row r="101323" s="13" customFormat="1"/>
    <row r="101324" s="13" customFormat="1"/>
    <row r="101325" s="13" customFormat="1"/>
    <row r="101326" s="13" customFormat="1"/>
    <row r="101327" s="13" customFormat="1"/>
    <row r="101328" s="13" customFormat="1"/>
    <row r="101329" s="13" customFormat="1"/>
    <row r="101330" s="13" customFormat="1"/>
    <row r="101331" s="13" customFormat="1"/>
    <row r="101332" s="13" customFormat="1"/>
    <row r="101333" s="13" customFormat="1"/>
    <row r="101334" s="13" customFormat="1"/>
    <row r="101335" s="13" customFormat="1"/>
    <row r="101336" s="13" customFormat="1"/>
    <row r="101337" s="13" customFormat="1"/>
    <row r="101338" s="13" customFormat="1"/>
    <row r="101339" s="13" customFormat="1"/>
    <row r="101340" s="13" customFormat="1"/>
    <row r="101341" s="13" customFormat="1"/>
    <row r="101342" s="13" customFormat="1"/>
    <row r="101343" s="13" customFormat="1"/>
    <row r="101344" s="13" customFormat="1"/>
    <row r="101345" s="13" customFormat="1"/>
    <row r="101346" s="13" customFormat="1"/>
    <row r="101347" s="13" customFormat="1"/>
    <row r="101348" s="13" customFormat="1"/>
    <row r="101349" s="13" customFormat="1"/>
    <row r="101350" s="13" customFormat="1"/>
    <row r="101351" s="13" customFormat="1"/>
    <row r="101352" s="13" customFormat="1"/>
    <row r="101353" s="13" customFormat="1"/>
    <row r="101354" s="13" customFormat="1"/>
    <row r="101355" s="13" customFormat="1"/>
    <row r="101356" s="13" customFormat="1"/>
    <row r="101357" s="13" customFormat="1"/>
    <row r="101358" s="13" customFormat="1"/>
    <row r="101359" s="13" customFormat="1"/>
    <row r="101360" s="13" customFormat="1"/>
    <row r="101361" s="13" customFormat="1"/>
    <row r="101362" s="13" customFormat="1"/>
    <row r="101363" s="13" customFormat="1"/>
    <row r="101364" s="13" customFormat="1"/>
    <row r="101365" s="13" customFormat="1"/>
    <row r="101366" s="13" customFormat="1"/>
    <row r="101367" s="13" customFormat="1"/>
    <row r="101368" s="13" customFormat="1"/>
    <row r="101369" s="13" customFormat="1"/>
    <row r="101370" s="13" customFormat="1"/>
    <row r="101371" s="13" customFormat="1"/>
    <row r="101372" s="13" customFormat="1"/>
    <row r="101373" s="13" customFormat="1"/>
    <row r="101374" s="13" customFormat="1"/>
    <row r="101375" s="13" customFormat="1"/>
    <row r="101376" s="13" customFormat="1"/>
    <row r="101377" s="13" customFormat="1"/>
    <row r="101378" s="13" customFormat="1"/>
    <row r="101379" s="13" customFormat="1"/>
    <row r="101380" s="13" customFormat="1"/>
    <row r="101381" s="13" customFormat="1"/>
    <row r="101382" s="13" customFormat="1"/>
    <row r="101383" s="13" customFormat="1"/>
    <row r="101384" s="13" customFormat="1"/>
    <row r="101385" s="13" customFormat="1"/>
    <row r="101386" s="13" customFormat="1"/>
    <row r="101387" s="13" customFormat="1"/>
    <row r="101388" s="13" customFormat="1"/>
    <row r="101389" s="13" customFormat="1"/>
    <row r="101390" s="13" customFormat="1"/>
    <row r="101391" s="13" customFormat="1"/>
    <row r="101392" s="13" customFormat="1"/>
    <row r="101393" s="13" customFormat="1"/>
    <row r="101394" s="13" customFormat="1"/>
    <row r="101395" s="13" customFormat="1"/>
    <row r="101396" s="13" customFormat="1"/>
    <row r="101397" s="13" customFormat="1"/>
    <row r="101398" s="13" customFormat="1"/>
    <row r="101399" s="13" customFormat="1"/>
    <row r="101400" s="13" customFormat="1"/>
    <row r="101401" s="13" customFormat="1"/>
    <row r="101402" s="13" customFormat="1"/>
    <row r="101403" s="13" customFormat="1"/>
    <row r="101404" s="13" customFormat="1"/>
    <row r="101405" s="13" customFormat="1"/>
    <row r="101406" s="13" customFormat="1"/>
    <row r="101407" s="13" customFormat="1"/>
    <row r="101408" s="13" customFormat="1"/>
    <row r="101409" s="13" customFormat="1"/>
    <row r="101410" s="13" customFormat="1"/>
    <row r="101411" s="13" customFormat="1"/>
    <row r="101412" s="13" customFormat="1"/>
    <row r="101413" s="13" customFormat="1"/>
    <row r="101414" s="13" customFormat="1"/>
    <row r="101415" s="13" customFormat="1"/>
    <row r="101416" s="13" customFormat="1"/>
    <row r="101417" s="13" customFormat="1"/>
    <row r="101418" s="13" customFormat="1"/>
    <row r="101419" s="13" customFormat="1"/>
    <row r="101420" s="13" customFormat="1"/>
    <row r="101421" s="13" customFormat="1"/>
    <row r="101422" s="13" customFormat="1"/>
    <row r="101423" s="13" customFormat="1"/>
    <row r="101424" s="13" customFormat="1"/>
    <row r="101425" s="13" customFormat="1"/>
    <row r="101426" s="13" customFormat="1"/>
    <row r="101427" s="13" customFormat="1"/>
    <row r="101428" s="13" customFormat="1"/>
    <row r="101429" s="13" customFormat="1"/>
    <row r="101430" s="13" customFormat="1"/>
    <row r="101431" s="13" customFormat="1"/>
    <row r="101432" s="13" customFormat="1"/>
    <row r="101433" s="13" customFormat="1"/>
    <row r="101434" s="13" customFormat="1"/>
    <row r="101435" s="13" customFormat="1"/>
    <row r="101436" s="13" customFormat="1"/>
    <row r="101437" s="13" customFormat="1"/>
    <row r="101438" s="13" customFormat="1"/>
    <row r="101439" s="13" customFormat="1"/>
    <row r="101440" s="13" customFormat="1"/>
    <row r="101441" s="13" customFormat="1"/>
    <row r="101442" s="13" customFormat="1"/>
    <row r="101443" s="13" customFormat="1"/>
    <row r="101444" s="13" customFormat="1"/>
    <row r="101445" s="13" customFormat="1"/>
    <row r="101446" s="13" customFormat="1"/>
    <row r="101447" s="13" customFormat="1"/>
    <row r="101448" s="13" customFormat="1"/>
    <row r="101449" s="13" customFormat="1"/>
    <row r="101450" s="13" customFormat="1"/>
    <row r="101451" s="13" customFormat="1"/>
    <row r="101452" s="13" customFormat="1"/>
    <row r="101453" s="13" customFormat="1"/>
    <row r="101454" s="13" customFormat="1"/>
    <row r="101455" s="13" customFormat="1"/>
    <row r="101456" s="13" customFormat="1"/>
    <row r="101457" s="13" customFormat="1"/>
    <row r="101458" s="13" customFormat="1"/>
    <row r="101459" s="13" customFormat="1"/>
    <row r="101460" s="13" customFormat="1"/>
    <row r="101461" s="13" customFormat="1"/>
    <row r="101462" s="13" customFormat="1"/>
    <row r="101463" s="13" customFormat="1"/>
    <row r="101464" s="13" customFormat="1"/>
    <row r="101465" s="13" customFormat="1"/>
    <row r="101466" s="13" customFormat="1"/>
    <row r="101467" s="13" customFormat="1"/>
    <row r="101468" s="13" customFormat="1"/>
    <row r="101469" s="13" customFormat="1"/>
    <row r="101470" s="13" customFormat="1"/>
    <row r="101471" s="13" customFormat="1"/>
    <row r="101472" s="13" customFormat="1"/>
    <row r="101473" s="13" customFormat="1"/>
    <row r="101474" s="13" customFormat="1"/>
    <row r="101475" s="13" customFormat="1"/>
    <row r="101476" s="13" customFormat="1"/>
    <row r="101477" s="13" customFormat="1"/>
    <row r="101478" s="13" customFormat="1"/>
    <row r="101479" s="13" customFormat="1"/>
    <row r="101480" s="13" customFormat="1"/>
    <row r="101481" s="13" customFormat="1"/>
    <row r="101482" s="13" customFormat="1"/>
    <row r="101483" s="13" customFormat="1"/>
    <row r="101484" s="13" customFormat="1"/>
    <row r="101485" s="13" customFormat="1"/>
    <row r="101486" s="13" customFormat="1"/>
    <row r="101487" s="13" customFormat="1"/>
    <row r="101488" s="13" customFormat="1"/>
    <row r="101489" s="13" customFormat="1"/>
    <row r="101490" s="13" customFormat="1"/>
    <row r="101491" s="13" customFormat="1"/>
    <row r="101492" s="13" customFormat="1"/>
    <row r="101493" s="13" customFormat="1"/>
    <row r="101494" s="13" customFormat="1"/>
    <row r="101495" s="13" customFormat="1"/>
    <row r="101496" s="13" customFormat="1"/>
    <row r="101497" s="13" customFormat="1"/>
    <row r="101498" s="13" customFormat="1"/>
    <row r="101499" s="13" customFormat="1"/>
    <row r="101500" s="13" customFormat="1"/>
    <row r="101501" s="13" customFormat="1"/>
    <row r="101502" s="13" customFormat="1"/>
    <row r="101503" s="13" customFormat="1"/>
    <row r="101504" s="13" customFormat="1"/>
    <row r="101505" s="13" customFormat="1"/>
    <row r="101506" s="13" customFormat="1"/>
    <row r="101507" s="13" customFormat="1"/>
    <row r="101508" s="13" customFormat="1"/>
    <row r="101509" s="13" customFormat="1"/>
    <row r="101510" s="13" customFormat="1"/>
    <row r="101511" s="13" customFormat="1"/>
    <row r="101512" s="13" customFormat="1"/>
    <row r="101513" s="13" customFormat="1"/>
    <row r="101514" s="13" customFormat="1"/>
    <row r="101515" s="13" customFormat="1"/>
    <row r="101516" s="13" customFormat="1"/>
    <row r="101517" s="13" customFormat="1"/>
    <row r="101518" s="13" customFormat="1"/>
    <row r="101519" s="13" customFormat="1"/>
    <row r="101520" s="13" customFormat="1"/>
    <row r="101521" s="13" customFormat="1"/>
    <row r="101522" s="13" customFormat="1"/>
    <row r="101523" s="13" customFormat="1"/>
    <row r="101524" s="13" customFormat="1"/>
    <row r="101525" s="13" customFormat="1"/>
    <row r="101526" s="13" customFormat="1"/>
    <row r="101527" s="13" customFormat="1"/>
    <row r="101528" s="13" customFormat="1"/>
    <row r="101529" s="13" customFormat="1"/>
    <row r="101530" s="13" customFormat="1"/>
    <row r="101531" s="13" customFormat="1"/>
    <row r="101532" s="13" customFormat="1"/>
    <row r="101533" s="13" customFormat="1"/>
    <row r="101534" s="13" customFormat="1"/>
    <row r="101535" s="13" customFormat="1"/>
    <row r="101536" s="13" customFormat="1"/>
    <row r="101537" s="13" customFormat="1"/>
    <row r="101538" s="13" customFormat="1"/>
    <row r="101539" s="13" customFormat="1"/>
    <row r="101540" s="13" customFormat="1"/>
    <row r="101541" s="13" customFormat="1"/>
    <row r="101542" s="13" customFormat="1"/>
    <row r="101543" s="13" customFormat="1"/>
    <row r="101544" s="13" customFormat="1"/>
    <row r="101545" s="13" customFormat="1"/>
    <row r="101546" s="13" customFormat="1"/>
    <row r="101547" s="13" customFormat="1"/>
    <row r="101548" s="13" customFormat="1"/>
    <row r="101549" s="13" customFormat="1"/>
    <row r="101550" s="13" customFormat="1"/>
    <row r="101551" s="13" customFormat="1"/>
    <row r="101552" s="13" customFormat="1"/>
    <row r="101553" s="13" customFormat="1"/>
    <row r="101554" s="13" customFormat="1"/>
    <row r="101555" s="13" customFormat="1"/>
    <row r="101556" s="13" customFormat="1"/>
    <row r="101557" s="13" customFormat="1"/>
    <row r="101558" s="13" customFormat="1"/>
    <row r="101559" s="13" customFormat="1"/>
    <row r="101560" s="13" customFormat="1"/>
    <row r="101561" s="13" customFormat="1"/>
    <row r="101562" s="13" customFormat="1"/>
    <row r="101563" s="13" customFormat="1"/>
    <row r="101564" s="13" customFormat="1"/>
    <row r="101565" s="13" customFormat="1"/>
    <row r="101566" s="13" customFormat="1"/>
    <row r="101567" s="13" customFormat="1"/>
    <row r="101568" s="13" customFormat="1"/>
    <row r="101569" s="13" customFormat="1"/>
    <row r="101570" s="13" customFormat="1"/>
    <row r="101571" s="13" customFormat="1"/>
    <row r="101572" s="13" customFormat="1"/>
    <row r="101573" s="13" customFormat="1"/>
    <row r="101574" s="13" customFormat="1"/>
    <row r="101575" s="13" customFormat="1"/>
    <row r="101576" s="13" customFormat="1"/>
    <row r="101577" s="13" customFormat="1"/>
    <row r="101578" s="13" customFormat="1"/>
    <row r="101579" s="13" customFormat="1"/>
    <row r="101580" s="13" customFormat="1"/>
    <row r="101581" s="13" customFormat="1"/>
    <row r="101582" s="13" customFormat="1"/>
    <row r="101583" s="13" customFormat="1"/>
    <row r="101584" s="13" customFormat="1"/>
    <row r="101585" s="13" customFormat="1"/>
    <row r="101586" s="13" customFormat="1"/>
    <row r="101587" s="13" customFormat="1"/>
    <row r="101588" s="13" customFormat="1"/>
    <row r="101589" s="13" customFormat="1"/>
    <row r="101590" s="13" customFormat="1"/>
    <row r="101591" s="13" customFormat="1"/>
    <row r="101592" s="13" customFormat="1"/>
    <row r="101593" s="13" customFormat="1"/>
    <row r="101594" s="13" customFormat="1"/>
    <row r="101595" s="13" customFormat="1"/>
    <row r="101596" s="13" customFormat="1"/>
    <row r="101597" s="13" customFormat="1"/>
    <row r="101598" s="13" customFormat="1"/>
    <row r="101599" s="13" customFormat="1"/>
    <row r="101600" s="13" customFormat="1"/>
    <row r="101601" s="13" customFormat="1"/>
    <row r="101602" s="13" customFormat="1"/>
    <row r="101603" s="13" customFormat="1"/>
    <row r="101604" s="13" customFormat="1"/>
    <row r="101605" s="13" customFormat="1"/>
    <row r="101606" s="13" customFormat="1"/>
    <row r="101607" s="13" customFormat="1"/>
    <row r="101608" s="13" customFormat="1"/>
    <row r="101609" s="13" customFormat="1"/>
    <row r="101610" s="13" customFormat="1"/>
    <row r="101611" s="13" customFormat="1"/>
    <row r="101612" s="13" customFormat="1"/>
    <row r="101613" s="13" customFormat="1"/>
    <row r="101614" s="13" customFormat="1"/>
    <row r="101615" s="13" customFormat="1"/>
    <row r="101616" s="13" customFormat="1"/>
    <row r="101617" s="13" customFormat="1"/>
    <row r="101618" s="13" customFormat="1"/>
    <row r="101619" s="13" customFormat="1"/>
    <row r="101620" s="13" customFormat="1"/>
    <row r="101621" s="13" customFormat="1"/>
    <row r="101622" s="13" customFormat="1"/>
    <row r="101623" s="13" customFormat="1"/>
    <row r="101624" s="13" customFormat="1"/>
    <row r="101625" s="13" customFormat="1"/>
    <row r="101626" s="13" customFormat="1"/>
    <row r="101627" s="13" customFormat="1"/>
    <row r="101628" s="13" customFormat="1"/>
    <row r="101629" s="13" customFormat="1"/>
    <row r="101630" s="13" customFormat="1"/>
    <row r="101631" s="13" customFormat="1"/>
    <row r="101632" s="13" customFormat="1"/>
    <row r="101633" s="13" customFormat="1"/>
    <row r="101634" s="13" customFormat="1"/>
    <row r="101635" s="13" customFormat="1"/>
    <row r="101636" s="13" customFormat="1"/>
    <row r="101637" s="13" customFormat="1"/>
    <row r="101638" s="13" customFormat="1"/>
    <row r="101639" s="13" customFormat="1"/>
    <row r="101640" s="13" customFormat="1"/>
    <row r="101641" s="13" customFormat="1"/>
    <row r="101642" s="13" customFormat="1"/>
    <row r="101643" s="13" customFormat="1"/>
    <row r="101644" s="13" customFormat="1"/>
    <row r="101645" s="13" customFormat="1"/>
    <row r="101646" s="13" customFormat="1"/>
    <row r="101647" s="13" customFormat="1"/>
    <row r="101648" s="13" customFormat="1"/>
    <row r="101649" s="13" customFormat="1"/>
    <row r="101650" s="13" customFormat="1"/>
    <row r="101651" s="13" customFormat="1"/>
    <row r="101652" s="13" customFormat="1"/>
    <row r="101653" s="13" customFormat="1"/>
    <row r="101654" s="13" customFormat="1"/>
    <row r="101655" s="13" customFormat="1"/>
    <row r="101656" s="13" customFormat="1"/>
    <row r="101657" s="13" customFormat="1"/>
    <row r="101658" s="13" customFormat="1"/>
    <row r="101659" s="13" customFormat="1"/>
    <row r="101660" s="13" customFormat="1"/>
    <row r="101661" s="13" customFormat="1"/>
    <row r="101662" s="13" customFormat="1"/>
    <row r="101663" s="13" customFormat="1"/>
    <row r="101664" s="13" customFormat="1"/>
    <row r="101665" s="13" customFormat="1"/>
    <row r="101666" s="13" customFormat="1"/>
    <row r="101667" s="13" customFormat="1"/>
    <row r="101668" s="13" customFormat="1"/>
    <row r="101669" s="13" customFormat="1"/>
    <row r="101670" s="13" customFormat="1"/>
    <row r="101671" s="13" customFormat="1"/>
    <row r="101672" s="13" customFormat="1"/>
    <row r="101673" s="13" customFormat="1"/>
    <row r="101674" s="13" customFormat="1"/>
    <row r="101675" s="13" customFormat="1"/>
    <row r="101676" s="13" customFormat="1"/>
    <row r="101677" s="13" customFormat="1"/>
    <row r="101678" s="13" customFormat="1"/>
    <row r="101679" s="13" customFormat="1"/>
    <row r="101680" s="13" customFormat="1"/>
    <row r="101681" s="13" customFormat="1"/>
    <row r="101682" s="13" customFormat="1"/>
    <row r="101683" s="13" customFormat="1"/>
    <row r="101684" s="13" customFormat="1"/>
    <row r="101685" s="13" customFormat="1"/>
    <row r="101686" s="13" customFormat="1"/>
    <row r="101687" s="13" customFormat="1"/>
    <row r="101688" s="13" customFormat="1"/>
    <row r="101689" s="13" customFormat="1"/>
    <row r="101690" s="13" customFormat="1"/>
    <row r="101691" s="13" customFormat="1"/>
    <row r="101692" s="13" customFormat="1"/>
    <row r="101693" s="13" customFormat="1"/>
    <row r="101694" s="13" customFormat="1"/>
    <row r="101695" s="13" customFormat="1"/>
    <row r="101696" s="13" customFormat="1"/>
    <row r="101697" s="13" customFormat="1"/>
    <row r="101698" s="13" customFormat="1"/>
    <row r="101699" s="13" customFormat="1"/>
    <row r="101700" s="13" customFormat="1"/>
    <row r="101701" s="13" customFormat="1"/>
    <row r="101702" s="13" customFormat="1"/>
    <row r="101703" s="13" customFormat="1"/>
    <row r="101704" s="13" customFormat="1"/>
    <row r="101705" s="13" customFormat="1"/>
    <row r="101706" s="13" customFormat="1"/>
    <row r="101707" s="13" customFormat="1"/>
    <row r="101708" s="13" customFormat="1"/>
    <row r="101709" s="13" customFormat="1"/>
    <row r="101710" s="13" customFormat="1"/>
    <row r="101711" s="13" customFormat="1"/>
    <row r="101712" s="13" customFormat="1"/>
    <row r="101713" s="13" customFormat="1"/>
    <row r="101714" s="13" customFormat="1"/>
    <row r="101715" s="13" customFormat="1"/>
    <row r="101716" s="13" customFormat="1"/>
    <row r="101717" s="13" customFormat="1"/>
    <row r="101718" s="13" customFormat="1"/>
    <row r="101719" s="13" customFormat="1"/>
    <row r="101720" s="13" customFormat="1"/>
    <row r="101721" s="13" customFormat="1"/>
    <row r="101722" s="13" customFormat="1"/>
    <row r="101723" s="13" customFormat="1"/>
    <row r="101724" s="13" customFormat="1"/>
    <row r="101725" s="13" customFormat="1"/>
    <row r="101726" s="13" customFormat="1"/>
    <row r="101727" s="13" customFormat="1"/>
    <row r="101728" s="13" customFormat="1"/>
    <row r="101729" s="13" customFormat="1"/>
    <row r="101730" s="13" customFormat="1"/>
    <row r="101731" s="13" customFormat="1"/>
    <row r="101732" s="13" customFormat="1"/>
    <row r="101733" s="13" customFormat="1"/>
    <row r="101734" s="13" customFormat="1"/>
    <row r="101735" s="13" customFormat="1"/>
    <row r="101736" s="13" customFormat="1"/>
    <row r="101737" s="13" customFormat="1"/>
    <row r="101738" s="13" customFormat="1"/>
    <row r="101739" s="13" customFormat="1"/>
    <row r="101740" s="13" customFormat="1"/>
    <row r="101741" s="13" customFormat="1"/>
    <row r="101742" s="13" customFormat="1"/>
    <row r="101743" s="13" customFormat="1"/>
    <row r="101744" s="13" customFormat="1"/>
    <row r="101745" s="13" customFormat="1"/>
    <row r="101746" s="13" customFormat="1"/>
    <row r="101747" s="13" customFormat="1"/>
    <row r="101748" s="13" customFormat="1"/>
    <row r="101749" s="13" customFormat="1"/>
    <row r="101750" s="13" customFormat="1"/>
    <row r="101751" s="13" customFormat="1"/>
    <row r="101752" s="13" customFormat="1"/>
    <row r="101753" s="13" customFormat="1"/>
    <row r="101754" s="13" customFormat="1"/>
    <row r="101755" s="13" customFormat="1"/>
    <row r="101756" s="13" customFormat="1"/>
    <row r="101757" s="13" customFormat="1"/>
    <row r="101758" s="13" customFormat="1"/>
    <row r="101759" s="13" customFormat="1"/>
    <row r="101760" s="13" customFormat="1"/>
    <row r="101761" s="13" customFormat="1"/>
    <row r="101762" s="13" customFormat="1"/>
    <row r="101763" s="13" customFormat="1"/>
    <row r="101764" s="13" customFormat="1"/>
    <row r="101765" s="13" customFormat="1"/>
    <row r="101766" s="13" customFormat="1"/>
    <row r="101767" s="13" customFormat="1"/>
    <row r="101768" s="13" customFormat="1"/>
    <row r="101769" s="13" customFormat="1"/>
    <row r="101770" s="13" customFormat="1"/>
    <row r="101771" s="13" customFormat="1"/>
    <row r="101772" s="13" customFormat="1"/>
    <row r="101773" s="13" customFormat="1"/>
    <row r="101774" s="13" customFormat="1"/>
    <row r="101775" s="13" customFormat="1"/>
    <row r="101776" s="13" customFormat="1"/>
    <row r="101777" s="13" customFormat="1"/>
    <row r="101778" s="13" customFormat="1"/>
    <row r="101779" s="13" customFormat="1"/>
    <row r="101780" s="13" customFormat="1"/>
    <row r="101781" s="13" customFormat="1"/>
    <row r="101782" s="13" customFormat="1"/>
    <row r="101783" s="13" customFormat="1"/>
    <row r="101784" s="13" customFormat="1"/>
    <row r="101785" s="13" customFormat="1"/>
    <row r="101786" s="13" customFormat="1"/>
    <row r="101787" s="13" customFormat="1"/>
    <row r="101788" s="13" customFormat="1"/>
    <row r="101789" s="13" customFormat="1"/>
    <row r="101790" s="13" customFormat="1"/>
    <row r="101791" s="13" customFormat="1"/>
    <row r="101792" s="13" customFormat="1"/>
    <row r="101793" s="13" customFormat="1"/>
    <row r="101794" s="13" customFormat="1"/>
    <row r="101795" s="13" customFormat="1"/>
    <row r="101796" s="13" customFormat="1"/>
    <row r="101797" s="13" customFormat="1"/>
    <row r="101798" s="13" customFormat="1"/>
    <row r="101799" s="13" customFormat="1"/>
    <row r="101800" s="13" customFormat="1"/>
    <row r="101801" s="13" customFormat="1"/>
    <row r="101802" s="13" customFormat="1"/>
    <row r="101803" s="13" customFormat="1"/>
    <row r="101804" s="13" customFormat="1"/>
    <row r="101805" s="13" customFormat="1"/>
    <row r="101806" s="13" customFormat="1"/>
    <row r="101807" s="13" customFormat="1"/>
    <row r="101808" s="13" customFormat="1"/>
    <row r="101809" s="13" customFormat="1"/>
    <row r="101810" s="13" customFormat="1"/>
    <row r="101811" s="13" customFormat="1"/>
    <row r="101812" s="13" customFormat="1"/>
    <row r="101813" s="13" customFormat="1"/>
    <row r="101814" s="13" customFormat="1"/>
    <row r="101815" s="13" customFormat="1"/>
    <row r="101816" s="13" customFormat="1"/>
    <row r="101817" s="13" customFormat="1"/>
    <row r="101818" s="13" customFormat="1"/>
    <row r="101819" s="13" customFormat="1"/>
    <row r="101820" s="13" customFormat="1"/>
    <row r="101821" s="13" customFormat="1"/>
    <row r="101822" s="13" customFormat="1"/>
    <row r="101823" s="13" customFormat="1"/>
    <row r="101824" s="13" customFormat="1"/>
    <row r="101825" s="13" customFormat="1"/>
    <row r="101826" s="13" customFormat="1"/>
    <row r="101827" s="13" customFormat="1"/>
    <row r="101828" s="13" customFormat="1"/>
    <row r="101829" s="13" customFormat="1"/>
    <row r="101830" s="13" customFormat="1"/>
    <row r="101831" s="13" customFormat="1"/>
    <row r="101832" s="13" customFormat="1"/>
    <row r="101833" s="13" customFormat="1"/>
    <row r="101834" s="13" customFormat="1"/>
    <row r="101835" s="13" customFormat="1"/>
    <row r="101836" s="13" customFormat="1"/>
    <row r="101837" s="13" customFormat="1"/>
    <row r="101838" s="13" customFormat="1"/>
    <row r="101839" s="13" customFormat="1"/>
    <row r="101840" s="13" customFormat="1"/>
    <row r="101841" s="13" customFormat="1"/>
    <row r="101842" s="13" customFormat="1"/>
    <row r="101843" s="13" customFormat="1"/>
    <row r="101844" s="13" customFormat="1"/>
    <row r="101845" s="13" customFormat="1"/>
    <row r="101846" s="13" customFormat="1"/>
    <row r="101847" s="13" customFormat="1"/>
    <row r="101848" s="13" customFormat="1"/>
    <row r="101849" s="13" customFormat="1"/>
    <row r="101850" s="13" customFormat="1"/>
    <row r="101851" s="13" customFormat="1"/>
    <row r="101852" s="13" customFormat="1"/>
    <row r="101853" s="13" customFormat="1"/>
    <row r="101854" s="13" customFormat="1"/>
    <row r="101855" s="13" customFormat="1"/>
    <row r="101856" s="13" customFormat="1"/>
    <row r="101857" s="13" customFormat="1"/>
    <row r="101858" s="13" customFormat="1"/>
    <row r="101859" s="13" customFormat="1"/>
    <row r="101860" s="13" customFormat="1"/>
    <row r="101861" s="13" customFormat="1"/>
    <row r="101862" s="13" customFormat="1"/>
    <row r="101863" s="13" customFormat="1"/>
    <row r="101864" s="13" customFormat="1"/>
    <row r="101865" s="13" customFormat="1"/>
    <row r="101866" s="13" customFormat="1"/>
    <row r="101867" s="13" customFormat="1"/>
    <row r="101868" s="13" customFormat="1"/>
    <row r="101869" s="13" customFormat="1"/>
    <row r="101870" s="13" customFormat="1"/>
    <row r="101871" s="13" customFormat="1"/>
    <row r="101872" s="13" customFormat="1"/>
    <row r="101873" s="13" customFormat="1"/>
    <row r="101874" s="13" customFormat="1"/>
    <row r="101875" s="13" customFormat="1"/>
    <row r="101876" s="13" customFormat="1"/>
    <row r="101877" s="13" customFormat="1"/>
    <row r="101878" s="13" customFormat="1"/>
    <row r="101879" s="13" customFormat="1"/>
    <row r="101880" s="13" customFormat="1"/>
    <row r="101881" s="13" customFormat="1"/>
    <row r="101882" s="13" customFormat="1"/>
    <row r="101883" s="13" customFormat="1"/>
    <row r="101884" s="13" customFormat="1"/>
    <row r="101885" s="13" customFormat="1"/>
    <row r="101886" s="13" customFormat="1"/>
    <row r="101887" s="13" customFormat="1"/>
    <row r="101888" s="13" customFormat="1"/>
    <row r="101889" s="13" customFormat="1"/>
    <row r="101890" s="13" customFormat="1"/>
    <row r="101891" s="13" customFormat="1"/>
    <row r="101892" s="13" customFormat="1"/>
    <row r="101893" s="13" customFormat="1"/>
    <row r="101894" s="13" customFormat="1"/>
    <row r="101895" s="13" customFormat="1"/>
    <row r="101896" s="13" customFormat="1"/>
    <row r="101897" s="13" customFormat="1"/>
    <row r="101898" s="13" customFormat="1"/>
    <row r="101899" s="13" customFormat="1"/>
    <row r="101900" s="13" customFormat="1"/>
    <row r="101901" s="13" customFormat="1"/>
    <row r="101902" s="13" customFormat="1"/>
    <row r="101903" s="13" customFormat="1"/>
    <row r="101904" s="13" customFormat="1"/>
    <row r="101905" s="13" customFormat="1"/>
    <row r="101906" s="13" customFormat="1"/>
    <row r="101907" s="13" customFormat="1"/>
    <row r="101908" s="13" customFormat="1"/>
    <row r="101909" s="13" customFormat="1"/>
    <row r="101910" s="13" customFormat="1"/>
    <row r="101911" s="13" customFormat="1"/>
    <row r="101912" s="13" customFormat="1"/>
    <row r="101913" s="13" customFormat="1"/>
    <row r="101914" s="13" customFormat="1"/>
    <row r="101915" s="13" customFormat="1"/>
    <row r="101916" s="13" customFormat="1"/>
    <row r="101917" s="13" customFormat="1"/>
    <row r="101918" s="13" customFormat="1"/>
    <row r="101919" s="13" customFormat="1"/>
    <row r="101920" s="13" customFormat="1"/>
    <row r="101921" s="13" customFormat="1"/>
    <row r="101922" s="13" customFormat="1"/>
    <row r="101923" s="13" customFormat="1"/>
    <row r="101924" s="13" customFormat="1"/>
    <row r="101925" s="13" customFormat="1"/>
    <row r="101926" s="13" customFormat="1"/>
    <row r="101927" s="13" customFormat="1"/>
    <row r="101928" s="13" customFormat="1"/>
    <row r="101929" s="13" customFormat="1"/>
    <row r="101930" s="13" customFormat="1"/>
    <row r="101931" s="13" customFormat="1"/>
    <row r="101932" s="13" customFormat="1"/>
    <row r="101933" s="13" customFormat="1"/>
    <row r="101934" s="13" customFormat="1"/>
    <row r="101935" s="13" customFormat="1"/>
    <row r="101936" s="13" customFormat="1"/>
    <row r="101937" s="13" customFormat="1"/>
    <row r="101938" s="13" customFormat="1"/>
    <row r="101939" s="13" customFormat="1"/>
    <row r="101940" s="13" customFormat="1"/>
    <row r="101941" s="13" customFormat="1"/>
    <row r="101942" s="13" customFormat="1"/>
    <row r="101943" s="13" customFormat="1"/>
    <row r="101944" s="13" customFormat="1"/>
    <row r="101945" s="13" customFormat="1"/>
    <row r="101946" s="13" customFormat="1"/>
    <row r="101947" s="13" customFormat="1"/>
    <row r="101948" s="13" customFormat="1"/>
    <row r="101949" s="13" customFormat="1"/>
    <row r="101950" s="13" customFormat="1"/>
    <row r="101951" s="13" customFormat="1"/>
    <row r="101952" s="13" customFormat="1"/>
    <row r="101953" s="13" customFormat="1"/>
    <row r="101954" s="13" customFormat="1"/>
    <row r="101955" s="13" customFormat="1"/>
    <row r="101956" s="13" customFormat="1"/>
    <row r="101957" s="13" customFormat="1"/>
    <row r="101958" s="13" customFormat="1"/>
    <row r="101959" s="13" customFormat="1"/>
    <row r="101960" s="13" customFormat="1"/>
    <row r="101961" s="13" customFormat="1"/>
    <row r="101962" s="13" customFormat="1"/>
    <row r="101963" s="13" customFormat="1"/>
    <row r="101964" s="13" customFormat="1"/>
    <row r="101965" s="13" customFormat="1"/>
    <row r="101966" s="13" customFormat="1"/>
    <row r="101967" s="13" customFormat="1"/>
    <row r="101968" s="13" customFormat="1"/>
    <row r="101969" s="13" customFormat="1"/>
    <row r="101970" s="13" customFormat="1"/>
    <row r="101971" s="13" customFormat="1"/>
    <row r="101972" s="13" customFormat="1"/>
    <row r="101973" s="13" customFormat="1"/>
    <row r="101974" s="13" customFormat="1"/>
    <row r="101975" s="13" customFormat="1"/>
    <row r="101976" s="13" customFormat="1"/>
    <row r="101977" s="13" customFormat="1"/>
    <row r="101978" s="13" customFormat="1"/>
    <row r="101979" s="13" customFormat="1"/>
    <row r="101980" s="13" customFormat="1"/>
    <row r="101981" s="13" customFormat="1"/>
    <row r="101982" s="13" customFormat="1"/>
    <row r="101983" s="13" customFormat="1"/>
    <row r="101984" s="13" customFormat="1"/>
    <row r="101985" s="13" customFormat="1"/>
    <row r="101986" s="13" customFormat="1"/>
    <row r="101987" s="13" customFormat="1"/>
    <row r="101988" s="13" customFormat="1"/>
    <row r="101989" s="13" customFormat="1"/>
    <row r="101990" s="13" customFormat="1"/>
    <row r="101991" s="13" customFormat="1"/>
    <row r="101992" s="13" customFormat="1"/>
    <row r="101993" s="13" customFormat="1"/>
    <row r="101994" s="13" customFormat="1"/>
    <row r="101995" s="13" customFormat="1"/>
    <row r="101996" s="13" customFormat="1"/>
    <row r="101997" s="13" customFormat="1"/>
    <row r="101998" s="13" customFormat="1"/>
    <row r="101999" s="13" customFormat="1"/>
    <row r="102000" s="13" customFormat="1"/>
    <row r="102001" s="13" customFormat="1"/>
    <row r="102002" s="13" customFormat="1"/>
    <row r="102003" s="13" customFormat="1"/>
    <row r="102004" s="13" customFormat="1"/>
    <row r="102005" s="13" customFormat="1"/>
    <row r="102006" s="13" customFormat="1"/>
    <row r="102007" s="13" customFormat="1"/>
    <row r="102008" s="13" customFormat="1"/>
    <row r="102009" s="13" customFormat="1"/>
    <row r="102010" s="13" customFormat="1"/>
    <row r="102011" s="13" customFormat="1"/>
    <row r="102012" s="13" customFormat="1"/>
    <row r="102013" s="13" customFormat="1"/>
    <row r="102014" s="13" customFormat="1"/>
    <row r="102015" s="13" customFormat="1"/>
    <row r="102016" s="13" customFormat="1"/>
    <row r="102017" s="13" customFormat="1"/>
    <row r="102018" s="13" customFormat="1"/>
    <row r="102019" s="13" customFormat="1"/>
    <row r="102020" s="13" customFormat="1"/>
    <row r="102021" s="13" customFormat="1"/>
    <row r="102022" s="13" customFormat="1"/>
    <row r="102023" s="13" customFormat="1"/>
    <row r="102024" s="13" customFormat="1"/>
    <row r="102025" s="13" customFormat="1"/>
    <row r="102026" s="13" customFormat="1"/>
    <row r="102027" s="13" customFormat="1"/>
    <row r="102028" s="13" customFormat="1"/>
    <row r="102029" s="13" customFormat="1"/>
    <row r="102030" s="13" customFormat="1"/>
    <row r="102031" s="13" customFormat="1"/>
    <row r="102032" s="13" customFormat="1"/>
    <row r="102033" s="13" customFormat="1"/>
    <row r="102034" s="13" customFormat="1"/>
    <row r="102035" s="13" customFormat="1"/>
    <row r="102036" s="13" customFormat="1"/>
    <row r="102037" s="13" customFormat="1"/>
    <row r="102038" s="13" customFormat="1"/>
    <row r="102039" s="13" customFormat="1"/>
    <row r="102040" s="13" customFormat="1"/>
    <row r="102041" s="13" customFormat="1"/>
    <row r="102042" s="13" customFormat="1"/>
    <row r="102043" s="13" customFormat="1"/>
    <row r="102044" s="13" customFormat="1"/>
    <row r="102045" s="13" customFormat="1"/>
    <row r="102046" s="13" customFormat="1"/>
    <row r="102047" s="13" customFormat="1"/>
    <row r="102048" s="13" customFormat="1"/>
    <row r="102049" s="13" customFormat="1"/>
    <row r="102050" s="13" customFormat="1"/>
    <row r="102051" s="13" customFormat="1"/>
    <row r="102052" s="13" customFormat="1"/>
    <row r="102053" s="13" customFormat="1"/>
    <row r="102054" s="13" customFormat="1"/>
    <row r="102055" s="13" customFormat="1"/>
    <row r="102056" s="13" customFormat="1"/>
    <row r="102057" s="13" customFormat="1"/>
    <row r="102058" s="13" customFormat="1"/>
    <row r="102059" s="13" customFormat="1"/>
    <row r="102060" s="13" customFormat="1"/>
    <row r="102061" s="13" customFormat="1"/>
    <row r="102062" s="13" customFormat="1"/>
    <row r="102063" s="13" customFormat="1"/>
    <row r="102064" s="13" customFormat="1"/>
    <row r="102065" s="13" customFormat="1"/>
    <row r="102066" s="13" customFormat="1"/>
    <row r="102067" s="13" customFormat="1"/>
    <row r="102068" s="13" customFormat="1"/>
    <row r="102069" s="13" customFormat="1"/>
    <row r="102070" s="13" customFormat="1"/>
    <row r="102071" s="13" customFormat="1"/>
    <row r="102072" s="13" customFormat="1"/>
    <row r="102073" s="13" customFormat="1"/>
    <row r="102074" s="13" customFormat="1"/>
    <row r="102075" s="13" customFormat="1"/>
    <row r="102076" s="13" customFormat="1"/>
    <row r="102077" s="13" customFormat="1"/>
    <row r="102078" s="13" customFormat="1"/>
    <row r="102079" s="13" customFormat="1"/>
    <row r="102080" s="13" customFormat="1"/>
    <row r="102081" s="13" customFormat="1"/>
    <row r="102082" s="13" customFormat="1"/>
    <row r="102083" s="13" customFormat="1"/>
    <row r="102084" s="13" customFormat="1"/>
    <row r="102085" s="13" customFormat="1"/>
    <row r="102086" s="13" customFormat="1"/>
    <row r="102087" s="13" customFormat="1"/>
    <row r="102088" s="13" customFormat="1"/>
    <row r="102089" s="13" customFormat="1"/>
    <row r="102090" s="13" customFormat="1"/>
    <row r="102091" s="13" customFormat="1"/>
    <row r="102092" s="13" customFormat="1"/>
    <row r="102093" s="13" customFormat="1"/>
    <row r="102094" s="13" customFormat="1"/>
    <row r="102095" s="13" customFormat="1"/>
    <row r="102096" s="13" customFormat="1"/>
    <row r="102097" s="13" customFormat="1"/>
    <row r="102098" s="13" customFormat="1"/>
    <row r="102099" s="13" customFormat="1"/>
    <row r="102100" s="13" customFormat="1"/>
    <row r="102101" s="13" customFormat="1"/>
    <row r="102102" s="13" customFormat="1"/>
    <row r="102103" s="13" customFormat="1"/>
    <row r="102104" s="13" customFormat="1"/>
    <row r="102105" s="13" customFormat="1"/>
    <row r="102106" s="13" customFormat="1"/>
    <row r="102107" s="13" customFormat="1"/>
    <row r="102108" s="13" customFormat="1"/>
    <row r="102109" s="13" customFormat="1"/>
    <row r="102110" s="13" customFormat="1"/>
    <row r="102111" s="13" customFormat="1"/>
    <row r="102112" s="13" customFormat="1"/>
    <row r="102113" s="13" customFormat="1"/>
    <row r="102114" s="13" customFormat="1"/>
    <row r="102115" s="13" customFormat="1"/>
    <row r="102116" s="13" customFormat="1"/>
    <row r="102117" s="13" customFormat="1"/>
    <row r="102118" s="13" customFormat="1"/>
    <row r="102119" s="13" customFormat="1"/>
    <row r="102120" s="13" customFormat="1"/>
    <row r="102121" s="13" customFormat="1"/>
    <row r="102122" s="13" customFormat="1"/>
    <row r="102123" s="13" customFormat="1"/>
    <row r="102124" s="13" customFormat="1"/>
    <row r="102125" s="13" customFormat="1"/>
    <row r="102126" s="13" customFormat="1"/>
    <row r="102127" s="13" customFormat="1"/>
    <row r="102128" s="13" customFormat="1"/>
    <row r="102129" s="13" customFormat="1"/>
    <row r="102130" s="13" customFormat="1"/>
    <row r="102131" s="13" customFormat="1"/>
    <row r="102132" s="13" customFormat="1"/>
    <row r="102133" s="13" customFormat="1"/>
    <row r="102134" s="13" customFormat="1"/>
    <row r="102135" s="13" customFormat="1"/>
    <row r="102136" s="13" customFormat="1"/>
    <row r="102137" s="13" customFormat="1"/>
    <row r="102138" s="13" customFormat="1"/>
    <row r="102139" s="13" customFormat="1"/>
    <row r="102140" s="13" customFormat="1"/>
    <row r="102141" s="13" customFormat="1"/>
    <row r="102142" s="13" customFormat="1"/>
    <row r="102143" s="13" customFormat="1"/>
    <row r="102144" s="13" customFormat="1"/>
    <row r="102145" s="13" customFormat="1"/>
    <row r="102146" s="13" customFormat="1"/>
    <row r="102147" s="13" customFormat="1"/>
    <row r="102148" s="13" customFormat="1"/>
    <row r="102149" s="13" customFormat="1"/>
    <row r="102150" s="13" customFormat="1"/>
    <row r="102151" s="13" customFormat="1"/>
    <row r="102152" s="13" customFormat="1"/>
    <row r="102153" s="13" customFormat="1"/>
    <row r="102154" s="13" customFormat="1"/>
    <row r="102155" s="13" customFormat="1"/>
    <row r="102156" s="13" customFormat="1"/>
    <row r="102157" s="13" customFormat="1"/>
    <row r="102158" s="13" customFormat="1"/>
    <row r="102159" s="13" customFormat="1"/>
    <row r="102160" s="13" customFormat="1"/>
    <row r="102161" s="13" customFormat="1"/>
    <row r="102162" s="13" customFormat="1"/>
    <row r="102163" s="13" customFormat="1"/>
    <row r="102164" s="13" customFormat="1"/>
    <row r="102165" s="13" customFormat="1"/>
    <row r="102166" s="13" customFormat="1"/>
    <row r="102167" s="13" customFormat="1"/>
    <row r="102168" s="13" customFormat="1"/>
    <row r="102169" s="13" customFormat="1"/>
    <row r="102170" s="13" customFormat="1"/>
    <row r="102171" s="13" customFormat="1"/>
    <row r="102172" s="13" customFormat="1"/>
    <row r="102173" s="13" customFormat="1"/>
    <row r="102174" s="13" customFormat="1"/>
    <row r="102175" s="13" customFormat="1"/>
    <row r="102176" s="13" customFormat="1"/>
    <row r="102177" s="13" customFormat="1"/>
    <row r="102178" s="13" customFormat="1"/>
    <row r="102179" s="13" customFormat="1"/>
    <row r="102180" s="13" customFormat="1"/>
    <row r="102181" s="13" customFormat="1"/>
    <row r="102182" s="13" customFormat="1"/>
    <row r="102183" s="13" customFormat="1"/>
    <row r="102184" s="13" customFormat="1"/>
    <row r="102185" s="13" customFormat="1"/>
    <row r="102186" s="13" customFormat="1"/>
    <row r="102187" s="13" customFormat="1"/>
    <row r="102188" s="13" customFormat="1"/>
    <row r="102189" s="13" customFormat="1"/>
    <row r="102190" s="13" customFormat="1"/>
    <row r="102191" s="13" customFormat="1"/>
    <row r="102192" s="13" customFormat="1"/>
    <row r="102193" s="13" customFormat="1"/>
    <row r="102194" s="13" customFormat="1"/>
    <row r="102195" s="13" customFormat="1"/>
    <row r="102196" s="13" customFormat="1"/>
    <row r="102197" s="13" customFormat="1"/>
    <row r="102198" s="13" customFormat="1"/>
    <row r="102199" s="13" customFormat="1"/>
    <row r="102200" s="13" customFormat="1"/>
    <row r="102201" s="13" customFormat="1"/>
    <row r="102202" s="13" customFormat="1"/>
    <row r="102203" s="13" customFormat="1"/>
    <row r="102204" s="13" customFormat="1"/>
    <row r="102205" s="13" customFormat="1"/>
    <row r="102206" s="13" customFormat="1"/>
    <row r="102207" s="13" customFormat="1"/>
    <row r="102208" s="13" customFormat="1"/>
    <row r="102209" s="13" customFormat="1"/>
    <row r="102210" s="13" customFormat="1"/>
    <row r="102211" s="13" customFormat="1"/>
    <row r="102212" s="13" customFormat="1"/>
    <row r="102213" s="13" customFormat="1"/>
    <row r="102214" s="13" customFormat="1"/>
    <row r="102215" s="13" customFormat="1"/>
    <row r="102216" s="13" customFormat="1"/>
    <row r="102217" s="13" customFormat="1"/>
    <row r="102218" s="13" customFormat="1"/>
    <row r="102219" s="13" customFormat="1"/>
    <row r="102220" s="13" customFormat="1"/>
    <row r="102221" s="13" customFormat="1"/>
    <row r="102222" s="13" customFormat="1"/>
    <row r="102223" s="13" customFormat="1"/>
    <row r="102224" s="13" customFormat="1"/>
    <row r="102225" s="13" customFormat="1"/>
    <row r="102226" s="13" customFormat="1"/>
    <row r="102227" s="13" customFormat="1"/>
    <row r="102228" s="13" customFormat="1"/>
    <row r="102229" s="13" customFormat="1"/>
    <row r="102230" s="13" customFormat="1"/>
    <row r="102231" s="13" customFormat="1"/>
    <row r="102232" s="13" customFormat="1"/>
    <row r="102233" s="13" customFormat="1"/>
    <row r="102234" s="13" customFormat="1"/>
    <row r="102235" s="13" customFormat="1"/>
    <row r="102236" s="13" customFormat="1"/>
    <row r="102237" s="13" customFormat="1"/>
    <row r="102238" s="13" customFormat="1"/>
    <row r="102239" s="13" customFormat="1"/>
    <row r="102240" s="13" customFormat="1"/>
    <row r="102241" s="13" customFormat="1"/>
    <row r="102242" s="13" customFormat="1"/>
    <row r="102243" s="13" customFormat="1"/>
    <row r="102244" s="13" customFormat="1"/>
    <row r="102245" s="13" customFormat="1"/>
    <row r="102246" s="13" customFormat="1"/>
    <row r="102247" s="13" customFormat="1"/>
    <row r="102248" s="13" customFormat="1"/>
    <row r="102249" s="13" customFormat="1"/>
    <row r="102250" s="13" customFormat="1"/>
    <row r="102251" s="13" customFormat="1"/>
    <row r="102252" s="13" customFormat="1"/>
    <row r="102253" s="13" customFormat="1"/>
    <row r="102254" s="13" customFormat="1"/>
    <row r="102255" s="13" customFormat="1"/>
    <row r="102256" s="13" customFormat="1"/>
    <row r="102257" s="13" customFormat="1"/>
    <row r="102258" s="13" customFormat="1"/>
    <row r="102259" s="13" customFormat="1"/>
    <row r="102260" s="13" customFormat="1"/>
    <row r="102261" s="13" customFormat="1"/>
    <row r="102262" s="13" customFormat="1"/>
    <row r="102263" s="13" customFormat="1"/>
    <row r="102264" s="13" customFormat="1"/>
    <row r="102265" s="13" customFormat="1"/>
    <row r="102266" s="13" customFormat="1"/>
    <row r="102267" s="13" customFormat="1"/>
    <row r="102268" s="13" customFormat="1"/>
    <row r="102269" s="13" customFormat="1"/>
    <row r="102270" s="13" customFormat="1"/>
    <row r="102271" s="13" customFormat="1"/>
    <row r="102272" s="13" customFormat="1"/>
    <row r="102273" s="13" customFormat="1"/>
    <row r="102274" s="13" customFormat="1"/>
    <row r="102275" s="13" customFormat="1"/>
    <row r="102276" s="13" customFormat="1"/>
    <row r="102277" s="13" customFormat="1"/>
    <row r="102278" s="13" customFormat="1"/>
    <row r="102279" s="13" customFormat="1"/>
    <row r="102280" s="13" customFormat="1"/>
    <row r="102281" s="13" customFormat="1"/>
    <row r="102282" s="13" customFormat="1"/>
    <row r="102283" s="13" customFormat="1"/>
    <row r="102284" s="13" customFormat="1"/>
    <row r="102285" s="13" customFormat="1"/>
    <row r="102286" s="13" customFormat="1"/>
    <row r="102287" s="13" customFormat="1"/>
    <row r="102288" s="13" customFormat="1"/>
    <row r="102289" s="13" customFormat="1"/>
    <row r="102290" s="13" customFormat="1"/>
    <row r="102291" s="13" customFormat="1"/>
    <row r="102292" s="13" customFormat="1"/>
    <row r="102293" s="13" customFormat="1"/>
    <row r="102294" s="13" customFormat="1"/>
    <row r="102295" s="13" customFormat="1"/>
    <row r="102296" s="13" customFormat="1"/>
    <row r="102297" s="13" customFormat="1"/>
    <row r="102298" s="13" customFormat="1"/>
    <row r="102299" s="13" customFormat="1"/>
    <row r="102300" s="13" customFormat="1"/>
    <row r="102301" s="13" customFormat="1"/>
    <row r="102302" s="13" customFormat="1"/>
    <row r="102303" s="13" customFormat="1"/>
    <row r="102304" s="13" customFormat="1"/>
    <row r="102305" s="13" customFormat="1"/>
    <row r="102306" s="13" customFormat="1"/>
    <row r="102307" s="13" customFormat="1"/>
    <row r="102308" s="13" customFormat="1"/>
    <row r="102309" s="13" customFormat="1"/>
    <row r="102310" s="13" customFormat="1"/>
    <row r="102311" s="13" customFormat="1"/>
    <row r="102312" s="13" customFormat="1"/>
    <row r="102313" s="13" customFormat="1"/>
    <row r="102314" s="13" customFormat="1"/>
    <row r="102315" s="13" customFormat="1"/>
    <row r="102316" s="13" customFormat="1"/>
    <row r="102317" s="13" customFormat="1"/>
    <row r="102318" s="13" customFormat="1"/>
    <row r="102319" s="13" customFormat="1"/>
    <row r="102320" s="13" customFormat="1"/>
    <row r="102321" s="13" customFormat="1"/>
    <row r="102322" s="13" customFormat="1"/>
    <row r="102323" s="13" customFormat="1"/>
    <row r="102324" s="13" customFormat="1"/>
    <row r="102325" s="13" customFormat="1"/>
    <row r="102326" s="13" customFormat="1"/>
    <row r="102327" s="13" customFormat="1"/>
    <row r="102328" s="13" customFormat="1"/>
    <row r="102329" s="13" customFormat="1"/>
    <row r="102330" s="13" customFormat="1"/>
    <row r="102331" s="13" customFormat="1"/>
    <row r="102332" s="13" customFormat="1"/>
    <row r="102333" s="13" customFormat="1"/>
    <row r="102334" s="13" customFormat="1"/>
    <row r="102335" s="13" customFormat="1"/>
    <row r="102336" s="13" customFormat="1"/>
    <row r="102337" s="13" customFormat="1"/>
    <row r="102338" s="13" customFormat="1"/>
    <row r="102339" s="13" customFormat="1"/>
    <row r="102340" s="13" customFormat="1"/>
    <row r="102341" s="13" customFormat="1"/>
    <row r="102342" s="13" customFormat="1"/>
    <row r="102343" s="13" customFormat="1"/>
    <row r="102344" s="13" customFormat="1"/>
    <row r="102345" s="13" customFormat="1"/>
    <row r="102346" s="13" customFormat="1"/>
    <row r="102347" s="13" customFormat="1"/>
    <row r="102348" s="13" customFormat="1"/>
    <row r="102349" s="13" customFormat="1"/>
    <row r="102350" s="13" customFormat="1"/>
    <row r="102351" s="13" customFormat="1"/>
    <row r="102352" s="13" customFormat="1"/>
    <row r="102353" s="13" customFormat="1"/>
    <row r="102354" s="13" customFormat="1"/>
    <row r="102355" s="13" customFormat="1"/>
    <row r="102356" s="13" customFormat="1"/>
    <row r="102357" s="13" customFormat="1"/>
    <row r="102358" s="13" customFormat="1"/>
    <row r="102359" s="13" customFormat="1"/>
    <row r="102360" s="13" customFormat="1"/>
    <row r="102361" s="13" customFormat="1"/>
    <row r="102362" s="13" customFormat="1"/>
    <row r="102363" s="13" customFormat="1"/>
    <row r="102364" s="13" customFormat="1"/>
    <row r="102365" s="13" customFormat="1"/>
    <row r="102366" s="13" customFormat="1"/>
    <row r="102367" s="13" customFormat="1"/>
    <row r="102368" s="13" customFormat="1"/>
    <row r="102369" s="13" customFormat="1"/>
    <row r="102370" s="13" customFormat="1"/>
    <row r="102371" s="13" customFormat="1"/>
    <row r="102372" s="13" customFormat="1"/>
    <row r="102373" s="13" customFormat="1"/>
    <row r="102374" s="13" customFormat="1"/>
    <row r="102375" s="13" customFormat="1"/>
    <row r="102376" s="13" customFormat="1"/>
    <row r="102377" s="13" customFormat="1"/>
    <row r="102378" s="13" customFormat="1"/>
    <row r="102379" s="13" customFormat="1"/>
    <row r="102380" s="13" customFormat="1"/>
    <row r="102381" s="13" customFormat="1"/>
    <row r="102382" s="13" customFormat="1"/>
    <row r="102383" s="13" customFormat="1"/>
    <row r="102384" s="13" customFormat="1"/>
    <row r="102385" s="13" customFormat="1"/>
    <row r="102386" s="13" customFormat="1"/>
    <row r="102387" s="13" customFormat="1"/>
    <row r="102388" s="13" customFormat="1"/>
    <row r="102389" s="13" customFormat="1"/>
    <row r="102390" s="13" customFormat="1"/>
    <row r="102391" s="13" customFormat="1"/>
    <row r="102392" s="13" customFormat="1"/>
    <row r="102393" s="13" customFormat="1"/>
    <row r="102394" s="13" customFormat="1"/>
    <row r="102395" s="13" customFormat="1"/>
    <row r="102396" s="13" customFormat="1"/>
    <row r="102397" s="13" customFormat="1"/>
    <row r="102398" s="13" customFormat="1"/>
    <row r="102399" s="13" customFormat="1"/>
    <row r="102400" s="13" customFormat="1"/>
    <row r="102401" s="13" customFormat="1"/>
    <row r="102402" s="13" customFormat="1"/>
    <row r="102403" s="13" customFormat="1"/>
    <row r="102404" s="13" customFormat="1"/>
    <row r="102405" s="13" customFormat="1"/>
    <row r="102406" s="13" customFormat="1"/>
    <row r="102407" s="13" customFormat="1"/>
    <row r="102408" s="13" customFormat="1"/>
    <row r="102409" s="13" customFormat="1"/>
    <row r="102410" s="13" customFormat="1"/>
    <row r="102411" s="13" customFormat="1"/>
    <row r="102412" s="13" customFormat="1"/>
    <row r="102413" s="13" customFormat="1"/>
    <row r="102414" s="13" customFormat="1"/>
    <row r="102415" s="13" customFormat="1"/>
    <row r="102416" s="13" customFormat="1"/>
    <row r="102417" s="13" customFormat="1"/>
    <row r="102418" s="13" customFormat="1"/>
    <row r="102419" s="13" customFormat="1"/>
    <row r="102420" s="13" customFormat="1"/>
    <row r="102421" s="13" customFormat="1"/>
    <row r="102422" s="13" customFormat="1"/>
    <row r="102423" s="13" customFormat="1"/>
    <row r="102424" s="13" customFormat="1"/>
    <row r="102425" s="13" customFormat="1"/>
    <row r="102426" s="13" customFormat="1"/>
    <row r="102427" s="13" customFormat="1"/>
    <row r="102428" s="13" customFormat="1"/>
    <row r="102429" s="13" customFormat="1"/>
    <row r="102430" s="13" customFormat="1"/>
    <row r="102431" s="13" customFormat="1"/>
    <row r="102432" s="13" customFormat="1"/>
    <row r="102433" s="13" customFormat="1"/>
    <row r="102434" s="13" customFormat="1"/>
    <row r="102435" s="13" customFormat="1"/>
    <row r="102436" s="13" customFormat="1"/>
    <row r="102437" s="13" customFormat="1"/>
    <row r="102438" s="13" customFormat="1"/>
    <row r="102439" s="13" customFormat="1"/>
    <row r="102440" s="13" customFormat="1"/>
    <row r="102441" s="13" customFormat="1"/>
    <row r="102442" s="13" customFormat="1"/>
    <row r="102443" s="13" customFormat="1"/>
    <row r="102444" s="13" customFormat="1"/>
    <row r="102445" s="13" customFormat="1"/>
    <row r="102446" s="13" customFormat="1"/>
    <row r="102447" s="13" customFormat="1"/>
    <row r="102448" s="13" customFormat="1"/>
    <row r="102449" s="13" customFormat="1"/>
    <row r="102450" s="13" customFormat="1"/>
    <row r="102451" s="13" customFormat="1"/>
    <row r="102452" s="13" customFormat="1"/>
    <row r="102453" s="13" customFormat="1"/>
    <row r="102454" s="13" customFormat="1"/>
    <row r="102455" s="13" customFormat="1"/>
    <row r="102456" s="13" customFormat="1"/>
    <row r="102457" s="13" customFormat="1"/>
    <row r="102458" s="13" customFormat="1"/>
    <row r="102459" s="13" customFormat="1"/>
    <row r="102460" s="13" customFormat="1"/>
    <row r="102461" s="13" customFormat="1"/>
    <row r="102462" s="13" customFormat="1"/>
    <row r="102463" s="13" customFormat="1"/>
    <row r="102464" s="13" customFormat="1"/>
    <row r="102465" s="13" customFormat="1"/>
    <row r="102466" s="13" customFormat="1"/>
    <row r="102467" s="13" customFormat="1"/>
    <row r="102468" s="13" customFormat="1"/>
    <row r="102469" s="13" customFormat="1"/>
    <row r="102470" s="13" customFormat="1"/>
    <row r="102471" s="13" customFormat="1"/>
    <row r="102472" s="13" customFormat="1"/>
    <row r="102473" s="13" customFormat="1"/>
    <row r="102474" s="13" customFormat="1"/>
    <row r="102475" s="13" customFormat="1"/>
    <row r="102476" s="13" customFormat="1"/>
    <row r="102477" s="13" customFormat="1"/>
    <row r="102478" s="13" customFormat="1"/>
    <row r="102479" s="13" customFormat="1"/>
    <row r="102480" s="13" customFormat="1"/>
    <row r="102481" s="13" customFormat="1"/>
    <row r="102482" s="13" customFormat="1"/>
    <row r="102483" s="13" customFormat="1"/>
    <row r="102484" s="13" customFormat="1"/>
    <row r="102485" s="13" customFormat="1"/>
    <row r="102486" s="13" customFormat="1"/>
    <row r="102487" s="13" customFormat="1"/>
    <row r="102488" s="13" customFormat="1"/>
    <row r="102489" s="13" customFormat="1"/>
    <row r="102490" s="13" customFormat="1"/>
    <row r="102491" s="13" customFormat="1"/>
    <row r="102492" s="13" customFormat="1"/>
    <row r="102493" s="13" customFormat="1"/>
    <row r="102494" s="13" customFormat="1"/>
    <row r="102495" s="13" customFormat="1"/>
    <row r="102496" s="13" customFormat="1"/>
    <row r="102497" s="13" customFormat="1"/>
    <row r="102498" s="13" customFormat="1"/>
    <row r="102499" s="13" customFormat="1"/>
    <row r="102500" s="13" customFormat="1"/>
    <row r="102501" s="13" customFormat="1"/>
    <row r="102502" s="13" customFormat="1"/>
    <row r="102503" s="13" customFormat="1"/>
    <row r="102504" s="13" customFormat="1"/>
    <row r="102505" s="13" customFormat="1"/>
    <row r="102506" s="13" customFormat="1"/>
    <row r="102507" s="13" customFormat="1"/>
    <row r="102508" s="13" customFormat="1"/>
    <row r="102509" s="13" customFormat="1"/>
    <row r="102510" s="13" customFormat="1"/>
    <row r="102511" s="13" customFormat="1"/>
    <row r="102512" s="13" customFormat="1"/>
    <row r="102513" s="13" customFormat="1"/>
    <row r="102514" s="13" customFormat="1"/>
    <row r="102515" s="13" customFormat="1"/>
    <row r="102516" s="13" customFormat="1"/>
    <row r="102517" s="13" customFormat="1"/>
    <row r="102518" s="13" customFormat="1"/>
    <row r="102519" s="13" customFormat="1"/>
    <row r="102520" s="13" customFormat="1"/>
    <row r="102521" s="13" customFormat="1"/>
    <row r="102522" s="13" customFormat="1"/>
    <row r="102523" s="13" customFormat="1"/>
    <row r="102524" s="13" customFormat="1"/>
    <row r="102525" s="13" customFormat="1"/>
    <row r="102526" s="13" customFormat="1"/>
    <row r="102527" s="13" customFormat="1"/>
    <row r="102528" s="13" customFormat="1"/>
    <row r="102529" s="13" customFormat="1"/>
    <row r="102530" s="13" customFormat="1"/>
    <row r="102531" s="13" customFormat="1"/>
    <row r="102532" s="13" customFormat="1"/>
    <row r="102533" s="13" customFormat="1"/>
    <row r="102534" s="13" customFormat="1"/>
    <row r="102535" s="13" customFormat="1"/>
    <row r="102536" s="13" customFormat="1"/>
    <row r="102537" s="13" customFormat="1"/>
    <row r="102538" s="13" customFormat="1"/>
    <row r="102539" s="13" customFormat="1"/>
    <row r="102540" s="13" customFormat="1"/>
    <row r="102541" s="13" customFormat="1"/>
    <row r="102542" s="13" customFormat="1"/>
    <row r="102543" s="13" customFormat="1"/>
    <row r="102544" s="13" customFormat="1"/>
    <row r="102545" s="13" customFormat="1"/>
    <row r="102546" s="13" customFormat="1"/>
    <row r="102547" s="13" customFormat="1"/>
    <row r="102548" s="13" customFormat="1"/>
    <row r="102549" s="13" customFormat="1"/>
    <row r="102550" s="13" customFormat="1"/>
    <row r="102551" s="13" customFormat="1"/>
    <row r="102552" s="13" customFormat="1"/>
    <row r="102553" s="13" customFormat="1"/>
    <row r="102554" s="13" customFormat="1"/>
    <row r="102555" s="13" customFormat="1"/>
    <row r="102556" s="13" customFormat="1"/>
    <row r="102557" s="13" customFormat="1"/>
    <row r="102558" s="13" customFormat="1"/>
    <row r="102559" s="13" customFormat="1"/>
    <row r="102560" s="13" customFormat="1"/>
    <row r="102561" s="13" customFormat="1"/>
    <row r="102562" s="13" customFormat="1"/>
    <row r="102563" s="13" customFormat="1"/>
    <row r="102564" s="13" customFormat="1"/>
    <row r="102565" s="13" customFormat="1"/>
    <row r="102566" s="13" customFormat="1"/>
    <row r="102567" s="13" customFormat="1"/>
    <row r="102568" s="13" customFormat="1"/>
    <row r="102569" s="13" customFormat="1"/>
    <row r="102570" s="13" customFormat="1"/>
    <row r="102571" s="13" customFormat="1"/>
    <row r="102572" s="13" customFormat="1"/>
    <row r="102573" s="13" customFormat="1"/>
    <row r="102574" s="13" customFormat="1"/>
    <row r="102575" s="13" customFormat="1"/>
    <row r="102576" s="13" customFormat="1"/>
    <row r="102577" s="13" customFormat="1"/>
    <row r="102578" s="13" customFormat="1"/>
    <row r="102579" s="13" customFormat="1"/>
    <row r="102580" s="13" customFormat="1"/>
    <row r="102581" s="13" customFormat="1"/>
    <row r="102582" s="13" customFormat="1"/>
    <row r="102583" s="13" customFormat="1"/>
    <row r="102584" s="13" customFormat="1"/>
    <row r="102585" s="13" customFormat="1"/>
    <row r="102586" s="13" customFormat="1"/>
    <row r="102587" s="13" customFormat="1"/>
    <row r="102588" s="13" customFormat="1"/>
    <row r="102589" s="13" customFormat="1"/>
    <row r="102590" s="13" customFormat="1"/>
    <row r="102591" s="13" customFormat="1"/>
    <row r="102592" s="13" customFormat="1"/>
    <row r="102593" s="13" customFormat="1"/>
    <row r="102594" s="13" customFormat="1"/>
    <row r="102595" s="13" customFormat="1"/>
    <row r="102596" s="13" customFormat="1"/>
    <row r="102597" s="13" customFormat="1"/>
    <row r="102598" s="13" customFormat="1"/>
    <row r="102599" s="13" customFormat="1"/>
    <row r="102600" s="13" customFormat="1"/>
    <row r="102601" s="13" customFormat="1"/>
    <row r="102602" s="13" customFormat="1"/>
    <row r="102603" s="13" customFormat="1"/>
    <row r="102604" s="13" customFormat="1"/>
    <row r="102605" s="13" customFormat="1"/>
    <row r="102606" s="13" customFormat="1"/>
    <row r="102607" s="13" customFormat="1"/>
    <row r="102608" s="13" customFormat="1"/>
    <row r="102609" s="13" customFormat="1"/>
    <row r="102610" s="13" customFormat="1"/>
    <row r="102611" s="13" customFormat="1"/>
    <row r="102612" s="13" customFormat="1"/>
    <row r="102613" s="13" customFormat="1"/>
    <row r="102614" s="13" customFormat="1"/>
    <row r="102615" s="13" customFormat="1"/>
    <row r="102616" s="13" customFormat="1"/>
    <row r="102617" s="13" customFormat="1"/>
    <row r="102618" s="13" customFormat="1"/>
    <row r="102619" s="13" customFormat="1"/>
    <row r="102620" s="13" customFormat="1"/>
    <row r="102621" s="13" customFormat="1"/>
    <row r="102622" s="13" customFormat="1"/>
    <row r="102623" s="13" customFormat="1"/>
    <row r="102624" s="13" customFormat="1"/>
    <row r="102625" s="13" customFormat="1"/>
    <row r="102626" s="13" customFormat="1"/>
    <row r="102627" s="13" customFormat="1"/>
    <row r="102628" s="13" customFormat="1"/>
    <row r="102629" s="13" customFormat="1"/>
    <row r="102630" s="13" customFormat="1"/>
    <row r="102631" s="13" customFormat="1"/>
    <row r="102632" s="13" customFormat="1"/>
    <row r="102633" s="13" customFormat="1"/>
    <row r="102634" s="13" customFormat="1"/>
    <row r="102635" s="13" customFormat="1"/>
    <row r="102636" s="13" customFormat="1"/>
    <row r="102637" s="13" customFormat="1"/>
    <row r="102638" s="13" customFormat="1"/>
    <row r="102639" s="13" customFormat="1"/>
    <row r="102640" s="13" customFormat="1"/>
    <row r="102641" s="13" customFormat="1"/>
    <row r="102642" s="13" customFormat="1"/>
    <row r="102643" s="13" customFormat="1"/>
    <row r="102644" s="13" customFormat="1"/>
    <row r="102645" s="13" customFormat="1"/>
    <row r="102646" s="13" customFormat="1"/>
    <row r="102647" s="13" customFormat="1"/>
    <row r="102648" s="13" customFormat="1"/>
    <row r="102649" s="13" customFormat="1"/>
    <row r="102650" s="13" customFormat="1"/>
    <row r="102651" s="13" customFormat="1"/>
    <row r="102652" s="13" customFormat="1"/>
    <row r="102653" s="13" customFormat="1"/>
    <row r="102654" s="13" customFormat="1"/>
    <row r="102655" s="13" customFormat="1"/>
    <row r="102656" s="13" customFormat="1"/>
    <row r="102657" s="13" customFormat="1"/>
    <row r="102658" s="13" customFormat="1"/>
    <row r="102659" s="13" customFormat="1"/>
    <row r="102660" s="13" customFormat="1"/>
    <row r="102661" s="13" customFormat="1"/>
    <row r="102662" s="13" customFormat="1"/>
    <row r="102663" s="13" customFormat="1"/>
    <row r="102664" s="13" customFormat="1"/>
    <row r="102665" s="13" customFormat="1"/>
    <row r="102666" s="13" customFormat="1"/>
    <row r="102667" s="13" customFormat="1"/>
    <row r="102668" s="13" customFormat="1"/>
    <row r="102669" s="13" customFormat="1"/>
    <row r="102670" s="13" customFormat="1"/>
    <row r="102671" s="13" customFormat="1"/>
    <row r="102672" s="13" customFormat="1"/>
    <row r="102673" s="13" customFormat="1"/>
    <row r="102674" s="13" customFormat="1"/>
    <row r="102675" s="13" customFormat="1"/>
    <row r="102676" s="13" customFormat="1"/>
    <row r="102677" s="13" customFormat="1"/>
    <row r="102678" s="13" customFormat="1"/>
    <row r="102679" s="13" customFormat="1"/>
    <row r="102680" s="13" customFormat="1"/>
    <row r="102681" s="13" customFormat="1"/>
    <row r="102682" s="13" customFormat="1"/>
    <row r="102683" s="13" customFormat="1"/>
    <row r="102684" s="13" customFormat="1"/>
    <row r="102685" s="13" customFormat="1"/>
    <row r="102686" s="13" customFormat="1"/>
    <row r="102687" s="13" customFormat="1"/>
    <row r="102688" s="13" customFormat="1"/>
    <row r="102689" s="13" customFormat="1"/>
    <row r="102690" s="13" customFormat="1"/>
    <row r="102691" s="13" customFormat="1"/>
    <row r="102692" s="13" customFormat="1"/>
    <row r="102693" s="13" customFormat="1"/>
    <row r="102694" s="13" customFormat="1"/>
    <row r="102695" s="13" customFormat="1"/>
    <row r="102696" s="13" customFormat="1"/>
    <row r="102697" s="13" customFormat="1"/>
    <row r="102698" s="13" customFormat="1"/>
    <row r="102699" s="13" customFormat="1"/>
    <row r="102700" s="13" customFormat="1"/>
    <row r="102701" s="13" customFormat="1"/>
    <row r="102702" s="13" customFormat="1"/>
    <row r="102703" s="13" customFormat="1"/>
    <row r="102704" s="13" customFormat="1"/>
    <row r="102705" s="13" customFormat="1"/>
    <row r="102706" s="13" customFormat="1"/>
    <row r="102707" s="13" customFormat="1"/>
    <row r="102708" s="13" customFormat="1"/>
    <row r="102709" s="13" customFormat="1"/>
    <row r="102710" s="13" customFormat="1"/>
    <row r="102711" s="13" customFormat="1"/>
    <row r="102712" s="13" customFormat="1"/>
    <row r="102713" s="13" customFormat="1"/>
    <row r="102714" s="13" customFormat="1"/>
    <row r="102715" s="13" customFormat="1"/>
    <row r="102716" s="13" customFormat="1"/>
    <row r="102717" s="13" customFormat="1"/>
    <row r="102718" s="13" customFormat="1"/>
    <row r="102719" s="13" customFormat="1"/>
    <row r="102720" s="13" customFormat="1"/>
    <row r="102721" s="13" customFormat="1"/>
    <row r="102722" s="13" customFormat="1"/>
    <row r="102723" s="13" customFormat="1"/>
    <row r="102724" s="13" customFormat="1"/>
    <row r="102725" s="13" customFormat="1"/>
    <row r="102726" s="13" customFormat="1"/>
    <row r="102727" s="13" customFormat="1"/>
    <row r="102728" s="13" customFormat="1"/>
    <row r="102729" s="13" customFormat="1"/>
    <row r="102730" s="13" customFormat="1"/>
    <row r="102731" s="13" customFormat="1"/>
    <row r="102732" s="13" customFormat="1"/>
    <row r="102733" s="13" customFormat="1"/>
    <row r="102734" s="13" customFormat="1"/>
    <row r="102735" s="13" customFormat="1"/>
    <row r="102736" s="13" customFormat="1"/>
    <row r="102737" s="13" customFormat="1"/>
    <row r="102738" s="13" customFormat="1"/>
    <row r="102739" s="13" customFormat="1"/>
    <row r="102740" s="13" customFormat="1"/>
    <row r="102741" s="13" customFormat="1"/>
    <row r="102742" s="13" customFormat="1"/>
    <row r="102743" s="13" customFormat="1"/>
    <row r="102744" s="13" customFormat="1"/>
    <row r="102745" s="13" customFormat="1"/>
    <row r="102746" s="13" customFormat="1"/>
    <row r="102747" s="13" customFormat="1"/>
    <row r="102748" s="13" customFormat="1"/>
    <row r="102749" s="13" customFormat="1"/>
    <row r="102750" s="13" customFormat="1"/>
    <row r="102751" s="13" customFormat="1"/>
    <row r="102752" s="13" customFormat="1"/>
    <row r="102753" s="13" customFormat="1"/>
    <row r="102754" s="13" customFormat="1"/>
    <row r="102755" s="13" customFormat="1"/>
    <row r="102756" s="13" customFormat="1"/>
    <row r="102757" s="13" customFormat="1"/>
    <row r="102758" s="13" customFormat="1"/>
    <row r="102759" s="13" customFormat="1"/>
    <row r="102760" s="13" customFormat="1"/>
    <row r="102761" s="13" customFormat="1"/>
    <row r="102762" s="13" customFormat="1"/>
    <row r="102763" s="13" customFormat="1"/>
    <row r="102764" s="13" customFormat="1"/>
    <row r="102765" s="13" customFormat="1"/>
    <row r="102766" s="13" customFormat="1"/>
    <row r="102767" s="13" customFormat="1"/>
    <row r="102768" s="13" customFormat="1"/>
    <row r="102769" s="13" customFormat="1"/>
    <row r="102770" s="13" customFormat="1"/>
    <row r="102771" s="13" customFormat="1"/>
    <row r="102772" s="13" customFormat="1"/>
    <row r="102773" s="13" customFormat="1"/>
    <row r="102774" s="13" customFormat="1"/>
    <row r="102775" s="13" customFormat="1"/>
    <row r="102776" s="13" customFormat="1"/>
    <row r="102777" s="13" customFormat="1"/>
    <row r="102778" s="13" customFormat="1"/>
    <row r="102779" s="13" customFormat="1"/>
    <row r="102780" s="13" customFormat="1"/>
    <row r="102781" s="13" customFormat="1"/>
    <row r="102782" s="13" customFormat="1"/>
    <row r="102783" s="13" customFormat="1"/>
    <row r="102784" s="13" customFormat="1"/>
    <row r="102785" s="13" customFormat="1"/>
    <row r="102786" s="13" customFormat="1"/>
    <row r="102787" s="13" customFormat="1"/>
    <row r="102788" s="13" customFormat="1"/>
    <row r="102789" s="13" customFormat="1"/>
    <row r="102790" s="13" customFormat="1"/>
    <row r="102791" s="13" customFormat="1"/>
    <row r="102792" s="13" customFormat="1"/>
    <row r="102793" s="13" customFormat="1"/>
    <row r="102794" s="13" customFormat="1"/>
    <row r="102795" s="13" customFormat="1"/>
    <row r="102796" s="13" customFormat="1"/>
    <row r="102797" s="13" customFormat="1"/>
    <row r="102798" s="13" customFormat="1"/>
    <row r="102799" s="13" customFormat="1"/>
    <row r="102800" s="13" customFormat="1"/>
    <row r="102801" s="13" customFormat="1"/>
    <row r="102802" s="13" customFormat="1"/>
    <row r="102803" s="13" customFormat="1"/>
    <row r="102804" s="13" customFormat="1"/>
    <row r="102805" s="13" customFormat="1"/>
    <row r="102806" s="13" customFormat="1"/>
    <row r="102807" s="13" customFormat="1"/>
    <row r="102808" s="13" customFormat="1"/>
    <row r="102809" s="13" customFormat="1"/>
    <row r="102810" s="13" customFormat="1"/>
    <row r="102811" s="13" customFormat="1"/>
    <row r="102812" s="13" customFormat="1"/>
    <row r="102813" s="13" customFormat="1"/>
    <row r="102814" s="13" customFormat="1"/>
    <row r="102815" s="13" customFormat="1"/>
    <row r="102816" s="13" customFormat="1"/>
    <row r="102817" s="13" customFormat="1"/>
    <row r="102818" s="13" customFormat="1"/>
    <row r="102819" s="13" customFormat="1"/>
    <row r="102820" s="13" customFormat="1"/>
    <row r="102821" s="13" customFormat="1"/>
    <row r="102822" s="13" customFormat="1"/>
    <row r="102823" s="13" customFormat="1"/>
    <row r="102824" s="13" customFormat="1"/>
    <row r="102825" s="13" customFormat="1"/>
    <row r="102826" s="13" customFormat="1"/>
    <row r="102827" s="13" customFormat="1"/>
    <row r="102828" s="13" customFormat="1"/>
    <row r="102829" s="13" customFormat="1"/>
    <row r="102830" s="13" customFormat="1"/>
    <row r="102831" s="13" customFormat="1"/>
    <row r="102832" s="13" customFormat="1"/>
    <row r="102833" s="13" customFormat="1"/>
    <row r="102834" s="13" customFormat="1"/>
    <row r="102835" s="13" customFormat="1"/>
    <row r="102836" s="13" customFormat="1"/>
    <row r="102837" s="13" customFormat="1"/>
    <row r="102838" s="13" customFormat="1"/>
    <row r="102839" s="13" customFormat="1"/>
    <row r="102840" s="13" customFormat="1"/>
    <row r="102841" s="13" customFormat="1"/>
    <row r="102842" s="13" customFormat="1"/>
    <row r="102843" s="13" customFormat="1"/>
    <row r="102844" s="13" customFormat="1"/>
    <row r="102845" s="13" customFormat="1"/>
    <row r="102846" s="13" customFormat="1"/>
    <row r="102847" s="13" customFormat="1"/>
    <row r="102848" s="13" customFormat="1"/>
    <row r="102849" s="13" customFormat="1"/>
    <row r="102850" s="13" customFormat="1"/>
    <row r="102851" s="13" customFormat="1"/>
    <row r="102852" s="13" customFormat="1"/>
    <row r="102853" s="13" customFormat="1"/>
    <row r="102854" s="13" customFormat="1"/>
    <row r="102855" s="13" customFormat="1"/>
    <row r="102856" s="13" customFormat="1"/>
    <row r="102857" s="13" customFormat="1"/>
    <row r="102858" s="13" customFormat="1"/>
    <row r="102859" s="13" customFormat="1"/>
    <row r="102860" s="13" customFormat="1"/>
    <row r="102861" s="13" customFormat="1"/>
    <row r="102862" s="13" customFormat="1"/>
    <row r="102863" s="13" customFormat="1"/>
    <row r="102864" s="13" customFormat="1"/>
    <row r="102865" s="13" customFormat="1"/>
    <row r="102866" s="13" customFormat="1"/>
    <row r="102867" s="13" customFormat="1"/>
    <row r="102868" s="13" customFormat="1"/>
    <row r="102869" s="13" customFormat="1"/>
    <row r="102870" s="13" customFormat="1"/>
    <row r="102871" s="13" customFormat="1"/>
    <row r="102872" s="13" customFormat="1"/>
    <row r="102873" s="13" customFormat="1"/>
    <row r="102874" s="13" customFormat="1"/>
    <row r="102875" s="13" customFormat="1"/>
    <row r="102876" s="13" customFormat="1"/>
    <row r="102877" s="13" customFormat="1"/>
    <row r="102878" s="13" customFormat="1"/>
    <row r="102879" s="13" customFormat="1"/>
    <row r="102880" s="13" customFormat="1"/>
    <row r="102881" s="13" customFormat="1"/>
    <row r="102882" s="13" customFormat="1"/>
    <row r="102883" s="13" customFormat="1"/>
    <row r="102884" s="13" customFormat="1"/>
    <row r="102885" s="13" customFormat="1"/>
    <row r="102886" s="13" customFormat="1"/>
    <row r="102887" s="13" customFormat="1"/>
    <row r="102888" s="13" customFormat="1"/>
    <row r="102889" s="13" customFormat="1"/>
    <row r="102890" s="13" customFormat="1"/>
    <row r="102891" s="13" customFormat="1"/>
    <row r="102892" s="13" customFormat="1"/>
    <row r="102893" s="13" customFormat="1"/>
    <row r="102894" s="13" customFormat="1"/>
    <row r="102895" s="13" customFormat="1"/>
    <row r="102896" s="13" customFormat="1"/>
    <row r="102897" s="13" customFormat="1"/>
    <row r="102898" s="13" customFormat="1"/>
    <row r="102899" s="13" customFormat="1"/>
    <row r="102900" s="13" customFormat="1"/>
    <row r="102901" s="13" customFormat="1"/>
    <row r="102902" s="13" customFormat="1"/>
    <row r="102903" s="13" customFormat="1"/>
    <row r="102904" s="13" customFormat="1"/>
    <row r="102905" s="13" customFormat="1"/>
    <row r="102906" s="13" customFormat="1"/>
    <row r="102907" s="13" customFormat="1"/>
    <row r="102908" s="13" customFormat="1"/>
    <row r="102909" s="13" customFormat="1"/>
    <row r="102910" s="13" customFormat="1"/>
    <row r="102911" s="13" customFormat="1"/>
    <row r="102912" s="13" customFormat="1"/>
    <row r="102913" s="13" customFormat="1"/>
    <row r="102914" s="13" customFormat="1"/>
    <row r="102915" s="13" customFormat="1"/>
    <row r="102916" s="13" customFormat="1"/>
    <row r="102917" s="13" customFormat="1"/>
    <row r="102918" s="13" customFormat="1"/>
    <row r="102919" s="13" customFormat="1"/>
    <row r="102920" s="13" customFormat="1"/>
    <row r="102921" s="13" customFormat="1"/>
    <row r="102922" s="13" customFormat="1"/>
    <row r="102923" s="13" customFormat="1"/>
    <row r="102924" s="13" customFormat="1"/>
    <row r="102925" s="13" customFormat="1"/>
    <row r="102926" s="13" customFormat="1"/>
    <row r="102927" s="13" customFormat="1"/>
    <row r="102928" s="13" customFormat="1"/>
    <row r="102929" s="13" customFormat="1"/>
    <row r="102930" s="13" customFormat="1"/>
    <row r="102931" s="13" customFormat="1"/>
    <row r="102932" s="13" customFormat="1"/>
    <row r="102933" s="13" customFormat="1"/>
    <row r="102934" s="13" customFormat="1"/>
    <row r="102935" s="13" customFormat="1"/>
    <row r="102936" s="13" customFormat="1"/>
    <row r="102937" s="13" customFormat="1"/>
    <row r="102938" s="13" customFormat="1"/>
    <row r="102939" s="13" customFormat="1"/>
    <row r="102940" s="13" customFormat="1"/>
    <row r="102941" s="13" customFormat="1"/>
    <row r="102942" s="13" customFormat="1"/>
    <row r="102943" s="13" customFormat="1"/>
    <row r="102944" s="13" customFormat="1"/>
    <row r="102945" s="13" customFormat="1"/>
    <row r="102946" s="13" customFormat="1"/>
    <row r="102947" s="13" customFormat="1"/>
    <row r="102948" s="13" customFormat="1"/>
    <row r="102949" s="13" customFormat="1"/>
    <row r="102950" s="13" customFormat="1"/>
    <row r="102951" s="13" customFormat="1"/>
    <row r="102952" s="13" customFormat="1"/>
    <row r="102953" s="13" customFormat="1"/>
    <row r="102954" s="13" customFormat="1"/>
    <row r="102955" s="13" customFormat="1"/>
    <row r="102956" s="13" customFormat="1"/>
    <row r="102957" s="13" customFormat="1"/>
    <row r="102958" s="13" customFormat="1"/>
    <row r="102959" s="13" customFormat="1"/>
    <row r="102960" s="13" customFormat="1"/>
    <row r="102961" s="13" customFormat="1"/>
    <row r="102962" s="13" customFormat="1"/>
    <row r="102963" s="13" customFormat="1"/>
    <row r="102964" s="13" customFormat="1"/>
    <row r="102965" s="13" customFormat="1"/>
    <row r="102966" s="13" customFormat="1"/>
    <row r="102967" s="13" customFormat="1"/>
    <row r="102968" s="13" customFormat="1"/>
    <row r="102969" s="13" customFormat="1"/>
    <row r="102970" s="13" customFormat="1"/>
    <row r="102971" s="13" customFormat="1"/>
    <row r="102972" s="13" customFormat="1"/>
    <row r="102973" s="13" customFormat="1"/>
    <row r="102974" s="13" customFormat="1"/>
    <row r="102975" s="13" customFormat="1"/>
    <row r="102976" s="13" customFormat="1"/>
    <row r="102977" s="13" customFormat="1"/>
    <row r="102978" s="13" customFormat="1"/>
    <row r="102979" s="13" customFormat="1"/>
    <row r="102980" s="13" customFormat="1"/>
    <row r="102981" s="13" customFormat="1"/>
    <row r="102982" s="13" customFormat="1"/>
    <row r="102983" s="13" customFormat="1"/>
    <row r="102984" s="13" customFormat="1"/>
    <row r="102985" s="13" customFormat="1"/>
    <row r="102986" s="13" customFormat="1"/>
    <row r="102987" s="13" customFormat="1"/>
    <row r="102988" s="13" customFormat="1"/>
    <row r="102989" s="13" customFormat="1"/>
    <row r="102990" s="13" customFormat="1"/>
    <row r="102991" s="13" customFormat="1"/>
    <row r="102992" s="13" customFormat="1"/>
    <row r="102993" s="13" customFormat="1"/>
    <row r="102994" s="13" customFormat="1"/>
    <row r="102995" s="13" customFormat="1"/>
    <row r="102996" s="13" customFormat="1"/>
    <row r="102997" s="13" customFormat="1"/>
    <row r="102998" s="13" customFormat="1"/>
    <row r="102999" s="13" customFormat="1"/>
    <row r="103000" s="13" customFormat="1"/>
    <row r="103001" s="13" customFormat="1"/>
    <row r="103002" s="13" customFormat="1"/>
    <row r="103003" s="13" customFormat="1"/>
    <row r="103004" s="13" customFormat="1"/>
    <row r="103005" s="13" customFormat="1"/>
    <row r="103006" s="13" customFormat="1"/>
    <row r="103007" s="13" customFormat="1"/>
    <row r="103008" s="13" customFormat="1"/>
    <row r="103009" s="13" customFormat="1"/>
    <row r="103010" s="13" customFormat="1"/>
    <row r="103011" s="13" customFormat="1"/>
    <row r="103012" s="13" customFormat="1"/>
    <row r="103013" s="13" customFormat="1"/>
    <row r="103014" s="13" customFormat="1"/>
    <row r="103015" s="13" customFormat="1"/>
    <row r="103016" s="13" customFormat="1"/>
    <row r="103017" s="13" customFormat="1"/>
    <row r="103018" s="13" customFormat="1"/>
    <row r="103019" s="13" customFormat="1"/>
    <row r="103020" s="13" customFormat="1"/>
    <row r="103021" s="13" customFormat="1"/>
    <row r="103022" s="13" customFormat="1"/>
    <row r="103023" s="13" customFormat="1"/>
    <row r="103024" s="13" customFormat="1"/>
    <row r="103025" s="13" customFormat="1"/>
    <row r="103026" s="13" customFormat="1"/>
    <row r="103027" s="13" customFormat="1"/>
    <row r="103028" s="13" customFormat="1"/>
    <row r="103029" s="13" customFormat="1"/>
    <row r="103030" s="13" customFormat="1"/>
    <row r="103031" s="13" customFormat="1"/>
    <row r="103032" s="13" customFormat="1"/>
    <row r="103033" s="13" customFormat="1"/>
    <row r="103034" s="13" customFormat="1"/>
    <row r="103035" s="13" customFormat="1"/>
    <row r="103036" s="13" customFormat="1"/>
    <row r="103037" s="13" customFormat="1"/>
    <row r="103038" s="13" customFormat="1"/>
    <row r="103039" s="13" customFormat="1"/>
    <row r="103040" s="13" customFormat="1"/>
    <row r="103041" s="13" customFormat="1"/>
    <row r="103042" s="13" customFormat="1"/>
    <row r="103043" s="13" customFormat="1"/>
    <row r="103044" s="13" customFormat="1"/>
    <row r="103045" s="13" customFormat="1"/>
    <row r="103046" s="13" customFormat="1"/>
    <row r="103047" s="13" customFormat="1"/>
    <row r="103048" s="13" customFormat="1"/>
    <row r="103049" s="13" customFormat="1"/>
    <row r="103050" s="13" customFormat="1"/>
    <row r="103051" s="13" customFormat="1"/>
    <row r="103052" s="13" customFormat="1"/>
    <row r="103053" s="13" customFormat="1"/>
    <row r="103054" s="13" customFormat="1"/>
    <row r="103055" s="13" customFormat="1"/>
    <row r="103056" s="13" customFormat="1"/>
    <row r="103057" s="13" customFormat="1"/>
    <row r="103058" s="13" customFormat="1"/>
    <row r="103059" s="13" customFormat="1"/>
    <row r="103060" s="13" customFormat="1"/>
    <row r="103061" s="13" customFormat="1"/>
    <row r="103062" s="13" customFormat="1"/>
    <row r="103063" s="13" customFormat="1"/>
    <row r="103064" s="13" customFormat="1"/>
    <row r="103065" s="13" customFormat="1"/>
    <row r="103066" s="13" customFormat="1"/>
    <row r="103067" s="13" customFormat="1"/>
    <row r="103068" s="13" customFormat="1"/>
    <row r="103069" s="13" customFormat="1"/>
    <row r="103070" s="13" customFormat="1"/>
    <row r="103071" s="13" customFormat="1"/>
    <row r="103072" s="13" customFormat="1"/>
    <row r="103073" s="13" customFormat="1"/>
    <row r="103074" s="13" customFormat="1"/>
    <row r="103075" s="13" customFormat="1"/>
    <row r="103076" s="13" customFormat="1"/>
    <row r="103077" s="13" customFormat="1"/>
    <row r="103078" s="13" customFormat="1"/>
    <row r="103079" s="13" customFormat="1"/>
    <row r="103080" s="13" customFormat="1"/>
    <row r="103081" s="13" customFormat="1"/>
    <row r="103082" s="13" customFormat="1"/>
    <row r="103083" s="13" customFormat="1"/>
    <row r="103084" s="13" customFormat="1"/>
    <row r="103085" s="13" customFormat="1"/>
    <row r="103086" s="13" customFormat="1"/>
    <row r="103087" s="13" customFormat="1"/>
    <row r="103088" s="13" customFormat="1"/>
    <row r="103089" s="13" customFormat="1"/>
    <row r="103090" s="13" customFormat="1"/>
    <row r="103091" s="13" customFormat="1"/>
    <row r="103092" s="13" customFormat="1"/>
    <row r="103093" s="13" customFormat="1"/>
    <row r="103094" s="13" customFormat="1"/>
    <row r="103095" s="13" customFormat="1"/>
    <row r="103096" s="13" customFormat="1"/>
    <row r="103097" s="13" customFormat="1"/>
    <row r="103098" s="13" customFormat="1"/>
    <row r="103099" s="13" customFormat="1"/>
    <row r="103100" s="13" customFormat="1"/>
    <row r="103101" s="13" customFormat="1"/>
    <row r="103102" s="13" customFormat="1"/>
    <row r="103103" s="13" customFormat="1"/>
    <row r="103104" s="13" customFormat="1"/>
    <row r="103105" s="13" customFormat="1"/>
    <row r="103106" s="13" customFormat="1"/>
    <row r="103107" s="13" customFormat="1"/>
    <row r="103108" s="13" customFormat="1"/>
    <row r="103109" s="13" customFormat="1"/>
    <row r="103110" s="13" customFormat="1"/>
    <row r="103111" s="13" customFormat="1"/>
    <row r="103112" s="13" customFormat="1"/>
    <row r="103113" s="13" customFormat="1"/>
    <row r="103114" s="13" customFormat="1"/>
    <row r="103115" s="13" customFormat="1"/>
    <row r="103116" s="13" customFormat="1"/>
    <row r="103117" s="13" customFormat="1"/>
    <row r="103118" s="13" customFormat="1"/>
    <row r="103119" s="13" customFormat="1"/>
    <row r="103120" s="13" customFormat="1"/>
    <row r="103121" s="13" customFormat="1"/>
    <row r="103122" s="13" customFormat="1"/>
    <row r="103123" s="13" customFormat="1"/>
    <row r="103124" s="13" customFormat="1"/>
    <row r="103125" s="13" customFormat="1"/>
    <row r="103126" s="13" customFormat="1"/>
    <row r="103127" s="13" customFormat="1"/>
    <row r="103128" s="13" customFormat="1"/>
    <row r="103129" s="13" customFormat="1"/>
    <row r="103130" s="13" customFormat="1"/>
    <row r="103131" s="13" customFormat="1"/>
    <row r="103132" s="13" customFormat="1"/>
    <row r="103133" s="13" customFormat="1"/>
    <row r="103134" s="13" customFormat="1"/>
    <row r="103135" s="13" customFormat="1"/>
    <row r="103136" s="13" customFormat="1"/>
    <row r="103137" s="13" customFormat="1"/>
    <row r="103138" s="13" customFormat="1"/>
    <row r="103139" s="13" customFormat="1"/>
    <row r="103140" s="13" customFormat="1"/>
    <row r="103141" s="13" customFormat="1"/>
    <row r="103142" s="13" customFormat="1"/>
    <row r="103143" s="13" customFormat="1"/>
    <row r="103144" s="13" customFormat="1"/>
    <row r="103145" s="13" customFormat="1"/>
    <row r="103146" s="13" customFormat="1"/>
    <row r="103147" s="13" customFormat="1"/>
    <row r="103148" s="13" customFormat="1"/>
    <row r="103149" s="13" customFormat="1"/>
    <row r="103150" s="13" customFormat="1"/>
    <row r="103151" s="13" customFormat="1"/>
    <row r="103152" s="13" customFormat="1"/>
    <row r="103153" s="13" customFormat="1"/>
    <row r="103154" s="13" customFormat="1"/>
    <row r="103155" s="13" customFormat="1"/>
    <row r="103156" s="13" customFormat="1"/>
    <row r="103157" s="13" customFormat="1"/>
    <row r="103158" s="13" customFormat="1"/>
    <row r="103159" s="13" customFormat="1"/>
    <row r="103160" s="13" customFormat="1"/>
    <row r="103161" s="13" customFormat="1"/>
    <row r="103162" s="13" customFormat="1"/>
    <row r="103163" s="13" customFormat="1"/>
    <row r="103164" s="13" customFormat="1"/>
    <row r="103165" s="13" customFormat="1"/>
    <row r="103166" s="13" customFormat="1"/>
    <row r="103167" s="13" customFormat="1"/>
    <row r="103168" s="13" customFormat="1"/>
    <row r="103169" s="13" customFormat="1"/>
    <row r="103170" s="13" customFormat="1"/>
    <row r="103171" s="13" customFormat="1"/>
    <row r="103172" s="13" customFormat="1"/>
    <row r="103173" s="13" customFormat="1"/>
    <row r="103174" s="13" customFormat="1"/>
    <row r="103175" s="13" customFormat="1"/>
    <row r="103176" s="13" customFormat="1"/>
    <row r="103177" s="13" customFormat="1"/>
    <row r="103178" s="13" customFormat="1"/>
    <row r="103179" s="13" customFormat="1"/>
    <row r="103180" s="13" customFormat="1"/>
    <row r="103181" s="13" customFormat="1"/>
    <row r="103182" s="13" customFormat="1"/>
    <row r="103183" s="13" customFormat="1"/>
    <row r="103184" s="13" customFormat="1"/>
    <row r="103185" s="13" customFormat="1"/>
    <row r="103186" s="13" customFormat="1"/>
    <row r="103187" s="13" customFormat="1"/>
    <row r="103188" s="13" customFormat="1"/>
    <row r="103189" s="13" customFormat="1"/>
    <row r="103190" s="13" customFormat="1"/>
    <row r="103191" s="13" customFormat="1"/>
    <row r="103192" s="13" customFormat="1"/>
    <row r="103193" s="13" customFormat="1"/>
    <row r="103194" s="13" customFormat="1"/>
    <row r="103195" s="13" customFormat="1"/>
    <row r="103196" s="13" customFormat="1"/>
    <row r="103197" s="13" customFormat="1"/>
    <row r="103198" s="13" customFormat="1"/>
    <row r="103199" s="13" customFormat="1"/>
    <row r="103200" s="13" customFormat="1"/>
    <row r="103201" s="13" customFormat="1"/>
    <row r="103202" s="13" customFormat="1"/>
    <row r="103203" s="13" customFormat="1"/>
    <row r="103204" s="13" customFormat="1"/>
    <row r="103205" s="13" customFormat="1"/>
    <row r="103206" s="13" customFormat="1"/>
    <row r="103207" s="13" customFormat="1"/>
    <row r="103208" s="13" customFormat="1"/>
    <row r="103209" s="13" customFormat="1"/>
    <row r="103210" s="13" customFormat="1"/>
    <row r="103211" s="13" customFormat="1"/>
    <row r="103212" s="13" customFormat="1"/>
    <row r="103213" s="13" customFormat="1"/>
    <row r="103214" s="13" customFormat="1"/>
    <row r="103215" s="13" customFormat="1"/>
    <row r="103216" s="13" customFormat="1"/>
    <row r="103217" s="13" customFormat="1"/>
    <row r="103218" s="13" customFormat="1"/>
    <row r="103219" s="13" customFormat="1"/>
    <row r="103220" s="13" customFormat="1"/>
    <row r="103221" s="13" customFormat="1"/>
    <row r="103222" s="13" customFormat="1"/>
    <row r="103223" s="13" customFormat="1"/>
    <row r="103224" s="13" customFormat="1"/>
    <row r="103225" s="13" customFormat="1"/>
    <row r="103226" s="13" customFormat="1"/>
    <row r="103227" s="13" customFormat="1"/>
    <row r="103228" s="13" customFormat="1"/>
    <row r="103229" s="13" customFormat="1"/>
    <row r="103230" s="13" customFormat="1"/>
    <row r="103231" s="13" customFormat="1"/>
    <row r="103232" s="13" customFormat="1"/>
    <row r="103233" s="13" customFormat="1"/>
    <row r="103234" s="13" customFormat="1"/>
    <row r="103235" s="13" customFormat="1"/>
    <row r="103236" s="13" customFormat="1"/>
    <row r="103237" s="13" customFormat="1"/>
    <row r="103238" s="13" customFormat="1"/>
    <row r="103239" s="13" customFormat="1"/>
    <row r="103240" s="13" customFormat="1"/>
    <row r="103241" s="13" customFormat="1"/>
    <row r="103242" s="13" customFormat="1"/>
    <row r="103243" s="13" customFormat="1"/>
    <row r="103244" s="13" customFormat="1"/>
    <row r="103245" s="13" customFormat="1"/>
    <row r="103246" s="13" customFormat="1"/>
    <row r="103247" s="13" customFormat="1"/>
    <row r="103248" s="13" customFormat="1"/>
    <row r="103249" s="13" customFormat="1"/>
    <row r="103250" s="13" customFormat="1"/>
    <row r="103251" s="13" customFormat="1"/>
    <row r="103252" s="13" customFormat="1"/>
    <row r="103253" s="13" customFormat="1"/>
    <row r="103254" s="13" customFormat="1"/>
    <row r="103255" s="13" customFormat="1"/>
    <row r="103256" s="13" customFormat="1"/>
    <row r="103257" s="13" customFormat="1"/>
    <row r="103258" s="13" customFormat="1"/>
    <row r="103259" s="13" customFormat="1"/>
    <row r="103260" s="13" customFormat="1"/>
    <row r="103261" s="13" customFormat="1"/>
    <row r="103262" s="13" customFormat="1"/>
    <row r="103263" s="13" customFormat="1"/>
    <row r="103264" s="13" customFormat="1"/>
    <row r="103265" s="13" customFormat="1"/>
    <row r="103266" s="13" customFormat="1"/>
    <row r="103267" s="13" customFormat="1"/>
    <row r="103268" s="13" customFormat="1"/>
    <row r="103269" s="13" customFormat="1"/>
    <row r="103270" s="13" customFormat="1"/>
    <row r="103271" s="13" customFormat="1"/>
    <row r="103272" s="13" customFormat="1"/>
    <row r="103273" s="13" customFormat="1"/>
    <row r="103274" s="13" customFormat="1"/>
    <row r="103275" s="13" customFormat="1"/>
    <row r="103276" s="13" customFormat="1"/>
    <row r="103277" s="13" customFormat="1"/>
    <row r="103278" s="13" customFormat="1"/>
    <row r="103279" s="13" customFormat="1"/>
    <row r="103280" s="13" customFormat="1"/>
    <row r="103281" s="13" customFormat="1"/>
    <row r="103282" s="13" customFormat="1"/>
    <row r="103283" s="13" customFormat="1"/>
    <row r="103284" s="13" customFormat="1"/>
    <row r="103285" s="13" customFormat="1"/>
    <row r="103286" s="13" customFormat="1"/>
    <row r="103287" s="13" customFormat="1"/>
    <row r="103288" s="13" customFormat="1"/>
    <row r="103289" s="13" customFormat="1"/>
    <row r="103290" s="13" customFormat="1"/>
    <row r="103291" s="13" customFormat="1"/>
    <row r="103292" s="13" customFormat="1"/>
    <row r="103293" s="13" customFormat="1"/>
    <row r="103294" s="13" customFormat="1"/>
    <row r="103295" s="13" customFormat="1"/>
    <row r="103296" s="13" customFormat="1"/>
    <row r="103297" s="13" customFormat="1"/>
    <row r="103298" s="13" customFormat="1"/>
    <row r="103299" s="13" customFormat="1"/>
    <row r="103300" s="13" customFormat="1"/>
    <row r="103301" s="13" customFormat="1"/>
    <row r="103302" s="13" customFormat="1"/>
    <row r="103303" s="13" customFormat="1"/>
    <row r="103304" s="13" customFormat="1"/>
    <row r="103305" s="13" customFormat="1"/>
    <row r="103306" s="13" customFormat="1"/>
    <row r="103307" s="13" customFormat="1"/>
    <row r="103308" s="13" customFormat="1"/>
    <row r="103309" s="13" customFormat="1"/>
    <row r="103310" s="13" customFormat="1"/>
    <row r="103311" s="13" customFormat="1"/>
    <row r="103312" s="13" customFormat="1"/>
    <row r="103313" s="13" customFormat="1"/>
    <row r="103314" s="13" customFormat="1"/>
    <row r="103315" s="13" customFormat="1"/>
    <row r="103316" s="13" customFormat="1"/>
    <row r="103317" s="13" customFormat="1"/>
    <row r="103318" s="13" customFormat="1"/>
    <row r="103319" s="13" customFormat="1"/>
    <row r="103320" s="13" customFormat="1"/>
    <row r="103321" s="13" customFormat="1"/>
    <row r="103322" s="13" customFormat="1"/>
    <row r="103323" s="13" customFormat="1"/>
    <row r="103324" s="13" customFormat="1"/>
    <row r="103325" s="13" customFormat="1"/>
    <row r="103326" s="13" customFormat="1"/>
    <row r="103327" s="13" customFormat="1"/>
    <row r="103328" s="13" customFormat="1"/>
    <row r="103329" s="13" customFormat="1"/>
    <row r="103330" s="13" customFormat="1"/>
    <row r="103331" s="13" customFormat="1"/>
    <row r="103332" s="13" customFormat="1"/>
    <row r="103333" s="13" customFormat="1"/>
    <row r="103334" s="13" customFormat="1"/>
    <row r="103335" s="13" customFormat="1"/>
    <row r="103336" s="13" customFormat="1"/>
    <row r="103337" s="13" customFormat="1"/>
    <row r="103338" s="13" customFormat="1"/>
    <row r="103339" s="13" customFormat="1"/>
    <row r="103340" s="13" customFormat="1"/>
    <row r="103341" s="13" customFormat="1"/>
    <row r="103342" s="13" customFormat="1"/>
    <row r="103343" s="13" customFormat="1"/>
    <row r="103344" s="13" customFormat="1"/>
    <row r="103345" s="13" customFormat="1"/>
    <row r="103346" s="13" customFormat="1"/>
    <row r="103347" s="13" customFormat="1"/>
    <row r="103348" s="13" customFormat="1"/>
    <row r="103349" s="13" customFormat="1"/>
    <row r="103350" s="13" customFormat="1"/>
    <row r="103351" s="13" customFormat="1"/>
    <row r="103352" s="13" customFormat="1"/>
    <row r="103353" s="13" customFormat="1"/>
    <row r="103354" s="13" customFormat="1"/>
    <row r="103355" s="13" customFormat="1"/>
    <row r="103356" s="13" customFormat="1"/>
    <row r="103357" s="13" customFormat="1"/>
    <row r="103358" s="13" customFormat="1"/>
    <row r="103359" s="13" customFormat="1"/>
    <row r="103360" s="13" customFormat="1"/>
    <row r="103361" s="13" customFormat="1"/>
    <row r="103362" s="13" customFormat="1"/>
    <row r="103363" s="13" customFormat="1"/>
    <row r="103364" s="13" customFormat="1"/>
    <row r="103365" s="13" customFormat="1"/>
    <row r="103366" s="13" customFormat="1"/>
    <row r="103367" s="13" customFormat="1"/>
    <row r="103368" s="13" customFormat="1"/>
    <row r="103369" s="13" customFormat="1"/>
    <row r="103370" s="13" customFormat="1"/>
    <row r="103371" s="13" customFormat="1"/>
    <row r="103372" s="13" customFormat="1"/>
    <row r="103373" s="13" customFormat="1"/>
    <row r="103374" s="13" customFormat="1"/>
    <row r="103375" s="13" customFormat="1"/>
    <row r="103376" s="13" customFormat="1"/>
    <row r="103377" s="13" customFormat="1"/>
    <row r="103378" s="13" customFormat="1"/>
    <row r="103379" s="13" customFormat="1"/>
    <row r="103380" s="13" customFormat="1"/>
    <row r="103381" s="13" customFormat="1"/>
    <row r="103382" s="13" customFormat="1"/>
    <row r="103383" s="13" customFormat="1"/>
    <row r="103384" s="13" customFormat="1"/>
    <row r="103385" s="13" customFormat="1"/>
    <row r="103386" s="13" customFormat="1"/>
    <row r="103387" s="13" customFormat="1"/>
    <row r="103388" s="13" customFormat="1"/>
    <row r="103389" s="13" customFormat="1"/>
    <row r="103390" s="13" customFormat="1"/>
    <row r="103391" s="13" customFormat="1"/>
    <row r="103392" s="13" customFormat="1"/>
    <row r="103393" s="13" customFormat="1"/>
    <row r="103394" s="13" customFormat="1"/>
    <row r="103395" s="13" customFormat="1"/>
    <row r="103396" s="13" customFormat="1"/>
    <row r="103397" s="13" customFormat="1"/>
    <row r="103398" s="13" customFormat="1"/>
    <row r="103399" s="13" customFormat="1"/>
    <row r="103400" s="13" customFormat="1"/>
    <row r="103401" s="13" customFormat="1"/>
    <row r="103402" s="13" customFormat="1"/>
    <row r="103403" s="13" customFormat="1"/>
    <row r="103404" s="13" customFormat="1"/>
    <row r="103405" s="13" customFormat="1"/>
    <row r="103406" s="13" customFormat="1"/>
    <row r="103407" s="13" customFormat="1"/>
    <row r="103408" s="13" customFormat="1"/>
    <row r="103409" s="13" customFormat="1"/>
    <row r="103410" s="13" customFormat="1"/>
    <row r="103411" s="13" customFormat="1"/>
    <row r="103412" s="13" customFormat="1"/>
    <row r="103413" s="13" customFormat="1"/>
    <row r="103414" s="13" customFormat="1"/>
    <row r="103415" s="13" customFormat="1"/>
    <row r="103416" s="13" customFormat="1"/>
    <row r="103417" s="13" customFormat="1"/>
    <row r="103418" s="13" customFormat="1"/>
    <row r="103419" s="13" customFormat="1"/>
    <row r="103420" s="13" customFormat="1"/>
    <row r="103421" s="13" customFormat="1"/>
    <row r="103422" s="13" customFormat="1"/>
    <row r="103423" s="13" customFormat="1"/>
    <row r="103424" s="13" customFormat="1"/>
    <row r="103425" s="13" customFormat="1"/>
    <row r="103426" s="13" customFormat="1"/>
    <row r="103427" s="13" customFormat="1"/>
    <row r="103428" s="13" customFormat="1"/>
    <row r="103429" s="13" customFormat="1"/>
    <row r="103430" s="13" customFormat="1"/>
    <row r="103431" s="13" customFormat="1"/>
    <row r="103432" s="13" customFormat="1"/>
    <row r="103433" s="13" customFormat="1"/>
    <row r="103434" s="13" customFormat="1"/>
    <row r="103435" s="13" customFormat="1"/>
    <row r="103436" s="13" customFormat="1"/>
    <row r="103437" s="13" customFormat="1"/>
    <row r="103438" s="13" customFormat="1"/>
    <row r="103439" s="13" customFormat="1"/>
    <row r="103440" s="13" customFormat="1"/>
    <row r="103441" s="13" customFormat="1"/>
    <row r="103442" s="13" customFormat="1"/>
    <row r="103443" s="13" customFormat="1"/>
    <row r="103444" s="13" customFormat="1"/>
    <row r="103445" s="13" customFormat="1"/>
    <row r="103446" s="13" customFormat="1"/>
    <row r="103447" s="13" customFormat="1"/>
    <row r="103448" s="13" customFormat="1"/>
    <row r="103449" s="13" customFormat="1"/>
    <row r="103450" s="13" customFormat="1"/>
    <row r="103451" s="13" customFormat="1"/>
    <row r="103452" s="13" customFormat="1"/>
    <row r="103453" s="13" customFormat="1"/>
    <row r="103454" s="13" customFormat="1"/>
    <row r="103455" s="13" customFormat="1"/>
    <row r="103456" s="13" customFormat="1"/>
    <row r="103457" s="13" customFormat="1"/>
    <row r="103458" s="13" customFormat="1"/>
    <row r="103459" s="13" customFormat="1"/>
    <row r="103460" s="13" customFormat="1"/>
    <row r="103461" s="13" customFormat="1"/>
    <row r="103462" s="13" customFormat="1"/>
    <row r="103463" s="13" customFormat="1"/>
    <row r="103464" s="13" customFormat="1"/>
    <row r="103465" s="13" customFormat="1"/>
    <row r="103466" s="13" customFormat="1"/>
    <row r="103467" s="13" customFormat="1"/>
    <row r="103468" s="13" customFormat="1"/>
    <row r="103469" s="13" customFormat="1"/>
    <row r="103470" s="13" customFormat="1"/>
    <row r="103471" s="13" customFormat="1"/>
    <row r="103472" s="13" customFormat="1"/>
    <row r="103473" s="13" customFormat="1"/>
    <row r="103474" s="13" customFormat="1"/>
    <row r="103475" s="13" customFormat="1"/>
    <row r="103476" s="13" customFormat="1"/>
    <row r="103477" s="13" customFormat="1"/>
    <row r="103478" s="13" customFormat="1"/>
    <row r="103479" s="13" customFormat="1"/>
    <row r="103480" s="13" customFormat="1"/>
    <row r="103481" s="13" customFormat="1"/>
    <row r="103482" s="13" customFormat="1"/>
    <row r="103483" s="13" customFormat="1"/>
    <row r="103484" s="13" customFormat="1"/>
    <row r="103485" s="13" customFormat="1"/>
    <row r="103486" s="13" customFormat="1"/>
    <row r="103487" s="13" customFormat="1"/>
    <row r="103488" s="13" customFormat="1"/>
    <row r="103489" s="13" customFormat="1"/>
    <row r="103490" s="13" customFormat="1"/>
    <row r="103491" s="13" customFormat="1"/>
    <row r="103492" s="13" customFormat="1"/>
    <row r="103493" s="13" customFormat="1"/>
    <row r="103494" s="13" customFormat="1"/>
    <row r="103495" s="13" customFormat="1"/>
    <row r="103496" s="13" customFormat="1"/>
    <row r="103497" s="13" customFormat="1"/>
    <row r="103498" s="13" customFormat="1"/>
    <row r="103499" s="13" customFormat="1"/>
    <row r="103500" s="13" customFormat="1"/>
    <row r="103501" s="13" customFormat="1"/>
    <row r="103502" s="13" customFormat="1"/>
    <row r="103503" s="13" customFormat="1"/>
    <row r="103504" s="13" customFormat="1"/>
    <row r="103505" s="13" customFormat="1"/>
    <row r="103506" s="13" customFormat="1"/>
    <row r="103507" s="13" customFormat="1"/>
    <row r="103508" s="13" customFormat="1"/>
    <row r="103509" s="13" customFormat="1"/>
    <row r="103510" s="13" customFormat="1"/>
    <row r="103511" s="13" customFormat="1"/>
    <row r="103512" s="13" customFormat="1"/>
    <row r="103513" s="13" customFormat="1"/>
    <row r="103514" s="13" customFormat="1"/>
    <row r="103515" s="13" customFormat="1"/>
    <row r="103516" s="13" customFormat="1"/>
    <row r="103517" s="13" customFormat="1"/>
    <row r="103518" s="13" customFormat="1"/>
    <row r="103519" s="13" customFormat="1"/>
    <row r="103520" s="13" customFormat="1"/>
    <row r="103521" s="13" customFormat="1"/>
    <row r="103522" s="13" customFormat="1"/>
    <row r="103523" s="13" customFormat="1"/>
    <row r="103524" s="13" customFormat="1"/>
    <row r="103525" s="13" customFormat="1"/>
    <row r="103526" s="13" customFormat="1"/>
    <row r="103527" s="13" customFormat="1"/>
    <row r="103528" s="13" customFormat="1"/>
    <row r="103529" s="13" customFormat="1"/>
    <row r="103530" s="13" customFormat="1"/>
    <row r="103531" s="13" customFormat="1"/>
    <row r="103532" s="13" customFormat="1"/>
    <row r="103533" s="13" customFormat="1"/>
    <row r="103534" s="13" customFormat="1"/>
    <row r="103535" s="13" customFormat="1"/>
    <row r="103536" s="13" customFormat="1"/>
    <row r="103537" s="13" customFormat="1"/>
    <row r="103538" s="13" customFormat="1"/>
    <row r="103539" s="13" customFormat="1"/>
    <row r="103540" s="13" customFormat="1"/>
    <row r="103541" s="13" customFormat="1"/>
    <row r="103542" s="13" customFormat="1"/>
    <row r="103543" s="13" customFormat="1"/>
    <row r="103544" s="13" customFormat="1"/>
    <row r="103545" s="13" customFormat="1"/>
    <row r="103546" s="13" customFormat="1"/>
    <row r="103547" s="13" customFormat="1"/>
    <row r="103548" s="13" customFormat="1"/>
    <row r="103549" s="13" customFormat="1"/>
    <row r="103550" s="13" customFormat="1"/>
    <row r="103551" s="13" customFormat="1"/>
    <row r="103552" s="13" customFormat="1"/>
    <row r="103553" s="13" customFormat="1"/>
    <row r="103554" s="13" customFormat="1"/>
    <row r="103555" s="13" customFormat="1"/>
    <row r="103556" s="13" customFormat="1"/>
    <row r="103557" s="13" customFormat="1"/>
    <row r="103558" s="13" customFormat="1"/>
    <row r="103559" s="13" customFormat="1"/>
    <row r="103560" s="13" customFormat="1"/>
    <row r="103561" s="13" customFormat="1"/>
    <row r="103562" s="13" customFormat="1"/>
    <row r="103563" s="13" customFormat="1"/>
    <row r="103564" s="13" customFormat="1"/>
    <row r="103565" s="13" customFormat="1"/>
    <row r="103566" s="13" customFormat="1"/>
    <row r="103567" s="13" customFormat="1"/>
    <row r="103568" s="13" customFormat="1"/>
    <row r="103569" s="13" customFormat="1"/>
    <row r="103570" s="13" customFormat="1"/>
    <row r="103571" s="13" customFormat="1"/>
    <row r="103572" s="13" customFormat="1"/>
    <row r="103573" s="13" customFormat="1"/>
    <row r="103574" s="13" customFormat="1"/>
    <row r="103575" s="13" customFormat="1"/>
    <row r="103576" s="13" customFormat="1"/>
    <row r="103577" s="13" customFormat="1"/>
    <row r="103578" s="13" customFormat="1"/>
    <row r="103579" s="13" customFormat="1"/>
    <row r="103580" s="13" customFormat="1"/>
    <row r="103581" s="13" customFormat="1"/>
    <row r="103582" s="13" customFormat="1"/>
    <row r="103583" s="13" customFormat="1"/>
    <row r="103584" s="13" customFormat="1"/>
    <row r="103585" s="13" customFormat="1"/>
    <row r="103586" s="13" customFormat="1"/>
    <row r="103587" s="13" customFormat="1"/>
    <row r="103588" s="13" customFormat="1"/>
    <row r="103589" s="13" customFormat="1"/>
    <row r="103590" s="13" customFormat="1"/>
    <row r="103591" s="13" customFormat="1"/>
    <row r="103592" s="13" customFormat="1"/>
    <row r="103593" s="13" customFormat="1"/>
    <row r="103594" s="13" customFormat="1"/>
    <row r="103595" s="13" customFormat="1"/>
    <row r="103596" s="13" customFormat="1"/>
    <row r="103597" s="13" customFormat="1"/>
    <row r="103598" s="13" customFormat="1"/>
    <row r="103599" s="13" customFormat="1"/>
    <row r="103600" s="13" customFormat="1"/>
    <row r="103601" s="13" customFormat="1"/>
    <row r="103602" s="13" customFormat="1"/>
    <row r="103603" s="13" customFormat="1"/>
    <row r="103604" s="13" customFormat="1"/>
    <row r="103605" s="13" customFormat="1"/>
    <row r="103606" s="13" customFormat="1"/>
    <row r="103607" s="13" customFormat="1"/>
    <row r="103608" s="13" customFormat="1"/>
    <row r="103609" s="13" customFormat="1"/>
    <row r="103610" s="13" customFormat="1"/>
    <row r="103611" s="13" customFormat="1"/>
    <row r="103612" s="13" customFormat="1"/>
    <row r="103613" s="13" customFormat="1"/>
    <row r="103614" s="13" customFormat="1"/>
    <row r="103615" s="13" customFormat="1"/>
    <row r="103616" s="13" customFormat="1"/>
    <row r="103617" s="13" customFormat="1"/>
    <row r="103618" s="13" customFormat="1"/>
    <row r="103619" s="13" customFormat="1"/>
    <row r="103620" s="13" customFormat="1"/>
    <row r="103621" s="13" customFormat="1"/>
    <row r="103622" s="13" customFormat="1"/>
    <row r="103623" s="13" customFormat="1"/>
    <row r="103624" s="13" customFormat="1"/>
    <row r="103625" s="13" customFormat="1"/>
    <row r="103626" s="13" customFormat="1"/>
    <row r="103627" s="13" customFormat="1"/>
    <row r="103628" s="13" customFormat="1"/>
    <row r="103629" s="13" customFormat="1"/>
    <row r="103630" s="13" customFormat="1"/>
    <row r="103631" s="13" customFormat="1"/>
    <row r="103632" s="13" customFormat="1"/>
    <row r="103633" s="13" customFormat="1"/>
    <row r="103634" s="13" customFormat="1"/>
    <row r="103635" s="13" customFormat="1"/>
    <row r="103636" s="13" customFormat="1"/>
    <row r="103637" s="13" customFormat="1"/>
    <row r="103638" s="13" customFormat="1"/>
    <row r="103639" s="13" customFormat="1"/>
    <row r="103640" s="13" customFormat="1"/>
    <row r="103641" s="13" customFormat="1"/>
    <row r="103642" s="13" customFormat="1"/>
    <row r="103643" s="13" customFormat="1"/>
    <row r="103644" s="13" customFormat="1"/>
    <row r="103645" s="13" customFormat="1"/>
    <row r="103646" s="13" customFormat="1"/>
    <row r="103647" s="13" customFormat="1"/>
    <row r="103648" s="13" customFormat="1"/>
    <row r="103649" s="13" customFormat="1"/>
    <row r="103650" s="13" customFormat="1"/>
    <row r="103651" s="13" customFormat="1"/>
    <row r="103652" s="13" customFormat="1"/>
    <row r="103653" s="13" customFormat="1"/>
    <row r="103654" s="13" customFormat="1"/>
    <row r="103655" s="13" customFormat="1"/>
    <row r="103656" s="13" customFormat="1"/>
    <row r="103657" s="13" customFormat="1"/>
    <row r="103658" s="13" customFormat="1"/>
    <row r="103659" s="13" customFormat="1"/>
    <row r="103660" s="13" customFormat="1"/>
    <row r="103661" s="13" customFormat="1"/>
    <row r="103662" s="13" customFormat="1"/>
    <row r="103663" s="13" customFormat="1"/>
    <row r="103664" s="13" customFormat="1"/>
    <row r="103665" s="13" customFormat="1"/>
    <row r="103666" s="13" customFormat="1"/>
    <row r="103667" s="13" customFormat="1"/>
    <row r="103668" s="13" customFormat="1"/>
    <row r="103669" s="13" customFormat="1"/>
    <row r="103670" s="13" customFormat="1"/>
    <row r="103671" s="13" customFormat="1"/>
    <row r="103672" s="13" customFormat="1"/>
    <row r="103673" s="13" customFormat="1"/>
    <row r="103674" s="13" customFormat="1"/>
    <row r="103675" s="13" customFormat="1"/>
    <row r="103676" s="13" customFormat="1"/>
    <row r="103677" s="13" customFormat="1"/>
    <row r="103678" s="13" customFormat="1"/>
    <row r="103679" s="13" customFormat="1"/>
    <row r="103680" s="13" customFormat="1"/>
    <row r="103681" s="13" customFormat="1"/>
    <row r="103682" s="13" customFormat="1"/>
    <row r="103683" s="13" customFormat="1"/>
    <row r="103684" s="13" customFormat="1"/>
    <row r="103685" s="13" customFormat="1"/>
    <row r="103686" s="13" customFormat="1"/>
    <row r="103687" s="13" customFormat="1"/>
    <row r="103688" s="13" customFormat="1"/>
    <row r="103689" s="13" customFormat="1"/>
    <row r="103690" s="13" customFormat="1"/>
    <row r="103691" s="13" customFormat="1"/>
    <row r="103692" s="13" customFormat="1"/>
    <row r="103693" s="13" customFormat="1"/>
    <row r="103694" s="13" customFormat="1"/>
    <row r="103695" s="13" customFormat="1"/>
    <row r="103696" s="13" customFormat="1"/>
    <row r="103697" s="13" customFormat="1"/>
    <row r="103698" s="13" customFormat="1"/>
    <row r="103699" s="13" customFormat="1"/>
    <row r="103700" s="13" customFormat="1"/>
    <row r="103701" s="13" customFormat="1"/>
    <row r="103702" s="13" customFormat="1"/>
    <row r="103703" s="13" customFormat="1"/>
    <row r="103704" s="13" customFormat="1"/>
    <row r="103705" s="13" customFormat="1"/>
    <row r="103706" s="13" customFormat="1"/>
    <row r="103707" s="13" customFormat="1"/>
    <row r="103708" s="13" customFormat="1"/>
    <row r="103709" s="13" customFormat="1"/>
    <row r="103710" s="13" customFormat="1"/>
    <row r="103711" s="13" customFormat="1"/>
    <row r="103712" s="13" customFormat="1"/>
    <row r="103713" s="13" customFormat="1"/>
    <row r="103714" s="13" customFormat="1"/>
    <row r="103715" s="13" customFormat="1"/>
    <row r="103716" s="13" customFormat="1"/>
    <row r="103717" s="13" customFormat="1"/>
    <row r="103718" s="13" customFormat="1"/>
    <row r="103719" s="13" customFormat="1"/>
    <row r="103720" s="13" customFormat="1"/>
    <row r="103721" s="13" customFormat="1"/>
    <row r="103722" s="13" customFormat="1"/>
    <row r="103723" s="13" customFormat="1"/>
    <row r="103724" s="13" customFormat="1"/>
    <row r="103725" s="13" customFormat="1"/>
    <row r="103726" s="13" customFormat="1"/>
    <row r="103727" s="13" customFormat="1"/>
    <row r="103728" s="13" customFormat="1"/>
    <row r="103729" s="13" customFormat="1"/>
    <row r="103730" s="13" customFormat="1"/>
    <row r="103731" s="13" customFormat="1"/>
    <row r="103732" s="13" customFormat="1"/>
    <row r="103733" s="13" customFormat="1"/>
    <row r="103734" s="13" customFormat="1"/>
    <row r="103735" s="13" customFormat="1"/>
    <row r="103736" s="13" customFormat="1"/>
    <row r="103737" s="13" customFormat="1"/>
    <row r="103738" s="13" customFormat="1"/>
    <row r="103739" s="13" customFormat="1"/>
    <row r="103740" s="13" customFormat="1"/>
    <row r="103741" s="13" customFormat="1"/>
    <row r="103742" s="13" customFormat="1"/>
    <row r="103743" s="13" customFormat="1"/>
    <row r="103744" s="13" customFormat="1"/>
    <row r="103745" s="13" customFormat="1"/>
    <row r="103746" s="13" customFormat="1"/>
    <row r="103747" s="13" customFormat="1"/>
    <row r="103748" s="13" customFormat="1"/>
    <row r="103749" s="13" customFormat="1"/>
    <row r="103750" s="13" customFormat="1"/>
    <row r="103751" s="13" customFormat="1"/>
    <row r="103752" s="13" customFormat="1"/>
    <row r="103753" s="13" customFormat="1"/>
    <row r="103754" s="13" customFormat="1"/>
    <row r="103755" s="13" customFormat="1"/>
    <row r="103756" s="13" customFormat="1"/>
    <row r="103757" s="13" customFormat="1"/>
    <row r="103758" s="13" customFormat="1"/>
    <row r="103759" s="13" customFormat="1"/>
    <row r="103760" s="13" customFormat="1"/>
    <row r="103761" s="13" customFormat="1"/>
    <row r="103762" s="13" customFormat="1"/>
    <row r="103763" s="13" customFormat="1"/>
    <row r="103764" s="13" customFormat="1"/>
    <row r="103765" s="13" customFormat="1"/>
    <row r="103766" s="13" customFormat="1"/>
    <row r="103767" s="13" customFormat="1"/>
    <row r="103768" s="13" customFormat="1"/>
    <row r="103769" s="13" customFormat="1"/>
    <row r="103770" s="13" customFormat="1"/>
    <row r="103771" s="13" customFormat="1"/>
    <row r="103772" s="13" customFormat="1"/>
    <row r="103773" s="13" customFormat="1"/>
    <row r="103774" s="13" customFormat="1"/>
    <row r="103775" s="13" customFormat="1"/>
    <row r="103776" s="13" customFormat="1"/>
    <row r="103777" s="13" customFormat="1"/>
    <row r="103778" s="13" customFormat="1"/>
    <row r="103779" s="13" customFormat="1"/>
    <row r="103780" s="13" customFormat="1"/>
    <row r="103781" s="13" customFormat="1"/>
    <row r="103782" s="13" customFormat="1"/>
    <row r="103783" s="13" customFormat="1"/>
    <row r="103784" s="13" customFormat="1"/>
    <row r="103785" s="13" customFormat="1"/>
    <row r="103786" s="13" customFormat="1"/>
    <row r="103787" s="13" customFormat="1"/>
    <row r="103788" s="13" customFormat="1"/>
    <row r="103789" s="13" customFormat="1"/>
    <row r="103790" s="13" customFormat="1"/>
    <row r="103791" s="13" customFormat="1"/>
    <row r="103792" s="13" customFormat="1"/>
    <row r="103793" s="13" customFormat="1"/>
    <row r="103794" s="13" customFormat="1"/>
    <row r="103795" s="13" customFormat="1"/>
    <row r="103796" s="13" customFormat="1"/>
    <row r="103797" s="13" customFormat="1"/>
    <row r="103798" s="13" customFormat="1"/>
    <row r="103799" s="13" customFormat="1"/>
    <row r="103800" s="13" customFormat="1"/>
    <row r="103801" s="13" customFormat="1"/>
    <row r="103802" s="13" customFormat="1"/>
    <row r="103803" s="13" customFormat="1"/>
    <row r="103804" s="13" customFormat="1"/>
    <row r="103805" s="13" customFormat="1"/>
    <row r="103806" s="13" customFormat="1"/>
    <row r="103807" s="13" customFormat="1"/>
    <row r="103808" s="13" customFormat="1"/>
    <row r="103809" s="13" customFormat="1"/>
    <row r="103810" s="13" customFormat="1"/>
    <row r="103811" s="13" customFormat="1"/>
    <row r="103812" s="13" customFormat="1"/>
    <row r="103813" s="13" customFormat="1"/>
    <row r="103814" s="13" customFormat="1"/>
    <row r="103815" s="13" customFormat="1"/>
    <row r="103816" s="13" customFormat="1"/>
    <row r="103817" s="13" customFormat="1"/>
    <row r="103818" s="13" customFormat="1"/>
    <row r="103819" s="13" customFormat="1"/>
    <row r="103820" s="13" customFormat="1"/>
    <row r="103821" s="13" customFormat="1"/>
    <row r="103822" s="13" customFormat="1"/>
    <row r="103823" s="13" customFormat="1"/>
    <row r="103824" s="13" customFormat="1"/>
    <row r="103825" s="13" customFormat="1"/>
    <row r="103826" s="13" customFormat="1"/>
    <row r="103827" s="13" customFormat="1"/>
    <row r="103828" s="13" customFormat="1"/>
    <row r="103829" s="13" customFormat="1"/>
    <row r="103830" s="13" customFormat="1"/>
    <row r="103831" s="13" customFormat="1"/>
    <row r="103832" s="13" customFormat="1"/>
    <row r="103833" s="13" customFormat="1"/>
    <row r="103834" s="13" customFormat="1"/>
    <row r="103835" s="13" customFormat="1"/>
    <row r="103836" s="13" customFormat="1"/>
    <row r="103837" s="13" customFormat="1"/>
    <row r="103838" s="13" customFormat="1"/>
    <row r="103839" s="13" customFormat="1"/>
    <row r="103840" s="13" customFormat="1"/>
    <row r="103841" s="13" customFormat="1"/>
    <row r="103842" s="13" customFormat="1"/>
    <row r="103843" s="13" customFormat="1"/>
    <row r="103844" s="13" customFormat="1"/>
    <row r="103845" s="13" customFormat="1"/>
    <row r="103846" s="13" customFormat="1"/>
    <row r="103847" s="13" customFormat="1"/>
    <row r="103848" s="13" customFormat="1"/>
    <row r="103849" s="13" customFormat="1"/>
    <row r="103850" s="13" customFormat="1"/>
    <row r="103851" s="13" customFormat="1"/>
    <row r="103852" s="13" customFormat="1"/>
    <row r="103853" s="13" customFormat="1"/>
    <row r="103854" s="13" customFormat="1"/>
    <row r="103855" s="13" customFormat="1"/>
    <row r="103856" s="13" customFormat="1"/>
    <row r="103857" s="13" customFormat="1"/>
    <row r="103858" s="13" customFormat="1"/>
    <row r="103859" s="13" customFormat="1"/>
    <row r="103860" s="13" customFormat="1"/>
    <row r="103861" s="13" customFormat="1"/>
    <row r="103862" s="13" customFormat="1"/>
    <row r="103863" s="13" customFormat="1"/>
    <row r="103864" s="13" customFormat="1"/>
    <row r="103865" s="13" customFormat="1"/>
    <row r="103866" s="13" customFormat="1"/>
    <row r="103867" s="13" customFormat="1"/>
    <row r="103868" s="13" customFormat="1"/>
    <row r="103869" s="13" customFormat="1"/>
    <row r="103870" s="13" customFormat="1"/>
    <row r="103871" s="13" customFormat="1"/>
    <row r="103872" s="13" customFormat="1"/>
    <row r="103873" s="13" customFormat="1"/>
    <row r="103874" s="13" customFormat="1"/>
    <row r="103875" s="13" customFormat="1"/>
    <row r="103876" s="13" customFormat="1"/>
    <row r="103877" s="13" customFormat="1"/>
    <row r="103878" s="13" customFormat="1"/>
    <row r="103879" s="13" customFormat="1"/>
    <row r="103880" s="13" customFormat="1"/>
    <row r="103881" s="13" customFormat="1"/>
    <row r="103882" s="13" customFormat="1"/>
    <row r="103883" s="13" customFormat="1"/>
    <row r="103884" s="13" customFormat="1"/>
    <row r="103885" s="13" customFormat="1"/>
    <row r="103886" s="13" customFormat="1"/>
    <row r="103887" s="13" customFormat="1"/>
    <row r="103888" s="13" customFormat="1"/>
    <row r="103889" s="13" customFormat="1"/>
    <row r="103890" s="13" customFormat="1"/>
    <row r="103891" s="13" customFormat="1"/>
    <row r="103892" s="13" customFormat="1"/>
    <row r="103893" s="13" customFormat="1"/>
    <row r="103894" s="13" customFormat="1"/>
    <row r="103895" s="13" customFormat="1"/>
    <row r="103896" s="13" customFormat="1"/>
    <row r="103897" s="13" customFormat="1"/>
    <row r="103898" s="13" customFormat="1"/>
    <row r="103899" s="13" customFormat="1"/>
    <row r="103900" s="13" customFormat="1"/>
    <row r="103901" s="13" customFormat="1"/>
    <row r="103902" s="13" customFormat="1"/>
    <row r="103903" s="13" customFormat="1"/>
    <row r="103904" s="13" customFormat="1"/>
    <row r="103905" s="13" customFormat="1"/>
    <row r="103906" s="13" customFormat="1"/>
    <row r="103907" s="13" customFormat="1"/>
    <row r="103908" s="13" customFormat="1"/>
    <row r="103909" s="13" customFormat="1"/>
    <row r="103910" s="13" customFormat="1"/>
    <row r="103911" s="13" customFormat="1"/>
    <row r="103912" s="13" customFormat="1"/>
    <row r="103913" s="13" customFormat="1"/>
    <row r="103914" s="13" customFormat="1"/>
    <row r="103915" s="13" customFormat="1"/>
    <row r="103916" s="13" customFormat="1"/>
    <row r="103917" s="13" customFormat="1"/>
    <row r="103918" s="13" customFormat="1"/>
    <row r="103919" s="13" customFormat="1"/>
    <row r="103920" s="13" customFormat="1"/>
    <row r="103921" s="13" customFormat="1"/>
    <row r="103922" s="13" customFormat="1"/>
    <row r="103923" s="13" customFormat="1"/>
    <row r="103924" s="13" customFormat="1"/>
    <row r="103925" s="13" customFormat="1"/>
    <row r="103926" s="13" customFormat="1"/>
    <row r="103927" s="13" customFormat="1"/>
    <row r="103928" s="13" customFormat="1"/>
    <row r="103929" s="13" customFormat="1"/>
    <row r="103930" s="13" customFormat="1"/>
    <row r="103931" s="13" customFormat="1"/>
    <row r="103932" s="13" customFormat="1"/>
    <row r="103933" s="13" customFormat="1"/>
    <row r="103934" s="13" customFormat="1"/>
    <row r="103935" s="13" customFormat="1"/>
    <row r="103936" s="13" customFormat="1"/>
    <row r="103937" s="13" customFormat="1"/>
    <row r="103938" s="13" customFormat="1"/>
    <row r="103939" s="13" customFormat="1"/>
    <row r="103940" s="13" customFormat="1"/>
    <row r="103941" s="13" customFormat="1"/>
    <row r="103942" s="13" customFormat="1"/>
    <row r="103943" s="13" customFormat="1"/>
    <row r="103944" s="13" customFormat="1"/>
    <row r="103945" s="13" customFormat="1"/>
    <row r="103946" s="13" customFormat="1"/>
    <row r="103947" s="13" customFormat="1"/>
    <row r="103948" s="13" customFormat="1"/>
    <row r="103949" s="13" customFormat="1"/>
    <row r="103950" s="13" customFormat="1"/>
    <row r="103951" s="13" customFormat="1"/>
    <row r="103952" s="13" customFormat="1"/>
    <row r="103953" s="13" customFormat="1"/>
    <row r="103954" s="13" customFormat="1"/>
    <row r="103955" s="13" customFormat="1"/>
    <row r="103956" s="13" customFormat="1"/>
    <row r="103957" s="13" customFormat="1"/>
    <row r="103958" s="13" customFormat="1"/>
    <row r="103959" s="13" customFormat="1"/>
    <row r="103960" s="13" customFormat="1"/>
    <row r="103961" s="13" customFormat="1"/>
    <row r="103962" s="13" customFormat="1"/>
    <row r="103963" s="13" customFormat="1"/>
    <row r="103964" s="13" customFormat="1"/>
    <row r="103965" s="13" customFormat="1"/>
    <row r="103966" s="13" customFormat="1"/>
    <row r="103967" s="13" customFormat="1"/>
    <row r="103968" s="13" customFormat="1"/>
    <row r="103969" s="13" customFormat="1"/>
    <row r="103970" s="13" customFormat="1"/>
    <row r="103971" s="13" customFormat="1"/>
    <row r="103972" s="13" customFormat="1"/>
    <row r="103973" s="13" customFormat="1"/>
    <row r="103974" s="13" customFormat="1"/>
    <row r="103975" s="13" customFormat="1"/>
    <row r="103976" s="13" customFormat="1"/>
    <row r="103977" s="13" customFormat="1"/>
    <row r="103978" s="13" customFormat="1"/>
    <row r="103979" s="13" customFormat="1"/>
    <row r="103980" s="13" customFormat="1"/>
    <row r="103981" s="13" customFormat="1"/>
    <row r="103982" s="13" customFormat="1"/>
    <row r="103983" s="13" customFormat="1"/>
    <row r="103984" s="13" customFormat="1"/>
    <row r="103985" s="13" customFormat="1"/>
    <row r="103986" s="13" customFormat="1"/>
    <row r="103987" s="13" customFormat="1"/>
    <row r="103988" s="13" customFormat="1"/>
    <row r="103989" s="13" customFormat="1"/>
    <row r="103990" s="13" customFormat="1"/>
    <row r="103991" s="13" customFormat="1"/>
    <row r="103992" s="13" customFormat="1"/>
    <row r="103993" s="13" customFormat="1"/>
    <row r="103994" s="13" customFormat="1"/>
    <row r="103995" s="13" customFormat="1"/>
    <row r="103996" s="13" customFormat="1"/>
    <row r="103997" s="13" customFormat="1"/>
    <row r="103998" s="13" customFormat="1"/>
    <row r="103999" s="13" customFormat="1"/>
    <row r="104000" s="13" customFormat="1"/>
    <row r="104001" s="13" customFormat="1"/>
    <row r="104002" s="13" customFormat="1"/>
    <row r="104003" s="13" customFormat="1"/>
    <row r="104004" s="13" customFormat="1"/>
    <row r="104005" s="13" customFormat="1"/>
    <row r="104006" s="13" customFormat="1"/>
    <row r="104007" s="13" customFormat="1"/>
    <row r="104008" s="13" customFormat="1"/>
    <row r="104009" s="13" customFormat="1"/>
    <row r="104010" s="13" customFormat="1"/>
    <row r="104011" s="13" customFormat="1"/>
    <row r="104012" s="13" customFormat="1"/>
    <row r="104013" s="13" customFormat="1"/>
    <row r="104014" s="13" customFormat="1"/>
    <row r="104015" s="13" customFormat="1"/>
    <row r="104016" s="13" customFormat="1"/>
    <row r="104017" s="13" customFormat="1"/>
    <row r="104018" s="13" customFormat="1"/>
    <row r="104019" s="13" customFormat="1"/>
    <row r="104020" s="13" customFormat="1"/>
    <row r="104021" s="13" customFormat="1"/>
    <row r="104022" s="13" customFormat="1"/>
    <row r="104023" s="13" customFormat="1"/>
    <row r="104024" s="13" customFormat="1"/>
    <row r="104025" s="13" customFormat="1"/>
    <row r="104026" s="13" customFormat="1"/>
    <row r="104027" s="13" customFormat="1"/>
    <row r="104028" s="13" customFormat="1"/>
    <row r="104029" s="13" customFormat="1"/>
    <row r="104030" s="13" customFormat="1"/>
    <row r="104031" s="13" customFormat="1"/>
    <row r="104032" s="13" customFormat="1"/>
    <row r="104033" s="13" customFormat="1"/>
    <row r="104034" s="13" customFormat="1"/>
    <row r="104035" s="13" customFormat="1"/>
    <row r="104036" s="13" customFormat="1"/>
    <row r="104037" s="13" customFormat="1"/>
    <row r="104038" s="13" customFormat="1"/>
    <row r="104039" s="13" customFormat="1"/>
    <row r="104040" s="13" customFormat="1"/>
    <row r="104041" s="13" customFormat="1"/>
    <row r="104042" s="13" customFormat="1"/>
    <row r="104043" s="13" customFormat="1"/>
    <row r="104044" s="13" customFormat="1"/>
    <row r="104045" s="13" customFormat="1"/>
    <row r="104046" s="13" customFormat="1"/>
    <row r="104047" s="13" customFormat="1"/>
    <row r="104048" s="13" customFormat="1"/>
    <row r="104049" s="13" customFormat="1"/>
    <row r="104050" s="13" customFormat="1"/>
    <row r="104051" s="13" customFormat="1"/>
    <row r="104052" s="13" customFormat="1"/>
    <row r="104053" s="13" customFormat="1"/>
    <row r="104054" s="13" customFormat="1"/>
    <row r="104055" s="13" customFormat="1"/>
    <row r="104056" s="13" customFormat="1"/>
    <row r="104057" s="13" customFormat="1"/>
    <row r="104058" s="13" customFormat="1"/>
    <row r="104059" s="13" customFormat="1"/>
    <row r="104060" s="13" customFormat="1"/>
    <row r="104061" s="13" customFormat="1"/>
    <row r="104062" s="13" customFormat="1"/>
    <row r="104063" s="13" customFormat="1"/>
    <row r="104064" s="13" customFormat="1"/>
    <row r="104065" s="13" customFormat="1"/>
    <row r="104066" s="13" customFormat="1"/>
    <row r="104067" s="13" customFormat="1"/>
    <row r="104068" s="13" customFormat="1"/>
    <row r="104069" s="13" customFormat="1"/>
    <row r="104070" s="13" customFormat="1"/>
    <row r="104071" s="13" customFormat="1"/>
    <row r="104072" s="13" customFormat="1"/>
    <row r="104073" s="13" customFormat="1"/>
    <row r="104074" s="13" customFormat="1"/>
    <row r="104075" s="13" customFormat="1"/>
    <row r="104076" s="13" customFormat="1"/>
    <row r="104077" s="13" customFormat="1"/>
    <row r="104078" s="13" customFormat="1"/>
    <row r="104079" s="13" customFormat="1"/>
    <row r="104080" s="13" customFormat="1"/>
    <row r="104081" s="13" customFormat="1"/>
    <row r="104082" s="13" customFormat="1"/>
    <row r="104083" s="13" customFormat="1"/>
    <row r="104084" s="13" customFormat="1"/>
    <row r="104085" s="13" customFormat="1"/>
    <row r="104086" s="13" customFormat="1"/>
    <row r="104087" s="13" customFormat="1"/>
    <row r="104088" s="13" customFormat="1"/>
    <row r="104089" s="13" customFormat="1"/>
    <row r="104090" s="13" customFormat="1"/>
    <row r="104091" s="13" customFormat="1"/>
    <row r="104092" s="13" customFormat="1"/>
    <row r="104093" s="13" customFormat="1"/>
    <row r="104094" s="13" customFormat="1"/>
    <row r="104095" s="13" customFormat="1"/>
    <row r="104096" s="13" customFormat="1"/>
    <row r="104097" s="13" customFormat="1"/>
    <row r="104098" s="13" customFormat="1"/>
    <row r="104099" s="13" customFormat="1"/>
    <row r="104100" s="13" customFormat="1"/>
    <row r="104101" s="13" customFormat="1"/>
    <row r="104102" s="13" customFormat="1"/>
    <row r="104103" s="13" customFormat="1"/>
    <row r="104104" s="13" customFormat="1"/>
    <row r="104105" s="13" customFormat="1"/>
    <row r="104106" s="13" customFormat="1"/>
    <row r="104107" s="13" customFormat="1"/>
    <row r="104108" s="13" customFormat="1"/>
    <row r="104109" s="13" customFormat="1"/>
    <row r="104110" s="13" customFormat="1"/>
    <row r="104111" s="13" customFormat="1"/>
    <row r="104112" s="13" customFormat="1"/>
    <row r="104113" s="13" customFormat="1"/>
    <row r="104114" s="13" customFormat="1"/>
    <row r="104115" s="13" customFormat="1"/>
    <row r="104116" s="13" customFormat="1"/>
    <row r="104117" s="13" customFormat="1"/>
    <row r="104118" s="13" customFormat="1"/>
    <row r="104119" s="13" customFormat="1"/>
    <row r="104120" s="13" customFormat="1"/>
    <row r="104121" s="13" customFormat="1"/>
    <row r="104122" s="13" customFormat="1"/>
    <row r="104123" s="13" customFormat="1"/>
    <row r="104124" s="13" customFormat="1"/>
    <row r="104125" s="13" customFormat="1"/>
    <row r="104126" s="13" customFormat="1"/>
    <row r="104127" s="13" customFormat="1"/>
    <row r="104128" s="13" customFormat="1"/>
    <row r="104129" s="13" customFormat="1"/>
    <row r="104130" s="13" customFormat="1"/>
    <row r="104131" s="13" customFormat="1"/>
    <row r="104132" s="13" customFormat="1"/>
    <row r="104133" s="13" customFormat="1"/>
    <row r="104134" s="13" customFormat="1"/>
    <row r="104135" s="13" customFormat="1"/>
    <row r="104136" s="13" customFormat="1"/>
    <row r="104137" s="13" customFormat="1"/>
    <row r="104138" s="13" customFormat="1"/>
    <row r="104139" s="13" customFormat="1"/>
    <row r="104140" s="13" customFormat="1"/>
    <row r="104141" s="13" customFormat="1"/>
    <row r="104142" s="13" customFormat="1"/>
    <row r="104143" s="13" customFormat="1"/>
    <row r="104144" s="13" customFormat="1"/>
    <row r="104145" s="13" customFormat="1"/>
    <row r="104146" s="13" customFormat="1"/>
    <row r="104147" s="13" customFormat="1"/>
    <row r="104148" s="13" customFormat="1"/>
    <row r="104149" s="13" customFormat="1"/>
    <row r="104150" s="13" customFormat="1"/>
    <row r="104151" s="13" customFormat="1"/>
    <row r="104152" s="13" customFormat="1"/>
    <row r="104153" s="13" customFormat="1"/>
    <row r="104154" s="13" customFormat="1"/>
    <row r="104155" s="13" customFormat="1"/>
    <row r="104156" s="13" customFormat="1"/>
    <row r="104157" s="13" customFormat="1"/>
    <row r="104158" s="13" customFormat="1"/>
    <row r="104159" s="13" customFormat="1"/>
    <row r="104160" s="13" customFormat="1"/>
    <row r="104161" s="13" customFormat="1"/>
    <row r="104162" s="13" customFormat="1"/>
    <row r="104163" s="13" customFormat="1"/>
    <row r="104164" s="13" customFormat="1"/>
    <row r="104165" s="13" customFormat="1"/>
    <row r="104166" s="13" customFormat="1"/>
    <row r="104167" s="13" customFormat="1"/>
    <row r="104168" s="13" customFormat="1"/>
    <row r="104169" s="13" customFormat="1"/>
    <row r="104170" s="13" customFormat="1"/>
    <row r="104171" s="13" customFormat="1"/>
    <row r="104172" s="13" customFormat="1"/>
    <row r="104173" s="13" customFormat="1"/>
    <row r="104174" s="13" customFormat="1"/>
    <row r="104175" s="13" customFormat="1"/>
    <row r="104176" s="13" customFormat="1"/>
    <row r="104177" s="13" customFormat="1"/>
    <row r="104178" s="13" customFormat="1"/>
    <row r="104179" s="13" customFormat="1"/>
    <row r="104180" s="13" customFormat="1"/>
    <row r="104181" s="13" customFormat="1"/>
    <row r="104182" s="13" customFormat="1"/>
    <row r="104183" s="13" customFormat="1"/>
    <row r="104184" s="13" customFormat="1"/>
    <row r="104185" s="13" customFormat="1"/>
    <row r="104186" s="13" customFormat="1"/>
    <row r="104187" s="13" customFormat="1"/>
    <row r="104188" s="13" customFormat="1"/>
    <row r="104189" s="13" customFormat="1"/>
    <row r="104190" s="13" customFormat="1"/>
    <row r="104191" s="13" customFormat="1"/>
    <row r="104192" s="13" customFormat="1"/>
    <row r="104193" s="13" customFormat="1"/>
    <row r="104194" s="13" customFormat="1"/>
    <row r="104195" s="13" customFormat="1"/>
    <row r="104196" s="13" customFormat="1"/>
    <row r="104197" s="13" customFormat="1"/>
    <row r="104198" s="13" customFormat="1"/>
    <row r="104199" s="13" customFormat="1"/>
    <row r="104200" s="13" customFormat="1"/>
    <row r="104201" s="13" customFormat="1"/>
    <row r="104202" s="13" customFormat="1"/>
    <row r="104203" s="13" customFormat="1"/>
    <row r="104204" s="13" customFormat="1"/>
    <row r="104205" s="13" customFormat="1"/>
    <row r="104206" s="13" customFormat="1"/>
    <row r="104207" s="13" customFormat="1"/>
    <row r="104208" s="13" customFormat="1"/>
    <row r="104209" s="13" customFormat="1"/>
    <row r="104210" s="13" customFormat="1"/>
    <row r="104211" s="13" customFormat="1"/>
    <row r="104212" s="13" customFormat="1"/>
    <row r="104213" s="13" customFormat="1"/>
    <row r="104214" s="13" customFormat="1"/>
    <row r="104215" s="13" customFormat="1"/>
    <row r="104216" s="13" customFormat="1"/>
    <row r="104217" s="13" customFormat="1"/>
    <row r="104218" s="13" customFormat="1"/>
    <row r="104219" s="13" customFormat="1"/>
    <row r="104220" s="13" customFormat="1"/>
    <row r="104221" s="13" customFormat="1"/>
    <row r="104222" s="13" customFormat="1"/>
    <row r="104223" s="13" customFormat="1"/>
    <row r="104224" s="13" customFormat="1"/>
    <row r="104225" s="13" customFormat="1"/>
    <row r="104226" s="13" customFormat="1"/>
    <row r="104227" s="13" customFormat="1"/>
    <row r="104228" s="13" customFormat="1"/>
    <row r="104229" s="13" customFormat="1"/>
    <row r="104230" s="13" customFormat="1"/>
    <row r="104231" s="13" customFormat="1"/>
    <row r="104232" s="13" customFormat="1"/>
    <row r="104233" s="13" customFormat="1"/>
    <row r="104234" s="13" customFormat="1"/>
    <row r="104235" s="13" customFormat="1"/>
    <row r="104236" s="13" customFormat="1"/>
    <row r="104237" s="13" customFormat="1"/>
    <row r="104238" s="13" customFormat="1"/>
    <row r="104239" s="13" customFormat="1"/>
    <row r="104240" s="13" customFormat="1"/>
    <row r="104241" s="13" customFormat="1"/>
    <row r="104242" s="13" customFormat="1"/>
    <row r="104243" s="13" customFormat="1"/>
    <row r="104244" s="13" customFormat="1"/>
    <row r="104245" s="13" customFormat="1"/>
    <row r="104246" s="13" customFormat="1"/>
    <row r="104247" s="13" customFormat="1"/>
    <row r="104248" s="13" customFormat="1"/>
    <row r="104249" s="13" customFormat="1"/>
    <row r="104250" s="13" customFormat="1"/>
    <row r="104251" s="13" customFormat="1"/>
    <row r="104252" s="13" customFormat="1"/>
    <row r="104253" s="13" customFormat="1"/>
    <row r="104254" s="13" customFormat="1"/>
    <row r="104255" s="13" customFormat="1"/>
    <row r="104256" s="13" customFormat="1"/>
    <row r="104257" s="13" customFormat="1"/>
    <row r="104258" s="13" customFormat="1"/>
    <row r="104259" s="13" customFormat="1"/>
    <row r="104260" s="13" customFormat="1"/>
    <row r="104261" s="13" customFormat="1"/>
    <row r="104262" s="13" customFormat="1"/>
    <row r="104263" s="13" customFormat="1"/>
    <row r="104264" s="13" customFormat="1"/>
    <row r="104265" s="13" customFormat="1"/>
    <row r="104266" s="13" customFormat="1"/>
    <row r="104267" s="13" customFormat="1"/>
    <row r="104268" s="13" customFormat="1"/>
    <row r="104269" s="13" customFormat="1"/>
    <row r="104270" s="13" customFormat="1"/>
    <row r="104271" s="13" customFormat="1"/>
    <row r="104272" s="13" customFormat="1"/>
    <row r="104273" s="13" customFormat="1"/>
    <row r="104274" s="13" customFormat="1"/>
    <row r="104275" s="13" customFormat="1"/>
    <row r="104276" s="13" customFormat="1"/>
    <row r="104277" s="13" customFormat="1"/>
    <row r="104278" s="13" customFormat="1"/>
    <row r="104279" s="13" customFormat="1"/>
    <row r="104280" s="13" customFormat="1"/>
    <row r="104281" s="13" customFormat="1"/>
    <row r="104282" s="13" customFormat="1"/>
    <row r="104283" s="13" customFormat="1"/>
    <row r="104284" s="13" customFormat="1"/>
    <row r="104285" s="13" customFormat="1"/>
    <row r="104286" s="13" customFormat="1"/>
    <row r="104287" s="13" customFormat="1"/>
    <row r="104288" s="13" customFormat="1"/>
    <row r="104289" s="13" customFormat="1"/>
    <row r="104290" s="13" customFormat="1"/>
    <row r="104291" s="13" customFormat="1"/>
    <row r="104292" s="13" customFormat="1"/>
    <row r="104293" s="13" customFormat="1"/>
    <row r="104294" s="13" customFormat="1"/>
    <row r="104295" s="13" customFormat="1"/>
    <row r="104296" s="13" customFormat="1"/>
    <row r="104297" s="13" customFormat="1"/>
    <row r="104298" s="13" customFormat="1"/>
    <row r="104299" s="13" customFormat="1"/>
    <row r="104300" s="13" customFormat="1"/>
    <row r="104301" s="13" customFormat="1"/>
    <row r="104302" s="13" customFormat="1"/>
    <row r="104303" s="13" customFormat="1"/>
    <row r="104304" s="13" customFormat="1"/>
    <row r="104305" s="13" customFormat="1"/>
    <row r="104306" s="13" customFormat="1"/>
    <row r="104307" s="13" customFormat="1"/>
    <row r="104308" s="13" customFormat="1"/>
    <row r="104309" s="13" customFormat="1"/>
    <row r="104310" s="13" customFormat="1"/>
    <row r="104311" s="13" customFormat="1"/>
    <row r="104312" s="13" customFormat="1"/>
    <row r="104313" s="13" customFormat="1"/>
    <row r="104314" s="13" customFormat="1"/>
    <row r="104315" s="13" customFormat="1"/>
    <row r="104316" s="13" customFormat="1"/>
    <row r="104317" s="13" customFormat="1"/>
    <row r="104318" s="13" customFormat="1"/>
    <row r="104319" s="13" customFormat="1"/>
    <row r="104320" s="13" customFormat="1"/>
    <row r="104321" s="13" customFormat="1"/>
    <row r="104322" s="13" customFormat="1"/>
    <row r="104323" s="13" customFormat="1"/>
    <row r="104324" s="13" customFormat="1"/>
    <row r="104325" s="13" customFormat="1"/>
    <row r="104326" s="13" customFormat="1"/>
    <row r="104327" s="13" customFormat="1"/>
    <row r="104328" s="13" customFormat="1"/>
    <row r="104329" s="13" customFormat="1"/>
    <row r="104330" s="13" customFormat="1"/>
    <row r="104331" s="13" customFormat="1"/>
    <row r="104332" s="13" customFormat="1"/>
    <row r="104333" s="13" customFormat="1"/>
    <row r="104334" s="13" customFormat="1"/>
    <row r="104335" s="13" customFormat="1"/>
    <row r="104336" s="13" customFormat="1"/>
    <row r="104337" s="13" customFormat="1"/>
    <row r="104338" s="13" customFormat="1"/>
    <row r="104339" s="13" customFormat="1"/>
    <row r="104340" s="13" customFormat="1"/>
    <row r="104341" s="13" customFormat="1"/>
    <row r="104342" s="13" customFormat="1"/>
    <row r="104343" s="13" customFormat="1"/>
    <row r="104344" s="13" customFormat="1"/>
    <row r="104345" s="13" customFormat="1"/>
    <row r="104346" s="13" customFormat="1"/>
    <row r="104347" s="13" customFormat="1"/>
    <row r="104348" s="13" customFormat="1"/>
    <row r="104349" s="13" customFormat="1"/>
    <row r="104350" s="13" customFormat="1"/>
    <row r="104351" s="13" customFormat="1"/>
    <row r="104352" s="13" customFormat="1"/>
    <row r="104353" s="13" customFormat="1"/>
    <row r="104354" s="13" customFormat="1"/>
    <row r="104355" s="13" customFormat="1"/>
    <row r="104356" s="13" customFormat="1"/>
    <row r="104357" s="13" customFormat="1"/>
    <row r="104358" s="13" customFormat="1"/>
    <row r="104359" s="13" customFormat="1"/>
    <row r="104360" s="13" customFormat="1"/>
    <row r="104361" s="13" customFormat="1"/>
    <row r="104362" s="13" customFormat="1"/>
    <row r="104363" s="13" customFormat="1"/>
    <row r="104364" s="13" customFormat="1"/>
    <row r="104365" s="13" customFormat="1"/>
    <row r="104366" s="13" customFormat="1"/>
    <row r="104367" s="13" customFormat="1"/>
    <row r="104368" s="13" customFormat="1"/>
    <row r="104369" s="13" customFormat="1"/>
    <row r="104370" s="13" customFormat="1"/>
    <row r="104371" s="13" customFormat="1"/>
    <row r="104372" s="13" customFormat="1"/>
    <row r="104373" s="13" customFormat="1"/>
    <row r="104374" s="13" customFormat="1"/>
    <row r="104375" s="13" customFormat="1"/>
    <row r="104376" s="13" customFormat="1"/>
    <row r="104377" s="13" customFormat="1"/>
    <row r="104378" s="13" customFormat="1"/>
    <row r="104379" s="13" customFormat="1"/>
    <row r="104380" s="13" customFormat="1"/>
    <row r="104381" s="13" customFormat="1"/>
    <row r="104382" s="13" customFormat="1"/>
    <row r="104383" s="13" customFormat="1"/>
    <row r="104384" s="13" customFormat="1"/>
    <row r="104385" s="13" customFormat="1"/>
    <row r="104386" s="13" customFormat="1"/>
    <row r="104387" s="13" customFormat="1"/>
    <row r="104388" s="13" customFormat="1"/>
    <row r="104389" s="13" customFormat="1"/>
    <row r="104390" s="13" customFormat="1"/>
    <row r="104391" s="13" customFormat="1"/>
    <row r="104392" s="13" customFormat="1"/>
    <row r="104393" s="13" customFormat="1"/>
    <row r="104394" s="13" customFormat="1"/>
    <row r="104395" s="13" customFormat="1"/>
    <row r="104396" s="13" customFormat="1"/>
    <row r="104397" s="13" customFormat="1"/>
    <row r="104398" s="13" customFormat="1"/>
    <row r="104399" s="13" customFormat="1"/>
    <row r="104400" s="13" customFormat="1"/>
    <row r="104401" s="13" customFormat="1"/>
    <row r="104402" s="13" customFormat="1"/>
    <row r="104403" s="13" customFormat="1"/>
    <row r="104404" s="13" customFormat="1"/>
    <row r="104405" s="13" customFormat="1"/>
    <row r="104406" s="13" customFormat="1"/>
    <row r="104407" s="13" customFormat="1"/>
    <row r="104408" s="13" customFormat="1"/>
    <row r="104409" s="13" customFormat="1"/>
    <row r="104410" s="13" customFormat="1"/>
    <row r="104411" s="13" customFormat="1"/>
    <row r="104412" s="13" customFormat="1"/>
    <row r="104413" s="13" customFormat="1"/>
    <row r="104414" s="13" customFormat="1"/>
    <row r="104415" s="13" customFormat="1"/>
    <row r="104416" s="13" customFormat="1"/>
    <row r="104417" s="13" customFormat="1"/>
    <row r="104418" s="13" customFormat="1"/>
    <row r="104419" s="13" customFormat="1"/>
    <row r="104420" s="13" customFormat="1"/>
    <row r="104421" s="13" customFormat="1"/>
    <row r="104422" s="13" customFormat="1"/>
    <row r="104423" s="13" customFormat="1"/>
    <row r="104424" s="13" customFormat="1"/>
    <row r="104425" s="13" customFormat="1"/>
    <row r="104426" s="13" customFormat="1"/>
    <row r="104427" s="13" customFormat="1"/>
    <row r="104428" s="13" customFormat="1"/>
    <row r="104429" s="13" customFormat="1"/>
    <row r="104430" s="13" customFormat="1"/>
    <row r="104431" s="13" customFormat="1"/>
    <row r="104432" s="13" customFormat="1"/>
    <row r="104433" s="13" customFormat="1"/>
    <row r="104434" s="13" customFormat="1"/>
    <row r="104435" s="13" customFormat="1"/>
    <row r="104436" s="13" customFormat="1"/>
    <row r="104437" s="13" customFormat="1"/>
    <row r="104438" s="13" customFormat="1"/>
    <row r="104439" s="13" customFormat="1"/>
    <row r="104440" s="13" customFormat="1"/>
    <row r="104441" s="13" customFormat="1"/>
    <row r="104442" s="13" customFormat="1"/>
    <row r="104443" s="13" customFormat="1"/>
    <row r="104444" s="13" customFormat="1"/>
    <row r="104445" s="13" customFormat="1"/>
    <row r="104446" s="13" customFormat="1"/>
    <row r="104447" s="13" customFormat="1"/>
    <row r="104448" s="13" customFormat="1"/>
    <row r="104449" s="13" customFormat="1"/>
    <row r="104450" s="13" customFormat="1"/>
    <row r="104451" s="13" customFormat="1"/>
    <row r="104452" s="13" customFormat="1"/>
    <row r="104453" s="13" customFormat="1"/>
    <row r="104454" s="13" customFormat="1"/>
    <row r="104455" s="13" customFormat="1"/>
    <row r="104456" s="13" customFormat="1"/>
    <row r="104457" s="13" customFormat="1"/>
    <row r="104458" s="13" customFormat="1"/>
    <row r="104459" s="13" customFormat="1"/>
    <row r="104460" s="13" customFormat="1"/>
    <row r="104461" s="13" customFormat="1"/>
    <row r="104462" s="13" customFormat="1"/>
    <row r="104463" s="13" customFormat="1"/>
    <row r="104464" s="13" customFormat="1"/>
    <row r="104465" s="13" customFormat="1"/>
    <row r="104466" s="13" customFormat="1"/>
    <row r="104467" s="13" customFormat="1"/>
    <row r="104468" s="13" customFormat="1"/>
    <row r="104469" s="13" customFormat="1"/>
    <row r="104470" s="13" customFormat="1"/>
    <row r="104471" s="13" customFormat="1"/>
    <row r="104472" s="13" customFormat="1"/>
    <row r="104473" s="13" customFormat="1"/>
    <row r="104474" s="13" customFormat="1"/>
    <row r="104475" s="13" customFormat="1"/>
    <row r="104476" s="13" customFormat="1"/>
    <row r="104477" s="13" customFormat="1"/>
    <row r="104478" s="13" customFormat="1"/>
    <row r="104479" s="13" customFormat="1"/>
    <row r="104480" s="13" customFormat="1"/>
    <row r="104481" s="13" customFormat="1"/>
    <row r="104482" s="13" customFormat="1"/>
    <row r="104483" s="13" customFormat="1"/>
    <row r="104484" s="13" customFormat="1"/>
    <row r="104485" s="13" customFormat="1"/>
    <row r="104486" s="13" customFormat="1"/>
    <row r="104487" s="13" customFormat="1"/>
    <row r="104488" s="13" customFormat="1"/>
    <row r="104489" s="13" customFormat="1"/>
    <row r="104490" s="13" customFormat="1"/>
    <row r="104491" s="13" customFormat="1"/>
    <row r="104492" s="13" customFormat="1"/>
    <row r="104493" s="13" customFormat="1"/>
    <row r="104494" s="13" customFormat="1"/>
    <row r="104495" s="13" customFormat="1"/>
    <row r="104496" s="13" customFormat="1"/>
    <row r="104497" s="13" customFormat="1"/>
    <row r="104498" s="13" customFormat="1"/>
    <row r="104499" s="13" customFormat="1"/>
    <row r="104500" s="13" customFormat="1"/>
    <row r="104501" s="13" customFormat="1"/>
    <row r="104502" s="13" customFormat="1"/>
    <row r="104503" s="13" customFormat="1"/>
    <row r="104504" s="13" customFormat="1"/>
    <row r="104505" s="13" customFormat="1"/>
    <row r="104506" s="13" customFormat="1"/>
    <row r="104507" s="13" customFormat="1"/>
    <row r="104508" s="13" customFormat="1"/>
    <row r="104509" s="13" customFormat="1"/>
    <row r="104510" s="13" customFormat="1"/>
    <row r="104511" s="13" customFormat="1"/>
    <row r="104512" s="13" customFormat="1"/>
    <row r="104513" s="13" customFormat="1"/>
    <row r="104514" s="13" customFormat="1"/>
    <row r="104515" s="13" customFormat="1"/>
    <row r="104516" s="13" customFormat="1"/>
    <row r="104517" s="13" customFormat="1"/>
    <row r="104518" s="13" customFormat="1"/>
    <row r="104519" s="13" customFormat="1"/>
    <row r="104520" s="13" customFormat="1"/>
    <row r="104521" s="13" customFormat="1"/>
    <row r="104522" s="13" customFormat="1"/>
    <row r="104523" s="13" customFormat="1"/>
    <row r="104524" s="13" customFormat="1"/>
    <row r="104525" s="13" customFormat="1"/>
    <row r="104526" s="13" customFormat="1"/>
    <row r="104527" s="13" customFormat="1"/>
    <row r="104528" s="13" customFormat="1"/>
    <row r="104529" s="13" customFormat="1"/>
    <row r="104530" s="13" customFormat="1"/>
    <row r="104531" s="13" customFormat="1"/>
    <row r="104532" s="13" customFormat="1"/>
    <row r="104533" s="13" customFormat="1"/>
    <row r="104534" s="13" customFormat="1"/>
    <row r="104535" s="13" customFormat="1"/>
    <row r="104536" s="13" customFormat="1"/>
    <row r="104537" s="13" customFormat="1"/>
    <row r="104538" s="13" customFormat="1"/>
    <row r="104539" s="13" customFormat="1"/>
    <row r="104540" s="13" customFormat="1"/>
    <row r="104541" s="13" customFormat="1"/>
    <row r="104542" s="13" customFormat="1"/>
    <row r="104543" s="13" customFormat="1"/>
    <row r="104544" s="13" customFormat="1"/>
    <row r="104545" s="13" customFormat="1"/>
    <row r="104546" s="13" customFormat="1"/>
    <row r="104547" s="13" customFormat="1"/>
    <row r="104548" s="13" customFormat="1"/>
    <row r="104549" s="13" customFormat="1"/>
    <row r="104550" s="13" customFormat="1"/>
    <row r="104551" s="13" customFormat="1"/>
    <row r="104552" s="13" customFormat="1"/>
    <row r="104553" s="13" customFormat="1"/>
    <row r="104554" s="13" customFormat="1"/>
    <row r="104555" s="13" customFormat="1"/>
    <row r="104556" s="13" customFormat="1"/>
    <row r="104557" s="13" customFormat="1"/>
    <row r="104558" s="13" customFormat="1"/>
    <row r="104559" s="13" customFormat="1"/>
    <row r="104560" s="13" customFormat="1"/>
    <row r="104561" s="13" customFormat="1"/>
    <row r="104562" s="13" customFormat="1"/>
    <row r="104563" s="13" customFormat="1"/>
    <row r="104564" s="13" customFormat="1"/>
    <row r="104565" s="13" customFormat="1"/>
    <row r="104566" s="13" customFormat="1"/>
    <row r="104567" s="13" customFormat="1"/>
    <row r="104568" s="13" customFormat="1"/>
    <row r="104569" s="13" customFormat="1"/>
    <row r="104570" s="13" customFormat="1"/>
    <row r="104571" s="13" customFormat="1"/>
    <row r="104572" s="13" customFormat="1"/>
    <row r="104573" s="13" customFormat="1"/>
    <row r="104574" s="13" customFormat="1"/>
    <row r="104575" s="13" customFormat="1"/>
    <row r="104576" s="13" customFormat="1"/>
    <row r="104577" s="13" customFormat="1"/>
    <row r="104578" s="13" customFormat="1"/>
    <row r="104579" s="13" customFormat="1"/>
    <row r="104580" s="13" customFormat="1"/>
    <row r="104581" s="13" customFormat="1"/>
    <row r="104582" s="13" customFormat="1"/>
    <row r="104583" s="13" customFormat="1"/>
    <row r="104584" s="13" customFormat="1"/>
    <row r="104585" s="13" customFormat="1"/>
    <row r="104586" s="13" customFormat="1"/>
    <row r="104587" s="13" customFormat="1"/>
    <row r="104588" s="13" customFormat="1"/>
    <row r="104589" s="13" customFormat="1"/>
    <row r="104590" s="13" customFormat="1"/>
    <row r="104591" s="13" customFormat="1"/>
    <row r="104592" s="13" customFormat="1"/>
    <row r="104593" s="13" customFormat="1"/>
    <row r="104594" s="13" customFormat="1"/>
    <row r="104595" s="13" customFormat="1"/>
    <row r="104596" s="13" customFormat="1"/>
    <row r="104597" s="13" customFormat="1"/>
    <row r="104598" s="13" customFormat="1"/>
    <row r="104599" s="13" customFormat="1"/>
    <row r="104600" s="13" customFormat="1"/>
    <row r="104601" s="13" customFormat="1"/>
    <row r="104602" s="13" customFormat="1"/>
    <row r="104603" s="13" customFormat="1"/>
    <row r="104604" s="13" customFormat="1"/>
    <row r="104605" s="13" customFormat="1"/>
    <row r="104606" s="13" customFormat="1"/>
    <row r="104607" s="13" customFormat="1"/>
    <row r="104608" s="13" customFormat="1"/>
    <row r="104609" s="13" customFormat="1"/>
    <row r="104610" s="13" customFormat="1"/>
    <row r="104611" s="13" customFormat="1"/>
    <row r="104612" s="13" customFormat="1"/>
    <row r="104613" s="13" customFormat="1"/>
    <row r="104614" s="13" customFormat="1"/>
    <row r="104615" s="13" customFormat="1"/>
    <row r="104616" s="13" customFormat="1"/>
    <row r="104617" s="13" customFormat="1"/>
    <row r="104618" s="13" customFormat="1"/>
    <row r="104619" s="13" customFormat="1"/>
    <row r="104620" s="13" customFormat="1"/>
    <row r="104621" s="13" customFormat="1"/>
    <row r="104622" s="13" customFormat="1"/>
    <row r="104623" s="13" customFormat="1"/>
    <row r="104624" s="13" customFormat="1"/>
    <row r="104625" s="13" customFormat="1"/>
    <row r="104626" s="13" customFormat="1"/>
    <row r="104627" s="13" customFormat="1"/>
    <row r="104628" s="13" customFormat="1"/>
    <row r="104629" s="13" customFormat="1"/>
    <row r="104630" s="13" customFormat="1"/>
    <row r="104631" s="13" customFormat="1"/>
    <row r="104632" s="13" customFormat="1"/>
    <row r="104633" s="13" customFormat="1"/>
    <row r="104634" s="13" customFormat="1"/>
    <row r="104635" s="13" customFormat="1"/>
    <row r="104636" s="13" customFormat="1"/>
    <row r="104637" s="13" customFormat="1"/>
    <row r="104638" s="13" customFormat="1"/>
    <row r="104639" s="13" customFormat="1"/>
    <row r="104640" s="13" customFormat="1"/>
    <row r="104641" s="13" customFormat="1"/>
    <row r="104642" s="13" customFormat="1"/>
    <row r="104643" s="13" customFormat="1"/>
    <row r="104644" s="13" customFormat="1"/>
    <row r="104645" s="13" customFormat="1"/>
    <row r="104646" s="13" customFormat="1"/>
    <row r="104647" s="13" customFormat="1"/>
    <row r="104648" s="13" customFormat="1"/>
    <row r="104649" s="13" customFormat="1"/>
    <row r="104650" s="13" customFormat="1"/>
    <row r="104651" s="13" customFormat="1"/>
    <row r="104652" s="13" customFormat="1"/>
    <row r="104653" s="13" customFormat="1"/>
    <row r="104654" s="13" customFormat="1"/>
    <row r="104655" s="13" customFormat="1"/>
    <row r="104656" s="13" customFormat="1"/>
    <row r="104657" s="13" customFormat="1"/>
    <row r="104658" s="13" customFormat="1"/>
    <row r="104659" s="13" customFormat="1"/>
    <row r="104660" s="13" customFormat="1"/>
    <row r="104661" s="13" customFormat="1"/>
    <row r="104662" s="13" customFormat="1"/>
    <row r="104663" s="13" customFormat="1"/>
    <row r="104664" s="13" customFormat="1"/>
    <row r="104665" s="13" customFormat="1"/>
    <row r="104666" s="13" customFormat="1"/>
    <row r="104667" s="13" customFormat="1"/>
    <row r="104668" s="13" customFormat="1"/>
    <row r="104669" s="13" customFormat="1"/>
    <row r="104670" s="13" customFormat="1"/>
    <row r="104671" s="13" customFormat="1"/>
    <row r="104672" s="13" customFormat="1"/>
    <row r="104673" s="13" customFormat="1"/>
    <row r="104674" s="13" customFormat="1"/>
    <row r="104675" s="13" customFormat="1"/>
    <row r="104676" s="13" customFormat="1"/>
    <row r="104677" s="13" customFormat="1"/>
    <row r="104678" s="13" customFormat="1"/>
    <row r="104679" s="13" customFormat="1"/>
    <row r="104680" s="13" customFormat="1"/>
    <row r="104681" s="13" customFormat="1"/>
    <row r="104682" s="13" customFormat="1"/>
    <row r="104683" s="13" customFormat="1"/>
    <row r="104684" s="13" customFormat="1"/>
    <row r="104685" s="13" customFormat="1"/>
    <row r="104686" s="13" customFormat="1"/>
    <row r="104687" s="13" customFormat="1"/>
    <row r="104688" s="13" customFormat="1"/>
    <row r="104689" s="13" customFormat="1"/>
    <row r="104690" s="13" customFormat="1"/>
    <row r="104691" s="13" customFormat="1"/>
    <row r="104692" s="13" customFormat="1"/>
    <row r="104693" s="13" customFormat="1"/>
    <row r="104694" s="13" customFormat="1"/>
    <row r="104695" s="13" customFormat="1"/>
    <row r="104696" s="13" customFormat="1"/>
    <row r="104697" s="13" customFormat="1"/>
    <row r="104698" s="13" customFormat="1"/>
    <row r="104699" s="13" customFormat="1"/>
    <row r="104700" s="13" customFormat="1"/>
    <row r="104701" s="13" customFormat="1"/>
    <row r="104702" s="13" customFormat="1"/>
    <row r="104703" s="13" customFormat="1"/>
    <row r="104704" s="13" customFormat="1"/>
    <row r="104705" s="13" customFormat="1"/>
    <row r="104706" s="13" customFormat="1"/>
    <row r="104707" s="13" customFormat="1"/>
    <row r="104708" s="13" customFormat="1"/>
    <row r="104709" s="13" customFormat="1"/>
    <row r="104710" s="13" customFormat="1"/>
    <row r="104711" s="13" customFormat="1"/>
    <row r="104712" s="13" customFormat="1"/>
    <row r="104713" s="13" customFormat="1"/>
    <row r="104714" s="13" customFormat="1"/>
    <row r="104715" s="13" customFormat="1"/>
    <row r="104716" s="13" customFormat="1"/>
    <row r="104717" s="13" customFormat="1"/>
    <row r="104718" s="13" customFormat="1"/>
    <row r="104719" s="13" customFormat="1"/>
    <row r="104720" s="13" customFormat="1"/>
    <row r="104721" s="13" customFormat="1"/>
    <row r="104722" s="13" customFormat="1"/>
    <row r="104723" s="13" customFormat="1"/>
    <row r="104724" s="13" customFormat="1"/>
    <row r="104725" s="13" customFormat="1"/>
    <row r="104726" s="13" customFormat="1"/>
    <row r="104727" s="13" customFormat="1"/>
    <row r="104728" s="13" customFormat="1"/>
    <row r="104729" s="13" customFormat="1"/>
    <row r="104730" s="13" customFormat="1"/>
    <row r="104731" s="13" customFormat="1"/>
    <row r="104732" s="13" customFormat="1"/>
    <row r="104733" s="13" customFormat="1"/>
    <row r="104734" s="13" customFormat="1"/>
    <row r="104735" s="13" customFormat="1"/>
    <row r="104736" s="13" customFormat="1"/>
    <row r="104737" s="13" customFormat="1"/>
    <row r="104738" s="13" customFormat="1"/>
    <row r="104739" s="13" customFormat="1"/>
    <row r="104740" s="13" customFormat="1"/>
    <row r="104741" s="13" customFormat="1"/>
    <row r="104742" s="13" customFormat="1"/>
    <row r="104743" s="13" customFormat="1"/>
    <row r="104744" s="13" customFormat="1"/>
    <row r="104745" s="13" customFormat="1"/>
    <row r="104746" s="13" customFormat="1"/>
    <row r="104747" s="13" customFormat="1"/>
    <row r="104748" s="13" customFormat="1"/>
    <row r="104749" s="13" customFormat="1"/>
    <row r="104750" s="13" customFormat="1"/>
    <row r="104751" s="13" customFormat="1"/>
    <row r="104752" s="13" customFormat="1"/>
    <row r="104753" s="13" customFormat="1"/>
    <row r="104754" s="13" customFormat="1"/>
    <row r="104755" s="13" customFormat="1"/>
    <row r="104756" s="13" customFormat="1"/>
    <row r="104757" s="13" customFormat="1"/>
    <row r="104758" s="13" customFormat="1"/>
    <row r="104759" s="13" customFormat="1"/>
    <row r="104760" s="13" customFormat="1"/>
    <row r="104761" s="13" customFormat="1"/>
    <row r="104762" s="13" customFormat="1"/>
    <row r="104763" s="13" customFormat="1"/>
    <row r="104764" s="13" customFormat="1"/>
    <row r="104765" s="13" customFormat="1"/>
    <row r="104766" s="13" customFormat="1"/>
    <row r="104767" s="13" customFormat="1"/>
    <row r="104768" s="13" customFormat="1"/>
    <row r="104769" s="13" customFormat="1"/>
    <row r="104770" s="13" customFormat="1"/>
    <row r="104771" s="13" customFormat="1"/>
    <row r="104772" s="13" customFormat="1"/>
    <row r="104773" s="13" customFormat="1"/>
    <row r="104774" s="13" customFormat="1"/>
    <row r="104775" s="13" customFormat="1"/>
    <row r="104776" s="13" customFormat="1"/>
    <row r="104777" s="13" customFormat="1"/>
    <row r="104778" s="13" customFormat="1"/>
    <row r="104779" s="13" customFormat="1"/>
    <row r="104780" s="13" customFormat="1"/>
    <row r="104781" s="13" customFormat="1"/>
    <row r="104782" s="13" customFormat="1"/>
    <row r="104783" s="13" customFormat="1"/>
    <row r="104784" s="13" customFormat="1"/>
    <row r="104785" s="13" customFormat="1"/>
    <row r="104786" s="13" customFormat="1"/>
    <row r="104787" s="13" customFormat="1"/>
    <row r="104788" s="13" customFormat="1"/>
    <row r="104789" s="13" customFormat="1"/>
    <row r="104790" s="13" customFormat="1"/>
    <row r="104791" s="13" customFormat="1"/>
    <row r="104792" s="13" customFormat="1"/>
    <row r="104793" s="13" customFormat="1"/>
    <row r="104794" s="13" customFormat="1"/>
    <row r="104795" s="13" customFormat="1"/>
    <row r="104796" s="13" customFormat="1"/>
    <row r="104797" s="13" customFormat="1"/>
    <row r="104798" s="13" customFormat="1"/>
    <row r="104799" s="13" customFormat="1"/>
    <row r="104800" s="13" customFormat="1"/>
    <row r="104801" s="13" customFormat="1"/>
    <row r="104802" s="13" customFormat="1"/>
    <row r="104803" s="13" customFormat="1"/>
    <row r="104804" s="13" customFormat="1"/>
    <row r="104805" s="13" customFormat="1"/>
    <row r="104806" s="13" customFormat="1"/>
    <row r="104807" s="13" customFormat="1"/>
    <row r="104808" s="13" customFormat="1"/>
    <row r="104809" s="13" customFormat="1"/>
    <row r="104810" s="13" customFormat="1"/>
    <row r="104811" s="13" customFormat="1"/>
    <row r="104812" s="13" customFormat="1"/>
    <row r="104813" s="13" customFormat="1"/>
    <row r="104814" s="13" customFormat="1"/>
    <row r="104815" s="13" customFormat="1"/>
    <row r="104816" s="13" customFormat="1"/>
    <row r="104817" s="13" customFormat="1"/>
    <row r="104818" s="13" customFormat="1"/>
    <row r="104819" s="13" customFormat="1"/>
    <row r="104820" s="13" customFormat="1"/>
    <row r="104821" s="13" customFormat="1"/>
    <row r="104822" s="13" customFormat="1"/>
    <row r="104823" s="13" customFormat="1"/>
    <row r="104824" s="13" customFormat="1"/>
    <row r="104825" s="13" customFormat="1"/>
    <row r="104826" s="13" customFormat="1"/>
    <row r="104827" s="13" customFormat="1"/>
    <row r="104828" s="13" customFormat="1"/>
    <row r="104829" s="13" customFormat="1"/>
    <row r="104830" s="13" customFormat="1"/>
    <row r="104831" s="13" customFormat="1"/>
    <row r="104832" s="13" customFormat="1"/>
    <row r="104833" s="13" customFormat="1"/>
    <row r="104834" s="13" customFormat="1"/>
    <row r="104835" s="13" customFormat="1"/>
    <row r="104836" s="13" customFormat="1"/>
    <row r="104837" s="13" customFormat="1"/>
    <row r="104838" s="13" customFormat="1"/>
    <row r="104839" s="13" customFormat="1"/>
    <row r="104840" s="13" customFormat="1"/>
    <row r="104841" s="13" customFormat="1"/>
    <row r="104842" s="13" customFormat="1"/>
    <row r="104843" s="13" customFormat="1"/>
    <row r="104844" s="13" customFormat="1"/>
    <row r="104845" s="13" customFormat="1"/>
    <row r="104846" s="13" customFormat="1"/>
    <row r="104847" s="13" customFormat="1"/>
    <row r="104848" s="13" customFormat="1"/>
    <row r="104849" s="13" customFormat="1"/>
    <row r="104850" s="13" customFormat="1"/>
    <row r="104851" s="13" customFormat="1"/>
    <row r="104852" s="13" customFormat="1"/>
    <row r="104853" s="13" customFormat="1"/>
    <row r="104854" s="13" customFormat="1"/>
    <row r="104855" s="13" customFormat="1"/>
    <row r="104856" s="13" customFormat="1"/>
    <row r="104857" s="13" customFormat="1"/>
    <row r="104858" s="13" customFormat="1"/>
    <row r="104859" s="13" customFormat="1"/>
    <row r="104860" s="13" customFormat="1"/>
    <row r="104861" s="13" customFormat="1"/>
    <row r="104862" s="13" customFormat="1"/>
    <row r="104863" s="13" customFormat="1"/>
    <row r="104864" s="13" customFormat="1"/>
    <row r="104865" s="13" customFormat="1"/>
    <row r="104866" s="13" customFormat="1"/>
    <row r="104867" s="13" customFormat="1"/>
    <row r="104868" s="13" customFormat="1"/>
    <row r="104869" s="13" customFormat="1"/>
    <row r="104870" s="13" customFormat="1"/>
    <row r="104871" s="13" customFormat="1"/>
    <row r="104872" s="13" customFormat="1"/>
    <row r="104873" s="13" customFormat="1"/>
    <row r="104874" s="13" customFormat="1"/>
    <row r="104875" s="13" customFormat="1"/>
    <row r="104876" s="13" customFormat="1"/>
    <row r="104877" s="13" customFormat="1"/>
    <row r="104878" s="13" customFormat="1"/>
    <row r="104879" s="13" customFormat="1"/>
    <row r="104880" s="13" customFormat="1"/>
    <row r="104881" s="13" customFormat="1"/>
    <row r="104882" s="13" customFormat="1"/>
    <row r="104883" s="13" customFormat="1"/>
    <row r="104884" s="13" customFormat="1"/>
    <row r="104885" s="13" customFormat="1"/>
    <row r="104886" s="13" customFormat="1"/>
    <row r="104887" s="13" customFormat="1"/>
    <row r="104888" s="13" customFormat="1"/>
    <row r="104889" s="13" customFormat="1"/>
    <row r="104890" s="13" customFormat="1"/>
    <row r="104891" s="13" customFormat="1"/>
    <row r="104892" s="13" customFormat="1"/>
    <row r="104893" s="13" customFormat="1"/>
    <row r="104894" s="13" customFormat="1"/>
    <row r="104895" s="13" customFormat="1"/>
    <row r="104896" s="13" customFormat="1"/>
    <row r="104897" s="13" customFormat="1"/>
    <row r="104898" s="13" customFormat="1"/>
    <row r="104899" s="13" customFormat="1"/>
    <row r="104900" s="13" customFormat="1"/>
    <row r="104901" s="13" customFormat="1"/>
    <row r="104902" s="13" customFormat="1"/>
    <row r="104903" s="13" customFormat="1"/>
    <row r="104904" s="13" customFormat="1"/>
    <row r="104905" s="13" customFormat="1"/>
    <row r="104906" s="13" customFormat="1"/>
    <row r="104907" s="13" customFormat="1"/>
    <row r="104908" s="13" customFormat="1"/>
    <row r="104909" s="13" customFormat="1"/>
    <row r="104910" s="13" customFormat="1"/>
    <row r="104911" s="13" customFormat="1"/>
    <row r="104912" s="13" customFormat="1"/>
    <row r="104913" s="13" customFormat="1"/>
    <row r="104914" s="13" customFormat="1"/>
    <row r="104915" s="13" customFormat="1"/>
    <row r="104916" s="13" customFormat="1"/>
    <row r="104917" s="13" customFormat="1"/>
    <row r="104918" s="13" customFormat="1"/>
    <row r="104919" s="13" customFormat="1"/>
    <row r="104920" s="13" customFormat="1"/>
    <row r="104921" s="13" customFormat="1"/>
    <row r="104922" s="13" customFormat="1"/>
    <row r="104923" s="13" customFormat="1"/>
    <row r="104924" s="13" customFormat="1"/>
    <row r="104925" s="13" customFormat="1"/>
    <row r="104926" s="13" customFormat="1"/>
    <row r="104927" s="13" customFormat="1"/>
    <row r="104928" s="13" customFormat="1"/>
    <row r="104929" s="13" customFormat="1"/>
    <row r="104930" s="13" customFormat="1"/>
    <row r="104931" s="13" customFormat="1"/>
    <row r="104932" s="13" customFormat="1"/>
    <row r="104933" s="13" customFormat="1"/>
    <row r="104934" s="13" customFormat="1"/>
    <row r="104935" s="13" customFormat="1"/>
    <row r="104936" s="13" customFormat="1"/>
    <row r="104937" s="13" customFormat="1"/>
    <row r="104938" s="13" customFormat="1"/>
    <row r="104939" s="13" customFormat="1"/>
    <row r="104940" s="13" customFormat="1"/>
    <row r="104941" s="13" customFormat="1"/>
    <row r="104942" s="13" customFormat="1"/>
    <row r="104943" s="13" customFormat="1"/>
    <row r="104944" s="13" customFormat="1"/>
    <row r="104945" s="13" customFormat="1"/>
    <row r="104946" s="13" customFormat="1"/>
    <row r="104947" s="13" customFormat="1"/>
    <row r="104948" s="13" customFormat="1"/>
    <row r="104949" s="13" customFormat="1"/>
    <row r="104950" s="13" customFormat="1"/>
    <row r="104951" s="13" customFormat="1"/>
    <row r="104952" s="13" customFormat="1"/>
    <row r="104953" s="13" customFormat="1"/>
    <row r="104954" s="13" customFormat="1"/>
    <row r="104955" s="13" customFormat="1"/>
    <row r="104956" s="13" customFormat="1"/>
    <row r="104957" s="13" customFormat="1"/>
    <row r="104958" s="13" customFormat="1"/>
    <row r="104959" s="13" customFormat="1"/>
    <row r="104960" s="13" customFormat="1"/>
    <row r="104961" s="13" customFormat="1"/>
    <row r="104962" s="13" customFormat="1"/>
    <row r="104963" s="13" customFormat="1"/>
    <row r="104964" s="13" customFormat="1"/>
    <row r="104965" s="13" customFormat="1"/>
    <row r="104966" s="13" customFormat="1"/>
    <row r="104967" s="13" customFormat="1"/>
    <row r="104968" s="13" customFormat="1"/>
    <row r="104969" s="13" customFormat="1"/>
    <row r="104970" s="13" customFormat="1"/>
    <row r="104971" s="13" customFormat="1"/>
    <row r="104972" s="13" customFormat="1"/>
    <row r="104973" s="13" customFormat="1"/>
    <row r="104974" s="13" customFormat="1"/>
    <row r="104975" s="13" customFormat="1"/>
    <row r="104976" s="13" customFormat="1"/>
    <row r="104977" s="13" customFormat="1"/>
    <row r="104978" s="13" customFormat="1"/>
    <row r="104979" s="13" customFormat="1"/>
    <row r="104980" s="13" customFormat="1"/>
    <row r="104981" s="13" customFormat="1"/>
    <row r="104982" s="13" customFormat="1"/>
    <row r="104983" s="13" customFormat="1"/>
    <row r="104984" s="13" customFormat="1"/>
    <row r="104985" s="13" customFormat="1"/>
    <row r="104986" s="13" customFormat="1"/>
    <row r="104987" s="13" customFormat="1"/>
    <row r="104988" s="13" customFormat="1"/>
    <row r="104989" s="13" customFormat="1"/>
    <row r="104990" s="13" customFormat="1"/>
    <row r="104991" s="13" customFormat="1"/>
    <row r="104992" s="13" customFormat="1"/>
    <row r="104993" s="13" customFormat="1"/>
    <row r="104994" s="13" customFormat="1"/>
    <row r="104995" s="13" customFormat="1"/>
    <row r="104996" s="13" customFormat="1"/>
    <row r="104997" s="13" customFormat="1"/>
    <row r="104998" s="13" customFormat="1"/>
    <row r="104999" s="13" customFormat="1"/>
    <row r="105000" s="13" customFormat="1"/>
    <row r="105001" s="13" customFormat="1"/>
    <row r="105002" s="13" customFormat="1"/>
    <row r="105003" s="13" customFormat="1"/>
    <row r="105004" s="13" customFormat="1"/>
    <row r="105005" s="13" customFormat="1"/>
    <row r="105006" s="13" customFormat="1"/>
    <row r="105007" s="13" customFormat="1"/>
    <row r="105008" s="13" customFormat="1"/>
    <row r="105009" s="13" customFormat="1"/>
    <row r="105010" s="13" customFormat="1"/>
    <row r="105011" s="13" customFormat="1"/>
    <row r="105012" s="13" customFormat="1"/>
    <row r="105013" s="13" customFormat="1"/>
    <row r="105014" s="13" customFormat="1"/>
    <row r="105015" s="13" customFormat="1"/>
    <row r="105016" s="13" customFormat="1"/>
    <row r="105017" s="13" customFormat="1"/>
    <row r="105018" s="13" customFormat="1"/>
    <row r="105019" s="13" customFormat="1"/>
    <row r="105020" s="13" customFormat="1"/>
    <row r="105021" s="13" customFormat="1"/>
    <row r="105022" s="13" customFormat="1"/>
    <row r="105023" s="13" customFormat="1"/>
    <row r="105024" s="13" customFormat="1"/>
    <row r="105025" s="13" customFormat="1"/>
    <row r="105026" s="13" customFormat="1"/>
    <row r="105027" s="13" customFormat="1"/>
    <row r="105028" s="13" customFormat="1"/>
    <row r="105029" s="13" customFormat="1"/>
    <row r="105030" s="13" customFormat="1"/>
    <row r="105031" s="13" customFormat="1"/>
    <row r="105032" s="13" customFormat="1"/>
    <row r="105033" s="13" customFormat="1"/>
    <row r="105034" s="13" customFormat="1"/>
    <row r="105035" s="13" customFormat="1"/>
    <row r="105036" s="13" customFormat="1"/>
    <row r="105037" s="13" customFormat="1"/>
    <row r="105038" s="13" customFormat="1"/>
    <row r="105039" s="13" customFormat="1"/>
    <row r="105040" s="13" customFormat="1"/>
    <row r="105041" s="13" customFormat="1"/>
    <row r="105042" s="13" customFormat="1"/>
    <row r="105043" s="13" customFormat="1"/>
    <row r="105044" s="13" customFormat="1"/>
    <row r="105045" s="13" customFormat="1"/>
    <row r="105046" s="13" customFormat="1"/>
    <row r="105047" s="13" customFormat="1"/>
    <row r="105048" s="13" customFormat="1"/>
    <row r="105049" s="13" customFormat="1"/>
    <row r="105050" s="13" customFormat="1"/>
    <row r="105051" s="13" customFormat="1"/>
    <row r="105052" s="13" customFormat="1"/>
    <row r="105053" s="13" customFormat="1"/>
    <row r="105054" s="13" customFormat="1"/>
    <row r="105055" s="13" customFormat="1"/>
    <row r="105056" s="13" customFormat="1"/>
    <row r="105057" s="13" customFormat="1"/>
    <row r="105058" s="13" customFormat="1"/>
    <row r="105059" s="13" customFormat="1"/>
    <row r="105060" s="13" customFormat="1"/>
    <row r="105061" s="13" customFormat="1"/>
    <row r="105062" s="13" customFormat="1"/>
    <row r="105063" s="13" customFormat="1"/>
    <row r="105064" s="13" customFormat="1"/>
    <row r="105065" s="13" customFormat="1"/>
    <row r="105066" s="13" customFormat="1"/>
    <row r="105067" s="13" customFormat="1"/>
    <row r="105068" s="13" customFormat="1"/>
    <row r="105069" s="13" customFormat="1"/>
    <row r="105070" s="13" customFormat="1"/>
    <row r="105071" s="13" customFormat="1"/>
    <row r="105072" s="13" customFormat="1"/>
    <row r="105073" s="13" customFormat="1"/>
    <row r="105074" s="13" customFormat="1"/>
    <row r="105075" s="13" customFormat="1"/>
    <row r="105076" s="13" customFormat="1"/>
    <row r="105077" s="13" customFormat="1"/>
    <row r="105078" s="13" customFormat="1"/>
    <row r="105079" s="13" customFormat="1"/>
    <row r="105080" s="13" customFormat="1"/>
    <row r="105081" s="13" customFormat="1"/>
    <row r="105082" s="13" customFormat="1"/>
    <row r="105083" s="13" customFormat="1"/>
    <row r="105084" s="13" customFormat="1"/>
    <row r="105085" s="13" customFormat="1"/>
    <row r="105086" s="13" customFormat="1"/>
    <row r="105087" s="13" customFormat="1"/>
    <row r="105088" s="13" customFormat="1"/>
    <row r="105089" s="13" customFormat="1"/>
    <row r="105090" s="13" customFormat="1"/>
    <row r="105091" s="13" customFormat="1"/>
    <row r="105092" s="13" customFormat="1"/>
    <row r="105093" s="13" customFormat="1"/>
    <row r="105094" s="13" customFormat="1"/>
    <row r="105095" s="13" customFormat="1"/>
    <row r="105096" s="13" customFormat="1"/>
    <row r="105097" s="13" customFormat="1"/>
    <row r="105098" s="13" customFormat="1"/>
    <row r="105099" s="13" customFormat="1"/>
    <row r="105100" s="13" customFormat="1"/>
    <row r="105101" s="13" customFormat="1"/>
    <row r="105102" s="13" customFormat="1"/>
    <row r="105103" s="13" customFormat="1"/>
    <row r="105104" s="13" customFormat="1"/>
    <row r="105105" s="13" customFormat="1"/>
    <row r="105106" s="13" customFormat="1"/>
    <row r="105107" s="13" customFormat="1"/>
    <row r="105108" s="13" customFormat="1"/>
    <row r="105109" s="13" customFormat="1"/>
    <row r="105110" s="13" customFormat="1"/>
    <row r="105111" s="13" customFormat="1"/>
    <row r="105112" s="13" customFormat="1"/>
    <row r="105113" s="13" customFormat="1"/>
    <row r="105114" s="13" customFormat="1"/>
    <row r="105115" s="13" customFormat="1"/>
    <row r="105116" s="13" customFormat="1"/>
    <row r="105117" s="13" customFormat="1"/>
    <row r="105118" s="13" customFormat="1"/>
    <row r="105119" s="13" customFormat="1"/>
    <row r="105120" s="13" customFormat="1"/>
    <row r="105121" s="13" customFormat="1"/>
    <row r="105122" s="13" customFormat="1"/>
    <row r="105123" s="13" customFormat="1"/>
    <row r="105124" s="13" customFormat="1"/>
    <row r="105125" s="13" customFormat="1"/>
    <row r="105126" s="13" customFormat="1"/>
    <row r="105127" s="13" customFormat="1"/>
    <row r="105128" s="13" customFormat="1"/>
    <row r="105129" s="13" customFormat="1"/>
    <row r="105130" s="13" customFormat="1"/>
    <row r="105131" s="13" customFormat="1"/>
    <row r="105132" s="13" customFormat="1"/>
    <row r="105133" s="13" customFormat="1"/>
    <row r="105134" s="13" customFormat="1"/>
    <row r="105135" s="13" customFormat="1"/>
    <row r="105136" s="13" customFormat="1"/>
    <row r="105137" s="13" customFormat="1"/>
    <row r="105138" s="13" customFormat="1"/>
    <row r="105139" s="13" customFormat="1"/>
    <row r="105140" s="13" customFormat="1"/>
    <row r="105141" s="13" customFormat="1"/>
    <row r="105142" s="13" customFormat="1"/>
    <row r="105143" s="13" customFormat="1"/>
    <row r="105144" s="13" customFormat="1"/>
    <row r="105145" s="13" customFormat="1"/>
    <row r="105146" s="13" customFormat="1"/>
    <row r="105147" s="13" customFormat="1"/>
    <row r="105148" s="13" customFormat="1"/>
    <row r="105149" s="13" customFormat="1"/>
    <row r="105150" s="13" customFormat="1"/>
    <row r="105151" s="13" customFormat="1"/>
    <row r="105152" s="13" customFormat="1"/>
    <row r="105153" s="13" customFormat="1"/>
    <row r="105154" s="13" customFormat="1"/>
    <row r="105155" s="13" customFormat="1"/>
    <row r="105156" s="13" customFormat="1"/>
    <row r="105157" s="13" customFormat="1"/>
    <row r="105158" s="13" customFormat="1"/>
    <row r="105159" s="13" customFormat="1"/>
    <row r="105160" s="13" customFormat="1"/>
    <row r="105161" s="13" customFormat="1"/>
    <row r="105162" s="13" customFormat="1"/>
    <row r="105163" s="13" customFormat="1"/>
    <row r="105164" s="13" customFormat="1"/>
    <row r="105165" s="13" customFormat="1"/>
    <row r="105166" s="13" customFormat="1"/>
    <row r="105167" s="13" customFormat="1"/>
    <row r="105168" s="13" customFormat="1"/>
    <row r="105169" s="13" customFormat="1"/>
    <row r="105170" s="13" customFormat="1"/>
    <row r="105171" s="13" customFormat="1"/>
    <row r="105172" s="13" customFormat="1"/>
    <row r="105173" s="13" customFormat="1"/>
    <row r="105174" s="13" customFormat="1"/>
    <row r="105175" s="13" customFormat="1"/>
    <row r="105176" s="13" customFormat="1"/>
    <row r="105177" s="13" customFormat="1"/>
    <row r="105178" s="13" customFormat="1"/>
    <row r="105179" s="13" customFormat="1"/>
    <row r="105180" s="13" customFormat="1"/>
    <row r="105181" s="13" customFormat="1"/>
    <row r="105182" s="13" customFormat="1"/>
    <row r="105183" s="13" customFormat="1"/>
    <row r="105184" s="13" customFormat="1"/>
    <row r="105185" s="13" customFormat="1"/>
    <row r="105186" s="13" customFormat="1"/>
    <row r="105187" s="13" customFormat="1"/>
    <row r="105188" s="13" customFormat="1"/>
    <row r="105189" s="13" customFormat="1"/>
    <row r="105190" s="13" customFormat="1"/>
    <row r="105191" s="13" customFormat="1"/>
    <row r="105192" s="13" customFormat="1"/>
    <row r="105193" s="13" customFormat="1"/>
    <row r="105194" s="13" customFormat="1"/>
    <row r="105195" s="13" customFormat="1"/>
    <row r="105196" s="13" customFormat="1"/>
    <row r="105197" s="13" customFormat="1"/>
    <row r="105198" s="13" customFormat="1"/>
    <row r="105199" s="13" customFormat="1"/>
    <row r="105200" s="13" customFormat="1"/>
    <row r="105201" s="13" customFormat="1"/>
    <row r="105202" s="13" customFormat="1"/>
    <row r="105203" s="13" customFormat="1"/>
    <row r="105204" s="13" customFormat="1"/>
    <row r="105205" s="13" customFormat="1"/>
    <row r="105206" s="13" customFormat="1"/>
    <row r="105207" s="13" customFormat="1"/>
    <row r="105208" s="13" customFormat="1"/>
    <row r="105209" s="13" customFormat="1"/>
    <row r="105210" s="13" customFormat="1"/>
    <row r="105211" s="13" customFormat="1"/>
    <row r="105212" s="13" customFormat="1"/>
    <row r="105213" s="13" customFormat="1"/>
    <row r="105214" s="13" customFormat="1"/>
    <row r="105215" s="13" customFormat="1"/>
    <row r="105216" s="13" customFormat="1"/>
    <row r="105217" s="13" customFormat="1"/>
    <row r="105218" s="13" customFormat="1"/>
    <row r="105219" s="13" customFormat="1"/>
    <row r="105220" s="13" customFormat="1"/>
    <row r="105221" s="13" customFormat="1"/>
    <row r="105222" s="13" customFormat="1"/>
    <row r="105223" s="13" customFormat="1"/>
    <row r="105224" s="13" customFormat="1"/>
    <row r="105225" s="13" customFormat="1"/>
    <row r="105226" s="13" customFormat="1"/>
    <row r="105227" s="13" customFormat="1"/>
    <row r="105228" s="13" customFormat="1"/>
    <row r="105229" s="13" customFormat="1"/>
    <row r="105230" s="13" customFormat="1"/>
    <row r="105231" s="13" customFormat="1"/>
    <row r="105232" s="13" customFormat="1"/>
    <row r="105233" s="13" customFormat="1"/>
    <row r="105234" s="13" customFormat="1"/>
    <row r="105235" s="13" customFormat="1"/>
    <row r="105236" s="13" customFormat="1"/>
    <row r="105237" s="13" customFormat="1"/>
    <row r="105238" s="13" customFormat="1"/>
    <row r="105239" s="13" customFormat="1"/>
    <row r="105240" s="13" customFormat="1"/>
    <row r="105241" s="13" customFormat="1"/>
    <row r="105242" s="13" customFormat="1"/>
    <row r="105243" s="13" customFormat="1"/>
    <row r="105244" s="13" customFormat="1"/>
    <row r="105245" s="13" customFormat="1"/>
    <row r="105246" s="13" customFormat="1"/>
    <row r="105247" s="13" customFormat="1"/>
    <row r="105248" s="13" customFormat="1"/>
    <row r="105249" s="13" customFormat="1"/>
    <row r="105250" s="13" customFormat="1"/>
    <row r="105251" s="13" customFormat="1"/>
    <row r="105252" s="13" customFormat="1"/>
    <row r="105253" s="13" customFormat="1"/>
    <row r="105254" s="13" customFormat="1"/>
    <row r="105255" s="13" customFormat="1"/>
    <row r="105256" s="13" customFormat="1"/>
    <row r="105257" s="13" customFormat="1"/>
    <row r="105258" s="13" customFormat="1"/>
    <row r="105259" s="13" customFormat="1"/>
    <row r="105260" s="13" customFormat="1"/>
    <row r="105261" s="13" customFormat="1"/>
    <row r="105262" s="13" customFormat="1"/>
    <row r="105263" s="13" customFormat="1"/>
    <row r="105264" s="13" customFormat="1"/>
    <row r="105265" s="13" customFormat="1"/>
    <row r="105266" s="13" customFormat="1"/>
    <row r="105267" s="13" customFormat="1"/>
    <row r="105268" s="13" customFormat="1"/>
    <row r="105269" s="13" customFormat="1"/>
    <row r="105270" s="13" customFormat="1"/>
    <row r="105271" s="13" customFormat="1"/>
    <row r="105272" s="13" customFormat="1"/>
    <row r="105273" s="13" customFormat="1"/>
    <row r="105274" s="13" customFormat="1"/>
    <row r="105275" s="13" customFormat="1"/>
    <row r="105276" s="13" customFormat="1"/>
    <row r="105277" s="13" customFormat="1"/>
    <row r="105278" s="13" customFormat="1"/>
    <row r="105279" s="13" customFormat="1"/>
    <row r="105280" s="13" customFormat="1"/>
    <row r="105281" s="13" customFormat="1"/>
    <row r="105282" s="13" customFormat="1"/>
    <row r="105283" s="13" customFormat="1"/>
    <row r="105284" s="13" customFormat="1"/>
    <row r="105285" s="13" customFormat="1"/>
    <row r="105286" s="13" customFormat="1"/>
    <row r="105287" s="13" customFormat="1"/>
    <row r="105288" s="13" customFormat="1"/>
    <row r="105289" s="13" customFormat="1"/>
    <row r="105290" s="13" customFormat="1"/>
    <row r="105291" s="13" customFormat="1"/>
    <row r="105292" s="13" customFormat="1"/>
    <row r="105293" s="13" customFormat="1"/>
    <row r="105294" s="13" customFormat="1"/>
    <row r="105295" s="13" customFormat="1"/>
    <row r="105296" s="13" customFormat="1"/>
    <row r="105297" s="13" customFormat="1"/>
    <row r="105298" s="13" customFormat="1"/>
    <row r="105299" s="13" customFormat="1"/>
    <row r="105300" s="13" customFormat="1"/>
    <row r="105301" s="13" customFormat="1"/>
    <row r="105302" s="13" customFormat="1"/>
    <row r="105303" s="13" customFormat="1"/>
    <row r="105304" s="13" customFormat="1"/>
    <row r="105305" s="13" customFormat="1"/>
    <row r="105306" s="13" customFormat="1"/>
    <row r="105307" s="13" customFormat="1"/>
    <row r="105308" s="13" customFormat="1"/>
    <row r="105309" s="13" customFormat="1"/>
    <row r="105310" s="13" customFormat="1"/>
    <row r="105311" s="13" customFormat="1"/>
    <row r="105312" s="13" customFormat="1"/>
    <row r="105313" s="13" customFormat="1"/>
    <row r="105314" s="13" customFormat="1"/>
    <row r="105315" s="13" customFormat="1"/>
    <row r="105316" s="13" customFormat="1"/>
    <row r="105317" s="13" customFormat="1"/>
    <row r="105318" s="13" customFormat="1"/>
    <row r="105319" s="13" customFormat="1"/>
    <row r="105320" s="13" customFormat="1"/>
    <row r="105321" s="13" customFormat="1"/>
    <row r="105322" s="13" customFormat="1"/>
    <row r="105323" s="13" customFormat="1"/>
    <row r="105324" s="13" customFormat="1"/>
    <row r="105325" s="13" customFormat="1"/>
    <row r="105326" s="13" customFormat="1"/>
    <row r="105327" s="13" customFormat="1"/>
    <row r="105328" s="13" customFormat="1"/>
    <row r="105329" s="13" customFormat="1"/>
    <row r="105330" s="13" customFormat="1"/>
    <row r="105331" s="13" customFormat="1"/>
    <row r="105332" s="13" customFormat="1"/>
    <row r="105333" s="13" customFormat="1"/>
    <row r="105334" s="13" customFormat="1"/>
    <row r="105335" s="13" customFormat="1"/>
    <row r="105336" s="13" customFormat="1"/>
    <row r="105337" s="13" customFormat="1"/>
    <row r="105338" s="13" customFormat="1"/>
    <row r="105339" s="13" customFormat="1"/>
    <row r="105340" s="13" customFormat="1"/>
    <row r="105341" s="13" customFormat="1"/>
    <row r="105342" s="13" customFormat="1"/>
    <row r="105343" s="13" customFormat="1"/>
    <row r="105344" s="13" customFormat="1"/>
    <row r="105345" s="13" customFormat="1"/>
    <row r="105346" s="13" customFormat="1"/>
    <row r="105347" s="13" customFormat="1"/>
    <row r="105348" s="13" customFormat="1"/>
    <row r="105349" s="13" customFormat="1"/>
    <row r="105350" s="13" customFormat="1"/>
    <row r="105351" s="13" customFormat="1"/>
    <row r="105352" s="13" customFormat="1"/>
    <row r="105353" s="13" customFormat="1"/>
    <row r="105354" s="13" customFormat="1"/>
    <row r="105355" s="13" customFormat="1"/>
    <row r="105356" s="13" customFormat="1"/>
    <row r="105357" s="13" customFormat="1"/>
    <row r="105358" s="13" customFormat="1"/>
    <row r="105359" s="13" customFormat="1"/>
    <row r="105360" s="13" customFormat="1"/>
    <row r="105361" s="13" customFormat="1"/>
    <row r="105362" s="13" customFormat="1"/>
    <row r="105363" s="13" customFormat="1"/>
    <row r="105364" s="13" customFormat="1"/>
    <row r="105365" s="13" customFormat="1"/>
    <row r="105366" s="13" customFormat="1"/>
    <row r="105367" s="13" customFormat="1"/>
    <row r="105368" s="13" customFormat="1"/>
    <row r="105369" s="13" customFormat="1"/>
    <row r="105370" s="13" customFormat="1"/>
    <row r="105371" s="13" customFormat="1"/>
    <row r="105372" s="13" customFormat="1"/>
    <row r="105373" s="13" customFormat="1"/>
    <row r="105374" s="13" customFormat="1"/>
    <row r="105375" s="13" customFormat="1"/>
    <row r="105376" s="13" customFormat="1"/>
    <row r="105377" s="13" customFormat="1"/>
    <row r="105378" s="13" customFormat="1"/>
    <row r="105379" s="13" customFormat="1"/>
    <row r="105380" s="13" customFormat="1"/>
    <row r="105381" s="13" customFormat="1"/>
    <row r="105382" s="13" customFormat="1"/>
    <row r="105383" s="13" customFormat="1"/>
    <row r="105384" s="13" customFormat="1"/>
    <row r="105385" s="13" customFormat="1"/>
    <row r="105386" s="13" customFormat="1"/>
    <row r="105387" s="13" customFormat="1"/>
    <row r="105388" s="13" customFormat="1"/>
    <row r="105389" s="13" customFormat="1"/>
    <row r="105390" s="13" customFormat="1"/>
    <row r="105391" s="13" customFormat="1"/>
    <row r="105392" s="13" customFormat="1"/>
    <row r="105393" s="13" customFormat="1"/>
    <row r="105394" s="13" customFormat="1"/>
    <row r="105395" s="13" customFormat="1"/>
    <row r="105396" s="13" customFormat="1"/>
    <row r="105397" s="13" customFormat="1"/>
    <row r="105398" s="13" customFormat="1"/>
    <row r="105399" s="13" customFormat="1"/>
    <row r="105400" s="13" customFormat="1"/>
    <row r="105401" s="13" customFormat="1"/>
    <row r="105402" s="13" customFormat="1"/>
    <row r="105403" s="13" customFormat="1"/>
    <row r="105404" s="13" customFormat="1"/>
    <row r="105405" s="13" customFormat="1"/>
    <row r="105406" s="13" customFormat="1"/>
    <row r="105407" s="13" customFormat="1"/>
    <row r="105408" s="13" customFormat="1"/>
    <row r="105409" s="13" customFormat="1"/>
    <row r="105410" s="13" customFormat="1"/>
    <row r="105411" s="13" customFormat="1"/>
    <row r="105412" s="13" customFormat="1"/>
    <row r="105413" s="13" customFormat="1"/>
    <row r="105414" s="13" customFormat="1"/>
    <row r="105415" s="13" customFormat="1"/>
    <row r="105416" s="13" customFormat="1"/>
    <row r="105417" s="13" customFormat="1"/>
    <row r="105418" s="13" customFormat="1"/>
    <row r="105419" s="13" customFormat="1"/>
    <row r="105420" s="13" customFormat="1"/>
    <row r="105421" s="13" customFormat="1"/>
    <row r="105422" s="13" customFormat="1"/>
    <row r="105423" s="13" customFormat="1"/>
    <row r="105424" s="13" customFormat="1"/>
    <row r="105425" s="13" customFormat="1"/>
    <row r="105426" s="13" customFormat="1"/>
    <row r="105427" s="13" customFormat="1"/>
    <row r="105428" s="13" customFormat="1"/>
    <row r="105429" s="13" customFormat="1"/>
    <row r="105430" s="13" customFormat="1"/>
    <row r="105431" s="13" customFormat="1"/>
    <row r="105432" s="13" customFormat="1"/>
    <row r="105433" s="13" customFormat="1"/>
    <row r="105434" s="13" customFormat="1"/>
    <row r="105435" s="13" customFormat="1"/>
    <row r="105436" s="13" customFormat="1"/>
    <row r="105437" s="13" customFormat="1"/>
    <row r="105438" s="13" customFormat="1"/>
    <row r="105439" s="13" customFormat="1"/>
    <row r="105440" s="13" customFormat="1"/>
    <row r="105441" s="13" customFormat="1"/>
    <row r="105442" s="13" customFormat="1"/>
    <row r="105443" s="13" customFormat="1"/>
    <row r="105444" s="13" customFormat="1"/>
    <row r="105445" s="13" customFormat="1"/>
    <row r="105446" s="13" customFormat="1"/>
    <row r="105447" s="13" customFormat="1"/>
    <row r="105448" s="13" customFormat="1"/>
    <row r="105449" s="13" customFormat="1"/>
    <row r="105450" s="13" customFormat="1"/>
    <row r="105451" s="13" customFormat="1"/>
    <row r="105452" s="13" customFormat="1"/>
    <row r="105453" s="13" customFormat="1"/>
    <row r="105454" s="13" customFormat="1"/>
    <row r="105455" s="13" customFormat="1"/>
    <row r="105456" s="13" customFormat="1"/>
    <row r="105457" s="13" customFormat="1"/>
    <row r="105458" s="13" customFormat="1"/>
    <row r="105459" s="13" customFormat="1"/>
    <row r="105460" s="13" customFormat="1"/>
    <row r="105461" s="13" customFormat="1"/>
    <row r="105462" s="13" customFormat="1"/>
    <row r="105463" s="13" customFormat="1"/>
    <row r="105464" s="13" customFormat="1"/>
    <row r="105465" s="13" customFormat="1"/>
    <row r="105466" s="13" customFormat="1"/>
    <row r="105467" s="13" customFormat="1"/>
    <row r="105468" s="13" customFormat="1"/>
    <row r="105469" s="13" customFormat="1"/>
    <row r="105470" s="13" customFormat="1"/>
    <row r="105471" s="13" customFormat="1"/>
    <row r="105472" s="13" customFormat="1"/>
    <row r="105473" s="13" customFormat="1"/>
    <row r="105474" s="13" customFormat="1"/>
    <row r="105475" s="13" customFormat="1"/>
    <row r="105476" s="13" customFormat="1"/>
    <row r="105477" s="13" customFormat="1"/>
    <row r="105478" s="13" customFormat="1"/>
    <row r="105479" s="13" customFormat="1"/>
    <row r="105480" s="13" customFormat="1"/>
    <row r="105481" s="13" customFormat="1"/>
    <row r="105482" s="13" customFormat="1"/>
    <row r="105483" s="13" customFormat="1"/>
    <row r="105484" s="13" customFormat="1"/>
    <row r="105485" s="13" customFormat="1"/>
    <row r="105486" s="13" customFormat="1"/>
    <row r="105487" s="13" customFormat="1"/>
    <row r="105488" s="13" customFormat="1"/>
    <row r="105489" s="13" customFormat="1"/>
    <row r="105490" s="13" customFormat="1"/>
    <row r="105491" s="13" customFormat="1"/>
    <row r="105492" s="13" customFormat="1"/>
    <row r="105493" s="13" customFormat="1"/>
    <row r="105494" s="13" customFormat="1"/>
    <row r="105495" s="13" customFormat="1"/>
    <row r="105496" s="13" customFormat="1"/>
    <row r="105497" s="13" customFormat="1"/>
    <row r="105498" s="13" customFormat="1"/>
    <row r="105499" s="13" customFormat="1"/>
    <row r="105500" s="13" customFormat="1"/>
    <row r="105501" s="13" customFormat="1"/>
    <row r="105502" s="13" customFormat="1"/>
    <row r="105503" s="13" customFormat="1"/>
    <row r="105504" s="13" customFormat="1"/>
    <row r="105505" s="13" customFormat="1"/>
    <row r="105506" s="13" customFormat="1"/>
    <row r="105507" s="13" customFormat="1"/>
    <row r="105508" s="13" customFormat="1"/>
    <row r="105509" s="13" customFormat="1"/>
    <row r="105510" s="13" customFormat="1"/>
    <row r="105511" s="13" customFormat="1"/>
    <row r="105512" s="13" customFormat="1"/>
    <row r="105513" s="13" customFormat="1"/>
    <row r="105514" s="13" customFormat="1"/>
    <row r="105515" s="13" customFormat="1"/>
    <row r="105516" s="13" customFormat="1"/>
    <row r="105517" s="13" customFormat="1"/>
    <row r="105518" s="13" customFormat="1"/>
    <row r="105519" s="13" customFormat="1"/>
    <row r="105520" s="13" customFormat="1"/>
    <row r="105521" s="13" customFormat="1"/>
    <row r="105522" s="13" customFormat="1"/>
    <row r="105523" s="13" customFormat="1"/>
    <row r="105524" s="13" customFormat="1"/>
    <row r="105525" s="13" customFormat="1"/>
    <row r="105526" s="13" customFormat="1"/>
    <row r="105527" s="13" customFormat="1"/>
    <row r="105528" s="13" customFormat="1"/>
    <row r="105529" s="13" customFormat="1"/>
    <row r="105530" s="13" customFormat="1"/>
    <row r="105531" s="13" customFormat="1"/>
    <row r="105532" s="13" customFormat="1"/>
    <row r="105533" s="13" customFormat="1"/>
    <row r="105534" s="13" customFormat="1"/>
    <row r="105535" s="13" customFormat="1"/>
    <row r="105536" s="13" customFormat="1"/>
    <row r="105537" s="13" customFormat="1"/>
    <row r="105538" s="13" customFormat="1"/>
    <row r="105539" s="13" customFormat="1"/>
    <row r="105540" s="13" customFormat="1"/>
    <row r="105541" s="13" customFormat="1"/>
    <row r="105542" s="13" customFormat="1"/>
    <row r="105543" s="13" customFormat="1"/>
    <row r="105544" s="13" customFormat="1"/>
    <row r="105545" s="13" customFormat="1"/>
    <row r="105546" s="13" customFormat="1"/>
    <row r="105547" s="13" customFormat="1"/>
    <row r="105548" s="13" customFormat="1"/>
    <row r="105549" s="13" customFormat="1"/>
    <row r="105550" s="13" customFormat="1"/>
    <row r="105551" s="13" customFormat="1"/>
    <row r="105552" s="13" customFormat="1"/>
    <row r="105553" s="13" customFormat="1"/>
    <row r="105554" s="13" customFormat="1"/>
    <row r="105555" s="13" customFormat="1"/>
    <row r="105556" s="13" customFormat="1"/>
    <row r="105557" s="13" customFormat="1"/>
    <row r="105558" s="13" customFormat="1"/>
    <row r="105559" s="13" customFormat="1"/>
    <row r="105560" s="13" customFormat="1"/>
    <row r="105561" s="13" customFormat="1"/>
    <row r="105562" s="13" customFormat="1"/>
    <row r="105563" s="13" customFormat="1"/>
    <row r="105564" s="13" customFormat="1"/>
    <row r="105565" s="13" customFormat="1"/>
    <row r="105566" s="13" customFormat="1"/>
    <row r="105567" s="13" customFormat="1"/>
    <row r="105568" s="13" customFormat="1"/>
    <row r="105569" s="13" customFormat="1"/>
    <row r="105570" s="13" customFormat="1"/>
    <row r="105571" s="13" customFormat="1"/>
    <row r="105572" s="13" customFormat="1"/>
    <row r="105573" s="13" customFormat="1"/>
    <row r="105574" s="13" customFormat="1"/>
    <row r="105575" s="13" customFormat="1"/>
    <row r="105576" s="13" customFormat="1"/>
    <row r="105577" s="13" customFormat="1"/>
    <row r="105578" s="13" customFormat="1"/>
    <row r="105579" s="13" customFormat="1"/>
    <row r="105580" s="13" customFormat="1"/>
    <row r="105581" s="13" customFormat="1"/>
    <row r="105582" s="13" customFormat="1"/>
    <row r="105583" s="13" customFormat="1"/>
    <row r="105584" s="13" customFormat="1"/>
    <row r="105585" s="13" customFormat="1"/>
    <row r="105586" s="13" customFormat="1"/>
    <row r="105587" s="13" customFormat="1"/>
    <row r="105588" s="13" customFormat="1"/>
    <row r="105589" s="13" customFormat="1"/>
    <row r="105590" s="13" customFormat="1"/>
    <row r="105591" s="13" customFormat="1"/>
    <row r="105592" s="13" customFormat="1"/>
    <row r="105593" s="13" customFormat="1"/>
    <row r="105594" s="13" customFormat="1"/>
    <row r="105595" s="13" customFormat="1"/>
    <row r="105596" s="13" customFormat="1"/>
    <row r="105597" s="13" customFormat="1"/>
    <row r="105598" s="13" customFormat="1"/>
    <row r="105599" s="13" customFormat="1"/>
    <row r="105600" s="13" customFormat="1"/>
    <row r="105601" s="13" customFormat="1"/>
    <row r="105602" s="13" customFormat="1"/>
    <row r="105603" s="13" customFormat="1"/>
    <row r="105604" s="13" customFormat="1"/>
    <row r="105605" s="13" customFormat="1"/>
    <row r="105606" s="13" customFormat="1"/>
    <row r="105607" s="13" customFormat="1"/>
    <row r="105608" s="13" customFormat="1"/>
    <row r="105609" s="13" customFormat="1"/>
    <row r="105610" s="13" customFormat="1"/>
    <row r="105611" s="13" customFormat="1"/>
    <row r="105612" s="13" customFormat="1"/>
    <row r="105613" s="13" customFormat="1"/>
    <row r="105614" s="13" customFormat="1"/>
    <row r="105615" s="13" customFormat="1"/>
    <row r="105616" s="13" customFormat="1"/>
    <row r="105617" s="13" customFormat="1"/>
    <row r="105618" s="13" customFormat="1"/>
    <row r="105619" s="13" customFormat="1"/>
    <row r="105620" s="13" customFormat="1"/>
    <row r="105621" s="13" customFormat="1"/>
    <row r="105622" s="13" customFormat="1"/>
    <row r="105623" s="13" customFormat="1"/>
    <row r="105624" s="13" customFormat="1"/>
    <row r="105625" s="13" customFormat="1"/>
    <row r="105626" s="13" customFormat="1"/>
    <row r="105627" s="13" customFormat="1"/>
    <row r="105628" s="13" customFormat="1"/>
    <row r="105629" s="13" customFormat="1"/>
    <row r="105630" s="13" customFormat="1"/>
    <row r="105631" s="13" customFormat="1"/>
    <row r="105632" s="13" customFormat="1"/>
    <row r="105633" s="13" customFormat="1"/>
    <row r="105634" s="13" customFormat="1"/>
    <row r="105635" s="13" customFormat="1"/>
    <row r="105636" s="13" customFormat="1"/>
    <row r="105637" s="13" customFormat="1"/>
    <row r="105638" s="13" customFormat="1"/>
    <row r="105639" s="13" customFormat="1"/>
    <row r="105640" s="13" customFormat="1"/>
    <row r="105641" s="13" customFormat="1"/>
    <row r="105642" s="13" customFormat="1"/>
    <row r="105643" s="13" customFormat="1"/>
    <row r="105644" s="13" customFormat="1"/>
    <row r="105645" s="13" customFormat="1"/>
    <row r="105646" s="13" customFormat="1"/>
    <row r="105647" s="13" customFormat="1"/>
    <row r="105648" s="13" customFormat="1"/>
    <row r="105649" s="13" customFormat="1"/>
    <row r="105650" s="13" customFormat="1"/>
    <row r="105651" s="13" customFormat="1"/>
    <row r="105652" s="13" customFormat="1"/>
    <row r="105653" s="13" customFormat="1"/>
    <row r="105654" s="13" customFormat="1"/>
    <row r="105655" s="13" customFormat="1"/>
    <row r="105656" s="13" customFormat="1"/>
    <row r="105657" s="13" customFormat="1"/>
    <row r="105658" s="13" customFormat="1"/>
    <row r="105659" s="13" customFormat="1"/>
    <row r="105660" s="13" customFormat="1"/>
    <row r="105661" s="13" customFormat="1"/>
    <row r="105662" s="13" customFormat="1"/>
    <row r="105663" s="13" customFormat="1"/>
    <row r="105664" s="13" customFormat="1"/>
    <row r="105665" s="13" customFormat="1"/>
    <row r="105666" s="13" customFormat="1"/>
    <row r="105667" s="13" customFormat="1"/>
    <row r="105668" s="13" customFormat="1"/>
    <row r="105669" s="13" customFormat="1"/>
    <row r="105670" s="13" customFormat="1"/>
    <row r="105671" s="13" customFormat="1"/>
    <row r="105672" s="13" customFormat="1"/>
    <row r="105673" s="13" customFormat="1"/>
    <row r="105674" s="13" customFormat="1"/>
    <row r="105675" s="13" customFormat="1"/>
    <row r="105676" s="13" customFormat="1"/>
    <row r="105677" s="13" customFormat="1"/>
    <row r="105678" s="13" customFormat="1"/>
    <row r="105679" s="13" customFormat="1"/>
    <row r="105680" s="13" customFormat="1"/>
    <row r="105681" s="13" customFormat="1"/>
    <row r="105682" s="13" customFormat="1"/>
    <row r="105683" s="13" customFormat="1"/>
    <row r="105684" s="13" customFormat="1"/>
    <row r="105685" s="13" customFormat="1"/>
    <row r="105686" s="13" customFormat="1"/>
    <row r="105687" s="13" customFormat="1"/>
    <row r="105688" s="13" customFormat="1"/>
    <row r="105689" s="13" customFormat="1"/>
    <row r="105690" s="13" customFormat="1"/>
    <row r="105691" s="13" customFormat="1"/>
    <row r="105692" s="13" customFormat="1"/>
    <row r="105693" s="13" customFormat="1"/>
    <row r="105694" s="13" customFormat="1"/>
    <row r="105695" s="13" customFormat="1"/>
    <row r="105696" s="13" customFormat="1"/>
    <row r="105697" s="13" customFormat="1"/>
    <row r="105698" s="13" customFormat="1"/>
    <row r="105699" s="13" customFormat="1"/>
    <row r="105700" s="13" customFormat="1"/>
    <row r="105701" s="13" customFormat="1"/>
    <row r="105702" s="13" customFormat="1"/>
    <row r="105703" s="13" customFormat="1"/>
    <row r="105704" s="13" customFormat="1"/>
    <row r="105705" s="13" customFormat="1"/>
    <row r="105706" s="13" customFormat="1"/>
    <row r="105707" s="13" customFormat="1"/>
    <row r="105708" s="13" customFormat="1"/>
    <row r="105709" s="13" customFormat="1"/>
    <row r="105710" s="13" customFormat="1"/>
    <row r="105711" s="13" customFormat="1"/>
    <row r="105712" s="13" customFormat="1"/>
    <row r="105713" s="13" customFormat="1"/>
    <row r="105714" s="13" customFormat="1"/>
    <row r="105715" s="13" customFormat="1"/>
    <row r="105716" s="13" customFormat="1"/>
    <row r="105717" s="13" customFormat="1"/>
    <row r="105718" s="13" customFormat="1"/>
    <row r="105719" s="13" customFormat="1"/>
    <row r="105720" s="13" customFormat="1"/>
    <row r="105721" s="13" customFormat="1"/>
    <row r="105722" s="13" customFormat="1"/>
    <row r="105723" s="13" customFormat="1"/>
    <row r="105724" s="13" customFormat="1"/>
    <row r="105725" s="13" customFormat="1"/>
    <row r="105726" s="13" customFormat="1"/>
    <row r="105727" s="13" customFormat="1"/>
    <row r="105728" s="13" customFormat="1"/>
    <row r="105729" s="13" customFormat="1"/>
    <row r="105730" s="13" customFormat="1"/>
    <row r="105731" s="13" customFormat="1"/>
    <row r="105732" s="13" customFormat="1"/>
    <row r="105733" s="13" customFormat="1"/>
    <row r="105734" s="13" customFormat="1"/>
    <row r="105735" s="13" customFormat="1"/>
    <row r="105736" s="13" customFormat="1"/>
    <row r="105737" s="13" customFormat="1"/>
    <row r="105738" s="13" customFormat="1"/>
    <row r="105739" s="13" customFormat="1"/>
    <row r="105740" s="13" customFormat="1"/>
    <row r="105741" s="13" customFormat="1"/>
    <row r="105742" s="13" customFormat="1"/>
    <row r="105743" s="13" customFormat="1"/>
    <row r="105744" s="13" customFormat="1"/>
    <row r="105745" s="13" customFormat="1"/>
    <row r="105746" s="13" customFormat="1"/>
    <row r="105747" s="13" customFormat="1"/>
    <row r="105748" s="13" customFormat="1"/>
    <row r="105749" s="13" customFormat="1"/>
    <row r="105750" s="13" customFormat="1"/>
    <row r="105751" s="13" customFormat="1"/>
    <row r="105752" s="13" customFormat="1"/>
    <row r="105753" s="13" customFormat="1"/>
    <row r="105754" s="13" customFormat="1"/>
    <row r="105755" s="13" customFormat="1"/>
    <row r="105756" s="13" customFormat="1"/>
    <row r="105757" s="13" customFormat="1"/>
    <row r="105758" s="13" customFormat="1"/>
    <row r="105759" s="13" customFormat="1"/>
    <row r="105760" s="13" customFormat="1"/>
    <row r="105761" s="13" customFormat="1"/>
    <row r="105762" s="13" customFormat="1"/>
    <row r="105763" s="13" customFormat="1"/>
    <row r="105764" s="13" customFormat="1"/>
    <row r="105765" s="13" customFormat="1"/>
    <row r="105766" s="13" customFormat="1"/>
    <row r="105767" s="13" customFormat="1"/>
    <row r="105768" s="13" customFormat="1"/>
    <row r="105769" s="13" customFormat="1"/>
    <row r="105770" s="13" customFormat="1"/>
    <row r="105771" s="13" customFormat="1"/>
    <row r="105772" s="13" customFormat="1"/>
    <row r="105773" s="13" customFormat="1"/>
    <row r="105774" s="13" customFormat="1"/>
    <row r="105775" s="13" customFormat="1"/>
    <row r="105776" s="13" customFormat="1"/>
    <row r="105777" s="13" customFormat="1"/>
    <row r="105778" s="13" customFormat="1"/>
    <row r="105779" s="13" customFormat="1"/>
    <row r="105780" s="13" customFormat="1"/>
    <row r="105781" s="13" customFormat="1"/>
    <row r="105782" s="13" customFormat="1"/>
    <row r="105783" s="13" customFormat="1"/>
    <row r="105784" s="13" customFormat="1"/>
    <row r="105785" s="13" customFormat="1"/>
    <row r="105786" s="13" customFormat="1"/>
    <row r="105787" s="13" customFormat="1"/>
    <row r="105788" s="13" customFormat="1"/>
    <row r="105789" s="13" customFormat="1"/>
    <row r="105790" s="13" customFormat="1"/>
    <row r="105791" s="13" customFormat="1"/>
    <row r="105792" s="13" customFormat="1"/>
    <row r="105793" s="13" customFormat="1"/>
    <row r="105794" s="13" customFormat="1"/>
    <row r="105795" s="13" customFormat="1"/>
    <row r="105796" s="13" customFormat="1"/>
    <row r="105797" s="13" customFormat="1"/>
    <row r="105798" s="13" customFormat="1"/>
    <row r="105799" s="13" customFormat="1"/>
    <row r="105800" s="13" customFormat="1"/>
    <row r="105801" s="13" customFormat="1"/>
    <row r="105802" s="13" customFormat="1"/>
    <row r="105803" s="13" customFormat="1"/>
    <row r="105804" s="13" customFormat="1"/>
    <row r="105805" s="13" customFormat="1"/>
    <row r="105806" s="13" customFormat="1"/>
    <row r="105807" s="13" customFormat="1"/>
    <row r="105808" s="13" customFormat="1"/>
    <row r="105809" s="13" customFormat="1"/>
    <row r="105810" s="13" customFormat="1"/>
    <row r="105811" s="13" customFormat="1"/>
    <row r="105812" s="13" customFormat="1"/>
    <row r="105813" s="13" customFormat="1"/>
    <row r="105814" s="13" customFormat="1"/>
    <row r="105815" s="13" customFormat="1"/>
    <row r="105816" s="13" customFormat="1"/>
    <row r="105817" s="13" customFormat="1"/>
    <row r="105818" s="13" customFormat="1"/>
    <row r="105819" s="13" customFormat="1"/>
    <row r="105820" s="13" customFormat="1"/>
    <row r="105821" s="13" customFormat="1"/>
    <row r="105822" s="13" customFormat="1"/>
    <row r="105823" s="13" customFormat="1"/>
    <row r="105824" s="13" customFormat="1"/>
    <row r="105825" s="13" customFormat="1"/>
    <row r="105826" s="13" customFormat="1"/>
    <row r="105827" s="13" customFormat="1"/>
    <row r="105828" s="13" customFormat="1"/>
    <row r="105829" s="13" customFormat="1"/>
    <row r="105830" s="13" customFormat="1"/>
    <row r="105831" s="13" customFormat="1"/>
    <row r="105832" s="13" customFormat="1"/>
    <row r="105833" s="13" customFormat="1"/>
    <row r="105834" s="13" customFormat="1"/>
    <row r="105835" s="13" customFormat="1"/>
    <row r="105836" s="13" customFormat="1"/>
    <row r="105837" s="13" customFormat="1"/>
    <row r="105838" s="13" customFormat="1"/>
    <row r="105839" s="13" customFormat="1"/>
    <row r="105840" s="13" customFormat="1"/>
    <row r="105841" s="13" customFormat="1"/>
    <row r="105842" s="13" customFormat="1"/>
    <row r="105843" s="13" customFormat="1"/>
    <row r="105844" s="13" customFormat="1"/>
    <row r="105845" s="13" customFormat="1"/>
    <row r="105846" s="13" customFormat="1"/>
    <row r="105847" s="13" customFormat="1"/>
    <row r="105848" s="13" customFormat="1"/>
    <row r="105849" s="13" customFormat="1"/>
    <row r="105850" s="13" customFormat="1"/>
    <row r="105851" s="13" customFormat="1"/>
    <row r="105852" s="13" customFormat="1"/>
    <row r="105853" s="13" customFormat="1"/>
    <row r="105854" s="13" customFormat="1"/>
    <row r="105855" s="13" customFormat="1"/>
    <row r="105856" s="13" customFormat="1"/>
    <row r="105857" s="13" customFormat="1"/>
    <row r="105858" s="13" customFormat="1"/>
    <row r="105859" s="13" customFormat="1"/>
    <row r="105860" s="13" customFormat="1"/>
    <row r="105861" s="13" customFormat="1"/>
    <row r="105862" s="13" customFormat="1"/>
    <row r="105863" s="13" customFormat="1"/>
    <row r="105864" s="13" customFormat="1"/>
    <row r="105865" s="13" customFormat="1"/>
    <row r="105866" s="13" customFormat="1"/>
    <row r="105867" s="13" customFormat="1"/>
    <row r="105868" s="13" customFormat="1"/>
    <row r="105869" s="13" customFormat="1"/>
    <row r="105870" s="13" customFormat="1"/>
    <row r="105871" s="13" customFormat="1"/>
    <row r="105872" s="13" customFormat="1"/>
    <row r="105873" s="13" customFormat="1"/>
    <row r="105874" s="13" customFormat="1"/>
    <row r="105875" s="13" customFormat="1"/>
    <row r="105876" s="13" customFormat="1"/>
    <row r="105877" s="13" customFormat="1"/>
    <row r="105878" s="13" customFormat="1"/>
    <row r="105879" s="13" customFormat="1"/>
    <row r="105880" s="13" customFormat="1"/>
    <row r="105881" s="13" customFormat="1"/>
    <row r="105882" s="13" customFormat="1"/>
    <row r="105883" s="13" customFormat="1"/>
    <row r="105884" s="13" customFormat="1"/>
    <row r="105885" s="13" customFormat="1"/>
    <row r="105886" s="13" customFormat="1"/>
    <row r="105887" s="13" customFormat="1"/>
    <row r="105888" s="13" customFormat="1"/>
    <row r="105889" s="13" customFormat="1"/>
    <row r="105890" s="13" customFormat="1"/>
    <row r="105891" s="13" customFormat="1"/>
    <row r="105892" s="13" customFormat="1"/>
    <row r="105893" s="13" customFormat="1"/>
    <row r="105894" s="13" customFormat="1"/>
    <row r="105895" s="13" customFormat="1"/>
    <row r="105896" s="13" customFormat="1"/>
    <row r="105897" s="13" customFormat="1"/>
    <row r="105898" s="13" customFormat="1"/>
    <row r="105899" s="13" customFormat="1"/>
    <row r="105900" s="13" customFormat="1"/>
    <row r="105901" s="13" customFormat="1"/>
    <row r="105902" s="13" customFormat="1"/>
    <row r="105903" s="13" customFormat="1"/>
    <row r="105904" s="13" customFormat="1"/>
    <row r="105905" s="13" customFormat="1"/>
    <row r="105906" s="13" customFormat="1"/>
    <row r="105907" s="13" customFormat="1"/>
    <row r="105908" s="13" customFormat="1"/>
    <row r="105909" s="13" customFormat="1"/>
    <row r="105910" s="13" customFormat="1"/>
    <row r="105911" s="13" customFormat="1"/>
    <row r="105912" s="13" customFormat="1"/>
    <row r="105913" s="13" customFormat="1"/>
    <row r="105914" s="13" customFormat="1"/>
    <row r="105915" s="13" customFormat="1"/>
    <row r="105916" s="13" customFormat="1"/>
    <row r="105917" s="13" customFormat="1"/>
    <row r="105918" s="13" customFormat="1"/>
    <row r="105919" s="13" customFormat="1"/>
    <row r="105920" s="13" customFormat="1"/>
    <row r="105921" s="13" customFormat="1"/>
    <row r="105922" s="13" customFormat="1"/>
    <row r="105923" s="13" customFormat="1"/>
    <row r="105924" s="13" customFormat="1"/>
    <row r="105925" s="13" customFormat="1"/>
    <row r="105926" s="13" customFormat="1"/>
    <row r="105927" s="13" customFormat="1"/>
    <row r="105928" s="13" customFormat="1"/>
    <row r="105929" s="13" customFormat="1"/>
    <row r="105930" s="13" customFormat="1"/>
    <row r="105931" s="13" customFormat="1"/>
    <row r="105932" s="13" customFormat="1"/>
    <row r="105933" s="13" customFormat="1"/>
    <row r="105934" s="13" customFormat="1"/>
    <row r="105935" s="13" customFormat="1"/>
    <row r="105936" s="13" customFormat="1"/>
    <row r="105937" s="13" customFormat="1"/>
    <row r="105938" s="13" customFormat="1"/>
    <row r="105939" s="13" customFormat="1"/>
    <row r="105940" s="13" customFormat="1"/>
    <row r="105941" s="13" customFormat="1"/>
    <row r="105942" s="13" customFormat="1"/>
    <row r="105943" s="13" customFormat="1"/>
    <row r="105944" s="13" customFormat="1"/>
    <row r="105945" s="13" customFormat="1"/>
    <row r="105946" s="13" customFormat="1"/>
    <row r="105947" s="13" customFormat="1"/>
    <row r="105948" s="13" customFormat="1"/>
    <row r="105949" s="13" customFormat="1"/>
    <row r="105950" s="13" customFormat="1"/>
    <row r="105951" s="13" customFormat="1"/>
    <row r="105952" s="13" customFormat="1"/>
    <row r="105953" s="13" customFormat="1"/>
    <row r="105954" s="13" customFormat="1"/>
    <row r="105955" s="13" customFormat="1"/>
    <row r="105956" s="13" customFormat="1"/>
    <row r="105957" s="13" customFormat="1"/>
    <row r="105958" s="13" customFormat="1"/>
    <row r="105959" s="13" customFormat="1"/>
    <row r="105960" s="13" customFormat="1"/>
    <row r="105961" s="13" customFormat="1"/>
    <row r="105962" s="13" customFormat="1"/>
    <row r="105963" s="13" customFormat="1"/>
    <row r="105964" s="13" customFormat="1"/>
    <row r="105965" s="13" customFormat="1"/>
    <row r="105966" s="13" customFormat="1"/>
    <row r="105967" s="13" customFormat="1"/>
    <row r="105968" s="13" customFormat="1"/>
    <row r="105969" s="13" customFormat="1"/>
    <row r="105970" s="13" customFormat="1"/>
    <row r="105971" s="13" customFormat="1"/>
    <row r="105972" s="13" customFormat="1"/>
    <row r="105973" s="13" customFormat="1"/>
    <row r="105974" s="13" customFormat="1"/>
    <row r="105975" s="13" customFormat="1"/>
    <row r="105976" s="13" customFormat="1"/>
    <row r="105977" s="13" customFormat="1"/>
    <row r="105978" s="13" customFormat="1"/>
    <row r="105979" s="13" customFormat="1"/>
    <row r="105980" s="13" customFormat="1"/>
    <row r="105981" s="13" customFormat="1"/>
    <row r="105982" s="13" customFormat="1"/>
    <row r="105983" s="13" customFormat="1"/>
    <row r="105984" s="13" customFormat="1"/>
    <row r="105985" s="13" customFormat="1"/>
    <row r="105986" s="13" customFormat="1"/>
    <row r="105987" s="13" customFormat="1"/>
    <row r="105988" s="13" customFormat="1"/>
    <row r="105989" s="13" customFormat="1"/>
    <row r="105990" s="13" customFormat="1"/>
    <row r="105991" s="13" customFormat="1"/>
    <row r="105992" s="13" customFormat="1"/>
    <row r="105993" s="13" customFormat="1"/>
    <row r="105994" s="13" customFormat="1"/>
    <row r="105995" s="13" customFormat="1"/>
    <row r="105996" s="13" customFormat="1"/>
    <row r="105997" s="13" customFormat="1"/>
    <row r="105998" s="13" customFormat="1"/>
    <row r="105999" s="13" customFormat="1"/>
    <row r="106000" s="13" customFormat="1"/>
    <row r="106001" s="13" customFormat="1"/>
    <row r="106002" s="13" customFormat="1"/>
    <row r="106003" s="13" customFormat="1"/>
    <row r="106004" s="13" customFormat="1"/>
    <row r="106005" s="13" customFormat="1"/>
    <row r="106006" s="13" customFormat="1"/>
    <row r="106007" s="13" customFormat="1"/>
    <row r="106008" s="13" customFormat="1"/>
    <row r="106009" s="13" customFormat="1"/>
    <row r="106010" s="13" customFormat="1"/>
    <row r="106011" s="13" customFormat="1"/>
    <row r="106012" s="13" customFormat="1"/>
    <row r="106013" s="13" customFormat="1"/>
    <row r="106014" s="13" customFormat="1"/>
    <row r="106015" s="13" customFormat="1"/>
    <row r="106016" s="13" customFormat="1"/>
    <row r="106017" s="13" customFormat="1"/>
    <row r="106018" s="13" customFormat="1"/>
    <row r="106019" s="13" customFormat="1"/>
    <row r="106020" s="13" customFormat="1"/>
    <row r="106021" s="13" customFormat="1"/>
    <row r="106022" s="13" customFormat="1"/>
    <row r="106023" s="13" customFormat="1"/>
    <row r="106024" s="13" customFormat="1"/>
    <row r="106025" s="13" customFormat="1"/>
    <row r="106026" s="13" customFormat="1"/>
    <row r="106027" s="13" customFormat="1"/>
    <row r="106028" s="13" customFormat="1"/>
    <row r="106029" s="13" customFormat="1"/>
    <row r="106030" s="13" customFormat="1"/>
    <row r="106031" s="13" customFormat="1"/>
    <row r="106032" s="13" customFormat="1"/>
    <row r="106033" s="13" customFormat="1"/>
    <row r="106034" s="13" customFormat="1"/>
    <row r="106035" s="13" customFormat="1"/>
    <row r="106036" s="13" customFormat="1"/>
    <row r="106037" s="13" customFormat="1"/>
    <row r="106038" s="13" customFormat="1"/>
    <row r="106039" s="13" customFormat="1"/>
    <row r="106040" s="13" customFormat="1"/>
    <row r="106041" s="13" customFormat="1"/>
    <row r="106042" s="13" customFormat="1"/>
    <row r="106043" s="13" customFormat="1"/>
    <row r="106044" s="13" customFormat="1"/>
    <row r="106045" s="13" customFormat="1"/>
    <row r="106046" s="13" customFormat="1"/>
    <row r="106047" s="13" customFormat="1"/>
    <row r="106048" s="13" customFormat="1"/>
    <row r="106049" s="13" customFormat="1"/>
    <row r="106050" s="13" customFormat="1"/>
    <row r="106051" s="13" customFormat="1"/>
    <row r="106052" s="13" customFormat="1"/>
    <row r="106053" s="13" customFormat="1"/>
    <row r="106054" s="13" customFormat="1"/>
    <row r="106055" s="13" customFormat="1"/>
    <row r="106056" s="13" customFormat="1"/>
    <row r="106057" s="13" customFormat="1"/>
    <row r="106058" s="13" customFormat="1"/>
    <row r="106059" s="13" customFormat="1"/>
    <row r="106060" s="13" customFormat="1"/>
    <row r="106061" s="13" customFormat="1"/>
    <row r="106062" s="13" customFormat="1"/>
    <row r="106063" s="13" customFormat="1"/>
    <row r="106064" s="13" customFormat="1"/>
    <row r="106065" s="13" customFormat="1"/>
    <row r="106066" s="13" customFormat="1"/>
    <row r="106067" s="13" customFormat="1"/>
    <row r="106068" s="13" customFormat="1"/>
    <row r="106069" s="13" customFormat="1"/>
    <row r="106070" s="13" customFormat="1"/>
    <row r="106071" s="13" customFormat="1"/>
    <row r="106072" s="13" customFormat="1"/>
    <row r="106073" s="13" customFormat="1"/>
    <row r="106074" s="13" customFormat="1"/>
    <row r="106075" s="13" customFormat="1"/>
    <row r="106076" s="13" customFormat="1"/>
    <row r="106077" s="13" customFormat="1"/>
    <row r="106078" s="13" customFormat="1"/>
    <row r="106079" s="13" customFormat="1"/>
    <row r="106080" s="13" customFormat="1"/>
    <row r="106081" s="13" customFormat="1"/>
    <row r="106082" s="13" customFormat="1"/>
    <row r="106083" s="13" customFormat="1"/>
    <row r="106084" s="13" customFormat="1"/>
    <row r="106085" s="13" customFormat="1"/>
    <row r="106086" s="13" customFormat="1"/>
    <row r="106087" s="13" customFormat="1"/>
    <row r="106088" s="13" customFormat="1"/>
    <row r="106089" s="13" customFormat="1"/>
    <row r="106090" s="13" customFormat="1"/>
    <row r="106091" s="13" customFormat="1"/>
    <row r="106092" s="13" customFormat="1"/>
    <row r="106093" s="13" customFormat="1"/>
    <row r="106094" s="13" customFormat="1"/>
    <row r="106095" s="13" customFormat="1"/>
    <row r="106096" s="13" customFormat="1"/>
    <row r="106097" s="13" customFormat="1"/>
    <row r="106098" s="13" customFormat="1"/>
    <row r="106099" s="13" customFormat="1"/>
    <row r="106100" s="13" customFormat="1"/>
    <row r="106101" s="13" customFormat="1"/>
    <row r="106102" s="13" customFormat="1"/>
    <row r="106103" s="13" customFormat="1"/>
    <row r="106104" s="13" customFormat="1"/>
    <row r="106105" s="13" customFormat="1"/>
    <row r="106106" s="13" customFormat="1"/>
    <row r="106107" s="13" customFormat="1"/>
    <row r="106108" s="13" customFormat="1"/>
    <row r="106109" s="13" customFormat="1"/>
    <row r="106110" s="13" customFormat="1"/>
    <row r="106111" s="13" customFormat="1"/>
    <row r="106112" s="13" customFormat="1"/>
    <row r="106113" s="13" customFormat="1"/>
    <row r="106114" s="13" customFormat="1"/>
    <row r="106115" s="13" customFormat="1"/>
    <row r="106116" s="13" customFormat="1"/>
    <row r="106117" s="13" customFormat="1"/>
    <row r="106118" s="13" customFormat="1"/>
    <row r="106119" s="13" customFormat="1"/>
    <row r="106120" s="13" customFormat="1"/>
    <row r="106121" s="13" customFormat="1"/>
    <row r="106122" s="13" customFormat="1"/>
    <row r="106123" s="13" customFormat="1"/>
    <row r="106124" s="13" customFormat="1"/>
    <row r="106125" s="13" customFormat="1"/>
    <row r="106126" s="13" customFormat="1"/>
    <row r="106127" s="13" customFormat="1"/>
    <row r="106128" s="13" customFormat="1"/>
    <row r="106129" s="13" customFormat="1"/>
    <row r="106130" s="13" customFormat="1"/>
    <row r="106131" s="13" customFormat="1"/>
    <row r="106132" s="13" customFormat="1"/>
    <row r="106133" s="13" customFormat="1"/>
    <row r="106134" s="13" customFormat="1"/>
    <row r="106135" s="13" customFormat="1"/>
    <row r="106136" s="13" customFormat="1"/>
    <row r="106137" s="13" customFormat="1"/>
    <row r="106138" s="13" customFormat="1"/>
    <row r="106139" s="13" customFormat="1"/>
    <row r="106140" s="13" customFormat="1"/>
    <row r="106141" s="13" customFormat="1"/>
    <row r="106142" s="13" customFormat="1"/>
    <row r="106143" s="13" customFormat="1"/>
    <row r="106144" s="13" customFormat="1"/>
    <row r="106145" s="13" customFormat="1"/>
    <row r="106146" s="13" customFormat="1"/>
    <row r="106147" s="13" customFormat="1"/>
    <row r="106148" s="13" customFormat="1"/>
    <row r="106149" s="13" customFormat="1"/>
    <row r="106150" s="13" customFormat="1"/>
    <row r="106151" s="13" customFormat="1"/>
    <row r="106152" s="13" customFormat="1"/>
    <row r="106153" s="13" customFormat="1"/>
    <row r="106154" s="13" customFormat="1"/>
    <row r="106155" s="13" customFormat="1"/>
    <row r="106156" s="13" customFormat="1"/>
    <row r="106157" s="13" customFormat="1"/>
    <row r="106158" s="13" customFormat="1"/>
    <row r="106159" s="13" customFormat="1"/>
    <row r="106160" s="13" customFormat="1"/>
    <row r="106161" s="13" customFormat="1"/>
    <row r="106162" s="13" customFormat="1"/>
    <row r="106163" s="13" customFormat="1"/>
    <row r="106164" s="13" customFormat="1"/>
    <row r="106165" s="13" customFormat="1"/>
    <row r="106166" s="13" customFormat="1"/>
    <row r="106167" s="13" customFormat="1"/>
    <row r="106168" s="13" customFormat="1"/>
    <row r="106169" s="13" customFormat="1"/>
    <row r="106170" s="13" customFormat="1"/>
    <row r="106171" s="13" customFormat="1"/>
    <row r="106172" s="13" customFormat="1"/>
    <row r="106173" s="13" customFormat="1"/>
    <row r="106174" s="13" customFormat="1"/>
    <row r="106175" s="13" customFormat="1"/>
    <row r="106176" s="13" customFormat="1"/>
    <row r="106177" s="13" customFormat="1"/>
    <row r="106178" s="13" customFormat="1"/>
    <row r="106179" s="13" customFormat="1"/>
    <row r="106180" s="13" customFormat="1"/>
    <row r="106181" s="13" customFormat="1"/>
    <row r="106182" s="13" customFormat="1"/>
    <row r="106183" s="13" customFormat="1"/>
    <row r="106184" s="13" customFormat="1"/>
    <row r="106185" s="13" customFormat="1"/>
    <row r="106186" s="13" customFormat="1"/>
    <row r="106187" s="13" customFormat="1"/>
    <row r="106188" s="13" customFormat="1"/>
    <row r="106189" s="13" customFormat="1"/>
    <row r="106190" s="13" customFormat="1"/>
    <row r="106191" s="13" customFormat="1"/>
    <row r="106192" s="13" customFormat="1"/>
    <row r="106193" s="13" customFormat="1"/>
    <row r="106194" s="13" customFormat="1"/>
    <row r="106195" s="13" customFormat="1"/>
    <row r="106196" s="13" customFormat="1"/>
    <row r="106197" s="13" customFormat="1"/>
    <row r="106198" s="13" customFormat="1"/>
    <row r="106199" s="13" customFormat="1"/>
    <row r="106200" s="13" customFormat="1"/>
    <row r="106201" s="13" customFormat="1"/>
    <row r="106202" s="13" customFormat="1"/>
    <row r="106203" s="13" customFormat="1"/>
    <row r="106204" s="13" customFormat="1"/>
    <row r="106205" s="13" customFormat="1"/>
    <row r="106206" s="13" customFormat="1"/>
    <row r="106207" s="13" customFormat="1"/>
    <row r="106208" s="13" customFormat="1"/>
    <row r="106209" s="13" customFormat="1"/>
    <row r="106210" s="13" customFormat="1"/>
    <row r="106211" s="13" customFormat="1"/>
    <row r="106212" s="13" customFormat="1"/>
    <row r="106213" s="13" customFormat="1"/>
    <row r="106214" s="13" customFormat="1"/>
    <row r="106215" s="13" customFormat="1"/>
    <row r="106216" s="13" customFormat="1"/>
    <row r="106217" s="13" customFormat="1"/>
    <row r="106218" s="13" customFormat="1"/>
    <row r="106219" s="13" customFormat="1"/>
    <row r="106220" s="13" customFormat="1"/>
    <row r="106221" s="13" customFormat="1"/>
    <row r="106222" s="13" customFormat="1"/>
    <row r="106223" s="13" customFormat="1"/>
    <row r="106224" s="13" customFormat="1"/>
    <row r="106225" s="13" customFormat="1"/>
    <row r="106226" s="13" customFormat="1"/>
    <row r="106227" s="13" customFormat="1"/>
    <row r="106228" s="13" customFormat="1"/>
    <row r="106229" s="13" customFormat="1"/>
    <row r="106230" s="13" customFormat="1"/>
    <row r="106231" s="13" customFormat="1"/>
    <row r="106232" s="13" customFormat="1"/>
    <row r="106233" s="13" customFormat="1"/>
    <row r="106234" s="13" customFormat="1"/>
    <row r="106235" s="13" customFormat="1"/>
    <row r="106236" s="13" customFormat="1"/>
    <row r="106237" s="13" customFormat="1"/>
    <row r="106238" s="13" customFormat="1"/>
    <row r="106239" s="13" customFormat="1"/>
    <row r="106240" s="13" customFormat="1"/>
    <row r="106241" s="13" customFormat="1"/>
    <row r="106242" s="13" customFormat="1"/>
    <row r="106243" s="13" customFormat="1"/>
    <row r="106244" s="13" customFormat="1"/>
    <row r="106245" s="13" customFormat="1"/>
    <row r="106246" s="13" customFormat="1"/>
    <row r="106247" s="13" customFormat="1"/>
    <row r="106248" s="13" customFormat="1"/>
    <row r="106249" s="13" customFormat="1"/>
    <row r="106250" s="13" customFormat="1"/>
    <row r="106251" s="13" customFormat="1"/>
    <row r="106252" s="13" customFormat="1"/>
    <row r="106253" s="13" customFormat="1"/>
    <row r="106254" s="13" customFormat="1"/>
    <row r="106255" s="13" customFormat="1"/>
    <row r="106256" s="13" customFormat="1"/>
    <row r="106257" s="13" customFormat="1"/>
    <row r="106258" s="13" customFormat="1"/>
    <row r="106259" s="13" customFormat="1"/>
    <row r="106260" s="13" customFormat="1"/>
    <row r="106261" s="13" customFormat="1"/>
    <row r="106262" s="13" customFormat="1"/>
    <row r="106263" s="13" customFormat="1"/>
    <row r="106264" s="13" customFormat="1"/>
    <row r="106265" s="13" customFormat="1"/>
    <row r="106266" s="13" customFormat="1"/>
    <row r="106267" s="13" customFormat="1"/>
    <row r="106268" s="13" customFormat="1"/>
    <row r="106269" s="13" customFormat="1"/>
    <row r="106270" s="13" customFormat="1"/>
    <row r="106271" s="13" customFormat="1"/>
    <row r="106272" s="13" customFormat="1"/>
    <row r="106273" spans="2:18">
      <c r="B106273" s="13"/>
      <c r="C106273" s="13"/>
      <c r="D106273" s="13"/>
      <c r="E106273" s="13"/>
      <c r="F106273" s="13"/>
      <c r="G106273" s="13"/>
      <c r="H106273" s="13"/>
      <c r="I106273" s="13"/>
      <c r="J106273" s="13"/>
      <c r="K106273" s="13"/>
      <c r="L106273" s="13"/>
      <c r="M106273" s="13"/>
      <c r="N106273" s="13"/>
      <c r="O106273" s="13"/>
      <c r="P106273" s="13"/>
      <c r="Q106273" s="13"/>
      <c r="R106273" s="13"/>
    </row>
    <row r="106274" spans="2:18">
      <c r="B106274" s="13"/>
      <c r="C106274" s="13"/>
      <c r="D106274" s="13"/>
      <c r="E106274" s="13"/>
      <c r="F106274" s="13"/>
      <c r="G106274" s="13"/>
      <c r="H106274" s="13"/>
      <c r="I106274" s="13"/>
      <c r="J106274" s="13"/>
      <c r="K106274" s="13"/>
      <c r="L106274" s="13"/>
      <c r="M106274" s="13"/>
      <c r="N106274" s="13"/>
      <c r="O106274" s="13"/>
      <c r="P106274" s="13"/>
      <c r="Q106274" s="13"/>
      <c r="R106274" s="13"/>
    </row>
    <row r="106275" spans="2:18">
      <c r="B106275" s="13"/>
      <c r="C106275" s="13"/>
      <c r="D106275" s="13"/>
      <c r="E106275" s="13"/>
      <c r="F106275" s="13"/>
      <c r="G106275" s="13"/>
      <c r="H106275" s="13"/>
      <c r="I106275" s="13"/>
      <c r="J106275" s="13"/>
      <c r="K106275" s="13"/>
      <c r="L106275" s="13"/>
      <c r="M106275" s="13"/>
      <c r="N106275" s="13"/>
      <c r="O106275" s="13"/>
      <c r="P106275" s="13"/>
      <c r="Q106275" s="13"/>
      <c r="R106275" s="13"/>
    </row>
    <row r="106276" spans="2:18">
      <c r="B106276" s="13"/>
      <c r="C106276" s="13"/>
      <c r="D106276" s="13"/>
      <c r="E106276" s="13"/>
      <c r="F106276" s="13"/>
      <c r="G106276" s="13"/>
      <c r="H106276" s="13"/>
      <c r="I106276" s="13"/>
      <c r="J106276" s="13"/>
      <c r="K106276" s="13"/>
      <c r="L106276" s="13"/>
      <c r="M106276" s="13"/>
      <c r="N106276" s="13"/>
      <c r="O106276" s="13"/>
      <c r="P106276" s="13"/>
      <c r="Q106276" s="13"/>
      <c r="R106276" s="13"/>
    </row>
    <row r="106277" spans="2:18">
      <c r="B106277" s="13"/>
      <c r="C106277" s="13"/>
      <c r="D106277" s="13"/>
      <c r="E106277" s="13"/>
      <c r="F106277" s="13"/>
      <c r="G106277" s="13"/>
      <c r="H106277" s="13"/>
      <c r="I106277" s="13"/>
      <c r="J106277" s="13"/>
      <c r="K106277" s="13"/>
      <c r="L106277" s="13"/>
      <c r="M106277" s="13"/>
      <c r="N106277" s="13"/>
      <c r="O106277" s="13"/>
      <c r="P106277" s="13"/>
      <c r="Q106277" s="13"/>
      <c r="R106277" s="13"/>
    </row>
    <row r="106278" spans="2:18">
      <c r="B106278" s="13"/>
      <c r="C106278" s="13"/>
      <c r="D106278" s="13"/>
      <c r="E106278" s="13"/>
      <c r="F106278" s="13"/>
      <c r="G106278" s="13"/>
      <c r="H106278" s="13"/>
      <c r="I106278" s="13"/>
      <c r="J106278" s="13"/>
      <c r="K106278" s="13"/>
      <c r="L106278" s="13"/>
      <c r="M106278" s="13"/>
      <c r="N106278" s="13"/>
      <c r="O106278" s="13"/>
      <c r="P106278" s="13"/>
      <c r="Q106278" s="13"/>
      <c r="R106278" s="13"/>
    </row>
    <row r="106279" spans="2:18">
      <c r="B106279" s="13"/>
      <c r="C106279" s="13"/>
      <c r="D106279" s="13"/>
      <c r="E106279" s="13"/>
      <c r="F106279" s="13"/>
      <c r="G106279" s="13"/>
      <c r="H106279" s="13"/>
      <c r="I106279" s="13"/>
      <c r="J106279" s="13"/>
      <c r="K106279" s="13"/>
      <c r="L106279" s="13"/>
      <c r="M106279" s="13"/>
      <c r="N106279" s="13"/>
      <c r="O106279" s="13"/>
      <c r="P106279" s="13"/>
      <c r="Q106279" s="13"/>
      <c r="R106279" s="13"/>
    </row>
    <row r="106280" spans="2:18">
      <c r="B106280" s="13"/>
      <c r="C106280" s="13"/>
      <c r="D106280" s="13"/>
      <c r="E106280" s="13"/>
      <c r="F106280" s="13"/>
      <c r="G106280" s="13"/>
      <c r="H106280" s="13"/>
      <c r="I106280" s="13"/>
      <c r="J106280" s="13"/>
      <c r="K106280" s="13"/>
      <c r="L106280" s="13"/>
      <c r="M106280" s="13"/>
      <c r="N106280" s="13"/>
      <c r="O106280" s="13"/>
      <c r="P106280" s="13"/>
      <c r="Q106280" s="13"/>
      <c r="R106280" s="13"/>
    </row>
    <row r="106281" spans="2:18">
      <c r="B106281" s="13"/>
      <c r="C106281" s="13"/>
      <c r="D106281" s="13"/>
      <c r="E106281" s="13"/>
      <c r="F106281" s="13"/>
      <c r="G106281" s="13"/>
      <c r="H106281" s="13"/>
      <c r="I106281" s="13"/>
      <c r="J106281" s="13"/>
      <c r="K106281" s="13"/>
      <c r="L106281" s="13"/>
      <c r="M106281" s="13"/>
      <c r="N106281" s="13"/>
      <c r="O106281" s="13"/>
      <c r="P106281" s="13"/>
      <c r="Q106281" s="13"/>
      <c r="R106281" s="13"/>
    </row>
    <row r="106282" spans="2:18">
      <c r="B106282" s="13"/>
      <c r="C106282" s="13"/>
      <c r="D106282" s="13"/>
      <c r="E106282" s="13"/>
      <c r="F106282" s="13"/>
      <c r="G106282" s="13"/>
      <c r="H106282" s="13"/>
      <c r="I106282" s="13"/>
      <c r="J106282" s="13"/>
      <c r="K106282" s="13"/>
      <c r="L106282" s="13"/>
      <c r="M106282" s="13"/>
      <c r="N106282" s="13"/>
      <c r="O106282" s="13"/>
      <c r="P106282" s="13"/>
      <c r="Q106282" s="13"/>
      <c r="R106282" s="13"/>
    </row>
    <row r="106283" spans="2:18">
      <c r="B106283" s="13"/>
      <c r="C106283" s="13"/>
      <c r="D106283" s="13"/>
      <c r="E106283" s="13"/>
      <c r="F106283" s="13"/>
      <c r="G106283" s="13"/>
      <c r="H106283" s="13"/>
      <c r="I106283" s="13"/>
      <c r="J106283" s="13"/>
      <c r="K106283" s="13"/>
      <c r="L106283" s="13"/>
      <c r="M106283" s="13"/>
      <c r="N106283" s="13"/>
      <c r="O106283" s="13"/>
      <c r="P106283" s="13"/>
      <c r="Q106283" s="13"/>
      <c r="R106283" s="13"/>
    </row>
    <row r="106284" spans="2:18">
      <c r="B106284" s="13"/>
      <c r="C106284" s="13"/>
      <c r="D106284" s="13"/>
      <c r="E106284" s="13"/>
      <c r="F106284" s="13"/>
      <c r="G106284" s="13"/>
      <c r="H106284" s="13"/>
      <c r="I106284" s="13"/>
      <c r="J106284" s="13"/>
      <c r="K106284" s="13"/>
      <c r="L106284" s="13"/>
      <c r="M106284" s="13"/>
      <c r="N106284" s="13"/>
      <c r="O106284" s="13"/>
      <c r="P106284" s="13"/>
      <c r="Q106284" s="13"/>
      <c r="R106284" s="13"/>
    </row>
    <row r="106285" spans="2:18">
      <c r="B106285" s="13"/>
      <c r="C106285" s="13"/>
      <c r="D106285" s="13"/>
      <c r="E106285" s="13"/>
      <c r="F106285" s="13"/>
      <c r="G106285" s="13"/>
      <c r="H106285" s="13"/>
      <c r="I106285" s="13"/>
      <c r="J106285" s="13"/>
      <c r="K106285" s="13"/>
      <c r="L106285" s="13"/>
      <c r="M106285" s="13"/>
      <c r="N106285" s="13"/>
      <c r="O106285" s="13"/>
      <c r="P106285" s="13"/>
      <c r="Q106285" s="13"/>
      <c r="R106285" s="13"/>
    </row>
    <row r="106286" spans="2:18">
      <c r="B106286" s="13"/>
      <c r="C106286" s="13"/>
      <c r="D106286" s="13"/>
      <c r="E106286" s="13"/>
      <c r="F106286" s="13"/>
      <c r="G106286" s="13"/>
      <c r="H106286" s="13"/>
      <c r="I106286" s="13"/>
      <c r="J106286" s="13"/>
      <c r="K106286" s="13"/>
      <c r="L106286" s="13"/>
      <c r="M106286" s="13"/>
      <c r="N106286" s="13"/>
      <c r="O106286" s="13"/>
      <c r="P106286" s="13"/>
      <c r="Q106286" s="13"/>
      <c r="R106286" s="13"/>
    </row>
    <row r="106287" spans="2:18">
      <c r="B106287" s="13"/>
      <c r="C106287" s="13"/>
      <c r="D106287" s="13"/>
      <c r="E106287" s="13"/>
      <c r="F106287" s="13"/>
      <c r="G106287" s="13"/>
      <c r="H106287" s="13"/>
      <c r="I106287" s="13"/>
      <c r="J106287" s="13"/>
      <c r="K106287" s="13"/>
      <c r="L106287" s="13"/>
      <c r="M106287" s="13"/>
      <c r="N106287" s="13"/>
      <c r="O106287" s="13"/>
      <c r="P106287" s="13"/>
      <c r="Q106287" s="13"/>
      <c r="R106287" s="13"/>
    </row>
    <row r="106288" spans="2:18">
      <c r="B106288" s="31"/>
      <c r="C106288" s="13"/>
      <c r="D106288" s="13"/>
      <c r="E106288" s="13"/>
      <c r="F106288" s="13"/>
      <c r="G106288" s="13"/>
      <c r="H106288" s="13"/>
      <c r="I106288" s="13"/>
      <c r="J106288" s="13"/>
      <c r="K106288" s="13"/>
      <c r="L106288" s="13"/>
      <c r="M106288" s="13"/>
      <c r="N106288" s="13"/>
      <c r="O106288" s="13"/>
      <c r="P106288" s="13"/>
      <c r="Q106288" s="13"/>
      <c r="R106288" s="13"/>
    </row>
    <row r="106289" spans="2:18">
      <c r="B106289" s="31"/>
      <c r="C106289" s="13"/>
      <c r="D106289" s="13"/>
      <c r="E106289" s="13"/>
      <c r="F106289" s="13"/>
      <c r="G106289" s="13"/>
      <c r="H106289" s="13"/>
      <c r="I106289" s="13"/>
      <c r="J106289" s="13"/>
      <c r="K106289" s="13"/>
      <c r="L106289" s="13"/>
      <c r="M106289" s="13"/>
      <c r="N106289" s="13"/>
      <c r="O106289" s="13"/>
      <c r="P106289" s="13"/>
      <c r="Q106289" s="13"/>
      <c r="R106289" s="13"/>
    </row>
    <row r="106290" spans="2:18">
      <c r="B106290" s="31"/>
      <c r="C106290" s="13"/>
      <c r="D106290" s="13"/>
      <c r="E106290" s="13"/>
      <c r="F106290" s="13"/>
      <c r="G106290" s="13"/>
      <c r="H106290" s="13"/>
      <c r="I106290" s="13"/>
      <c r="J106290" s="13"/>
      <c r="K106290" s="13"/>
      <c r="L106290" s="13"/>
      <c r="M106290" s="13"/>
      <c r="N106290" s="13"/>
      <c r="O106290" s="13"/>
      <c r="P106290" s="13"/>
      <c r="Q106290" s="13"/>
      <c r="R106290" s="13"/>
    </row>
    <row r="106291" spans="2:18">
      <c r="B106291" s="31"/>
      <c r="C106291" s="13"/>
      <c r="D106291" s="13"/>
      <c r="E106291" s="13"/>
      <c r="F106291" s="13"/>
      <c r="G106291" s="13"/>
      <c r="H106291" s="13"/>
      <c r="I106291" s="13"/>
      <c r="J106291" s="13"/>
      <c r="K106291" s="13"/>
      <c r="L106291" s="13"/>
      <c r="M106291" s="13"/>
      <c r="N106291" s="13"/>
      <c r="O106291" s="13"/>
      <c r="P106291" s="13"/>
      <c r="Q106291" s="13"/>
      <c r="R106291" s="13"/>
    </row>
    <row r="106292" spans="2:18">
      <c r="B106292" s="31"/>
      <c r="C106292" s="13"/>
      <c r="D106292" s="13"/>
      <c r="E106292" s="13"/>
      <c r="F106292" s="13"/>
      <c r="G106292" s="13"/>
      <c r="H106292" s="13"/>
      <c r="I106292" s="13"/>
      <c r="J106292" s="13"/>
      <c r="K106292" s="13"/>
      <c r="L106292" s="13"/>
      <c r="M106292" s="13"/>
      <c r="N106292" s="13"/>
      <c r="O106292" s="13"/>
      <c r="P106292" s="13"/>
      <c r="Q106292" s="13"/>
      <c r="R106292" s="13"/>
    </row>
    <row r="106293" spans="2:18">
      <c r="B106293" s="31"/>
      <c r="C106293" s="13"/>
      <c r="D106293" s="13"/>
      <c r="E106293" s="13"/>
      <c r="F106293" s="13"/>
      <c r="G106293" s="13"/>
      <c r="H106293" s="13"/>
      <c r="I106293" s="13"/>
      <c r="J106293" s="13"/>
      <c r="K106293" s="13"/>
      <c r="L106293" s="13"/>
      <c r="M106293" s="13"/>
      <c r="N106293" s="13"/>
      <c r="O106293" s="13"/>
      <c r="P106293" s="13"/>
      <c r="Q106293" s="13"/>
      <c r="R106293" s="13"/>
    </row>
    <row r="106294" spans="2:18">
      <c r="B106294" s="31"/>
      <c r="C106294" s="13"/>
      <c r="D106294" s="13"/>
      <c r="E106294" s="13"/>
      <c r="F106294" s="13"/>
      <c r="G106294" s="13"/>
      <c r="H106294" s="13"/>
      <c r="I106294" s="13"/>
      <c r="J106294" s="13"/>
      <c r="K106294" s="13"/>
      <c r="L106294" s="13"/>
      <c r="M106294" s="13"/>
      <c r="N106294" s="13"/>
      <c r="O106294" s="13"/>
      <c r="P106294" s="13"/>
      <c r="Q106294" s="13"/>
      <c r="R106294" s="13"/>
    </row>
    <row r="106295" spans="2:18">
      <c r="B106295" s="31"/>
      <c r="C106295" s="13"/>
      <c r="D106295" s="13"/>
      <c r="E106295" s="13"/>
      <c r="F106295" s="13"/>
      <c r="G106295" s="13"/>
      <c r="H106295" s="13"/>
      <c r="I106295" s="13"/>
      <c r="J106295" s="13"/>
      <c r="K106295" s="13"/>
      <c r="L106295" s="13"/>
      <c r="M106295" s="13"/>
      <c r="N106295" s="13"/>
      <c r="O106295" s="13"/>
      <c r="P106295" s="13"/>
      <c r="Q106295" s="13"/>
      <c r="R106295" s="13"/>
    </row>
    <row r="106296" spans="2:18">
      <c r="B106296" s="31"/>
      <c r="C106296" s="13"/>
      <c r="D106296" s="13"/>
      <c r="E106296" s="13"/>
      <c r="F106296" s="13"/>
      <c r="G106296" s="13"/>
      <c r="H106296" s="13"/>
      <c r="I106296" s="13"/>
      <c r="J106296" s="13"/>
      <c r="K106296" s="13"/>
      <c r="L106296" s="13"/>
      <c r="M106296" s="13"/>
      <c r="N106296" s="13"/>
      <c r="O106296" s="13"/>
      <c r="P106296" s="13"/>
      <c r="Q106296" s="13"/>
      <c r="R106296" s="13"/>
    </row>
    <row r="106297" spans="2:18">
      <c r="B106297" s="31"/>
      <c r="C106297" s="13"/>
      <c r="D106297" s="13"/>
      <c r="E106297" s="13"/>
      <c r="F106297" s="13"/>
      <c r="G106297" s="13"/>
      <c r="H106297" s="13"/>
      <c r="I106297" s="13"/>
      <c r="J106297" s="13"/>
      <c r="K106297" s="13"/>
      <c r="L106297" s="13"/>
      <c r="M106297" s="13"/>
      <c r="N106297" s="13"/>
      <c r="O106297" s="13"/>
      <c r="P106297" s="13"/>
      <c r="Q106297" s="13"/>
      <c r="R106297" s="13"/>
    </row>
    <row r="106298" spans="2:18">
      <c r="B106298" s="31"/>
      <c r="C106298" s="13"/>
      <c r="D106298" s="13"/>
      <c r="E106298" s="13"/>
      <c r="F106298" s="13"/>
      <c r="G106298" s="13"/>
      <c r="H106298" s="13"/>
      <c r="I106298" s="13"/>
      <c r="J106298" s="13"/>
      <c r="K106298" s="13"/>
      <c r="L106298" s="13"/>
      <c r="M106298" s="13"/>
      <c r="N106298" s="13"/>
      <c r="O106298" s="13"/>
      <c r="P106298" s="13"/>
      <c r="Q106298" s="13"/>
      <c r="R106298" s="13"/>
    </row>
    <row r="106299" spans="2:18">
      <c r="B106299" s="31"/>
      <c r="C106299" s="13"/>
      <c r="D106299" s="13"/>
      <c r="E106299" s="13"/>
      <c r="F106299" s="13"/>
      <c r="G106299" s="13"/>
      <c r="H106299" s="13"/>
      <c r="I106299" s="13"/>
      <c r="J106299" s="13"/>
      <c r="K106299" s="13"/>
      <c r="L106299" s="13"/>
      <c r="M106299" s="13"/>
      <c r="N106299" s="13"/>
      <c r="O106299" s="13"/>
      <c r="P106299" s="13"/>
      <c r="Q106299" s="13"/>
      <c r="R106299" s="13"/>
    </row>
    <row r="106300" spans="2:18">
      <c r="B106300" s="31"/>
      <c r="C106300" s="13"/>
      <c r="D106300" s="13"/>
      <c r="E106300" s="13"/>
      <c r="F106300" s="13"/>
      <c r="G106300" s="13"/>
      <c r="H106300" s="13"/>
      <c r="I106300" s="13"/>
      <c r="J106300" s="13"/>
      <c r="K106300" s="13"/>
      <c r="L106300" s="13"/>
      <c r="M106300" s="13"/>
      <c r="N106300" s="13"/>
      <c r="O106300" s="13"/>
      <c r="P106300" s="13"/>
      <c r="Q106300" s="13"/>
      <c r="R106300" s="13"/>
    </row>
    <row r="106301" spans="2:18">
      <c r="B106301" s="31"/>
      <c r="C106301" s="13"/>
      <c r="D106301" s="13"/>
      <c r="E106301" s="13"/>
      <c r="F106301" s="13"/>
      <c r="G106301" s="13"/>
      <c r="H106301" s="13"/>
      <c r="I106301" s="13"/>
      <c r="J106301" s="13"/>
      <c r="K106301" s="13"/>
      <c r="L106301" s="13"/>
      <c r="M106301" s="13"/>
      <c r="N106301" s="13"/>
      <c r="O106301" s="13"/>
      <c r="P106301" s="13"/>
      <c r="Q106301" s="13"/>
      <c r="R106301" s="13"/>
    </row>
    <row r="106302" spans="2:18">
      <c r="B106302" s="31"/>
      <c r="C106302" s="13"/>
      <c r="D106302" s="13"/>
      <c r="E106302" s="13"/>
      <c r="F106302" s="13"/>
      <c r="G106302" s="13"/>
      <c r="H106302" s="13"/>
      <c r="I106302" s="13"/>
      <c r="J106302" s="13"/>
      <c r="K106302" s="13"/>
      <c r="L106302" s="13"/>
      <c r="M106302" s="13"/>
      <c r="N106302" s="13"/>
      <c r="O106302" s="13"/>
      <c r="P106302" s="13"/>
      <c r="Q106302" s="13"/>
      <c r="R106302" s="13"/>
    </row>
    <row r="106303" spans="2:18">
      <c r="B106303" s="31"/>
      <c r="C106303" s="13"/>
      <c r="D106303" s="13"/>
      <c r="E106303" s="13"/>
      <c r="F106303" s="13"/>
      <c r="G106303" s="13"/>
      <c r="H106303" s="13"/>
      <c r="I106303" s="13"/>
      <c r="J106303" s="13"/>
      <c r="K106303" s="13"/>
      <c r="L106303" s="13"/>
      <c r="M106303" s="13"/>
      <c r="N106303" s="13"/>
      <c r="O106303" s="13"/>
      <c r="P106303" s="13"/>
      <c r="Q106303" s="13"/>
      <c r="R106303" s="13"/>
    </row>
    <row r="106304" spans="2:18">
      <c r="B106304" s="31"/>
      <c r="C106304" s="13"/>
      <c r="D106304" s="13"/>
      <c r="E106304" s="13"/>
      <c r="F106304" s="13"/>
      <c r="G106304" s="13"/>
      <c r="H106304" s="13"/>
      <c r="I106304" s="13"/>
      <c r="J106304" s="13"/>
      <c r="K106304" s="13"/>
      <c r="L106304" s="13"/>
      <c r="M106304" s="13"/>
      <c r="N106304" s="13"/>
      <c r="O106304" s="13"/>
      <c r="P106304" s="13"/>
      <c r="Q106304" s="13"/>
      <c r="R106304" s="13"/>
    </row>
    <row r="106305" spans="2:18">
      <c r="B106305" s="31"/>
      <c r="C106305" s="13"/>
      <c r="D106305" s="13"/>
      <c r="E106305" s="13"/>
      <c r="F106305" s="13"/>
      <c r="G106305" s="13"/>
      <c r="H106305" s="13"/>
      <c r="I106305" s="13"/>
      <c r="J106305" s="13"/>
      <c r="K106305" s="13"/>
      <c r="L106305" s="13"/>
      <c r="M106305" s="13"/>
      <c r="N106305" s="13"/>
      <c r="O106305" s="13"/>
      <c r="P106305" s="13"/>
      <c r="Q106305" s="13"/>
      <c r="R106305" s="13"/>
    </row>
    <row r="106306" spans="2:18">
      <c r="B106306" s="31"/>
      <c r="C106306" s="13"/>
      <c r="D106306" s="13"/>
      <c r="E106306" s="13"/>
      <c r="F106306" s="13"/>
      <c r="G106306" s="13"/>
      <c r="H106306" s="13"/>
      <c r="I106306" s="13"/>
      <c r="J106306" s="13"/>
      <c r="K106306" s="13"/>
      <c r="L106306" s="13"/>
      <c r="M106306" s="13"/>
      <c r="N106306" s="13"/>
      <c r="O106306" s="13"/>
      <c r="P106306" s="13"/>
      <c r="Q106306" s="13"/>
      <c r="R106306" s="13"/>
    </row>
    <row r="106307" spans="2:18">
      <c r="B106307" s="31"/>
      <c r="C106307" s="13"/>
      <c r="D106307" s="13"/>
      <c r="E106307" s="13"/>
      <c r="F106307" s="13"/>
      <c r="G106307" s="13"/>
      <c r="H106307" s="13"/>
      <c r="I106307" s="13"/>
      <c r="J106307" s="13"/>
      <c r="K106307" s="13"/>
      <c r="L106307" s="13"/>
      <c r="M106307" s="13"/>
      <c r="N106307" s="13"/>
      <c r="O106307" s="13"/>
      <c r="P106307" s="13"/>
      <c r="Q106307" s="13"/>
      <c r="R106307" s="13"/>
    </row>
    <row r="106308" spans="2:18">
      <c r="B106308" s="31"/>
      <c r="C106308" s="13"/>
      <c r="D106308" s="13"/>
      <c r="E106308" s="13"/>
      <c r="F106308" s="13"/>
      <c r="G106308" s="13"/>
      <c r="H106308" s="13"/>
      <c r="I106308" s="13"/>
      <c r="J106308" s="13"/>
      <c r="K106308" s="13"/>
      <c r="L106308" s="13"/>
      <c r="M106308" s="13"/>
      <c r="N106308" s="13"/>
      <c r="O106308" s="13"/>
      <c r="P106308" s="13"/>
      <c r="Q106308" s="13"/>
      <c r="R106308" s="13"/>
    </row>
    <row r="106309" spans="2:18">
      <c r="B106309" s="31"/>
      <c r="C106309" s="13"/>
      <c r="D106309" s="13"/>
      <c r="E106309" s="13"/>
      <c r="F106309" s="13"/>
      <c r="G106309" s="13"/>
      <c r="H106309" s="13"/>
      <c r="I106309" s="13"/>
      <c r="J106309" s="13"/>
      <c r="K106309" s="13"/>
      <c r="L106309" s="13"/>
      <c r="M106309" s="13"/>
      <c r="N106309" s="13"/>
      <c r="O106309" s="13"/>
      <c r="P106309" s="13"/>
      <c r="Q106309" s="13"/>
      <c r="R106309" s="13"/>
    </row>
    <row r="106310" spans="2:18">
      <c r="B106310" s="31"/>
      <c r="C106310" s="13"/>
      <c r="D106310" s="13"/>
      <c r="E106310" s="13"/>
      <c r="F106310" s="13"/>
      <c r="G106310" s="13"/>
      <c r="H106310" s="13"/>
      <c r="I106310" s="13"/>
      <c r="J106310" s="13"/>
      <c r="K106310" s="13"/>
      <c r="L106310" s="13"/>
      <c r="M106310" s="13"/>
      <c r="N106310" s="13"/>
      <c r="O106310" s="13"/>
      <c r="P106310" s="13"/>
      <c r="Q106310" s="13"/>
      <c r="R106310" s="13"/>
    </row>
    <row r="106311" spans="2:18">
      <c r="B106311" s="31"/>
      <c r="C106311" s="13"/>
      <c r="D106311" s="13"/>
      <c r="E106311" s="13"/>
      <c r="F106311" s="13"/>
      <c r="G106311" s="13"/>
      <c r="H106311" s="13"/>
      <c r="I106311" s="13"/>
      <c r="J106311" s="13"/>
      <c r="K106311" s="13"/>
      <c r="L106311" s="13"/>
      <c r="M106311" s="13"/>
      <c r="N106311" s="13"/>
      <c r="O106311" s="13"/>
      <c r="P106311" s="13"/>
      <c r="Q106311" s="13"/>
      <c r="R106311" s="13"/>
    </row>
    <row r="106312" spans="2:18">
      <c r="B106312" s="31"/>
      <c r="C106312" s="13"/>
      <c r="D106312" s="13"/>
      <c r="E106312" s="13"/>
      <c r="F106312" s="13"/>
      <c r="G106312" s="13"/>
      <c r="H106312" s="13"/>
      <c r="I106312" s="13"/>
      <c r="J106312" s="13"/>
      <c r="K106312" s="13"/>
      <c r="L106312" s="13"/>
      <c r="M106312" s="13"/>
      <c r="N106312" s="13"/>
      <c r="O106312" s="13"/>
      <c r="P106312" s="13"/>
      <c r="Q106312" s="13"/>
      <c r="R106312" s="13"/>
    </row>
    <row r="106313" spans="2:18">
      <c r="B106313" s="31"/>
      <c r="C106313" s="13"/>
      <c r="D106313" s="13"/>
      <c r="E106313" s="13"/>
      <c r="F106313" s="13"/>
      <c r="G106313" s="13"/>
      <c r="H106313" s="13"/>
      <c r="I106313" s="13"/>
      <c r="J106313" s="13"/>
      <c r="K106313" s="13"/>
      <c r="L106313" s="13"/>
      <c r="M106313" s="13"/>
      <c r="N106313" s="13"/>
      <c r="O106313" s="13"/>
      <c r="P106313" s="13"/>
      <c r="Q106313" s="13"/>
      <c r="R106313" s="13"/>
    </row>
    <row r="106314" spans="2:18">
      <c r="B106314" s="31"/>
      <c r="C106314" s="13"/>
      <c r="D106314" s="13"/>
      <c r="E106314" s="13"/>
      <c r="F106314" s="13"/>
      <c r="G106314" s="13"/>
      <c r="H106314" s="13"/>
      <c r="I106314" s="13"/>
      <c r="J106314" s="13"/>
      <c r="K106314" s="13"/>
      <c r="L106314" s="13"/>
      <c r="M106314" s="13"/>
      <c r="N106314" s="13"/>
      <c r="O106314" s="13"/>
      <c r="P106314" s="13"/>
      <c r="Q106314" s="13"/>
      <c r="R106314" s="13"/>
    </row>
    <row r="106315" spans="2:18">
      <c r="B106315" s="31"/>
      <c r="C106315" s="13"/>
      <c r="D106315" s="13"/>
      <c r="E106315" s="13"/>
      <c r="F106315" s="13"/>
      <c r="G106315" s="13"/>
      <c r="H106315" s="13"/>
      <c r="I106315" s="13"/>
      <c r="J106315" s="13"/>
      <c r="K106315" s="13"/>
      <c r="L106315" s="13"/>
      <c r="M106315" s="13"/>
      <c r="N106315" s="13"/>
      <c r="O106315" s="13"/>
      <c r="P106315" s="13"/>
      <c r="Q106315" s="13"/>
      <c r="R106315" s="13"/>
    </row>
    <row r="106316" spans="2:18">
      <c r="B106316" s="31"/>
      <c r="C106316" s="13"/>
      <c r="D106316" s="13"/>
      <c r="E106316" s="13"/>
      <c r="F106316" s="13"/>
      <c r="G106316" s="13"/>
      <c r="H106316" s="13"/>
      <c r="I106316" s="13"/>
      <c r="J106316" s="13"/>
      <c r="K106316" s="13"/>
      <c r="L106316" s="13"/>
      <c r="M106316" s="13"/>
      <c r="N106316" s="13"/>
      <c r="O106316" s="13"/>
      <c r="P106316" s="13"/>
      <c r="Q106316" s="13"/>
      <c r="R106316" s="13"/>
    </row>
    <row r="106317" spans="2:18">
      <c r="B106317" s="31"/>
      <c r="C106317" s="13"/>
      <c r="D106317" s="13"/>
      <c r="E106317" s="13"/>
      <c r="F106317" s="13"/>
      <c r="G106317" s="13"/>
      <c r="H106317" s="13"/>
      <c r="I106317" s="13"/>
      <c r="J106317" s="13"/>
      <c r="K106317" s="13"/>
      <c r="L106317" s="13"/>
      <c r="M106317" s="13"/>
      <c r="N106317" s="13"/>
      <c r="O106317" s="13"/>
      <c r="P106317" s="13"/>
      <c r="Q106317" s="13"/>
      <c r="R106317" s="13"/>
    </row>
    <row r="106318" spans="2:18">
      <c r="B106318" s="31"/>
      <c r="C106318" s="13"/>
      <c r="D106318" s="13"/>
      <c r="E106318" s="13"/>
      <c r="F106318" s="13"/>
      <c r="G106318" s="13"/>
      <c r="H106318" s="13"/>
      <c r="I106318" s="13"/>
      <c r="J106318" s="13"/>
      <c r="K106318" s="13"/>
      <c r="L106318" s="13"/>
      <c r="M106318" s="13"/>
      <c r="N106318" s="13"/>
      <c r="O106318" s="13"/>
      <c r="P106318" s="13"/>
      <c r="Q106318" s="13"/>
      <c r="R106318" s="13"/>
    </row>
    <row r="106319" spans="2:18">
      <c r="B106319" s="31"/>
      <c r="C106319" s="13"/>
      <c r="D106319" s="13"/>
      <c r="E106319" s="13"/>
      <c r="F106319" s="13"/>
      <c r="G106319" s="13"/>
      <c r="H106319" s="13"/>
      <c r="I106319" s="13"/>
      <c r="J106319" s="13"/>
      <c r="K106319" s="13"/>
      <c r="L106319" s="13"/>
      <c r="M106319" s="13"/>
      <c r="N106319" s="13"/>
      <c r="O106319" s="13"/>
      <c r="P106319" s="13"/>
      <c r="Q106319" s="13"/>
      <c r="R106319" s="13"/>
    </row>
    <row r="106320" spans="2:18">
      <c r="B106320" s="31"/>
      <c r="C106320" s="13"/>
      <c r="D106320" s="13"/>
      <c r="E106320" s="13"/>
      <c r="F106320" s="13"/>
      <c r="G106320" s="13"/>
      <c r="H106320" s="13"/>
      <c r="I106320" s="13"/>
      <c r="J106320" s="13"/>
      <c r="K106320" s="13"/>
      <c r="L106320" s="13"/>
      <c r="M106320" s="13"/>
      <c r="N106320" s="13"/>
      <c r="O106320" s="13"/>
      <c r="P106320" s="13"/>
      <c r="Q106320" s="13"/>
      <c r="R106320" s="13"/>
    </row>
    <row r="106321" spans="2:18">
      <c r="B106321" s="31"/>
      <c r="C106321" s="13"/>
      <c r="D106321" s="13"/>
      <c r="E106321" s="13"/>
      <c r="F106321" s="13"/>
      <c r="G106321" s="13"/>
      <c r="H106321" s="13"/>
      <c r="I106321" s="13"/>
      <c r="J106321" s="13"/>
      <c r="K106321" s="13"/>
      <c r="L106321" s="13"/>
      <c r="M106321" s="13"/>
      <c r="N106321" s="13"/>
      <c r="O106321" s="13"/>
      <c r="P106321" s="13"/>
      <c r="Q106321" s="13"/>
      <c r="R106321" s="13"/>
    </row>
    <row r="106322" spans="2:18">
      <c r="B106322" s="31"/>
      <c r="C106322" s="13"/>
      <c r="D106322" s="13"/>
      <c r="E106322" s="13"/>
      <c r="F106322" s="13"/>
      <c r="G106322" s="13"/>
      <c r="H106322" s="13"/>
      <c r="I106322" s="13"/>
      <c r="J106322" s="13"/>
      <c r="K106322" s="13"/>
      <c r="L106322" s="13"/>
      <c r="M106322" s="13"/>
      <c r="N106322" s="13"/>
      <c r="O106322" s="13"/>
      <c r="P106322" s="13"/>
      <c r="Q106322" s="13"/>
      <c r="R106322" s="13"/>
    </row>
    <row r="106323" spans="2:18">
      <c r="B106323" s="31"/>
      <c r="C106323" s="13"/>
      <c r="D106323" s="13"/>
      <c r="E106323" s="13"/>
      <c r="F106323" s="13"/>
      <c r="G106323" s="13"/>
      <c r="H106323" s="13"/>
      <c r="I106323" s="13"/>
      <c r="J106323" s="13"/>
      <c r="K106323" s="13"/>
      <c r="L106323" s="13"/>
      <c r="M106323" s="13"/>
      <c r="N106323" s="13"/>
      <c r="O106323" s="13"/>
      <c r="P106323" s="13"/>
      <c r="Q106323" s="13"/>
      <c r="R106323" s="13"/>
    </row>
    <row r="106324" spans="2:18">
      <c r="B106324" s="31"/>
      <c r="C106324" s="13"/>
      <c r="D106324" s="13"/>
      <c r="E106324" s="13"/>
      <c r="F106324" s="13"/>
      <c r="G106324" s="13"/>
      <c r="H106324" s="13"/>
      <c r="I106324" s="13"/>
      <c r="J106324" s="13"/>
      <c r="K106324" s="13"/>
      <c r="L106324" s="13"/>
      <c r="M106324" s="13"/>
      <c r="N106324" s="13"/>
      <c r="O106324" s="13"/>
      <c r="P106324" s="13"/>
      <c r="Q106324" s="13"/>
      <c r="R106324" s="13"/>
    </row>
    <row r="106325" spans="2:18">
      <c r="B106325" s="31"/>
      <c r="C106325" s="13"/>
      <c r="D106325" s="13"/>
      <c r="E106325" s="13"/>
      <c r="F106325" s="13"/>
      <c r="G106325" s="13"/>
      <c r="H106325" s="13"/>
      <c r="I106325" s="13"/>
      <c r="J106325" s="13"/>
      <c r="K106325" s="13"/>
      <c r="L106325" s="13"/>
      <c r="M106325" s="13"/>
      <c r="N106325" s="13"/>
      <c r="O106325" s="13"/>
      <c r="P106325" s="13"/>
      <c r="Q106325" s="13"/>
      <c r="R106325" s="13"/>
    </row>
    <row r="106326" spans="2:18">
      <c r="B106326" s="31"/>
      <c r="C106326" s="13"/>
      <c r="D106326" s="13"/>
      <c r="E106326" s="13"/>
      <c r="F106326" s="13"/>
      <c r="G106326" s="13"/>
      <c r="H106326" s="13"/>
      <c r="I106326" s="13"/>
      <c r="J106326" s="13"/>
      <c r="K106326" s="13"/>
      <c r="L106326" s="13"/>
      <c r="M106326" s="13"/>
      <c r="N106326" s="13"/>
      <c r="O106326" s="13"/>
      <c r="P106326" s="13"/>
      <c r="Q106326" s="13"/>
      <c r="R106326" s="13"/>
    </row>
    <row r="106327" spans="2:18">
      <c r="B106327" s="31"/>
      <c r="C106327" s="13"/>
      <c r="D106327" s="13"/>
      <c r="E106327" s="13"/>
      <c r="F106327" s="13"/>
      <c r="G106327" s="13"/>
      <c r="H106327" s="13"/>
      <c r="I106327" s="13"/>
      <c r="J106327" s="13"/>
      <c r="K106327" s="13"/>
      <c r="L106327" s="13"/>
      <c r="M106327" s="13"/>
      <c r="N106327" s="13"/>
      <c r="O106327" s="13"/>
      <c r="P106327" s="13"/>
      <c r="Q106327" s="13"/>
      <c r="R106327" s="13"/>
    </row>
    <row r="106328" spans="2:18">
      <c r="B106328" s="31"/>
      <c r="C106328" s="13"/>
      <c r="D106328" s="13"/>
      <c r="E106328" s="13"/>
      <c r="F106328" s="13"/>
      <c r="G106328" s="13"/>
      <c r="H106328" s="13"/>
      <c r="I106328" s="13"/>
      <c r="J106328" s="13"/>
      <c r="K106328" s="13"/>
      <c r="L106328" s="13"/>
      <c r="M106328" s="13"/>
      <c r="N106328" s="13"/>
      <c r="O106328" s="13"/>
      <c r="P106328" s="13"/>
      <c r="Q106328" s="13"/>
      <c r="R106328" s="13"/>
    </row>
    <row r="106329" spans="2:18">
      <c r="B106329" s="31"/>
      <c r="C106329" s="13"/>
      <c r="D106329" s="13"/>
      <c r="E106329" s="13"/>
      <c r="F106329" s="13"/>
      <c r="G106329" s="13"/>
      <c r="H106329" s="13"/>
      <c r="I106329" s="13"/>
      <c r="J106329" s="13"/>
      <c r="K106329" s="13"/>
      <c r="L106329" s="13"/>
      <c r="M106329" s="13"/>
      <c r="N106329" s="13"/>
      <c r="O106329" s="13"/>
      <c r="P106329" s="13"/>
      <c r="Q106329" s="13"/>
      <c r="R106329" s="13"/>
    </row>
    <row r="106330" spans="2:18">
      <c r="B106330" s="31"/>
      <c r="C106330" s="13"/>
      <c r="D106330" s="13"/>
      <c r="E106330" s="13"/>
      <c r="F106330" s="13"/>
      <c r="G106330" s="13"/>
      <c r="H106330" s="13"/>
      <c r="I106330" s="13"/>
      <c r="J106330" s="13"/>
      <c r="K106330" s="13"/>
      <c r="L106330" s="13"/>
      <c r="M106330" s="13"/>
      <c r="N106330" s="13"/>
      <c r="O106330" s="13"/>
      <c r="P106330" s="13"/>
      <c r="Q106330" s="13"/>
      <c r="R106330" s="13"/>
    </row>
    <row r="106331" spans="2:18">
      <c r="B106331" s="31"/>
      <c r="C106331" s="13"/>
      <c r="D106331" s="13"/>
      <c r="E106331" s="13"/>
      <c r="F106331" s="13"/>
      <c r="G106331" s="13"/>
      <c r="H106331" s="13"/>
      <c r="I106331" s="13"/>
      <c r="J106331" s="13"/>
      <c r="K106331" s="13"/>
      <c r="L106331" s="13"/>
      <c r="M106331" s="13"/>
      <c r="N106331" s="13"/>
      <c r="O106331" s="13"/>
      <c r="P106331" s="13"/>
      <c r="Q106331" s="13"/>
      <c r="R106331" s="13"/>
    </row>
    <row r="106332" spans="2:18">
      <c r="B106332" s="31"/>
      <c r="C106332" s="13"/>
      <c r="D106332" s="13"/>
      <c r="E106332" s="13"/>
      <c r="F106332" s="13"/>
      <c r="G106332" s="13"/>
      <c r="H106332" s="13"/>
      <c r="I106332" s="13"/>
      <c r="J106332" s="13"/>
      <c r="K106332" s="13"/>
      <c r="L106332" s="13"/>
      <c r="M106332" s="13"/>
      <c r="N106332" s="13"/>
      <c r="O106332" s="13"/>
      <c r="P106332" s="13"/>
      <c r="Q106332" s="13"/>
      <c r="R106332" s="13"/>
    </row>
    <row r="106333" spans="2:18">
      <c r="B106333" s="31"/>
      <c r="C106333" s="13"/>
      <c r="D106333" s="13"/>
      <c r="E106333" s="13"/>
      <c r="F106333" s="13"/>
      <c r="G106333" s="13"/>
      <c r="H106333" s="13"/>
      <c r="I106333" s="13"/>
      <c r="J106333" s="13"/>
      <c r="K106333" s="13"/>
      <c r="L106333" s="13"/>
      <c r="M106333" s="13"/>
      <c r="N106333" s="13"/>
      <c r="O106333" s="13"/>
      <c r="P106333" s="13"/>
      <c r="Q106333" s="13"/>
      <c r="R106333" s="13"/>
    </row>
    <row r="106334" spans="2:18">
      <c r="B106334" s="31"/>
      <c r="C106334" s="13"/>
      <c r="D106334" s="13"/>
      <c r="E106334" s="13"/>
      <c r="F106334" s="13"/>
      <c r="G106334" s="13"/>
      <c r="H106334" s="13"/>
      <c r="I106334" s="13"/>
      <c r="J106334" s="13"/>
      <c r="K106334" s="13"/>
      <c r="L106334" s="13"/>
      <c r="M106334" s="13"/>
      <c r="N106334" s="13"/>
      <c r="O106334" s="13"/>
      <c r="P106334" s="13"/>
      <c r="Q106334" s="13"/>
      <c r="R106334" s="13"/>
    </row>
    <row r="106335" spans="2:18">
      <c r="B106335" s="31"/>
      <c r="C106335" s="13"/>
      <c r="D106335" s="13"/>
      <c r="E106335" s="13"/>
      <c r="F106335" s="13"/>
      <c r="G106335" s="13"/>
      <c r="H106335" s="13"/>
      <c r="I106335" s="13"/>
      <c r="J106335" s="13"/>
      <c r="K106335" s="13"/>
      <c r="L106335" s="13"/>
      <c r="M106335" s="13"/>
      <c r="N106335" s="13"/>
      <c r="O106335" s="13"/>
      <c r="P106335" s="13"/>
      <c r="Q106335" s="13"/>
      <c r="R106335" s="13"/>
    </row>
    <row r="106336" spans="2:18">
      <c r="B106336" s="31"/>
      <c r="C106336" s="13"/>
      <c r="D106336" s="13"/>
      <c r="E106336" s="13"/>
      <c r="F106336" s="13"/>
      <c r="G106336" s="13"/>
      <c r="H106336" s="13"/>
      <c r="I106336" s="13"/>
      <c r="J106336" s="13"/>
      <c r="K106336" s="13"/>
      <c r="L106336" s="13"/>
      <c r="M106336" s="13"/>
      <c r="N106336" s="13"/>
      <c r="O106336" s="13"/>
      <c r="P106336" s="13"/>
      <c r="Q106336" s="13"/>
      <c r="R106336" s="13"/>
    </row>
    <row r="106337" spans="2:18">
      <c r="B106337" s="31"/>
      <c r="C106337" s="13"/>
      <c r="D106337" s="13"/>
      <c r="E106337" s="13"/>
      <c r="F106337" s="13"/>
      <c r="G106337" s="13"/>
      <c r="H106337" s="13"/>
      <c r="I106337" s="13"/>
      <c r="J106337" s="13"/>
      <c r="K106337" s="13"/>
      <c r="L106337" s="13"/>
      <c r="M106337" s="13"/>
      <c r="N106337" s="13"/>
      <c r="O106337" s="13"/>
      <c r="P106337" s="13"/>
      <c r="Q106337" s="13"/>
      <c r="R106337" s="13"/>
    </row>
    <row r="106338" spans="2:18">
      <c r="B106338" s="31"/>
      <c r="C106338" s="13"/>
      <c r="D106338" s="13"/>
      <c r="E106338" s="13"/>
      <c r="F106338" s="13"/>
      <c r="G106338" s="13"/>
      <c r="H106338" s="13"/>
      <c r="I106338" s="13"/>
      <c r="J106338" s="13"/>
      <c r="K106338" s="13"/>
      <c r="L106338" s="13"/>
      <c r="M106338" s="13"/>
      <c r="N106338" s="13"/>
      <c r="O106338" s="13"/>
      <c r="P106338" s="13"/>
      <c r="Q106338" s="13"/>
      <c r="R106338" s="13"/>
    </row>
    <row r="106339" spans="2:18">
      <c r="B106339" s="31"/>
      <c r="C106339" s="13"/>
      <c r="D106339" s="13"/>
      <c r="E106339" s="13"/>
      <c r="F106339" s="13"/>
      <c r="G106339" s="13"/>
      <c r="H106339" s="13"/>
      <c r="I106339" s="13"/>
      <c r="J106339" s="13"/>
      <c r="K106339" s="13"/>
      <c r="L106339" s="13"/>
      <c r="M106339" s="13"/>
      <c r="N106339" s="13"/>
      <c r="O106339" s="13"/>
      <c r="P106339" s="13"/>
      <c r="Q106339" s="13"/>
      <c r="R106339" s="13"/>
    </row>
    <row r="106340" spans="2:18">
      <c r="B106340" s="31"/>
      <c r="C106340" s="13"/>
      <c r="D106340" s="13"/>
      <c r="E106340" s="13"/>
      <c r="F106340" s="13"/>
      <c r="G106340" s="13"/>
      <c r="H106340" s="13"/>
      <c r="I106340" s="13"/>
      <c r="J106340" s="13"/>
      <c r="K106340" s="13"/>
      <c r="L106340" s="13"/>
      <c r="M106340" s="13"/>
      <c r="N106340" s="13"/>
      <c r="O106340" s="13"/>
      <c r="P106340" s="13"/>
      <c r="Q106340" s="13"/>
      <c r="R106340" s="13"/>
    </row>
    <row r="106341" spans="2:18">
      <c r="B106341" s="31"/>
      <c r="C106341" s="13"/>
      <c r="D106341" s="13"/>
      <c r="E106341" s="13"/>
      <c r="F106341" s="13"/>
      <c r="G106341" s="13"/>
      <c r="H106341" s="13"/>
      <c r="I106341" s="13"/>
      <c r="J106341" s="13"/>
      <c r="K106341" s="13"/>
      <c r="L106341" s="13"/>
      <c r="M106341" s="13"/>
      <c r="N106341" s="13"/>
      <c r="O106341" s="13"/>
      <c r="P106341" s="13"/>
      <c r="Q106341" s="13"/>
      <c r="R106341" s="13"/>
    </row>
    <row r="106342" spans="2:18">
      <c r="B106342" s="31"/>
      <c r="C106342" s="13"/>
      <c r="D106342" s="13"/>
      <c r="E106342" s="13"/>
      <c r="F106342" s="13"/>
      <c r="G106342" s="13"/>
      <c r="H106342" s="13"/>
      <c r="I106342" s="13"/>
      <c r="J106342" s="13"/>
      <c r="K106342" s="13"/>
      <c r="L106342" s="13"/>
      <c r="M106342" s="13"/>
      <c r="N106342" s="13"/>
      <c r="O106342" s="13"/>
      <c r="P106342" s="13"/>
      <c r="Q106342" s="13"/>
      <c r="R106342" s="13"/>
    </row>
    <row r="106343" spans="2:18">
      <c r="B106343" s="31"/>
      <c r="C106343" s="13"/>
      <c r="D106343" s="13"/>
      <c r="E106343" s="13"/>
      <c r="F106343" s="13"/>
      <c r="G106343" s="13"/>
      <c r="H106343" s="13"/>
      <c r="I106343" s="13"/>
      <c r="J106343" s="13"/>
      <c r="K106343" s="13"/>
      <c r="L106343" s="13"/>
      <c r="M106343" s="13"/>
      <c r="N106343" s="13"/>
      <c r="O106343" s="13"/>
      <c r="P106343" s="13"/>
      <c r="Q106343" s="13"/>
      <c r="R106343" s="13"/>
    </row>
    <row r="106344" spans="2:18">
      <c r="B106344" s="31"/>
      <c r="C106344" s="13"/>
      <c r="D106344" s="13"/>
      <c r="E106344" s="13"/>
      <c r="F106344" s="13"/>
      <c r="G106344" s="13"/>
      <c r="H106344" s="13"/>
      <c r="I106344" s="13"/>
      <c r="J106344" s="13"/>
      <c r="K106344" s="13"/>
      <c r="L106344" s="13"/>
      <c r="M106344" s="13"/>
      <c r="N106344" s="13"/>
      <c r="O106344" s="13"/>
      <c r="P106344" s="13"/>
      <c r="Q106344" s="13"/>
      <c r="R106344" s="13"/>
    </row>
    <row r="106345" spans="2:18">
      <c r="B106345" s="31"/>
      <c r="C106345" s="13"/>
      <c r="D106345" s="13"/>
      <c r="E106345" s="13"/>
      <c r="F106345" s="13"/>
      <c r="G106345" s="13"/>
      <c r="H106345" s="13"/>
      <c r="I106345" s="13"/>
      <c r="J106345" s="13"/>
      <c r="K106345" s="13"/>
      <c r="L106345" s="13"/>
      <c r="M106345" s="13"/>
      <c r="N106345" s="13"/>
      <c r="O106345" s="13"/>
      <c r="P106345" s="13"/>
      <c r="Q106345" s="13"/>
      <c r="R106345" s="13"/>
    </row>
    <row r="106346" spans="2:18">
      <c r="B106346" s="31"/>
      <c r="C106346" s="13"/>
      <c r="D106346" s="13"/>
      <c r="E106346" s="13"/>
      <c r="F106346" s="13"/>
      <c r="G106346" s="13"/>
      <c r="H106346" s="13"/>
      <c r="I106346" s="13"/>
      <c r="J106346" s="13"/>
      <c r="K106346" s="13"/>
      <c r="L106346" s="13"/>
      <c r="M106346" s="13"/>
      <c r="N106346" s="13"/>
      <c r="O106346" s="13"/>
      <c r="P106346" s="13"/>
      <c r="Q106346" s="13"/>
      <c r="R106346" s="13"/>
    </row>
    <row r="106347" spans="2:18">
      <c r="B106347" s="31"/>
      <c r="C106347" s="13"/>
      <c r="D106347" s="13"/>
      <c r="E106347" s="13"/>
      <c r="F106347" s="13"/>
      <c r="G106347" s="13"/>
      <c r="H106347" s="13"/>
      <c r="I106347" s="13"/>
      <c r="J106347" s="13"/>
      <c r="K106347" s="13"/>
      <c r="L106347" s="13"/>
      <c r="M106347" s="13"/>
      <c r="N106347" s="13"/>
      <c r="O106347" s="13"/>
      <c r="P106347" s="13"/>
      <c r="Q106347" s="13"/>
      <c r="R106347" s="13"/>
    </row>
    <row r="106348" spans="2:18">
      <c r="B106348" s="31"/>
      <c r="C106348" s="13"/>
      <c r="D106348" s="13"/>
      <c r="E106348" s="13"/>
      <c r="F106348" s="13"/>
      <c r="G106348" s="13"/>
      <c r="H106348" s="13"/>
      <c r="I106348" s="13"/>
      <c r="J106348" s="13"/>
      <c r="K106348" s="13"/>
      <c r="L106348" s="13"/>
      <c r="M106348" s="13"/>
      <c r="N106348" s="13"/>
      <c r="O106348" s="13"/>
      <c r="P106348" s="13"/>
      <c r="Q106348" s="13"/>
      <c r="R106348" s="13"/>
    </row>
    <row r="106349" spans="2:18">
      <c r="B106349" s="31"/>
      <c r="C106349" s="13"/>
      <c r="D106349" s="13"/>
      <c r="E106349" s="13"/>
      <c r="F106349" s="13"/>
      <c r="G106349" s="13"/>
      <c r="H106349" s="13"/>
      <c r="I106349" s="13"/>
      <c r="J106349" s="13"/>
      <c r="K106349" s="13"/>
      <c r="L106349" s="13"/>
      <c r="M106349" s="13"/>
      <c r="N106349" s="13"/>
      <c r="O106349" s="13"/>
      <c r="P106349" s="13"/>
      <c r="Q106349" s="13"/>
      <c r="R106349" s="13"/>
    </row>
    <row r="106350" spans="2:18">
      <c r="B106350" s="31"/>
      <c r="C106350" s="13"/>
      <c r="D106350" s="13"/>
      <c r="E106350" s="13"/>
      <c r="F106350" s="13"/>
      <c r="G106350" s="13"/>
      <c r="H106350" s="13"/>
      <c r="I106350" s="13"/>
      <c r="J106350" s="13"/>
      <c r="K106350" s="13"/>
      <c r="L106350" s="13"/>
      <c r="M106350" s="13"/>
      <c r="N106350" s="13"/>
      <c r="O106350" s="13"/>
      <c r="P106350" s="13"/>
      <c r="Q106350" s="13"/>
      <c r="R106350" s="13"/>
    </row>
    <row r="106351" spans="2:18">
      <c r="B106351" s="31"/>
      <c r="C106351" s="13"/>
      <c r="D106351" s="13"/>
      <c r="E106351" s="13"/>
      <c r="F106351" s="13"/>
      <c r="G106351" s="13"/>
      <c r="H106351" s="13"/>
      <c r="I106351" s="13"/>
      <c r="J106351" s="13"/>
      <c r="K106351" s="13"/>
      <c r="L106351" s="13"/>
      <c r="M106351" s="13"/>
      <c r="N106351" s="13"/>
      <c r="O106351" s="13"/>
      <c r="P106351" s="13"/>
      <c r="Q106351" s="13"/>
      <c r="R106351" s="13"/>
    </row>
    <row r="106352" spans="2:18">
      <c r="B106352" s="31"/>
      <c r="C106352" s="13"/>
      <c r="D106352" s="13"/>
      <c r="E106352" s="13"/>
      <c r="F106352" s="13"/>
      <c r="G106352" s="13"/>
      <c r="H106352" s="13"/>
      <c r="I106352" s="13"/>
      <c r="J106352" s="13"/>
      <c r="K106352" s="13"/>
      <c r="L106352" s="13"/>
      <c r="M106352" s="13"/>
      <c r="N106352" s="13"/>
      <c r="O106352" s="13"/>
      <c r="P106352" s="13"/>
      <c r="Q106352" s="13"/>
      <c r="R106352" s="13"/>
    </row>
    <row r="106353" spans="2:18">
      <c r="B106353" s="31"/>
      <c r="C106353" s="13"/>
      <c r="D106353" s="13"/>
      <c r="E106353" s="13"/>
      <c r="F106353" s="13"/>
      <c r="G106353" s="13"/>
      <c r="H106353" s="13"/>
      <c r="I106353" s="13"/>
      <c r="J106353" s="13"/>
      <c r="K106353" s="13"/>
      <c r="L106353" s="13"/>
      <c r="M106353" s="13"/>
      <c r="N106353" s="13"/>
      <c r="O106353" s="13"/>
      <c r="P106353" s="13"/>
      <c r="Q106353" s="13"/>
      <c r="R106353" s="13"/>
    </row>
    <row r="106354" spans="2:18">
      <c r="B106354" s="31"/>
      <c r="C106354" s="13"/>
      <c r="D106354" s="13"/>
      <c r="E106354" s="13"/>
      <c r="F106354" s="13"/>
      <c r="G106354" s="13"/>
      <c r="H106354" s="13"/>
      <c r="I106354" s="13"/>
      <c r="J106354" s="13"/>
      <c r="K106354" s="13"/>
      <c r="L106354" s="13"/>
      <c r="M106354" s="13"/>
      <c r="N106354" s="13"/>
      <c r="O106354" s="13"/>
      <c r="P106354" s="13"/>
      <c r="Q106354" s="13"/>
      <c r="R106354" s="13"/>
    </row>
    <row r="106355" spans="2:18">
      <c r="B106355" s="31"/>
      <c r="C106355" s="13"/>
      <c r="D106355" s="13"/>
      <c r="E106355" s="13"/>
      <c r="F106355" s="13"/>
      <c r="G106355" s="13"/>
      <c r="H106355" s="13"/>
      <c r="I106355" s="13"/>
      <c r="J106355" s="13"/>
      <c r="K106355" s="13"/>
      <c r="L106355" s="13"/>
      <c r="M106355" s="13"/>
      <c r="N106355" s="13"/>
      <c r="O106355" s="13"/>
      <c r="P106355" s="13"/>
      <c r="Q106355" s="13"/>
      <c r="R106355" s="13"/>
    </row>
    <row r="106356" spans="2:18">
      <c r="B106356" s="31"/>
      <c r="C106356" s="13"/>
      <c r="D106356" s="13"/>
      <c r="E106356" s="13"/>
      <c r="F106356" s="13"/>
      <c r="G106356" s="13"/>
      <c r="H106356" s="13"/>
      <c r="I106356" s="13"/>
      <c r="J106356" s="13"/>
      <c r="K106356" s="13"/>
      <c r="L106356" s="13"/>
      <c r="M106356" s="13"/>
      <c r="N106356" s="13"/>
      <c r="O106356" s="13"/>
      <c r="P106356" s="13"/>
      <c r="Q106356" s="13"/>
      <c r="R106356" s="13"/>
    </row>
    <row r="106357" spans="2:18">
      <c r="B106357" s="31"/>
      <c r="C106357" s="13"/>
      <c r="D106357" s="13"/>
      <c r="E106357" s="13"/>
      <c r="F106357" s="13"/>
      <c r="G106357" s="13"/>
      <c r="H106357" s="13"/>
      <c r="I106357" s="13"/>
      <c r="J106357" s="13"/>
      <c r="K106357" s="13"/>
      <c r="L106357" s="13"/>
      <c r="M106357" s="13"/>
      <c r="N106357" s="13"/>
      <c r="O106357" s="13"/>
      <c r="P106357" s="13"/>
      <c r="Q106357" s="13"/>
      <c r="R106357" s="13"/>
    </row>
    <row r="106358" spans="2:18">
      <c r="B106358" s="31"/>
      <c r="C106358" s="13"/>
      <c r="D106358" s="13"/>
      <c r="E106358" s="13"/>
      <c r="F106358" s="13"/>
      <c r="G106358" s="13"/>
      <c r="H106358" s="13"/>
      <c r="I106358" s="13"/>
      <c r="J106358" s="13"/>
      <c r="K106358" s="13"/>
      <c r="L106358" s="13"/>
      <c r="M106358" s="13"/>
      <c r="N106358" s="13"/>
      <c r="O106358" s="13"/>
      <c r="P106358" s="13"/>
      <c r="Q106358" s="13"/>
      <c r="R106358" s="13"/>
    </row>
    <row r="106359" spans="2:18">
      <c r="B106359" s="31"/>
      <c r="C106359" s="13"/>
      <c r="D106359" s="13"/>
      <c r="E106359" s="13"/>
      <c r="F106359" s="13"/>
      <c r="G106359" s="13"/>
      <c r="H106359" s="13"/>
      <c r="I106359" s="13"/>
      <c r="J106359" s="13"/>
      <c r="K106359" s="13"/>
      <c r="L106359" s="13"/>
      <c r="M106359" s="13"/>
      <c r="N106359" s="13"/>
      <c r="O106359" s="13"/>
      <c r="P106359" s="13"/>
      <c r="Q106359" s="13"/>
      <c r="R106359" s="13"/>
    </row>
    <row r="106360" spans="2:18">
      <c r="B106360" s="31"/>
      <c r="C106360" s="13"/>
      <c r="D106360" s="13"/>
      <c r="E106360" s="13"/>
      <c r="F106360" s="13"/>
      <c r="G106360" s="13"/>
      <c r="H106360" s="13"/>
      <c r="I106360" s="13"/>
      <c r="J106360" s="13"/>
      <c r="K106360" s="13"/>
      <c r="L106360" s="13"/>
      <c r="M106360" s="13"/>
      <c r="N106360" s="13"/>
      <c r="O106360" s="13"/>
      <c r="P106360" s="13"/>
      <c r="Q106360" s="13"/>
      <c r="R106360" s="13"/>
    </row>
    <row r="106361" spans="2:18">
      <c r="B106361" s="31"/>
      <c r="C106361" s="13"/>
      <c r="D106361" s="13"/>
      <c r="E106361" s="13"/>
      <c r="F106361" s="13"/>
      <c r="G106361" s="13"/>
      <c r="H106361" s="13"/>
      <c r="I106361" s="13"/>
      <c r="J106361" s="13"/>
      <c r="K106361" s="13"/>
      <c r="L106361" s="13"/>
      <c r="M106361" s="13"/>
      <c r="N106361" s="13"/>
      <c r="O106361" s="13"/>
      <c r="P106361" s="13"/>
      <c r="Q106361" s="13"/>
      <c r="R106361" s="13"/>
    </row>
    <row r="106362" spans="2:18">
      <c r="B106362" s="31"/>
      <c r="C106362" s="13"/>
      <c r="D106362" s="13"/>
      <c r="E106362" s="13"/>
      <c r="F106362" s="13"/>
      <c r="G106362" s="13"/>
      <c r="H106362" s="13"/>
      <c r="I106362" s="13"/>
      <c r="J106362" s="13"/>
      <c r="K106362" s="13"/>
      <c r="L106362" s="13"/>
      <c r="M106362" s="13"/>
      <c r="N106362" s="13"/>
      <c r="O106362" s="13"/>
      <c r="P106362" s="13"/>
      <c r="Q106362" s="13"/>
      <c r="R106362" s="13"/>
    </row>
    <row r="106363" spans="2:18">
      <c r="B106363" s="31"/>
      <c r="C106363" s="13"/>
      <c r="D106363" s="13"/>
      <c r="E106363" s="13"/>
      <c r="F106363" s="13"/>
      <c r="G106363" s="13"/>
      <c r="H106363" s="13"/>
      <c r="I106363" s="13"/>
      <c r="J106363" s="13"/>
      <c r="K106363" s="13"/>
      <c r="L106363" s="13"/>
      <c r="M106363" s="13"/>
      <c r="N106363" s="13"/>
      <c r="O106363" s="13"/>
      <c r="P106363" s="13"/>
      <c r="Q106363" s="13"/>
      <c r="R106363" s="13"/>
    </row>
    <row r="106364" spans="2:18">
      <c r="B106364" s="31"/>
      <c r="C106364" s="13"/>
      <c r="D106364" s="13"/>
      <c r="E106364" s="13"/>
      <c r="F106364" s="13"/>
      <c r="G106364" s="13"/>
      <c r="H106364" s="13"/>
      <c r="I106364" s="13"/>
      <c r="J106364" s="13"/>
      <c r="K106364" s="13"/>
      <c r="L106364" s="13"/>
      <c r="M106364" s="13"/>
      <c r="N106364" s="13"/>
      <c r="O106364" s="13"/>
      <c r="P106364" s="13"/>
      <c r="Q106364" s="13"/>
      <c r="R106364" s="13"/>
    </row>
    <row r="106365" spans="2:18">
      <c r="B106365" s="31"/>
      <c r="C106365" s="13"/>
      <c r="D106365" s="13"/>
      <c r="E106365" s="13"/>
      <c r="F106365" s="13"/>
      <c r="G106365" s="13"/>
      <c r="H106365" s="13"/>
      <c r="I106365" s="13"/>
      <c r="J106365" s="13"/>
      <c r="K106365" s="13"/>
      <c r="L106365" s="13"/>
      <c r="M106365" s="13"/>
      <c r="N106365" s="13"/>
      <c r="O106365" s="13"/>
      <c r="P106365" s="13"/>
      <c r="Q106365" s="13"/>
      <c r="R106365" s="13"/>
    </row>
    <row r="106366" spans="2:18">
      <c r="B106366" s="31"/>
      <c r="C106366" s="13"/>
      <c r="D106366" s="13"/>
      <c r="E106366" s="13"/>
      <c r="F106366" s="13"/>
      <c r="G106366" s="13"/>
      <c r="H106366" s="13"/>
      <c r="I106366" s="13"/>
      <c r="J106366" s="13"/>
      <c r="K106366" s="13"/>
      <c r="L106366" s="13"/>
      <c r="M106366" s="13"/>
      <c r="N106366" s="13"/>
      <c r="O106366" s="13"/>
      <c r="P106366" s="13"/>
      <c r="Q106366" s="13"/>
      <c r="R106366" s="13"/>
    </row>
    <row r="106367" spans="2:18">
      <c r="B106367" s="31"/>
      <c r="C106367" s="13"/>
      <c r="D106367" s="13"/>
      <c r="E106367" s="13"/>
      <c r="F106367" s="13"/>
      <c r="G106367" s="13"/>
      <c r="H106367" s="13"/>
      <c r="I106367" s="13"/>
      <c r="J106367" s="13"/>
      <c r="K106367" s="13"/>
      <c r="L106367" s="13"/>
      <c r="M106367" s="13"/>
      <c r="N106367" s="13"/>
      <c r="O106367" s="13"/>
      <c r="P106367" s="13"/>
      <c r="Q106367" s="13"/>
      <c r="R106367" s="13"/>
    </row>
    <row r="106368" spans="2:18">
      <c r="B106368" s="31"/>
      <c r="C106368" s="13"/>
      <c r="D106368" s="13"/>
      <c r="E106368" s="13"/>
      <c r="F106368" s="13"/>
      <c r="G106368" s="13"/>
      <c r="H106368" s="13"/>
      <c r="I106368" s="13"/>
      <c r="J106368" s="13"/>
      <c r="K106368" s="13"/>
      <c r="L106368" s="13"/>
      <c r="M106368" s="13"/>
      <c r="N106368" s="13"/>
      <c r="O106368" s="13"/>
      <c r="P106368" s="13"/>
      <c r="Q106368" s="13"/>
      <c r="R106368" s="13"/>
    </row>
    <row r="106369" spans="2:18">
      <c r="B106369" s="31"/>
      <c r="C106369" s="13"/>
      <c r="D106369" s="13"/>
      <c r="E106369" s="13"/>
      <c r="F106369" s="13"/>
      <c r="G106369" s="13"/>
      <c r="H106369" s="13"/>
      <c r="I106369" s="13"/>
      <c r="J106369" s="13"/>
      <c r="K106369" s="13"/>
      <c r="L106369" s="13"/>
      <c r="M106369" s="13"/>
      <c r="N106369" s="13"/>
      <c r="O106369" s="13"/>
      <c r="P106369" s="13"/>
      <c r="Q106369" s="13"/>
      <c r="R106369" s="13"/>
    </row>
    <row r="106370" spans="2:18">
      <c r="B106370" s="31"/>
      <c r="C106370" s="13"/>
      <c r="D106370" s="13"/>
      <c r="E106370" s="13"/>
      <c r="F106370" s="13"/>
      <c r="G106370" s="13"/>
      <c r="H106370" s="13"/>
      <c r="I106370" s="13"/>
      <c r="J106370" s="13"/>
      <c r="K106370" s="13"/>
      <c r="L106370" s="13"/>
      <c r="M106370" s="13"/>
      <c r="N106370" s="13"/>
      <c r="O106370" s="13"/>
      <c r="P106370" s="13"/>
      <c r="Q106370" s="13"/>
      <c r="R106370" s="13"/>
    </row>
    <row r="106371" spans="2:18">
      <c r="B106371" s="31"/>
      <c r="C106371" s="13"/>
      <c r="D106371" s="13"/>
      <c r="E106371" s="13"/>
      <c r="F106371" s="13"/>
      <c r="G106371" s="13"/>
      <c r="H106371" s="13"/>
      <c r="I106371" s="13"/>
      <c r="J106371" s="13"/>
      <c r="K106371" s="13"/>
      <c r="L106371" s="13"/>
      <c r="M106371" s="13"/>
      <c r="N106371" s="13"/>
      <c r="O106371" s="13"/>
      <c r="P106371" s="13"/>
      <c r="Q106371" s="13"/>
      <c r="R106371" s="13"/>
    </row>
    <row r="106372" spans="2:18">
      <c r="B106372" s="31"/>
      <c r="C106372" s="13"/>
      <c r="D106372" s="13"/>
      <c r="E106372" s="13"/>
      <c r="F106372" s="13"/>
      <c r="G106372" s="13"/>
      <c r="H106372" s="13"/>
      <c r="I106372" s="13"/>
      <c r="J106372" s="13"/>
      <c r="K106372" s="13"/>
      <c r="L106372" s="13"/>
      <c r="M106372" s="13"/>
      <c r="N106372" s="13"/>
      <c r="O106372" s="13"/>
      <c r="P106372" s="13"/>
      <c r="Q106372" s="13"/>
      <c r="R106372" s="13"/>
    </row>
    <row r="106373" spans="2:18">
      <c r="B106373" s="31"/>
      <c r="C106373" s="13"/>
      <c r="D106373" s="13"/>
      <c r="E106373" s="13"/>
      <c r="F106373" s="13"/>
      <c r="G106373" s="13"/>
      <c r="H106373" s="13"/>
      <c r="I106373" s="13"/>
      <c r="J106373" s="13"/>
      <c r="K106373" s="13"/>
      <c r="L106373" s="13"/>
      <c r="M106373" s="13"/>
      <c r="N106373" s="13"/>
      <c r="O106373" s="13"/>
      <c r="P106373" s="13"/>
      <c r="Q106373" s="13"/>
      <c r="R106373" s="13"/>
    </row>
    <row r="106374" spans="2:18">
      <c r="B106374" s="31"/>
      <c r="C106374" s="13"/>
      <c r="D106374" s="13"/>
      <c r="E106374" s="13"/>
      <c r="F106374" s="13"/>
      <c r="G106374" s="13"/>
      <c r="H106374" s="13"/>
      <c r="I106374" s="13"/>
      <c r="J106374" s="13"/>
      <c r="K106374" s="13"/>
      <c r="L106374" s="13"/>
      <c r="M106374" s="13"/>
      <c r="N106374" s="13"/>
      <c r="O106374" s="13"/>
      <c r="P106374" s="13"/>
      <c r="Q106374" s="13"/>
      <c r="R106374" s="13"/>
    </row>
    <row r="106375" spans="2:18">
      <c r="B106375" s="31"/>
      <c r="C106375" s="13"/>
      <c r="D106375" s="13"/>
      <c r="E106375" s="13"/>
      <c r="F106375" s="13"/>
      <c r="G106375" s="13"/>
      <c r="H106375" s="13"/>
      <c r="I106375" s="13"/>
      <c r="J106375" s="13"/>
      <c r="K106375" s="13"/>
      <c r="L106375" s="13"/>
      <c r="M106375" s="13"/>
      <c r="N106375" s="13"/>
      <c r="O106375" s="13"/>
      <c r="P106375" s="13"/>
      <c r="Q106375" s="13"/>
      <c r="R106375" s="13"/>
    </row>
    <row r="106376" spans="2:18">
      <c r="B106376" s="31"/>
      <c r="C106376" s="13"/>
      <c r="D106376" s="13"/>
      <c r="E106376" s="13"/>
      <c r="F106376" s="13"/>
      <c r="G106376" s="13"/>
      <c r="H106376" s="13"/>
      <c r="I106376" s="13"/>
      <c r="J106376" s="13"/>
      <c r="K106376" s="13"/>
      <c r="L106376" s="13"/>
      <c r="M106376" s="13"/>
      <c r="N106376" s="13"/>
      <c r="O106376" s="13"/>
      <c r="P106376" s="13"/>
      <c r="Q106376" s="13"/>
      <c r="R106376" s="13"/>
    </row>
    <row r="106377" spans="2:18">
      <c r="B106377" s="31"/>
      <c r="C106377" s="13"/>
      <c r="D106377" s="13"/>
      <c r="E106377" s="13"/>
      <c r="F106377" s="13"/>
      <c r="G106377" s="13"/>
      <c r="H106377" s="13"/>
      <c r="I106377" s="13"/>
      <c r="J106377" s="13"/>
      <c r="K106377" s="13"/>
      <c r="L106377" s="13"/>
      <c r="M106377" s="13"/>
      <c r="N106377" s="13"/>
      <c r="O106377" s="13"/>
      <c r="P106377" s="13"/>
      <c r="Q106377" s="13"/>
      <c r="R106377" s="13"/>
    </row>
    <row r="106378" spans="2:18">
      <c r="B106378" s="31"/>
      <c r="C106378" s="13"/>
      <c r="D106378" s="13"/>
      <c r="E106378" s="13"/>
      <c r="F106378" s="13"/>
      <c r="G106378" s="13"/>
      <c r="H106378" s="13"/>
      <c r="I106378" s="13"/>
      <c r="J106378" s="13"/>
      <c r="K106378" s="13"/>
      <c r="L106378" s="13"/>
      <c r="M106378" s="13"/>
      <c r="N106378" s="13"/>
      <c r="O106378" s="13"/>
      <c r="P106378" s="13"/>
      <c r="Q106378" s="13"/>
      <c r="R106378" s="13"/>
    </row>
    <row r="106379" spans="2:18">
      <c r="B106379" s="31"/>
      <c r="C106379" s="13"/>
      <c r="D106379" s="13"/>
      <c r="E106379" s="13"/>
      <c r="F106379" s="13"/>
      <c r="G106379" s="13"/>
      <c r="H106379" s="13"/>
      <c r="I106379" s="13"/>
      <c r="J106379" s="13"/>
      <c r="K106379" s="13"/>
      <c r="L106379" s="13"/>
      <c r="M106379" s="13"/>
      <c r="N106379" s="13"/>
      <c r="O106379" s="13"/>
      <c r="P106379" s="13"/>
      <c r="Q106379" s="13"/>
      <c r="R106379" s="13"/>
    </row>
    <row r="106380" spans="2:18">
      <c r="B106380" s="31"/>
      <c r="C106380" s="13"/>
      <c r="D106380" s="13"/>
      <c r="E106380" s="13"/>
      <c r="F106380" s="13"/>
      <c r="G106380" s="13"/>
      <c r="H106380" s="13"/>
      <c r="I106380" s="13"/>
      <c r="J106380" s="13"/>
      <c r="K106380" s="13"/>
      <c r="L106380" s="13"/>
      <c r="M106380" s="13"/>
      <c r="N106380" s="13"/>
      <c r="O106380" s="13"/>
      <c r="P106380" s="13"/>
      <c r="Q106380" s="13"/>
      <c r="R106380" s="13"/>
    </row>
    <row r="106381" spans="2:18">
      <c r="B106381" s="31"/>
      <c r="C106381" s="13"/>
      <c r="D106381" s="13"/>
      <c r="E106381" s="13"/>
      <c r="F106381" s="13"/>
      <c r="G106381" s="13"/>
      <c r="H106381" s="13"/>
      <c r="I106381" s="13"/>
      <c r="J106381" s="13"/>
      <c r="K106381" s="13"/>
      <c r="L106381" s="13"/>
      <c r="M106381" s="13"/>
      <c r="N106381" s="13"/>
      <c r="O106381" s="13"/>
      <c r="P106381" s="13"/>
      <c r="Q106381" s="13"/>
      <c r="R106381" s="13"/>
    </row>
    <row r="106382" spans="2:18">
      <c r="B106382" s="31"/>
      <c r="C106382" s="13"/>
      <c r="D106382" s="13"/>
      <c r="E106382" s="13"/>
      <c r="F106382" s="13"/>
      <c r="G106382" s="13"/>
      <c r="H106382" s="13"/>
      <c r="I106382" s="13"/>
      <c r="J106382" s="13"/>
      <c r="K106382" s="13"/>
      <c r="L106382" s="13"/>
      <c r="M106382" s="13"/>
      <c r="N106382" s="13"/>
      <c r="O106382" s="13"/>
      <c r="P106382" s="13"/>
      <c r="Q106382" s="13"/>
      <c r="R106382" s="13"/>
    </row>
    <row r="106383" spans="2:18">
      <c r="B106383" s="31"/>
      <c r="C106383" s="13"/>
      <c r="D106383" s="13"/>
      <c r="E106383" s="13"/>
      <c r="F106383" s="13"/>
      <c r="G106383" s="13"/>
      <c r="H106383" s="13"/>
      <c r="I106383" s="13"/>
      <c r="J106383" s="13"/>
      <c r="K106383" s="13"/>
      <c r="L106383" s="13"/>
      <c r="M106383" s="13"/>
      <c r="N106383" s="13"/>
      <c r="O106383" s="13"/>
      <c r="P106383" s="13"/>
      <c r="Q106383" s="13"/>
      <c r="R106383" s="13"/>
    </row>
    <row r="106384" spans="2:18">
      <c r="B106384" s="31"/>
      <c r="C106384" s="13"/>
      <c r="D106384" s="13"/>
      <c r="E106384" s="13"/>
      <c r="F106384" s="13"/>
      <c r="G106384" s="13"/>
      <c r="H106384" s="13"/>
      <c r="I106384" s="13"/>
      <c r="J106384" s="13"/>
      <c r="K106384" s="13"/>
      <c r="L106384" s="13"/>
      <c r="M106384" s="13"/>
      <c r="N106384" s="13"/>
      <c r="O106384" s="13"/>
      <c r="P106384" s="13"/>
      <c r="Q106384" s="13"/>
      <c r="R106384" s="13"/>
    </row>
    <row r="106385" spans="2:18">
      <c r="B106385" s="31"/>
      <c r="C106385" s="13"/>
      <c r="D106385" s="13"/>
      <c r="E106385" s="13"/>
      <c r="F106385" s="13"/>
      <c r="G106385" s="13"/>
      <c r="H106385" s="13"/>
      <c r="I106385" s="13"/>
      <c r="J106385" s="13"/>
      <c r="K106385" s="13"/>
      <c r="L106385" s="13"/>
      <c r="M106385" s="13"/>
      <c r="N106385" s="13"/>
      <c r="O106385" s="13"/>
      <c r="P106385" s="13"/>
      <c r="Q106385" s="13"/>
      <c r="R106385" s="13"/>
    </row>
    <row r="106386" spans="2:18">
      <c r="B106386" s="31"/>
      <c r="C106386" s="13"/>
      <c r="D106386" s="13"/>
      <c r="E106386" s="13"/>
      <c r="F106386" s="13"/>
      <c r="G106386" s="13"/>
      <c r="H106386" s="13"/>
      <c r="I106386" s="13"/>
      <c r="J106386" s="13"/>
      <c r="K106386" s="13"/>
      <c r="L106386" s="13"/>
      <c r="M106386" s="13"/>
      <c r="N106386" s="13"/>
      <c r="O106386" s="13"/>
      <c r="P106386" s="13"/>
      <c r="Q106386" s="13"/>
      <c r="R106386" s="13"/>
    </row>
    <row r="106387" spans="2:18">
      <c r="B106387" s="31"/>
      <c r="C106387" s="13"/>
      <c r="D106387" s="13"/>
      <c r="E106387" s="13"/>
      <c r="F106387" s="13"/>
      <c r="G106387" s="13"/>
      <c r="H106387" s="13"/>
      <c r="I106387" s="13"/>
      <c r="J106387" s="13"/>
      <c r="K106387" s="13"/>
      <c r="L106387" s="13"/>
      <c r="M106387" s="13"/>
      <c r="N106387" s="13"/>
      <c r="O106387" s="13"/>
      <c r="P106387" s="13"/>
      <c r="Q106387" s="13"/>
      <c r="R106387" s="13"/>
    </row>
    <row r="106388" spans="2:18">
      <c r="B106388" s="31"/>
      <c r="C106388" s="13"/>
      <c r="D106388" s="13"/>
      <c r="E106388" s="13"/>
      <c r="F106388" s="13"/>
      <c r="G106388" s="13"/>
      <c r="H106388" s="13"/>
      <c r="I106388" s="13"/>
      <c r="J106388" s="13"/>
      <c r="K106388" s="13"/>
      <c r="L106388" s="13"/>
      <c r="M106388" s="13"/>
      <c r="N106388" s="13"/>
      <c r="O106388" s="13"/>
      <c r="P106388" s="13"/>
      <c r="Q106388" s="13"/>
      <c r="R106388" s="13"/>
    </row>
    <row r="106389" spans="2:18">
      <c r="B106389" s="31"/>
      <c r="C106389" s="13"/>
      <c r="D106389" s="13"/>
      <c r="E106389" s="13"/>
      <c r="F106389" s="13"/>
      <c r="G106389" s="13"/>
      <c r="H106389" s="13"/>
      <c r="I106389" s="13"/>
      <c r="J106389" s="13"/>
      <c r="K106389" s="13"/>
      <c r="L106389" s="13"/>
      <c r="M106389" s="13"/>
      <c r="N106389" s="13"/>
      <c r="O106389" s="13"/>
      <c r="P106389" s="13"/>
      <c r="Q106389" s="13"/>
      <c r="R106389" s="13"/>
    </row>
    <row r="106390" spans="2:18">
      <c r="B106390" s="31"/>
      <c r="C106390" s="13"/>
      <c r="D106390" s="13"/>
      <c r="E106390" s="13"/>
      <c r="F106390" s="13"/>
      <c r="G106390" s="13"/>
      <c r="H106390" s="13"/>
      <c r="I106390" s="13"/>
      <c r="J106390" s="13"/>
      <c r="K106390" s="13"/>
      <c r="L106390" s="13"/>
      <c r="M106390" s="13"/>
      <c r="N106390" s="13"/>
      <c r="O106390" s="13"/>
      <c r="P106390" s="13"/>
      <c r="Q106390" s="13"/>
      <c r="R106390" s="13"/>
    </row>
    <row r="106391" spans="2:18">
      <c r="B106391" s="31"/>
      <c r="C106391" s="13"/>
      <c r="D106391" s="13"/>
      <c r="E106391" s="13"/>
      <c r="F106391" s="13"/>
      <c r="G106391" s="13"/>
      <c r="H106391" s="13"/>
      <c r="I106391" s="13"/>
      <c r="J106391" s="13"/>
      <c r="K106391" s="13"/>
      <c r="L106391" s="13"/>
      <c r="M106391" s="13"/>
      <c r="N106391" s="13"/>
      <c r="O106391" s="13"/>
      <c r="P106391" s="13"/>
      <c r="Q106391" s="13"/>
      <c r="R106391" s="13"/>
    </row>
    <row r="106392" spans="2:18">
      <c r="B106392" s="31"/>
      <c r="C106392" s="13"/>
      <c r="D106392" s="13"/>
      <c r="E106392" s="13"/>
      <c r="F106392" s="13"/>
      <c r="G106392" s="13"/>
      <c r="H106392" s="13"/>
      <c r="I106392" s="13"/>
      <c r="J106392" s="13"/>
      <c r="K106392" s="13"/>
      <c r="L106392" s="13"/>
      <c r="M106392" s="13"/>
      <c r="N106392" s="13"/>
      <c r="O106392" s="13"/>
      <c r="P106392" s="13"/>
      <c r="Q106392" s="13"/>
      <c r="R106392" s="13"/>
    </row>
    <row r="106393" spans="2:18">
      <c r="B106393" s="31"/>
      <c r="C106393" s="13"/>
      <c r="D106393" s="13"/>
      <c r="E106393" s="13"/>
      <c r="F106393" s="13"/>
      <c r="G106393" s="13"/>
      <c r="H106393" s="13"/>
      <c r="I106393" s="13"/>
      <c r="J106393" s="13"/>
      <c r="K106393" s="13"/>
      <c r="L106393" s="13"/>
      <c r="M106393" s="13"/>
      <c r="N106393" s="13"/>
      <c r="O106393" s="13"/>
      <c r="P106393" s="13"/>
      <c r="Q106393" s="13"/>
      <c r="R106393" s="13"/>
    </row>
    <row r="106394" spans="2:18">
      <c r="B106394" s="31"/>
      <c r="C106394" s="13"/>
      <c r="D106394" s="13"/>
      <c r="E106394" s="13"/>
      <c r="F106394" s="13"/>
      <c r="G106394" s="13"/>
      <c r="H106394" s="13"/>
      <c r="I106394" s="13"/>
      <c r="J106394" s="13"/>
      <c r="K106394" s="13"/>
      <c r="L106394" s="13"/>
      <c r="M106394" s="13"/>
      <c r="N106394" s="13"/>
      <c r="O106394" s="13"/>
      <c r="P106394" s="13"/>
      <c r="Q106394" s="13"/>
      <c r="R106394" s="13"/>
    </row>
    <row r="106395" spans="2:18">
      <c r="B106395" s="31"/>
      <c r="C106395" s="13"/>
      <c r="D106395" s="13"/>
      <c r="E106395" s="13"/>
      <c r="F106395" s="13"/>
      <c r="G106395" s="13"/>
      <c r="H106395" s="13"/>
      <c r="I106395" s="13"/>
      <c r="J106395" s="13"/>
      <c r="K106395" s="13"/>
      <c r="L106395" s="13"/>
      <c r="M106395" s="13"/>
      <c r="N106395" s="13"/>
      <c r="O106395" s="13"/>
      <c r="P106395" s="13"/>
      <c r="Q106395" s="13"/>
      <c r="R106395" s="13"/>
    </row>
    <row r="106396" spans="2:18">
      <c r="B106396" s="31"/>
      <c r="C106396" s="13"/>
      <c r="D106396" s="13"/>
      <c r="E106396" s="13"/>
      <c r="F106396" s="13"/>
      <c r="G106396" s="13"/>
      <c r="H106396" s="13"/>
      <c r="I106396" s="13"/>
      <c r="J106396" s="13"/>
      <c r="K106396" s="13"/>
      <c r="L106396" s="13"/>
      <c r="M106396" s="13"/>
      <c r="N106396" s="13"/>
      <c r="O106396" s="13"/>
      <c r="P106396" s="13"/>
      <c r="Q106396" s="13"/>
      <c r="R106396" s="13"/>
    </row>
    <row r="106397" spans="2:18">
      <c r="B106397" s="31"/>
      <c r="C106397" s="13"/>
      <c r="D106397" s="13"/>
      <c r="E106397" s="13"/>
      <c r="F106397" s="13"/>
      <c r="G106397" s="13"/>
      <c r="H106397" s="13"/>
      <c r="I106397" s="13"/>
      <c r="J106397" s="13"/>
      <c r="K106397" s="13"/>
      <c r="L106397" s="13"/>
      <c r="M106397" s="13"/>
      <c r="N106397" s="13"/>
      <c r="O106397" s="13"/>
      <c r="P106397" s="13"/>
      <c r="Q106397" s="13"/>
      <c r="R106397" s="13"/>
    </row>
    <row r="106398" spans="2:18">
      <c r="B106398" s="31"/>
      <c r="C106398" s="13"/>
      <c r="D106398" s="13"/>
      <c r="E106398" s="13"/>
      <c r="F106398" s="13"/>
      <c r="G106398" s="13"/>
      <c r="H106398" s="13"/>
      <c r="I106398" s="13"/>
      <c r="J106398" s="13"/>
      <c r="K106398" s="13"/>
      <c r="L106398" s="13"/>
      <c r="M106398" s="13"/>
      <c r="N106398" s="13"/>
      <c r="O106398" s="13"/>
      <c r="P106398" s="13"/>
      <c r="Q106398" s="13"/>
      <c r="R106398" s="13"/>
    </row>
    <row r="106399" spans="2:18">
      <c r="B106399" s="31"/>
      <c r="C106399" s="13"/>
      <c r="D106399" s="13"/>
      <c r="E106399" s="13"/>
      <c r="F106399" s="13"/>
      <c r="G106399" s="13"/>
      <c r="H106399" s="13"/>
      <c r="I106399" s="13"/>
      <c r="J106399" s="13"/>
      <c r="K106399" s="13"/>
      <c r="L106399" s="13"/>
      <c r="M106399" s="13"/>
      <c r="N106399" s="13"/>
      <c r="O106399" s="13"/>
      <c r="P106399" s="13"/>
      <c r="Q106399" s="13"/>
      <c r="R106399" s="13"/>
    </row>
    <row r="106400" spans="2:18">
      <c r="B106400" s="31"/>
      <c r="C106400" s="13"/>
      <c r="D106400" s="13"/>
      <c r="E106400" s="13"/>
      <c r="F106400" s="13"/>
      <c r="G106400" s="13"/>
      <c r="H106400" s="13"/>
      <c r="I106400" s="13"/>
      <c r="J106400" s="13"/>
      <c r="K106400" s="13"/>
      <c r="L106400" s="13"/>
      <c r="M106400" s="13"/>
      <c r="N106400" s="13"/>
      <c r="O106400" s="13"/>
      <c r="P106400" s="13"/>
      <c r="Q106400" s="13"/>
      <c r="R106400" s="13"/>
    </row>
    <row r="106401" spans="2:18">
      <c r="B106401" s="31"/>
      <c r="C106401" s="13"/>
      <c r="D106401" s="13"/>
      <c r="E106401" s="13"/>
      <c r="F106401" s="13"/>
      <c r="G106401" s="13"/>
      <c r="H106401" s="13"/>
      <c r="I106401" s="13"/>
      <c r="J106401" s="13"/>
      <c r="K106401" s="13"/>
      <c r="L106401" s="13"/>
      <c r="M106401" s="13"/>
      <c r="N106401" s="13"/>
      <c r="O106401" s="13"/>
      <c r="P106401" s="13"/>
      <c r="Q106401" s="13"/>
      <c r="R106401" s="13"/>
    </row>
    <row r="106402" spans="2:18">
      <c r="B106402" s="31"/>
      <c r="C106402" s="13"/>
      <c r="D106402" s="13"/>
      <c r="E106402" s="13"/>
      <c r="F106402" s="13"/>
      <c r="G106402" s="13"/>
      <c r="H106402" s="13"/>
      <c r="I106402" s="13"/>
      <c r="J106402" s="13"/>
      <c r="K106402" s="13"/>
      <c r="L106402" s="13"/>
      <c r="M106402" s="13"/>
      <c r="N106402" s="13"/>
      <c r="O106402" s="13"/>
      <c r="P106402" s="13"/>
      <c r="Q106402" s="13"/>
      <c r="R106402" s="13"/>
    </row>
    <row r="106403" spans="2:18">
      <c r="B106403" s="31"/>
      <c r="C106403" s="13"/>
      <c r="D106403" s="13"/>
      <c r="E106403" s="13"/>
      <c r="F106403" s="13"/>
      <c r="G106403" s="13"/>
      <c r="H106403" s="13"/>
      <c r="I106403" s="13"/>
      <c r="J106403" s="13"/>
      <c r="K106403" s="13"/>
      <c r="L106403" s="13"/>
      <c r="M106403" s="13"/>
      <c r="N106403" s="13"/>
      <c r="O106403" s="13"/>
      <c r="P106403" s="13"/>
      <c r="Q106403" s="13"/>
      <c r="R106403" s="13"/>
    </row>
    <row r="106404" spans="2:18">
      <c r="B106404" s="31"/>
      <c r="C106404" s="13"/>
      <c r="D106404" s="13"/>
      <c r="E106404" s="13"/>
      <c r="F106404" s="13"/>
      <c r="G106404" s="13"/>
      <c r="H106404" s="13"/>
      <c r="I106404" s="13"/>
      <c r="J106404" s="13"/>
      <c r="K106404" s="13"/>
      <c r="L106404" s="13"/>
      <c r="M106404" s="13"/>
      <c r="N106404" s="13"/>
      <c r="O106404" s="13"/>
      <c r="P106404" s="13"/>
      <c r="Q106404" s="13"/>
      <c r="R106404" s="13"/>
    </row>
    <row r="106405" spans="2:18">
      <c r="B106405" s="31"/>
      <c r="C106405" s="13"/>
      <c r="D106405" s="13"/>
      <c r="E106405" s="13"/>
      <c r="F106405" s="13"/>
      <c r="G106405" s="13"/>
      <c r="H106405" s="13"/>
      <c r="I106405" s="13"/>
      <c r="J106405" s="13"/>
      <c r="K106405" s="13"/>
      <c r="L106405" s="13"/>
      <c r="M106405" s="13"/>
      <c r="N106405" s="13"/>
      <c r="O106405" s="13"/>
      <c r="P106405" s="13"/>
      <c r="Q106405" s="13"/>
      <c r="R106405" s="13"/>
    </row>
    <row r="106406" spans="2:18">
      <c r="B106406" s="31"/>
      <c r="C106406" s="13"/>
      <c r="D106406" s="13"/>
      <c r="E106406" s="13"/>
      <c r="F106406" s="13"/>
      <c r="G106406" s="13"/>
      <c r="H106406" s="13"/>
      <c r="I106406" s="13"/>
      <c r="J106406" s="13"/>
      <c r="K106406" s="13"/>
      <c r="L106406" s="13"/>
      <c r="M106406" s="13"/>
      <c r="N106406" s="13"/>
      <c r="O106406" s="13"/>
      <c r="P106406" s="13"/>
      <c r="Q106406" s="13"/>
      <c r="R106406" s="13"/>
    </row>
    <row r="106407" spans="2:18">
      <c r="B106407" s="31"/>
      <c r="C106407" s="13"/>
      <c r="D106407" s="13"/>
      <c r="E106407" s="13"/>
      <c r="F106407" s="13"/>
      <c r="G106407" s="13"/>
      <c r="H106407" s="13"/>
      <c r="I106407" s="13"/>
      <c r="J106407" s="13"/>
      <c r="K106407" s="13"/>
      <c r="L106407" s="13"/>
      <c r="M106407" s="13"/>
      <c r="N106407" s="13"/>
      <c r="O106407" s="13"/>
      <c r="P106407" s="13"/>
      <c r="Q106407" s="13"/>
      <c r="R106407" s="13"/>
    </row>
    <row r="106408" spans="2:18">
      <c r="B106408" s="31"/>
      <c r="C106408" s="13"/>
      <c r="D106408" s="13"/>
      <c r="E106408" s="13"/>
      <c r="F106408" s="13"/>
      <c r="G106408" s="13"/>
      <c r="H106408" s="13"/>
      <c r="I106408" s="13"/>
      <c r="J106408" s="13"/>
      <c r="K106408" s="13"/>
      <c r="L106408" s="13"/>
      <c r="M106408" s="13"/>
      <c r="N106408" s="13"/>
      <c r="O106408" s="13"/>
      <c r="P106408" s="13"/>
      <c r="Q106408" s="13"/>
      <c r="R106408" s="13"/>
    </row>
    <row r="106409" spans="2:18">
      <c r="B106409" s="31"/>
      <c r="C106409" s="13"/>
      <c r="D106409" s="13"/>
      <c r="E106409" s="13"/>
      <c r="F106409" s="13"/>
      <c r="G106409" s="13"/>
      <c r="H106409" s="13"/>
      <c r="I106409" s="13"/>
      <c r="J106409" s="13"/>
      <c r="K106409" s="13"/>
      <c r="L106409" s="13"/>
      <c r="M106409" s="13"/>
      <c r="N106409" s="13"/>
      <c r="O106409" s="13"/>
      <c r="P106409" s="13"/>
      <c r="Q106409" s="13"/>
      <c r="R106409" s="13"/>
    </row>
    <row r="106410" spans="2:18">
      <c r="B106410" s="31"/>
      <c r="C106410" s="13"/>
      <c r="D106410" s="13"/>
      <c r="E106410" s="13"/>
      <c r="F106410" s="13"/>
      <c r="G106410" s="13"/>
      <c r="H106410" s="13"/>
      <c r="I106410" s="13"/>
      <c r="J106410" s="13"/>
      <c r="K106410" s="13"/>
      <c r="L106410" s="13"/>
      <c r="M106410" s="13"/>
      <c r="N106410" s="13"/>
      <c r="O106410" s="13"/>
      <c r="P106410" s="13"/>
      <c r="Q106410" s="13"/>
      <c r="R106410" s="13"/>
    </row>
    <row r="106411" spans="2:18">
      <c r="B106411" s="31"/>
      <c r="C106411" s="13"/>
      <c r="D106411" s="13"/>
      <c r="E106411" s="13"/>
      <c r="F106411" s="13"/>
      <c r="G106411" s="13"/>
      <c r="H106411" s="13"/>
      <c r="I106411" s="13"/>
      <c r="J106411" s="13"/>
      <c r="K106411" s="13"/>
      <c r="L106411" s="13"/>
      <c r="M106411" s="13"/>
      <c r="N106411" s="13"/>
      <c r="O106411" s="13"/>
      <c r="P106411" s="13"/>
      <c r="Q106411" s="13"/>
      <c r="R106411" s="13"/>
    </row>
    <row r="106412" spans="2:18">
      <c r="B106412" s="31"/>
      <c r="C106412" s="13"/>
      <c r="D106412" s="13"/>
      <c r="E106412" s="13"/>
      <c r="F106412" s="13"/>
      <c r="G106412" s="13"/>
      <c r="H106412" s="13"/>
      <c r="I106412" s="13"/>
      <c r="J106412" s="13"/>
      <c r="K106412" s="13"/>
      <c r="L106412" s="13"/>
      <c r="M106412" s="13"/>
      <c r="N106412" s="13"/>
      <c r="O106412" s="13"/>
      <c r="P106412" s="13"/>
      <c r="Q106412" s="13"/>
      <c r="R106412" s="13"/>
    </row>
    <row r="106413" spans="2:18">
      <c r="B106413" s="31"/>
      <c r="C106413" s="13"/>
      <c r="D106413" s="13"/>
      <c r="E106413" s="13"/>
      <c r="F106413" s="13"/>
      <c r="G106413" s="13"/>
      <c r="H106413" s="13"/>
      <c r="I106413" s="13"/>
      <c r="J106413" s="13"/>
      <c r="K106413" s="13"/>
      <c r="L106413" s="13"/>
      <c r="M106413" s="13"/>
      <c r="N106413" s="13"/>
      <c r="O106413" s="13"/>
      <c r="P106413" s="13"/>
      <c r="Q106413" s="13"/>
      <c r="R106413" s="13"/>
    </row>
    <row r="106414" spans="2:18">
      <c r="B106414" s="31"/>
      <c r="C106414" s="13"/>
      <c r="D106414" s="13"/>
      <c r="E106414" s="13"/>
      <c r="F106414" s="13"/>
      <c r="G106414" s="13"/>
      <c r="H106414" s="13"/>
      <c r="I106414" s="13"/>
      <c r="J106414" s="13"/>
      <c r="K106414" s="13"/>
      <c r="L106414" s="13"/>
      <c r="M106414" s="13"/>
      <c r="N106414" s="13"/>
      <c r="O106414" s="13"/>
      <c r="P106414" s="13"/>
      <c r="Q106414" s="13"/>
      <c r="R106414" s="13"/>
    </row>
    <row r="106415" spans="2:18">
      <c r="B106415" s="31"/>
      <c r="C106415" s="13"/>
      <c r="D106415" s="13"/>
      <c r="E106415" s="13"/>
      <c r="F106415" s="13"/>
      <c r="G106415" s="13"/>
      <c r="H106415" s="13"/>
      <c r="I106415" s="13"/>
      <c r="J106415" s="13"/>
      <c r="K106415" s="13"/>
      <c r="L106415" s="13"/>
      <c r="M106415" s="13"/>
      <c r="N106415" s="13"/>
      <c r="O106415" s="13"/>
      <c r="P106415" s="13"/>
      <c r="Q106415" s="13"/>
      <c r="R106415" s="13"/>
    </row>
    <row r="106416" spans="2:18">
      <c r="B106416" s="31"/>
      <c r="C106416" s="13"/>
      <c r="D106416" s="13"/>
      <c r="E106416" s="13"/>
      <c r="F106416" s="13"/>
      <c r="G106416" s="13"/>
      <c r="H106416" s="13"/>
      <c r="I106416" s="13"/>
      <c r="J106416" s="13"/>
      <c r="K106416" s="13"/>
      <c r="L106416" s="13"/>
      <c r="M106416" s="13"/>
      <c r="N106416" s="13"/>
      <c r="O106416" s="13"/>
      <c r="P106416" s="13"/>
      <c r="Q106416" s="13"/>
      <c r="R106416" s="13"/>
    </row>
    <row r="106417" spans="2:18">
      <c r="B106417" s="31"/>
      <c r="C106417" s="13"/>
      <c r="D106417" s="13"/>
      <c r="E106417" s="13"/>
      <c r="F106417" s="13"/>
      <c r="G106417" s="13"/>
      <c r="H106417" s="13"/>
      <c r="I106417" s="13"/>
      <c r="J106417" s="13"/>
      <c r="K106417" s="13"/>
      <c r="L106417" s="13"/>
      <c r="M106417" s="13"/>
      <c r="N106417" s="13"/>
      <c r="O106417" s="13"/>
      <c r="P106417" s="13"/>
      <c r="Q106417" s="13"/>
      <c r="R106417" s="13"/>
    </row>
    <row r="106418" spans="2:18">
      <c r="B106418" s="31"/>
      <c r="C106418" s="13"/>
      <c r="D106418" s="13"/>
      <c r="E106418" s="13"/>
      <c r="F106418" s="13"/>
      <c r="G106418" s="13"/>
      <c r="H106418" s="13"/>
      <c r="I106418" s="13"/>
      <c r="J106418" s="13"/>
      <c r="K106418" s="13"/>
      <c r="L106418" s="13"/>
      <c r="M106418" s="13"/>
      <c r="N106418" s="13"/>
      <c r="O106418" s="13"/>
      <c r="P106418" s="13"/>
      <c r="Q106418" s="13"/>
      <c r="R106418" s="13"/>
    </row>
    <row r="106419" spans="2:18">
      <c r="B106419" s="31"/>
      <c r="C106419" s="13"/>
      <c r="D106419" s="13"/>
      <c r="E106419" s="13"/>
      <c r="F106419" s="13"/>
      <c r="G106419" s="13"/>
      <c r="H106419" s="13"/>
      <c r="I106419" s="13"/>
      <c r="J106419" s="13"/>
      <c r="K106419" s="13"/>
      <c r="L106419" s="13"/>
      <c r="M106419" s="13"/>
      <c r="N106419" s="13"/>
      <c r="O106419" s="13"/>
      <c r="P106419" s="13"/>
      <c r="Q106419" s="13"/>
      <c r="R106419" s="13"/>
    </row>
    <row r="106420" spans="2:18">
      <c r="B106420" s="31"/>
      <c r="C106420" s="13"/>
      <c r="D106420" s="13"/>
      <c r="E106420" s="13"/>
      <c r="F106420" s="13"/>
      <c r="G106420" s="13"/>
      <c r="H106420" s="13"/>
      <c r="I106420" s="13"/>
      <c r="J106420" s="13"/>
      <c r="K106420" s="13"/>
      <c r="L106420" s="13"/>
      <c r="M106420" s="13"/>
      <c r="N106420" s="13"/>
      <c r="O106420" s="13"/>
      <c r="P106420" s="13"/>
      <c r="Q106420" s="13"/>
      <c r="R106420" s="13"/>
    </row>
    <row r="106421" spans="2:18">
      <c r="B106421" s="31"/>
      <c r="C106421" s="13"/>
      <c r="D106421" s="13"/>
      <c r="E106421" s="13"/>
      <c r="F106421" s="13"/>
      <c r="G106421" s="13"/>
      <c r="H106421" s="13"/>
      <c r="I106421" s="13"/>
      <c r="J106421" s="13"/>
      <c r="K106421" s="13"/>
      <c r="L106421" s="13"/>
      <c r="M106421" s="13"/>
      <c r="N106421" s="13"/>
      <c r="O106421" s="13"/>
      <c r="P106421" s="13"/>
      <c r="Q106421" s="13"/>
      <c r="R106421" s="13"/>
    </row>
    <row r="106422" spans="2:18">
      <c r="B106422" s="31"/>
      <c r="C106422" s="13"/>
      <c r="D106422" s="13"/>
      <c r="E106422" s="13"/>
      <c r="F106422" s="13"/>
      <c r="G106422" s="13"/>
      <c r="H106422" s="13"/>
      <c r="I106422" s="13"/>
      <c r="J106422" s="13"/>
      <c r="K106422" s="13"/>
      <c r="L106422" s="13"/>
      <c r="M106422" s="13"/>
      <c r="N106422" s="13"/>
      <c r="O106422" s="13"/>
      <c r="P106422" s="13"/>
      <c r="Q106422" s="13"/>
      <c r="R106422" s="13"/>
    </row>
    <row r="106423" spans="2:18">
      <c r="B106423" s="31"/>
      <c r="C106423" s="13"/>
      <c r="D106423" s="13"/>
      <c r="E106423" s="13"/>
      <c r="F106423" s="13"/>
      <c r="G106423" s="13"/>
      <c r="H106423" s="13"/>
      <c r="I106423" s="13"/>
      <c r="J106423" s="13"/>
      <c r="K106423" s="13"/>
      <c r="L106423" s="13"/>
      <c r="M106423" s="13"/>
      <c r="N106423" s="13"/>
      <c r="O106423" s="13"/>
      <c r="P106423" s="13"/>
      <c r="Q106423" s="13"/>
      <c r="R106423" s="13"/>
    </row>
    <row r="106424" spans="2:18">
      <c r="B106424" s="31"/>
      <c r="C106424" s="13"/>
      <c r="D106424" s="13"/>
      <c r="E106424" s="13"/>
      <c r="F106424" s="13"/>
      <c r="G106424" s="13"/>
      <c r="H106424" s="13"/>
      <c r="I106424" s="13"/>
      <c r="J106424" s="13"/>
      <c r="K106424" s="13"/>
      <c r="L106424" s="13"/>
      <c r="M106424" s="13"/>
      <c r="N106424" s="13"/>
      <c r="O106424" s="13"/>
      <c r="P106424" s="13"/>
      <c r="Q106424" s="13"/>
      <c r="R106424" s="13"/>
    </row>
    <row r="106425" spans="2:18">
      <c r="B106425" s="31"/>
      <c r="C106425" s="13"/>
      <c r="D106425" s="13"/>
      <c r="E106425" s="13"/>
      <c r="F106425" s="13"/>
      <c r="G106425" s="13"/>
      <c r="H106425" s="13"/>
      <c r="I106425" s="13"/>
      <c r="J106425" s="13"/>
      <c r="K106425" s="13"/>
      <c r="L106425" s="13"/>
      <c r="M106425" s="13"/>
      <c r="N106425" s="13"/>
      <c r="O106425" s="13"/>
      <c r="P106425" s="13"/>
      <c r="Q106425" s="13"/>
      <c r="R106425" s="13"/>
    </row>
    <row r="106426" spans="2:18">
      <c r="B106426" s="31"/>
      <c r="C106426" s="13"/>
      <c r="D106426" s="13"/>
      <c r="E106426" s="13"/>
      <c r="F106426" s="13"/>
      <c r="G106426" s="13"/>
      <c r="H106426" s="13"/>
      <c r="I106426" s="13"/>
      <c r="J106426" s="13"/>
      <c r="K106426" s="13"/>
      <c r="L106426" s="13"/>
      <c r="M106426" s="13"/>
      <c r="N106426" s="13"/>
      <c r="O106426" s="13"/>
      <c r="P106426" s="13"/>
      <c r="Q106426" s="13"/>
      <c r="R106426" s="13"/>
    </row>
    <row r="106427" spans="2:18">
      <c r="B106427" s="31"/>
      <c r="C106427" s="13"/>
      <c r="D106427" s="13"/>
      <c r="E106427" s="13"/>
      <c r="F106427" s="13"/>
      <c r="G106427" s="13"/>
      <c r="H106427" s="13"/>
      <c r="I106427" s="13"/>
      <c r="J106427" s="13"/>
      <c r="K106427" s="13"/>
      <c r="L106427" s="13"/>
      <c r="M106427" s="13"/>
      <c r="N106427" s="13"/>
      <c r="O106427" s="13"/>
      <c r="P106427" s="13"/>
      <c r="Q106427" s="13"/>
      <c r="R106427" s="13"/>
    </row>
    <row r="106428" spans="2:18">
      <c r="B106428" s="31"/>
      <c r="C106428" s="13"/>
      <c r="D106428" s="13"/>
      <c r="E106428" s="13"/>
      <c r="F106428" s="13"/>
      <c r="G106428" s="13"/>
      <c r="H106428" s="13"/>
      <c r="I106428" s="13"/>
      <c r="J106428" s="13"/>
      <c r="K106428" s="13"/>
      <c r="L106428" s="13"/>
      <c r="M106428" s="13"/>
      <c r="N106428" s="13"/>
      <c r="O106428" s="13"/>
      <c r="P106428" s="13"/>
      <c r="Q106428" s="13"/>
      <c r="R106428" s="13"/>
    </row>
    <row r="106429" spans="2:18">
      <c r="B106429" s="31"/>
      <c r="C106429" s="13"/>
      <c r="D106429" s="13"/>
      <c r="E106429" s="13"/>
      <c r="F106429" s="13"/>
      <c r="G106429" s="13"/>
      <c r="H106429" s="13"/>
      <c r="I106429" s="13"/>
      <c r="J106429" s="13"/>
      <c r="K106429" s="13"/>
      <c r="L106429" s="13"/>
      <c r="M106429" s="13"/>
      <c r="N106429" s="13"/>
      <c r="O106429" s="13"/>
      <c r="P106429" s="13"/>
      <c r="Q106429" s="13"/>
      <c r="R106429" s="13"/>
    </row>
    <row r="106430" spans="2:18">
      <c r="B106430" s="31"/>
      <c r="C106430" s="13"/>
      <c r="D106430" s="13"/>
      <c r="E106430" s="13"/>
      <c r="F106430" s="13"/>
      <c r="G106430" s="13"/>
      <c r="H106430" s="13"/>
      <c r="I106430" s="13"/>
      <c r="J106430" s="13"/>
      <c r="K106430" s="13"/>
      <c r="L106430" s="13"/>
      <c r="M106430" s="13"/>
      <c r="N106430" s="13"/>
      <c r="O106430" s="13"/>
      <c r="P106430" s="13"/>
      <c r="Q106430" s="13"/>
      <c r="R106430" s="13"/>
    </row>
    <row r="106431" spans="2:18">
      <c r="B106431" s="31"/>
      <c r="C106431" s="13"/>
      <c r="D106431" s="13"/>
      <c r="E106431" s="13"/>
      <c r="F106431" s="13"/>
      <c r="G106431" s="13"/>
      <c r="H106431" s="13"/>
      <c r="I106431" s="13"/>
      <c r="J106431" s="13"/>
      <c r="K106431" s="13"/>
      <c r="L106431" s="13"/>
      <c r="M106431" s="13"/>
      <c r="N106431" s="13"/>
      <c r="O106431" s="13"/>
      <c r="P106431" s="13"/>
      <c r="Q106431" s="13"/>
      <c r="R106431" s="13"/>
    </row>
    <row r="106432" spans="2:18">
      <c r="B106432" s="31"/>
      <c r="C106432" s="13"/>
      <c r="D106432" s="13"/>
      <c r="E106432" s="13"/>
      <c r="F106432" s="13"/>
      <c r="G106432" s="13"/>
      <c r="H106432" s="13"/>
      <c r="I106432" s="13"/>
      <c r="J106432" s="13"/>
      <c r="K106432" s="13"/>
      <c r="L106432" s="13"/>
      <c r="M106432" s="13"/>
      <c r="N106432" s="13"/>
      <c r="O106432" s="13"/>
      <c r="P106432" s="13"/>
      <c r="Q106432" s="13"/>
      <c r="R106432" s="13"/>
    </row>
    <row r="106433" spans="2:18">
      <c r="B106433" s="31"/>
      <c r="C106433" s="13"/>
      <c r="D106433" s="13"/>
      <c r="E106433" s="13"/>
      <c r="F106433" s="13"/>
      <c r="G106433" s="13"/>
      <c r="H106433" s="13"/>
      <c r="I106433" s="13"/>
      <c r="J106433" s="13"/>
      <c r="K106433" s="13"/>
      <c r="L106433" s="13"/>
      <c r="M106433" s="13"/>
      <c r="N106433" s="13"/>
      <c r="O106433" s="13"/>
      <c r="P106433" s="13"/>
      <c r="Q106433" s="13"/>
      <c r="R106433" s="13"/>
    </row>
    <row r="106434" spans="2:18">
      <c r="B106434" s="31"/>
      <c r="C106434" s="13"/>
      <c r="D106434" s="13"/>
      <c r="E106434" s="13"/>
      <c r="F106434" s="13"/>
      <c r="G106434" s="13"/>
      <c r="H106434" s="13"/>
      <c r="I106434" s="13"/>
      <c r="J106434" s="13"/>
      <c r="K106434" s="13"/>
      <c r="L106434" s="13"/>
      <c r="M106434" s="13"/>
      <c r="N106434" s="13"/>
      <c r="O106434" s="13"/>
      <c r="P106434" s="13"/>
      <c r="Q106434" s="13"/>
      <c r="R106434" s="13"/>
    </row>
    <row r="106435" spans="2:18">
      <c r="B106435" s="31"/>
      <c r="C106435" s="13"/>
      <c r="D106435" s="13"/>
      <c r="E106435" s="13"/>
      <c r="F106435" s="13"/>
      <c r="G106435" s="13"/>
      <c r="H106435" s="13"/>
      <c r="I106435" s="13"/>
      <c r="J106435" s="13"/>
      <c r="K106435" s="13"/>
      <c r="L106435" s="13"/>
      <c r="M106435" s="13"/>
      <c r="N106435" s="13"/>
      <c r="O106435" s="13"/>
      <c r="P106435" s="13"/>
      <c r="Q106435" s="13"/>
      <c r="R106435" s="13"/>
    </row>
    <row r="106436" spans="2:18">
      <c r="B106436" s="31"/>
      <c r="C106436" s="13"/>
      <c r="D106436" s="13"/>
      <c r="E106436" s="13"/>
      <c r="F106436" s="13"/>
      <c r="G106436" s="13"/>
      <c r="H106436" s="13"/>
      <c r="I106436" s="13"/>
      <c r="J106436" s="13"/>
      <c r="K106436" s="13"/>
      <c r="L106436" s="13"/>
      <c r="M106436" s="13"/>
      <c r="N106436" s="13"/>
      <c r="O106436" s="13"/>
      <c r="P106436" s="13"/>
      <c r="Q106436" s="13"/>
      <c r="R106436" s="13"/>
    </row>
    <row r="106437" spans="2:18">
      <c r="B106437" s="31"/>
      <c r="C106437" s="13"/>
      <c r="D106437" s="13"/>
      <c r="E106437" s="13"/>
      <c r="F106437" s="13"/>
      <c r="G106437" s="13"/>
      <c r="H106437" s="13"/>
      <c r="I106437" s="13"/>
      <c r="J106437" s="13"/>
      <c r="K106437" s="13"/>
      <c r="L106437" s="13"/>
      <c r="M106437" s="13"/>
      <c r="N106437" s="13"/>
      <c r="O106437" s="13"/>
      <c r="P106437" s="13"/>
      <c r="Q106437" s="13"/>
      <c r="R106437" s="13"/>
    </row>
    <row r="106438" spans="2:18">
      <c r="B106438" s="31"/>
      <c r="C106438" s="13"/>
      <c r="D106438" s="13"/>
      <c r="E106438" s="13"/>
      <c r="F106438" s="13"/>
      <c r="G106438" s="13"/>
      <c r="H106438" s="13"/>
      <c r="I106438" s="13"/>
      <c r="J106438" s="13"/>
      <c r="K106438" s="13"/>
      <c r="L106438" s="13"/>
      <c r="M106438" s="13"/>
      <c r="N106438" s="13"/>
      <c r="O106438" s="13"/>
      <c r="P106438" s="13"/>
      <c r="Q106438" s="13"/>
      <c r="R106438" s="13"/>
    </row>
    <row r="106439" spans="2:18">
      <c r="B106439" s="31"/>
      <c r="C106439" s="13"/>
      <c r="D106439" s="13"/>
      <c r="E106439" s="13"/>
      <c r="F106439" s="13"/>
      <c r="G106439" s="13"/>
      <c r="H106439" s="13"/>
      <c r="I106439" s="13"/>
      <c r="J106439" s="13"/>
      <c r="K106439" s="13"/>
      <c r="L106439" s="13"/>
      <c r="M106439" s="13"/>
      <c r="N106439" s="13"/>
      <c r="O106439" s="13"/>
      <c r="P106439" s="13"/>
      <c r="Q106439" s="13"/>
      <c r="R106439" s="13"/>
    </row>
    <row r="106440" spans="2:18">
      <c r="B106440" s="31"/>
      <c r="C106440" s="13"/>
      <c r="D106440" s="13"/>
      <c r="E106440" s="13"/>
      <c r="F106440" s="13"/>
      <c r="G106440" s="13"/>
      <c r="H106440" s="13"/>
      <c r="I106440" s="13"/>
      <c r="J106440" s="13"/>
      <c r="K106440" s="13"/>
      <c r="L106440" s="13"/>
      <c r="M106440" s="13"/>
      <c r="N106440" s="13"/>
      <c r="O106440" s="13"/>
      <c r="P106440" s="13"/>
      <c r="Q106440" s="13"/>
      <c r="R106440" s="13"/>
    </row>
    <row r="106441" spans="2:18">
      <c r="B106441" s="31"/>
      <c r="C106441" s="13"/>
      <c r="D106441" s="13"/>
      <c r="E106441" s="13"/>
      <c r="F106441" s="13"/>
      <c r="G106441" s="13"/>
      <c r="H106441" s="13"/>
      <c r="I106441" s="13"/>
      <c r="J106441" s="13"/>
      <c r="K106441" s="13"/>
      <c r="L106441" s="13"/>
      <c r="M106441" s="13"/>
      <c r="N106441" s="13"/>
      <c r="O106441" s="13"/>
      <c r="P106441" s="13"/>
      <c r="Q106441" s="13"/>
      <c r="R106441" s="13"/>
    </row>
    <row r="106442" spans="2:18">
      <c r="B106442" s="31"/>
      <c r="C106442" s="13"/>
      <c r="D106442" s="13"/>
      <c r="E106442" s="13"/>
      <c r="F106442" s="13"/>
      <c r="G106442" s="13"/>
      <c r="H106442" s="13"/>
      <c r="I106442" s="13"/>
      <c r="J106442" s="13"/>
      <c r="K106442" s="13"/>
      <c r="L106442" s="13"/>
      <c r="M106442" s="13"/>
      <c r="N106442" s="13"/>
      <c r="O106442" s="13"/>
      <c r="P106442" s="13"/>
      <c r="Q106442" s="13"/>
      <c r="R106442" s="13"/>
    </row>
    <row r="106443" spans="2:18">
      <c r="B106443" s="31"/>
      <c r="C106443" s="13"/>
      <c r="D106443" s="13"/>
      <c r="E106443" s="13"/>
      <c r="F106443" s="13"/>
      <c r="G106443" s="13"/>
      <c r="H106443" s="13"/>
      <c r="I106443" s="13"/>
      <c r="J106443" s="13"/>
      <c r="K106443" s="13"/>
      <c r="L106443" s="13"/>
      <c r="M106443" s="13"/>
      <c r="N106443" s="13"/>
      <c r="O106443" s="13"/>
      <c r="P106443" s="13"/>
      <c r="Q106443" s="13"/>
      <c r="R106443" s="13"/>
    </row>
    <row r="106444" spans="2:18">
      <c r="B106444" s="31"/>
      <c r="C106444" s="13"/>
      <c r="D106444" s="13"/>
      <c r="E106444" s="13"/>
      <c r="F106444" s="13"/>
      <c r="G106444" s="13"/>
      <c r="H106444" s="13"/>
      <c r="I106444" s="13"/>
      <c r="J106444" s="13"/>
      <c r="K106444" s="13"/>
      <c r="L106444" s="13"/>
      <c r="M106444" s="13"/>
      <c r="N106444" s="13"/>
      <c r="O106444" s="13"/>
      <c r="P106444" s="13"/>
      <c r="Q106444" s="13"/>
      <c r="R106444" s="13"/>
    </row>
    <row r="106445" spans="2:18">
      <c r="B106445" s="31"/>
      <c r="C106445" s="13"/>
      <c r="D106445" s="13"/>
      <c r="E106445" s="13"/>
      <c r="F106445" s="13"/>
      <c r="G106445" s="13"/>
      <c r="H106445" s="13"/>
      <c r="I106445" s="13"/>
      <c r="J106445" s="13"/>
      <c r="K106445" s="13"/>
      <c r="L106445" s="13"/>
      <c r="M106445" s="13"/>
      <c r="N106445" s="13"/>
      <c r="O106445" s="13"/>
      <c r="P106445" s="13"/>
      <c r="Q106445" s="13"/>
      <c r="R106445" s="13"/>
    </row>
    <row r="106446" spans="2:18">
      <c r="B106446" s="31"/>
      <c r="C106446" s="13"/>
      <c r="D106446" s="13"/>
      <c r="E106446" s="13"/>
      <c r="F106446" s="13"/>
      <c r="G106446" s="13"/>
      <c r="H106446" s="13"/>
      <c r="I106446" s="13"/>
      <c r="J106446" s="13"/>
      <c r="K106446" s="13"/>
      <c r="L106446" s="13"/>
      <c r="M106446" s="13"/>
      <c r="N106446" s="13"/>
      <c r="O106446" s="13"/>
      <c r="P106446" s="13"/>
      <c r="Q106446" s="13"/>
      <c r="R106446" s="13"/>
    </row>
    <row r="106447" spans="2:18">
      <c r="B106447" s="31"/>
      <c r="C106447" s="13"/>
      <c r="D106447" s="13"/>
      <c r="E106447" s="13"/>
      <c r="F106447" s="13"/>
      <c r="G106447" s="13"/>
      <c r="H106447" s="13"/>
      <c r="I106447" s="13"/>
      <c r="J106447" s="13"/>
      <c r="K106447" s="13"/>
      <c r="L106447" s="13"/>
      <c r="M106447" s="13"/>
      <c r="N106447" s="13"/>
      <c r="O106447" s="13"/>
      <c r="P106447" s="13"/>
      <c r="Q106447" s="13"/>
      <c r="R106447" s="13"/>
    </row>
    <row r="106448" spans="2:18">
      <c r="B106448" s="31"/>
      <c r="C106448" s="13"/>
      <c r="D106448" s="13"/>
      <c r="E106448" s="13"/>
      <c r="F106448" s="13"/>
      <c r="G106448" s="13"/>
      <c r="H106448" s="13"/>
      <c r="I106448" s="13"/>
      <c r="J106448" s="13"/>
      <c r="K106448" s="13"/>
      <c r="L106448" s="13"/>
      <c r="M106448" s="13"/>
      <c r="N106448" s="13"/>
      <c r="O106448" s="13"/>
      <c r="P106448" s="13"/>
      <c r="Q106448" s="13"/>
      <c r="R106448" s="13"/>
    </row>
    <row r="106449" spans="2:18">
      <c r="B106449" s="31"/>
      <c r="C106449" s="13"/>
      <c r="D106449" s="13"/>
      <c r="E106449" s="13"/>
      <c r="F106449" s="13"/>
      <c r="G106449" s="13"/>
      <c r="H106449" s="13"/>
      <c r="I106449" s="13"/>
      <c r="J106449" s="13"/>
      <c r="K106449" s="13"/>
      <c r="L106449" s="13"/>
      <c r="M106449" s="13"/>
      <c r="N106449" s="13"/>
      <c r="O106449" s="13"/>
      <c r="P106449" s="13"/>
      <c r="Q106449" s="13"/>
      <c r="R106449" s="13"/>
    </row>
    <row r="106450" spans="2:18">
      <c r="B106450" s="31"/>
      <c r="C106450" s="13"/>
      <c r="D106450" s="13"/>
      <c r="E106450" s="13"/>
      <c r="F106450" s="13"/>
      <c r="G106450" s="13"/>
      <c r="H106450" s="13"/>
      <c r="I106450" s="13"/>
      <c r="J106450" s="13"/>
      <c r="K106450" s="13"/>
      <c r="L106450" s="13"/>
      <c r="M106450" s="13"/>
      <c r="N106450" s="13"/>
      <c r="O106450" s="13"/>
      <c r="P106450" s="13"/>
      <c r="Q106450" s="13"/>
      <c r="R106450" s="13"/>
    </row>
    <row r="106451" spans="2:18">
      <c r="B106451" s="31"/>
      <c r="C106451" s="13"/>
      <c r="D106451" s="13"/>
      <c r="E106451" s="13"/>
      <c r="F106451" s="13"/>
      <c r="G106451" s="13"/>
      <c r="H106451" s="13"/>
      <c r="I106451" s="13"/>
      <c r="J106451" s="13"/>
      <c r="K106451" s="13"/>
      <c r="L106451" s="13"/>
      <c r="M106451" s="13"/>
      <c r="N106451" s="13"/>
      <c r="O106451" s="13"/>
      <c r="P106451" s="13"/>
      <c r="Q106451" s="13"/>
      <c r="R106451" s="13"/>
    </row>
    <row r="106452" spans="2:18">
      <c r="B106452" s="31"/>
      <c r="C106452" s="13"/>
      <c r="D106452" s="13"/>
      <c r="E106452" s="13"/>
      <c r="F106452" s="13"/>
      <c r="G106452" s="13"/>
      <c r="H106452" s="13"/>
      <c r="I106452" s="13"/>
      <c r="J106452" s="13"/>
      <c r="K106452" s="13"/>
      <c r="L106452" s="13"/>
      <c r="M106452" s="13"/>
      <c r="N106452" s="13"/>
      <c r="O106452" s="13"/>
      <c r="P106452" s="13"/>
      <c r="Q106452" s="13"/>
      <c r="R106452" s="13"/>
    </row>
    <row r="106453" spans="2:18">
      <c r="B106453" s="31"/>
      <c r="C106453" s="13"/>
      <c r="D106453" s="13"/>
      <c r="E106453" s="13"/>
      <c r="F106453" s="13"/>
      <c r="G106453" s="13"/>
      <c r="H106453" s="13"/>
      <c r="I106453" s="13"/>
      <c r="J106453" s="13"/>
      <c r="K106453" s="13"/>
      <c r="L106453" s="13"/>
      <c r="M106453" s="13"/>
      <c r="N106453" s="13"/>
      <c r="O106453" s="13"/>
      <c r="P106453" s="13"/>
      <c r="Q106453" s="13"/>
      <c r="R106453" s="13"/>
    </row>
    <row r="106454" spans="2:18">
      <c r="B106454" s="31"/>
      <c r="C106454" s="13"/>
      <c r="D106454" s="13"/>
      <c r="E106454" s="13"/>
      <c r="F106454" s="13"/>
      <c r="G106454" s="13"/>
      <c r="H106454" s="13"/>
      <c r="I106454" s="13"/>
      <c r="J106454" s="13"/>
      <c r="K106454" s="13"/>
      <c r="L106454" s="13"/>
      <c r="M106454" s="13"/>
      <c r="N106454" s="13"/>
      <c r="O106454" s="13"/>
      <c r="P106454" s="13"/>
      <c r="Q106454" s="13"/>
      <c r="R106454" s="13"/>
    </row>
    <row r="106455" spans="2:18">
      <c r="B106455" s="31"/>
      <c r="C106455" s="13"/>
      <c r="D106455" s="13"/>
      <c r="E106455" s="13"/>
      <c r="F106455" s="13"/>
      <c r="G106455" s="13"/>
      <c r="H106455" s="13"/>
      <c r="I106455" s="13"/>
      <c r="J106455" s="13"/>
      <c r="K106455" s="13"/>
      <c r="L106455" s="13"/>
      <c r="M106455" s="13"/>
      <c r="N106455" s="13"/>
      <c r="O106455" s="13"/>
      <c r="P106455" s="13"/>
      <c r="Q106455" s="13"/>
      <c r="R106455" s="13"/>
    </row>
    <row r="106456" spans="2:18">
      <c r="B106456" s="31"/>
      <c r="C106456" s="13"/>
      <c r="D106456" s="13"/>
      <c r="E106456" s="13"/>
      <c r="F106456" s="13"/>
      <c r="G106456" s="13"/>
      <c r="H106456" s="13"/>
      <c r="I106456" s="13"/>
      <c r="J106456" s="13"/>
      <c r="K106456" s="13"/>
      <c r="L106456" s="13"/>
      <c r="M106456" s="13"/>
      <c r="N106456" s="13"/>
      <c r="O106456" s="13"/>
      <c r="P106456" s="13"/>
      <c r="Q106456" s="13"/>
      <c r="R106456" s="13"/>
    </row>
    <row r="106457" spans="2:18">
      <c r="B106457" s="31"/>
      <c r="C106457" s="13"/>
      <c r="D106457" s="13"/>
      <c r="E106457" s="13"/>
      <c r="F106457" s="13"/>
      <c r="G106457" s="13"/>
      <c r="H106457" s="13"/>
      <c r="I106457" s="13"/>
      <c r="J106457" s="13"/>
      <c r="K106457" s="13"/>
      <c r="L106457" s="13"/>
      <c r="M106457" s="13"/>
      <c r="N106457" s="13"/>
      <c r="O106457" s="13"/>
      <c r="P106457" s="13"/>
      <c r="Q106457" s="13"/>
      <c r="R106457" s="13"/>
    </row>
    <row r="106458" spans="2:18">
      <c r="B106458" s="31"/>
      <c r="C106458" s="13"/>
      <c r="D106458" s="13"/>
      <c r="E106458" s="13"/>
      <c r="F106458" s="13"/>
      <c r="G106458" s="13"/>
      <c r="H106458" s="13"/>
      <c r="I106458" s="13"/>
      <c r="J106458" s="13"/>
      <c r="K106458" s="13"/>
      <c r="L106458" s="13"/>
      <c r="M106458" s="13"/>
      <c r="N106458" s="13"/>
      <c r="O106458" s="13"/>
      <c r="P106458" s="13"/>
      <c r="Q106458" s="13"/>
      <c r="R106458" s="13"/>
    </row>
    <row r="106459" spans="2:18">
      <c r="B106459" s="31"/>
      <c r="C106459" s="13"/>
      <c r="D106459" s="13"/>
      <c r="E106459" s="13"/>
      <c r="F106459" s="13"/>
      <c r="G106459" s="13"/>
      <c r="H106459" s="13"/>
      <c r="I106459" s="13"/>
      <c r="J106459" s="13"/>
      <c r="K106459" s="13"/>
      <c r="L106459" s="13"/>
      <c r="M106459" s="13"/>
      <c r="N106459" s="13"/>
      <c r="O106459" s="13"/>
      <c r="P106459" s="13"/>
      <c r="Q106459" s="13"/>
      <c r="R106459" s="13"/>
    </row>
    <row r="106460" spans="2:18">
      <c r="B106460" s="31"/>
      <c r="C106460" s="13"/>
      <c r="D106460" s="13"/>
      <c r="E106460" s="13"/>
      <c r="F106460" s="13"/>
      <c r="G106460" s="13"/>
      <c r="H106460" s="13"/>
      <c r="I106460" s="13"/>
      <c r="J106460" s="13"/>
      <c r="K106460" s="13"/>
      <c r="L106460" s="13"/>
      <c r="M106460" s="13"/>
      <c r="N106460" s="13"/>
      <c r="O106460" s="13"/>
      <c r="P106460" s="13"/>
      <c r="Q106460" s="13"/>
      <c r="R106460" s="13"/>
    </row>
    <row r="106461" spans="2:18">
      <c r="B106461" s="31"/>
      <c r="C106461" s="13"/>
      <c r="D106461" s="13"/>
      <c r="E106461" s="13"/>
      <c r="F106461" s="13"/>
      <c r="G106461" s="13"/>
      <c r="H106461" s="13"/>
      <c r="I106461" s="13"/>
      <c r="J106461" s="13"/>
      <c r="K106461" s="13"/>
      <c r="L106461" s="13"/>
      <c r="M106461" s="13"/>
      <c r="N106461" s="13"/>
      <c r="O106461" s="13"/>
      <c r="P106461" s="13"/>
      <c r="Q106461" s="13"/>
      <c r="R106461" s="13"/>
    </row>
    <row r="106462" spans="2:18">
      <c r="B106462" s="31"/>
      <c r="C106462" s="13"/>
      <c r="D106462" s="13"/>
      <c r="E106462" s="13"/>
      <c r="F106462" s="13"/>
      <c r="G106462" s="13"/>
      <c r="H106462" s="13"/>
      <c r="I106462" s="13"/>
      <c r="J106462" s="13"/>
      <c r="K106462" s="13"/>
      <c r="L106462" s="13"/>
      <c r="M106462" s="13"/>
      <c r="N106462" s="13"/>
      <c r="O106462" s="13"/>
      <c r="P106462" s="13"/>
      <c r="Q106462" s="13"/>
      <c r="R106462" s="13"/>
    </row>
    <row r="106463" spans="2:18">
      <c r="B106463" s="31"/>
      <c r="C106463" s="13"/>
      <c r="D106463" s="13"/>
      <c r="E106463" s="13"/>
      <c r="F106463" s="13"/>
      <c r="G106463" s="13"/>
      <c r="H106463" s="13"/>
      <c r="I106463" s="13"/>
      <c r="J106463" s="13"/>
      <c r="K106463" s="13"/>
      <c r="L106463" s="13"/>
      <c r="M106463" s="13"/>
      <c r="N106463" s="13"/>
      <c r="O106463" s="13"/>
      <c r="P106463" s="13"/>
      <c r="Q106463" s="13"/>
      <c r="R106463" s="13"/>
    </row>
    <row r="106464" spans="2:18">
      <c r="B106464" s="31"/>
      <c r="C106464" s="13"/>
      <c r="D106464" s="13"/>
      <c r="E106464" s="13"/>
      <c r="F106464" s="13"/>
      <c r="G106464" s="13"/>
      <c r="H106464" s="13"/>
      <c r="I106464" s="13"/>
      <c r="J106464" s="13"/>
      <c r="K106464" s="13"/>
      <c r="L106464" s="13"/>
      <c r="M106464" s="13"/>
      <c r="N106464" s="13"/>
      <c r="O106464" s="13"/>
      <c r="P106464" s="13"/>
      <c r="Q106464" s="13"/>
      <c r="R106464" s="13"/>
    </row>
    <row r="106465" spans="2:18">
      <c r="B106465" s="31"/>
      <c r="C106465" s="13"/>
      <c r="D106465" s="13"/>
      <c r="E106465" s="13"/>
      <c r="F106465" s="13"/>
      <c r="G106465" s="13"/>
      <c r="H106465" s="13"/>
      <c r="I106465" s="13"/>
      <c r="J106465" s="13"/>
      <c r="K106465" s="13"/>
      <c r="L106465" s="13"/>
      <c r="M106465" s="13"/>
      <c r="N106465" s="13"/>
      <c r="O106465" s="13"/>
      <c r="P106465" s="13"/>
      <c r="Q106465" s="13"/>
      <c r="R106465" s="13"/>
    </row>
    <row r="106466" spans="2:18">
      <c r="B106466" s="31"/>
      <c r="C106466" s="13"/>
      <c r="D106466" s="13"/>
      <c r="E106466" s="13"/>
      <c r="F106466" s="13"/>
      <c r="G106466" s="13"/>
      <c r="H106466" s="13"/>
      <c r="I106466" s="13"/>
      <c r="J106466" s="13"/>
      <c r="K106466" s="13"/>
      <c r="L106466" s="13"/>
      <c r="M106466" s="13"/>
      <c r="N106466" s="13"/>
      <c r="O106466" s="13"/>
      <c r="P106466" s="13"/>
      <c r="Q106466" s="13"/>
      <c r="R106466" s="13"/>
    </row>
    <row r="106467" spans="2:18">
      <c r="B106467" s="31"/>
      <c r="C106467" s="13"/>
      <c r="D106467" s="13"/>
      <c r="E106467" s="13"/>
      <c r="F106467" s="13"/>
      <c r="G106467" s="13"/>
      <c r="H106467" s="13"/>
      <c r="I106467" s="13"/>
      <c r="J106467" s="13"/>
      <c r="K106467" s="13"/>
      <c r="L106467" s="13"/>
      <c r="M106467" s="13"/>
      <c r="N106467" s="13"/>
      <c r="O106467" s="13"/>
      <c r="P106467" s="13"/>
      <c r="Q106467" s="13"/>
      <c r="R106467" s="13"/>
    </row>
    <row r="106468" spans="2:18">
      <c r="B106468" s="31"/>
      <c r="C106468" s="13"/>
      <c r="D106468" s="13"/>
      <c r="E106468" s="13"/>
      <c r="F106468" s="13"/>
      <c r="G106468" s="13"/>
      <c r="H106468" s="13"/>
      <c r="I106468" s="13"/>
      <c r="J106468" s="13"/>
      <c r="K106468" s="13"/>
      <c r="L106468" s="13"/>
      <c r="M106468" s="13"/>
      <c r="N106468" s="13"/>
      <c r="O106468" s="13"/>
      <c r="P106468" s="13"/>
      <c r="Q106468" s="13"/>
      <c r="R106468" s="13"/>
    </row>
    <row r="106469" spans="2:18">
      <c r="B106469" s="31"/>
      <c r="C106469" s="13"/>
      <c r="D106469" s="13"/>
      <c r="E106469" s="13"/>
      <c r="F106469" s="13"/>
      <c r="G106469" s="13"/>
      <c r="H106469" s="13"/>
      <c r="I106469" s="13"/>
      <c r="J106469" s="13"/>
      <c r="K106469" s="13"/>
      <c r="L106469" s="13"/>
      <c r="M106469" s="13"/>
      <c r="N106469" s="13"/>
      <c r="O106469" s="13"/>
      <c r="P106469" s="13"/>
      <c r="Q106469" s="13"/>
      <c r="R106469" s="13"/>
    </row>
    <row r="106470" spans="2:18">
      <c r="B106470" s="31"/>
      <c r="C106470" s="13"/>
      <c r="D106470" s="13"/>
      <c r="E106470" s="13"/>
      <c r="F106470" s="13"/>
      <c r="G106470" s="13"/>
      <c r="H106470" s="13"/>
      <c r="I106470" s="13"/>
      <c r="J106470" s="13"/>
      <c r="K106470" s="13"/>
      <c r="L106470" s="13"/>
      <c r="M106470" s="13"/>
      <c r="N106470" s="13"/>
      <c r="O106470" s="13"/>
      <c r="P106470" s="13"/>
      <c r="Q106470" s="13"/>
      <c r="R106470" s="13"/>
    </row>
    <row r="106471" spans="2:18">
      <c r="B106471" s="31"/>
      <c r="C106471" s="13"/>
      <c r="D106471" s="13"/>
      <c r="E106471" s="13"/>
      <c r="F106471" s="13"/>
      <c r="G106471" s="13"/>
      <c r="H106471" s="13"/>
      <c r="I106471" s="13"/>
      <c r="J106471" s="13"/>
      <c r="K106471" s="13"/>
      <c r="L106471" s="13"/>
      <c r="M106471" s="13"/>
      <c r="N106471" s="13"/>
      <c r="O106471" s="13"/>
      <c r="P106471" s="13"/>
      <c r="Q106471" s="13"/>
      <c r="R106471" s="13"/>
    </row>
    <row r="106472" spans="2:18">
      <c r="B106472" s="31"/>
      <c r="C106472" s="13"/>
      <c r="D106472" s="13"/>
      <c r="E106472" s="13"/>
      <c r="F106472" s="13"/>
      <c r="G106472" s="13"/>
      <c r="H106472" s="13"/>
      <c r="I106472" s="13"/>
      <c r="J106472" s="13"/>
      <c r="K106472" s="13"/>
      <c r="L106472" s="13"/>
      <c r="M106472" s="13"/>
      <c r="N106472" s="13"/>
      <c r="O106472" s="13"/>
      <c r="P106472" s="13"/>
      <c r="Q106472" s="13"/>
      <c r="R106472" s="13"/>
    </row>
    <row r="106473" spans="2:18">
      <c r="B106473" s="31"/>
      <c r="C106473" s="13"/>
      <c r="D106473" s="13"/>
      <c r="E106473" s="13"/>
      <c r="F106473" s="13"/>
      <c r="G106473" s="13"/>
      <c r="H106473" s="13"/>
      <c r="I106473" s="13"/>
      <c r="J106473" s="13"/>
      <c r="K106473" s="13"/>
      <c r="L106473" s="13"/>
      <c r="M106473" s="13"/>
      <c r="N106473" s="13"/>
      <c r="O106473" s="13"/>
      <c r="P106473" s="13"/>
      <c r="Q106473" s="13"/>
      <c r="R106473" s="13"/>
    </row>
    <row r="106474" spans="2:18">
      <c r="B106474" s="31"/>
      <c r="C106474" s="13"/>
      <c r="D106474" s="13"/>
      <c r="E106474" s="13"/>
      <c r="F106474" s="13"/>
      <c r="G106474" s="13"/>
      <c r="H106474" s="13"/>
      <c r="I106474" s="13"/>
      <c r="J106474" s="13"/>
      <c r="K106474" s="13"/>
      <c r="L106474" s="13"/>
      <c r="M106474" s="13"/>
      <c r="N106474" s="13"/>
      <c r="O106474" s="13"/>
      <c r="P106474" s="13"/>
      <c r="Q106474" s="13"/>
      <c r="R106474" s="13"/>
    </row>
    <row r="106475" spans="2:18">
      <c r="B106475" s="31"/>
      <c r="C106475" s="13"/>
      <c r="D106475" s="13"/>
      <c r="E106475" s="13"/>
      <c r="F106475" s="13"/>
      <c r="G106475" s="13"/>
      <c r="H106475" s="13"/>
      <c r="I106475" s="13"/>
      <c r="J106475" s="13"/>
      <c r="K106475" s="13"/>
      <c r="L106475" s="13"/>
      <c r="M106475" s="13"/>
      <c r="N106475" s="13"/>
      <c r="O106475" s="13"/>
      <c r="P106475" s="13"/>
      <c r="Q106475" s="13"/>
      <c r="R106475" s="13"/>
    </row>
    <row r="106476" spans="2:18">
      <c r="B106476" s="31"/>
      <c r="C106476" s="13"/>
      <c r="D106476" s="13"/>
      <c r="E106476" s="13"/>
      <c r="F106476" s="13"/>
      <c r="G106476" s="13"/>
      <c r="H106476" s="13"/>
      <c r="I106476" s="13"/>
      <c r="J106476" s="13"/>
      <c r="K106476" s="13"/>
      <c r="L106476" s="13"/>
      <c r="M106476" s="13"/>
      <c r="N106476" s="13"/>
      <c r="O106476" s="13"/>
      <c r="P106476" s="13"/>
      <c r="Q106476" s="13"/>
      <c r="R106476" s="13"/>
    </row>
    <row r="106477" spans="2:18">
      <c r="B106477" s="31"/>
      <c r="C106477" s="13"/>
      <c r="D106477" s="13"/>
      <c r="E106477" s="13"/>
      <c r="F106477" s="13"/>
      <c r="G106477" s="13"/>
      <c r="H106477" s="13"/>
      <c r="I106477" s="13"/>
      <c r="J106477" s="13"/>
      <c r="K106477" s="13"/>
      <c r="L106477" s="13"/>
      <c r="M106477" s="13"/>
      <c r="N106477" s="13"/>
      <c r="O106477" s="13"/>
      <c r="P106477" s="13"/>
      <c r="Q106477" s="13"/>
      <c r="R106477" s="13"/>
    </row>
    <row r="106478" spans="2:18">
      <c r="B106478" s="31"/>
      <c r="C106478" s="13"/>
      <c r="D106478" s="13"/>
      <c r="E106478" s="13"/>
      <c r="F106478" s="13"/>
      <c r="G106478" s="13"/>
      <c r="H106478" s="13"/>
      <c r="I106478" s="13"/>
      <c r="J106478" s="13"/>
      <c r="K106478" s="13"/>
      <c r="L106478" s="13"/>
      <c r="M106478" s="13"/>
      <c r="N106478" s="13"/>
      <c r="O106478" s="13"/>
      <c r="P106478" s="13"/>
      <c r="Q106478" s="13"/>
      <c r="R106478" s="13"/>
    </row>
    <row r="106479" spans="2:18">
      <c r="B106479" s="31"/>
      <c r="C106479" s="13"/>
      <c r="D106479" s="13"/>
      <c r="E106479" s="13"/>
      <c r="F106479" s="13"/>
      <c r="G106479" s="13"/>
      <c r="H106479" s="13"/>
      <c r="I106479" s="13"/>
      <c r="J106479" s="13"/>
      <c r="K106479" s="13"/>
      <c r="L106479" s="13"/>
      <c r="M106479" s="13"/>
      <c r="N106479" s="13"/>
      <c r="O106479" s="13"/>
      <c r="P106479" s="13"/>
      <c r="Q106479" s="13"/>
      <c r="R106479" s="13"/>
    </row>
    <row r="106480" spans="2:18">
      <c r="B106480" s="31"/>
      <c r="C106480" s="13"/>
      <c r="D106480" s="13"/>
      <c r="E106480" s="13"/>
      <c r="F106480" s="13"/>
      <c r="G106480" s="13"/>
      <c r="H106480" s="13"/>
      <c r="I106480" s="13"/>
      <c r="J106480" s="13"/>
      <c r="K106480" s="13"/>
      <c r="L106480" s="13"/>
      <c r="M106480" s="13"/>
      <c r="N106480" s="13"/>
      <c r="O106480" s="13"/>
      <c r="P106480" s="13"/>
      <c r="Q106480" s="13"/>
      <c r="R106480" s="13"/>
    </row>
    <row r="106481" spans="2:18">
      <c r="B106481" s="31"/>
      <c r="C106481" s="13"/>
      <c r="D106481" s="13"/>
      <c r="E106481" s="13"/>
      <c r="F106481" s="13"/>
      <c r="G106481" s="13"/>
      <c r="H106481" s="13"/>
      <c r="I106481" s="13"/>
      <c r="J106481" s="13"/>
      <c r="K106481" s="13"/>
      <c r="L106481" s="13"/>
      <c r="M106481" s="13"/>
      <c r="N106481" s="13"/>
      <c r="O106481" s="13"/>
      <c r="P106481" s="13"/>
      <c r="Q106481" s="13"/>
      <c r="R106481" s="13"/>
    </row>
    <row r="106482" spans="2:18">
      <c r="B106482" s="31"/>
      <c r="C106482" s="13"/>
      <c r="D106482" s="13"/>
      <c r="E106482" s="13"/>
      <c r="F106482" s="13"/>
      <c r="G106482" s="13"/>
      <c r="H106482" s="13"/>
      <c r="I106482" s="13"/>
      <c r="J106482" s="13"/>
      <c r="K106482" s="13"/>
      <c r="L106482" s="13"/>
      <c r="M106482" s="13"/>
      <c r="N106482" s="13"/>
      <c r="O106482" s="13"/>
      <c r="P106482" s="13"/>
      <c r="Q106482" s="13"/>
      <c r="R106482" s="13"/>
    </row>
    <row r="106483" spans="2:18">
      <c r="B106483" s="31"/>
      <c r="C106483" s="13"/>
      <c r="D106483" s="13"/>
      <c r="E106483" s="13"/>
      <c r="F106483" s="13"/>
      <c r="G106483" s="13"/>
      <c r="H106483" s="13"/>
      <c r="I106483" s="13"/>
      <c r="J106483" s="13"/>
      <c r="K106483" s="13"/>
      <c r="L106483" s="13"/>
      <c r="M106483" s="13"/>
      <c r="N106483" s="13"/>
      <c r="O106483" s="13"/>
      <c r="P106483" s="13"/>
      <c r="Q106483" s="13"/>
      <c r="R106483" s="13"/>
    </row>
    <row r="106484" spans="2:18">
      <c r="B106484" s="31"/>
      <c r="C106484" s="13"/>
      <c r="D106484" s="13"/>
      <c r="E106484" s="13"/>
      <c r="F106484" s="13"/>
      <c r="G106484" s="13"/>
      <c r="H106484" s="13"/>
      <c r="I106484" s="13"/>
      <c r="J106484" s="13"/>
      <c r="K106484" s="13"/>
      <c r="L106484" s="13"/>
      <c r="M106484" s="13"/>
      <c r="N106484" s="13"/>
      <c r="O106484" s="13"/>
      <c r="P106484" s="13"/>
      <c r="Q106484" s="13"/>
      <c r="R106484" s="13"/>
    </row>
    <row r="106485" spans="2:18">
      <c r="B106485" s="31"/>
      <c r="C106485" s="13"/>
      <c r="D106485" s="13"/>
      <c r="E106485" s="13"/>
      <c r="F106485" s="13"/>
      <c r="G106485" s="13"/>
      <c r="H106485" s="13"/>
      <c r="I106485" s="13"/>
      <c r="J106485" s="13"/>
      <c r="K106485" s="13"/>
      <c r="L106485" s="13"/>
      <c r="M106485" s="13"/>
      <c r="N106485" s="13"/>
      <c r="O106485" s="13"/>
      <c r="P106485" s="13"/>
      <c r="Q106485" s="13"/>
      <c r="R106485" s="13"/>
    </row>
    <row r="106486" spans="2:18">
      <c r="B106486" s="31"/>
      <c r="C106486" s="13"/>
      <c r="D106486" s="13"/>
      <c r="E106486" s="13"/>
      <c r="F106486" s="13"/>
      <c r="G106486" s="13"/>
      <c r="H106486" s="13"/>
      <c r="I106486" s="13"/>
      <c r="J106486" s="13"/>
      <c r="K106486" s="13"/>
      <c r="L106486" s="13"/>
      <c r="M106486" s="13"/>
      <c r="N106486" s="13"/>
      <c r="O106486" s="13"/>
      <c r="P106486" s="13"/>
      <c r="Q106486" s="13"/>
      <c r="R106486" s="13"/>
    </row>
    <row r="106487" spans="2:18">
      <c r="B106487" s="31"/>
      <c r="C106487" s="13"/>
      <c r="D106487" s="13"/>
      <c r="E106487" s="13"/>
      <c r="F106487" s="13"/>
      <c r="G106487" s="13"/>
      <c r="H106487" s="13"/>
      <c r="I106487" s="13"/>
      <c r="J106487" s="13"/>
      <c r="K106487" s="13"/>
      <c r="L106487" s="13"/>
      <c r="M106487" s="13"/>
      <c r="N106487" s="13"/>
      <c r="O106487" s="13"/>
      <c r="P106487" s="13"/>
      <c r="Q106487" s="13"/>
      <c r="R106487" s="13"/>
    </row>
    <row r="106488" spans="2:18">
      <c r="B106488" s="31"/>
      <c r="C106488" s="13"/>
      <c r="D106488" s="13"/>
      <c r="E106488" s="13"/>
      <c r="F106488" s="13"/>
      <c r="G106488" s="13"/>
      <c r="H106488" s="13"/>
      <c r="I106488" s="13"/>
      <c r="J106488" s="13"/>
      <c r="K106488" s="13"/>
      <c r="L106488" s="13"/>
      <c r="M106488" s="13"/>
      <c r="N106488" s="13"/>
      <c r="O106488" s="13"/>
      <c r="P106488" s="13"/>
      <c r="Q106488" s="13"/>
      <c r="R106488" s="13"/>
    </row>
    <row r="106489" spans="2:18">
      <c r="B106489" s="31"/>
      <c r="C106489" s="13"/>
      <c r="D106489" s="13"/>
      <c r="E106489" s="13"/>
      <c r="F106489" s="13"/>
      <c r="G106489" s="13"/>
      <c r="H106489" s="13"/>
      <c r="I106489" s="13"/>
      <c r="J106489" s="13"/>
      <c r="K106489" s="13"/>
      <c r="L106489" s="13"/>
      <c r="M106489" s="13"/>
      <c r="N106489" s="13"/>
      <c r="O106489" s="13"/>
      <c r="P106489" s="13"/>
      <c r="Q106489" s="13"/>
      <c r="R106489" s="13"/>
    </row>
    <row r="106490" spans="2:18">
      <c r="B106490" s="31"/>
      <c r="C106490" s="13"/>
      <c r="D106490" s="13"/>
      <c r="E106490" s="13"/>
      <c r="F106490" s="13"/>
      <c r="G106490" s="13"/>
      <c r="H106490" s="13"/>
      <c r="I106490" s="13"/>
      <c r="J106490" s="13"/>
      <c r="K106490" s="13"/>
      <c r="L106490" s="13"/>
      <c r="M106490" s="13"/>
      <c r="N106490" s="13"/>
      <c r="O106490" s="13"/>
      <c r="P106490" s="13"/>
      <c r="Q106490" s="13"/>
      <c r="R106490" s="13"/>
    </row>
    <row r="106491" spans="2:18">
      <c r="B106491" s="31"/>
      <c r="C106491" s="13"/>
      <c r="D106491" s="13"/>
      <c r="E106491" s="13"/>
      <c r="F106491" s="13"/>
      <c r="G106491" s="13"/>
      <c r="H106491" s="13"/>
      <c r="I106491" s="13"/>
      <c r="J106491" s="13"/>
      <c r="K106491" s="13"/>
      <c r="L106491" s="13"/>
      <c r="M106491" s="13"/>
      <c r="N106491" s="13"/>
      <c r="O106491" s="13"/>
      <c r="P106491" s="13"/>
      <c r="Q106491" s="13"/>
      <c r="R106491" s="13"/>
    </row>
    <row r="106492" spans="2:18">
      <c r="B106492" s="31"/>
      <c r="C106492" s="13"/>
      <c r="D106492" s="13"/>
      <c r="E106492" s="13"/>
      <c r="F106492" s="13"/>
      <c r="G106492" s="13"/>
      <c r="H106492" s="13"/>
      <c r="I106492" s="13"/>
      <c r="J106492" s="13"/>
      <c r="K106492" s="13"/>
      <c r="L106492" s="13"/>
      <c r="M106492" s="13"/>
      <c r="N106492" s="13"/>
      <c r="O106492" s="13"/>
      <c r="P106492" s="13"/>
      <c r="Q106492" s="13"/>
      <c r="R106492" s="13"/>
    </row>
    <row r="106493" spans="2:18">
      <c r="B106493" s="31"/>
      <c r="C106493" s="13"/>
      <c r="D106493" s="13"/>
      <c r="E106493" s="13"/>
      <c r="F106493" s="13"/>
      <c r="G106493" s="13"/>
      <c r="H106493" s="13"/>
      <c r="I106493" s="13"/>
      <c r="J106493" s="13"/>
      <c r="K106493" s="13"/>
      <c r="L106493" s="13"/>
      <c r="M106493" s="13"/>
      <c r="N106493" s="13"/>
      <c r="O106493" s="13"/>
      <c r="P106493" s="13"/>
      <c r="Q106493" s="13"/>
      <c r="R106493" s="13"/>
    </row>
    <row r="106494" spans="2:18">
      <c r="B106494" s="31"/>
      <c r="C106494" s="13"/>
      <c r="D106494" s="13"/>
      <c r="E106494" s="13"/>
      <c r="F106494" s="13"/>
      <c r="G106494" s="13"/>
      <c r="H106494" s="13"/>
      <c r="I106494" s="13"/>
      <c r="J106494" s="13"/>
      <c r="K106494" s="13"/>
      <c r="L106494" s="13"/>
      <c r="M106494" s="13"/>
      <c r="N106494" s="13"/>
      <c r="O106494" s="13"/>
      <c r="P106494" s="13"/>
      <c r="Q106494" s="13"/>
      <c r="R106494" s="13"/>
    </row>
    <row r="106495" spans="2:18">
      <c r="B106495" s="31"/>
      <c r="C106495" s="13"/>
      <c r="D106495" s="13"/>
      <c r="E106495" s="13"/>
      <c r="F106495" s="13"/>
      <c r="G106495" s="13"/>
      <c r="H106495" s="13"/>
      <c r="I106495" s="13"/>
      <c r="J106495" s="13"/>
      <c r="K106495" s="13"/>
      <c r="L106495" s="13"/>
      <c r="M106495" s="13"/>
      <c r="N106495" s="13"/>
      <c r="O106495" s="13"/>
      <c r="P106495" s="13"/>
      <c r="Q106495" s="13"/>
      <c r="R106495" s="13"/>
    </row>
    <row r="106496" spans="2:18">
      <c r="B106496" s="31"/>
      <c r="C106496" s="13"/>
      <c r="D106496" s="13"/>
      <c r="E106496" s="13"/>
      <c r="F106496" s="13"/>
      <c r="G106496" s="13"/>
      <c r="H106496" s="13"/>
      <c r="I106496" s="13"/>
      <c r="J106496" s="13"/>
      <c r="K106496" s="13"/>
      <c r="L106496" s="13"/>
      <c r="M106496" s="13"/>
      <c r="N106496" s="13"/>
      <c r="O106496" s="13"/>
      <c r="P106496" s="13"/>
      <c r="Q106496" s="13"/>
      <c r="R106496" s="13"/>
    </row>
    <row r="106497" spans="2:18">
      <c r="B106497" s="31"/>
      <c r="C106497" s="13"/>
      <c r="D106497" s="13"/>
      <c r="E106497" s="13"/>
      <c r="F106497" s="13"/>
      <c r="G106497" s="13"/>
      <c r="H106497" s="13"/>
      <c r="I106497" s="13"/>
      <c r="J106497" s="13"/>
      <c r="K106497" s="13"/>
      <c r="L106497" s="13"/>
      <c r="M106497" s="13"/>
      <c r="N106497" s="13"/>
      <c r="O106497" s="13"/>
      <c r="P106497" s="13"/>
      <c r="Q106497" s="13"/>
      <c r="R106497" s="13"/>
    </row>
    <row r="106498" spans="2:18">
      <c r="B106498" s="31"/>
      <c r="C106498" s="13"/>
      <c r="D106498" s="13"/>
      <c r="E106498" s="13"/>
      <c r="F106498" s="13"/>
      <c r="G106498" s="13"/>
      <c r="H106498" s="13"/>
      <c r="I106498" s="13"/>
      <c r="J106498" s="13"/>
      <c r="K106498" s="13"/>
      <c r="L106498" s="13"/>
      <c r="M106498" s="13"/>
      <c r="N106498" s="13"/>
      <c r="O106498" s="13"/>
      <c r="P106498" s="13"/>
      <c r="Q106498" s="13"/>
      <c r="R106498" s="13"/>
    </row>
    <row r="106499" spans="2:18">
      <c r="B106499" s="31"/>
      <c r="C106499" s="13"/>
      <c r="D106499" s="13"/>
      <c r="E106499" s="13"/>
      <c r="F106499" s="13"/>
      <c r="G106499" s="13"/>
      <c r="H106499" s="13"/>
      <c r="I106499" s="13"/>
      <c r="J106499" s="13"/>
      <c r="K106499" s="13"/>
      <c r="L106499" s="13"/>
      <c r="M106499" s="13"/>
      <c r="N106499" s="13"/>
      <c r="O106499" s="13"/>
      <c r="P106499" s="13"/>
      <c r="Q106499" s="13"/>
      <c r="R106499" s="13"/>
    </row>
    <row r="106500" spans="2:18">
      <c r="B106500" s="31"/>
      <c r="C106500" s="13"/>
      <c r="D106500" s="13"/>
      <c r="E106500" s="13"/>
      <c r="F106500" s="13"/>
      <c r="G106500" s="13"/>
      <c r="H106500" s="13"/>
      <c r="I106500" s="13"/>
      <c r="J106500" s="13"/>
      <c r="K106500" s="13"/>
      <c r="L106500" s="13"/>
      <c r="M106500" s="13"/>
      <c r="N106500" s="13"/>
      <c r="O106500" s="13"/>
      <c r="P106500" s="13"/>
      <c r="Q106500" s="13"/>
      <c r="R106500" s="13"/>
    </row>
    <row r="106501" spans="2:18">
      <c r="B106501" s="31"/>
      <c r="C106501" s="13"/>
      <c r="D106501" s="13"/>
      <c r="E106501" s="13"/>
      <c r="F106501" s="13"/>
      <c r="G106501" s="13"/>
      <c r="H106501" s="13"/>
      <c r="I106501" s="13"/>
      <c r="J106501" s="13"/>
      <c r="K106501" s="13"/>
      <c r="L106501" s="13"/>
      <c r="M106501" s="13"/>
      <c r="N106501" s="13"/>
      <c r="O106501" s="13"/>
      <c r="P106501" s="13"/>
      <c r="Q106501" s="13"/>
      <c r="R106501" s="13"/>
    </row>
    <row r="106502" spans="2:18">
      <c r="B106502" s="31"/>
      <c r="C106502" s="13"/>
      <c r="D106502" s="13"/>
      <c r="E106502" s="13"/>
      <c r="F106502" s="13"/>
      <c r="G106502" s="13"/>
      <c r="H106502" s="13"/>
      <c r="I106502" s="13"/>
      <c r="J106502" s="13"/>
      <c r="K106502" s="13"/>
      <c r="L106502" s="13"/>
      <c r="M106502" s="13"/>
      <c r="N106502" s="13"/>
      <c r="O106502" s="13"/>
      <c r="P106502" s="13"/>
      <c r="Q106502" s="13"/>
      <c r="R106502" s="13"/>
    </row>
    <row r="106503" spans="2:18">
      <c r="B106503" s="31"/>
      <c r="C106503" s="13"/>
      <c r="D106503" s="13"/>
      <c r="E106503" s="13"/>
      <c r="F106503" s="13"/>
      <c r="G106503" s="13"/>
      <c r="H106503" s="13"/>
      <c r="I106503" s="13"/>
      <c r="J106503" s="13"/>
      <c r="K106503" s="13"/>
      <c r="L106503" s="13"/>
      <c r="M106503" s="13"/>
      <c r="N106503" s="13"/>
      <c r="O106503" s="13"/>
      <c r="P106503" s="13"/>
      <c r="Q106503" s="13"/>
      <c r="R106503" s="13"/>
    </row>
    <row r="106504" spans="2:18">
      <c r="B106504" s="31"/>
      <c r="C106504" s="13"/>
      <c r="D106504" s="13"/>
      <c r="E106504" s="13"/>
      <c r="F106504" s="13"/>
      <c r="G106504" s="13"/>
      <c r="H106504" s="13"/>
      <c r="I106504" s="13"/>
      <c r="J106504" s="13"/>
      <c r="K106504" s="13"/>
      <c r="L106504" s="13"/>
      <c r="M106504" s="13"/>
      <c r="N106504" s="13"/>
      <c r="O106504" s="13"/>
      <c r="P106504" s="13"/>
      <c r="Q106504" s="13"/>
      <c r="R106504" s="13"/>
    </row>
    <row r="106505" spans="2:18">
      <c r="B106505" s="31"/>
      <c r="C106505" s="13"/>
      <c r="D106505" s="13"/>
      <c r="E106505" s="13"/>
      <c r="F106505" s="13"/>
      <c r="G106505" s="13"/>
      <c r="H106505" s="13"/>
      <c r="I106505" s="13"/>
      <c r="J106505" s="13"/>
      <c r="K106505" s="13"/>
      <c r="L106505" s="13"/>
      <c r="M106505" s="13"/>
      <c r="N106505" s="13"/>
      <c r="O106505" s="13"/>
      <c r="P106505" s="13"/>
      <c r="Q106505" s="13"/>
      <c r="R106505" s="13"/>
    </row>
    <row r="106506" spans="2:18">
      <c r="B106506" s="31"/>
      <c r="C106506" s="13"/>
      <c r="D106506" s="13"/>
      <c r="E106506" s="13"/>
      <c r="F106506" s="13"/>
      <c r="G106506" s="13"/>
      <c r="H106506" s="13"/>
      <c r="I106506" s="13"/>
      <c r="J106506" s="13"/>
      <c r="K106506" s="13"/>
      <c r="L106506" s="13"/>
      <c r="M106506" s="13"/>
      <c r="N106506" s="13"/>
      <c r="O106506" s="13"/>
      <c r="P106506" s="13"/>
      <c r="Q106506" s="13"/>
      <c r="R106506" s="13"/>
    </row>
    <row r="106507" spans="2:18">
      <c r="B106507" s="31"/>
      <c r="C106507" s="13"/>
      <c r="D106507" s="13"/>
      <c r="E106507" s="13"/>
      <c r="F106507" s="13"/>
      <c r="G106507" s="13"/>
      <c r="H106507" s="13"/>
      <c r="I106507" s="13"/>
      <c r="J106507" s="13"/>
      <c r="K106507" s="13"/>
      <c r="L106507" s="13"/>
      <c r="M106507" s="13"/>
      <c r="N106507" s="13"/>
      <c r="O106507" s="13"/>
      <c r="P106507" s="13"/>
      <c r="Q106507" s="13"/>
      <c r="R106507" s="13"/>
    </row>
    <row r="106508" spans="2:18">
      <c r="B106508" s="31"/>
      <c r="C106508" s="13"/>
      <c r="D106508" s="13"/>
      <c r="E106508" s="13"/>
      <c r="F106508" s="13"/>
      <c r="G106508" s="13"/>
      <c r="H106508" s="13"/>
      <c r="I106508" s="13"/>
      <c r="J106508" s="13"/>
      <c r="K106508" s="13"/>
      <c r="L106508" s="13"/>
      <c r="M106508" s="13"/>
      <c r="N106508" s="13"/>
      <c r="O106508" s="13"/>
      <c r="P106508" s="13"/>
      <c r="Q106508" s="13"/>
      <c r="R106508" s="13"/>
    </row>
    <row r="106509" spans="2:18">
      <c r="B106509" s="31"/>
      <c r="C106509" s="13"/>
      <c r="D106509" s="13"/>
      <c r="E106509" s="13"/>
      <c r="F106509" s="13"/>
      <c r="G106509" s="13"/>
      <c r="H106509" s="13"/>
      <c r="I106509" s="13"/>
      <c r="J106509" s="13"/>
      <c r="K106509" s="13"/>
      <c r="L106509" s="13"/>
      <c r="M106509" s="13"/>
      <c r="N106509" s="13"/>
      <c r="O106509" s="13"/>
      <c r="P106509" s="13"/>
      <c r="Q106509" s="13"/>
      <c r="R106509" s="13"/>
    </row>
    <row r="106510" spans="2:18">
      <c r="B106510" s="31"/>
      <c r="C106510" s="13"/>
      <c r="D106510" s="13"/>
      <c r="E106510" s="13"/>
      <c r="F106510" s="13"/>
      <c r="G106510" s="13"/>
      <c r="H106510" s="13"/>
      <c r="I106510" s="13"/>
      <c r="J106510" s="13"/>
      <c r="K106510" s="13"/>
      <c r="L106510" s="13"/>
      <c r="M106510" s="13"/>
      <c r="N106510" s="13"/>
      <c r="O106510" s="13"/>
      <c r="P106510" s="13"/>
      <c r="Q106510" s="13"/>
      <c r="R106510" s="13"/>
    </row>
    <row r="106511" spans="2:18">
      <c r="B106511" s="31"/>
      <c r="C106511" s="13"/>
      <c r="D106511" s="13"/>
      <c r="E106511" s="13"/>
      <c r="F106511" s="13"/>
      <c r="G106511" s="13"/>
      <c r="H106511" s="13"/>
      <c r="I106511" s="13"/>
      <c r="J106511" s="13"/>
      <c r="K106511" s="13"/>
      <c r="L106511" s="13"/>
      <c r="M106511" s="13"/>
      <c r="N106511" s="13"/>
      <c r="O106511" s="13"/>
      <c r="P106511" s="13"/>
      <c r="Q106511" s="13"/>
      <c r="R106511" s="13"/>
    </row>
    <row r="106512" spans="2:18">
      <c r="B106512" s="31"/>
      <c r="C106512" s="13"/>
      <c r="D106512" s="13"/>
      <c r="E106512" s="13"/>
      <c r="F106512" s="13"/>
      <c r="G106512" s="13"/>
      <c r="H106512" s="13"/>
      <c r="I106512" s="13"/>
      <c r="J106512" s="13"/>
      <c r="K106512" s="13"/>
      <c r="L106512" s="13"/>
      <c r="M106512" s="13"/>
      <c r="N106512" s="13"/>
      <c r="O106512" s="13"/>
      <c r="P106512" s="13"/>
      <c r="Q106512" s="13"/>
      <c r="R106512" s="13"/>
    </row>
    <row r="106513" spans="2:18">
      <c r="B106513" s="31"/>
      <c r="C106513" s="13"/>
      <c r="D106513" s="13"/>
      <c r="E106513" s="13"/>
      <c r="F106513" s="13"/>
      <c r="G106513" s="13"/>
      <c r="H106513" s="13"/>
      <c r="I106513" s="13"/>
      <c r="J106513" s="13"/>
      <c r="K106513" s="13"/>
      <c r="L106513" s="13"/>
      <c r="M106513" s="13"/>
      <c r="N106513" s="13"/>
      <c r="O106513" s="13"/>
      <c r="P106513" s="13"/>
      <c r="Q106513" s="13"/>
      <c r="R106513" s="13"/>
    </row>
    <row r="106514" spans="2:18">
      <c r="B106514" s="31"/>
      <c r="C106514" s="13"/>
      <c r="D106514" s="13"/>
      <c r="E106514" s="13"/>
      <c r="F106514" s="13"/>
      <c r="G106514" s="13"/>
      <c r="H106514" s="13"/>
      <c r="I106514" s="13"/>
      <c r="J106514" s="13"/>
      <c r="K106514" s="13"/>
      <c r="L106514" s="13"/>
      <c r="M106514" s="13"/>
      <c r="N106514" s="13"/>
      <c r="O106514" s="13"/>
      <c r="P106514" s="13"/>
      <c r="Q106514" s="13"/>
      <c r="R106514" s="13"/>
    </row>
    <row r="106515" spans="2:18">
      <c r="B106515" s="31"/>
      <c r="C106515" s="13"/>
      <c r="D106515" s="13"/>
      <c r="E106515" s="13"/>
      <c r="F106515" s="13"/>
      <c r="G106515" s="13"/>
      <c r="H106515" s="13"/>
      <c r="I106515" s="13"/>
      <c r="J106515" s="13"/>
      <c r="K106515" s="13"/>
      <c r="L106515" s="13"/>
      <c r="M106515" s="13"/>
      <c r="N106515" s="13"/>
      <c r="O106515" s="13"/>
      <c r="P106515" s="13"/>
      <c r="Q106515" s="13"/>
      <c r="R106515" s="13"/>
    </row>
    <row r="106516" spans="2:18">
      <c r="B106516" s="31"/>
      <c r="C106516" s="13"/>
      <c r="D106516" s="13"/>
      <c r="E106516" s="13"/>
      <c r="F106516" s="13"/>
      <c r="G106516" s="13"/>
      <c r="H106516" s="13"/>
      <c r="I106516" s="13"/>
      <c r="J106516" s="13"/>
      <c r="K106516" s="13"/>
      <c r="L106516" s="13"/>
      <c r="M106516" s="13"/>
      <c r="N106516" s="13"/>
      <c r="O106516" s="13"/>
      <c r="P106516" s="13"/>
      <c r="Q106516" s="13"/>
      <c r="R106516" s="13"/>
    </row>
    <row r="106517" spans="2:18">
      <c r="B106517" s="31"/>
      <c r="C106517" s="13"/>
      <c r="D106517" s="13"/>
      <c r="E106517" s="13"/>
      <c r="F106517" s="13"/>
      <c r="G106517" s="13"/>
      <c r="H106517" s="13"/>
      <c r="I106517" s="13"/>
      <c r="J106517" s="13"/>
      <c r="K106517" s="13"/>
      <c r="L106517" s="13"/>
      <c r="M106517" s="13"/>
      <c r="N106517" s="13"/>
      <c r="O106517" s="13"/>
      <c r="P106517" s="13"/>
      <c r="Q106517" s="13"/>
      <c r="R106517" s="13"/>
    </row>
    <row r="106518" spans="2:18">
      <c r="B106518" s="31"/>
      <c r="C106518" s="13"/>
      <c r="D106518" s="13"/>
      <c r="E106518" s="13"/>
      <c r="F106518" s="13"/>
      <c r="G106518" s="13"/>
      <c r="H106518" s="13"/>
      <c r="I106518" s="13"/>
      <c r="J106518" s="13"/>
      <c r="K106518" s="13"/>
      <c r="L106518" s="13"/>
      <c r="M106518" s="13"/>
      <c r="N106518" s="13"/>
      <c r="O106518" s="13"/>
      <c r="P106518" s="13"/>
      <c r="Q106518" s="13"/>
      <c r="R106518" s="13"/>
    </row>
    <row r="106519" spans="2:18">
      <c r="B106519" s="31"/>
      <c r="C106519" s="13"/>
      <c r="D106519" s="13"/>
      <c r="E106519" s="13"/>
      <c r="F106519" s="13"/>
      <c r="G106519" s="13"/>
      <c r="H106519" s="13"/>
      <c r="I106519" s="13"/>
      <c r="J106519" s="13"/>
      <c r="K106519" s="13"/>
      <c r="L106519" s="13"/>
      <c r="M106519" s="13"/>
      <c r="N106519" s="13"/>
      <c r="O106519" s="13"/>
      <c r="P106519" s="13"/>
      <c r="Q106519" s="13"/>
      <c r="R106519" s="13"/>
    </row>
    <row r="106520" spans="2:18">
      <c r="B106520" s="31"/>
      <c r="C106520" s="13"/>
      <c r="D106520" s="13"/>
      <c r="E106520" s="13"/>
      <c r="F106520" s="13"/>
      <c r="G106520" s="13"/>
      <c r="H106520" s="13"/>
      <c r="I106520" s="13"/>
      <c r="J106520" s="13"/>
      <c r="K106520" s="13"/>
      <c r="L106520" s="13"/>
      <c r="M106520" s="13"/>
      <c r="N106520" s="13"/>
      <c r="O106520" s="13"/>
      <c r="P106520" s="13"/>
      <c r="Q106520" s="13"/>
      <c r="R106520" s="13"/>
    </row>
    <row r="106521" spans="2:18">
      <c r="B106521" s="31"/>
      <c r="C106521" s="13"/>
      <c r="D106521" s="13"/>
      <c r="E106521" s="13"/>
      <c r="F106521" s="13"/>
      <c r="G106521" s="13"/>
      <c r="H106521" s="13"/>
      <c r="I106521" s="13"/>
      <c r="J106521" s="13"/>
      <c r="K106521" s="13"/>
      <c r="L106521" s="13"/>
      <c r="M106521" s="13"/>
      <c r="N106521" s="13"/>
      <c r="O106521" s="13"/>
      <c r="P106521" s="13"/>
      <c r="Q106521" s="13"/>
      <c r="R106521" s="13"/>
    </row>
    <row r="106522" spans="2:18">
      <c r="B106522" s="31"/>
      <c r="C106522" s="13"/>
      <c r="D106522" s="13"/>
      <c r="E106522" s="13"/>
      <c r="F106522" s="13"/>
      <c r="G106522" s="13"/>
      <c r="H106522" s="13"/>
      <c r="I106522" s="13"/>
      <c r="J106522" s="13"/>
      <c r="K106522" s="13"/>
      <c r="L106522" s="13"/>
      <c r="M106522" s="13"/>
      <c r="N106522" s="13"/>
      <c r="O106522" s="13"/>
      <c r="P106522" s="13"/>
      <c r="Q106522" s="13"/>
      <c r="R106522" s="13"/>
    </row>
    <row r="106523" spans="2:18">
      <c r="B106523" s="31"/>
      <c r="C106523" s="13"/>
      <c r="D106523" s="13"/>
      <c r="E106523" s="13"/>
      <c r="F106523" s="13"/>
      <c r="G106523" s="13"/>
      <c r="H106523" s="13"/>
      <c r="I106523" s="13"/>
      <c r="J106523" s="13"/>
      <c r="K106523" s="13"/>
      <c r="L106523" s="13"/>
      <c r="M106523" s="13"/>
      <c r="N106523" s="13"/>
      <c r="O106523" s="13"/>
      <c r="P106523" s="13"/>
      <c r="Q106523" s="13"/>
      <c r="R106523" s="13"/>
    </row>
    <row r="106524" spans="2:18">
      <c r="B106524" s="31"/>
      <c r="C106524" s="13"/>
      <c r="D106524" s="13"/>
      <c r="E106524" s="13"/>
      <c r="F106524" s="13"/>
      <c r="G106524" s="13"/>
      <c r="H106524" s="13"/>
      <c r="I106524" s="13"/>
      <c r="J106524" s="13"/>
      <c r="K106524" s="13"/>
      <c r="L106524" s="13"/>
      <c r="M106524" s="13"/>
      <c r="N106524" s="13"/>
      <c r="O106524" s="13"/>
      <c r="P106524" s="13"/>
      <c r="Q106524" s="13"/>
      <c r="R106524" s="13"/>
    </row>
    <row r="106525" spans="2:18">
      <c r="B106525" s="31"/>
      <c r="C106525" s="13"/>
      <c r="D106525" s="13"/>
      <c r="E106525" s="13"/>
      <c r="F106525" s="13"/>
      <c r="G106525" s="13"/>
      <c r="H106525" s="13"/>
      <c r="I106525" s="13"/>
      <c r="J106525" s="13"/>
      <c r="K106525" s="13"/>
      <c r="L106525" s="13"/>
      <c r="M106525" s="13"/>
      <c r="N106525" s="13"/>
      <c r="O106525" s="13"/>
      <c r="P106525" s="13"/>
      <c r="Q106525" s="13"/>
      <c r="R106525" s="13"/>
    </row>
    <row r="106526" spans="2:18">
      <c r="B106526" s="31"/>
      <c r="C106526" s="13"/>
      <c r="D106526" s="13"/>
      <c r="E106526" s="13"/>
      <c r="F106526" s="13"/>
      <c r="G106526" s="13"/>
      <c r="H106526" s="13"/>
      <c r="I106526" s="13"/>
      <c r="J106526" s="13"/>
      <c r="K106526" s="13"/>
      <c r="L106526" s="13"/>
      <c r="M106526" s="13"/>
      <c r="N106526" s="13"/>
      <c r="O106526" s="13"/>
      <c r="P106526" s="13"/>
      <c r="Q106526" s="13"/>
      <c r="R106526" s="13"/>
    </row>
    <row r="106527" spans="2:18">
      <c r="B106527" s="31"/>
      <c r="C106527" s="13"/>
      <c r="D106527" s="13"/>
      <c r="E106527" s="13"/>
      <c r="F106527" s="13"/>
      <c r="G106527" s="13"/>
      <c r="H106527" s="13"/>
      <c r="I106527" s="13"/>
      <c r="J106527" s="13"/>
      <c r="K106527" s="13"/>
      <c r="L106527" s="13"/>
      <c r="M106527" s="13"/>
      <c r="N106527" s="13"/>
      <c r="O106527" s="13"/>
      <c r="P106527" s="13"/>
      <c r="Q106527" s="13"/>
      <c r="R106527" s="13"/>
    </row>
    <row r="106528" spans="2:18">
      <c r="B106528" s="31"/>
      <c r="C106528" s="13"/>
      <c r="D106528" s="13"/>
      <c r="E106528" s="13"/>
      <c r="F106528" s="13"/>
      <c r="G106528" s="13"/>
      <c r="H106528" s="13"/>
      <c r="I106528" s="13"/>
      <c r="J106528" s="13"/>
      <c r="K106528" s="13"/>
      <c r="L106528" s="13"/>
      <c r="M106528" s="13"/>
      <c r="N106528" s="13"/>
      <c r="O106528" s="13"/>
      <c r="P106528" s="13"/>
      <c r="Q106528" s="13"/>
      <c r="R106528" s="13"/>
    </row>
    <row r="106529" spans="2:18">
      <c r="B106529" s="31"/>
      <c r="C106529" s="13"/>
      <c r="D106529" s="13"/>
      <c r="E106529" s="13"/>
      <c r="F106529" s="13"/>
      <c r="G106529" s="13"/>
      <c r="H106529" s="13"/>
      <c r="I106529" s="13"/>
      <c r="J106529" s="13"/>
      <c r="K106529" s="13"/>
      <c r="L106529" s="13"/>
      <c r="M106529" s="13"/>
      <c r="N106529" s="13"/>
      <c r="O106529" s="13"/>
      <c r="P106529" s="13"/>
      <c r="Q106529" s="13"/>
      <c r="R106529" s="13"/>
    </row>
    <row r="106530" spans="2:18">
      <c r="B106530" s="31"/>
      <c r="C106530" s="13"/>
      <c r="D106530" s="13"/>
      <c r="E106530" s="13"/>
      <c r="F106530" s="13"/>
      <c r="G106530" s="13"/>
      <c r="H106530" s="13"/>
      <c r="I106530" s="13"/>
      <c r="J106530" s="13"/>
      <c r="K106530" s="13"/>
      <c r="L106530" s="13"/>
      <c r="M106530" s="13"/>
      <c r="N106530" s="13"/>
      <c r="O106530" s="13"/>
      <c r="P106530" s="13"/>
      <c r="Q106530" s="13"/>
      <c r="R106530" s="13"/>
    </row>
    <row r="106531" spans="2:18">
      <c r="B106531" s="31"/>
      <c r="C106531" s="13"/>
      <c r="D106531" s="13"/>
      <c r="E106531" s="13"/>
      <c r="F106531" s="13"/>
      <c r="G106531" s="13"/>
      <c r="H106531" s="13"/>
      <c r="I106531" s="13"/>
      <c r="J106531" s="13"/>
      <c r="K106531" s="13"/>
      <c r="L106531" s="13"/>
      <c r="M106531" s="13"/>
      <c r="N106531" s="13"/>
      <c r="O106531" s="13"/>
      <c r="P106531" s="13"/>
      <c r="Q106531" s="13"/>
      <c r="R106531" s="13"/>
    </row>
    <row r="106532" spans="2:18">
      <c r="B106532" s="31"/>
      <c r="C106532" s="13"/>
      <c r="D106532" s="13"/>
      <c r="E106532" s="13"/>
      <c r="F106532" s="13"/>
      <c r="G106532" s="13"/>
      <c r="H106532" s="13"/>
      <c r="I106532" s="13"/>
      <c r="J106532" s="13"/>
      <c r="K106532" s="13"/>
      <c r="L106532" s="13"/>
      <c r="M106532" s="13"/>
      <c r="N106532" s="13"/>
      <c r="O106532" s="13"/>
      <c r="P106532" s="13"/>
      <c r="Q106532" s="13"/>
      <c r="R106532" s="13"/>
    </row>
    <row r="106533" spans="2:18">
      <c r="B106533" s="31"/>
      <c r="C106533" s="13"/>
      <c r="D106533" s="13"/>
      <c r="E106533" s="13"/>
      <c r="F106533" s="13"/>
      <c r="G106533" s="13"/>
      <c r="H106533" s="13"/>
      <c r="I106533" s="13"/>
      <c r="J106533" s="13"/>
      <c r="K106533" s="13"/>
      <c r="L106533" s="13"/>
      <c r="M106533" s="13"/>
      <c r="N106533" s="13"/>
      <c r="O106533" s="13"/>
      <c r="P106533" s="13"/>
      <c r="Q106533" s="13"/>
      <c r="R106533" s="13"/>
    </row>
    <row r="106534" spans="2:18">
      <c r="B106534" s="31"/>
      <c r="C106534" s="13"/>
      <c r="D106534" s="13"/>
      <c r="E106534" s="13"/>
      <c r="F106534" s="13"/>
      <c r="G106534" s="13"/>
      <c r="H106534" s="13"/>
      <c r="I106534" s="13"/>
      <c r="J106534" s="13"/>
      <c r="K106534" s="13"/>
      <c r="L106534" s="13"/>
      <c r="M106534" s="13"/>
      <c r="N106534" s="13"/>
      <c r="O106534" s="13"/>
      <c r="P106534" s="13"/>
      <c r="Q106534" s="13"/>
      <c r="R106534" s="13"/>
    </row>
    <row r="106535" spans="2:18">
      <c r="B106535" s="31"/>
      <c r="C106535" s="13"/>
      <c r="D106535" s="13"/>
      <c r="E106535" s="13"/>
      <c r="F106535" s="13"/>
      <c r="G106535" s="13"/>
      <c r="H106535" s="13"/>
      <c r="I106535" s="13"/>
      <c r="J106535" s="13"/>
      <c r="K106535" s="13"/>
      <c r="L106535" s="13"/>
      <c r="M106535" s="13"/>
      <c r="N106535" s="13"/>
      <c r="O106535" s="13"/>
      <c r="P106535" s="13"/>
      <c r="Q106535" s="13"/>
      <c r="R106535" s="13"/>
    </row>
    <row r="106536" spans="2:18">
      <c r="B106536" s="31"/>
      <c r="C106536" s="13"/>
      <c r="D106536" s="13"/>
      <c r="E106536" s="13"/>
      <c r="F106536" s="13"/>
      <c r="G106536" s="13"/>
      <c r="H106536" s="13"/>
      <c r="I106536" s="13"/>
      <c r="J106536" s="13"/>
      <c r="K106536" s="13"/>
      <c r="L106536" s="13"/>
      <c r="M106536" s="13"/>
      <c r="N106536" s="13"/>
      <c r="O106536" s="13"/>
      <c r="P106536" s="13"/>
      <c r="Q106536" s="13"/>
      <c r="R106536" s="13"/>
    </row>
    <row r="106537" spans="2:18">
      <c r="B106537" s="31"/>
      <c r="C106537" s="13"/>
      <c r="D106537" s="13"/>
      <c r="E106537" s="13"/>
      <c r="F106537" s="13"/>
      <c r="G106537" s="13"/>
      <c r="H106537" s="13"/>
      <c r="I106537" s="13"/>
      <c r="J106537" s="13"/>
      <c r="K106537" s="13"/>
      <c r="L106537" s="13"/>
      <c r="M106537" s="13"/>
      <c r="N106537" s="13"/>
      <c r="O106537" s="13"/>
      <c r="P106537" s="13"/>
      <c r="Q106537" s="13"/>
      <c r="R106537" s="13"/>
    </row>
    <row r="106538" spans="2:18">
      <c r="B106538" s="31"/>
      <c r="C106538" s="13"/>
      <c r="D106538" s="13"/>
      <c r="E106538" s="13"/>
      <c r="F106538" s="13"/>
      <c r="G106538" s="13"/>
      <c r="H106538" s="13"/>
      <c r="I106538" s="13"/>
      <c r="J106538" s="13"/>
      <c r="K106538" s="13"/>
      <c r="L106538" s="13"/>
      <c r="M106538" s="13"/>
      <c r="N106538" s="13"/>
      <c r="O106538" s="13"/>
      <c r="P106538" s="13"/>
      <c r="Q106538" s="13"/>
      <c r="R106538" s="13"/>
    </row>
    <row r="106539" spans="2:18">
      <c r="B106539" s="31"/>
      <c r="C106539" s="13"/>
      <c r="D106539" s="13"/>
      <c r="E106539" s="13"/>
      <c r="F106539" s="13"/>
      <c r="G106539" s="13"/>
      <c r="H106539" s="13"/>
      <c r="I106539" s="13"/>
      <c r="J106539" s="13"/>
      <c r="K106539" s="13"/>
      <c r="L106539" s="13"/>
      <c r="M106539" s="13"/>
      <c r="N106539" s="13"/>
      <c r="O106539" s="13"/>
      <c r="P106539" s="13"/>
      <c r="Q106539" s="13"/>
      <c r="R106539" s="13"/>
    </row>
    <row r="106540" spans="2:18">
      <c r="B106540" s="31"/>
      <c r="C106540" s="13"/>
      <c r="D106540" s="13"/>
      <c r="E106540" s="13"/>
      <c r="F106540" s="13"/>
      <c r="G106540" s="13"/>
      <c r="H106540" s="13"/>
      <c r="I106540" s="13"/>
      <c r="J106540" s="13"/>
      <c r="K106540" s="13"/>
      <c r="L106540" s="13"/>
      <c r="M106540" s="13"/>
      <c r="N106540" s="13"/>
      <c r="O106540" s="13"/>
      <c r="P106540" s="13"/>
      <c r="Q106540" s="13"/>
      <c r="R106540" s="13"/>
    </row>
    <row r="106541" spans="2:18">
      <c r="B106541" s="31"/>
      <c r="C106541" s="13"/>
      <c r="D106541" s="13"/>
      <c r="E106541" s="13"/>
      <c r="F106541" s="13"/>
      <c r="G106541" s="13"/>
      <c r="H106541" s="13"/>
      <c r="I106541" s="13"/>
      <c r="J106541" s="13"/>
      <c r="K106541" s="13"/>
      <c r="L106541" s="13"/>
      <c r="M106541" s="13"/>
      <c r="N106541" s="13"/>
      <c r="O106541" s="13"/>
      <c r="P106541" s="13"/>
      <c r="Q106541" s="13"/>
      <c r="R106541" s="13"/>
    </row>
    <row r="106542" spans="2:18">
      <c r="B106542" s="31"/>
      <c r="C106542" s="13"/>
      <c r="D106542" s="13"/>
      <c r="E106542" s="13"/>
      <c r="F106542" s="13"/>
      <c r="G106542" s="13"/>
      <c r="H106542" s="13"/>
      <c r="I106542" s="13"/>
      <c r="J106542" s="13"/>
      <c r="K106542" s="13"/>
      <c r="L106542" s="13"/>
      <c r="M106542" s="13"/>
      <c r="N106542" s="13"/>
      <c r="O106542" s="13"/>
      <c r="P106542" s="13"/>
      <c r="Q106542" s="13"/>
      <c r="R106542" s="13"/>
    </row>
    <row r="106543" spans="2:18">
      <c r="B106543" s="31"/>
      <c r="C106543" s="13"/>
      <c r="D106543" s="13"/>
      <c r="E106543" s="13"/>
      <c r="F106543" s="13"/>
      <c r="G106543" s="13"/>
      <c r="H106543" s="13"/>
      <c r="I106543" s="13"/>
      <c r="J106543" s="13"/>
      <c r="K106543" s="13"/>
      <c r="L106543" s="13"/>
      <c r="M106543" s="13"/>
      <c r="N106543" s="13"/>
      <c r="O106543" s="13"/>
      <c r="P106543" s="13"/>
      <c r="Q106543" s="13"/>
      <c r="R106543" s="13"/>
    </row>
    <row r="106544" spans="2:18">
      <c r="B106544" s="31"/>
      <c r="C106544" s="13"/>
      <c r="D106544" s="13"/>
      <c r="E106544" s="13"/>
      <c r="F106544" s="13"/>
      <c r="G106544" s="13"/>
      <c r="H106544" s="13"/>
      <c r="I106544" s="13"/>
      <c r="J106544" s="13"/>
      <c r="K106544" s="13"/>
      <c r="L106544" s="13"/>
      <c r="M106544" s="13"/>
      <c r="N106544" s="13"/>
      <c r="O106544" s="13"/>
      <c r="P106544" s="13"/>
      <c r="Q106544" s="13"/>
      <c r="R106544" s="13"/>
    </row>
    <row r="106545" spans="2:18">
      <c r="B106545" s="31"/>
      <c r="C106545" s="13"/>
      <c r="D106545" s="13"/>
      <c r="E106545" s="13"/>
      <c r="F106545" s="13"/>
      <c r="G106545" s="13"/>
      <c r="H106545" s="13"/>
      <c r="I106545" s="13"/>
      <c r="J106545" s="13"/>
      <c r="K106545" s="13"/>
      <c r="L106545" s="13"/>
      <c r="M106545" s="13"/>
      <c r="N106545" s="13"/>
      <c r="O106545" s="13"/>
      <c r="P106545" s="13"/>
      <c r="Q106545" s="13"/>
      <c r="R106545" s="13"/>
    </row>
    <row r="106546" spans="2:18">
      <c r="B106546" s="31"/>
      <c r="C106546" s="13"/>
      <c r="D106546" s="13"/>
      <c r="E106546" s="13"/>
      <c r="F106546" s="13"/>
      <c r="G106546" s="13"/>
      <c r="H106546" s="13"/>
      <c r="I106546" s="13"/>
      <c r="J106546" s="13"/>
      <c r="K106546" s="13"/>
      <c r="L106546" s="13"/>
      <c r="M106546" s="13"/>
      <c r="N106546" s="13"/>
      <c r="O106546" s="13"/>
      <c r="P106546" s="13"/>
      <c r="Q106546" s="13"/>
      <c r="R106546" s="13"/>
    </row>
    <row r="106547" spans="2:18">
      <c r="B106547" s="31"/>
      <c r="C106547" s="13"/>
      <c r="D106547" s="13"/>
      <c r="E106547" s="13"/>
      <c r="F106547" s="13"/>
      <c r="G106547" s="13"/>
      <c r="H106547" s="13"/>
      <c r="I106547" s="13"/>
      <c r="J106547" s="13"/>
      <c r="K106547" s="13"/>
      <c r="L106547" s="13"/>
      <c r="M106547" s="13"/>
      <c r="N106547" s="13"/>
      <c r="O106547" s="13"/>
      <c r="P106547" s="13"/>
      <c r="Q106547" s="13"/>
      <c r="R106547" s="13"/>
    </row>
    <row r="106548" spans="2:18">
      <c r="B106548" s="31"/>
      <c r="C106548" s="13"/>
      <c r="D106548" s="13"/>
      <c r="E106548" s="13"/>
      <c r="F106548" s="13"/>
      <c r="G106548" s="13"/>
      <c r="H106548" s="13"/>
      <c r="I106548" s="13"/>
      <c r="J106548" s="13"/>
      <c r="K106548" s="13"/>
      <c r="L106548" s="13"/>
      <c r="M106548" s="13"/>
      <c r="N106548" s="13"/>
      <c r="O106548" s="13"/>
      <c r="P106548" s="13"/>
      <c r="Q106548" s="13"/>
      <c r="R106548" s="13"/>
    </row>
    <row r="106549" spans="2:18">
      <c r="B106549" s="31"/>
      <c r="C106549" s="13"/>
      <c r="D106549" s="13"/>
      <c r="E106549" s="13"/>
      <c r="F106549" s="13"/>
      <c r="G106549" s="13"/>
      <c r="H106549" s="13"/>
      <c r="I106549" s="13"/>
      <c r="J106549" s="13"/>
      <c r="K106549" s="13"/>
      <c r="L106549" s="13"/>
      <c r="M106549" s="13"/>
      <c r="N106549" s="13"/>
      <c r="O106549" s="13"/>
      <c r="P106549" s="13"/>
      <c r="Q106549" s="13"/>
      <c r="R106549" s="13"/>
    </row>
    <row r="106550" spans="2:18">
      <c r="B106550" s="31"/>
      <c r="C106550" s="13"/>
      <c r="D106550" s="13"/>
      <c r="E106550" s="13"/>
      <c r="F106550" s="13"/>
      <c r="G106550" s="13"/>
      <c r="H106550" s="13"/>
      <c r="I106550" s="13"/>
      <c r="J106550" s="13"/>
      <c r="K106550" s="13"/>
      <c r="L106550" s="13"/>
      <c r="M106550" s="13"/>
      <c r="N106550" s="13"/>
      <c r="O106550" s="13"/>
      <c r="P106550" s="13"/>
      <c r="Q106550" s="13"/>
      <c r="R106550" s="13"/>
    </row>
    <row r="106551" spans="2:18">
      <c r="B106551" s="31"/>
      <c r="C106551" s="13"/>
      <c r="D106551" s="13"/>
      <c r="E106551" s="13"/>
      <c r="F106551" s="13"/>
      <c r="G106551" s="13"/>
      <c r="H106551" s="13"/>
      <c r="I106551" s="13"/>
      <c r="J106551" s="13"/>
      <c r="K106551" s="13"/>
      <c r="L106551" s="13"/>
      <c r="M106551" s="13"/>
      <c r="N106551" s="13"/>
      <c r="O106551" s="13"/>
      <c r="P106551" s="13"/>
      <c r="Q106551" s="13"/>
      <c r="R106551" s="13"/>
    </row>
    <row r="106552" spans="2:18">
      <c r="B106552" s="31"/>
      <c r="C106552" s="13"/>
      <c r="D106552" s="13"/>
      <c r="E106552" s="13"/>
      <c r="F106552" s="13"/>
      <c r="G106552" s="13"/>
      <c r="H106552" s="13"/>
      <c r="I106552" s="13"/>
      <c r="J106552" s="13"/>
      <c r="K106552" s="13"/>
      <c r="L106552" s="13"/>
      <c r="M106552" s="13"/>
      <c r="N106552" s="13"/>
      <c r="O106552" s="13"/>
      <c r="P106552" s="13"/>
      <c r="Q106552" s="13"/>
      <c r="R106552" s="13"/>
    </row>
    <row r="106553" spans="2:18">
      <c r="B106553" s="31"/>
      <c r="C106553" s="13"/>
      <c r="D106553" s="13"/>
      <c r="E106553" s="13"/>
      <c r="F106553" s="13"/>
      <c r="G106553" s="13"/>
      <c r="H106553" s="13"/>
      <c r="I106553" s="13"/>
      <c r="J106553" s="13"/>
      <c r="K106553" s="13"/>
      <c r="L106553" s="13"/>
      <c r="M106553" s="13"/>
      <c r="N106553" s="13"/>
      <c r="O106553" s="13"/>
      <c r="P106553" s="13"/>
      <c r="Q106553" s="13"/>
      <c r="R106553" s="13"/>
    </row>
    <row r="106554" spans="2:18">
      <c r="B106554" s="31"/>
      <c r="C106554" s="13"/>
      <c r="D106554" s="13"/>
      <c r="E106554" s="13"/>
      <c r="F106554" s="13"/>
      <c r="G106554" s="13"/>
      <c r="H106554" s="13"/>
      <c r="I106554" s="13"/>
      <c r="J106554" s="13"/>
      <c r="K106554" s="13"/>
      <c r="L106554" s="13"/>
      <c r="M106554" s="13"/>
      <c r="N106554" s="13"/>
      <c r="O106554" s="13"/>
      <c r="P106554" s="13"/>
      <c r="Q106554" s="13"/>
      <c r="R106554" s="13"/>
    </row>
    <row r="106555" spans="2:18">
      <c r="B106555" s="31"/>
      <c r="C106555" s="13"/>
      <c r="D106555" s="13"/>
      <c r="E106555" s="13"/>
      <c r="F106555" s="13"/>
      <c r="G106555" s="13"/>
      <c r="H106555" s="13"/>
      <c r="I106555" s="13"/>
      <c r="J106555" s="13"/>
      <c r="K106555" s="13"/>
      <c r="L106555" s="13"/>
      <c r="M106555" s="13"/>
      <c r="N106555" s="13"/>
      <c r="O106555" s="13"/>
      <c r="P106555" s="13"/>
      <c r="Q106555" s="13"/>
      <c r="R106555" s="13"/>
    </row>
    <row r="106556" spans="2:18">
      <c r="B106556" s="31"/>
      <c r="C106556" s="13"/>
      <c r="D106556" s="13"/>
      <c r="E106556" s="13"/>
      <c r="F106556" s="13"/>
      <c r="G106556" s="13"/>
      <c r="H106556" s="13"/>
      <c r="I106556" s="13"/>
      <c r="J106556" s="13"/>
      <c r="K106556" s="13"/>
      <c r="L106556" s="13"/>
      <c r="M106556" s="13"/>
      <c r="N106556" s="13"/>
      <c r="O106556" s="13"/>
      <c r="P106556" s="13"/>
      <c r="Q106556" s="13"/>
      <c r="R106556" s="13"/>
    </row>
    <row r="106557" spans="2:18">
      <c r="B106557" s="31"/>
      <c r="C106557" s="13"/>
      <c r="D106557" s="13"/>
      <c r="E106557" s="13"/>
      <c r="F106557" s="13"/>
      <c r="G106557" s="13"/>
      <c r="H106557" s="13"/>
      <c r="I106557" s="13"/>
      <c r="J106557" s="13"/>
      <c r="K106557" s="13"/>
      <c r="L106557" s="13"/>
      <c r="M106557" s="13"/>
      <c r="N106557" s="13"/>
      <c r="O106557" s="13"/>
      <c r="P106557" s="13"/>
      <c r="Q106557" s="13"/>
      <c r="R106557" s="13"/>
    </row>
    <row r="106558" spans="2:18">
      <c r="B106558" s="31"/>
      <c r="C106558" s="13"/>
      <c r="D106558" s="13"/>
      <c r="E106558" s="13"/>
      <c r="F106558" s="13"/>
      <c r="G106558" s="13"/>
      <c r="H106558" s="13"/>
      <c r="I106558" s="13"/>
      <c r="J106558" s="13"/>
      <c r="K106558" s="13"/>
      <c r="L106558" s="13"/>
      <c r="M106558" s="13"/>
      <c r="N106558" s="13"/>
      <c r="O106558" s="13"/>
      <c r="P106558" s="13"/>
      <c r="Q106558" s="13"/>
      <c r="R106558" s="13"/>
    </row>
    <row r="106559" spans="2:18">
      <c r="B106559" s="31"/>
      <c r="C106559" s="13"/>
      <c r="D106559" s="13"/>
      <c r="E106559" s="13"/>
      <c r="F106559" s="13"/>
      <c r="G106559" s="13"/>
      <c r="H106559" s="13"/>
      <c r="I106559" s="13"/>
      <c r="J106559" s="13"/>
      <c r="K106559" s="13"/>
      <c r="L106559" s="13"/>
      <c r="M106559" s="13"/>
      <c r="N106559" s="13"/>
      <c r="O106559" s="13"/>
      <c r="P106559" s="13"/>
      <c r="Q106559" s="13"/>
      <c r="R106559" s="13"/>
    </row>
    <row r="106560" spans="2:18">
      <c r="B106560" s="31"/>
      <c r="C106560" s="13"/>
      <c r="D106560" s="13"/>
      <c r="E106560" s="13"/>
      <c r="F106560" s="13"/>
      <c r="G106560" s="13"/>
      <c r="H106560" s="13"/>
      <c r="I106560" s="13"/>
      <c r="J106560" s="13"/>
      <c r="K106560" s="13"/>
      <c r="L106560" s="13"/>
      <c r="M106560" s="13"/>
      <c r="N106560" s="13"/>
      <c r="O106560" s="13"/>
      <c r="P106560" s="13"/>
      <c r="Q106560" s="13"/>
      <c r="R106560" s="13"/>
    </row>
    <row r="106561" spans="2:18">
      <c r="B106561" s="31"/>
      <c r="C106561" s="13"/>
      <c r="D106561" s="13"/>
      <c r="E106561" s="13"/>
      <c r="F106561" s="13"/>
      <c r="G106561" s="13"/>
      <c r="H106561" s="13"/>
      <c r="I106561" s="13"/>
      <c r="J106561" s="13"/>
      <c r="K106561" s="13"/>
      <c r="L106561" s="13"/>
      <c r="M106561" s="13"/>
      <c r="N106561" s="13"/>
      <c r="O106561" s="13"/>
      <c r="P106561" s="13"/>
      <c r="Q106561" s="13"/>
      <c r="R106561" s="13"/>
    </row>
    <row r="106562" spans="2:18">
      <c r="B106562" s="31"/>
      <c r="C106562" s="13"/>
      <c r="D106562" s="13"/>
      <c r="E106562" s="13"/>
      <c r="F106562" s="13"/>
      <c r="G106562" s="13"/>
      <c r="H106562" s="13"/>
      <c r="I106562" s="13"/>
      <c r="J106562" s="13"/>
      <c r="K106562" s="13"/>
      <c r="L106562" s="13"/>
      <c r="M106562" s="13"/>
      <c r="N106562" s="13"/>
      <c r="O106562" s="13"/>
      <c r="P106562" s="13"/>
      <c r="Q106562" s="13"/>
      <c r="R106562" s="13"/>
    </row>
    <row r="106563" spans="2:18">
      <c r="B106563" s="31"/>
      <c r="C106563" s="13"/>
      <c r="D106563" s="13"/>
      <c r="E106563" s="13"/>
      <c r="F106563" s="13"/>
      <c r="G106563" s="13"/>
      <c r="H106563" s="13"/>
      <c r="I106563" s="13"/>
      <c r="J106563" s="13"/>
      <c r="K106563" s="13"/>
      <c r="L106563" s="13"/>
      <c r="M106563" s="13"/>
      <c r="N106563" s="13"/>
      <c r="O106563" s="13"/>
      <c r="P106563" s="13"/>
      <c r="Q106563" s="13"/>
      <c r="R106563" s="13"/>
    </row>
    <row r="106564" spans="2:18">
      <c r="B106564" s="31"/>
      <c r="C106564" s="13"/>
      <c r="D106564" s="13"/>
      <c r="E106564" s="13"/>
      <c r="F106564" s="13"/>
      <c r="G106564" s="13"/>
      <c r="H106564" s="13"/>
      <c r="I106564" s="13"/>
      <c r="J106564" s="13"/>
      <c r="K106564" s="13"/>
      <c r="L106564" s="13"/>
      <c r="M106564" s="13"/>
      <c r="N106564" s="13"/>
      <c r="O106564" s="13"/>
      <c r="P106564" s="13"/>
      <c r="Q106564" s="13"/>
      <c r="R106564" s="13"/>
    </row>
    <row r="106565" spans="2:18">
      <c r="B106565" s="31"/>
      <c r="C106565" s="13"/>
      <c r="D106565" s="13"/>
      <c r="E106565" s="13"/>
      <c r="F106565" s="13"/>
      <c r="G106565" s="13"/>
      <c r="H106565" s="13"/>
      <c r="I106565" s="13"/>
      <c r="J106565" s="13"/>
      <c r="K106565" s="13"/>
      <c r="L106565" s="13"/>
      <c r="M106565" s="13"/>
      <c r="N106565" s="13"/>
      <c r="O106565" s="13"/>
      <c r="P106565" s="13"/>
      <c r="Q106565" s="13"/>
      <c r="R106565" s="13"/>
    </row>
    <row r="106566" spans="2:18">
      <c r="B106566" s="31"/>
      <c r="C106566" s="13"/>
      <c r="D106566" s="13"/>
      <c r="E106566" s="13"/>
      <c r="F106566" s="13"/>
      <c r="G106566" s="13"/>
      <c r="H106566" s="13"/>
      <c r="I106566" s="13"/>
      <c r="J106566" s="13"/>
      <c r="K106566" s="13"/>
      <c r="L106566" s="13"/>
      <c r="M106566" s="13"/>
      <c r="N106566" s="13"/>
      <c r="O106566" s="13"/>
      <c r="P106566" s="13"/>
      <c r="Q106566" s="13"/>
      <c r="R106566" s="13"/>
    </row>
    <row r="106567" spans="2:18">
      <c r="B106567" s="31"/>
      <c r="C106567" s="13"/>
      <c r="D106567" s="13"/>
      <c r="E106567" s="13"/>
      <c r="F106567" s="13"/>
      <c r="G106567" s="13"/>
      <c r="H106567" s="13"/>
      <c r="I106567" s="13"/>
      <c r="J106567" s="13"/>
      <c r="K106567" s="13"/>
      <c r="L106567" s="13"/>
      <c r="M106567" s="13"/>
      <c r="N106567" s="13"/>
      <c r="O106567" s="13"/>
      <c r="P106567" s="13"/>
      <c r="Q106567" s="13"/>
      <c r="R106567" s="13"/>
    </row>
    <row r="106568" spans="2:18">
      <c r="B106568" s="31"/>
      <c r="C106568" s="13"/>
      <c r="D106568" s="13"/>
      <c r="E106568" s="13"/>
      <c r="F106568" s="13"/>
      <c r="G106568" s="13"/>
      <c r="H106568" s="13"/>
      <c r="I106568" s="13"/>
      <c r="J106568" s="13"/>
      <c r="K106568" s="13"/>
      <c r="L106568" s="13"/>
      <c r="M106568" s="13"/>
      <c r="N106568" s="13"/>
      <c r="O106568" s="13"/>
      <c r="P106568" s="13"/>
      <c r="Q106568" s="13"/>
      <c r="R106568" s="13"/>
    </row>
    <row r="106569" spans="2:18">
      <c r="B106569" s="31"/>
      <c r="C106569" s="13"/>
      <c r="D106569" s="13"/>
      <c r="E106569" s="13"/>
      <c r="F106569" s="13"/>
      <c r="G106569" s="13"/>
      <c r="H106569" s="13"/>
      <c r="I106569" s="13"/>
      <c r="J106569" s="13"/>
      <c r="K106569" s="13"/>
      <c r="L106569" s="13"/>
      <c r="M106569" s="13"/>
      <c r="N106569" s="13"/>
      <c r="O106569" s="13"/>
      <c r="P106569" s="13"/>
      <c r="Q106569" s="13"/>
      <c r="R106569" s="13"/>
    </row>
    <row r="106570" spans="2:18">
      <c r="B106570" s="31"/>
      <c r="C106570" s="13"/>
      <c r="D106570" s="13"/>
      <c r="E106570" s="13"/>
      <c r="F106570" s="13"/>
      <c r="G106570" s="13"/>
      <c r="H106570" s="13"/>
      <c r="I106570" s="13"/>
      <c r="J106570" s="13"/>
      <c r="K106570" s="13"/>
      <c r="L106570" s="13"/>
      <c r="M106570" s="13"/>
      <c r="N106570" s="13"/>
      <c r="O106570" s="13"/>
      <c r="P106570" s="13"/>
      <c r="Q106570" s="13"/>
      <c r="R106570" s="13"/>
    </row>
    <row r="106571" spans="2:18">
      <c r="B106571" s="31"/>
      <c r="C106571" s="13"/>
      <c r="D106571" s="13"/>
      <c r="E106571" s="13"/>
      <c r="F106571" s="13"/>
      <c r="G106571" s="13"/>
      <c r="H106571" s="13"/>
      <c r="I106571" s="13"/>
      <c r="J106571" s="13"/>
      <c r="K106571" s="13"/>
      <c r="L106571" s="13"/>
      <c r="M106571" s="13"/>
      <c r="N106571" s="13"/>
      <c r="O106571" s="13"/>
      <c r="P106571" s="13"/>
      <c r="Q106571" s="13"/>
      <c r="R106571" s="13"/>
    </row>
    <row r="106572" spans="2:18">
      <c r="B106572" s="31"/>
      <c r="C106572" s="13"/>
      <c r="D106572" s="13"/>
      <c r="E106572" s="13"/>
      <c r="F106572" s="13"/>
      <c r="G106572" s="13"/>
      <c r="H106572" s="13"/>
      <c r="I106572" s="13"/>
      <c r="J106572" s="13"/>
      <c r="K106572" s="13"/>
      <c r="L106572" s="13"/>
      <c r="M106572" s="13"/>
      <c r="N106572" s="13"/>
      <c r="O106572" s="13"/>
      <c r="P106572" s="13"/>
      <c r="Q106572" s="13"/>
      <c r="R106572" s="13"/>
    </row>
    <row r="106573" spans="2:18">
      <c r="B106573" s="31"/>
      <c r="C106573" s="13"/>
      <c r="D106573" s="13"/>
      <c r="E106573" s="13"/>
      <c r="F106573" s="13"/>
      <c r="G106573" s="13"/>
      <c r="H106573" s="13"/>
      <c r="I106573" s="13"/>
      <c r="J106573" s="13"/>
      <c r="K106573" s="13"/>
      <c r="L106573" s="13"/>
      <c r="M106573" s="13"/>
      <c r="N106573" s="13"/>
      <c r="O106573" s="13"/>
      <c r="P106573" s="13"/>
      <c r="Q106573" s="13"/>
      <c r="R106573" s="13"/>
    </row>
    <row r="106574" spans="2:18">
      <c r="B106574" s="31"/>
      <c r="C106574" s="13"/>
      <c r="D106574" s="13"/>
      <c r="E106574" s="13"/>
      <c r="F106574" s="13"/>
      <c r="G106574" s="13"/>
      <c r="H106574" s="13"/>
      <c r="I106574" s="13"/>
      <c r="J106574" s="13"/>
      <c r="K106574" s="13"/>
      <c r="L106574" s="13"/>
      <c r="M106574" s="13"/>
      <c r="N106574" s="13"/>
      <c r="O106574" s="13"/>
      <c r="P106574" s="13"/>
      <c r="Q106574" s="13"/>
      <c r="R106574" s="13"/>
    </row>
    <row r="106575" spans="2:18">
      <c r="B106575" s="31"/>
      <c r="C106575" s="13"/>
      <c r="D106575" s="13"/>
      <c r="E106575" s="13"/>
      <c r="F106575" s="13"/>
      <c r="G106575" s="13"/>
      <c r="H106575" s="13"/>
      <c r="I106575" s="13"/>
      <c r="J106575" s="13"/>
      <c r="K106575" s="13"/>
      <c r="L106575" s="13"/>
      <c r="M106575" s="13"/>
      <c r="N106575" s="13"/>
      <c r="O106575" s="13"/>
      <c r="P106575" s="13"/>
      <c r="Q106575" s="13"/>
      <c r="R106575" s="13"/>
    </row>
    <row r="106576" spans="2:18">
      <c r="B106576" s="31"/>
      <c r="C106576" s="13"/>
      <c r="D106576" s="13"/>
      <c r="E106576" s="13"/>
      <c r="F106576" s="13"/>
      <c r="G106576" s="13"/>
      <c r="H106576" s="13"/>
      <c r="I106576" s="13"/>
      <c r="J106576" s="13"/>
      <c r="K106576" s="13"/>
      <c r="L106576" s="13"/>
      <c r="M106576" s="13"/>
      <c r="N106576" s="13"/>
      <c r="O106576" s="13"/>
      <c r="P106576" s="13"/>
      <c r="Q106576" s="13"/>
      <c r="R106576" s="13"/>
    </row>
    <row r="106577" spans="2:18">
      <c r="B106577" s="31"/>
      <c r="C106577" s="13"/>
      <c r="D106577" s="13"/>
      <c r="E106577" s="13"/>
      <c r="F106577" s="13"/>
      <c r="G106577" s="13"/>
      <c r="H106577" s="13"/>
      <c r="I106577" s="13"/>
      <c r="J106577" s="13"/>
      <c r="K106577" s="13"/>
      <c r="L106577" s="13"/>
      <c r="M106577" s="13"/>
      <c r="N106577" s="13"/>
      <c r="O106577" s="13"/>
      <c r="P106577" s="13"/>
      <c r="Q106577" s="13"/>
      <c r="R106577" s="13"/>
    </row>
    <row r="106578" spans="2:18">
      <c r="B106578" s="31"/>
      <c r="C106578" s="13"/>
      <c r="D106578" s="13"/>
      <c r="E106578" s="13"/>
      <c r="F106578" s="13"/>
      <c r="G106578" s="13"/>
      <c r="H106578" s="13"/>
      <c r="I106578" s="13"/>
      <c r="J106578" s="13"/>
      <c r="K106578" s="13"/>
      <c r="L106578" s="13"/>
      <c r="M106578" s="13"/>
      <c r="N106578" s="13"/>
      <c r="O106578" s="13"/>
      <c r="P106578" s="13"/>
      <c r="Q106578" s="13"/>
      <c r="R106578" s="13"/>
    </row>
    <row r="106579" spans="2:18">
      <c r="B106579" s="31"/>
      <c r="C106579" s="13"/>
      <c r="D106579" s="13"/>
      <c r="E106579" s="13"/>
      <c r="F106579" s="13"/>
      <c r="G106579" s="13"/>
      <c r="H106579" s="13"/>
      <c r="I106579" s="13"/>
      <c r="J106579" s="13"/>
      <c r="K106579" s="13"/>
      <c r="L106579" s="13"/>
      <c r="M106579" s="13"/>
      <c r="N106579" s="13"/>
      <c r="O106579" s="13"/>
      <c r="P106579" s="13"/>
      <c r="Q106579" s="13"/>
      <c r="R106579" s="13"/>
    </row>
    <row r="106580" spans="2:18">
      <c r="B106580" s="31"/>
      <c r="C106580" s="13"/>
      <c r="D106580" s="13"/>
      <c r="E106580" s="13"/>
      <c r="F106580" s="13"/>
      <c r="G106580" s="13"/>
      <c r="H106580" s="13"/>
      <c r="I106580" s="13"/>
      <c r="J106580" s="13"/>
      <c r="K106580" s="13"/>
      <c r="L106580" s="13"/>
      <c r="M106580" s="13"/>
      <c r="N106580" s="13"/>
      <c r="O106580" s="13"/>
      <c r="P106580" s="13"/>
      <c r="Q106580" s="13"/>
      <c r="R106580" s="13"/>
    </row>
    <row r="106581" spans="2:18">
      <c r="B106581" s="31"/>
      <c r="C106581" s="13"/>
      <c r="D106581" s="13"/>
      <c r="E106581" s="13"/>
      <c r="F106581" s="13"/>
      <c r="G106581" s="13"/>
      <c r="H106581" s="13"/>
      <c r="I106581" s="13"/>
      <c r="J106581" s="13"/>
      <c r="K106581" s="13"/>
      <c r="L106581" s="13"/>
      <c r="M106581" s="13"/>
      <c r="N106581" s="13"/>
      <c r="O106581" s="13"/>
      <c r="P106581" s="13"/>
      <c r="Q106581" s="13"/>
      <c r="R106581" s="13"/>
    </row>
    <row r="106582" spans="2:18">
      <c r="B106582" s="31"/>
      <c r="C106582" s="13"/>
      <c r="D106582" s="13"/>
      <c r="E106582" s="13"/>
      <c r="F106582" s="13"/>
      <c r="G106582" s="13"/>
      <c r="H106582" s="13"/>
      <c r="I106582" s="13"/>
      <c r="J106582" s="13"/>
      <c r="K106582" s="13"/>
      <c r="L106582" s="13"/>
      <c r="M106582" s="13"/>
      <c r="N106582" s="13"/>
      <c r="O106582" s="13"/>
      <c r="P106582" s="13"/>
      <c r="Q106582" s="13"/>
      <c r="R106582" s="13"/>
    </row>
    <row r="106583" spans="2:18">
      <c r="B106583" s="31"/>
      <c r="C106583" s="13"/>
      <c r="D106583" s="13"/>
      <c r="E106583" s="13"/>
      <c r="F106583" s="13"/>
      <c r="G106583" s="13"/>
      <c r="H106583" s="13"/>
      <c r="I106583" s="13"/>
      <c r="J106583" s="13"/>
      <c r="K106583" s="13"/>
      <c r="L106583" s="13"/>
      <c r="M106583" s="13"/>
      <c r="N106583" s="13"/>
      <c r="O106583" s="13"/>
      <c r="P106583" s="13"/>
      <c r="Q106583" s="13"/>
      <c r="R106583" s="13"/>
    </row>
    <row r="106584" spans="2:18">
      <c r="B106584" s="31"/>
      <c r="C106584" s="13"/>
      <c r="D106584" s="13"/>
      <c r="E106584" s="13"/>
      <c r="F106584" s="13"/>
      <c r="G106584" s="13"/>
      <c r="H106584" s="13"/>
      <c r="I106584" s="13"/>
      <c r="J106584" s="13"/>
      <c r="K106584" s="13"/>
      <c r="L106584" s="13"/>
      <c r="M106584" s="13"/>
      <c r="N106584" s="13"/>
      <c r="O106584" s="13"/>
      <c r="P106584" s="13"/>
      <c r="Q106584" s="13"/>
      <c r="R106584" s="13"/>
    </row>
    <row r="106585" spans="2:18">
      <c r="B106585" s="31"/>
      <c r="C106585" s="13"/>
      <c r="D106585" s="13"/>
      <c r="E106585" s="13"/>
      <c r="F106585" s="13"/>
      <c r="G106585" s="13"/>
      <c r="H106585" s="13"/>
      <c r="I106585" s="13"/>
      <c r="J106585" s="13"/>
      <c r="K106585" s="13"/>
      <c r="L106585" s="13"/>
      <c r="M106585" s="13"/>
      <c r="N106585" s="13"/>
      <c r="O106585" s="13"/>
      <c r="P106585" s="13"/>
      <c r="Q106585" s="13"/>
      <c r="R106585" s="13"/>
    </row>
    <row r="106586" spans="2:18">
      <c r="B106586" s="31"/>
      <c r="C106586" s="13"/>
      <c r="D106586" s="13"/>
      <c r="E106586" s="13"/>
      <c r="F106586" s="13"/>
      <c r="G106586" s="13"/>
      <c r="H106586" s="13"/>
      <c r="I106586" s="13"/>
      <c r="J106586" s="13"/>
      <c r="K106586" s="13"/>
      <c r="L106586" s="13"/>
      <c r="M106586" s="13"/>
      <c r="N106586" s="13"/>
      <c r="O106586" s="13"/>
      <c r="P106586" s="13"/>
      <c r="Q106586" s="13"/>
      <c r="R106586" s="13"/>
    </row>
    <row r="106587" spans="2:18">
      <c r="B106587" s="31"/>
      <c r="C106587" s="13"/>
      <c r="D106587" s="13"/>
      <c r="E106587" s="13"/>
      <c r="F106587" s="13"/>
      <c r="G106587" s="13"/>
      <c r="H106587" s="13"/>
      <c r="I106587" s="13"/>
      <c r="J106587" s="13"/>
      <c r="K106587" s="13"/>
      <c r="L106587" s="13"/>
      <c r="M106587" s="13"/>
      <c r="N106587" s="13"/>
      <c r="O106587" s="13"/>
      <c r="P106587" s="13"/>
      <c r="Q106587" s="13"/>
      <c r="R106587" s="13"/>
    </row>
    <row r="106588" spans="2:18">
      <c r="B106588" s="31"/>
      <c r="C106588" s="13"/>
      <c r="D106588" s="13"/>
      <c r="E106588" s="13"/>
      <c r="F106588" s="13"/>
      <c r="G106588" s="13"/>
      <c r="H106588" s="13"/>
      <c r="I106588" s="13"/>
      <c r="J106588" s="13"/>
      <c r="K106588" s="13"/>
      <c r="L106588" s="13"/>
      <c r="M106588" s="13"/>
      <c r="N106588" s="13"/>
      <c r="O106588" s="13"/>
      <c r="P106588" s="13"/>
      <c r="Q106588" s="13"/>
      <c r="R106588" s="13"/>
    </row>
    <row r="106589" spans="2:18">
      <c r="B106589" s="31"/>
      <c r="C106589" s="13"/>
      <c r="D106589" s="13"/>
      <c r="E106589" s="13"/>
      <c r="F106589" s="13"/>
      <c r="G106589" s="13"/>
      <c r="H106589" s="13"/>
      <c r="I106589" s="13"/>
      <c r="J106589" s="13"/>
      <c r="K106589" s="13"/>
      <c r="L106589" s="13"/>
      <c r="M106589" s="13"/>
      <c r="N106589" s="13"/>
      <c r="O106589" s="13"/>
      <c r="P106589" s="13"/>
      <c r="Q106589" s="13"/>
      <c r="R106589" s="13"/>
    </row>
    <row r="106590" spans="2:18">
      <c r="B106590" s="31"/>
      <c r="C106590" s="13"/>
      <c r="D106590" s="13"/>
      <c r="E106590" s="13"/>
      <c r="F106590" s="13"/>
      <c r="G106590" s="13"/>
      <c r="H106590" s="13"/>
      <c r="I106590" s="13"/>
      <c r="J106590" s="13"/>
      <c r="K106590" s="13"/>
      <c r="L106590" s="13"/>
      <c r="M106590" s="13"/>
      <c r="N106590" s="13"/>
      <c r="O106590" s="13"/>
      <c r="P106590" s="13"/>
      <c r="Q106590" s="13"/>
      <c r="R106590" s="13"/>
    </row>
    <row r="106591" spans="2:18">
      <c r="B106591" s="31"/>
      <c r="C106591" s="13"/>
      <c r="D106591" s="13"/>
      <c r="E106591" s="13"/>
      <c r="F106591" s="13"/>
      <c r="G106591" s="13"/>
      <c r="H106591" s="13"/>
      <c r="I106591" s="13"/>
      <c r="J106591" s="13"/>
      <c r="K106591" s="13"/>
      <c r="L106591" s="13"/>
      <c r="M106591" s="13"/>
      <c r="N106591" s="13"/>
      <c r="O106591" s="13"/>
      <c r="P106591" s="13"/>
      <c r="Q106591" s="13"/>
      <c r="R106591" s="13"/>
    </row>
    <row r="106592" spans="2:18">
      <c r="B106592" s="31"/>
      <c r="C106592" s="13"/>
      <c r="D106592" s="13"/>
      <c r="E106592" s="13"/>
      <c r="F106592" s="13"/>
      <c r="G106592" s="13"/>
      <c r="H106592" s="13"/>
      <c r="I106592" s="13"/>
      <c r="J106592" s="13"/>
      <c r="K106592" s="13"/>
      <c r="L106592" s="13"/>
      <c r="M106592" s="13"/>
      <c r="N106592" s="13"/>
      <c r="O106592" s="13"/>
      <c r="P106592" s="13"/>
      <c r="Q106592" s="13"/>
      <c r="R106592" s="13"/>
    </row>
    <row r="106593" spans="2:18">
      <c r="B106593" s="31"/>
      <c r="C106593" s="13"/>
      <c r="D106593" s="13"/>
      <c r="E106593" s="13"/>
      <c r="F106593" s="13"/>
      <c r="G106593" s="13"/>
      <c r="H106593" s="13"/>
      <c r="I106593" s="13"/>
      <c r="J106593" s="13"/>
      <c r="K106593" s="13"/>
      <c r="L106593" s="13"/>
      <c r="M106593" s="13"/>
      <c r="N106593" s="13"/>
      <c r="O106593" s="13"/>
      <c r="P106593" s="13"/>
      <c r="Q106593" s="13"/>
      <c r="R106593" s="13"/>
    </row>
    <row r="106594" spans="2:18">
      <c r="B106594" s="31"/>
      <c r="C106594" s="13"/>
      <c r="D106594" s="13"/>
      <c r="E106594" s="13"/>
      <c r="F106594" s="13"/>
      <c r="G106594" s="13"/>
      <c r="H106594" s="13"/>
      <c r="I106594" s="13"/>
      <c r="J106594" s="13"/>
      <c r="K106594" s="13"/>
      <c r="L106594" s="13"/>
      <c r="M106594" s="13"/>
      <c r="N106594" s="13"/>
      <c r="O106594" s="13"/>
      <c r="P106594" s="13"/>
      <c r="Q106594" s="13"/>
      <c r="R106594" s="13"/>
    </row>
    <row r="106595" spans="2:18">
      <c r="B106595" s="31"/>
      <c r="C106595" s="13"/>
      <c r="D106595" s="13"/>
      <c r="E106595" s="13"/>
      <c r="F106595" s="13"/>
      <c r="G106595" s="13"/>
      <c r="H106595" s="13"/>
      <c r="I106595" s="13"/>
      <c r="J106595" s="13"/>
      <c r="K106595" s="13"/>
      <c r="L106595" s="13"/>
      <c r="M106595" s="13"/>
      <c r="N106595" s="13"/>
      <c r="O106595" s="13"/>
      <c r="P106595" s="13"/>
      <c r="Q106595" s="13"/>
      <c r="R106595" s="13"/>
    </row>
    <row r="106596" spans="2:18">
      <c r="B106596" s="31"/>
      <c r="C106596" s="13"/>
      <c r="D106596" s="13"/>
      <c r="E106596" s="13"/>
      <c r="F106596" s="13"/>
      <c r="G106596" s="13"/>
      <c r="H106596" s="13"/>
      <c r="I106596" s="13"/>
      <c r="J106596" s="13"/>
      <c r="K106596" s="13"/>
      <c r="L106596" s="13"/>
      <c r="M106596" s="13"/>
      <c r="N106596" s="13"/>
      <c r="O106596" s="13"/>
      <c r="P106596" s="13"/>
      <c r="Q106596" s="13"/>
      <c r="R106596" s="13"/>
    </row>
    <row r="106597" spans="2:18">
      <c r="B106597" s="31"/>
      <c r="C106597" s="13"/>
      <c r="D106597" s="13"/>
      <c r="E106597" s="13"/>
      <c r="F106597" s="13"/>
      <c r="G106597" s="13"/>
      <c r="H106597" s="13"/>
      <c r="I106597" s="13"/>
      <c r="J106597" s="13"/>
      <c r="K106597" s="13"/>
      <c r="L106597" s="13"/>
      <c r="M106597" s="13"/>
      <c r="N106597" s="13"/>
      <c r="O106597" s="13"/>
      <c r="P106597" s="13"/>
      <c r="Q106597" s="13"/>
      <c r="R106597" s="13"/>
    </row>
    <row r="106598" spans="2:18">
      <c r="B106598" s="31"/>
      <c r="C106598" s="13"/>
      <c r="D106598" s="13"/>
      <c r="E106598" s="13"/>
      <c r="F106598" s="13"/>
      <c r="G106598" s="13"/>
      <c r="H106598" s="13"/>
      <c r="I106598" s="13"/>
      <c r="J106598" s="13"/>
      <c r="K106598" s="13"/>
      <c r="L106598" s="13"/>
      <c r="M106598" s="13"/>
      <c r="N106598" s="13"/>
      <c r="O106598" s="13"/>
      <c r="P106598" s="13"/>
      <c r="Q106598" s="13"/>
      <c r="R106598" s="13"/>
    </row>
    <row r="106599" spans="2:18">
      <c r="B106599" s="31"/>
      <c r="C106599" s="13"/>
      <c r="D106599" s="13"/>
      <c r="E106599" s="13"/>
      <c r="F106599" s="13"/>
      <c r="G106599" s="13"/>
      <c r="H106599" s="13"/>
      <c r="I106599" s="13"/>
      <c r="J106599" s="13"/>
      <c r="K106599" s="13"/>
      <c r="L106599" s="13"/>
      <c r="M106599" s="13"/>
      <c r="N106599" s="13"/>
      <c r="O106599" s="13"/>
      <c r="P106599" s="13"/>
      <c r="Q106599" s="13"/>
      <c r="R106599" s="13"/>
    </row>
    <row r="106600" spans="2:18">
      <c r="B106600" s="31"/>
      <c r="C106600" s="13"/>
      <c r="D106600" s="13"/>
      <c r="E106600" s="13"/>
      <c r="F106600" s="13"/>
      <c r="G106600" s="13"/>
      <c r="H106600" s="13"/>
      <c r="I106600" s="13"/>
      <c r="J106600" s="13"/>
      <c r="K106600" s="13"/>
      <c r="L106600" s="13"/>
      <c r="M106600" s="13"/>
      <c r="N106600" s="13"/>
      <c r="O106600" s="13"/>
      <c r="P106600" s="13"/>
      <c r="Q106600" s="13"/>
      <c r="R106600" s="13"/>
    </row>
    <row r="106601" spans="2:18">
      <c r="B106601" s="31"/>
      <c r="C106601" s="13"/>
      <c r="D106601" s="13"/>
      <c r="E106601" s="13"/>
      <c r="F106601" s="13"/>
      <c r="G106601" s="13"/>
      <c r="H106601" s="13"/>
      <c r="I106601" s="13"/>
      <c r="J106601" s="13"/>
      <c r="K106601" s="13"/>
      <c r="L106601" s="13"/>
      <c r="M106601" s="13"/>
      <c r="N106601" s="13"/>
      <c r="O106601" s="13"/>
      <c r="P106601" s="13"/>
      <c r="Q106601" s="13"/>
      <c r="R106601" s="13"/>
    </row>
    <row r="106602" spans="2:18">
      <c r="B106602" s="31"/>
      <c r="C106602" s="13"/>
      <c r="D106602" s="13"/>
      <c r="E106602" s="13"/>
      <c r="F106602" s="13"/>
      <c r="G106602" s="13"/>
      <c r="H106602" s="13"/>
      <c r="I106602" s="13"/>
      <c r="J106602" s="13"/>
      <c r="K106602" s="13"/>
      <c r="L106602" s="13"/>
      <c r="M106602" s="13"/>
      <c r="N106602" s="13"/>
      <c r="O106602" s="13"/>
      <c r="P106602" s="13"/>
      <c r="Q106602" s="13"/>
      <c r="R106602" s="13"/>
    </row>
    <row r="106603" spans="2:18">
      <c r="B106603" s="31"/>
      <c r="C106603" s="13"/>
      <c r="D106603" s="13"/>
      <c r="E106603" s="13"/>
      <c r="F106603" s="13"/>
      <c r="G106603" s="13"/>
      <c r="H106603" s="13"/>
      <c r="I106603" s="13"/>
      <c r="J106603" s="13"/>
      <c r="K106603" s="13"/>
      <c r="L106603" s="13"/>
      <c r="M106603" s="13"/>
      <c r="N106603" s="13"/>
      <c r="O106603" s="13"/>
      <c r="P106603" s="13"/>
      <c r="Q106603" s="13"/>
      <c r="R106603" s="13"/>
    </row>
    <row r="106604" spans="2:18">
      <c r="B106604" s="31"/>
      <c r="C106604" s="13"/>
      <c r="D106604" s="13"/>
      <c r="E106604" s="13"/>
      <c r="F106604" s="13"/>
      <c r="G106604" s="13"/>
      <c r="H106604" s="13"/>
      <c r="I106604" s="13"/>
      <c r="J106604" s="13"/>
      <c r="K106604" s="13"/>
      <c r="L106604" s="13"/>
      <c r="M106604" s="13"/>
      <c r="N106604" s="13"/>
      <c r="O106604" s="13"/>
      <c r="P106604" s="13"/>
      <c r="Q106604" s="13"/>
      <c r="R106604" s="13"/>
    </row>
    <row r="106605" spans="2:18">
      <c r="B106605" s="31"/>
      <c r="C106605" s="13"/>
      <c r="D106605" s="13"/>
      <c r="E106605" s="13"/>
      <c r="F106605" s="13"/>
      <c r="G106605" s="13"/>
      <c r="H106605" s="13"/>
      <c r="I106605" s="13"/>
      <c r="J106605" s="13"/>
      <c r="K106605" s="13"/>
      <c r="L106605" s="13"/>
      <c r="M106605" s="13"/>
      <c r="N106605" s="13"/>
      <c r="O106605" s="13"/>
      <c r="P106605" s="13"/>
      <c r="Q106605" s="13"/>
      <c r="R106605" s="13"/>
    </row>
    <row r="106606" spans="2:18">
      <c r="B106606" s="31"/>
      <c r="C106606" s="13"/>
      <c r="D106606" s="13"/>
      <c r="E106606" s="13"/>
      <c r="F106606" s="13"/>
      <c r="G106606" s="13"/>
      <c r="H106606" s="13"/>
      <c r="I106606" s="13"/>
      <c r="J106606" s="13"/>
      <c r="K106606" s="13"/>
      <c r="L106606" s="13"/>
      <c r="M106606" s="13"/>
      <c r="N106606" s="13"/>
      <c r="O106606" s="13"/>
      <c r="P106606" s="13"/>
      <c r="Q106606" s="13"/>
      <c r="R106606" s="13"/>
    </row>
    <row r="106607" spans="2:18">
      <c r="B106607" s="31"/>
      <c r="C106607" s="13"/>
      <c r="D106607" s="13"/>
      <c r="E106607" s="13"/>
      <c r="F106607" s="13"/>
      <c r="G106607" s="13"/>
      <c r="H106607" s="13"/>
      <c r="I106607" s="13"/>
      <c r="J106607" s="13"/>
      <c r="K106607" s="13"/>
      <c r="L106607" s="13"/>
      <c r="M106607" s="13"/>
      <c r="N106607" s="13"/>
      <c r="O106607" s="13"/>
      <c r="P106607" s="13"/>
      <c r="Q106607" s="13"/>
      <c r="R106607" s="13"/>
    </row>
    <row r="106608" spans="2:18">
      <c r="B106608" s="31"/>
      <c r="C106608" s="13"/>
      <c r="D106608" s="13"/>
      <c r="E106608" s="13"/>
      <c r="F106608" s="13"/>
      <c r="G106608" s="13"/>
      <c r="H106608" s="13"/>
      <c r="I106608" s="13"/>
      <c r="J106608" s="13"/>
      <c r="K106608" s="13"/>
      <c r="L106608" s="13"/>
      <c r="M106608" s="13"/>
      <c r="N106608" s="13"/>
      <c r="O106608" s="13"/>
      <c r="P106608" s="13"/>
      <c r="Q106608" s="13"/>
      <c r="R106608" s="13"/>
    </row>
    <row r="106609" spans="2:18">
      <c r="B106609" s="31"/>
      <c r="C106609" s="13"/>
      <c r="D106609" s="13"/>
      <c r="E106609" s="13"/>
      <c r="F106609" s="13"/>
      <c r="G106609" s="13"/>
      <c r="H106609" s="13"/>
      <c r="I106609" s="13"/>
      <c r="J106609" s="13"/>
      <c r="K106609" s="13"/>
      <c r="L106609" s="13"/>
      <c r="M106609" s="13"/>
      <c r="N106609" s="13"/>
      <c r="O106609" s="13"/>
      <c r="P106609" s="13"/>
      <c r="Q106609" s="13"/>
      <c r="R106609" s="13"/>
    </row>
    <row r="106610" spans="2:18">
      <c r="B106610" s="31"/>
      <c r="C106610" s="13"/>
      <c r="D106610" s="13"/>
      <c r="E106610" s="13"/>
      <c r="F106610" s="13"/>
      <c r="G106610" s="13"/>
      <c r="H106610" s="13"/>
      <c r="I106610" s="13"/>
      <c r="J106610" s="13"/>
      <c r="K106610" s="13"/>
      <c r="L106610" s="13"/>
      <c r="M106610" s="13"/>
      <c r="N106610" s="13"/>
      <c r="O106610" s="13"/>
      <c r="P106610" s="13"/>
      <c r="Q106610" s="13"/>
      <c r="R106610" s="13"/>
    </row>
    <row r="106611" spans="2:18">
      <c r="B106611" s="31"/>
      <c r="C106611" s="13"/>
      <c r="D106611" s="13"/>
      <c r="E106611" s="13"/>
      <c r="F106611" s="13"/>
      <c r="G106611" s="13"/>
      <c r="H106611" s="13"/>
      <c r="I106611" s="13"/>
      <c r="J106611" s="13"/>
      <c r="K106611" s="13"/>
      <c r="L106611" s="13"/>
      <c r="M106611" s="13"/>
      <c r="N106611" s="13"/>
      <c r="O106611" s="13"/>
      <c r="P106611" s="13"/>
      <c r="Q106611" s="13"/>
      <c r="R106611" s="13"/>
    </row>
    <row r="106612" spans="2:18">
      <c r="B106612" s="31"/>
      <c r="C106612" s="13"/>
      <c r="D106612" s="13"/>
      <c r="E106612" s="13"/>
      <c r="F106612" s="13"/>
      <c r="G106612" s="13"/>
      <c r="H106612" s="13"/>
      <c r="I106612" s="13"/>
      <c r="J106612" s="13"/>
      <c r="K106612" s="13"/>
      <c r="L106612" s="13"/>
      <c r="M106612" s="13"/>
      <c r="N106612" s="13"/>
      <c r="O106612" s="13"/>
      <c r="P106612" s="13"/>
      <c r="Q106612" s="13"/>
      <c r="R106612" s="13"/>
    </row>
    <row r="106613" spans="2:18">
      <c r="B106613" s="31"/>
      <c r="C106613" s="13"/>
      <c r="D106613" s="13"/>
      <c r="E106613" s="13"/>
      <c r="F106613" s="13"/>
      <c r="G106613" s="13"/>
      <c r="H106613" s="13"/>
      <c r="I106613" s="13"/>
      <c r="J106613" s="13"/>
      <c r="K106613" s="13"/>
      <c r="L106613" s="13"/>
      <c r="M106613" s="13"/>
      <c r="N106613" s="13"/>
      <c r="O106613" s="13"/>
      <c r="P106613" s="13"/>
      <c r="Q106613" s="13"/>
      <c r="R106613" s="13"/>
    </row>
    <row r="106614" spans="2:18">
      <c r="B106614" s="31"/>
      <c r="C106614" s="13"/>
      <c r="D106614" s="13"/>
      <c r="E106614" s="13"/>
      <c r="F106614" s="13"/>
      <c r="G106614" s="13"/>
      <c r="H106614" s="13"/>
      <c r="I106614" s="13"/>
      <c r="J106614" s="13"/>
      <c r="K106614" s="13"/>
      <c r="L106614" s="13"/>
      <c r="M106614" s="13"/>
      <c r="N106614" s="13"/>
      <c r="O106614" s="13"/>
      <c r="P106614" s="13"/>
      <c r="Q106614" s="13"/>
      <c r="R106614" s="13"/>
    </row>
    <row r="106615" spans="2:18">
      <c r="B106615" s="31"/>
      <c r="C106615" s="13"/>
      <c r="D106615" s="13"/>
      <c r="E106615" s="13"/>
      <c r="F106615" s="13"/>
      <c r="G106615" s="13"/>
      <c r="H106615" s="13"/>
      <c r="I106615" s="13"/>
      <c r="J106615" s="13"/>
      <c r="K106615" s="13"/>
      <c r="L106615" s="13"/>
      <c r="M106615" s="13"/>
      <c r="N106615" s="13"/>
      <c r="O106615" s="13"/>
      <c r="P106615" s="13"/>
      <c r="Q106615" s="13"/>
      <c r="R106615" s="13"/>
    </row>
    <row r="106616" spans="2:18">
      <c r="B106616" s="31"/>
      <c r="C106616" s="13"/>
      <c r="D106616" s="13"/>
      <c r="E106616" s="13"/>
      <c r="F106616" s="13"/>
      <c r="G106616" s="13"/>
      <c r="H106616" s="13"/>
      <c r="I106616" s="13"/>
      <c r="J106616" s="13"/>
      <c r="K106616" s="13"/>
      <c r="L106616" s="13"/>
      <c r="M106616" s="13"/>
      <c r="N106616" s="13"/>
      <c r="O106616" s="13"/>
      <c r="P106616" s="13"/>
      <c r="Q106616" s="13"/>
      <c r="R106616" s="13"/>
    </row>
    <row r="106617" spans="2:18">
      <c r="B106617" s="31"/>
      <c r="C106617" s="13"/>
      <c r="D106617" s="13"/>
      <c r="E106617" s="13"/>
      <c r="F106617" s="13"/>
      <c r="G106617" s="13"/>
      <c r="H106617" s="13"/>
      <c r="I106617" s="13"/>
      <c r="J106617" s="13"/>
      <c r="K106617" s="13"/>
      <c r="L106617" s="13"/>
      <c r="M106617" s="13"/>
      <c r="N106617" s="13"/>
      <c r="O106617" s="13"/>
      <c r="P106617" s="13"/>
      <c r="Q106617" s="13"/>
      <c r="R106617" s="13"/>
    </row>
    <row r="106618" spans="2:18">
      <c r="B106618" s="31"/>
      <c r="C106618" s="13"/>
      <c r="D106618" s="13"/>
      <c r="E106618" s="13"/>
      <c r="F106618" s="13"/>
      <c r="G106618" s="13"/>
      <c r="H106618" s="13"/>
      <c r="I106618" s="13"/>
      <c r="J106618" s="13"/>
      <c r="K106618" s="13"/>
      <c r="L106618" s="13"/>
      <c r="M106618" s="13"/>
      <c r="N106618" s="13"/>
      <c r="O106618" s="13"/>
      <c r="P106618" s="13"/>
      <c r="Q106618" s="13"/>
      <c r="R106618" s="13"/>
    </row>
    <row r="106619" spans="2:18">
      <c r="B106619" s="31"/>
      <c r="C106619" s="13"/>
      <c r="D106619" s="13"/>
      <c r="E106619" s="13"/>
      <c r="F106619" s="13"/>
      <c r="G106619" s="13"/>
      <c r="H106619" s="13"/>
      <c r="I106619" s="13"/>
      <c r="J106619" s="13"/>
      <c r="K106619" s="13"/>
      <c r="L106619" s="13"/>
      <c r="M106619" s="13"/>
      <c r="N106619" s="13"/>
      <c r="O106619" s="13"/>
      <c r="P106619" s="13"/>
      <c r="Q106619" s="13"/>
      <c r="R106619" s="13"/>
    </row>
    <row r="106620" spans="2:18">
      <c r="B106620" s="31"/>
      <c r="C106620" s="13"/>
      <c r="D106620" s="13"/>
      <c r="E106620" s="13"/>
      <c r="F106620" s="13"/>
      <c r="G106620" s="13"/>
      <c r="H106620" s="13"/>
      <c r="I106620" s="13"/>
      <c r="J106620" s="13"/>
      <c r="K106620" s="13"/>
      <c r="L106620" s="13"/>
      <c r="M106620" s="13"/>
      <c r="N106620" s="13"/>
      <c r="O106620" s="13"/>
      <c r="P106620" s="13"/>
      <c r="Q106620" s="13"/>
      <c r="R106620" s="13"/>
    </row>
    <row r="106621" spans="2:18">
      <c r="B106621" s="31"/>
      <c r="C106621" s="13"/>
      <c r="D106621" s="13"/>
      <c r="E106621" s="13"/>
      <c r="F106621" s="13"/>
      <c r="G106621" s="13"/>
      <c r="H106621" s="13"/>
      <c r="I106621" s="13"/>
      <c r="J106621" s="13"/>
      <c r="K106621" s="13"/>
      <c r="L106621" s="13"/>
      <c r="M106621" s="13"/>
      <c r="N106621" s="13"/>
      <c r="O106621" s="13"/>
      <c r="P106621" s="13"/>
      <c r="Q106621" s="13"/>
      <c r="R106621" s="13"/>
    </row>
    <row r="106622" spans="2:18">
      <c r="B106622" s="31"/>
      <c r="C106622" s="13"/>
      <c r="D106622" s="13"/>
      <c r="E106622" s="13"/>
      <c r="F106622" s="13"/>
      <c r="G106622" s="13"/>
      <c r="H106622" s="13"/>
      <c r="I106622" s="13"/>
      <c r="J106622" s="13"/>
      <c r="K106622" s="13"/>
      <c r="L106622" s="13"/>
      <c r="M106622" s="13"/>
      <c r="N106622" s="13"/>
      <c r="O106622" s="13"/>
      <c r="P106622" s="13"/>
      <c r="Q106622" s="13"/>
      <c r="R106622" s="13"/>
    </row>
    <row r="106623" spans="2:18">
      <c r="B106623" s="31"/>
      <c r="C106623" s="13"/>
      <c r="D106623" s="13"/>
      <c r="E106623" s="13"/>
      <c r="F106623" s="13"/>
      <c r="G106623" s="13"/>
      <c r="H106623" s="13"/>
      <c r="I106623" s="13"/>
      <c r="J106623" s="13"/>
      <c r="K106623" s="13"/>
      <c r="L106623" s="13"/>
      <c r="M106623" s="13"/>
      <c r="N106623" s="13"/>
      <c r="O106623" s="13"/>
      <c r="P106623" s="13"/>
      <c r="Q106623" s="13"/>
      <c r="R106623" s="13"/>
    </row>
    <row r="106624" spans="2:18">
      <c r="B106624" s="31"/>
      <c r="C106624" s="13"/>
      <c r="D106624" s="13"/>
      <c r="E106624" s="13"/>
      <c r="F106624" s="13"/>
      <c r="G106624" s="13"/>
      <c r="H106624" s="13"/>
      <c r="I106624" s="13"/>
      <c r="J106624" s="13"/>
      <c r="K106624" s="13"/>
      <c r="L106624" s="13"/>
      <c r="M106624" s="13"/>
      <c r="N106624" s="13"/>
      <c r="O106624" s="13"/>
      <c r="P106624" s="13"/>
      <c r="Q106624" s="13"/>
      <c r="R106624" s="13"/>
    </row>
    <row r="106625" spans="2:18">
      <c r="B106625" s="31"/>
      <c r="C106625" s="13"/>
      <c r="D106625" s="13"/>
      <c r="E106625" s="13"/>
      <c r="F106625" s="13"/>
      <c r="G106625" s="13"/>
      <c r="H106625" s="13"/>
      <c r="I106625" s="13"/>
      <c r="J106625" s="13"/>
      <c r="K106625" s="13"/>
      <c r="L106625" s="13"/>
      <c r="M106625" s="13"/>
      <c r="N106625" s="13"/>
      <c r="O106625" s="13"/>
      <c r="P106625" s="13"/>
      <c r="Q106625" s="13"/>
      <c r="R106625" s="13"/>
    </row>
    <row r="106626" spans="2:18">
      <c r="B106626" s="31"/>
      <c r="C106626" s="13"/>
      <c r="D106626" s="13"/>
      <c r="E106626" s="13"/>
      <c r="F106626" s="13"/>
      <c r="G106626" s="13"/>
      <c r="H106626" s="13"/>
      <c r="I106626" s="13"/>
      <c r="J106626" s="13"/>
      <c r="K106626" s="13"/>
      <c r="L106626" s="13"/>
      <c r="M106626" s="13"/>
      <c r="N106626" s="13"/>
      <c r="O106626" s="13"/>
      <c r="P106626" s="13"/>
      <c r="Q106626" s="13"/>
      <c r="R106626" s="13"/>
    </row>
    <row r="106627" spans="2:18">
      <c r="B106627" s="31"/>
      <c r="C106627" s="13"/>
      <c r="D106627" s="13"/>
      <c r="E106627" s="13"/>
      <c r="F106627" s="13"/>
      <c r="G106627" s="13"/>
      <c r="H106627" s="13"/>
      <c r="I106627" s="13"/>
      <c r="J106627" s="13"/>
      <c r="K106627" s="13"/>
      <c r="L106627" s="13"/>
      <c r="M106627" s="13"/>
      <c r="N106627" s="13"/>
      <c r="O106627" s="13"/>
      <c r="P106627" s="13"/>
      <c r="Q106627" s="13"/>
      <c r="R106627" s="13"/>
    </row>
    <row r="106628" spans="2:18">
      <c r="B106628" s="31"/>
      <c r="C106628" s="13"/>
      <c r="D106628" s="13"/>
      <c r="E106628" s="13"/>
      <c r="F106628" s="13"/>
      <c r="G106628" s="13"/>
      <c r="H106628" s="13"/>
      <c r="I106628" s="13"/>
      <c r="J106628" s="13"/>
      <c r="K106628" s="13"/>
      <c r="L106628" s="13"/>
      <c r="M106628" s="13"/>
      <c r="N106628" s="13"/>
      <c r="O106628" s="13"/>
      <c r="P106628" s="13"/>
      <c r="Q106628" s="13"/>
      <c r="R106628" s="13"/>
    </row>
    <row r="106629" spans="2:18">
      <c r="B106629" s="31"/>
      <c r="C106629" s="13"/>
      <c r="D106629" s="13"/>
      <c r="E106629" s="13"/>
      <c r="F106629" s="13"/>
      <c r="G106629" s="13"/>
      <c r="H106629" s="13"/>
      <c r="I106629" s="13"/>
      <c r="J106629" s="13"/>
      <c r="K106629" s="13"/>
      <c r="L106629" s="13"/>
      <c r="M106629" s="13"/>
      <c r="N106629" s="13"/>
      <c r="O106629" s="13"/>
      <c r="P106629" s="13"/>
      <c r="Q106629" s="13"/>
      <c r="R106629" s="13"/>
    </row>
    <row r="106630" spans="2:18">
      <c r="B106630" s="31"/>
      <c r="C106630" s="13"/>
      <c r="D106630" s="13"/>
      <c r="E106630" s="13"/>
      <c r="F106630" s="13"/>
      <c r="G106630" s="13"/>
      <c r="H106630" s="13"/>
      <c r="I106630" s="13"/>
      <c r="J106630" s="13"/>
      <c r="K106630" s="13"/>
      <c r="L106630" s="13"/>
      <c r="M106630" s="13"/>
      <c r="N106630" s="13"/>
      <c r="O106630" s="13"/>
      <c r="P106630" s="13"/>
      <c r="Q106630" s="13"/>
      <c r="R106630" s="13"/>
    </row>
    <row r="106631" spans="2:18">
      <c r="B106631" s="31"/>
      <c r="C106631" s="13"/>
      <c r="D106631" s="13"/>
      <c r="E106631" s="13"/>
      <c r="F106631" s="13"/>
      <c r="G106631" s="13"/>
      <c r="H106631" s="13"/>
      <c r="I106631" s="13"/>
      <c r="J106631" s="13"/>
      <c r="K106631" s="13"/>
      <c r="L106631" s="13"/>
      <c r="M106631" s="13"/>
      <c r="N106631" s="13"/>
      <c r="O106631" s="13"/>
      <c r="P106631" s="13"/>
      <c r="Q106631" s="13"/>
      <c r="R106631" s="13"/>
    </row>
    <row r="106632" spans="2:18">
      <c r="B106632" s="31"/>
      <c r="C106632" s="13"/>
      <c r="D106632" s="13"/>
      <c r="E106632" s="13"/>
      <c r="F106632" s="13"/>
      <c r="G106632" s="13"/>
      <c r="H106632" s="13"/>
      <c r="I106632" s="13"/>
      <c r="J106632" s="13"/>
      <c r="K106632" s="13"/>
      <c r="L106632" s="13"/>
      <c r="M106632" s="13"/>
      <c r="N106632" s="13"/>
      <c r="O106632" s="13"/>
      <c r="P106632" s="13"/>
      <c r="Q106632" s="13"/>
      <c r="R106632" s="13"/>
    </row>
    <row r="106633" spans="2:18">
      <c r="B106633" s="31"/>
      <c r="C106633" s="13"/>
      <c r="D106633" s="13"/>
      <c r="E106633" s="13"/>
      <c r="F106633" s="13"/>
      <c r="G106633" s="13"/>
      <c r="H106633" s="13"/>
      <c r="I106633" s="13"/>
      <c r="J106633" s="13"/>
      <c r="K106633" s="13"/>
      <c r="L106633" s="13"/>
      <c r="M106633" s="13"/>
      <c r="N106633" s="13"/>
      <c r="O106633" s="13"/>
      <c r="P106633" s="13"/>
      <c r="Q106633" s="13"/>
      <c r="R106633" s="13"/>
    </row>
    <row r="106634" spans="2:18">
      <c r="B106634" s="31"/>
      <c r="C106634" s="13"/>
      <c r="D106634" s="13"/>
      <c r="E106634" s="13"/>
      <c r="F106634" s="13"/>
      <c r="G106634" s="13"/>
      <c r="H106634" s="13"/>
      <c r="I106634" s="13"/>
      <c r="J106634" s="13"/>
      <c r="K106634" s="13"/>
      <c r="L106634" s="13"/>
      <c r="M106634" s="13"/>
      <c r="N106634" s="13"/>
      <c r="O106634" s="13"/>
      <c r="P106634" s="13"/>
      <c r="Q106634" s="13"/>
      <c r="R106634" s="13"/>
    </row>
    <row r="106635" spans="2:18">
      <c r="B106635" s="31"/>
      <c r="C106635" s="13"/>
      <c r="D106635" s="13"/>
      <c r="E106635" s="13"/>
      <c r="F106635" s="13"/>
      <c r="G106635" s="13"/>
      <c r="H106635" s="13"/>
      <c r="I106635" s="13"/>
      <c r="J106635" s="13"/>
      <c r="K106635" s="13"/>
      <c r="L106635" s="13"/>
      <c r="M106635" s="13"/>
      <c r="N106635" s="13"/>
      <c r="O106635" s="13"/>
      <c r="P106635" s="13"/>
      <c r="Q106635" s="13"/>
      <c r="R106635" s="13"/>
    </row>
    <row r="106636" spans="2:18">
      <c r="B106636" s="31"/>
      <c r="C106636" s="13"/>
      <c r="D106636" s="13"/>
      <c r="E106636" s="13"/>
      <c r="F106636" s="13"/>
      <c r="G106636" s="13"/>
      <c r="H106636" s="13"/>
      <c r="I106636" s="13"/>
      <c r="J106636" s="13"/>
      <c r="K106636" s="13"/>
      <c r="L106636" s="13"/>
      <c r="M106636" s="13"/>
      <c r="N106636" s="13"/>
      <c r="O106636" s="13"/>
      <c r="P106636" s="13"/>
      <c r="Q106636" s="13"/>
      <c r="R106636" s="13"/>
    </row>
    <row r="106637" spans="2:18">
      <c r="B106637" s="31"/>
      <c r="C106637" s="13"/>
      <c r="D106637" s="13"/>
      <c r="E106637" s="13"/>
      <c r="F106637" s="13"/>
      <c r="G106637" s="13"/>
      <c r="H106637" s="13"/>
      <c r="I106637" s="13"/>
      <c r="J106637" s="13"/>
      <c r="K106637" s="13"/>
      <c r="L106637" s="13"/>
      <c r="M106637" s="13"/>
      <c r="N106637" s="13"/>
      <c r="O106637" s="13"/>
      <c r="P106637" s="13"/>
      <c r="Q106637" s="13"/>
      <c r="R106637" s="13"/>
    </row>
    <row r="106638" spans="2:18">
      <c r="B106638" s="31"/>
      <c r="C106638" s="13"/>
      <c r="D106638" s="13"/>
      <c r="E106638" s="13"/>
      <c r="F106638" s="13"/>
      <c r="G106638" s="13"/>
      <c r="H106638" s="13"/>
      <c r="I106638" s="13"/>
      <c r="J106638" s="13"/>
      <c r="K106638" s="13"/>
      <c r="L106638" s="13"/>
      <c r="M106638" s="13"/>
      <c r="N106638" s="13"/>
      <c r="O106638" s="13"/>
      <c r="P106638" s="13"/>
      <c r="Q106638" s="13"/>
      <c r="R106638" s="13"/>
    </row>
    <row r="106639" spans="2:18">
      <c r="B106639" s="31"/>
      <c r="C106639" s="13"/>
      <c r="D106639" s="13"/>
      <c r="E106639" s="13"/>
      <c r="F106639" s="13"/>
      <c r="G106639" s="13"/>
      <c r="H106639" s="13"/>
      <c r="I106639" s="13"/>
      <c r="J106639" s="13"/>
      <c r="K106639" s="13"/>
      <c r="L106639" s="13"/>
      <c r="M106639" s="13"/>
      <c r="N106639" s="13"/>
      <c r="O106639" s="13"/>
      <c r="P106639" s="13"/>
      <c r="Q106639" s="13"/>
      <c r="R106639" s="13"/>
    </row>
    <row r="106640" spans="2:18">
      <c r="B106640" s="31"/>
      <c r="C106640" s="13"/>
      <c r="D106640" s="13"/>
      <c r="E106640" s="13"/>
      <c r="F106640" s="13"/>
      <c r="G106640" s="13"/>
      <c r="H106640" s="13"/>
      <c r="I106640" s="13"/>
      <c r="J106640" s="13"/>
      <c r="K106640" s="13"/>
      <c r="L106640" s="13"/>
      <c r="M106640" s="13"/>
      <c r="N106640" s="13"/>
      <c r="O106640" s="13"/>
      <c r="P106640" s="13"/>
      <c r="Q106640" s="13"/>
      <c r="R106640" s="13"/>
    </row>
    <row r="106641" spans="2:18">
      <c r="B106641" s="31"/>
      <c r="C106641" s="13"/>
      <c r="D106641" s="13"/>
      <c r="E106641" s="13"/>
      <c r="F106641" s="13"/>
      <c r="G106641" s="13"/>
      <c r="H106641" s="13"/>
      <c r="I106641" s="13"/>
      <c r="J106641" s="13"/>
      <c r="K106641" s="13"/>
      <c r="L106641" s="13"/>
      <c r="M106641" s="13"/>
      <c r="N106641" s="13"/>
      <c r="O106641" s="13"/>
      <c r="P106641" s="13"/>
      <c r="Q106641" s="13"/>
      <c r="R106641" s="13"/>
    </row>
    <row r="106642" spans="2:18">
      <c r="B106642" s="31"/>
      <c r="C106642" s="13"/>
      <c r="D106642" s="13"/>
      <c r="E106642" s="13"/>
      <c r="F106642" s="13"/>
      <c r="G106642" s="13"/>
      <c r="H106642" s="13"/>
      <c r="I106642" s="13"/>
      <c r="J106642" s="13"/>
      <c r="K106642" s="13"/>
      <c r="L106642" s="13"/>
      <c r="M106642" s="13"/>
      <c r="N106642" s="13"/>
      <c r="O106642" s="13"/>
      <c r="P106642" s="13"/>
      <c r="Q106642" s="13"/>
      <c r="R106642" s="13"/>
    </row>
    <row r="106643" spans="2:18">
      <c r="B106643" s="31"/>
      <c r="C106643" s="13"/>
      <c r="D106643" s="13"/>
      <c r="E106643" s="13"/>
      <c r="F106643" s="13"/>
      <c r="G106643" s="13"/>
      <c r="H106643" s="13"/>
      <c r="I106643" s="13"/>
      <c r="J106643" s="13"/>
      <c r="K106643" s="13"/>
      <c r="L106643" s="13"/>
      <c r="M106643" s="13"/>
      <c r="N106643" s="13"/>
      <c r="O106643" s="13"/>
      <c r="P106643" s="13"/>
      <c r="Q106643" s="13"/>
      <c r="R106643" s="13"/>
    </row>
    <row r="106644" spans="2:18">
      <c r="B106644" s="31"/>
      <c r="C106644" s="13"/>
      <c r="D106644" s="13"/>
      <c r="E106644" s="13"/>
      <c r="F106644" s="13"/>
      <c r="G106644" s="13"/>
      <c r="H106644" s="13"/>
      <c r="I106644" s="13"/>
      <c r="J106644" s="13"/>
      <c r="K106644" s="13"/>
      <c r="L106644" s="13"/>
      <c r="M106644" s="13"/>
      <c r="N106644" s="13"/>
      <c r="O106644" s="13"/>
      <c r="P106644" s="13"/>
      <c r="Q106644" s="13"/>
      <c r="R106644" s="13"/>
    </row>
    <row r="106645" spans="2:18">
      <c r="B106645" s="31"/>
      <c r="C106645" s="13"/>
      <c r="D106645" s="13"/>
      <c r="E106645" s="13"/>
      <c r="F106645" s="13"/>
      <c r="G106645" s="13"/>
      <c r="H106645" s="13"/>
      <c r="I106645" s="13"/>
      <c r="J106645" s="13"/>
      <c r="K106645" s="13"/>
      <c r="L106645" s="13"/>
      <c r="M106645" s="13"/>
      <c r="N106645" s="13"/>
      <c r="O106645" s="13"/>
      <c r="P106645" s="13"/>
      <c r="Q106645" s="13"/>
      <c r="R106645" s="13"/>
    </row>
    <row r="106646" spans="2:18">
      <c r="B106646" s="31"/>
      <c r="C106646" s="13"/>
      <c r="D106646" s="13"/>
      <c r="E106646" s="13"/>
      <c r="F106646" s="13"/>
      <c r="G106646" s="13"/>
      <c r="H106646" s="13"/>
      <c r="I106646" s="13"/>
      <c r="J106646" s="13"/>
      <c r="K106646" s="13"/>
      <c r="L106646" s="13"/>
      <c r="M106646" s="13"/>
      <c r="N106646" s="13"/>
      <c r="O106646" s="13"/>
      <c r="P106646" s="13"/>
      <c r="Q106646" s="13"/>
      <c r="R106646" s="13"/>
    </row>
    <row r="106647" spans="2:18">
      <c r="B106647" s="31"/>
      <c r="C106647" s="13"/>
      <c r="D106647" s="13"/>
      <c r="E106647" s="13"/>
      <c r="F106647" s="13"/>
      <c r="G106647" s="13"/>
      <c r="H106647" s="13"/>
      <c r="I106647" s="13"/>
      <c r="J106647" s="13"/>
      <c r="K106647" s="13"/>
      <c r="L106647" s="13"/>
      <c r="M106647" s="13"/>
      <c r="N106647" s="13"/>
      <c r="O106647" s="13"/>
      <c r="P106647" s="13"/>
      <c r="Q106647" s="13"/>
      <c r="R106647" s="13"/>
    </row>
    <row r="106648" spans="2:18">
      <c r="B106648" s="31"/>
      <c r="C106648" s="13"/>
      <c r="D106648" s="13"/>
      <c r="E106648" s="13"/>
      <c r="F106648" s="13"/>
      <c r="G106648" s="13"/>
      <c r="H106648" s="13"/>
      <c r="I106648" s="13"/>
      <c r="J106648" s="13"/>
      <c r="K106648" s="13"/>
      <c r="L106648" s="13"/>
      <c r="M106648" s="13"/>
      <c r="N106648" s="13"/>
      <c r="O106648" s="13"/>
      <c r="P106648" s="13"/>
      <c r="Q106648" s="13"/>
      <c r="R106648" s="13"/>
    </row>
    <row r="106649" spans="2:18">
      <c r="B106649" s="31"/>
      <c r="C106649" s="13"/>
      <c r="D106649" s="13"/>
      <c r="E106649" s="13"/>
      <c r="F106649" s="13"/>
      <c r="G106649" s="13"/>
      <c r="H106649" s="13"/>
      <c r="I106649" s="13"/>
      <c r="J106649" s="13"/>
      <c r="K106649" s="13"/>
      <c r="L106649" s="13"/>
      <c r="M106649" s="13"/>
      <c r="N106649" s="13"/>
      <c r="O106649" s="13"/>
      <c r="P106649" s="13"/>
      <c r="Q106649" s="13"/>
      <c r="R106649" s="13"/>
    </row>
    <row r="106650" spans="2:18">
      <c r="B106650" s="31"/>
      <c r="C106650" s="13"/>
      <c r="D106650" s="13"/>
      <c r="E106650" s="13"/>
      <c r="F106650" s="13"/>
      <c r="G106650" s="13"/>
      <c r="H106650" s="13"/>
      <c r="I106650" s="13"/>
      <c r="J106650" s="13"/>
      <c r="K106650" s="13"/>
      <c r="L106650" s="13"/>
      <c r="M106650" s="13"/>
      <c r="N106650" s="13"/>
      <c r="O106650" s="13"/>
      <c r="P106650" s="13"/>
      <c r="Q106650" s="13"/>
      <c r="R106650" s="13"/>
    </row>
    <row r="106651" spans="2:18">
      <c r="B106651" s="31"/>
      <c r="C106651" s="13"/>
      <c r="D106651" s="13"/>
      <c r="E106651" s="13"/>
      <c r="F106651" s="13"/>
      <c r="G106651" s="13"/>
      <c r="H106651" s="13"/>
      <c r="I106651" s="13"/>
      <c r="J106651" s="13"/>
      <c r="K106651" s="13"/>
      <c r="L106651" s="13"/>
      <c r="M106651" s="13"/>
      <c r="N106651" s="13"/>
      <c r="O106651" s="13"/>
      <c r="P106651" s="13"/>
      <c r="Q106651" s="13"/>
      <c r="R106651" s="13"/>
    </row>
    <row r="106652" spans="2:18">
      <c r="B106652" s="31"/>
      <c r="C106652" s="13"/>
      <c r="D106652" s="13"/>
      <c r="E106652" s="13"/>
      <c r="F106652" s="13"/>
      <c r="G106652" s="13"/>
      <c r="H106652" s="13"/>
      <c r="I106652" s="13"/>
      <c r="J106652" s="13"/>
      <c r="K106652" s="13"/>
      <c r="L106652" s="13"/>
      <c r="M106652" s="13"/>
      <c r="N106652" s="13"/>
      <c r="O106652" s="13"/>
      <c r="P106652" s="13"/>
      <c r="Q106652" s="13"/>
      <c r="R106652" s="13"/>
    </row>
    <row r="106653" spans="2:18">
      <c r="B106653" s="31"/>
      <c r="C106653" s="13"/>
      <c r="D106653" s="13"/>
      <c r="E106653" s="13"/>
      <c r="F106653" s="13"/>
      <c r="G106653" s="13"/>
      <c r="H106653" s="13"/>
      <c r="I106653" s="13"/>
      <c r="J106653" s="13"/>
      <c r="K106653" s="13"/>
      <c r="L106653" s="13"/>
      <c r="M106653" s="13"/>
      <c r="N106653" s="13"/>
      <c r="O106653" s="13"/>
      <c r="P106653" s="13"/>
      <c r="Q106653" s="13"/>
      <c r="R106653" s="13"/>
    </row>
    <row r="106654" spans="2:18">
      <c r="B106654" s="31"/>
      <c r="C106654" s="13"/>
      <c r="D106654" s="13"/>
      <c r="E106654" s="13"/>
      <c r="F106654" s="13"/>
      <c r="G106654" s="13"/>
      <c r="H106654" s="13"/>
      <c r="I106654" s="13"/>
      <c r="J106654" s="13"/>
      <c r="K106654" s="13"/>
      <c r="L106654" s="13"/>
      <c r="M106654" s="13"/>
      <c r="N106654" s="13"/>
      <c r="O106654" s="13"/>
      <c r="P106654" s="13"/>
      <c r="Q106654" s="13"/>
      <c r="R106654" s="13"/>
    </row>
    <row r="106655" spans="2:18">
      <c r="B106655" s="31"/>
      <c r="C106655" s="13"/>
      <c r="D106655" s="13"/>
      <c r="E106655" s="13"/>
      <c r="F106655" s="13"/>
      <c r="G106655" s="13"/>
      <c r="H106655" s="13"/>
      <c r="I106655" s="13"/>
      <c r="J106655" s="13"/>
      <c r="K106655" s="13"/>
      <c r="L106655" s="13"/>
      <c r="M106655" s="13"/>
      <c r="N106655" s="13"/>
      <c r="O106655" s="13"/>
      <c r="P106655" s="13"/>
      <c r="Q106655" s="13"/>
      <c r="R106655" s="13"/>
    </row>
    <row r="106656" spans="2:18">
      <c r="B106656" s="31"/>
      <c r="C106656" s="13"/>
      <c r="D106656" s="13"/>
      <c r="E106656" s="13"/>
      <c r="F106656" s="13"/>
      <c r="G106656" s="13"/>
      <c r="H106656" s="13"/>
      <c r="I106656" s="13"/>
      <c r="J106656" s="13"/>
      <c r="K106656" s="13"/>
      <c r="L106656" s="13"/>
      <c r="M106656" s="13"/>
      <c r="N106656" s="13"/>
      <c r="O106656" s="13"/>
      <c r="P106656" s="13"/>
      <c r="Q106656" s="13"/>
      <c r="R106656" s="13"/>
    </row>
    <row r="106657" spans="2:18">
      <c r="B106657" s="31"/>
      <c r="C106657" s="13"/>
      <c r="D106657" s="13"/>
      <c r="E106657" s="13"/>
      <c r="F106657" s="13"/>
      <c r="G106657" s="13"/>
      <c r="H106657" s="13"/>
      <c r="I106657" s="13"/>
      <c r="J106657" s="13"/>
      <c r="K106657" s="13"/>
      <c r="L106657" s="13"/>
      <c r="M106657" s="13"/>
      <c r="N106657" s="13"/>
      <c r="O106657" s="13"/>
      <c r="P106657" s="13"/>
      <c r="Q106657" s="13"/>
      <c r="R106657" s="13"/>
    </row>
    <row r="106658" spans="2:18">
      <c r="B106658" s="31"/>
      <c r="C106658" s="13"/>
      <c r="D106658" s="13"/>
      <c r="E106658" s="13"/>
      <c r="F106658" s="13"/>
      <c r="G106658" s="13"/>
      <c r="H106658" s="13"/>
      <c r="I106658" s="13"/>
      <c r="J106658" s="13"/>
      <c r="K106658" s="13"/>
      <c r="L106658" s="13"/>
      <c r="M106658" s="13"/>
      <c r="N106658" s="13"/>
      <c r="O106658" s="13"/>
      <c r="P106658" s="13"/>
      <c r="Q106658" s="13"/>
      <c r="R106658" s="13"/>
    </row>
    <row r="106659" spans="2:18">
      <c r="B106659" s="31"/>
      <c r="C106659" s="13"/>
      <c r="D106659" s="13"/>
      <c r="E106659" s="13"/>
      <c r="F106659" s="13"/>
      <c r="G106659" s="13"/>
      <c r="H106659" s="13"/>
      <c r="I106659" s="13"/>
      <c r="J106659" s="13"/>
      <c r="K106659" s="13"/>
      <c r="L106659" s="13"/>
      <c r="M106659" s="13"/>
      <c r="N106659" s="13"/>
      <c r="O106659" s="13"/>
      <c r="P106659" s="13"/>
      <c r="Q106659" s="13"/>
      <c r="R106659" s="13"/>
    </row>
    <row r="106660" spans="2:18">
      <c r="B106660" s="31"/>
      <c r="C106660" s="13"/>
      <c r="D106660" s="13"/>
      <c r="E106660" s="13"/>
      <c r="F106660" s="13"/>
      <c r="G106660" s="13"/>
      <c r="H106660" s="13"/>
      <c r="I106660" s="13"/>
      <c r="J106660" s="13"/>
      <c r="K106660" s="13"/>
      <c r="L106660" s="13"/>
      <c r="M106660" s="13"/>
      <c r="N106660" s="13"/>
      <c r="O106660" s="13"/>
      <c r="P106660" s="13"/>
      <c r="Q106660" s="13"/>
      <c r="R106660" s="13"/>
    </row>
    <row r="106661" spans="2:18">
      <c r="B106661" s="31"/>
      <c r="C106661" s="13"/>
      <c r="D106661" s="13"/>
      <c r="E106661" s="13"/>
      <c r="F106661" s="13"/>
      <c r="G106661" s="13"/>
      <c r="H106661" s="13"/>
      <c r="I106661" s="13"/>
      <c r="J106661" s="13"/>
      <c r="K106661" s="13"/>
      <c r="L106661" s="13"/>
      <c r="M106661" s="13"/>
      <c r="N106661" s="13"/>
      <c r="O106661" s="13"/>
      <c r="P106661" s="13"/>
      <c r="Q106661" s="13"/>
      <c r="R106661" s="13"/>
    </row>
    <row r="106662" spans="2:18">
      <c r="B106662" s="31"/>
      <c r="C106662" s="13"/>
      <c r="D106662" s="13"/>
      <c r="E106662" s="13"/>
      <c r="F106662" s="13"/>
      <c r="G106662" s="13"/>
      <c r="H106662" s="13"/>
      <c r="I106662" s="13"/>
      <c r="J106662" s="13"/>
      <c r="K106662" s="13"/>
      <c r="L106662" s="13"/>
      <c r="M106662" s="13"/>
      <c r="N106662" s="13"/>
      <c r="O106662" s="13"/>
      <c r="P106662" s="13"/>
      <c r="Q106662" s="13"/>
      <c r="R106662" s="13"/>
    </row>
    <row r="106663" spans="2:18">
      <c r="B106663" s="31"/>
      <c r="C106663" s="13"/>
      <c r="D106663" s="13"/>
      <c r="E106663" s="13"/>
      <c r="F106663" s="13"/>
      <c r="G106663" s="13"/>
      <c r="H106663" s="13"/>
      <c r="I106663" s="13"/>
      <c r="J106663" s="13"/>
      <c r="K106663" s="13"/>
      <c r="L106663" s="13"/>
      <c r="M106663" s="13"/>
      <c r="N106663" s="13"/>
      <c r="O106663" s="13"/>
      <c r="P106663" s="13"/>
      <c r="Q106663" s="13"/>
      <c r="R106663" s="13"/>
    </row>
    <row r="106664" spans="2:18">
      <c r="B106664" s="31"/>
      <c r="C106664" s="13"/>
      <c r="D106664" s="13"/>
      <c r="E106664" s="13"/>
      <c r="F106664" s="13"/>
      <c r="G106664" s="13"/>
      <c r="H106664" s="13"/>
      <c r="I106664" s="13"/>
      <c r="J106664" s="13"/>
      <c r="K106664" s="13"/>
      <c r="L106664" s="13"/>
      <c r="M106664" s="13"/>
      <c r="N106664" s="13"/>
      <c r="O106664" s="13"/>
      <c r="P106664" s="13"/>
      <c r="Q106664" s="13"/>
      <c r="R106664" s="13"/>
    </row>
    <row r="106665" spans="2:18">
      <c r="B106665" s="31"/>
      <c r="C106665" s="13"/>
      <c r="D106665" s="13"/>
      <c r="E106665" s="13"/>
      <c r="F106665" s="13"/>
      <c r="G106665" s="13"/>
      <c r="H106665" s="13"/>
      <c r="I106665" s="13"/>
      <c r="J106665" s="13"/>
      <c r="K106665" s="13"/>
      <c r="L106665" s="13"/>
      <c r="M106665" s="13"/>
      <c r="N106665" s="13"/>
      <c r="O106665" s="13"/>
      <c r="P106665" s="13"/>
      <c r="Q106665" s="13"/>
      <c r="R106665" s="13"/>
    </row>
    <row r="106666" spans="2:18">
      <c r="B106666" s="31"/>
      <c r="C106666" s="13"/>
      <c r="D106666" s="13"/>
      <c r="E106666" s="13"/>
      <c r="F106666" s="13"/>
      <c r="G106666" s="13"/>
      <c r="H106666" s="13"/>
      <c r="I106666" s="13"/>
      <c r="J106666" s="13"/>
      <c r="K106666" s="13"/>
      <c r="L106666" s="13"/>
      <c r="M106666" s="13"/>
      <c r="N106666" s="13"/>
      <c r="O106666" s="13"/>
      <c r="P106666" s="13"/>
      <c r="Q106666" s="13"/>
      <c r="R106666" s="13"/>
    </row>
    <row r="106667" spans="2:18">
      <c r="B106667" s="31"/>
      <c r="C106667" s="13"/>
      <c r="D106667" s="13"/>
      <c r="E106667" s="13"/>
      <c r="F106667" s="13"/>
      <c r="G106667" s="13"/>
      <c r="H106667" s="13"/>
      <c r="I106667" s="13"/>
      <c r="J106667" s="13"/>
      <c r="K106667" s="13"/>
      <c r="L106667" s="13"/>
      <c r="M106667" s="13"/>
      <c r="N106667" s="13"/>
      <c r="O106667" s="13"/>
      <c r="P106667" s="13"/>
      <c r="Q106667" s="13"/>
      <c r="R106667" s="13"/>
    </row>
    <row r="106668" spans="2:18">
      <c r="B106668" s="31"/>
      <c r="C106668" s="13"/>
      <c r="D106668" s="13"/>
      <c r="E106668" s="13"/>
      <c r="F106668" s="13"/>
      <c r="G106668" s="13"/>
      <c r="H106668" s="13"/>
      <c r="I106668" s="13"/>
      <c r="J106668" s="13"/>
      <c r="K106668" s="13"/>
      <c r="L106668" s="13"/>
      <c r="M106668" s="13"/>
      <c r="N106668" s="13"/>
      <c r="O106668" s="13"/>
      <c r="P106668" s="13"/>
      <c r="Q106668" s="13"/>
      <c r="R106668" s="13"/>
    </row>
    <row r="106669" spans="2:18">
      <c r="B106669" s="31"/>
      <c r="C106669" s="13"/>
      <c r="D106669" s="13"/>
      <c r="E106669" s="13"/>
      <c r="F106669" s="13"/>
      <c r="G106669" s="13"/>
      <c r="H106669" s="13"/>
      <c r="I106669" s="13"/>
      <c r="J106669" s="13"/>
      <c r="K106669" s="13"/>
      <c r="L106669" s="13"/>
      <c r="M106669" s="13"/>
      <c r="N106669" s="13"/>
      <c r="O106669" s="13"/>
      <c r="P106669" s="13"/>
      <c r="Q106669" s="13"/>
      <c r="R106669" s="13"/>
    </row>
    <row r="106670" spans="2:18">
      <c r="B106670" s="31"/>
      <c r="C106670" s="13"/>
      <c r="D106670" s="13"/>
      <c r="E106670" s="13"/>
      <c r="F106670" s="13"/>
      <c r="G106670" s="13"/>
      <c r="H106670" s="13"/>
      <c r="I106670" s="13"/>
      <c r="J106670" s="13"/>
      <c r="K106670" s="13"/>
      <c r="L106670" s="13"/>
      <c r="M106670" s="13"/>
      <c r="N106670" s="13"/>
      <c r="O106670" s="13"/>
      <c r="P106670" s="13"/>
      <c r="Q106670" s="13"/>
      <c r="R106670" s="13"/>
    </row>
    <row r="106671" spans="2:18">
      <c r="B106671" s="31"/>
      <c r="C106671" s="13"/>
      <c r="D106671" s="13"/>
      <c r="E106671" s="13"/>
      <c r="F106671" s="13"/>
      <c r="G106671" s="13"/>
      <c r="H106671" s="13"/>
      <c r="I106671" s="13"/>
      <c r="J106671" s="13"/>
      <c r="K106671" s="13"/>
      <c r="L106671" s="13"/>
      <c r="M106671" s="13"/>
      <c r="N106671" s="13"/>
      <c r="O106671" s="13"/>
      <c r="P106671" s="13"/>
      <c r="Q106671" s="13"/>
      <c r="R106671" s="13"/>
    </row>
    <row r="106672" spans="2:18">
      <c r="B106672" s="31"/>
      <c r="C106672" s="13"/>
      <c r="D106672" s="13"/>
      <c r="E106672" s="13"/>
      <c r="F106672" s="13"/>
      <c r="G106672" s="13"/>
      <c r="H106672" s="13"/>
      <c r="I106672" s="13"/>
      <c r="J106672" s="13"/>
      <c r="K106672" s="13"/>
      <c r="L106672" s="13"/>
      <c r="M106672" s="13"/>
      <c r="N106672" s="13"/>
      <c r="O106672" s="13"/>
      <c r="P106672" s="13"/>
      <c r="Q106672" s="13"/>
      <c r="R106672" s="13"/>
    </row>
    <row r="106673" spans="2:18">
      <c r="B106673" s="31"/>
      <c r="C106673" s="13"/>
      <c r="D106673" s="13"/>
      <c r="E106673" s="13"/>
      <c r="F106673" s="13"/>
      <c r="G106673" s="13"/>
      <c r="H106673" s="13"/>
      <c r="I106673" s="13"/>
      <c r="J106673" s="13"/>
      <c r="K106673" s="13"/>
      <c r="L106673" s="13"/>
      <c r="M106673" s="13"/>
      <c r="N106673" s="13"/>
      <c r="O106673" s="13"/>
      <c r="P106673" s="13"/>
      <c r="Q106673" s="13"/>
      <c r="R106673" s="13"/>
    </row>
    <row r="106674" spans="2:18">
      <c r="B106674" s="31"/>
      <c r="C106674" s="13"/>
      <c r="D106674" s="13"/>
      <c r="E106674" s="13"/>
      <c r="F106674" s="13"/>
      <c r="G106674" s="13"/>
      <c r="H106674" s="13"/>
      <c r="I106674" s="13"/>
      <c r="J106674" s="13"/>
      <c r="K106674" s="13"/>
      <c r="L106674" s="13"/>
      <c r="M106674" s="13"/>
      <c r="N106674" s="13"/>
      <c r="O106674" s="13"/>
      <c r="P106674" s="13"/>
      <c r="Q106674" s="13"/>
      <c r="R106674" s="13"/>
    </row>
    <row r="106675" spans="2:18">
      <c r="B106675" s="31"/>
      <c r="C106675" s="13"/>
      <c r="D106675" s="13"/>
      <c r="E106675" s="13"/>
      <c r="F106675" s="13"/>
      <c r="G106675" s="13"/>
      <c r="H106675" s="13"/>
      <c r="I106675" s="13"/>
      <c r="J106675" s="13"/>
      <c r="K106675" s="13"/>
      <c r="L106675" s="13"/>
      <c r="M106675" s="13"/>
      <c r="N106675" s="13"/>
      <c r="O106675" s="13"/>
      <c r="P106675" s="13"/>
      <c r="Q106675" s="13"/>
      <c r="R106675" s="13"/>
    </row>
    <row r="106676" spans="2:18">
      <c r="B106676" s="31"/>
      <c r="C106676" s="13"/>
      <c r="D106676" s="13"/>
      <c r="E106676" s="13"/>
      <c r="F106676" s="13"/>
      <c r="G106676" s="13"/>
      <c r="H106676" s="13"/>
      <c r="I106676" s="13"/>
      <c r="J106676" s="13"/>
      <c r="K106676" s="13"/>
      <c r="L106676" s="13"/>
      <c r="M106676" s="13"/>
      <c r="N106676" s="13"/>
      <c r="O106676" s="13"/>
      <c r="P106676" s="13"/>
      <c r="Q106676" s="13"/>
      <c r="R106676" s="13"/>
    </row>
    <row r="106677" spans="2:18">
      <c r="B106677" s="31"/>
      <c r="C106677" s="13"/>
      <c r="D106677" s="13"/>
      <c r="E106677" s="13"/>
      <c r="F106677" s="13"/>
      <c r="G106677" s="13"/>
      <c r="H106677" s="13"/>
      <c r="I106677" s="13"/>
      <c r="J106677" s="13"/>
      <c r="K106677" s="13"/>
      <c r="L106677" s="13"/>
      <c r="M106677" s="13"/>
      <c r="N106677" s="13"/>
      <c r="O106677" s="13"/>
      <c r="P106677" s="13"/>
      <c r="Q106677" s="13"/>
      <c r="R106677" s="13"/>
    </row>
    <row r="106678" spans="2:18">
      <c r="B106678" s="31"/>
      <c r="C106678" s="13"/>
      <c r="D106678" s="13"/>
      <c r="E106678" s="13"/>
      <c r="F106678" s="13"/>
      <c r="G106678" s="13"/>
      <c r="H106678" s="13"/>
      <c r="I106678" s="13"/>
      <c r="J106678" s="13"/>
      <c r="K106678" s="13"/>
      <c r="L106678" s="13"/>
      <c r="M106678" s="13"/>
      <c r="N106678" s="13"/>
      <c r="O106678" s="13"/>
      <c r="P106678" s="13"/>
      <c r="Q106678" s="13"/>
      <c r="R106678" s="13"/>
    </row>
    <row r="106679" spans="2:18">
      <c r="B106679" s="31"/>
      <c r="C106679" s="13"/>
      <c r="D106679" s="13"/>
      <c r="E106679" s="13"/>
      <c r="F106679" s="13"/>
      <c r="G106679" s="13"/>
      <c r="H106679" s="13"/>
      <c r="I106679" s="13"/>
      <c r="J106679" s="13"/>
      <c r="K106679" s="13"/>
      <c r="L106679" s="13"/>
      <c r="M106679" s="13"/>
      <c r="N106679" s="13"/>
      <c r="O106679" s="13"/>
      <c r="P106679" s="13"/>
      <c r="Q106679" s="13"/>
      <c r="R106679" s="13"/>
    </row>
    <row r="106680" spans="2:18">
      <c r="B106680" s="31"/>
      <c r="C106680" s="13"/>
      <c r="D106680" s="13"/>
      <c r="E106680" s="13"/>
      <c r="F106680" s="13"/>
      <c r="G106680" s="13"/>
      <c r="H106680" s="13"/>
      <c r="I106680" s="13"/>
      <c r="J106680" s="13"/>
      <c r="K106680" s="13"/>
      <c r="L106680" s="13"/>
      <c r="M106680" s="13"/>
      <c r="N106680" s="13"/>
      <c r="O106680" s="13"/>
      <c r="P106680" s="13"/>
      <c r="Q106680" s="13"/>
      <c r="R106680" s="13"/>
    </row>
    <row r="106681" spans="2:18">
      <c r="B106681" s="31"/>
      <c r="C106681" s="13"/>
      <c r="D106681" s="13"/>
      <c r="E106681" s="13"/>
      <c r="F106681" s="13"/>
      <c r="G106681" s="13"/>
      <c r="H106681" s="13"/>
      <c r="I106681" s="13"/>
      <c r="J106681" s="13"/>
      <c r="K106681" s="13"/>
      <c r="L106681" s="13"/>
      <c r="M106681" s="13"/>
      <c r="N106681" s="13"/>
      <c r="O106681" s="13"/>
      <c r="P106681" s="13"/>
      <c r="Q106681" s="13"/>
      <c r="R106681" s="13"/>
    </row>
    <row r="106682" spans="2:18">
      <c r="B106682" s="31"/>
      <c r="C106682" s="13"/>
      <c r="D106682" s="13"/>
      <c r="E106682" s="13"/>
      <c r="F106682" s="13"/>
      <c r="G106682" s="13"/>
      <c r="H106682" s="13"/>
      <c r="I106682" s="13"/>
      <c r="J106682" s="13"/>
      <c r="K106682" s="13"/>
      <c r="L106682" s="13"/>
      <c r="M106682" s="13"/>
      <c r="N106682" s="13"/>
      <c r="O106682" s="13"/>
      <c r="P106682" s="13"/>
      <c r="Q106682" s="13"/>
      <c r="R106682" s="13"/>
    </row>
    <row r="106683" spans="2:18">
      <c r="B106683" s="31"/>
      <c r="C106683" s="13"/>
      <c r="D106683" s="13"/>
      <c r="E106683" s="13"/>
      <c r="F106683" s="13"/>
      <c r="G106683" s="13"/>
      <c r="H106683" s="13"/>
      <c r="I106683" s="13"/>
      <c r="J106683" s="13"/>
      <c r="K106683" s="13"/>
      <c r="L106683" s="13"/>
      <c r="M106683" s="13"/>
      <c r="N106683" s="13"/>
      <c r="O106683" s="13"/>
      <c r="P106683" s="13"/>
      <c r="Q106683" s="13"/>
      <c r="R106683" s="13"/>
    </row>
    <row r="106684" spans="2:18">
      <c r="B106684" s="31"/>
      <c r="C106684" s="13"/>
      <c r="D106684" s="13"/>
      <c r="E106684" s="13"/>
      <c r="F106684" s="13"/>
      <c r="G106684" s="13"/>
      <c r="H106684" s="13"/>
      <c r="I106684" s="13"/>
      <c r="J106684" s="13"/>
      <c r="K106684" s="13"/>
      <c r="L106684" s="13"/>
      <c r="M106684" s="13"/>
      <c r="N106684" s="13"/>
      <c r="O106684" s="13"/>
      <c r="P106684" s="13"/>
      <c r="Q106684" s="13"/>
      <c r="R106684" s="13"/>
    </row>
    <row r="106685" spans="2:18">
      <c r="B106685" s="31"/>
      <c r="C106685" s="13"/>
      <c r="D106685" s="13"/>
      <c r="E106685" s="13"/>
      <c r="F106685" s="13"/>
      <c r="G106685" s="13"/>
      <c r="H106685" s="13"/>
      <c r="I106685" s="13"/>
      <c r="J106685" s="13"/>
      <c r="K106685" s="13"/>
      <c r="L106685" s="13"/>
      <c r="M106685" s="13"/>
      <c r="N106685" s="13"/>
      <c r="O106685" s="13"/>
      <c r="P106685" s="13"/>
      <c r="Q106685" s="13"/>
      <c r="R106685" s="13"/>
    </row>
    <row r="106686" spans="2:18">
      <c r="B106686" s="31"/>
      <c r="C106686" s="13"/>
      <c r="D106686" s="13"/>
      <c r="E106686" s="13"/>
      <c r="F106686" s="13"/>
      <c r="G106686" s="13"/>
      <c r="H106686" s="13"/>
      <c r="I106686" s="13"/>
      <c r="J106686" s="13"/>
      <c r="K106686" s="13"/>
      <c r="L106686" s="13"/>
      <c r="M106686" s="13"/>
      <c r="N106686" s="13"/>
      <c r="O106686" s="13"/>
      <c r="P106686" s="13"/>
      <c r="Q106686" s="13"/>
      <c r="R106686" s="13"/>
    </row>
    <row r="106687" spans="2:18">
      <c r="B106687" s="31"/>
      <c r="C106687" s="13"/>
      <c r="D106687" s="13"/>
      <c r="E106687" s="13"/>
      <c r="F106687" s="13"/>
      <c r="G106687" s="13"/>
      <c r="H106687" s="13"/>
      <c r="I106687" s="13"/>
      <c r="J106687" s="13"/>
      <c r="K106687" s="13"/>
      <c r="L106687" s="13"/>
      <c r="M106687" s="13"/>
      <c r="N106687" s="13"/>
      <c r="O106687" s="13"/>
      <c r="P106687" s="13"/>
      <c r="Q106687" s="13"/>
      <c r="R106687" s="13"/>
    </row>
    <row r="106688" spans="2:18">
      <c r="B106688" s="31"/>
      <c r="C106688" s="13"/>
      <c r="D106688" s="13"/>
      <c r="E106688" s="13"/>
      <c r="F106688" s="13"/>
      <c r="G106688" s="13"/>
      <c r="H106688" s="13"/>
      <c r="I106688" s="13"/>
      <c r="J106688" s="13"/>
      <c r="K106688" s="13"/>
      <c r="L106688" s="13"/>
      <c r="M106688" s="13"/>
      <c r="N106688" s="13"/>
      <c r="O106688" s="13"/>
      <c r="P106688" s="13"/>
      <c r="Q106688" s="13"/>
      <c r="R106688" s="13"/>
    </row>
    <row r="106689" spans="2:18">
      <c r="B106689" s="31"/>
      <c r="C106689" s="13"/>
      <c r="D106689" s="13"/>
      <c r="E106689" s="13"/>
      <c r="F106689" s="13"/>
      <c r="G106689" s="13"/>
      <c r="H106689" s="13"/>
      <c r="I106689" s="13"/>
      <c r="J106689" s="13"/>
      <c r="K106689" s="13"/>
      <c r="L106689" s="13"/>
      <c r="M106689" s="13"/>
      <c r="N106689" s="13"/>
      <c r="O106689" s="13"/>
      <c r="P106689" s="13"/>
      <c r="Q106689" s="13"/>
      <c r="R106689" s="13"/>
    </row>
    <row r="106690" spans="2:18">
      <c r="B106690" s="31"/>
      <c r="C106690" s="13"/>
      <c r="D106690" s="13"/>
      <c r="E106690" s="13"/>
      <c r="F106690" s="13"/>
      <c r="G106690" s="13"/>
      <c r="H106690" s="13"/>
      <c r="I106690" s="13"/>
      <c r="J106690" s="13"/>
      <c r="K106690" s="13"/>
      <c r="L106690" s="13"/>
      <c r="M106690" s="13"/>
      <c r="N106690" s="13"/>
      <c r="O106690" s="13"/>
      <c r="P106690" s="13"/>
      <c r="Q106690" s="13"/>
      <c r="R106690" s="13"/>
    </row>
    <row r="106691" spans="2:18">
      <c r="B106691" s="31"/>
      <c r="C106691" s="13"/>
      <c r="D106691" s="13"/>
      <c r="E106691" s="13"/>
      <c r="F106691" s="13"/>
      <c r="G106691" s="13"/>
      <c r="H106691" s="13"/>
      <c r="I106691" s="13"/>
      <c r="J106691" s="13"/>
      <c r="K106691" s="13"/>
      <c r="L106691" s="13"/>
      <c r="M106691" s="13"/>
      <c r="N106691" s="13"/>
      <c r="O106691" s="13"/>
      <c r="P106691" s="13"/>
      <c r="Q106691" s="13"/>
      <c r="R106691" s="13"/>
    </row>
    <row r="106692" spans="2:18">
      <c r="B106692" s="31"/>
      <c r="C106692" s="13"/>
      <c r="D106692" s="13"/>
      <c r="E106692" s="13"/>
      <c r="F106692" s="13"/>
      <c r="G106692" s="13"/>
      <c r="H106692" s="13"/>
      <c r="I106692" s="13"/>
      <c r="J106692" s="13"/>
      <c r="K106692" s="13"/>
      <c r="L106692" s="13"/>
      <c r="M106692" s="13"/>
      <c r="N106692" s="13"/>
      <c r="O106692" s="13"/>
      <c r="P106692" s="13"/>
      <c r="Q106692" s="13"/>
      <c r="R106692" s="13"/>
    </row>
    <row r="106693" spans="2:18">
      <c r="B106693" s="31"/>
      <c r="C106693" s="13"/>
      <c r="D106693" s="13"/>
      <c r="E106693" s="13"/>
      <c r="F106693" s="13"/>
      <c r="G106693" s="13"/>
      <c r="H106693" s="13"/>
      <c r="I106693" s="13"/>
      <c r="J106693" s="13"/>
      <c r="K106693" s="13"/>
      <c r="L106693" s="13"/>
      <c r="M106693" s="13"/>
      <c r="N106693" s="13"/>
      <c r="O106693" s="13"/>
      <c r="P106693" s="13"/>
      <c r="Q106693" s="13"/>
      <c r="R106693" s="13"/>
    </row>
    <row r="106694" spans="2:18">
      <c r="B106694" s="31"/>
      <c r="C106694" s="13"/>
      <c r="D106694" s="13"/>
      <c r="E106694" s="13"/>
      <c r="F106694" s="13"/>
      <c r="G106694" s="13"/>
      <c r="H106694" s="13"/>
      <c r="I106694" s="13"/>
      <c r="J106694" s="13"/>
      <c r="K106694" s="13"/>
      <c r="L106694" s="13"/>
      <c r="M106694" s="13"/>
      <c r="N106694" s="13"/>
      <c r="O106694" s="13"/>
      <c r="P106694" s="13"/>
      <c r="Q106694" s="13"/>
      <c r="R106694" s="13"/>
    </row>
    <row r="106695" spans="2:18">
      <c r="B106695" s="31"/>
      <c r="C106695" s="13"/>
      <c r="D106695" s="13"/>
      <c r="E106695" s="13"/>
      <c r="F106695" s="13"/>
      <c r="G106695" s="13"/>
      <c r="H106695" s="13"/>
      <c r="I106695" s="13"/>
      <c r="J106695" s="13"/>
      <c r="K106695" s="13"/>
      <c r="L106695" s="13"/>
      <c r="M106695" s="13"/>
      <c r="N106695" s="13"/>
      <c r="O106695" s="13"/>
      <c r="P106695" s="13"/>
      <c r="Q106695" s="13"/>
      <c r="R106695" s="13"/>
    </row>
    <row r="106696" spans="2:18">
      <c r="B106696" s="31"/>
      <c r="C106696" s="13"/>
      <c r="D106696" s="13"/>
      <c r="E106696" s="13"/>
      <c r="F106696" s="13"/>
      <c r="G106696" s="13"/>
      <c r="H106696" s="13"/>
      <c r="I106696" s="13"/>
      <c r="J106696" s="13"/>
      <c r="K106696" s="13"/>
      <c r="L106696" s="13"/>
      <c r="M106696" s="13"/>
      <c r="N106696" s="13"/>
      <c r="O106696" s="13"/>
      <c r="P106696" s="13"/>
      <c r="Q106696" s="13"/>
      <c r="R106696" s="13"/>
    </row>
    <row r="106697" spans="2:18">
      <c r="B106697" s="31"/>
      <c r="C106697" s="13"/>
      <c r="D106697" s="13"/>
      <c r="E106697" s="13"/>
      <c r="F106697" s="13"/>
      <c r="G106697" s="13"/>
      <c r="H106697" s="13"/>
      <c r="I106697" s="13"/>
      <c r="J106697" s="13"/>
      <c r="K106697" s="13"/>
      <c r="L106697" s="13"/>
      <c r="M106697" s="13"/>
      <c r="N106697" s="13"/>
      <c r="O106697" s="13"/>
      <c r="P106697" s="13"/>
      <c r="Q106697" s="13"/>
      <c r="R106697" s="13"/>
    </row>
    <row r="106698" spans="2:18">
      <c r="B106698" s="31"/>
      <c r="C106698" s="13"/>
      <c r="D106698" s="13"/>
      <c r="E106698" s="13"/>
      <c r="F106698" s="13"/>
      <c r="G106698" s="13"/>
      <c r="H106698" s="13"/>
      <c r="I106698" s="13"/>
      <c r="J106698" s="13"/>
      <c r="K106698" s="13"/>
      <c r="L106698" s="13"/>
      <c r="M106698" s="13"/>
      <c r="N106698" s="13"/>
      <c r="O106698" s="13"/>
      <c r="P106698" s="13"/>
      <c r="Q106698" s="13"/>
      <c r="R106698" s="13"/>
    </row>
    <row r="106699" spans="2:18">
      <c r="B106699" s="31"/>
      <c r="C106699" s="13"/>
      <c r="D106699" s="13"/>
      <c r="E106699" s="13"/>
      <c r="F106699" s="13"/>
      <c r="G106699" s="13"/>
      <c r="H106699" s="13"/>
      <c r="I106699" s="13"/>
      <c r="J106699" s="13"/>
      <c r="K106699" s="13"/>
      <c r="L106699" s="13"/>
      <c r="M106699" s="13"/>
      <c r="N106699" s="13"/>
      <c r="O106699" s="13"/>
      <c r="P106699" s="13"/>
      <c r="Q106699" s="13"/>
      <c r="R106699" s="13"/>
    </row>
    <row r="106700" spans="2:18">
      <c r="B106700" s="31"/>
      <c r="C106700" s="13"/>
      <c r="D106700" s="13"/>
      <c r="E106700" s="13"/>
      <c r="F106700" s="13"/>
      <c r="G106700" s="13"/>
      <c r="H106700" s="13"/>
      <c r="I106700" s="13"/>
      <c r="J106700" s="13"/>
      <c r="K106700" s="13"/>
      <c r="L106700" s="13"/>
      <c r="M106700" s="13"/>
      <c r="N106700" s="13"/>
      <c r="O106700" s="13"/>
      <c r="P106700" s="13"/>
      <c r="Q106700" s="13"/>
      <c r="R106700" s="13"/>
    </row>
    <row r="106701" spans="2:18">
      <c r="B106701" s="31"/>
      <c r="C106701" s="13"/>
      <c r="D106701" s="13"/>
      <c r="E106701" s="13"/>
      <c r="F106701" s="13"/>
      <c r="G106701" s="13"/>
      <c r="H106701" s="13"/>
      <c r="I106701" s="13"/>
      <c r="J106701" s="13"/>
      <c r="K106701" s="13"/>
      <c r="L106701" s="13"/>
      <c r="M106701" s="13"/>
      <c r="N106701" s="13"/>
      <c r="O106701" s="13"/>
      <c r="P106701" s="13"/>
      <c r="Q106701" s="13"/>
      <c r="R106701" s="13"/>
    </row>
    <row r="106702" spans="2:18">
      <c r="B106702" s="31"/>
      <c r="C106702" s="13"/>
      <c r="D106702" s="13"/>
      <c r="E106702" s="13"/>
      <c r="F106702" s="13"/>
      <c r="G106702" s="13"/>
      <c r="H106702" s="13"/>
      <c r="I106702" s="13"/>
      <c r="J106702" s="13"/>
      <c r="K106702" s="13"/>
      <c r="L106702" s="13"/>
      <c r="M106702" s="13"/>
      <c r="N106702" s="13"/>
      <c r="O106702" s="13"/>
      <c r="P106702" s="13"/>
      <c r="Q106702" s="13"/>
      <c r="R106702" s="13"/>
    </row>
    <row r="106703" spans="2:18">
      <c r="B106703" s="31"/>
      <c r="C106703" s="13"/>
      <c r="D106703" s="13"/>
      <c r="E106703" s="13"/>
      <c r="F106703" s="13"/>
      <c r="G106703" s="13"/>
      <c r="H106703" s="13"/>
      <c r="I106703" s="13"/>
      <c r="J106703" s="13"/>
      <c r="K106703" s="13"/>
      <c r="L106703" s="13"/>
      <c r="M106703" s="13"/>
      <c r="N106703" s="13"/>
      <c r="O106703" s="13"/>
      <c r="P106703" s="13"/>
      <c r="Q106703" s="13"/>
      <c r="R106703" s="13"/>
    </row>
    <row r="106704" spans="2:18">
      <c r="B106704" s="31"/>
      <c r="C106704" s="13"/>
      <c r="D106704" s="13"/>
      <c r="E106704" s="13"/>
      <c r="F106704" s="13"/>
      <c r="G106704" s="13"/>
      <c r="H106704" s="13"/>
      <c r="I106704" s="13"/>
      <c r="J106704" s="13"/>
      <c r="K106704" s="13"/>
      <c r="L106704" s="13"/>
      <c r="M106704" s="13"/>
      <c r="N106704" s="13"/>
      <c r="O106704" s="13"/>
      <c r="P106704" s="13"/>
      <c r="Q106704" s="13"/>
      <c r="R106704" s="13"/>
    </row>
    <row r="106705" spans="2:18">
      <c r="B106705" s="31"/>
      <c r="C106705" s="13"/>
      <c r="D106705" s="13"/>
      <c r="E106705" s="13"/>
      <c r="F106705" s="13"/>
      <c r="G106705" s="13"/>
      <c r="H106705" s="13"/>
      <c r="I106705" s="13"/>
      <c r="J106705" s="13"/>
      <c r="K106705" s="13"/>
      <c r="L106705" s="13"/>
      <c r="M106705" s="13"/>
      <c r="N106705" s="13"/>
      <c r="O106705" s="13"/>
      <c r="P106705" s="13"/>
      <c r="Q106705" s="13"/>
      <c r="R106705" s="13"/>
    </row>
    <row r="106706" spans="2:18">
      <c r="B106706" s="31"/>
      <c r="C106706" s="13"/>
      <c r="D106706" s="13"/>
      <c r="E106706" s="13"/>
      <c r="F106706" s="13"/>
      <c r="G106706" s="13"/>
      <c r="H106706" s="13"/>
      <c r="I106706" s="13"/>
      <c r="J106706" s="13"/>
      <c r="K106706" s="13"/>
      <c r="L106706" s="13"/>
      <c r="M106706" s="13"/>
      <c r="N106706" s="13"/>
      <c r="O106706" s="13"/>
      <c r="P106706" s="13"/>
      <c r="Q106706" s="13"/>
      <c r="R106706" s="13"/>
    </row>
    <row r="106707" spans="2:18">
      <c r="B106707" s="31"/>
      <c r="C106707" s="13"/>
      <c r="D106707" s="13"/>
      <c r="E106707" s="13"/>
      <c r="F106707" s="13"/>
      <c r="G106707" s="13"/>
      <c r="H106707" s="13"/>
      <c r="I106707" s="13"/>
      <c r="J106707" s="13"/>
      <c r="K106707" s="13"/>
      <c r="L106707" s="13"/>
      <c r="M106707" s="13"/>
      <c r="N106707" s="13"/>
      <c r="O106707" s="13"/>
      <c r="P106707" s="13"/>
      <c r="Q106707" s="13"/>
      <c r="R106707" s="13"/>
    </row>
    <row r="106708" spans="2:18">
      <c r="B106708" s="31"/>
      <c r="C106708" s="13"/>
      <c r="D106708" s="13"/>
      <c r="E106708" s="13"/>
      <c r="F106708" s="13"/>
      <c r="G106708" s="13"/>
      <c r="H106708" s="13"/>
      <c r="I106708" s="13"/>
      <c r="J106708" s="13"/>
      <c r="K106708" s="13"/>
      <c r="L106708" s="13"/>
      <c r="M106708" s="13"/>
      <c r="N106708" s="13"/>
      <c r="O106708" s="13"/>
      <c r="P106708" s="13"/>
      <c r="Q106708" s="13"/>
      <c r="R106708" s="13"/>
    </row>
    <row r="106709" spans="2:18">
      <c r="B106709" s="31"/>
      <c r="C106709" s="13"/>
      <c r="D106709" s="13"/>
      <c r="E106709" s="13"/>
      <c r="F106709" s="13"/>
      <c r="G106709" s="13"/>
      <c r="H106709" s="13"/>
      <c r="I106709" s="13"/>
      <c r="J106709" s="13"/>
      <c r="K106709" s="13"/>
      <c r="L106709" s="13"/>
      <c r="M106709" s="13"/>
      <c r="N106709" s="13"/>
      <c r="O106709" s="13"/>
      <c r="P106709" s="13"/>
      <c r="Q106709" s="13"/>
      <c r="R106709" s="13"/>
    </row>
    <row r="106710" spans="2:18">
      <c r="B106710" s="31"/>
      <c r="C106710" s="13"/>
      <c r="D106710" s="13"/>
      <c r="E106710" s="13"/>
      <c r="F106710" s="13"/>
      <c r="G106710" s="13"/>
      <c r="H106710" s="13"/>
      <c r="I106710" s="13"/>
      <c r="J106710" s="13"/>
      <c r="K106710" s="13"/>
      <c r="L106710" s="13"/>
      <c r="M106710" s="13"/>
      <c r="N106710" s="13"/>
      <c r="O106710" s="13"/>
      <c r="P106710" s="13"/>
      <c r="Q106710" s="13"/>
      <c r="R106710" s="13"/>
    </row>
    <row r="106711" spans="2:18">
      <c r="B106711" s="31"/>
      <c r="C106711" s="13"/>
      <c r="D106711" s="13"/>
      <c r="E106711" s="13"/>
      <c r="F106711" s="13"/>
      <c r="G106711" s="13"/>
      <c r="H106711" s="13"/>
      <c r="I106711" s="13"/>
      <c r="J106711" s="13"/>
      <c r="K106711" s="13"/>
      <c r="L106711" s="13"/>
      <c r="M106711" s="13"/>
      <c r="N106711" s="13"/>
      <c r="O106711" s="13"/>
      <c r="P106711" s="13"/>
      <c r="Q106711" s="13"/>
      <c r="R106711" s="13"/>
    </row>
    <row r="106712" spans="2:18">
      <c r="B106712" s="31"/>
      <c r="C106712" s="13"/>
      <c r="D106712" s="13"/>
      <c r="E106712" s="13"/>
      <c r="F106712" s="13"/>
      <c r="G106712" s="13"/>
      <c r="H106712" s="13"/>
      <c r="I106712" s="13"/>
      <c r="J106712" s="13"/>
      <c r="K106712" s="13"/>
      <c r="L106712" s="13"/>
      <c r="M106712" s="13"/>
      <c r="N106712" s="13"/>
      <c r="O106712" s="13"/>
      <c r="P106712" s="13"/>
      <c r="Q106712" s="13"/>
      <c r="R106712" s="13"/>
    </row>
    <row r="106713" spans="2:18">
      <c r="B106713" s="31"/>
      <c r="C106713" s="13"/>
      <c r="D106713" s="13"/>
      <c r="E106713" s="13"/>
      <c r="F106713" s="13"/>
      <c r="G106713" s="13"/>
      <c r="H106713" s="13"/>
      <c r="I106713" s="13"/>
      <c r="J106713" s="13"/>
      <c r="K106713" s="13"/>
      <c r="L106713" s="13"/>
      <c r="M106713" s="13"/>
      <c r="N106713" s="13"/>
      <c r="O106713" s="13"/>
      <c r="P106713" s="13"/>
      <c r="Q106713" s="13"/>
      <c r="R106713" s="13"/>
    </row>
    <row r="106714" spans="2:18">
      <c r="B106714" s="31"/>
      <c r="C106714" s="13"/>
      <c r="D106714" s="13"/>
      <c r="E106714" s="13"/>
      <c r="F106714" s="13"/>
      <c r="G106714" s="13"/>
      <c r="H106714" s="13"/>
      <c r="I106714" s="13"/>
      <c r="J106714" s="13"/>
      <c r="K106714" s="13"/>
      <c r="L106714" s="13"/>
      <c r="M106714" s="13"/>
      <c r="N106714" s="13"/>
      <c r="O106714" s="13"/>
      <c r="P106714" s="13"/>
      <c r="Q106714" s="13"/>
      <c r="R106714" s="13"/>
    </row>
    <row r="106715" spans="2:18">
      <c r="B106715" s="31"/>
      <c r="C106715" s="13"/>
      <c r="D106715" s="13"/>
      <c r="E106715" s="13"/>
      <c r="F106715" s="13"/>
      <c r="G106715" s="13"/>
      <c r="H106715" s="13"/>
      <c r="I106715" s="13"/>
      <c r="J106715" s="13"/>
      <c r="K106715" s="13"/>
      <c r="L106715" s="13"/>
      <c r="M106715" s="13"/>
      <c r="N106715" s="13"/>
      <c r="O106715" s="13"/>
      <c r="P106715" s="13"/>
      <c r="Q106715" s="13"/>
      <c r="R106715" s="13"/>
    </row>
    <row r="106716" spans="2:18">
      <c r="B106716" s="31"/>
      <c r="C106716" s="13"/>
      <c r="D106716" s="13"/>
      <c r="E106716" s="13"/>
      <c r="F106716" s="13"/>
      <c r="G106716" s="13"/>
      <c r="H106716" s="13"/>
      <c r="I106716" s="13"/>
      <c r="J106716" s="13"/>
      <c r="K106716" s="13"/>
      <c r="L106716" s="13"/>
      <c r="M106716" s="13"/>
      <c r="N106716" s="13"/>
      <c r="O106716" s="13"/>
      <c r="P106716" s="13"/>
      <c r="Q106716" s="13"/>
      <c r="R106716" s="13"/>
    </row>
    <row r="106717" spans="2:18">
      <c r="B106717" s="31"/>
      <c r="C106717" s="13"/>
      <c r="D106717" s="13"/>
      <c r="E106717" s="13"/>
      <c r="F106717" s="13"/>
      <c r="G106717" s="13"/>
      <c r="H106717" s="13"/>
      <c r="I106717" s="13"/>
      <c r="J106717" s="13"/>
      <c r="K106717" s="13"/>
      <c r="L106717" s="13"/>
      <c r="M106717" s="13"/>
      <c r="N106717" s="13"/>
      <c r="O106717" s="13"/>
      <c r="P106717" s="13"/>
      <c r="Q106717" s="13"/>
      <c r="R106717" s="13"/>
    </row>
    <row r="106718" spans="2:18">
      <c r="B106718" s="31"/>
      <c r="C106718" s="13"/>
      <c r="D106718" s="13"/>
      <c r="E106718" s="13"/>
      <c r="F106718" s="13"/>
      <c r="G106718" s="13"/>
      <c r="H106718" s="13"/>
      <c r="I106718" s="13"/>
      <c r="J106718" s="13"/>
      <c r="K106718" s="13"/>
      <c r="L106718" s="13"/>
      <c r="M106718" s="13"/>
      <c r="N106718" s="13"/>
      <c r="O106718" s="13"/>
      <c r="P106718" s="13"/>
      <c r="Q106718" s="13"/>
      <c r="R106718" s="13"/>
    </row>
    <row r="106719" spans="2:18">
      <c r="B106719" s="31"/>
      <c r="C106719" s="13"/>
      <c r="D106719" s="13"/>
      <c r="E106719" s="13"/>
      <c r="F106719" s="13"/>
      <c r="G106719" s="13"/>
      <c r="H106719" s="13"/>
      <c r="I106719" s="13"/>
      <c r="J106719" s="13"/>
      <c r="K106719" s="13"/>
      <c r="L106719" s="13"/>
      <c r="M106719" s="13"/>
      <c r="N106719" s="13"/>
      <c r="O106719" s="13"/>
      <c r="P106719" s="13"/>
      <c r="Q106719" s="13"/>
      <c r="R106719" s="13"/>
    </row>
    <row r="106720" spans="2:18">
      <c r="B106720" s="31"/>
      <c r="C106720" s="13"/>
      <c r="D106720" s="13"/>
      <c r="E106720" s="13"/>
      <c r="F106720" s="13"/>
      <c r="G106720" s="13"/>
      <c r="H106720" s="13"/>
      <c r="I106720" s="13"/>
      <c r="J106720" s="13"/>
      <c r="K106720" s="13"/>
      <c r="L106720" s="13"/>
      <c r="M106720" s="13"/>
      <c r="N106720" s="13"/>
      <c r="O106720" s="13"/>
      <c r="P106720" s="13"/>
      <c r="Q106720" s="13"/>
      <c r="R106720" s="13"/>
    </row>
    <row r="106721" spans="2:18">
      <c r="B106721" s="31"/>
      <c r="C106721" s="13"/>
      <c r="D106721" s="13"/>
      <c r="E106721" s="13"/>
      <c r="F106721" s="13"/>
      <c r="G106721" s="13"/>
      <c r="H106721" s="13"/>
      <c r="I106721" s="13"/>
      <c r="J106721" s="13"/>
      <c r="K106721" s="13"/>
      <c r="L106721" s="13"/>
      <c r="M106721" s="13"/>
      <c r="N106721" s="13"/>
      <c r="O106721" s="13"/>
      <c r="P106721" s="13"/>
      <c r="Q106721" s="13"/>
      <c r="R106721" s="13"/>
    </row>
    <row r="106722" spans="2:18">
      <c r="B106722" s="31"/>
      <c r="C106722" s="13"/>
      <c r="D106722" s="13"/>
      <c r="E106722" s="13"/>
      <c r="F106722" s="13"/>
      <c r="G106722" s="13"/>
      <c r="H106722" s="13"/>
      <c r="I106722" s="13"/>
      <c r="J106722" s="13"/>
      <c r="K106722" s="13"/>
      <c r="L106722" s="13"/>
      <c r="M106722" s="13"/>
      <c r="N106722" s="13"/>
      <c r="O106722" s="13"/>
      <c r="P106722" s="13"/>
      <c r="Q106722" s="13"/>
      <c r="R106722" s="13"/>
    </row>
    <row r="106723" spans="2:18">
      <c r="B106723" s="31"/>
      <c r="C106723" s="13"/>
      <c r="D106723" s="13"/>
      <c r="E106723" s="13"/>
      <c r="F106723" s="13"/>
      <c r="G106723" s="13"/>
      <c r="H106723" s="13"/>
      <c r="I106723" s="13"/>
      <c r="J106723" s="13"/>
      <c r="K106723" s="13"/>
      <c r="L106723" s="13"/>
      <c r="M106723" s="13"/>
      <c r="N106723" s="13"/>
      <c r="O106723" s="13"/>
      <c r="P106723" s="13"/>
      <c r="Q106723" s="13"/>
      <c r="R106723" s="13"/>
    </row>
    <row r="106724" spans="2:18">
      <c r="B106724" s="31"/>
      <c r="C106724" s="13"/>
      <c r="D106724" s="13"/>
      <c r="E106724" s="13"/>
      <c r="F106724" s="13"/>
      <c r="G106724" s="13"/>
      <c r="H106724" s="13"/>
      <c r="I106724" s="13"/>
      <c r="J106724" s="13"/>
      <c r="K106724" s="13"/>
      <c r="L106724" s="13"/>
      <c r="M106724" s="13"/>
      <c r="N106724" s="13"/>
      <c r="O106724" s="13"/>
      <c r="P106724" s="13"/>
      <c r="Q106724" s="13"/>
      <c r="R106724" s="13"/>
    </row>
    <row r="106725" spans="2:18">
      <c r="B106725" s="31"/>
      <c r="C106725" s="13"/>
      <c r="D106725" s="13"/>
      <c r="E106725" s="13"/>
      <c r="F106725" s="13"/>
      <c r="G106725" s="13"/>
      <c r="H106725" s="13"/>
      <c r="I106725" s="13"/>
      <c r="J106725" s="13"/>
      <c r="K106725" s="13"/>
      <c r="L106725" s="13"/>
      <c r="M106725" s="13"/>
      <c r="N106725" s="13"/>
      <c r="O106725" s="13"/>
      <c r="P106725" s="13"/>
      <c r="Q106725" s="13"/>
      <c r="R106725" s="13"/>
    </row>
    <row r="106726" spans="2:18">
      <c r="B106726" s="31"/>
      <c r="C106726" s="13"/>
      <c r="D106726" s="13"/>
      <c r="E106726" s="13"/>
      <c r="F106726" s="13"/>
      <c r="G106726" s="13"/>
      <c r="H106726" s="13"/>
      <c r="I106726" s="13"/>
      <c r="J106726" s="13"/>
      <c r="K106726" s="13"/>
      <c r="L106726" s="13"/>
      <c r="M106726" s="13"/>
      <c r="N106726" s="13"/>
      <c r="O106726" s="13"/>
      <c r="P106726" s="13"/>
      <c r="Q106726" s="13"/>
      <c r="R106726" s="13"/>
    </row>
    <row r="106727" spans="2:18">
      <c r="B106727" s="31"/>
      <c r="C106727" s="13"/>
      <c r="D106727" s="13"/>
      <c r="E106727" s="13"/>
      <c r="F106727" s="13"/>
      <c r="G106727" s="13"/>
      <c r="H106727" s="13"/>
      <c r="I106727" s="13"/>
      <c r="J106727" s="13"/>
      <c r="K106727" s="13"/>
      <c r="L106727" s="13"/>
      <c r="M106727" s="13"/>
      <c r="N106727" s="13"/>
      <c r="O106727" s="13"/>
      <c r="P106727" s="13"/>
      <c r="Q106727" s="13"/>
      <c r="R106727" s="13"/>
    </row>
    <row r="106728" spans="2:18">
      <c r="B106728" s="31"/>
      <c r="C106728" s="13"/>
      <c r="D106728" s="13"/>
      <c r="E106728" s="13"/>
      <c r="F106728" s="13"/>
      <c r="G106728" s="13"/>
      <c r="H106728" s="13"/>
      <c r="I106728" s="13"/>
      <c r="J106728" s="13"/>
      <c r="K106728" s="13"/>
      <c r="L106728" s="13"/>
      <c r="M106728" s="13"/>
      <c r="N106728" s="13"/>
      <c r="O106728" s="13"/>
      <c r="P106728" s="13"/>
      <c r="Q106728" s="13"/>
      <c r="R106728" s="13"/>
    </row>
    <row r="106729" spans="2:18">
      <c r="B106729" s="31"/>
      <c r="C106729" s="13"/>
      <c r="D106729" s="13"/>
      <c r="E106729" s="13"/>
      <c r="F106729" s="13"/>
      <c r="G106729" s="13"/>
      <c r="H106729" s="13"/>
      <c r="I106729" s="13"/>
      <c r="J106729" s="13"/>
      <c r="K106729" s="13"/>
      <c r="L106729" s="13"/>
      <c r="M106729" s="13"/>
      <c r="N106729" s="13"/>
      <c r="O106729" s="13"/>
      <c r="P106729" s="13"/>
      <c r="Q106729" s="13"/>
      <c r="R106729" s="13"/>
    </row>
    <row r="106730" spans="2:18">
      <c r="B106730" s="31"/>
      <c r="C106730" s="13"/>
      <c r="D106730" s="13"/>
      <c r="E106730" s="13"/>
      <c r="F106730" s="13"/>
      <c r="G106730" s="13"/>
      <c r="H106730" s="13"/>
      <c r="I106730" s="13"/>
      <c r="J106730" s="13"/>
      <c r="K106730" s="13"/>
      <c r="L106730" s="13"/>
      <c r="M106730" s="13"/>
      <c r="N106730" s="13"/>
      <c r="O106730" s="13"/>
      <c r="P106730" s="13"/>
      <c r="Q106730" s="13"/>
      <c r="R106730" s="13"/>
    </row>
    <row r="106731" spans="2:18">
      <c r="B106731" s="31"/>
      <c r="C106731" s="13"/>
      <c r="D106731" s="13"/>
      <c r="E106731" s="13"/>
      <c r="F106731" s="13"/>
      <c r="G106731" s="13"/>
      <c r="H106731" s="13"/>
      <c r="I106731" s="13"/>
      <c r="J106731" s="13"/>
      <c r="K106731" s="13"/>
      <c r="L106731" s="13"/>
      <c r="M106731" s="13"/>
      <c r="N106731" s="13"/>
      <c r="O106731" s="13"/>
      <c r="P106731" s="13"/>
      <c r="Q106731" s="13"/>
      <c r="R106731" s="13"/>
    </row>
    <row r="106732" spans="2:18">
      <c r="B106732" s="31"/>
      <c r="C106732" s="13"/>
      <c r="D106732" s="13"/>
      <c r="E106732" s="13"/>
      <c r="F106732" s="13"/>
      <c r="G106732" s="13"/>
      <c r="H106732" s="13"/>
      <c r="I106732" s="13"/>
      <c r="J106732" s="13"/>
      <c r="K106732" s="13"/>
      <c r="L106732" s="13"/>
      <c r="M106732" s="13"/>
      <c r="N106732" s="13"/>
      <c r="O106732" s="13"/>
      <c r="P106732" s="13"/>
      <c r="Q106732" s="13"/>
      <c r="R106732" s="13"/>
    </row>
    <row r="106733" spans="2:18">
      <c r="B106733" s="31"/>
      <c r="C106733" s="13"/>
      <c r="D106733" s="13"/>
      <c r="E106733" s="13"/>
      <c r="F106733" s="13"/>
      <c r="G106733" s="13"/>
      <c r="H106733" s="13"/>
      <c r="I106733" s="13"/>
      <c r="J106733" s="13"/>
      <c r="K106733" s="13"/>
      <c r="L106733" s="13"/>
      <c r="M106733" s="13"/>
      <c r="N106733" s="13"/>
      <c r="O106733" s="13"/>
      <c r="P106733" s="13"/>
      <c r="Q106733" s="13"/>
      <c r="R106733" s="13"/>
    </row>
    <row r="106734" spans="2:18">
      <c r="B106734" s="31"/>
      <c r="C106734" s="13"/>
      <c r="D106734" s="13"/>
      <c r="E106734" s="13"/>
      <c r="F106734" s="13"/>
      <c r="G106734" s="13"/>
      <c r="H106734" s="13"/>
      <c r="I106734" s="13"/>
      <c r="J106734" s="13"/>
      <c r="K106734" s="13"/>
      <c r="L106734" s="13"/>
      <c r="M106734" s="13"/>
      <c r="N106734" s="13"/>
      <c r="O106734" s="13"/>
      <c r="P106734" s="13"/>
      <c r="Q106734" s="13"/>
      <c r="R106734" s="13"/>
    </row>
    <row r="106735" spans="2:18">
      <c r="B106735" s="31"/>
      <c r="C106735" s="13"/>
      <c r="D106735" s="13"/>
      <c r="E106735" s="13"/>
      <c r="F106735" s="13"/>
      <c r="G106735" s="13"/>
      <c r="H106735" s="13"/>
      <c r="I106735" s="13"/>
      <c r="J106735" s="13"/>
      <c r="K106735" s="13"/>
      <c r="L106735" s="13"/>
      <c r="M106735" s="13"/>
      <c r="N106735" s="13"/>
      <c r="O106735" s="13"/>
      <c r="P106735" s="13"/>
      <c r="Q106735" s="13"/>
      <c r="R106735" s="13"/>
    </row>
    <row r="106736" spans="2:18">
      <c r="B106736" s="31"/>
      <c r="C106736" s="13"/>
      <c r="D106736" s="13"/>
      <c r="E106736" s="13"/>
      <c r="F106736" s="13"/>
      <c r="G106736" s="13"/>
      <c r="H106736" s="13"/>
      <c r="I106736" s="13"/>
      <c r="J106736" s="13"/>
      <c r="K106736" s="13"/>
      <c r="L106736" s="13"/>
      <c r="M106736" s="13"/>
      <c r="N106736" s="13"/>
      <c r="O106736" s="13"/>
      <c r="P106736" s="13"/>
      <c r="Q106736" s="13"/>
      <c r="R106736" s="13"/>
    </row>
    <row r="106737" spans="2:18">
      <c r="B106737" s="31"/>
      <c r="C106737" s="13"/>
      <c r="D106737" s="13"/>
      <c r="E106737" s="13"/>
      <c r="F106737" s="13"/>
      <c r="G106737" s="13"/>
      <c r="H106737" s="13"/>
      <c r="I106737" s="13"/>
      <c r="J106737" s="13"/>
      <c r="K106737" s="13"/>
      <c r="L106737" s="13"/>
      <c r="M106737" s="13"/>
      <c r="N106737" s="13"/>
      <c r="O106737" s="13"/>
      <c r="P106737" s="13"/>
      <c r="Q106737" s="13"/>
      <c r="R106737" s="13"/>
    </row>
    <row r="106738" spans="2:18">
      <c r="B106738" s="31"/>
      <c r="C106738" s="13"/>
      <c r="D106738" s="13"/>
      <c r="E106738" s="13"/>
      <c r="F106738" s="13"/>
      <c r="G106738" s="13"/>
      <c r="H106738" s="13"/>
      <c r="I106738" s="13"/>
      <c r="J106738" s="13"/>
      <c r="K106738" s="13"/>
      <c r="L106738" s="13"/>
      <c r="M106738" s="13"/>
      <c r="N106738" s="13"/>
      <c r="O106738" s="13"/>
      <c r="P106738" s="13"/>
      <c r="Q106738" s="13"/>
      <c r="R106738" s="13"/>
    </row>
    <row r="106739" spans="2:18">
      <c r="B106739" s="31"/>
      <c r="C106739" s="13"/>
      <c r="D106739" s="13"/>
      <c r="E106739" s="13"/>
      <c r="F106739" s="13"/>
      <c r="G106739" s="13"/>
      <c r="H106739" s="13"/>
      <c r="I106739" s="13"/>
      <c r="J106739" s="13"/>
      <c r="K106739" s="13"/>
      <c r="L106739" s="13"/>
      <c r="M106739" s="13"/>
      <c r="N106739" s="13"/>
      <c r="O106739" s="13"/>
      <c r="P106739" s="13"/>
      <c r="Q106739" s="13"/>
      <c r="R106739" s="13"/>
    </row>
    <row r="106740" spans="2:18">
      <c r="B106740" s="31"/>
      <c r="C106740" s="13"/>
      <c r="D106740" s="13"/>
      <c r="E106740" s="13"/>
      <c r="F106740" s="13"/>
      <c r="G106740" s="13"/>
      <c r="H106740" s="13"/>
      <c r="I106740" s="13"/>
      <c r="J106740" s="13"/>
      <c r="K106740" s="13"/>
      <c r="L106740" s="13"/>
      <c r="M106740" s="13"/>
      <c r="N106740" s="13"/>
      <c r="O106740" s="13"/>
      <c r="P106740" s="13"/>
      <c r="Q106740" s="13"/>
      <c r="R106740" s="13"/>
    </row>
    <row r="106741" spans="2:18">
      <c r="B106741" s="31"/>
      <c r="C106741" s="13"/>
      <c r="D106741" s="13"/>
      <c r="E106741" s="13"/>
      <c r="F106741" s="13"/>
      <c r="G106741" s="13"/>
      <c r="H106741" s="13"/>
      <c r="I106741" s="13"/>
      <c r="J106741" s="13"/>
      <c r="K106741" s="13"/>
      <c r="L106741" s="13"/>
      <c r="M106741" s="13"/>
      <c r="N106741" s="13"/>
      <c r="O106741" s="13"/>
      <c r="P106741" s="13"/>
      <c r="Q106741" s="13"/>
      <c r="R106741" s="13"/>
    </row>
    <row r="106742" spans="2:18">
      <c r="B106742" s="31"/>
      <c r="C106742" s="13"/>
      <c r="D106742" s="13"/>
      <c r="E106742" s="13"/>
      <c r="F106742" s="13"/>
      <c r="G106742" s="13"/>
      <c r="H106742" s="13"/>
      <c r="I106742" s="13"/>
      <c r="J106742" s="13"/>
      <c r="K106742" s="13"/>
      <c r="L106742" s="13"/>
      <c r="M106742" s="13"/>
      <c r="N106742" s="13"/>
      <c r="O106742" s="13"/>
      <c r="P106742" s="13"/>
      <c r="Q106742" s="13"/>
      <c r="R106742" s="13"/>
    </row>
    <row r="106743" spans="2:18">
      <c r="B106743" s="31"/>
      <c r="C106743" s="13"/>
      <c r="D106743" s="13"/>
      <c r="E106743" s="13"/>
      <c r="F106743" s="13"/>
      <c r="G106743" s="13"/>
      <c r="H106743" s="13"/>
      <c r="I106743" s="13"/>
      <c r="J106743" s="13"/>
      <c r="K106743" s="13"/>
      <c r="L106743" s="13"/>
      <c r="M106743" s="13"/>
      <c r="N106743" s="13"/>
      <c r="O106743" s="13"/>
      <c r="P106743" s="13"/>
      <c r="Q106743" s="13"/>
      <c r="R106743" s="13"/>
    </row>
    <row r="106744" spans="2:18">
      <c r="B106744" s="31"/>
      <c r="C106744" s="13"/>
      <c r="D106744" s="13"/>
      <c r="E106744" s="13"/>
      <c r="F106744" s="13"/>
      <c r="G106744" s="13"/>
      <c r="H106744" s="13"/>
      <c r="I106744" s="13"/>
      <c r="J106744" s="13"/>
      <c r="K106744" s="13"/>
      <c r="L106744" s="13"/>
      <c r="M106744" s="13"/>
      <c r="N106744" s="13"/>
      <c r="O106744" s="13"/>
      <c r="P106744" s="13"/>
      <c r="Q106744" s="13"/>
      <c r="R106744" s="13"/>
    </row>
    <row r="106745" spans="2:18">
      <c r="B106745" s="31"/>
      <c r="C106745" s="13"/>
      <c r="D106745" s="13"/>
      <c r="E106745" s="13"/>
      <c r="F106745" s="13"/>
      <c r="G106745" s="13"/>
      <c r="H106745" s="13"/>
      <c r="I106745" s="13"/>
      <c r="J106745" s="13"/>
      <c r="K106745" s="13"/>
      <c r="L106745" s="13"/>
      <c r="M106745" s="13"/>
      <c r="N106745" s="13"/>
      <c r="O106745" s="13"/>
      <c r="P106745" s="13"/>
      <c r="Q106745" s="13"/>
      <c r="R106745" s="13"/>
    </row>
    <row r="106746" spans="2:18">
      <c r="B106746" s="31"/>
      <c r="C106746" s="13"/>
      <c r="D106746" s="13"/>
      <c r="E106746" s="13"/>
      <c r="F106746" s="13"/>
      <c r="G106746" s="13"/>
      <c r="H106746" s="13"/>
      <c r="I106746" s="13"/>
      <c r="J106746" s="13"/>
      <c r="K106746" s="13"/>
      <c r="L106746" s="13"/>
      <c r="M106746" s="13"/>
      <c r="N106746" s="13"/>
      <c r="O106746" s="13"/>
      <c r="P106746" s="13"/>
      <c r="Q106746" s="13"/>
      <c r="R106746" s="13"/>
    </row>
    <row r="106747" spans="2:18">
      <c r="B106747" s="31"/>
      <c r="C106747" s="13"/>
      <c r="D106747" s="13"/>
      <c r="E106747" s="13"/>
      <c r="F106747" s="13"/>
      <c r="G106747" s="13"/>
      <c r="H106747" s="13"/>
      <c r="I106747" s="13"/>
      <c r="J106747" s="13"/>
      <c r="K106747" s="13"/>
      <c r="L106747" s="13"/>
      <c r="M106747" s="13"/>
      <c r="N106747" s="13"/>
      <c r="O106747" s="13"/>
      <c r="P106747" s="13"/>
      <c r="Q106747" s="13"/>
      <c r="R106747" s="13"/>
    </row>
    <row r="106748" spans="2:18">
      <c r="B106748" s="31"/>
      <c r="C106748" s="13"/>
      <c r="D106748" s="13"/>
      <c r="E106748" s="13"/>
      <c r="F106748" s="13"/>
      <c r="G106748" s="13"/>
      <c r="H106748" s="13"/>
      <c r="I106748" s="13"/>
      <c r="J106748" s="13"/>
      <c r="K106748" s="13"/>
      <c r="L106748" s="13"/>
      <c r="M106748" s="13"/>
      <c r="N106748" s="13"/>
      <c r="O106748" s="13"/>
      <c r="P106748" s="13"/>
      <c r="Q106748" s="13"/>
      <c r="R106748" s="13"/>
    </row>
    <row r="106749" spans="2:18">
      <c r="B106749" s="31"/>
      <c r="C106749" s="13"/>
      <c r="D106749" s="13"/>
      <c r="E106749" s="13"/>
      <c r="F106749" s="13"/>
      <c r="G106749" s="13"/>
      <c r="H106749" s="13"/>
      <c r="I106749" s="13"/>
      <c r="J106749" s="13"/>
      <c r="K106749" s="13"/>
      <c r="L106749" s="13"/>
      <c r="M106749" s="13"/>
      <c r="N106749" s="13"/>
      <c r="O106749" s="13"/>
      <c r="P106749" s="13"/>
      <c r="Q106749" s="13"/>
      <c r="R106749" s="13"/>
    </row>
    <row r="106750" spans="2:18">
      <c r="B106750" s="31"/>
      <c r="C106750" s="13"/>
      <c r="D106750" s="13"/>
      <c r="E106750" s="13"/>
      <c r="F106750" s="13"/>
      <c r="G106750" s="13"/>
      <c r="H106750" s="13"/>
      <c r="I106750" s="13"/>
      <c r="J106750" s="13"/>
      <c r="K106750" s="13"/>
      <c r="L106750" s="13"/>
      <c r="M106750" s="13"/>
      <c r="N106750" s="13"/>
      <c r="O106750" s="13"/>
      <c r="P106750" s="13"/>
      <c r="Q106750" s="13"/>
      <c r="R106750" s="13"/>
    </row>
    <row r="106751" spans="2:18">
      <c r="B106751" s="31"/>
      <c r="C106751" s="13"/>
      <c r="D106751" s="13"/>
      <c r="E106751" s="13"/>
      <c r="F106751" s="13"/>
      <c r="G106751" s="13"/>
      <c r="H106751" s="13"/>
      <c r="I106751" s="13"/>
      <c r="J106751" s="13"/>
      <c r="K106751" s="13"/>
      <c r="L106751" s="13"/>
      <c r="M106751" s="13"/>
      <c r="N106751" s="13"/>
      <c r="O106751" s="13"/>
      <c r="P106751" s="13"/>
      <c r="Q106751" s="13"/>
      <c r="R106751" s="13"/>
    </row>
    <row r="106752" spans="2:18">
      <c r="B106752" s="31"/>
      <c r="C106752" s="13"/>
      <c r="D106752" s="13"/>
      <c r="E106752" s="13"/>
      <c r="F106752" s="13"/>
      <c r="G106752" s="13"/>
      <c r="H106752" s="13"/>
      <c r="I106752" s="13"/>
      <c r="J106752" s="13"/>
      <c r="K106752" s="13"/>
      <c r="L106752" s="13"/>
      <c r="M106752" s="13"/>
      <c r="N106752" s="13"/>
      <c r="O106752" s="13"/>
      <c r="P106752" s="13"/>
      <c r="Q106752" s="13"/>
      <c r="R106752" s="13"/>
    </row>
    <row r="106753" spans="2:18">
      <c r="B106753" s="31"/>
      <c r="C106753" s="13"/>
      <c r="D106753" s="13"/>
      <c r="E106753" s="13"/>
      <c r="F106753" s="13"/>
      <c r="G106753" s="13"/>
      <c r="H106753" s="13"/>
      <c r="I106753" s="13"/>
      <c r="J106753" s="13"/>
      <c r="K106753" s="13"/>
      <c r="L106753" s="13"/>
      <c r="M106753" s="13"/>
      <c r="N106753" s="13"/>
      <c r="O106753" s="13"/>
      <c r="P106753" s="13"/>
      <c r="Q106753" s="13"/>
      <c r="R106753" s="13"/>
    </row>
    <row r="106754" spans="2:18">
      <c r="B106754" s="31"/>
      <c r="C106754" s="13"/>
      <c r="D106754" s="13"/>
      <c r="E106754" s="13"/>
      <c r="F106754" s="13"/>
      <c r="G106754" s="13"/>
      <c r="H106754" s="13"/>
      <c r="I106754" s="13"/>
      <c r="J106754" s="13"/>
      <c r="K106754" s="13"/>
      <c r="L106754" s="13"/>
      <c r="M106754" s="13"/>
      <c r="N106754" s="13"/>
      <c r="O106754" s="13"/>
      <c r="P106754" s="13"/>
      <c r="Q106754" s="13"/>
      <c r="R106754" s="13"/>
    </row>
    <row r="106755" spans="2:18">
      <c r="B106755" s="31"/>
      <c r="C106755" s="13"/>
      <c r="D106755" s="13"/>
      <c r="E106755" s="13"/>
      <c r="F106755" s="13"/>
      <c r="G106755" s="13"/>
      <c r="H106755" s="13"/>
      <c r="I106755" s="13"/>
      <c r="J106755" s="13"/>
      <c r="K106755" s="13"/>
      <c r="L106755" s="13"/>
      <c r="M106755" s="13"/>
      <c r="N106755" s="13"/>
      <c r="O106755" s="13"/>
      <c r="P106755" s="13"/>
      <c r="Q106755" s="13"/>
      <c r="R106755" s="13"/>
    </row>
    <row r="106756" spans="2:18">
      <c r="B106756" s="31"/>
      <c r="C106756" s="13"/>
      <c r="D106756" s="13"/>
      <c r="E106756" s="13"/>
      <c r="F106756" s="13"/>
      <c r="G106756" s="13"/>
      <c r="H106756" s="13"/>
      <c r="I106756" s="13"/>
      <c r="J106756" s="13"/>
      <c r="K106756" s="13"/>
      <c r="L106756" s="13"/>
      <c r="M106756" s="13"/>
      <c r="N106756" s="13"/>
      <c r="O106756" s="13"/>
      <c r="P106756" s="13"/>
      <c r="Q106756" s="13"/>
      <c r="R106756" s="13"/>
    </row>
    <row r="106757" spans="2:18">
      <c r="B106757" s="31"/>
      <c r="C106757" s="13"/>
      <c r="D106757" s="13"/>
      <c r="E106757" s="13"/>
      <c r="F106757" s="13"/>
      <c r="G106757" s="13"/>
      <c r="H106757" s="13"/>
      <c r="I106757" s="13"/>
      <c r="J106757" s="13"/>
      <c r="K106757" s="13"/>
      <c r="L106757" s="13"/>
      <c r="M106757" s="13"/>
      <c r="N106757" s="13"/>
      <c r="O106757" s="13"/>
      <c r="P106757" s="13"/>
      <c r="Q106757" s="13"/>
      <c r="R106757" s="13"/>
    </row>
    <row r="106758" spans="2:18">
      <c r="B106758" s="31"/>
      <c r="C106758" s="13"/>
      <c r="D106758" s="13"/>
      <c r="E106758" s="13"/>
      <c r="F106758" s="13"/>
      <c r="G106758" s="13"/>
      <c r="H106758" s="13"/>
      <c r="I106758" s="13"/>
      <c r="J106758" s="13"/>
      <c r="K106758" s="13"/>
      <c r="L106758" s="13"/>
      <c r="M106758" s="13"/>
      <c r="N106758" s="13"/>
      <c r="O106758" s="13"/>
      <c r="P106758" s="13"/>
      <c r="Q106758" s="13"/>
      <c r="R106758" s="13"/>
    </row>
    <row r="106759" spans="2:18">
      <c r="B106759" s="31"/>
      <c r="C106759" s="13"/>
      <c r="D106759" s="13"/>
      <c r="E106759" s="13"/>
      <c r="F106759" s="13"/>
      <c r="G106759" s="13"/>
      <c r="H106759" s="13"/>
      <c r="I106759" s="13"/>
      <c r="J106759" s="13"/>
      <c r="K106759" s="13"/>
      <c r="L106759" s="13"/>
      <c r="M106759" s="13"/>
      <c r="N106759" s="13"/>
      <c r="O106759" s="13"/>
      <c r="P106759" s="13"/>
      <c r="Q106759" s="13"/>
      <c r="R106759" s="13"/>
    </row>
    <row r="106760" spans="2:18">
      <c r="B106760" s="31"/>
      <c r="C106760" s="13"/>
      <c r="D106760" s="13"/>
      <c r="E106760" s="13"/>
      <c r="F106760" s="13"/>
      <c r="G106760" s="13"/>
      <c r="H106760" s="13"/>
      <c r="I106760" s="13"/>
      <c r="J106760" s="13"/>
      <c r="K106760" s="13"/>
      <c r="L106760" s="13"/>
      <c r="M106760" s="13"/>
      <c r="N106760" s="13"/>
      <c r="O106760" s="13"/>
      <c r="P106760" s="13"/>
      <c r="Q106760" s="13"/>
      <c r="R106760" s="13"/>
    </row>
    <row r="106761" spans="2:18">
      <c r="B106761" s="31"/>
      <c r="C106761" s="13"/>
      <c r="D106761" s="13"/>
      <c r="E106761" s="13"/>
      <c r="F106761" s="13"/>
      <c r="G106761" s="13"/>
      <c r="H106761" s="13"/>
      <c r="I106761" s="13"/>
      <c r="J106761" s="13"/>
      <c r="K106761" s="13"/>
      <c r="L106761" s="13"/>
      <c r="M106761" s="13"/>
      <c r="N106761" s="13"/>
      <c r="O106761" s="13"/>
      <c r="P106761" s="13"/>
      <c r="Q106761" s="13"/>
      <c r="R106761" s="13"/>
    </row>
    <row r="106762" spans="2:18">
      <c r="B106762" s="31"/>
      <c r="C106762" s="13"/>
      <c r="D106762" s="13"/>
      <c r="E106762" s="13"/>
      <c r="F106762" s="13"/>
      <c r="G106762" s="13"/>
      <c r="H106762" s="13"/>
      <c r="I106762" s="13"/>
      <c r="J106762" s="13"/>
      <c r="K106762" s="13"/>
      <c r="L106762" s="13"/>
      <c r="M106762" s="13"/>
      <c r="N106762" s="13"/>
      <c r="O106762" s="13"/>
      <c r="P106762" s="13"/>
      <c r="Q106762" s="13"/>
      <c r="R106762" s="13"/>
    </row>
    <row r="106763" spans="2:18">
      <c r="B106763" s="31"/>
      <c r="C106763" s="13"/>
      <c r="D106763" s="13"/>
      <c r="E106763" s="13"/>
      <c r="F106763" s="13"/>
      <c r="G106763" s="13"/>
      <c r="H106763" s="13"/>
      <c r="I106763" s="13"/>
      <c r="J106763" s="13"/>
      <c r="K106763" s="13"/>
      <c r="L106763" s="13"/>
      <c r="M106763" s="13"/>
      <c r="N106763" s="13"/>
      <c r="O106763" s="13"/>
      <c r="P106763" s="13"/>
      <c r="Q106763" s="13"/>
      <c r="R106763" s="13"/>
    </row>
    <row r="106764" spans="2:18">
      <c r="B106764" s="31"/>
      <c r="C106764" s="13"/>
      <c r="D106764" s="13"/>
      <c r="E106764" s="13"/>
      <c r="F106764" s="13"/>
      <c r="G106764" s="13"/>
      <c r="H106764" s="13"/>
      <c r="I106764" s="13"/>
      <c r="J106764" s="13"/>
      <c r="K106764" s="13"/>
      <c r="L106764" s="13"/>
      <c r="M106764" s="13"/>
      <c r="N106764" s="13"/>
      <c r="O106764" s="13"/>
      <c r="P106764" s="13"/>
      <c r="Q106764" s="13"/>
      <c r="R106764" s="13"/>
    </row>
    <row r="106765" spans="2:18">
      <c r="B106765" s="31"/>
      <c r="C106765" s="13"/>
      <c r="D106765" s="13"/>
      <c r="E106765" s="13"/>
      <c r="F106765" s="13"/>
      <c r="G106765" s="13"/>
      <c r="H106765" s="13"/>
      <c r="I106765" s="13"/>
      <c r="J106765" s="13"/>
      <c r="K106765" s="13"/>
      <c r="L106765" s="13"/>
      <c r="M106765" s="13"/>
      <c r="N106765" s="13"/>
      <c r="O106765" s="13"/>
      <c r="P106765" s="13"/>
      <c r="Q106765" s="13"/>
      <c r="R106765" s="13"/>
    </row>
    <row r="106766" spans="2:18">
      <c r="B106766" s="31"/>
      <c r="C106766" s="13"/>
      <c r="D106766" s="13"/>
      <c r="E106766" s="13"/>
      <c r="F106766" s="13"/>
      <c r="G106766" s="13"/>
      <c r="H106766" s="13"/>
      <c r="I106766" s="13"/>
      <c r="J106766" s="13"/>
      <c r="K106766" s="13"/>
      <c r="L106766" s="13"/>
      <c r="M106766" s="13"/>
      <c r="N106766" s="13"/>
      <c r="O106766" s="13"/>
      <c r="P106766" s="13"/>
      <c r="Q106766" s="13"/>
      <c r="R106766" s="13"/>
    </row>
    <row r="106767" spans="2:18">
      <c r="B106767" s="31"/>
      <c r="C106767" s="13"/>
      <c r="D106767" s="13"/>
      <c r="E106767" s="13"/>
      <c r="F106767" s="13"/>
      <c r="G106767" s="13"/>
      <c r="H106767" s="13"/>
      <c r="I106767" s="13"/>
      <c r="J106767" s="13"/>
      <c r="K106767" s="13"/>
      <c r="L106767" s="13"/>
      <c r="M106767" s="13"/>
      <c r="N106767" s="13"/>
      <c r="O106767" s="13"/>
      <c r="P106767" s="13"/>
      <c r="Q106767" s="13"/>
      <c r="R106767" s="13"/>
    </row>
    <row r="106768" spans="2:18">
      <c r="B106768" s="31"/>
      <c r="C106768" s="13"/>
      <c r="D106768" s="13"/>
      <c r="E106768" s="13"/>
      <c r="F106768" s="13"/>
      <c r="G106768" s="13"/>
      <c r="H106768" s="13"/>
      <c r="I106768" s="13"/>
      <c r="J106768" s="13"/>
      <c r="K106768" s="13"/>
      <c r="L106768" s="13"/>
      <c r="M106768" s="13"/>
      <c r="N106768" s="13"/>
      <c r="O106768" s="13"/>
      <c r="P106768" s="13"/>
      <c r="Q106768" s="13"/>
      <c r="R106768" s="13"/>
    </row>
    <row r="106769" spans="2:18">
      <c r="B106769" s="31"/>
      <c r="C106769" s="13"/>
      <c r="D106769" s="13"/>
      <c r="E106769" s="13"/>
      <c r="F106769" s="13"/>
      <c r="G106769" s="13"/>
      <c r="H106769" s="13"/>
      <c r="I106769" s="13"/>
      <c r="J106769" s="13"/>
      <c r="K106769" s="13"/>
      <c r="L106769" s="13"/>
      <c r="M106769" s="13"/>
      <c r="N106769" s="13"/>
      <c r="O106769" s="13"/>
      <c r="P106769" s="13"/>
      <c r="Q106769" s="13"/>
      <c r="R106769" s="13"/>
    </row>
    <row r="106770" spans="2:18">
      <c r="B106770" s="31"/>
      <c r="C106770" s="13"/>
      <c r="D106770" s="13"/>
      <c r="E106770" s="13"/>
      <c r="F106770" s="13"/>
      <c r="G106770" s="13"/>
      <c r="H106770" s="13"/>
      <c r="I106770" s="13"/>
      <c r="J106770" s="13"/>
      <c r="K106770" s="13"/>
      <c r="L106770" s="13"/>
      <c r="M106770" s="13"/>
      <c r="N106770" s="13"/>
      <c r="O106770" s="13"/>
      <c r="P106770" s="13"/>
      <c r="Q106770" s="13"/>
      <c r="R106770" s="13"/>
    </row>
    <row r="106771" spans="2:18">
      <c r="B106771" s="31"/>
      <c r="C106771" s="13"/>
      <c r="D106771" s="13"/>
      <c r="E106771" s="13"/>
      <c r="F106771" s="13"/>
      <c r="G106771" s="13"/>
      <c r="H106771" s="13"/>
      <c r="I106771" s="13"/>
      <c r="J106771" s="13"/>
      <c r="K106771" s="13"/>
      <c r="L106771" s="13"/>
      <c r="M106771" s="13"/>
      <c r="N106771" s="13"/>
      <c r="O106771" s="13"/>
      <c r="P106771" s="13"/>
      <c r="Q106771" s="13"/>
      <c r="R106771" s="13"/>
    </row>
    <row r="106772" spans="2:18">
      <c r="B106772" s="31"/>
      <c r="C106772" s="13"/>
      <c r="D106772" s="13"/>
      <c r="E106772" s="13"/>
      <c r="F106772" s="13"/>
      <c r="G106772" s="13"/>
      <c r="H106772" s="13"/>
      <c r="I106772" s="13"/>
      <c r="J106772" s="13"/>
      <c r="K106772" s="13"/>
      <c r="L106772" s="13"/>
      <c r="M106772" s="13"/>
      <c r="N106772" s="13"/>
      <c r="O106772" s="13"/>
      <c r="P106772" s="13"/>
      <c r="Q106772" s="13"/>
      <c r="R106772" s="13"/>
    </row>
    <row r="106773" spans="2:18">
      <c r="B106773" s="31"/>
      <c r="C106773" s="13"/>
      <c r="D106773" s="13"/>
      <c r="E106773" s="13"/>
      <c r="F106773" s="13"/>
      <c r="G106773" s="13"/>
      <c r="H106773" s="13"/>
      <c r="I106773" s="13"/>
      <c r="J106773" s="13"/>
      <c r="K106773" s="13"/>
      <c r="L106773" s="13"/>
      <c r="M106773" s="13"/>
      <c r="N106773" s="13"/>
      <c r="O106773" s="13"/>
      <c r="P106773" s="13"/>
      <c r="Q106773" s="13"/>
      <c r="R106773" s="13"/>
    </row>
    <row r="106774" spans="2:18">
      <c r="B106774" s="31"/>
      <c r="C106774" s="13"/>
      <c r="D106774" s="13"/>
      <c r="E106774" s="13"/>
      <c r="F106774" s="13"/>
      <c r="G106774" s="13"/>
      <c r="H106774" s="13"/>
      <c r="I106774" s="13"/>
      <c r="J106774" s="13"/>
      <c r="K106774" s="13"/>
      <c r="L106774" s="13"/>
      <c r="M106774" s="13"/>
      <c r="N106774" s="13"/>
      <c r="O106774" s="13"/>
      <c r="P106774" s="13"/>
      <c r="Q106774" s="13"/>
      <c r="R106774" s="13"/>
    </row>
    <row r="106775" spans="2:18">
      <c r="B106775" s="31"/>
      <c r="C106775" s="13"/>
      <c r="D106775" s="13"/>
      <c r="E106775" s="13"/>
      <c r="F106775" s="13"/>
      <c r="G106775" s="13"/>
      <c r="H106775" s="13"/>
      <c r="I106775" s="13"/>
      <c r="J106775" s="13"/>
      <c r="K106775" s="13"/>
      <c r="L106775" s="13"/>
      <c r="M106775" s="13"/>
      <c r="N106775" s="13"/>
      <c r="O106775" s="13"/>
      <c r="P106775" s="13"/>
      <c r="Q106775" s="13"/>
      <c r="R106775" s="13"/>
    </row>
    <row r="106776" spans="2:18">
      <c r="B106776" s="31"/>
      <c r="C106776" s="13"/>
      <c r="D106776" s="13"/>
      <c r="E106776" s="13"/>
      <c r="F106776" s="13"/>
      <c r="G106776" s="13"/>
      <c r="H106776" s="13"/>
      <c r="I106776" s="13"/>
      <c r="J106776" s="13"/>
      <c r="K106776" s="13"/>
      <c r="L106776" s="13"/>
      <c r="M106776" s="13"/>
      <c r="N106776" s="13"/>
      <c r="O106776" s="13"/>
      <c r="P106776" s="13"/>
      <c r="Q106776" s="13"/>
      <c r="R106776" s="13"/>
    </row>
    <row r="106777" spans="2:18">
      <c r="B106777" s="31"/>
      <c r="C106777" s="13"/>
      <c r="D106777" s="13"/>
      <c r="E106777" s="13"/>
      <c r="F106777" s="13"/>
      <c r="G106777" s="13"/>
      <c r="H106777" s="13"/>
      <c r="I106777" s="13"/>
      <c r="J106777" s="13"/>
      <c r="K106777" s="13"/>
      <c r="L106777" s="13"/>
      <c r="M106777" s="13"/>
      <c r="N106777" s="13"/>
      <c r="O106777" s="13"/>
      <c r="P106777" s="13"/>
      <c r="Q106777" s="13"/>
      <c r="R106777" s="13"/>
    </row>
    <row r="106778" spans="2:18">
      <c r="B106778" s="31"/>
      <c r="C106778" s="13"/>
      <c r="D106778" s="13"/>
      <c r="E106778" s="13"/>
      <c r="F106778" s="13"/>
      <c r="G106778" s="13"/>
      <c r="H106778" s="13"/>
      <c r="I106778" s="13"/>
      <c r="J106778" s="13"/>
      <c r="K106778" s="13"/>
      <c r="L106778" s="13"/>
      <c r="M106778" s="13"/>
      <c r="N106778" s="13"/>
      <c r="O106778" s="13"/>
      <c r="P106778" s="13"/>
      <c r="Q106778" s="13"/>
      <c r="R106778" s="13"/>
    </row>
    <row r="106779" spans="2:18">
      <c r="B106779" s="31"/>
      <c r="C106779" s="13"/>
      <c r="D106779" s="13"/>
      <c r="E106779" s="13"/>
      <c r="F106779" s="13"/>
      <c r="G106779" s="13"/>
      <c r="H106779" s="13"/>
      <c r="I106779" s="13"/>
      <c r="J106779" s="13"/>
      <c r="K106779" s="13"/>
      <c r="L106779" s="13"/>
      <c r="M106779" s="13"/>
      <c r="N106779" s="13"/>
      <c r="O106779" s="13"/>
      <c r="P106779" s="13"/>
      <c r="Q106779" s="13"/>
      <c r="R106779" s="13"/>
    </row>
    <row r="106780" spans="2:18">
      <c r="B106780" s="31"/>
      <c r="C106780" s="13"/>
      <c r="D106780" s="13"/>
      <c r="E106780" s="13"/>
      <c r="F106780" s="13"/>
      <c r="G106780" s="13"/>
      <c r="H106780" s="13"/>
      <c r="I106780" s="13"/>
      <c r="J106780" s="13"/>
      <c r="K106780" s="13"/>
      <c r="L106780" s="13"/>
      <c r="M106780" s="13"/>
      <c r="N106780" s="13"/>
      <c r="O106780" s="13"/>
      <c r="P106780" s="13"/>
      <c r="Q106780" s="13"/>
      <c r="R106780" s="13"/>
    </row>
    <row r="106781" spans="2:18">
      <c r="B106781" s="31"/>
      <c r="C106781" s="13"/>
      <c r="D106781" s="13"/>
      <c r="E106781" s="13"/>
      <c r="F106781" s="13"/>
      <c r="G106781" s="13"/>
      <c r="H106781" s="13"/>
      <c r="I106781" s="13"/>
      <c r="J106781" s="13"/>
      <c r="K106781" s="13"/>
      <c r="L106781" s="13"/>
      <c r="M106781" s="13"/>
      <c r="N106781" s="13"/>
      <c r="O106781" s="13"/>
      <c r="P106781" s="13"/>
      <c r="Q106781" s="13"/>
      <c r="R106781" s="13"/>
    </row>
    <row r="106782" spans="2:18">
      <c r="B106782" s="31"/>
      <c r="C106782" s="13"/>
      <c r="D106782" s="13"/>
      <c r="E106782" s="13"/>
      <c r="F106782" s="13"/>
      <c r="G106782" s="13"/>
      <c r="H106782" s="13"/>
      <c r="I106782" s="13"/>
      <c r="J106782" s="13"/>
      <c r="K106782" s="13"/>
      <c r="L106782" s="13"/>
      <c r="M106782" s="13"/>
      <c r="N106782" s="13"/>
      <c r="O106782" s="13"/>
      <c r="P106782" s="13"/>
      <c r="Q106782" s="13"/>
      <c r="R106782" s="13"/>
    </row>
    <row r="106783" spans="2:18">
      <c r="B106783" s="31"/>
      <c r="C106783" s="13"/>
      <c r="D106783" s="13"/>
      <c r="E106783" s="13"/>
      <c r="F106783" s="13"/>
      <c r="G106783" s="13"/>
      <c r="H106783" s="13"/>
      <c r="I106783" s="13"/>
      <c r="J106783" s="13"/>
      <c r="K106783" s="13"/>
      <c r="L106783" s="13"/>
      <c r="M106783" s="13"/>
      <c r="N106783" s="13"/>
      <c r="O106783" s="13"/>
      <c r="P106783" s="13"/>
      <c r="Q106783" s="13"/>
      <c r="R106783" s="13"/>
    </row>
    <row r="106784" spans="2:18">
      <c r="B106784" s="31"/>
      <c r="C106784" s="13"/>
      <c r="D106784" s="13"/>
      <c r="E106784" s="13"/>
      <c r="F106784" s="13"/>
      <c r="G106784" s="13"/>
      <c r="H106784" s="13"/>
      <c r="I106784" s="13"/>
      <c r="J106784" s="13"/>
      <c r="K106784" s="13"/>
      <c r="L106784" s="13"/>
      <c r="M106784" s="13"/>
      <c r="N106784" s="13"/>
      <c r="O106784" s="13"/>
      <c r="P106784" s="13"/>
      <c r="Q106784" s="13"/>
      <c r="R106784" s="13"/>
    </row>
    <row r="106785" spans="2:18">
      <c r="B106785" s="31"/>
      <c r="C106785" s="13"/>
      <c r="D106785" s="13"/>
      <c r="E106785" s="13"/>
      <c r="F106785" s="13"/>
      <c r="G106785" s="13"/>
      <c r="H106785" s="13"/>
      <c r="I106785" s="13"/>
      <c r="J106785" s="13"/>
      <c r="K106785" s="13"/>
      <c r="L106785" s="13"/>
      <c r="M106785" s="13"/>
      <c r="N106785" s="13"/>
      <c r="O106785" s="13"/>
      <c r="P106785" s="13"/>
      <c r="Q106785" s="13"/>
      <c r="R106785" s="13"/>
    </row>
    <row r="106786" spans="2:18">
      <c r="B106786" s="31"/>
      <c r="C106786" s="13"/>
      <c r="D106786" s="13"/>
      <c r="E106786" s="13"/>
      <c r="F106786" s="13"/>
      <c r="G106786" s="13"/>
      <c r="H106786" s="13"/>
      <c r="I106786" s="13"/>
      <c r="J106786" s="13"/>
      <c r="K106786" s="13"/>
      <c r="L106786" s="13"/>
      <c r="M106786" s="13"/>
      <c r="N106786" s="13"/>
      <c r="O106786" s="13"/>
      <c r="P106786" s="13"/>
      <c r="Q106786" s="13"/>
      <c r="R106786" s="13"/>
    </row>
    <row r="106787" spans="2:18">
      <c r="B106787" s="31"/>
      <c r="C106787" s="13"/>
      <c r="D106787" s="13"/>
      <c r="E106787" s="13"/>
      <c r="F106787" s="13"/>
      <c r="G106787" s="13"/>
      <c r="H106787" s="13"/>
      <c r="I106787" s="13"/>
      <c r="J106787" s="13"/>
      <c r="K106787" s="13"/>
      <c r="L106787" s="13"/>
      <c r="M106787" s="13"/>
      <c r="N106787" s="13"/>
      <c r="O106787" s="13"/>
      <c r="P106787" s="13"/>
      <c r="Q106787" s="13"/>
      <c r="R106787" s="13"/>
    </row>
    <row r="106788" spans="2:18">
      <c r="B106788" s="31"/>
      <c r="C106788" s="13"/>
      <c r="D106788" s="13"/>
      <c r="E106788" s="13"/>
      <c r="F106788" s="13"/>
      <c r="G106788" s="13"/>
      <c r="H106788" s="13"/>
      <c r="I106788" s="13"/>
      <c r="J106788" s="13"/>
      <c r="K106788" s="13"/>
      <c r="L106788" s="13"/>
      <c r="M106788" s="13"/>
      <c r="N106788" s="13"/>
      <c r="O106788" s="13"/>
      <c r="P106788" s="13"/>
      <c r="Q106788" s="13"/>
      <c r="R106788" s="13"/>
    </row>
    <row r="106789" spans="2:18">
      <c r="B106789" s="31"/>
      <c r="C106789" s="13"/>
      <c r="D106789" s="13"/>
      <c r="E106789" s="13"/>
      <c r="F106789" s="13"/>
      <c r="G106789" s="13"/>
      <c r="H106789" s="13"/>
      <c r="I106789" s="13"/>
      <c r="J106789" s="13"/>
      <c r="K106789" s="13"/>
      <c r="L106789" s="13"/>
      <c r="M106789" s="13"/>
      <c r="N106789" s="13"/>
      <c r="O106789" s="13"/>
      <c r="P106789" s="13"/>
      <c r="Q106789" s="13"/>
      <c r="R106789" s="13"/>
    </row>
    <row r="106790" spans="2:18">
      <c r="B106790" s="31"/>
      <c r="C106790" s="13"/>
      <c r="D106790" s="13"/>
      <c r="E106790" s="13"/>
      <c r="F106790" s="13"/>
      <c r="G106790" s="13"/>
      <c r="H106790" s="13"/>
      <c r="I106790" s="13"/>
      <c r="J106790" s="13"/>
      <c r="K106790" s="13"/>
      <c r="L106790" s="13"/>
      <c r="M106790" s="13"/>
      <c r="N106790" s="13"/>
      <c r="O106790" s="13"/>
      <c r="P106790" s="13"/>
      <c r="Q106790" s="13"/>
      <c r="R106790" s="13"/>
    </row>
    <row r="106791" spans="2:18">
      <c r="B106791" s="31"/>
      <c r="C106791" s="13"/>
      <c r="D106791" s="13"/>
      <c r="E106791" s="13"/>
      <c r="F106791" s="13"/>
      <c r="G106791" s="13"/>
      <c r="H106791" s="13"/>
      <c r="I106791" s="13"/>
      <c r="J106791" s="13"/>
      <c r="K106791" s="13"/>
      <c r="L106791" s="13"/>
      <c r="M106791" s="13"/>
      <c r="N106791" s="13"/>
      <c r="O106791" s="13"/>
      <c r="P106791" s="13"/>
      <c r="Q106791" s="13"/>
      <c r="R106791" s="13"/>
    </row>
    <row r="106792" spans="2:18">
      <c r="B106792" s="31"/>
      <c r="C106792" s="13"/>
      <c r="D106792" s="13"/>
      <c r="E106792" s="13"/>
      <c r="F106792" s="13"/>
      <c r="G106792" s="13"/>
      <c r="H106792" s="13"/>
      <c r="I106792" s="13"/>
      <c r="J106792" s="13"/>
      <c r="K106792" s="13"/>
      <c r="L106792" s="13"/>
      <c r="M106792" s="13"/>
      <c r="N106792" s="13"/>
      <c r="O106792" s="13"/>
      <c r="P106792" s="13"/>
      <c r="Q106792" s="13"/>
      <c r="R106792" s="13"/>
    </row>
    <row r="106793" spans="2:18">
      <c r="B106793" s="31"/>
      <c r="C106793" s="13"/>
      <c r="D106793" s="13"/>
      <c r="E106793" s="13"/>
      <c r="F106793" s="13"/>
      <c r="G106793" s="13"/>
      <c r="H106793" s="13"/>
      <c r="I106793" s="13"/>
      <c r="J106793" s="13"/>
      <c r="K106793" s="13"/>
      <c r="L106793" s="13"/>
      <c r="M106793" s="13"/>
      <c r="N106793" s="13"/>
      <c r="O106793" s="13"/>
      <c r="P106793" s="13"/>
      <c r="Q106793" s="13"/>
      <c r="R106793" s="13"/>
    </row>
    <row r="106794" spans="2:18">
      <c r="B106794" s="31"/>
      <c r="C106794" s="13"/>
      <c r="D106794" s="13"/>
      <c r="E106794" s="13"/>
      <c r="F106794" s="13"/>
      <c r="G106794" s="13"/>
      <c r="H106794" s="13"/>
      <c r="I106794" s="13"/>
      <c r="J106794" s="13"/>
      <c r="K106794" s="13"/>
      <c r="L106794" s="13"/>
      <c r="M106794" s="13"/>
      <c r="N106794" s="13"/>
      <c r="O106794" s="13"/>
      <c r="P106794" s="13"/>
      <c r="Q106794" s="13"/>
      <c r="R106794" s="13"/>
    </row>
    <row r="106795" spans="2:18">
      <c r="B106795" s="31"/>
      <c r="C106795" s="13"/>
      <c r="D106795" s="13"/>
      <c r="E106795" s="13"/>
      <c r="F106795" s="13"/>
      <c r="G106795" s="13"/>
      <c r="H106795" s="13"/>
      <c r="I106795" s="13"/>
      <c r="J106795" s="13"/>
      <c r="K106795" s="13"/>
      <c r="L106795" s="13"/>
      <c r="M106795" s="13"/>
      <c r="N106795" s="13"/>
      <c r="O106795" s="13"/>
      <c r="P106795" s="13"/>
      <c r="Q106795" s="13"/>
      <c r="R106795" s="13"/>
    </row>
    <row r="106796" spans="2:18">
      <c r="B106796" s="31"/>
      <c r="C106796" s="13"/>
      <c r="D106796" s="13"/>
      <c r="E106796" s="13"/>
      <c r="F106796" s="13"/>
      <c r="G106796" s="13"/>
      <c r="H106796" s="13"/>
      <c r="I106796" s="13"/>
      <c r="J106796" s="13"/>
      <c r="K106796" s="13"/>
      <c r="L106796" s="13"/>
      <c r="M106796" s="13"/>
      <c r="N106796" s="13"/>
      <c r="O106796" s="13"/>
      <c r="P106796" s="13"/>
      <c r="Q106796" s="13"/>
      <c r="R106796" s="13"/>
    </row>
    <row r="106797" spans="2:18">
      <c r="B106797" s="31"/>
      <c r="C106797" s="13"/>
      <c r="D106797" s="13"/>
      <c r="E106797" s="13"/>
      <c r="F106797" s="13"/>
      <c r="G106797" s="13"/>
      <c r="H106797" s="13"/>
      <c r="I106797" s="13"/>
      <c r="J106797" s="13"/>
      <c r="K106797" s="13"/>
      <c r="L106797" s="13"/>
      <c r="M106797" s="13"/>
      <c r="N106797" s="13"/>
      <c r="O106797" s="13"/>
      <c r="P106797" s="13"/>
      <c r="Q106797" s="13"/>
      <c r="R106797" s="13"/>
    </row>
    <row r="106798" spans="2:18">
      <c r="B106798" s="31"/>
      <c r="C106798" s="13"/>
      <c r="D106798" s="13"/>
      <c r="E106798" s="13"/>
      <c r="F106798" s="13"/>
      <c r="G106798" s="13"/>
      <c r="H106798" s="13"/>
      <c r="I106798" s="13"/>
      <c r="J106798" s="13"/>
      <c r="K106798" s="13"/>
      <c r="L106798" s="13"/>
      <c r="M106798" s="13"/>
      <c r="N106798" s="13"/>
      <c r="O106798" s="13"/>
      <c r="P106798" s="13"/>
      <c r="Q106798" s="13"/>
      <c r="R106798" s="13"/>
    </row>
    <row r="106799" spans="2:18">
      <c r="B106799" s="31"/>
      <c r="C106799" s="13"/>
      <c r="D106799" s="13"/>
      <c r="E106799" s="13"/>
      <c r="F106799" s="13"/>
      <c r="G106799" s="13"/>
      <c r="H106799" s="13"/>
      <c r="I106799" s="13"/>
      <c r="J106799" s="13"/>
      <c r="K106799" s="13"/>
      <c r="L106799" s="13"/>
      <c r="M106799" s="13"/>
      <c r="N106799" s="13"/>
      <c r="O106799" s="13"/>
      <c r="P106799" s="13"/>
      <c r="Q106799" s="13"/>
      <c r="R106799" s="13"/>
    </row>
    <row r="106800" spans="2:18">
      <c r="B106800" s="31"/>
      <c r="C106800" s="13"/>
      <c r="D106800" s="13"/>
      <c r="E106800" s="13"/>
      <c r="F106800" s="13"/>
      <c r="G106800" s="13"/>
      <c r="H106800" s="13"/>
      <c r="I106800" s="13"/>
      <c r="J106800" s="13"/>
      <c r="K106800" s="13"/>
      <c r="L106800" s="13"/>
      <c r="M106800" s="13"/>
      <c r="N106800" s="13"/>
      <c r="O106800" s="13"/>
      <c r="P106800" s="13"/>
      <c r="Q106800" s="13"/>
      <c r="R106800" s="13"/>
    </row>
    <row r="106801" spans="2:18">
      <c r="B106801" s="31"/>
      <c r="C106801" s="13"/>
      <c r="D106801" s="13"/>
      <c r="E106801" s="13"/>
      <c r="F106801" s="13"/>
      <c r="G106801" s="13"/>
      <c r="H106801" s="13"/>
      <c r="I106801" s="13"/>
      <c r="J106801" s="13"/>
      <c r="K106801" s="13"/>
      <c r="L106801" s="13"/>
      <c r="M106801" s="13"/>
      <c r="N106801" s="13"/>
      <c r="O106801" s="13"/>
      <c r="P106801" s="13"/>
      <c r="Q106801" s="13"/>
      <c r="R106801" s="13"/>
    </row>
    <row r="106802" spans="2:18">
      <c r="B106802" s="31"/>
      <c r="C106802" s="13"/>
      <c r="D106802" s="13"/>
      <c r="E106802" s="13"/>
      <c r="F106802" s="13"/>
      <c r="G106802" s="13"/>
      <c r="H106802" s="13"/>
      <c r="I106802" s="13"/>
      <c r="J106802" s="13"/>
      <c r="K106802" s="13"/>
      <c r="L106802" s="13"/>
      <c r="M106802" s="13"/>
      <c r="N106802" s="13"/>
      <c r="O106802" s="13"/>
      <c r="P106802" s="13"/>
      <c r="Q106802" s="13"/>
      <c r="R106802" s="13"/>
    </row>
    <row r="106803" spans="2:18">
      <c r="B106803" s="31"/>
      <c r="C106803" s="13"/>
      <c r="D106803" s="13"/>
      <c r="E106803" s="13"/>
      <c r="F106803" s="13"/>
      <c r="G106803" s="13"/>
      <c r="H106803" s="13"/>
      <c r="I106803" s="13"/>
      <c r="J106803" s="13"/>
      <c r="K106803" s="13"/>
      <c r="L106803" s="13"/>
      <c r="M106803" s="13"/>
      <c r="N106803" s="13"/>
      <c r="O106803" s="13"/>
      <c r="P106803" s="13"/>
      <c r="Q106803" s="13"/>
      <c r="R106803" s="13"/>
    </row>
    <row r="106804" spans="2:18">
      <c r="B106804" s="31"/>
      <c r="C106804" s="13"/>
      <c r="D106804" s="13"/>
      <c r="E106804" s="13"/>
      <c r="F106804" s="13"/>
      <c r="G106804" s="13"/>
      <c r="H106804" s="13"/>
      <c r="I106804" s="13"/>
      <c r="J106804" s="13"/>
      <c r="K106804" s="13"/>
      <c r="L106804" s="13"/>
      <c r="M106804" s="13"/>
      <c r="N106804" s="13"/>
      <c r="O106804" s="13"/>
      <c r="P106804" s="13"/>
      <c r="Q106804" s="13"/>
      <c r="R106804" s="13"/>
    </row>
    <row r="106805" spans="2:18">
      <c r="B106805" s="31"/>
      <c r="C106805" s="13"/>
      <c r="D106805" s="13"/>
      <c r="E106805" s="13"/>
      <c r="F106805" s="13"/>
      <c r="G106805" s="13"/>
      <c r="H106805" s="13"/>
      <c r="I106805" s="13"/>
      <c r="J106805" s="13"/>
      <c r="K106805" s="13"/>
      <c r="L106805" s="13"/>
      <c r="M106805" s="13"/>
      <c r="N106805" s="13"/>
      <c r="O106805" s="13"/>
      <c r="P106805" s="13"/>
      <c r="Q106805" s="13"/>
      <c r="R106805" s="13"/>
    </row>
    <row r="106806" spans="2:18">
      <c r="B106806" s="31"/>
      <c r="C106806" s="13"/>
      <c r="D106806" s="13"/>
      <c r="E106806" s="13"/>
      <c r="F106806" s="13"/>
      <c r="G106806" s="13"/>
      <c r="H106806" s="13"/>
      <c r="I106806" s="13"/>
      <c r="J106806" s="13"/>
      <c r="K106806" s="13"/>
      <c r="L106806" s="13"/>
      <c r="M106806" s="13"/>
      <c r="N106806" s="13"/>
      <c r="O106806" s="13"/>
      <c r="P106806" s="13"/>
      <c r="Q106806" s="13"/>
      <c r="R106806" s="13"/>
    </row>
    <row r="106807" spans="2:18">
      <c r="B106807" s="31"/>
      <c r="C106807" s="13"/>
      <c r="D106807" s="13"/>
      <c r="E106807" s="13"/>
      <c r="F106807" s="13"/>
      <c r="G106807" s="13"/>
      <c r="H106807" s="13"/>
      <c r="I106807" s="13"/>
      <c r="J106807" s="13"/>
      <c r="K106807" s="13"/>
      <c r="L106807" s="13"/>
      <c r="M106807" s="13"/>
      <c r="N106807" s="13"/>
      <c r="O106807" s="13"/>
      <c r="P106807" s="13"/>
      <c r="Q106807" s="13"/>
      <c r="R106807" s="13"/>
    </row>
    <row r="106808" spans="2:18">
      <c r="B106808" s="31"/>
      <c r="C106808" s="13"/>
      <c r="D106808" s="13"/>
      <c r="E106808" s="13"/>
      <c r="F106808" s="13"/>
      <c r="G106808" s="13"/>
      <c r="H106808" s="13"/>
      <c r="I106808" s="13"/>
      <c r="J106808" s="13"/>
      <c r="K106808" s="13"/>
      <c r="L106808" s="13"/>
      <c r="M106808" s="13"/>
      <c r="N106808" s="13"/>
      <c r="O106808" s="13"/>
      <c r="P106808" s="13"/>
      <c r="Q106808" s="13"/>
      <c r="R106808" s="13"/>
    </row>
    <row r="106809" spans="2:18">
      <c r="B106809" s="31"/>
      <c r="C106809" s="13"/>
      <c r="D106809" s="13"/>
      <c r="E106809" s="13"/>
      <c r="F106809" s="13"/>
      <c r="G106809" s="13"/>
      <c r="H106809" s="13"/>
      <c r="I106809" s="13"/>
      <c r="J106809" s="13"/>
      <c r="K106809" s="13"/>
      <c r="L106809" s="13"/>
      <c r="M106809" s="13"/>
      <c r="N106809" s="13"/>
      <c r="O106809" s="13"/>
      <c r="P106809" s="13"/>
      <c r="Q106809" s="13"/>
      <c r="R106809" s="13"/>
    </row>
    <row r="106810" spans="2:18">
      <c r="B106810" s="31"/>
      <c r="C106810" s="13"/>
      <c r="D106810" s="13"/>
      <c r="E106810" s="13"/>
      <c r="F106810" s="13"/>
      <c r="G106810" s="13"/>
      <c r="H106810" s="13"/>
      <c r="I106810" s="13"/>
      <c r="J106810" s="13"/>
      <c r="K106810" s="13"/>
      <c r="L106810" s="13"/>
      <c r="M106810" s="13"/>
      <c r="N106810" s="13"/>
      <c r="O106810" s="13"/>
      <c r="P106810" s="13"/>
      <c r="Q106810" s="13"/>
      <c r="R106810" s="13"/>
    </row>
    <row r="106811" spans="2:18">
      <c r="B106811" s="31"/>
      <c r="C106811" s="13"/>
      <c r="D106811" s="13"/>
      <c r="E106811" s="13"/>
      <c r="F106811" s="13"/>
      <c r="G106811" s="13"/>
      <c r="H106811" s="13"/>
      <c r="I106811" s="13"/>
      <c r="J106811" s="13"/>
      <c r="K106811" s="13"/>
      <c r="L106811" s="13"/>
      <c r="M106811" s="13"/>
      <c r="N106811" s="13"/>
      <c r="O106811" s="13"/>
      <c r="P106811" s="13"/>
      <c r="Q106811" s="13"/>
      <c r="R106811" s="13"/>
    </row>
    <row r="106812" spans="2:18">
      <c r="B106812" s="31"/>
      <c r="C106812" s="13"/>
      <c r="D106812" s="13"/>
      <c r="E106812" s="13"/>
      <c r="F106812" s="13"/>
      <c r="G106812" s="13"/>
      <c r="H106812" s="13"/>
      <c r="I106812" s="13"/>
      <c r="J106812" s="13"/>
      <c r="K106812" s="13"/>
      <c r="L106812" s="13"/>
      <c r="M106812" s="13"/>
      <c r="N106812" s="13"/>
      <c r="O106812" s="13"/>
      <c r="P106812" s="13"/>
      <c r="Q106812" s="13"/>
      <c r="R106812" s="13"/>
    </row>
    <row r="106813" spans="2:18">
      <c r="B106813" s="31"/>
      <c r="C106813" s="13"/>
      <c r="D106813" s="13"/>
      <c r="E106813" s="13"/>
      <c r="F106813" s="13"/>
      <c r="G106813" s="13"/>
      <c r="H106813" s="13"/>
      <c r="I106813" s="13"/>
      <c r="J106813" s="13"/>
      <c r="K106813" s="13"/>
      <c r="L106813" s="13"/>
      <c r="M106813" s="13"/>
      <c r="N106813" s="13"/>
      <c r="O106813" s="13"/>
      <c r="P106813" s="13"/>
      <c r="Q106813" s="13"/>
      <c r="R106813" s="13"/>
    </row>
    <row r="106814" spans="2:18">
      <c r="B106814" s="31"/>
      <c r="C106814" s="13"/>
      <c r="D106814" s="13"/>
      <c r="E106814" s="13"/>
      <c r="F106814" s="13"/>
      <c r="G106814" s="13"/>
      <c r="H106814" s="13"/>
      <c r="I106814" s="13"/>
      <c r="J106814" s="13"/>
      <c r="K106814" s="13"/>
      <c r="L106814" s="13"/>
      <c r="M106814" s="13"/>
      <c r="N106814" s="13"/>
      <c r="O106814" s="13"/>
      <c r="P106814" s="13"/>
      <c r="Q106814" s="13"/>
      <c r="R106814" s="13"/>
    </row>
    <row r="106815" spans="2:18">
      <c r="B106815" s="31"/>
      <c r="C106815" s="13"/>
      <c r="D106815" s="13"/>
      <c r="E106815" s="13"/>
      <c r="F106815" s="13"/>
      <c r="G106815" s="13"/>
      <c r="H106815" s="13"/>
      <c r="I106815" s="13"/>
      <c r="J106815" s="13"/>
      <c r="K106815" s="13"/>
      <c r="L106815" s="13"/>
      <c r="M106815" s="13"/>
      <c r="N106815" s="13"/>
      <c r="O106815" s="13"/>
      <c r="P106815" s="13"/>
      <c r="Q106815" s="13"/>
      <c r="R106815" s="13"/>
    </row>
    <row r="106816" spans="2:18">
      <c r="B106816" s="31"/>
      <c r="C106816" s="13"/>
      <c r="D106816" s="13"/>
      <c r="E106816" s="13"/>
      <c r="F106816" s="13"/>
      <c r="G106816" s="13"/>
      <c r="H106816" s="13"/>
      <c r="I106816" s="13"/>
      <c r="J106816" s="13"/>
      <c r="K106816" s="13"/>
      <c r="L106816" s="13"/>
      <c r="M106816" s="13"/>
      <c r="N106816" s="13"/>
      <c r="O106816" s="13"/>
      <c r="P106816" s="13"/>
      <c r="Q106816" s="13"/>
      <c r="R106816" s="13"/>
    </row>
    <row r="106817" spans="2:18">
      <c r="B106817" s="31"/>
      <c r="C106817" s="13"/>
      <c r="D106817" s="13"/>
      <c r="E106817" s="13"/>
      <c r="F106817" s="13"/>
      <c r="G106817" s="13"/>
      <c r="H106817" s="13"/>
      <c r="I106817" s="13"/>
      <c r="J106817" s="13"/>
      <c r="K106817" s="13"/>
      <c r="L106817" s="13"/>
      <c r="M106817" s="13"/>
      <c r="N106817" s="13"/>
      <c r="O106817" s="13"/>
      <c r="P106817" s="13"/>
      <c r="Q106817" s="13"/>
      <c r="R106817" s="13"/>
    </row>
    <row r="106818" spans="2:18">
      <c r="B106818" s="31"/>
      <c r="C106818" s="13"/>
      <c r="D106818" s="13"/>
      <c r="E106818" s="13"/>
      <c r="F106818" s="13"/>
      <c r="G106818" s="13"/>
      <c r="H106818" s="13"/>
      <c r="I106818" s="13"/>
      <c r="J106818" s="13"/>
      <c r="K106818" s="13"/>
      <c r="L106818" s="13"/>
      <c r="M106818" s="13"/>
      <c r="N106818" s="13"/>
      <c r="O106818" s="13"/>
      <c r="P106818" s="13"/>
      <c r="Q106818" s="13"/>
      <c r="R106818" s="13"/>
    </row>
    <row r="106819" spans="2:18">
      <c r="B106819" s="31"/>
      <c r="C106819" s="13"/>
      <c r="D106819" s="13"/>
      <c r="E106819" s="13"/>
      <c r="F106819" s="13"/>
      <c r="G106819" s="13"/>
      <c r="H106819" s="13"/>
      <c r="I106819" s="13"/>
      <c r="J106819" s="13"/>
      <c r="K106819" s="13"/>
      <c r="L106819" s="13"/>
      <c r="M106819" s="13"/>
      <c r="N106819" s="13"/>
      <c r="O106819" s="13"/>
      <c r="P106819" s="13"/>
      <c r="Q106819" s="13"/>
      <c r="R106819" s="13"/>
    </row>
    <row r="106820" spans="2:18">
      <c r="B106820" s="31"/>
      <c r="C106820" s="13"/>
      <c r="D106820" s="13"/>
      <c r="E106820" s="13"/>
      <c r="F106820" s="13"/>
      <c r="G106820" s="13"/>
      <c r="H106820" s="13"/>
      <c r="I106820" s="13"/>
      <c r="J106820" s="13"/>
      <c r="K106820" s="13"/>
      <c r="L106820" s="13"/>
      <c r="M106820" s="13"/>
      <c r="N106820" s="13"/>
      <c r="O106820" s="13"/>
      <c r="P106820" s="13"/>
      <c r="Q106820" s="13"/>
      <c r="R106820" s="13"/>
    </row>
    <row r="106821" spans="2:18">
      <c r="B106821" s="31"/>
      <c r="C106821" s="13"/>
      <c r="D106821" s="13"/>
      <c r="E106821" s="13"/>
      <c r="F106821" s="13"/>
      <c r="G106821" s="13"/>
      <c r="H106821" s="13"/>
      <c r="I106821" s="13"/>
      <c r="J106821" s="13"/>
      <c r="K106821" s="13"/>
      <c r="L106821" s="13"/>
      <c r="M106821" s="13"/>
      <c r="N106821" s="13"/>
      <c r="O106821" s="13"/>
      <c r="P106821" s="13"/>
      <c r="Q106821" s="13"/>
      <c r="R106821" s="13"/>
    </row>
    <row r="106822" spans="2:18">
      <c r="B106822" s="31"/>
      <c r="C106822" s="13"/>
      <c r="D106822" s="13"/>
      <c r="E106822" s="13"/>
      <c r="F106822" s="13"/>
      <c r="G106822" s="13"/>
      <c r="H106822" s="13"/>
      <c r="I106822" s="13"/>
      <c r="J106822" s="13"/>
      <c r="K106822" s="13"/>
      <c r="L106822" s="13"/>
      <c r="M106822" s="13"/>
      <c r="N106822" s="13"/>
      <c r="O106822" s="13"/>
      <c r="P106822" s="13"/>
      <c r="Q106822" s="13"/>
      <c r="R106822" s="13"/>
    </row>
    <row r="106823" spans="2:18">
      <c r="B106823" s="31"/>
      <c r="C106823" s="13"/>
      <c r="D106823" s="13"/>
      <c r="E106823" s="13"/>
      <c r="F106823" s="13"/>
      <c r="G106823" s="13"/>
      <c r="H106823" s="13"/>
      <c r="I106823" s="13"/>
      <c r="J106823" s="13"/>
      <c r="K106823" s="13"/>
      <c r="L106823" s="13"/>
      <c r="M106823" s="13"/>
      <c r="N106823" s="13"/>
      <c r="O106823" s="13"/>
      <c r="P106823" s="13"/>
      <c r="Q106823" s="13"/>
      <c r="R106823" s="13"/>
    </row>
    <row r="106824" spans="2:18">
      <c r="B106824" s="31"/>
      <c r="C106824" s="13"/>
      <c r="D106824" s="13"/>
      <c r="E106824" s="13"/>
      <c r="F106824" s="13"/>
      <c r="G106824" s="13"/>
      <c r="H106824" s="13"/>
      <c r="I106824" s="13"/>
      <c r="J106824" s="13"/>
      <c r="K106824" s="13"/>
      <c r="L106824" s="13"/>
      <c r="M106824" s="13"/>
      <c r="N106824" s="13"/>
      <c r="O106824" s="13"/>
      <c r="P106824" s="13"/>
      <c r="Q106824" s="13"/>
      <c r="R106824" s="13"/>
    </row>
    <row r="106825" spans="2:18">
      <c r="B106825" s="31"/>
      <c r="C106825" s="13"/>
      <c r="D106825" s="13"/>
      <c r="E106825" s="13"/>
      <c r="F106825" s="13"/>
      <c r="G106825" s="13"/>
      <c r="H106825" s="13"/>
      <c r="I106825" s="13"/>
      <c r="J106825" s="13"/>
      <c r="K106825" s="13"/>
      <c r="L106825" s="13"/>
      <c r="M106825" s="13"/>
      <c r="N106825" s="13"/>
      <c r="O106825" s="13"/>
      <c r="P106825" s="13"/>
      <c r="Q106825" s="13"/>
      <c r="R106825" s="13"/>
    </row>
    <row r="106826" spans="2:18">
      <c r="B106826" s="31"/>
      <c r="C106826" s="13"/>
      <c r="D106826" s="13"/>
      <c r="E106826" s="13"/>
      <c r="F106826" s="13"/>
      <c r="G106826" s="13"/>
      <c r="H106826" s="13"/>
      <c r="I106826" s="13"/>
      <c r="J106826" s="13"/>
      <c r="K106826" s="13"/>
      <c r="L106826" s="13"/>
      <c r="M106826" s="13"/>
      <c r="N106826" s="13"/>
      <c r="O106826" s="13"/>
      <c r="P106826" s="13"/>
      <c r="Q106826" s="13"/>
      <c r="R106826" s="13"/>
    </row>
    <row r="106827" spans="2:18">
      <c r="B106827" s="31"/>
      <c r="C106827" s="13"/>
      <c r="D106827" s="13"/>
      <c r="E106827" s="13"/>
      <c r="F106827" s="13"/>
      <c r="G106827" s="13"/>
      <c r="H106827" s="13"/>
      <c r="I106827" s="13"/>
      <c r="J106827" s="13"/>
      <c r="K106827" s="13"/>
      <c r="L106827" s="13"/>
      <c r="M106827" s="13"/>
      <c r="N106827" s="13"/>
      <c r="O106827" s="13"/>
      <c r="P106827" s="13"/>
      <c r="Q106827" s="13"/>
      <c r="R106827" s="13"/>
    </row>
    <row r="106828" spans="2:18">
      <c r="B106828" s="31"/>
      <c r="C106828" s="13"/>
      <c r="D106828" s="13"/>
      <c r="E106828" s="13"/>
      <c r="F106828" s="13"/>
      <c r="G106828" s="13"/>
      <c r="H106828" s="13"/>
      <c r="I106828" s="13"/>
      <c r="J106828" s="13"/>
      <c r="K106828" s="13"/>
      <c r="L106828" s="13"/>
      <c r="M106828" s="13"/>
      <c r="N106828" s="13"/>
      <c r="O106828" s="13"/>
      <c r="P106828" s="13"/>
      <c r="Q106828" s="13"/>
      <c r="R106828" s="13"/>
    </row>
    <row r="106829" spans="2:18">
      <c r="B106829" s="31"/>
      <c r="C106829" s="13"/>
      <c r="D106829" s="13"/>
      <c r="E106829" s="13"/>
      <c r="F106829" s="13"/>
      <c r="G106829" s="13"/>
      <c r="H106829" s="13"/>
      <c r="I106829" s="13"/>
      <c r="J106829" s="13"/>
      <c r="K106829" s="13"/>
      <c r="L106829" s="13"/>
      <c r="M106829" s="13"/>
      <c r="N106829" s="13"/>
      <c r="O106829" s="13"/>
      <c r="P106829" s="13"/>
      <c r="Q106829" s="13"/>
      <c r="R106829" s="13"/>
    </row>
    <row r="106830" spans="2:18">
      <c r="B106830" s="31"/>
      <c r="C106830" s="13"/>
      <c r="D106830" s="13"/>
      <c r="E106830" s="13"/>
      <c r="F106830" s="13"/>
      <c r="G106830" s="13"/>
      <c r="H106830" s="13"/>
      <c r="I106830" s="13"/>
      <c r="J106830" s="13"/>
      <c r="K106830" s="13"/>
      <c r="L106830" s="13"/>
      <c r="M106830" s="13"/>
      <c r="N106830" s="13"/>
      <c r="O106830" s="13"/>
      <c r="P106830" s="13"/>
      <c r="Q106830" s="13"/>
      <c r="R106830" s="13"/>
    </row>
    <row r="106831" spans="2:18">
      <c r="B106831" s="31"/>
      <c r="C106831" s="13"/>
      <c r="D106831" s="13"/>
      <c r="E106831" s="13"/>
      <c r="F106831" s="13"/>
      <c r="G106831" s="13"/>
      <c r="H106831" s="13"/>
      <c r="I106831" s="13"/>
      <c r="J106831" s="13"/>
      <c r="K106831" s="13"/>
      <c r="L106831" s="13"/>
      <c r="M106831" s="13"/>
      <c r="N106831" s="13"/>
      <c r="O106831" s="13"/>
      <c r="P106831" s="13"/>
      <c r="Q106831" s="13"/>
      <c r="R106831" s="13"/>
    </row>
    <row r="106832" spans="2:18">
      <c r="B106832" s="31"/>
      <c r="C106832" s="13"/>
      <c r="D106832" s="13"/>
      <c r="E106832" s="13"/>
      <c r="F106832" s="13"/>
      <c r="G106832" s="13"/>
      <c r="H106832" s="13"/>
      <c r="I106832" s="13"/>
      <c r="J106832" s="13"/>
      <c r="K106832" s="13"/>
      <c r="L106832" s="13"/>
      <c r="M106832" s="13"/>
      <c r="N106832" s="13"/>
      <c r="O106832" s="13"/>
      <c r="P106832" s="13"/>
      <c r="Q106832" s="13"/>
      <c r="R106832" s="13"/>
    </row>
    <row r="106833" spans="2:18">
      <c r="B106833" s="31"/>
      <c r="C106833" s="13"/>
      <c r="D106833" s="13"/>
      <c r="E106833" s="13"/>
      <c r="F106833" s="13"/>
      <c r="G106833" s="13"/>
      <c r="H106833" s="13"/>
      <c r="I106833" s="13"/>
      <c r="J106833" s="13"/>
      <c r="K106833" s="13"/>
      <c r="L106833" s="13"/>
      <c r="M106833" s="13"/>
      <c r="N106833" s="13"/>
      <c r="O106833" s="13"/>
      <c r="P106833" s="13"/>
      <c r="Q106833" s="13"/>
      <c r="R106833" s="13"/>
    </row>
    <row r="106834" spans="2:18">
      <c r="B106834" s="31"/>
      <c r="C106834" s="13"/>
      <c r="D106834" s="13"/>
      <c r="E106834" s="13"/>
      <c r="F106834" s="13"/>
      <c r="G106834" s="13"/>
      <c r="H106834" s="13"/>
      <c r="I106834" s="13"/>
      <c r="J106834" s="13"/>
      <c r="K106834" s="13"/>
      <c r="L106834" s="13"/>
      <c r="M106834" s="13"/>
      <c r="N106834" s="13"/>
      <c r="O106834" s="13"/>
      <c r="P106834" s="13"/>
      <c r="Q106834" s="13"/>
      <c r="R106834" s="13"/>
    </row>
    <row r="106835" spans="2:18">
      <c r="B106835" s="31"/>
      <c r="C106835" s="13"/>
      <c r="D106835" s="13"/>
      <c r="E106835" s="13"/>
      <c r="F106835" s="13"/>
      <c r="G106835" s="13"/>
      <c r="H106835" s="13"/>
      <c r="I106835" s="13"/>
      <c r="J106835" s="13"/>
      <c r="K106835" s="13"/>
      <c r="L106835" s="13"/>
      <c r="M106835" s="13"/>
      <c r="N106835" s="13"/>
      <c r="O106835" s="13"/>
      <c r="P106835" s="13"/>
      <c r="Q106835" s="13"/>
      <c r="R106835" s="13"/>
    </row>
    <row r="106836" spans="2:18">
      <c r="B106836" s="31"/>
      <c r="C106836" s="13"/>
      <c r="D106836" s="13"/>
      <c r="E106836" s="13"/>
      <c r="F106836" s="13"/>
      <c r="G106836" s="13"/>
      <c r="H106836" s="13"/>
      <c r="I106836" s="13"/>
      <c r="J106836" s="13"/>
      <c r="K106836" s="13"/>
      <c r="L106836" s="13"/>
      <c r="M106836" s="13"/>
      <c r="N106836" s="13"/>
      <c r="O106836" s="13"/>
      <c r="P106836" s="13"/>
      <c r="Q106836" s="13"/>
      <c r="R106836" s="13"/>
    </row>
    <row r="106837" spans="2:18">
      <c r="B106837" s="31"/>
      <c r="C106837" s="13"/>
      <c r="D106837" s="13"/>
      <c r="E106837" s="13"/>
      <c r="F106837" s="13"/>
      <c r="G106837" s="13"/>
      <c r="H106837" s="13"/>
      <c r="I106837" s="13"/>
      <c r="J106837" s="13"/>
      <c r="K106837" s="13"/>
      <c r="L106837" s="13"/>
      <c r="M106837" s="13"/>
      <c r="N106837" s="13"/>
      <c r="O106837" s="13"/>
      <c r="P106837" s="13"/>
      <c r="Q106837" s="13"/>
      <c r="R106837" s="13"/>
    </row>
    <row r="106838" spans="2:18">
      <c r="B106838" s="31"/>
      <c r="C106838" s="13"/>
      <c r="D106838" s="13"/>
      <c r="E106838" s="13"/>
      <c r="F106838" s="13"/>
      <c r="G106838" s="13"/>
      <c r="H106838" s="13"/>
      <c r="I106838" s="13"/>
      <c r="J106838" s="13"/>
      <c r="K106838" s="13"/>
      <c r="L106838" s="13"/>
      <c r="M106838" s="13"/>
      <c r="N106838" s="13"/>
      <c r="O106838" s="13"/>
      <c r="P106838" s="13"/>
      <c r="Q106838" s="13"/>
      <c r="R106838" s="13"/>
    </row>
    <row r="106839" spans="2:18">
      <c r="B106839" s="31"/>
      <c r="C106839" s="13"/>
      <c r="D106839" s="13"/>
      <c r="E106839" s="13"/>
      <c r="F106839" s="13"/>
      <c r="G106839" s="13"/>
      <c r="H106839" s="13"/>
      <c r="I106839" s="13"/>
      <c r="J106839" s="13"/>
      <c r="K106839" s="13"/>
      <c r="L106839" s="13"/>
      <c r="M106839" s="13"/>
      <c r="N106839" s="13"/>
      <c r="O106839" s="13"/>
      <c r="P106839" s="13"/>
      <c r="Q106839" s="13"/>
      <c r="R106839" s="13"/>
    </row>
    <row r="106840" spans="2:18">
      <c r="B106840" s="31"/>
      <c r="C106840" s="13"/>
      <c r="D106840" s="13"/>
      <c r="E106840" s="13"/>
      <c r="F106840" s="13"/>
      <c r="G106840" s="13"/>
      <c r="H106840" s="13"/>
      <c r="I106840" s="13"/>
      <c r="J106840" s="13"/>
      <c r="K106840" s="13"/>
      <c r="L106840" s="13"/>
      <c r="M106840" s="13"/>
      <c r="N106840" s="13"/>
      <c r="O106840" s="13"/>
      <c r="P106840" s="13"/>
      <c r="Q106840" s="13"/>
      <c r="R106840" s="13"/>
    </row>
    <row r="106841" spans="2:18">
      <c r="B106841" s="31"/>
      <c r="C106841" s="13"/>
      <c r="D106841" s="13"/>
      <c r="E106841" s="13"/>
      <c r="F106841" s="13"/>
      <c r="G106841" s="13"/>
      <c r="H106841" s="13"/>
      <c r="I106841" s="13"/>
      <c r="J106841" s="13"/>
      <c r="K106841" s="13"/>
      <c r="L106841" s="13"/>
      <c r="M106841" s="13"/>
      <c r="N106841" s="13"/>
      <c r="O106841" s="13"/>
      <c r="P106841" s="13"/>
      <c r="Q106841" s="13"/>
      <c r="R106841" s="13"/>
    </row>
    <row r="106842" spans="2:18">
      <c r="B106842" s="31"/>
      <c r="C106842" s="13"/>
      <c r="D106842" s="13"/>
      <c r="E106842" s="13"/>
      <c r="F106842" s="13"/>
      <c r="G106842" s="13"/>
      <c r="H106842" s="13"/>
      <c r="I106842" s="13"/>
      <c r="J106842" s="13"/>
      <c r="K106842" s="13"/>
      <c r="L106842" s="13"/>
      <c r="M106842" s="13"/>
      <c r="N106842" s="13"/>
      <c r="O106842" s="13"/>
      <c r="P106842" s="13"/>
      <c r="Q106842" s="13"/>
      <c r="R106842" s="13"/>
    </row>
    <row r="106843" spans="2:18">
      <c r="B106843" s="31"/>
      <c r="C106843" s="13"/>
      <c r="D106843" s="13"/>
      <c r="E106843" s="13"/>
      <c r="F106843" s="13"/>
      <c r="G106843" s="13"/>
      <c r="H106843" s="13"/>
      <c r="I106843" s="13"/>
      <c r="J106843" s="13"/>
      <c r="K106843" s="13"/>
      <c r="L106843" s="13"/>
      <c r="M106843" s="13"/>
      <c r="N106843" s="13"/>
      <c r="O106843" s="13"/>
      <c r="P106843" s="13"/>
      <c r="Q106843" s="13"/>
      <c r="R106843" s="13"/>
    </row>
    <row r="106844" spans="2:18">
      <c r="B106844" s="31"/>
      <c r="C106844" s="13"/>
      <c r="D106844" s="13"/>
      <c r="E106844" s="13"/>
      <c r="F106844" s="13"/>
      <c r="G106844" s="13"/>
      <c r="H106844" s="13"/>
      <c r="I106844" s="13"/>
      <c r="J106844" s="13"/>
      <c r="K106844" s="13"/>
      <c r="L106844" s="13"/>
      <c r="M106844" s="13"/>
      <c r="N106844" s="13"/>
      <c r="O106844" s="13"/>
      <c r="P106844" s="13"/>
      <c r="Q106844" s="13"/>
      <c r="R106844" s="13"/>
    </row>
    <row r="106845" spans="2:18">
      <c r="B106845" s="31"/>
      <c r="C106845" s="13"/>
      <c r="D106845" s="13"/>
      <c r="E106845" s="13"/>
      <c r="F106845" s="13"/>
      <c r="G106845" s="13"/>
      <c r="H106845" s="13"/>
      <c r="I106845" s="13"/>
      <c r="J106845" s="13"/>
      <c r="K106845" s="13"/>
      <c r="L106845" s="13"/>
      <c r="M106845" s="13"/>
      <c r="N106845" s="13"/>
      <c r="O106845" s="13"/>
      <c r="P106845" s="13"/>
      <c r="Q106845" s="13"/>
      <c r="R106845" s="13"/>
    </row>
    <row r="106846" spans="2:18">
      <c r="B106846" s="31"/>
      <c r="C106846" s="13"/>
      <c r="D106846" s="13"/>
      <c r="E106846" s="13"/>
      <c r="F106846" s="13"/>
      <c r="G106846" s="13"/>
      <c r="H106846" s="13"/>
      <c r="I106846" s="13"/>
      <c r="J106846" s="13"/>
      <c r="K106846" s="13"/>
      <c r="L106846" s="13"/>
      <c r="M106846" s="13"/>
      <c r="N106846" s="13"/>
      <c r="O106846" s="13"/>
      <c r="P106846" s="13"/>
      <c r="Q106846" s="13"/>
      <c r="R106846" s="13"/>
    </row>
    <row r="106847" spans="2:18">
      <c r="B106847" s="31"/>
      <c r="C106847" s="13"/>
      <c r="D106847" s="13"/>
      <c r="E106847" s="13"/>
      <c r="F106847" s="13"/>
      <c r="G106847" s="13"/>
      <c r="H106847" s="13"/>
      <c r="I106847" s="13"/>
      <c r="J106847" s="13"/>
      <c r="K106847" s="13"/>
      <c r="L106847" s="13"/>
      <c r="M106847" s="13"/>
      <c r="N106847" s="13"/>
      <c r="O106847" s="13"/>
      <c r="P106847" s="13"/>
      <c r="Q106847" s="13"/>
      <c r="R106847" s="13"/>
    </row>
    <row r="106848" spans="2:18">
      <c r="B106848" s="31"/>
      <c r="C106848" s="13"/>
      <c r="D106848" s="13"/>
      <c r="E106848" s="13"/>
      <c r="F106848" s="13"/>
      <c r="G106848" s="13"/>
      <c r="H106848" s="13"/>
      <c r="I106848" s="13"/>
      <c r="J106848" s="13"/>
      <c r="K106848" s="13"/>
      <c r="L106848" s="13"/>
      <c r="M106848" s="13"/>
      <c r="N106848" s="13"/>
      <c r="O106848" s="13"/>
      <c r="P106848" s="13"/>
      <c r="Q106848" s="13"/>
      <c r="R106848" s="13"/>
    </row>
    <row r="106849" spans="2:18">
      <c r="B106849" s="31"/>
      <c r="C106849" s="13"/>
      <c r="D106849" s="13"/>
      <c r="E106849" s="13"/>
      <c r="F106849" s="13"/>
      <c r="G106849" s="13"/>
      <c r="H106849" s="13"/>
      <c r="I106849" s="13"/>
      <c r="J106849" s="13"/>
      <c r="K106849" s="13"/>
      <c r="L106849" s="13"/>
      <c r="M106849" s="13"/>
      <c r="N106849" s="13"/>
      <c r="O106849" s="13"/>
      <c r="P106849" s="13"/>
      <c r="Q106849" s="13"/>
      <c r="R106849" s="13"/>
    </row>
    <row r="106850" spans="2:18">
      <c r="B106850" s="31"/>
      <c r="C106850" s="13"/>
      <c r="D106850" s="13"/>
      <c r="E106850" s="13"/>
      <c r="F106850" s="13"/>
      <c r="G106850" s="13"/>
      <c r="H106850" s="13"/>
      <c r="I106850" s="13"/>
      <c r="J106850" s="13"/>
      <c r="K106850" s="13"/>
      <c r="L106850" s="13"/>
      <c r="M106850" s="13"/>
      <c r="N106850" s="13"/>
      <c r="O106850" s="13"/>
      <c r="P106850" s="13"/>
      <c r="Q106850" s="13"/>
      <c r="R106850" s="13"/>
    </row>
    <row r="106851" spans="2:18">
      <c r="B106851" s="31"/>
      <c r="C106851" s="13"/>
      <c r="D106851" s="13"/>
      <c r="E106851" s="13"/>
      <c r="F106851" s="13"/>
      <c r="G106851" s="13"/>
      <c r="H106851" s="13"/>
      <c r="I106851" s="13"/>
      <c r="J106851" s="13"/>
      <c r="K106851" s="13"/>
      <c r="L106851" s="13"/>
      <c r="M106851" s="13"/>
      <c r="N106851" s="13"/>
      <c r="O106851" s="13"/>
      <c r="P106851" s="13"/>
      <c r="Q106851" s="13"/>
      <c r="R106851" s="13"/>
    </row>
    <row r="106852" spans="2:18">
      <c r="B106852" s="31"/>
      <c r="C106852" s="13"/>
      <c r="D106852" s="13"/>
      <c r="E106852" s="13"/>
      <c r="F106852" s="13"/>
      <c r="G106852" s="13"/>
      <c r="H106852" s="13"/>
      <c r="I106852" s="13"/>
      <c r="J106852" s="13"/>
      <c r="K106852" s="13"/>
      <c r="L106852" s="13"/>
      <c r="M106852" s="13"/>
      <c r="N106852" s="13"/>
      <c r="O106852" s="13"/>
      <c r="P106852" s="13"/>
      <c r="Q106852" s="13"/>
      <c r="R106852" s="13"/>
    </row>
    <row r="106853" spans="2:18">
      <c r="B106853" s="31"/>
      <c r="C106853" s="13"/>
      <c r="D106853" s="13"/>
      <c r="E106853" s="13"/>
      <c r="F106853" s="13"/>
      <c r="G106853" s="13"/>
      <c r="H106853" s="13"/>
      <c r="I106853" s="13"/>
      <c r="J106853" s="13"/>
      <c r="K106853" s="13"/>
      <c r="L106853" s="13"/>
      <c r="M106853" s="13"/>
      <c r="N106853" s="13"/>
      <c r="O106853" s="13"/>
      <c r="P106853" s="13"/>
      <c r="Q106853" s="13"/>
      <c r="R106853" s="13"/>
    </row>
    <row r="106854" spans="2:18">
      <c r="B106854" s="31"/>
      <c r="C106854" s="13"/>
      <c r="D106854" s="13"/>
      <c r="E106854" s="13"/>
      <c r="F106854" s="13"/>
      <c r="G106854" s="13"/>
      <c r="H106854" s="13"/>
      <c r="I106854" s="13"/>
      <c r="J106854" s="13"/>
      <c r="K106854" s="13"/>
      <c r="L106854" s="13"/>
      <c r="M106854" s="13"/>
      <c r="N106854" s="13"/>
      <c r="O106854" s="13"/>
      <c r="P106854" s="13"/>
      <c r="Q106854" s="13"/>
      <c r="R106854" s="13"/>
    </row>
    <row r="106855" spans="2:18">
      <c r="B106855" s="31"/>
      <c r="C106855" s="13"/>
      <c r="D106855" s="13"/>
      <c r="E106855" s="13"/>
      <c r="F106855" s="13"/>
      <c r="G106855" s="13"/>
      <c r="H106855" s="13"/>
      <c r="I106855" s="13"/>
      <c r="J106855" s="13"/>
      <c r="K106855" s="13"/>
      <c r="L106855" s="13"/>
      <c r="M106855" s="13"/>
      <c r="N106855" s="13"/>
      <c r="O106855" s="13"/>
      <c r="P106855" s="13"/>
      <c r="Q106855" s="13"/>
      <c r="R106855" s="13"/>
    </row>
    <row r="106856" spans="2:18">
      <c r="B106856" s="31"/>
      <c r="C106856" s="13"/>
      <c r="D106856" s="13"/>
      <c r="E106856" s="13"/>
      <c r="F106856" s="13"/>
      <c r="G106856" s="13"/>
      <c r="H106856" s="13"/>
      <c r="I106856" s="13"/>
      <c r="J106856" s="13"/>
      <c r="K106856" s="13"/>
      <c r="L106856" s="13"/>
      <c r="M106856" s="13"/>
      <c r="N106856" s="13"/>
      <c r="O106856" s="13"/>
      <c r="P106856" s="13"/>
      <c r="Q106856" s="13"/>
      <c r="R106856" s="13"/>
    </row>
    <row r="106857" spans="2:18">
      <c r="B106857" s="31"/>
      <c r="C106857" s="13"/>
      <c r="D106857" s="13"/>
      <c r="E106857" s="13"/>
      <c r="F106857" s="13"/>
      <c r="G106857" s="13"/>
      <c r="H106857" s="13"/>
      <c r="I106857" s="13"/>
      <c r="J106857" s="13"/>
      <c r="K106857" s="13"/>
      <c r="L106857" s="13"/>
      <c r="M106857" s="13"/>
      <c r="N106857" s="13"/>
      <c r="O106857" s="13"/>
      <c r="P106857" s="13"/>
      <c r="Q106857" s="13"/>
      <c r="R106857" s="13"/>
    </row>
    <row r="106858" spans="2:18">
      <c r="B106858" s="31"/>
      <c r="C106858" s="13"/>
      <c r="D106858" s="13"/>
      <c r="E106858" s="13"/>
      <c r="F106858" s="13"/>
      <c r="G106858" s="13"/>
      <c r="H106858" s="13"/>
      <c r="I106858" s="13"/>
      <c r="J106858" s="13"/>
      <c r="K106858" s="13"/>
      <c r="L106858" s="13"/>
      <c r="M106858" s="13"/>
      <c r="N106858" s="13"/>
      <c r="O106858" s="13"/>
      <c r="P106858" s="13"/>
      <c r="Q106858" s="13"/>
      <c r="R106858" s="13"/>
    </row>
    <row r="106859" spans="2:18">
      <c r="B106859" s="31"/>
      <c r="C106859" s="13"/>
      <c r="D106859" s="13"/>
      <c r="E106859" s="13"/>
      <c r="F106859" s="13"/>
      <c r="G106859" s="13"/>
      <c r="H106859" s="13"/>
      <c r="I106859" s="13"/>
      <c r="J106859" s="13"/>
      <c r="K106859" s="13"/>
      <c r="L106859" s="13"/>
      <c r="M106859" s="13"/>
      <c r="N106859" s="13"/>
      <c r="O106859" s="13"/>
      <c r="P106859" s="13"/>
      <c r="Q106859" s="13"/>
      <c r="R106859" s="13"/>
    </row>
    <row r="106860" spans="2:18">
      <c r="B106860" s="31"/>
      <c r="C106860" s="13"/>
      <c r="D106860" s="13"/>
      <c r="E106860" s="13"/>
      <c r="F106860" s="13"/>
      <c r="G106860" s="13"/>
      <c r="H106860" s="13"/>
      <c r="I106860" s="13"/>
      <c r="J106860" s="13"/>
      <c r="K106860" s="13"/>
      <c r="L106860" s="13"/>
      <c r="M106860" s="13"/>
      <c r="N106860" s="13"/>
      <c r="O106860" s="13"/>
      <c r="P106860" s="13"/>
      <c r="Q106860" s="13"/>
      <c r="R106860" s="13"/>
    </row>
    <row r="106861" spans="2:18">
      <c r="B106861" s="31"/>
      <c r="C106861" s="13"/>
      <c r="D106861" s="13"/>
      <c r="E106861" s="13"/>
      <c r="F106861" s="13"/>
      <c r="G106861" s="13"/>
      <c r="H106861" s="13"/>
      <c r="I106861" s="13"/>
      <c r="J106861" s="13"/>
      <c r="K106861" s="13"/>
      <c r="L106861" s="13"/>
      <c r="M106861" s="13"/>
      <c r="N106861" s="13"/>
      <c r="O106861" s="13"/>
      <c r="P106861" s="13"/>
      <c r="Q106861" s="13"/>
      <c r="R106861" s="13"/>
    </row>
    <row r="106862" spans="2:18">
      <c r="B106862" s="31"/>
      <c r="C106862" s="13"/>
      <c r="D106862" s="13"/>
      <c r="E106862" s="13"/>
      <c r="F106862" s="13"/>
      <c r="G106862" s="13"/>
      <c r="H106862" s="13"/>
      <c r="I106862" s="13"/>
      <c r="J106862" s="13"/>
      <c r="K106862" s="13"/>
      <c r="L106862" s="13"/>
      <c r="M106862" s="13"/>
      <c r="N106862" s="13"/>
      <c r="O106862" s="13"/>
      <c r="P106862" s="13"/>
      <c r="Q106862" s="13"/>
      <c r="R106862" s="13"/>
    </row>
    <row r="106863" spans="2:18">
      <c r="B106863" s="31"/>
      <c r="C106863" s="13"/>
      <c r="D106863" s="13"/>
      <c r="E106863" s="13"/>
      <c r="F106863" s="13"/>
      <c r="G106863" s="13"/>
      <c r="H106863" s="13"/>
      <c r="I106863" s="13"/>
      <c r="J106863" s="13"/>
      <c r="K106863" s="13"/>
      <c r="L106863" s="13"/>
      <c r="M106863" s="13"/>
      <c r="N106863" s="13"/>
      <c r="O106863" s="13"/>
      <c r="P106863" s="13"/>
      <c r="Q106863" s="13"/>
      <c r="R106863" s="13"/>
    </row>
    <row r="106864" spans="2:18">
      <c r="B106864" s="31"/>
      <c r="C106864" s="13"/>
      <c r="D106864" s="13"/>
      <c r="E106864" s="13"/>
      <c r="F106864" s="13"/>
      <c r="G106864" s="13"/>
      <c r="H106864" s="13"/>
      <c r="I106864" s="13"/>
      <c r="J106864" s="13"/>
      <c r="K106864" s="13"/>
      <c r="L106864" s="13"/>
      <c r="M106864" s="13"/>
      <c r="N106864" s="13"/>
      <c r="O106864" s="13"/>
      <c r="P106864" s="13"/>
      <c r="Q106864" s="13"/>
      <c r="R106864" s="13"/>
    </row>
    <row r="106865" spans="2:18">
      <c r="B106865" s="31"/>
      <c r="C106865" s="13"/>
      <c r="D106865" s="13"/>
      <c r="E106865" s="13"/>
      <c r="F106865" s="13"/>
      <c r="G106865" s="13"/>
      <c r="H106865" s="13"/>
      <c r="I106865" s="13"/>
      <c r="J106865" s="13"/>
      <c r="K106865" s="13"/>
      <c r="L106865" s="13"/>
      <c r="M106865" s="13"/>
      <c r="N106865" s="13"/>
      <c r="O106865" s="13"/>
      <c r="P106865" s="13"/>
      <c r="Q106865" s="13"/>
      <c r="R106865" s="13"/>
    </row>
    <row r="106866" spans="2:18">
      <c r="B106866" s="31"/>
      <c r="C106866" s="13"/>
      <c r="D106866" s="13"/>
      <c r="E106866" s="13"/>
      <c r="F106866" s="13"/>
      <c r="G106866" s="13"/>
      <c r="H106866" s="13"/>
      <c r="I106866" s="13"/>
      <c r="J106866" s="13"/>
      <c r="K106866" s="13"/>
      <c r="L106866" s="13"/>
      <c r="M106866" s="13"/>
      <c r="N106866" s="13"/>
      <c r="O106866" s="13"/>
      <c r="P106866" s="13"/>
      <c r="Q106866" s="13"/>
      <c r="R106866" s="13"/>
    </row>
    <row r="106867" spans="2:18">
      <c r="B106867" s="31"/>
      <c r="C106867" s="13"/>
      <c r="D106867" s="13"/>
      <c r="E106867" s="13"/>
      <c r="F106867" s="13"/>
      <c r="G106867" s="13"/>
      <c r="H106867" s="13"/>
      <c r="I106867" s="13"/>
      <c r="J106867" s="13"/>
      <c r="K106867" s="13"/>
      <c r="L106867" s="13"/>
      <c r="M106867" s="13"/>
      <c r="N106867" s="13"/>
      <c r="O106867" s="13"/>
      <c r="P106867" s="13"/>
      <c r="Q106867" s="13"/>
      <c r="R106867" s="13"/>
    </row>
    <row r="106868" spans="2:18">
      <c r="B106868" s="31"/>
      <c r="C106868" s="13"/>
      <c r="D106868" s="13"/>
      <c r="E106868" s="13"/>
      <c r="F106868" s="13"/>
      <c r="G106868" s="13"/>
      <c r="H106868" s="13"/>
      <c r="I106868" s="13"/>
      <c r="J106868" s="13"/>
      <c r="K106868" s="13"/>
      <c r="L106868" s="13"/>
      <c r="M106868" s="13"/>
      <c r="N106868" s="13"/>
      <c r="O106868" s="13"/>
      <c r="P106868" s="13"/>
      <c r="Q106868" s="13"/>
      <c r="R106868" s="13"/>
    </row>
    <row r="106869" spans="2:18">
      <c r="B106869" s="31"/>
      <c r="C106869" s="13"/>
      <c r="D106869" s="13"/>
      <c r="E106869" s="13"/>
      <c r="F106869" s="13"/>
      <c r="G106869" s="13"/>
      <c r="H106869" s="13"/>
      <c r="I106869" s="13"/>
      <c r="J106869" s="13"/>
      <c r="K106869" s="13"/>
      <c r="L106869" s="13"/>
      <c r="M106869" s="13"/>
      <c r="N106869" s="13"/>
      <c r="O106869" s="13"/>
      <c r="P106869" s="13"/>
      <c r="Q106869" s="13"/>
      <c r="R106869" s="13"/>
    </row>
    <row r="106870" spans="2:18">
      <c r="B106870" s="31"/>
      <c r="C106870" s="13"/>
      <c r="D106870" s="13"/>
      <c r="E106870" s="13"/>
      <c r="F106870" s="13"/>
      <c r="G106870" s="13"/>
      <c r="H106870" s="13"/>
      <c r="I106870" s="13"/>
      <c r="J106870" s="13"/>
      <c r="K106870" s="13"/>
      <c r="L106870" s="13"/>
      <c r="M106870" s="13"/>
      <c r="N106870" s="13"/>
      <c r="O106870" s="13"/>
      <c r="P106870" s="13"/>
      <c r="Q106870" s="13"/>
      <c r="R106870" s="13"/>
    </row>
    <row r="106871" spans="2:18">
      <c r="B106871" s="31"/>
      <c r="C106871" s="13"/>
      <c r="D106871" s="13"/>
      <c r="E106871" s="13"/>
      <c r="F106871" s="13"/>
      <c r="G106871" s="13"/>
      <c r="H106871" s="13"/>
      <c r="I106871" s="13"/>
      <c r="J106871" s="13"/>
      <c r="K106871" s="13"/>
      <c r="L106871" s="13"/>
      <c r="M106871" s="13"/>
      <c r="N106871" s="13"/>
      <c r="O106871" s="13"/>
      <c r="P106871" s="13"/>
      <c r="Q106871" s="13"/>
      <c r="R106871" s="13"/>
    </row>
    <row r="106872" spans="2:18">
      <c r="B106872" s="31"/>
      <c r="C106872" s="13"/>
      <c r="D106872" s="13"/>
      <c r="E106872" s="13"/>
      <c r="F106872" s="13"/>
      <c r="G106872" s="13"/>
      <c r="H106872" s="13"/>
      <c r="I106872" s="13"/>
      <c r="J106872" s="13"/>
      <c r="K106872" s="13"/>
      <c r="L106872" s="13"/>
      <c r="M106872" s="13"/>
      <c r="N106872" s="13"/>
      <c r="O106872" s="13"/>
      <c r="P106872" s="13"/>
      <c r="Q106872" s="13"/>
      <c r="R106872" s="13"/>
    </row>
    <row r="106873" spans="2:18">
      <c r="B106873" s="31"/>
      <c r="C106873" s="13"/>
      <c r="D106873" s="13"/>
      <c r="E106873" s="13"/>
      <c r="F106873" s="13"/>
      <c r="G106873" s="13"/>
      <c r="H106873" s="13"/>
      <c r="I106873" s="13"/>
      <c r="J106873" s="13"/>
      <c r="K106873" s="13"/>
      <c r="L106873" s="13"/>
      <c r="M106873" s="13"/>
      <c r="N106873" s="13"/>
      <c r="O106873" s="13"/>
      <c r="P106873" s="13"/>
      <c r="Q106873" s="13"/>
      <c r="R106873" s="13"/>
    </row>
    <row r="106874" spans="2:18">
      <c r="B106874" s="31"/>
      <c r="C106874" s="13"/>
      <c r="D106874" s="13"/>
      <c r="E106874" s="13"/>
      <c r="F106874" s="13"/>
      <c r="G106874" s="13"/>
      <c r="H106874" s="13"/>
      <c r="I106874" s="13"/>
      <c r="J106874" s="13"/>
      <c r="K106874" s="13"/>
      <c r="L106874" s="13"/>
      <c r="M106874" s="13"/>
      <c r="N106874" s="13"/>
      <c r="O106874" s="13"/>
      <c r="P106874" s="13"/>
      <c r="Q106874" s="13"/>
      <c r="R106874" s="13"/>
    </row>
    <row r="106875" spans="2:18">
      <c r="B106875" s="31"/>
      <c r="C106875" s="13"/>
      <c r="D106875" s="13"/>
      <c r="E106875" s="13"/>
      <c r="F106875" s="13"/>
      <c r="G106875" s="13"/>
      <c r="H106875" s="13"/>
      <c r="I106875" s="13"/>
      <c r="J106875" s="13"/>
      <c r="K106875" s="13"/>
      <c r="L106875" s="13"/>
      <c r="M106875" s="13"/>
      <c r="N106875" s="13"/>
      <c r="O106875" s="13"/>
      <c r="P106875" s="13"/>
      <c r="Q106875" s="13"/>
      <c r="R106875" s="13"/>
    </row>
    <row r="106876" spans="2:18">
      <c r="B106876" s="31"/>
      <c r="C106876" s="13"/>
      <c r="D106876" s="13"/>
      <c r="E106876" s="13"/>
      <c r="F106876" s="13"/>
      <c r="G106876" s="13"/>
      <c r="H106876" s="13"/>
      <c r="I106876" s="13"/>
      <c r="J106876" s="13"/>
      <c r="K106876" s="13"/>
      <c r="L106876" s="13"/>
      <c r="M106876" s="13"/>
      <c r="N106876" s="13"/>
      <c r="O106876" s="13"/>
      <c r="P106876" s="13"/>
      <c r="Q106876" s="13"/>
      <c r="R106876" s="13"/>
    </row>
    <row r="106877" spans="2:18">
      <c r="B106877" s="31"/>
      <c r="C106877" s="13"/>
      <c r="D106877" s="13"/>
      <c r="E106877" s="13"/>
      <c r="F106877" s="13"/>
      <c r="G106877" s="13"/>
      <c r="H106877" s="13"/>
      <c r="I106877" s="13"/>
      <c r="J106877" s="13"/>
      <c r="K106877" s="13"/>
      <c r="L106877" s="13"/>
      <c r="M106877" s="13"/>
      <c r="N106877" s="13"/>
      <c r="O106877" s="13"/>
      <c r="P106877" s="13"/>
      <c r="Q106877" s="13"/>
      <c r="R106877" s="13"/>
    </row>
    <row r="106878" spans="2:18">
      <c r="B106878" s="31"/>
      <c r="C106878" s="13"/>
      <c r="D106878" s="13"/>
      <c r="E106878" s="13"/>
      <c r="F106878" s="13"/>
      <c r="G106878" s="13"/>
      <c r="H106878" s="13"/>
      <c r="I106878" s="13"/>
      <c r="J106878" s="13"/>
      <c r="K106878" s="13"/>
      <c r="L106878" s="13"/>
      <c r="M106878" s="13"/>
      <c r="N106878" s="13"/>
      <c r="O106878" s="13"/>
      <c r="P106878" s="13"/>
      <c r="Q106878" s="13"/>
      <c r="R106878" s="13"/>
    </row>
    <row r="106879" spans="2:18">
      <c r="B106879" s="31"/>
      <c r="C106879" s="13"/>
      <c r="D106879" s="13"/>
      <c r="E106879" s="13"/>
      <c r="F106879" s="13"/>
      <c r="G106879" s="13"/>
      <c r="H106879" s="13"/>
      <c r="I106879" s="13"/>
      <c r="J106879" s="13"/>
      <c r="K106879" s="13"/>
      <c r="L106879" s="13"/>
      <c r="M106879" s="13"/>
      <c r="N106879" s="13"/>
      <c r="O106879" s="13"/>
      <c r="P106879" s="13"/>
      <c r="Q106879" s="13"/>
      <c r="R106879" s="13"/>
    </row>
    <row r="106880" spans="2:18">
      <c r="B106880" s="31"/>
      <c r="C106880" s="13"/>
      <c r="D106880" s="13"/>
      <c r="E106880" s="13"/>
      <c r="F106880" s="13"/>
      <c r="G106880" s="13"/>
      <c r="H106880" s="13"/>
      <c r="I106880" s="13"/>
      <c r="J106880" s="13"/>
      <c r="K106880" s="13"/>
      <c r="L106880" s="13"/>
      <c r="M106880" s="13"/>
      <c r="N106880" s="13"/>
      <c r="O106880" s="13"/>
      <c r="P106880" s="13"/>
      <c r="Q106880" s="13"/>
      <c r="R106880" s="13"/>
    </row>
    <row r="106881" spans="2:18">
      <c r="B106881" s="31"/>
      <c r="C106881" s="13"/>
      <c r="D106881" s="13"/>
      <c r="E106881" s="13"/>
      <c r="F106881" s="13"/>
      <c r="G106881" s="13"/>
      <c r="H106881" s="13"/>
      <c r="I106881" s="13"/>
      <c r="J106881" s="13"/>
      <c r="K106881" s="13"/>
      <c r="L106881" s="13"/>
      <c r="M106881" s="13"/>
      <c r="N106881" s="13"/>
      <c r="O106881" s="13"/>
      <c r="P106881" s="13"/>
      <c r="Q106881" s="13"/>
      <c r="R106881" s="13"/>
    </row>
    <row r="106882" spans="2:18">
      <c r="B106882" s="31"/>
      <c r="C106882" s="13"/>
      <c r="D106882" s="13"/>
      <c r="E106882" s="13"/>
      <c r="F106882" s="13"/>
      <c r="G106882" s="13"/>
      <c r="H106882" s="13"/>
      <c r="I106882" s="13"/>
      <c r="J106882" s="13"/>
      <c r="K106882" s="13"/>
      <c r="L106882" s="13"/>
      <c r="M106882" s="13"/>
      <c r="N106882" s="13"/>
      <c r="O106882" s="13"/>
      <c r="P106882" s="13"/>
      <c r="Q106882" s="13"/>
      <c r="R106882" s="13"/>
    </row>
    <row r="106883" spans="2:18">
      <c r="B106883" s="31"/>
      <c r="C106883" s="13"/>
      <c r="D106883" s="13"/>
      <c r="E106883" s="13"/>
      <c r="F106883" s="13"/>
      <c r="G106883" s="13"/>
      <c r="H106883" s="13"/>
      <c r="I106883" s="13"/>
      <c r="J106883" s="13"/>
      <c r="K106883" s="13"/>
      <c r="L106883" s="13"/>
      <c r="M106883" s="13"/>
      <c r="N106883" s="13"/>
      <c r="O106883" s="13"/>
      <c r="P106883" s="13"/>
      <c r="Q106883" s="13"/>
      <c r="R106883" s="13"/>
    </row>
    <row r="106884" spans="2:18">
      <c r="B106884" s="31"/>
      <c r="C106884" s="13"/>
      <c r="D106884" s="13"/>
      <c r="E106884" s="13"/>
      <c r="F106884" s="13"/>
      <c r="G106884" s="13"/>
      <c r="H106884" s="13"/>
      <c r="I106884" s="13"/>
      <c r="J106884" s="13"/>
      <c r="K106884" s="13"/>
      <c r="L106884" s="13"/>
      <c r="M106884" s="13"/>
      <c r="N106884" s="13"/>
      <c r="O106884" s="13"/>
      <c r="P106884" s="13"/>
      <c r="Q106884" s="13"/>
      <c r="R106884" s="13"/>
    </row>
    <row r="106885" spans="2:18">
      <c r="B106885" s="31"/>
      <c r="C106885" s="13"/>
      <c r="D106885" s="13"/>
      <c r="E106885" s="13"/>
      <c r="F106885" s="13"/>
      <c r="G106885" s="13"/>
      <c r="H106885" s="13"/>
      <c r="I106885" s="13"/>
      <c r="J106885" s="13"/>
      <c r="K106885" s="13"/>
      <c r="L106885" s="13"/>
      <c r="M106885" s="13"/>
      <c r="N106885" s="13"/>
      <c r="O106885" s="13"/>
      <c r="P106885" s="13"/>
      <c r="Q106885" s="13"/>
      <c r="R106885" s="13"/>
    </row>
    <row r="106886" spans="2:18">
      <c r="B106886" s="31"/>
      <c r="C106886" s="13"/>
      <c r="D106886" s="13"/>
      <c r="E106886" s="13"/>
      <c r="F106886" s="13"/>
      <c r="G106886" s="13"/>
      <c r="H106886" s="13"/>
      <c r="I106886" s="13"/>
      <c r="J106886" s="13"/>
      <c r="K106886" s="13"/>
      <c r="L106886" s="13"/>
      <c r="M106886" s="13"/>
      <c r="N106886" s="13"/>
      <c r="O106886" s="13"/>
      <c r="P106886" s="13"/>
      <c r="Q106886" s="13"/>
      <c r="R106886" s="13"/>
    </row>
    <row r="106887" spans="2:18">
      <c r="B106887" s="31"/>
      <c r="C106887" s="13"/>
      <c r="D106887" s="13"/>
      <c r="E106887" s="13"/>
      <c r="F106887" s="13"/>
      <c r="G106887" s="13"/>
      <c r="H106887" s="13"/>
      <c r="I106887" s="13"/>
      <c r="J106887" s="13"/>
      <c r="K106887" s="13"/>
      <c r="L106887" s="13"/>
      <c r="M106887" s="13"/>
      <c r="N106887" s="13"/>
      <c r="O106887" s="13"/>
      <c r="P106887" s="13"/>
      <c r="Q106887" s="13"/>
      <c r="R106887" s="13"/>
    </row>
    <row r="106888" spans="2:18">
      <c r="B106888" s="31"/>
      <c r="C106888" s="13"/>
      <c r="D106888" s="13"/>
      <c r="E106888" s="13"/>
      <c r="F106888" s="13"/>
      <c r="G106888" s="13"/>
      <c r="H106888" s="13"/>
      <c r="I106888" s="13"/>
      <c r="J106888" s="13"/>
      <c r="K106888" s="13"/>
      <c r="L106888" s="13"/>
      <c r="M106888" s="13"/>
      <c r="N106888" s="13"/>
      <c r="O106888" s="13"/>
      <c r="P106888" s="13"/>
      <c r="Q106888" s="13"/>
      <c r="R106888" s="13"/>
    </row>
    <row r="106889" spans="2:18">
      <c r="B106889" s="31"/>
      <c r="C106889" s="13"/>
      <c r="D106889" s="13"/>
      <c r="E106889" s="13"/>
      <c r="F106889" s="13"/>
      <c r="G106889" s="13"/>
      <c r="H106889" s="13"/>
      <c r="I106889" s="13"/>
      <c r="J106889" s="13"/>
      <c r="K106889" s="13"/>
      <c r="L106889" s="13"/>
      <c r="M106889" s="13"/>
      <c r="N106889" s="13"/>
      <c r="O106889" s="13"/>
      <c r="P106889" s="13"/>
      <c r="Q106889" s="13"/>
      <c r="R106889" s="13"/>
    </row>
    <row r="106890" spans="2:18">
      <c r="B106890" s="31"/>
      <c r="C106890" s="13"/>
      <c r="D106890" s="13"/>
      <c r="E106890" s="13"/>
      <c r="F106890" s="13"/>
      <c r="G106890" s="13"/>
      <c r="H106890" s="13"/>
      <c r="I106890" s="13"/>
      <c r="J106890" s="13"/>
      <c r="K106890" s="13"/>
      <c r="L106890" s="13"/>
      <c r="M106890" s="13"/>
      <c r="N106890" s="13"/>
      <c r="O106890" s="13"/>
      <c r="P106890" s="13"/>
      <c r="Q106890" s="13"/>
      <c r="R106890" s="13"/>
    </row>
    <row r="106891" spans="2:18">
      <c r="B106891" s="31"/>
      <c r="C106891" s="13"/>
      <c r="D106891" s="13"/>
      <c r="E106891" s="13"/>
      <c r="F106891" s="13"/>
      <c r="G106891" s="13"/>
      <c r="H106891" s="13"/>
      <c r="I106891" s="13"/>
      <c r="J106891" s="13"/>
      <c r="K106891" s="13"/>
      <c r="L106891" s="13"/>
      <c r="M106891" s="13"/>
      <c r="N106891" s="13"/>
      <c r="O106891" s="13"/>
      <c r="P106891" s="13"/>
      <c r="Q106891" s="13"/>
      <c r="R106891" s="13"/>
    </row>
    <row r="106892" spans="2:18">
      <c r="B106892" s="31"/>
      <c r="C106892" s="13"/>
      <c r="D106892" s="13"/>
      <c r="E106892" s="13"/>
      <c r="F106892" s="13"/>
      <c r="G106892" s="13"/>
      <c r="H106892" s="13"/>
      <c r="I106892" s="13"/>
      <c r="J106892" s="13"/>
      <c r="K106892" s="13"/>
      <c r="L106892" s="13"/>
      <c r="M106892" s="13"/>
      <c r="N106892" s="13"/>
      <c r="O106892" s="13"/>
      <c r="P106892" s="13"/>
      <c r="Q106892" s="13"/>
      <c r="R106892" s="13"/>
    </row>
    <row r="106893" spans="2:18">
      <c r="B106893" s="31"/>
      <c r="C106893" s="13"/>
      <c r="D106893" s="13"/>
      <c r="E106893" s="13"/>
      <c r="F106893" s="13"/>
      <c r="G106893" s="13"/>
      <c r="H106893" s="13"/>
      <c r="I106893" s="13"/>
      <c r="J106893" s="13"/>
      <c r="K106893" s="13"/>
      <c r="L106893" s="13"/>
      <c r="M106893" s="13"/>
      <c r="N106893" s="13"/>
      <c r="O106893" s="13"/>
      <c r="P106893" s="13"/>
      <c r="Q106893" s="13"/>
      <c r="R106893" s="13"/>
    </row>
    <row r="106894" spans="2:18">
      <c r="B106894" s="31"/>
      <c r="C106894" s="13"/>
      <c r="D106894" s="13"/>
      <c r="E106894" s="13"/>
      <c r="F106894" s="13"/>
      <c r="G106894" s="13"/>
      <c r="H106894" s="13"/>
      <c r="I106894" s="13"/>
      <c r="J106894" s="13"/>
      <c r="K106894" s="13"/>
      <c r="L106894" s="13"/>
      <c r="M106894" s="13"/>
      <c r="N106894" s="13"/>
      <c r="O106894" s="13"/>
      <c r="P106894" s="13"/>
      <c r="Q106894" s="13"/>
      <c r="R106894" s="13"/>
    </row>
    <row r="106895" spans="2:18">
      <c r="B106895" s="31"/>
      <c r="C106895" s="13"/>
      <c r="D106895" s="13"/>
      <c r="E106895" s="13"/>
      <c r="F106895" s="13"/>
      <c r="G106895" s="13"/>
      <c r="H106895" s="13"/>
      <c r="I106895" s="13"/>
      <c r="J106895" s="13"/>
      <c r="K106895" s="13"/>
      <c r="L106895" s="13"/>
      <c r="M106895" s="13"/>
      <c r="N106895" s="13"/>
      <c r="O106895" s="13"/>
      <c r="P106895" s="13"/>
      <c r="Q106895" s="13"/>
      <c r="R106895" s="13"/>
    </row>
    <row r="106896" spans="2:18">
      <c r="B106896" s="31"/>
      <c r="C106896" s="13"/>
      <c r="D106896" s="13"/>
      <c r="E106896" s="13"/>
      <c r="F106896" s="13"/>
      <c r="G106896" s="13"/>
      <c r="H106896" s="13"/>
      <c r="I106896" s="13"/>
      <c r="J106896" s="13"/>
      <c r="K106896" s="13"/>
      <c r="L106896" s="13"/>
      <c r="M106896" s="13"/>
      <c r="N106896" s="13"/>
      <c r="O106896" s="13"/>
      <c r="P106896" s="13"/>
      <c r="Q106896" s="13"/>
      <c r="R106896" s="13"/>
    </row>
    <row r="106897" spans="2:18">
      <c r="B106897" s="31"/>
      <c r="C106897" s="13"/>
      <c r="D106897" s="13"/>
      <c r="E106897" s="13"/>
      <c r="F106897" s="13"/>
      <c r="G106897" s="13"/>
      <c r="H106897" s="13"/>
      <c r="I106897" s="13"/>
      <c r="J106897" s="13"/>
      <c r="K106897" s="13"/>
      <c r="L106897" s="13"/>
      <c r="M106897" s="13"/>
      <c r="N106897" s="13"/>
      <c r="O106897" s="13"/>
      <c r="P106897" s="13"/>
      <c r="Q106897" s="13"/>
      <c r="R106897" s="13"/>
    </row>
    <row r="106898" spans="2:18">
      <c r="B106898" s="31"/>
      <c r="C106898" s="13"/>
      <c r="D106898" s="13"/>
      <c r="E106898" s="13"/>
      <c r="F106898" s="13"/>
      <c r="G106898" s="13"/>
      <c r="H106898" s="13"/>
      <c r="I106898" s="13"/>
      <c r="J106898" s="13"/>
      <c r="K106898" s="13"/>
      <c r="L106898" s="13"/>
      <c r="M106898" s="13"/>
      <c r="N106898" s="13"/>
      <c r="O106898" s="13"/>
      <c r="P106898" s="13"/>
      <c r="Q106898" s="13"/>
      <c r="R106898" s="13"/>
    </row>
    <row r="106899" spans="2:18">
      <c r="B106899" s="31"/>
      <c r="C106899" s="13"/>
      <c r="D106899" s="13"/>
      <c r="E106899" s="13"/>
      <c r="F106899" s="13"/>
      <c r="G106899" s="13"/>
      <c r="H106899" s="13"/>
      <c r="I106899" s="13"/>
      <c r="J106899" s="13"/>
      <c r="K106899" s="13"/>
      <c r="L106899" s="13"/>
      <c r="M106899" s="13"/>
      <c r="N106899" s="13"/>
      <c r="O106899" s="13"/>
      <c r="P106899" s="13"/>
      <c r="Q106899" s="13"/>
      <c r="R106899" s="13"/>
    </row>
    <row r="106900" spans="2:18">
      <c r="B106900" s="31"/>
      <c r="C106900" s="13"/>
      <c r="D106900" s="13"/>
      <c r="E106900" s="13"/>
      <c r="F106900" s="13"/>
      <c r="G106900" s="13"/>
      <c r="H106900" s="13"/>
      <c r="I106900" s="13"/>
      <c r="J106900" s="13"/>
      <c r="K106900" s="13"/>
      <c r="L106900" s="13"/>
      <c r="M106900" s="13"/>
      <c r="N106900" s="13"/>
      <c r="O106900" s="13"/>
      <c r="P106900" s="13"/>
      <c r="Q106900" s="13"/>
      <c r="R106900" s="13"/>
    </row>
    <row r="106901" spans="2:18">
      <c r="B106901" s="31"/>
      <c r="C106901" s="13"/>
      <c r="D106901" s="13"/>
      <c r="E106901" s="13"/>
      <c r="F106901" s="13"/>
      <c r="G106901" s="13"/>
      <c r="H106901" s="13"/>
      <c r="I106901" s="13"/>
      <c r="J106901" s="13"/>
      <c r="K106901" s="13"/>
      <c r="L106901" s="13"/>
      <c r="M106901" s="13"/>
      <c r="N106901" s="13"/>
      <c r="O106901" s="13"/>
      <c r="P106901" s="13"/>
      <c r="Q106901" s="13"/>
      <c r="R106901" s="13"/>
    </row>
    <row r="106902" spans="2:18">
      <c r="B106902" s="31"/>
      <c r="C106902" s="13"/>
      <c r="D106902" s="13"/>
      <c r="E106902" s="13"/>
      <c r="F106902" s="13"/>
      <c r="G106902" s="13"/>
      <c r="H106902" s="13"/>
      <c r="I106902" s="13"/>
      <c r="J106902" s="13"/>
      <c r="K106902" s="13"/>
      <c r="L106902" s="13"/>
      <c r="M106902" s="13"/>
      <c r="N106902" s="13"/>
      <c r="O106902" s="13"/>
      <c r="P106902" s="13"/>
      <c r="Q106902" s="13"/>
      <c r="R106902" s="13"/>
    </row>
    <row r="106903" spans="2:18">
      <c r="B106903" s="31"/>
      <c r="C106903" s="13"/>
      <c r="D106903" s="13"/>
      <c r="E106903" s="13"/>
      <c r="F106903" s="13"/>
      <c r="G106903" s="13"/>
      <c r="H106903" s="13"/>
      <c r="I106903" s="13"/>
      <c r="J106903" s="13"/>
      <c r="K106903" s="13"/>
      <c r="L106903" s="13"/>
      <c r="M106903" s="13"/>
      <c r="N106903" s="13"/>
      <c r="O106903" s="13"/>
      <c r="P106903" s="13"/>
      <c r="Q106903" s="13"/>
      <c r="R106903" s="13"/>
    </row>
    <row r="106904" spans="2:18">
      <c r="B106904" s="31"/>
      <c r="C106904" s="13"/>
      <c r="D106904" s="13"/>
      <c r="E106904" s="13"/>
      <c r="F106904" s="13"/>
      <c r="G106904" s="13"/>
      <c r="H106904" s="13"/>
      <c r="I106904" s="13"/>
      <c r="J106904" s="13"/>
      <c r="K106904" s="13"/>
      <c r="L106904" s="13"/>
      <c r="M106904" s="13"/>
      <c r="N106904" s="13"/>
      <c r="O106904" s="13"/>
      <c r="P106904" s="13"/>
      <c r="Q106904" s="13"/>
      <c r="R106904" s="13"/>
    </row>
    <row r="106905" spans="2:18">
      <c r="B106905" s="31"/>
      <c r="C106905" s="13"/>
      <c r="D106905" s="13"/>
      <c r="E106905" s="13"/>
      <c r="F106905" s="13"/>
      <c r="G106905" s="13"/>
      <c r="H106905" s="13"/>
      <c r="I106905" s="13"/>
      <c r="J106905" s="13"/>
      <c r="K106905" s="13"/>
      <c r="L106905" s="13"/>
      <c r="M106905" s="13"/>
      <c r="N106905" s="13"/>
      <c r="O106905" s="13"/>
      <c r="P106905" s="13"/>
      <c r="Q106905" s="13"/>
      <c r="R106905" s="13"/>
    </row>
    <row r="106906" spans="2:18">
      <c r="B106906" s="31"/>
      <c r="C106906" s="13"/>
      <c r="D106906" s="13"/>
      <c r="E106906" s="13"/>
      <c r="F106906" s="13"/>
      <c r="G106906" s="13"/>
      <c r="H106906" s="13"/>
      <c r="I106906" s="13"/>
      <c r="J106906" s="13"/>
      <c r="K106906" s="13"/>
      <c r="L106906" s="13"/>
      <c r="M106906" s="13"/>
      <c r="N106906" s="13"/>
      <c r="O106906" s="13"/>
      <c r="P106906" s="13"/>
      <c r="Q106906" s="13"/>
      <c r="R106906" s="13"/>
    </row>
    <row r="106907" spans="2:18">
      <c r="B106907" s="31"/>
      <c r="C106907" s="13"/>
      <c r="D106907" s="13"/>
      <c r="E106907" s="13"/>
      <c r="F106907" s="13"/>
      <c r="G106907" s="13"/>
      <c r="H106907" s="13"/>
      <c r="I106907" s="13"/>
      <c r="J106907" s="13"/>
      <c r="K106907" s="13"/>
      <c r="L106907" s="13"/>
      <c r="M106907" s="13"/>
      <c r="N106907" s="13"/>
      <c r="O106907" s="13"/>
      <c r="P106907" s="13"/>
      <c r="Q106907" s="13"/>
      <c r="R106907" s="13"/>
    </row>
    <row r="106908" spans="2:18">
      <c r="B106908" s="31"/>
      <c r="C106908" s="13"/>
      <c r="D106908" s="13"/>
      <c r="E106908" s="13"/>
      <c r="F106908" s="13"/>
      <c r="G106908" s="13"/>
      <c r="H106908" s="13"/>
      <c r="I106908" s="13"/>
      <c r="J106908" s="13"/>
      <c r="K106908" s="13"/>
      <c r="L106908" s="13"/>
      <c r="M106908" s="13"/>
      <c r="N106908" s="13"/>
      <c r="O106908" s="13"/>
      <c r="P106908" s="13"/>
      <c r="Q106908" s="13"/>
      <c r="R106908" s="13"/>
    </row>
    <row r="106909" spans="2:18">
      <c r="B106909" s="31"/>
      <c r="C106909" s="13"/>
      <c r="D106909" s="13"/>
      <c r="E106909" s="13"/>
      <c r="F106909" s="13"/>
      <c r="G106909" s="13"/>
      <c r="H106909" s="13"/>
      <c r="I106909" s="13"/>
      <c r="J106909" s="13"/>
      <c r="K106909" s="13"/>
      <c r="L106909" s="13"/>
      <c r="M106909" s="13"/>
      <c r="N106909" s="13"/>
      <c r="O106909" s="13"/>
      <c r="P106909" s="13"/>
      <c r="Q106909" s="13"/>
      <c r="R106909" s="13"/>
    </row>
    <row r="106910" spans="2:18">
      <c r="B106910" s="31"/>
      <c r="C106910" s="13"/>
      <c r="D106910" s="13"/>
      <c r="E106910" s="13"/>
      <c r="F106910" s="13"/>
      <c r="G106910" s="13"/>
      <c r="H106910" s="13"/>
      <c r="I106910" s="13"/>
      <c r="J106910" s="13"/>
      <c r="K106910" s="13"/>
      <c r="L106910" s="13"/>
      <c r="M106910" s="13"/>
      <c r="N106910" s="13"/>
      <c r="O106910" s="13"/>
      <c r="P106910" s="13"/>
      <c r="Q106910" s="13"/>
      <c r="R106910" s="13"/>
    </row>
    <row r="106911" spans="2:18">
      <c r="B106911" s="31"/>
      <c r="C106911" s="13"/>
      <c r="D106911" s="13"/>
      <c r="E106911" s="13"/>
      <c r="F106911" s="13"/>
      <c r="G106911" s="13"/>
      <c r="H106911" s="13"/>
      <c r="I106911" s="13"/>
      <c r="J106911" s="13"/>
      <c r="K106911" s="13"/>
      <c r="L106911" s="13"/>
      <c r="M106911" s="13"/>
      <c r="N106911" s="13"/>
      <c r="O106911" s="13"/>
      <c r="P106911" s="13"/>
      <c r="Q106911" s="13"/>
      <c r="R106911" s="13"/>
    </row>
    <row r="106912" spans="2:18">
      <c r="B106912" s="31"/>
      <c r="C106912" s="13"/>
      <c r="D106912" s="13"/>
      <c r="E106912" s="13"/>
      <c r="F106912" s="13"/>
      <c r="G106912" s="13"/>
      <c r="H106912" s="13"/>
      <c r="I106912" s="13"/>
      <c r="J106912" s="13"/>
      <c r="K106912" s="13"/>
      <c r="L106912" s="13"/>
      <c r="M106912" s="13"/>
      <c r="N106912" s="13"/>
      <c r="O106912" s="13"/>
      <c r="P106912" s="13"/>
      <c r="Q106912" s="13"/>
      <c r="R106912" s="13"/>
    </row>
    <row r="106913" spans="2:18">
      <c r="B106913" s="31"/>
      <c r="C106913" s="13"/>
      <c r="D106913" s="13"/>
      <c r="E106913" s="13"/>
      <c r="F106913" s="13"/>
      <c r="G106913" s="13"/>
      <c r="H106913" s="13"/>
      <c r="I106913" s="13"/>
      <c r="J106913" s="13"/>
      <c r="K106913" s="13"/>
      <c r="L106913" s="13"/>
      <c r="M106913" s="13"/>
      <c r="N106913" s="13"/>
      <c r="O106913" s="13"/>
      <c r="P106913" s="13"/>
      <c r="Q106913" s="13"/>
      <c r="R106913" s="13"/>
    </row>
    <row r="106914" spans="2:18">
      <c r="B106914" s="31"/>
      <c r="C106914" s="13"/>
      <c r="D106914" s="13"/>
      <c r="E106914" s="13"/>
      <c r="F106914" s="13"/>
      <c r="G106914" s="13"/>
      <c r="H106914" s="13"/>
      <c r="I106914" s="13"/>
      <c r="J106914" s="13"/>
      <c r="K106914" s="13"/>
      <c r="L106914" s="13"/>
      <c r="M106914" s="13"/>
      <c r="N106914" s="13"/>
      <c r="O106914" s="13"/>
      <c r="P106914" s="13"/>
      <c r="Q106914" s="13"/>
      <c r="R106914" s="13"/>
    </row>
    <row r="106915" spans="2:18">
      <c r="B106915" s="31"/>
      <c r="C106915" s="13"/>
      <c r="D106915" s="13"/>
      <c r="E106915" s="13"/>
      <c r="F106915" s="13"/>
      <c r="G106915" s="13"/>
      <c r="H106915" s="13"/>
      <c r="I106915" s="13"/>
      <c r="J106915" s="13"/>
      <c r="K106915" s="13"/>
      <c r="L106915" s="13"/>
      <c r="M106915" s="13"/>
      <c r="N106915" s="13"/>
      <c r="O106915" s="13"/>
      <c r="P106915" s="13"/>
      <c r="Q106915" s="13"/>
      <c r="R106915" s="13"/>
    </row>
    <row r="106916" spans="2:18">
      <c r="B106916" s="31"/>
      <c r="C106916" s="13"/>
      <c r="D106916" s="13"/>
      <c r="E106916" s="13"/>
      <c r="F106916" s="13"/>
      <c r="G106916" s="13"/>
      <c r="H106916" s="13"/>
      <c r="I106916" s="13"/>
      <c r="J106916" s="13"/>
      <c r="K106916" s="13"/>
      <c r="L106916" s="13"/>
      <c r="M106916" s="13"/>
      <c r="N106916" s="13"/>
      <c r="O106916" s="13"/>
      <c r="P106916" s="13"/>
      <c r="Q106916" s="13"/>
      <c r="R106916" s="13"/>
    </row>
    <row r="106917" spans="2:18">
      <c r="B106917" s="31"/>
      <c r="C106917" s="13"/>
      <c r="D106917" s="13"/>
      <c r="E106917" s="13"/>
      <c r="F106917" s="13"/>
      <c r="G106917" s="13"/>
      <c r="H106917" s="13"/>
      <c r="I106917" s="13"/>
      <c r="J106917" s="13"/>
      <c r="K106917" s="13"/>
      <c r="L106917" s="13"/>
      <c r="M106917" s="13"/>
      <c r="N106917" s="13"/>
      <c r="O106917" s="13"/>
      <c r="P106917" s="13"/>
      <c r="Q106917" s="13"/>
      <c r="R106917" s="13"/>
    </row>
    <row r="106918" spans="2:18">
      <c r="B106918" s="31"/>
      <c r="C106918" s="13"/>
      <c r="D106918" s="13"/>
      <c r="E106918" s="13"/>
      <c r="F106918" s="13"/>
      <c r="G106918" s="13"/>
      <c r="H106918" s="13"/>
      <c r="I106918" s="13"/>
      <c r="J106918" s="13"/>
      <c r="K106918" s="13"/>
      <c r="L106918" s="13"/>
      <c r="M106918" s="13"/>
      <c r="N106918" s="13"/>
      <c r="O106918" s="13"/>
      <c r="P106918" s="13"/>
      <c r="Q106918" s="13"/>
      <c r="R106918" s="13"/>
    </row>
    <row r="106919" spans="2:18">
      <c r="B106919" s="31"/>
      <c r="C106919" s="13"/>
      <c r="D106919" s="13"/>
      <c r="E106919" s="13"/>
      <c r="F106919" s="13"/>
      <c r="G106919" s="13"/>
      <c r="H106919" s="13"/>
      <c r="I106919" s="13"/>
      <c r="J106919" s="13"/>
      <c r="K106919" s="13"/>
      <c r="L106919" s="13"/>
      <c r="M106919" s="13"/>
      <c r="N106919" s="13"/>
      <c r="O106919" s="13"/>
      <c r="P106919" s="13"/>
      <c r="Q106919" s="13"/>
      <c r="R106919" s="13"/>
    </row>
    <row r="106920" spans="2:18">
      <c r="B106920" s="31"/>
      <c r="C106920" s="13"/>
      <c r="D106920" s="13"/>
      <c r="E106920" s="13"/>
      <c r="F106920" s="13"/>
      <c r="G106920" s="13"/>
      <c r="H106920" s="13"/>
      <c r="I106920" s="13"/>
      <c r="J106920" s="13"/>
      <c r="K106920" s="13"/>
      <c r="L106920" s="13"/>
      <c r="M106920" s="13"/>
      <c r="N106920" s="13"/>
      <c r="O106920" s="13"/>
      <c r="P106920" s="13"/>
      <c r="Q106920" s="13"/>
      <c r="R106920" s="13"/>
    </row>
    <row r="106921" spans="2:18">
      <c r="B106921" s="31"/>
      <c r="C106921" s="13"/>
      <c r="D106921" s="13"/>
      <c r="E106921" s="13"/>
      <c r="F106921" s="13"/>
      <c r="G106921" s="13"/>
      <c r="H106921" s="13"/>
      <c r="I106921" s="13"/>
      <c r="J106921" s="13"/>
      <c r="K106921" s="13"/>
      <c r="L106921" s="13"/>
      <c r="M106921" s="13"/>
      <c r="N106921" s="13"/>
      <c r="O106921" s="13"/>
      <c r="P106921" s="13"/>
      <c r="Q106921" s="13"/>
      <c r="R106921" s="13"/>
    </row>
    <row r="106922" spans="2:18">
      <c r="B106922" s="31"/>
      <c r="C106922" s="13"/>
      <c r="D106922" s="13"/>
      <c r="E106922" s="13"/>
      <c r="F106922" s="13"/>
      <c r="G106922" s="13"/>
      <c r="H106922" s="13"/>
      <c r="I106922" s="13"/>
      <c r="J106922" s="13"/>
      <c r="K106922" s="13"/>
      <c r="L106922" s="13"/>
      <c r="M106922" s="13"/>
      <c r="N106922" s="13"/>
      <c r="O106922" s="13"/>
      <c r="P106922" s="13"/>
      <c r="Q106922" s="13"/>
      <c r="R106922" s="13"/>
    </row>
    <row r="106923" spans="2:18">
      <c r="B106923" s="31"/>
      <c r="C106923" s="13"/>
      <c r="D106923" s="13"/>
      <c r="E106923" s="13"/>
      <c r="F106923" s="13"/>
      <c r="G106923" s="13"/>
      <c r="H106923" s="13"/>
      <c r="I106923" s="13"/>
      <c r="J106923" s="13"/>
      <c r="K106923" s="13"/>
      <c r="L106923" s="13"/>
      <c r="M106923" s="13"/>
      <c r="N106923" s="13"/>
      <c r="O106923" s="13"/>
      <c r="P106923" s="13"/>
      <c r="Q106923" s="13"/>
      <c r="R106923" s="13"/>
    </row>
    <row r="106924" spans="2:18">
      <c r="B106924" s="31"/>
      <c r="C106924" s="13"/>
      <c r="D106924" s="13"/>
      <c r="E106924" s="13"/>
      <c r="F106924" s="13"/>
      <c r="G106924" s="13"/>
      <c r="H106924" s="13"/>
      <c r="I106924" s="13"/>
      <c r="J106924" s="13"/>
      <c r="K106924" s="13"/>
      <c r="L106924" s="13"/>
      <c r="M106924" s="13"/>
      <c r="N106924" s="13"/>
      <c r="O106924" s="13"/>
      <c r="P106924" s="13"/>
      <c r="Q106924" s="13"/>
      <c r="R106924" s="13"/>
    </row>
    <row r="106925" spans="2:18">
      <c r="B106925" s="31"/>
      <c r="C106925" s="13"/>
      <c r="D106925" s="13"/>
      <c r="E106925" s="13"/>
      <c r="F106925" s="13"/>
      <c r="G106925" s="13"/>
      <c r="H106925" s="13"/>
      <c r="I106925" s="13"/>
      <c r="J106925" s="13"/>
      <c r="K106925" s="13"/>
      <c r="L106925" s="13"/>
      <c r="M106925" s="13"/>
      <c r="N106925" s="13"/>
      <c r="O106925" s="13"/>
      <c r="P106925" s="13"/>
      <c r="Q106925" s="13"/>
      <c r="R106925" s="13"/>
    </row>
    <row r="106926" spans="2:18">
      <c r="B106926" s="31"/>
      <c r="C106926" s="13"/>
      <c r="D106926" s="13"/>
      <c r="E106926" s="13"/>
      <c r="F106926" s="13"/>
      <c r="G106926" s="13"/>
      <c r="H106926" s="13"/>
      <c r="I106926" s="13"/>
      <c r="J106926" s="13"/>
      <c r="K106926" s="13"/>
      <c r="L106926" s="13"/>
      <c r="M106926" s="13"/>
      <c r="N106926" s="13"/>
      <c r="O106926" s="13"/>
      <c r="P106926" s="13"/>
      <c r="Q106926" s="13"/>
      <c r="R106926" s="13"/>
    </row>
    <row r="106927" spans="2:18">
      <c r="B106927" s="31"/>
      <c r="C106927" s="13"/>
      <c r="D106927" s="13"/>
      <c r="E106927" s="13"/>
      <c r="F106927" s="13"/>
      <c r="G106927" s="13"/>
      <c r="H106927" s="13"/>
      <c r="I106927" s="13"/>
      <c r="J106927" s="13"/>
      <c r="K106927" s="13"/>
      <c r="L106927" s="13"/>
      <c r="M106927" s="13"/>
      <c r="N106927" s="13"/>
      <c r="O106927" s="13"/>
      <c r="P106927" s="13"/>
      <c r="Q106927" s="13"/>
      <c r="R106927" s="13"/>
    </row>
    <row r="106928" spans="2:18">
      <c r="B106928" s="31"/>
      <c r="C106928" s="13"/>
      <c r="D106928" s="13"/>
      <c r="E106928" s="13"/>
      <c r="F106928" s="13"/>
      <c r="G106928" s="13"/>
      <c r="H106928" s="13"/>
      <c r="I106928" s="13"/>
      <c r="J106928" s="13"/>
      <c r="K106928" s="13"/>
      <c r="L106928" s="13"/>
      <c r="M106928" s="13"/>
      <c r="N106928" s="13"/>
      <c r="O106928" s="13"/>
      <c r="P106928" s="13"/>
      <c r="Q106928" s="13"/>
      <c r="R106928" s="13"/>
    </row>
    <row r="106929" spans="2:18">
      <c r="B106929" s="31"/>
      <c r="C106929" s="13"/>
      <c r="D106929" s="13"/>
      <c r="E106929" s="13"/>
      <c r="F106929" s="13"/>
      <c r="G106929" s="13"/>
      <c r="H106929" s="13"/>
      <c r="I106929" s="13"/>
      <c r="J106929" s="13"/>
      <c r="K106929" s="13"/>
      <c r="L106929" s="13"/>
      <c r="M106929" s="13"/>
      <c r="N106929" s="13"/>
      <c r="O106929" s="13"/>
      <c r="P106929" s="13"/>
      <c r="Q106929" s="13"/>
      <c r="R106929" s="13"/>
    </row>
    <row r="106930" spans="2:18">
      <c r="B106930" s="31"/>
      <c r="C106930" s="13"/>
      <c r="D106930" s="13"/>
      <c r="E106930" s="13"/>
      <c r="F106930" s="13"/>
      <c r="G106930" s="13"/>
      <c r="H106930" s="13"/>
      <c r="I106930" s="13"/>
      <c r="J106930" s="13"/>
      <c r="K106930" s="13"/>
      <c r="L106930" s="13"/>
      <c r="M106930" s="13"/>
      <c r="N106930" s="13"/>
      <c r="O106930" s="13"/>
      <c r="P106930" s="13"/>
      <c r="Q106930" s="13"/>
      <c r="R106930" s="13"/>
    </row>
    <row r="106931" spans="2:18">
      <c r="B106931" s="31"/>
      <c r="C106931" s="13"/>
      <c r="D106931" s="13"/>
      <c r="E106931" s="13"/>
      <c r="F106931" s="13"/>
      <c r="G106931" s="13"/>
      <c r="H106931" s="13"/>
      <c r="I106931" s="13"/>
      <c r="J106931" s="13"/>
      <c r="K106931" s="13"/>
      <c r="L106931" s="13"/>
      <c r="M106931" s="13"/>
      <c r="N106931" s="13"/>
      <c r="O106931" s="13"/>
      <c r="P106931" s="13"/>
      <c r="Q106931" s="13"/>
      <c r="R106931" s="13"/>
    </row>
    <row r="106932" spans="2:18">
      <c r="B106932" s="31"/>
      <c r="C106932" s="13"/>
      <c r="D106932" s="13"/>
      <c r="E106932" s="13"/>
      <c r="F106932" s="13"/>
      <c r="G106932" s="13"/>
      <c r="H106932" s="13"/>
      <c r="I106932" s="13"/>
      <c r="J106932" s="13"/>
      <c r="K106932" s="13"/>
      <c r="L106932" s="13"/>
      <c r="M106932" s="13"/>
      <c r="N106932" s="13"/>
      <c r="O106932" s="13"/>
      <c r="P106932" s="13"/>
      <c r="Q106932" s="13"/>
      <c r="R106932" s="13"/>
    </row>
    <row r="106933" spans="2:18">
      <c r="B106933" s="31"/>
      <c r="C106933" s="13"/>
      <c r="D106933" s="13"/>
      <c r="E106933" s="13"/>
      <c r="F106933" s="13"/>
      <c r="G106933" s="13"/>
      <c r="H106933" s="13"/>
      <c r="I106933" s="13"/>
      <c r="J106933" s="13"/>
      <c r="K106933" s="13"/>
      <c r="L106933" s="13"/>
      <c r="M106933" s="13"/>
      <c r="N106933" s="13"/>
      <c r="O106933" s="13"/>
      <c r="P106933" s="13"/>
      <c r="Q106933" s="13"/>
      <c r="R106933" s="13"/>
    </row>
    <row r="106934" spans="2:18">
      <c r="B106934" s="31"/>
      <c r="C106934" s="13"/>
      <c r="D106934" s="13"/>
      <c r="E106934" s="13"/>
      <c r="F106934" s="13"/>
      <c r="G106934" s="13"/>
      <c r="H106934" s="13"/>
      <c r="I106934" s="13"/>
      <c r="J106934" s="13"/>
      <c r="K106934" s="13"/>
      <c r="L106934" s="13"/>
      <c r="M106934" s="13"/>
      <c r="N106934" s="13"/>
      <c r="O106934" s="13"/>
      <c r="P106934" s="13"/>
      <c r="Q106934" s="13"/>
      <c r="R106934" s="13"/>
    </row>
    <row r="106935" spans="2:18">
      <c r="B106935" s="31"/>
      <c r="C106935" s="13"/>
      <c r="D106935" s="13"/>
      <c r="E106935" s="13"/>
      <c r="F106935" s="13"/>
      <c r="G106935" s="13"/>
      <c r="H106935" s="13"/>
      <c r="I106935" s="13"/>
      <c r="J106935" s="13"/>
      <c r="K106935" s="13"/>
      <c r="L106935" s="13"/>
      <c r="M106935" s="13"/>
      <c r="N106935" s="13"/>
      <c r="O106935" s="13"/>
      <c r="P106935" s="13"/>
      <c r="Q106935" s="13"/>
      <c r="R106935" s="13"/>
    </row>
    <row r="106936" spans="2:18">
      <c r="B106936" s="31"/>
      <c r="C106936" s="13"/>
      <c r="D106936" s="13"/>
      <c r="E106936" s="13"/>
      <c r="F106936" s="13"/>
      <c r="G106936" s="13"/>
      <c r="H106936" s="13"/>
      <c r="I106936" s="13"/>
      <c r="J106936" s="13"/>
      <c r="K106936" s="13"/>
      <c r="L106936" s="13"/>
      <c r="M106936" s="13"/>
      <c r="N106936" s="13"/>
      <c r="O106936" s="13"/>
      <c r="P106936" s="13"/>
      <c r="Q106936" s="13"/>
      <c r="R106936" s="13"/>
    </row>
    <row r="106937" spans="2:18">
      <c r="B106937" s="31"/>
      <c r="C106937" s="13"/>
      <c r="D106937" s="13"/>
      <c r="E106937" s="13"/>
      <c r="F106937" s="13"/>
      <c r="G106937" s="13"/>
      <c r="H106937" s="13"/>
      <c r="I106937" s="13"/>
      <c r="J106937" s="13"/>
      <c r="K106937" s="13"/>
      <c r="L106937" s="13"/>
      <c r="M106937" s="13"/>
      <c r="N106937" s="13"/>
      <c r="O106937" s="13"/>
      <c r="P106937" s="13"/>
      <c r="Q106937" s="13"/>
      <c r="R106937" s="13"/>
    </row>
    <row r="106938" spans="2:18">
      <c r="B106938" s="31"/>
      <c r="C106938" s="13"/>
      <c r="D106938" s="13"/>
      <c r="E106938" s="13"/>
      <c r="F106938" s="13"/>
      <c r="G106938" s="13"/>
      <c r="H106938" s="13"/>
      <c r="I106938" s="13"/>
      <c r="J106938" s="13"/>
      <c r="K106938" s="13"/>
      <c r="L106938" s="13"/>
      <c r="M106938" s="13"/>
      <c r="N106938" s="13"/>
      <c r="O106938" s="13"/>
      <c r="P106938" s="13"/>
      <c r="Q106938" s="13"/>
      <c r="R106938" s="13"/>
    </row>
    <row r="106939" spans="2:18">
      <c r="B106939" s="31"/>
      <c r="C106939" s="13"/>
      <c r="D106939" s="13"/>
      <c r="E106939" s="13"/>
      <c r="F106939" s="13"/>
      <c r="G106939" s="13"/>
      <c r="H106939" s="13"/>
      <c r="I106939" s="13"/>
      <c r="J106939" s="13"/>
      <c r="K106939" s="13"/>
      <c r="L106939" s="13"/>
      <c r="M106939" s="13"/>
      <c r="N106939" s="13"/>
      <c r="O106939" s="13"/>
      <c r="P106939" s="13"/>
      <c r="Q106939" s="13"/>
      <c r="R106939" s="13"/>
    </row>
    <row r="106940" spans="2:18">
      <c r="B106940" s="31"/>
      <c r="C106940" s="13"/>
      <c r="D106940" s="13"/>
      <c r="E106940" s="13"/>
      <c r="F106940" s="13"/>
      <c r="G106940" s="13"/>
      <c r="H106940" s="13"/>
      <c r="I106940" s="13"/>
      <c r="J106940" s="13"/>
      <c r="K106940" s="13"/>
      <c r="L106940" s="13"/>
      <c r="M106940" s="13"/>
      <c r="N106940" s="13"/>
      <c r="O106940" s="13"/>
      <c r="P106940" s="13"/>
      <c r="Q106940" s="13"/>
      <c r="R106940" s="13"/>
    </row>
    <row r="106941" spans="2:18">
      <c r="B106941" s="31"/>
      <c r="C106941" s="13"/>
      <c r="D106941" s="13"/>
      <c r="E106941" s="13"/>
      <c r="F106941" s="13"/>
      <c r="G106941" s="13"/>
      <c r="H106941" s="13"/>
      <c r="I106941" s="13"/>
      <c r="J106941" s="13"/>
      <c r="K106941" s="13"/>
      <c r="L106941" s="13"/>
      <c r="M106941" s="13"/>
      <c r="N106941" s="13"/>
      <c r="O106941" s="13"/>
      <c r="P106941" s="13"/>
      <c r="Q106941" s="13"/>
      <c r="R106941" s="13"/>
    </row>
    <row r="106942" spans="2:18">
      <c r="B106942" s="31"/>
      <c r="C106942" s="13"/>
      <c r="D106942" s="13"/>
      <c r="E106942" s="13"/>
      <c r="F106942" s="13"/>
      <c r="G106942" s="13"/>
      <c r="H106942" s="13"/>
      <c r="I106942" s="13"/>
      <c r="J106942" s="13"/>
      <c r="K106942" s="13"/>
      <c r="L106942" s="13"/>
      <c r="M106942" s="13"/>
      <c r="N106942" s="13"/>
      <c r="O106942" s="13"/>
      <c r="P106942" s="13"/>
      <c r="Q106942" s="13"/>
      <c r="R106942" s="13"/>
    </row>
    <row r="106943" spans="2:18">
      <c r="B106943" s="31"/>
      <c r="C106943" s="13"/>
      <c r="D106943" s="13"/>
      <c r="E106943" s="13"/>
      <c r="F106943" s="13"/>
      <c r="G106943" s="13"/>
      <c r="H106943" s="13"/>
      <c r="I106943" s="13"/>
      <c r="J106943" s="13"/>
      <c r="K106943" s="13"/>
      <c r="L106943" s="13"/>
      <c r="M106943" s="13"/>
      <c r="N106943" s="13"/>
      <c r="O106943" s="13"/>
      <c r="P106943" s="13"/>
      <c r="Q106943" s="13"/>
      <c r="R106943" s="13"/>
    </row>
    <row r="106944" spans="2:18">
      <c r="B106944" s="31"/>
      <c r="C106944" s="13"/>
      <c r="D106944" s="13"/>
      <c r="E106944" s="13"/>
      <c r="F106944" s="13"/>
      <c r="G106944" s="13"/>
      <c r="H106944" s="13"/>
      <c r="I106944" s="13"/>
      <c r="J106944" s="13"/>
      <c r="K106944" s="13"/>
      <c r="L106944" s="13"/>
      <c r="M106944" s="13"/>
      <c r="N106944" s="13"/>
      <c r="O106944" s="13"/>
      <c r="P106944" s="13"/>
      <c r="Q106944" s="13"/>
      <c r="R106944" s="13"/>
    </row>
    <row r="106945" spans="2:18">
      <c r="B106945" s="31"/>
      <c r="C106945" s="13"/>
      <c r="D106945" s="13"/>
      <c r="E106945" s="13"/>
      <c r="F106945" s="13"/>
      <c r="G106945" s="13"/>
      <c r="H106945" s="13"/>
      <c r="I106945" s="13"/>
      <c r="J106945" s="13"/>
      <c r="K106945" s="13"/>
      <c r="L106945" s="13"/>
      <c r="M106945" s="13"/>
      <c r="N106945" s="13"/>
      <c r="O106945" s="13"/>
      <c r="P106945" s="13"/>
      <c r="Q106945" s="13"/>
      <c r="R106945" s="13"/>
    </row>
    <row r="106946" spans="2:18">
      <c r="B106946" s="31"/>
      <c r="C106946" s="13"/>
      <c r="D106946" s="13"/>
      <c r="E106946" s="13"/>
      <c r="F106946" s="13"/>
      <c r="G106946" s="13"/>
      <c r="H106946" s="13"/>
      <c r="I106946" s="13"/>
      <c r="J106946" s="13"/>
      <c r="K106946" s="13"/>
      <c r="L106946" s="13"/>
      <c r="M106946" s="13"/>
      <c r="N106946" s="13"/>
      <c r="O106946" s="13"/>
      <c r="P106946" s="13"/>
      <c r="Q106946" s="13"/>
      <c r="R106946" s="13"/>
    </row>
    <row r="106947" spans="2:18">
      <c r="B106947" s="31"/>
      <c r="C106947" s="13"/>
      <c r="D106947" s="13"/>
      <c r="E106947" s="13"/>
      <c r="F106947" s="13"/>
      <c r="G106947" s="13"/>
      <c r="H106947" s="13"/>
      <c r="I106947" s="13"/>
      <c r="J106947" s="13"/>
      <c r="K106947" s="13"/>
      <c r="L106947" s="13"/>
      <c r="M106947" s="13"/>
      <c r="N106947" s="13"/>
      <c r="O106947" s="13"/>
      <c r="P106947" s="13"/>
      <c r="Q106947" s="13"/>
      <c r="R106947" s="13"/>
    </row>
    <row r="106948" spans="2:18">
      <c r="B106948" s="31"/>
      <c r="C106948" s="13"/>
      <c r="D106948" s="13"/>
      <c r="E106948" s="13"/>
      <c r="F106948" s="13"/>
      <c r="G106948" s="13"/>
      <c r="H106948" s="13"/>
      <c r="I106948" s="13"/>
      <c r="J106948" s="13"/>
      <c r="K106948" s="13"/>
      <c r="L106948" s="13"/>
      <c r="M106948" s="13"/>
      <c r="N106948" s="13"/>
      <c r="O106948" s="13"/>
      <c r="P106948" s="13"/>
      <c r="Q106948" s="13"/>
      <c r="R106948" s="13"/>
    </row>
    <row r="106949" spans="2:18">
      <c r="B106949" s="31"/>
      <c r="C106949" s="13"/>
      <c r="D106949" s="13"/>
      <c r="E106949" s="13"/>
      <c r="F106949" s="13"/>
      <c r="G106949" s="13"/>
      <c r="H106949" s="13"/>
      <c r="I106949" s="13"/>
      <c r="J106949" s="13"/>
      <c r="K106949" s="13"/>
      <c r="L106949" s="13"/>
      <c r="M106949" s="13"/>
      <c r="N106949" s="13"/>
      <c r="O106949" s="13"/>
      <c r="P106949" s="13"/>
      <c r="Q106949" s="13"/>
      <c r="R106949" s="13"/>
    </row>
    <row r="106950" spans="2:18">
      <c r="B106950" s="31"/>
      <c r="C106950" s="13"/>
      <c r="D106950" s="13"/>
      <c r="E106950" s="13"/>
      <c r="F106950" s="13"/>
      <c r="G106950" s="13"/>
      <c r="H106950" s="13"/>
      <c r="I106950" s="13"/>
      <c r="J106950" s="13"/>
      <c r="K106950" s="13"/>
      <c r="L106950" s="13"/>
      <c r="M106950" s="13"/>
      <c r="N106950" s="13"/>
      <c r="O106950" s="13"/>
      <c r="P106950" s="13"/>
      <c r="Q106950" s="13"/>
      <c r="R106950" s="13"/>
    </row>
    <row r="106951" spans="2:18">
      <c r="B106951" s="31"/>
      <c r="C106951" s="13"/>
      <c r="D106951" s="13"/>
      <c r="E106951" s="13"/>
      <c r="F106951" s="13"/>
      <c r="G106951" s="13"/>
      <c r="H106951" s="13"/>
      <c r="I106951" s="13"/>
      <c r="J106951" s="13"/>
      <c r="K106951" s="13"/>
      <c r="L106951" s="13"/>
      <c r="M106951" s="13"/>
      <c r="N106951" s="13"/>
      <c r="O106951" s="13"/>
      <c r="P106951" s="13"/>
      <c r="Q106951" s="13"/>
      <c r="R106951" s="13"/>
    </row>
    <row r="106952" spans="2:18">
      <c r="B106952" s="31"/>
      <c r="C106952" s="13"/>
      <c r="D106952" s="13"/>
      <c r="E106952" s="13"/>
      <c r="F106952" s="13"/>
      <c r="G106952" s="13"/>
      <c r="H106952" s="13"/>
      <c r="I106952" s="13"/>
      <c r="J106952" s="13"/>
      <c r="K106952" s="13"/>
      <c r="L106952" s="13"/>
      <c r="M106952" s="13"/>
      <c r="N106952" s="13"/>
      <c r="O106952" s="13"/>
      <c r="P106952" s="13"/>
      <c r="Q106952" s="13"/>
      <c r="R106952" s="13"/>
    </row>
    <row r="106953" spans="2:18">
      <c r="B106953" s="31"/>
      <c r="C106953" s="13"/>
      <c r="D106953" s="13"/>
      <c r="E106953" s="13"/>
      <c r="F106953" s="13"/>
      <c r="G106953" s="13"/>
      <c r="H106953" s="13"/>
      <c r="I106953" s="13"/>
      <c r="J106953" s="13"/>
      <c r="K106953" s="13"/>
      <c r="L106953" s="13"/>
      <c r="M106953" s="13"/>
      <c r="N106953" s="13"/>
      <c r="O106953" s="13"/>
      <c r="P106953" s="13"/>
      <c r="Q106953" s="13"/>
      <c r="R106953" s="13"/>
    </row>
    <row r="106954" spans="2:18">
      <c r="B106954" s="31"/>
      <c r="C106954" s="13"/>
      <c r="D106954" s="13"/>
      <c r="E106954" s="13"/>
      <c r="F106954" s="13"/>
      <c r="G106954" s="13"/>
      <c r="H106954" s="13"/>
      <c r="I106954" s="13"/>
      <c r="J106954" s="13"/>
      <c r="K106954" s="13"/>
      <c r="L106954" s="13"/>
      <c r="M106954" s="13"/>
      <c r="N106954" s="13"/>
      <c r="O106954" s="13"/>
      <c r="P106954" s="13"/>
      <c r="Q106954" s="13"/>
      <c r="R106954" s="13"/>
    </row>
    <row r="106955" spans="2:18">
      <c r="B106955" s="31"/>
      <c r="C106955" s="13"/>
      <c r="D106955" s="13"/>
      <c r="E106955" s="13"/>
      <c r="F106955" s="13"/>
      <c r="G106955" s="13"/>
      <c r="H106955" s="13"/>
      <c r="I106955" s="13"/>
      <c r="J106955" s="13"/>
      <c r="K106955" s="13"/>
      <c r="L106955" s="13"/>
      <c r="M106955" s="13"/>
      <c r="N106955" s="13"/>
      <c r="O106955" s="13"/>
      <c r="P106955" s="13"/>
      <c r="Q106955" s="13"/>
      <c r="R106955" s="13"/>
    </row>
    <row r="106956" spans="2:18">
      <c r="B106956" s="31"/>
      <c r="C106956" s="13"/>
      <c r="D106956" s="13"/>
      <c r="E106956" s="13"/>
      <c r="F106956" s="13"/>
      <c r="G106956" s="13"/>
      <c r="H106956" s="13"/>
      <c r="I106956" s="13"/>
      <c r="J106956" s="13"/>
      <c r="K106956" s="13"/>
      <c r="L106956" s="13"/>
      <c r="M106956" s="13"/>
      <c r="N106956" s="13"/>
      <c r="O106956" s="13"/>
      <c r="P106956" s="13"/>
      <c r="Q106956" s="13"/>
      <c r="R106956" s="13"/>
    </row>
    <row r="106957" spans="2:18">
      <c r="B106957" s="31"/>
      <c r="C106957" s="13"/>
      <c r="D106957" s="13"/>
      <c r="E106957" s="13"/>
      <c r="F106957" s="13"/>
      <c r="G106957" s="13"/>
      <c r="H106957" s="13"/>
      <c r="I106957" s="13"/>
      <c r="J106957" s="13"/>
      <c r="K106957" s="13"/>
      <c r="L106957" s="13"/>
      <c r="M106957" s="13"/>
      <c r="N106957" s="13"/>
      <c r="O106957" s="13"/>
      <c r="P106957" s="13"/>
      <c r="Q106957" s="13"/>
      <c r="R106957" s="13"/>
    </row>
    <row r="106958" spans="2:18">
      <c r="B106958" s="31"/>
      <c r="C106958" s="13"/>
      <c r="D106958" s="13"/>
      <c r="E106958" s="13"/>
      <c r="F106958" s="13"/>
      <c r="G106958" s="13"/>
      <c r="H106958" s="13"/>
      <c r="I106958" s="13"/>
      <c r="J106958" s="13"/>
      <c r="K106958" s="13"/>
      <c r="L106958" s="13"/>
      <c r="M106958" s="13"/>
      <c r="N106958" s="13"/>
      <c r="O106958" s="13"/>
      <c r="P106958" s="13"/>
      <c r="Q106958" s="13"/>
      <c r="R106958" s="13"/>
    </row>
    <row r="106959" spans="2:18">
      <c r="B106959" s="31"/>
      <c r="C106959" s="13"/>
      <c r="D106959" s="13"/>
      <c r="E106959" s="13"/>
      <c r="F106959" s="13"/>
      <c r="G106959" s="13"/>
      <c r="H106959" s="13"/>
      <c r="I106959" s="13"/>
      <c r="J106959" s="13"/>
      <c r="K106959" s="13"/>
      <c r="L106959" s="13"/>
      <c r="M106959" s="13"/>
      <c r="N106959" s="13"/>
      <c r="O106959" s="13"/>
      <c r="P106959" s="13"/>
      <c r="Q106959" s="13"/>
      <c r="R106959" s="13"/>
    </row>
    <row r="106960" spans="2:18">
      <c r="B106960" s="31"/>
      <c r="C106960" s="13"/>
      <c r="D106960" s="13"/>
      <c r="E106960" s="13"/>
      <c r="F106960" s="13"/>
      <c r="G106960" s="13"/>
      <c r="H106960" s="13"/>
      <c r="I106960" s="13"/>
      <c r="J106960" s="13"/>
      <c r="K106960" s="13"/>
      <c r="L106960" s="13"/>
      <c r="M106960" s="13"/>
      <c r="N106960" s="13"/>
      <c r="O106960" s="13"/>
      <c r="P106960" s="13"/>
      <c r="Q106960" s="13"/>
      <c r="R106960" s="13"/>
    </row>
    <row r="106961" spans="2:18">
      <c r="B106961" s="31"/>
      <c r="C106961" s="13"/>
      <c r="D106961" s="13"/>
      <c r="E106961" s="13"/>
      <c r="F106961" s="13"/>
      <c r="G106961" s="13"/>
      <c r="H106961" s="13"/>
      <c r="I106961" s="13"/>
      <c r="J106961" s="13"/>
      <c r="K106961" s="13"/>
      <c r="L106961" s="13"/>
      <c r="M106961" s="13"/>
      <c r="N106961" s="13"/>
      <c r="O106961" s="13"/>
      <c r="P106961" s="13"/>
      <c r="Q106961" s="13"/>
      <c r="R106961" s="13"/>
    </row>
    <row r="106962" spans="2:18">
      <c r="B106962" s="31"/>
      <c r="C106962" s="13"/>
      <c r="D106962" s="13"/>
      <c r="E106962" s="13"/>
      <c r="F106962" s="13"/>
      <c r="G106962" s="13"/>
      <c r="H106962" s="13"/>
      <c r="I106962" s="13"/>
      <c r="J106962" s="13"/>
      <c r="K106962" s="13"/>
      <c r="L106962" s="13"/>
      <c r="M106962" s="13"/>
      <c r="N106962" s="13"/>
      <c r="O106962" s="13"/>
      <c r="P106962" s="13"/>
      <c r="Q106962" s="13"/>
      <c r="R106962" s="13"/>
    </row>
    <row r="106963" spans="2:18">
      <c r="B106963" s="31"/>
      <c r="C106963" s="13"/>
      <c r="D106963" s="13"/>
      <c r="E106963" s="13"/>
      <c r="F106963" s="13"/>
      <c r="G106963" s="13"/>
      <c r="H106963" s="13"/>
      <c r="I106963" s="13"/>
      <c r="J106963" s="13"/>
      <c r="K106963" s="13"/>
      <c r="L106963" s="13"/>
      <c r="M106963" s="13"/>
      <c r="N106963" s="13"/>
      <c r="O106963" s="13"/>
      <c r="P106963" s="13"/>
      <c r="Q106963" s="13"/>
      <c r="R106963" s="13"/>
    </row>
    <row r="106964" spans="2:18">
      <c r="B106964" s="31"/>
      <c r="C106964" s="13"/>
      <c r="D106964" s="13"/>
      <c r="E106964" s="13"/>
      <c r="F106964" s="13"/>
      <c r="G106964" s="13"/>
      <c r="H106964" s="13"/>
      <c r="I106964" s="13"/>
      <c r="J106964" s="13"/>
      <c r="K106964" s="13"/>
      <c r="L106964" s="13"/>
      <c r="M106964" s="13"/>
      <c r="N106964" s="13"/>
      <c r="O106964" s="13"/>
      <c r="P106964" s="13"/>
      <c r="Q106964" s="13"/>
      <c r="R106964" s="13"/>
    </row>
    <row r="106965" spans="2:18">
      <c r="B106965" s="31"/>
      <c r="C106965" s="13"/>
      <c r="D106965" s="13"/>
      <c r="E106965" s="13"/>
      <c r="F106965" s="13"/>
      <c r="G106965" s="13"/>
      <c r="H106965" s="13"/>
      <c r="I106965" s="13"/>
      <c r="J106965" s="13"/>
      <c r="K106965" s="13"/>
      <c r="L106965" s="13"/>
      <c r="M106965" s="13"/>
      <c r="N106965" s="13"/>
      <c r="O106965" s="13"/>
      <c r="P106965" s="13"/>
      <c r="Q106965" s="13"/>
      <c r="R106965" s="13"/>
    </row>
    <row r="106966" spans="2:18">
      <c r="B106966" s="31"/>
      <c r="C106966" s="13"/>
      <c r="D106966" s="13"/>
      <c r="E106966" s="13"/>
      <c r="F106966" s="13"/>
      <c r="G106966" s="13"/>
      <c r="H106966" s="13"/>
      <c r="I106966" s="13"/>
      <c r="J106966" s="13"/>
      <c r="K106966" s="13"/>
      <c r="L106966" s="13"/>
      <c r="M106966" s="13"/>
      <c r="N106966" s="13"/>
      <c r="O106966" s="13"/>
      <c r="P106966" s="13"/>
      <c r="Q106966" s="13"/>
      <c r="R106966" s="13"/>
    </row>
    <row r="106967" spans="2:18">
      <c r="B106967" s="31"/>
      <c r="C106967" s="13"/>
      <c r="D106967" s="13"/>
      <c r="E106967" s="13"/>
      <c r="F106967" s="13"/>
      <c r="G106967" s="13"/>
      <c r="H106967" s="13"/>
      <c r="I106967" s="13"/>
      <c r="J106967" s="13"/>
      <c r="K106967" s="13"/>
      <c r="L106967" s="13"/>
      <c r="M106967" s="13"/>
      <c r="N106967" s="13"/>
      <c r="O106967" s="13"/>
      <c r="P106967" s="13"/>
      <c r="Q106967" s="13"/>
      <c r="R106967" s="13"/>
    </row>
    <row r="106968" spans="2:18">
      <c r="B106968" s="31"/>
      <c r="C106968" s="13"/>
      <c r="D106968" s="13"/>
      <c r="E106968" s="13"/>
      <c r="F106968" s="13"/>
      <c r="G106968" s="13"/>
      <c r="H106968" s="13"/>
      <c r="I106968" s="13"/>
      <c r="J106968" s="13"/>
      <c r="K106968" s="13"/>
      <c r="L106968" s="13"/>
      <c r="M106968" s="13"/>
      <c r="N106968" s="13"/>
      <c r="O106968" s="13"/>
      <c r="P106968" s="13"/>
      <c r="Q106968" s="13"/>
      <c r="R106968" s="13"/>
    </row>
    <row r="106969" spans="2:18">
      <c r="B106969" s="31"/>
      <c r="C106969" s="13"/>
      <c r="D106969" s="13"/>
      <c r="E106969" s="13"/>
      <c r="F106969" s="13"/>
      <c r="G106969" s="13"/>
      <c r="H106969" s="13"/>
      <c r="I106969" s="13"/>
      <c r="J106969" s="13"/>
      <c r="K106969" s="13"/>
      <c r="L106969" s="13"/>
      <c r="M106969" s="13"/>
      <c r="N106969" s="13"/>
      <c r="O106969" s="13"/>
      <c r="P106969" s="13"/>
      <c r="Q106969" s="13"/>
      <c r="R106969" s="13"/>
    </row>
    <row r="106970" spans="2:18">
      <c r="B106970" s="31"/>
      <c r="C106970" s="13"/>
      <c r="D106970" s="13"/>
      <c r="E106970" s="13"/>
      <c r="F106970" s="13"/>
      <c r="G106970" s="13"/>
      <c r="H106970" s="13"/>
      <c r="I106970" s="13"/>
      <c r="J106970" s="13"/>
      <c r="K106970" s="13"/>
      <c r="L106970" s="13"/>
      <c r="M106970" s="13"/>
      <c r="N106970" s="13"/>
      <c r="O106970" s="13"/>
      <c r="P106970" s="13"/>
      <c r="Q106970" s="13"/>
      <c r="R106970" s="13"/>
    </row>
    <row r="106971" spans="2:18">
      <c r="B106971" s="31"/>
      <c r="C106971" s="13"/>
      <c r="D106971" s="13"/>
      <c r="E106971" s="13"/>
      <c r="F106971" s="13"/>
      <c r="G106971" s="13"/>
      <c r="H106971" s="13"/>
      <c r="I106971" s="13"/>
      <c r="J106971" s="13"/>
      <c r="K106971" s="13"/>
      <c r="L106971" s="13"/>
      <c r="M106971" s="13"/>
      <c r="N106971" s="13"/>
      <c r="O106971" s="13"/>
      <c r="P106971" s="13"/>
      <c r="Q106971" s="13"/>
      <c r="R106971" s="13"/>
    </row>
    <row r="106972" spans="2:18">
      <c r="B106972" s="31"/>
      <c r="C106972" s="13"/>
      <c r="D106972" s="13"/>
      <c r="E106972" s="13"/>
      <c r="F106972" s="13"/>
      <c r="G106972" s="13"/>
      <c r="H106972" s="13"/>
      <c r="I106972" s="13"/>
      <c r="J106972" s="13"/>
      <c r="K106972" s="13"/>
      <c r="L106972" s="13"/>
      <c r="M106972" s="13"/>
      <c r="N106972" s="13"/>
      <c r="O106972" s="13"/>
      <c r="P106972" s="13"/>
      <c r="Q106972" s="13"/>
      <c r="R106972" s="13"/>
    </row>
    <row r="106973" spans="2:18">
      <c r="B106973" s="31"/>
      <c r="C106973" s="13"/>
      <c r="D106973" s="13"/>
      <c r="E106973" s="13"/>
      <c r="F106973" s="13"/>
      <c r="G106973" s="13"/>
      <c r="H106973" s="13"/>
      <c r="I106973" s="13"/>
      <c r="J106973" s="13"/>
      <c r="K106973" s="13"/>
      <c r="L106973" s="13"/>
      <c r="M106973" s="13"/>
      <c r="N106973" s="13"/>
      <c r="O106973" s="13"/>
      <c r="P106973" s="13"/>
      <c r="Q106973" s="13"/>
      <c r="R106973" s="13"/>
    </row>
    <row r="106974" spans="2:18">
      <c r="B106974" s="31"/>
      <c r="C106974" s="13"/>
      <c r="D106974" s="13"/>
      <c r="E106974" s="13"/>
      <c r="F106974" s="13"/>
      <c r="G106974" s="13"/>
      <c r="H106974" s="13"/>
      <c r="I106974" s="13"/>
      <c r="J106974" s="13"/>
      <c r="K106974" s="13"/>
      <c r="L106974" s="13"/>
      <c r="M106974" s="13"/>
      <c r="N106974" s="13"/>
      <c r="O106974" s="13"/>
      <c r="P106974" s="13"/>
      <c r="Q106974" s="13"/>
      <c r="R106974" s="13"/>
    </row>
    <row r="106975" spans="2:18">
      <c r="B106975" s="31"/>
      <c r="C106975" s="13"/>
      <c r="D106975" s="13"/>
      <c r="E106975" s="13"/>
      <c r="F106975" s="13"/>
      <c r="G106975" s="13"/>
      <c r="H106975" s="13"/>
      <c r="I106975" s="13"/>
      <c r="J106975" s="13"/>
      <c r="K106975" s="13"/>
      <c r="L106975" s="13"/>
      <c r="M106975" s="13"/>
      <c r="N106975" s="13"/>
      <c r="O106975" s="13"/>
      <c r="P106975" s="13"/>
      <c r="Q106975" s="13"/>
      <c r="R106975" s="13"/>
    </row>
    <row r="106976" spans="2:18">
      <c r="B106976" s="31"/>
      <c r="C106976" s="13"/>
      <c r="D106976" s="13"/>
      <c r="E106976" s="13"/>
      <c r="F106976" s="13"/>
      <c r="G106976" s="13"/>
      <c r="H106976" s="13"/>
      <c r="I106976" s="13"/>
      <c r="J106976" s="13"/>
      <c r="K106976" s="13"/>
      <c r="L106976" s="13"/>
      <c r="M106976" s="13"/>
      <c r="N106976" s="13"/>
      <c r="O106976" s="13"/>
      <c r="P106976" s="13"/>
      <c r="Q106976" s="13"/>
      <c r="R106976" s="13"/>
    </row>
    <row r="106977" spans="2:18">
      <c r="B106977" s="31"/>
      <c r="C106977" s="13"/>
      <c r="D106977" s="13"/>
      <c r="E106977" s="13"/>
      <c r="F106977" s="13"/>
      <c r="G106977" s="13"/>
      <c r="H106977" s="13"/>
      <c r="I106977" s="13"/>
      <c r="J106977" s="13"/>
      <c r="K106977" s="13"/>
      <c r="L106977" s="13"/>
      <c r="M106977" s="13"/>
      <c r="N106977" s="13"/>
      <c r="O106977" s="13"/>
      <c r="P106977" s="13"/>
      <c r="Q106977" s="13"/>
      <c r="R106977" s="13"/>
    </row>
    <row r="106978" spans="2:18">
      <c r="B106978" s="31"/>
      <c r="C106978" s="13"/>
      <c r="D106978" s="13"/>
      <c r="E106978" s="13"/>
      <c r="F106978" s="13"/>
      <c r="G106978" s="13"/>
      <c r="H106978" s="13"/>
      <c r="I106978" s="13"/>
      <c r="J106978" s="13"/>
      <c r="K106978" s="13"/>
      <c r="L106978" s="13"/>
      <c r="M106978" s="13"/>
      <c r="N106978" s="13"/>
      <c r="O106978" s="13"/>
      <c r="P106978" s="13"/>
      <c r="Q106978" s="13"/>
      <c r="R106978" s="13"/>
    </row>
    <row r="106979" spans="2:18">
      <c r="B106979" s="31"/>
      <c r="C106979" s="13"/>
      <c r="D106979" s="13"/>
      <c r="E106979" s="13"/>
      <c r="F106979" s="13"/>
      <c r="G106979" s="13"/>
      <c r="H106979" s="13"/>
      <c r="I106979" s="13"/>
      <c r="J106979" s="13"/>
      <c r="K106979" s="13"/>
      <c r="L106979" s="13"/>
      <c r="M106979" s="13"/>
      <c r="N106979" s="13"/>
      <c r="O106979" s="13"/>
      <c r="P106979" s="13"/>
      <c r="Q106979" s="13"/>
      <c r="R106979" s="13"/>
    </row>
    <row r="106980" spans="2:18">
      <c r="B106980" s="31"/>
      <c r="C106980" s="13"/>
      <c r="D106980" s="13"/>
      <c r="E106980" s="13"/>
      <c r="F106980" s="13"/>
      <c r="G106980" s="13"/>
      <c r="H106980" s="13"/>
      <c r="I106980" s="13"/>
      <c r="J106980" s="13"/>
      <c r="K106980" s="13"/>
      <c r="L106980" s="13"/>
      <c r="M106980" s="13"/>
      <c r="N106980" s="13"/>
      <c r="O106980" s="13"/>
      <c r="P106980" s="13"/>
      <c r="Q106980" s="13"/>
      <c r="R106980" s="13"/>
    </row>
    <row r="106981" spans="2:18">
      <c r="B106981" s="31"/>
      <c r="C106981" s="13"/>
      <c r="D106981" s="13"/>
      <c r="E106981" s="13"/>
      <c r="F106981" s="13"/>
      <c r="G106981" s="13"/>
      <c r="H106981" s="13"/>
      <c r="I106981" s="13"/>
      <c r="J106981" s="13"/>
      <c r="K106981" s="13"/>
      <c r="L106981" s="13"/>
      <c r="M106981" s="13"/>
      <c r="N106981" s="13"/>
      <c r="O106981" s="13"/>
      <c r="P106981" s="13"/>
      <c r="Q106981" s="13"/>
      <c r="R106981" s="13"/>
    </row>
    <row r="106982" spans="2:18">
      <c r="B106982" s="31"/>
      <c r="C106982" s="13"/>
      <c r="D106982" s="13"/>
      <c r="E106982" s="13"/>
      <c r="F106982" s="13"/>
      <c r="G106982" s="13"/>
      <c r="H106982" s="13"/>
      <c r="I106982" s="13"/>
      <c r="J106982" s="13"/>
      <c r="K106982" s="13"/>
      <c r="L106982" s="13"/>
      <c r="M106982" s="13"/>
      <c r="N106982" s="13"/>
      <c r="O106982" s="13"/>
      <c r="P106982" s="13"/>
      <c r="Q106982" s="13"/>
      <c r="R106982" s="13"/>
    </row>
    <row r="106983" spans="2:18">
      <c r="B106983" s="31"/>
      <c r="C106983" s="13"/>
      <c r="D106983" s="13"/>
      <c r="E106983" s="13"/>
      <c r="F106983" s="13"/>
      <c r="G106983" s="13"/>
      <c r="H106983" s="13"/>
      <c r="I106983" s="13"/>
      <c r="J106983" s="13"/>
      <c r="K106983" s="13"/>
      <c r="L106983" s="13"/>
      <c r="M106983" s="13"/>
      <c r="N106983" s="13"/>
      <c r="O106983" s="13"/>
      <c r="P106983" s="13"/>
      <c r="Q106983" s="13"/>
      <c r="R106983" s="13"/>
    </row>
    <row r="106984" spans="2:18">
      <c r="B106984" s="31"/>
      <c r="C106984" s="13"/>
      <c r="D106984" s="13"/>
      <c r="E106984" s="13"/>
      <c r="F106984" s="13"/>
      <c r="G106984" s="13"/>
      <c r="H106984" s="13"/>
      <c r="I106984" s="13"/>
      <c r="J106984" s="13"/>
      <c r="K106984" s="13"/>
      <c r="L106984" s="13"/>
      <c r="M106984" s="13"/>
      <c r="N106984" s="13"/>
      <c r="O106984" s="13"/>
      <c r="P106984" s="13"/>
      <c r="Q106984" s="13"/>
      <c r="R106984" s="13"/>
    </row>
    <row r="106985" spans="2:18">
      <c r="B106985" s="31"/>
      <c r="C106985" s="13"/>
      <c r="D106985" s="13"/>
      <c r="E106985" s="13"/>
      <c r="F106985" s="13"/>
      <c r="G106985" s="13"/>
      <c r="H106985" s="13"/>
      <c r="I106985" s="13"/>
      <c r="J106985" s="13"/>
      <c r="K106985" s="13"/>
      <c r="L106985" s="13"/>
      <c r="M106985" s="13"/>
      <c r="N106985" s="13"/>
      <c r="O106985" s="13"/>
      <c r="P106985" s="13"/>
      <c r="Q106985" s="13"/>
      <c r="R106985" s="13"/>
    </row>
    <row r="106986" spans="2:18">
      <c r="B106986" s="31"/>
      <c r="C106986" s="13"/>
      <c r="D106986" s="13"/>
      <c r="E106986" s="13"/>
      <c r="F106986" s="13"/>
      <c r="G106986" s="13"/>
      <c r="H106986" s="13"/>
      <c r="I106986" s="13"/>
      <c r="J106986" s="13"/>
      <c r="K106986" s="13"/>
      <c r="L106986" s="13"/>
      <c r="M106986" s="13"/>
      <c r="N106986" s="13"/>
      <c r="O106986" s="13"/>
      <c r="P106986" s="13"/>
      <c r="Q106986" s="13"/>
      <c r="R106986" s="13"/>
    </row>
    <row r="106987" spans="2:18">
      <c r="B106987" s="31"/>
      <c r="C106987" s="13"/>
      <c r="D106987" s="13"/>
      <c r="E106987" s="13"/>
      <c r="F106987" s="13"/>
      <c r="G106987" s="13"/>
      <c r="H106987" s="13"/>
      <c r="I106987" s="13"/>
      <c r="J106987" s="13"/>
      <c r="K106987" s="13"/>
      <c r="L106987" s="13"/>
      <c r="M106987" s="13"/>
      <c r="N106987" s="13"/>
      <c r="O106987" s="13"/>
      <c r="P106987" s="13"/>
      <c r="Q106987" s="13"/>
      <c r="R106987" s="13"/>
    </row>
    <row r="106988" spans="2:18">
      <c r="B106988" s="31"/>
      <c r="C106988" s="13"/>
      <c r="D106988" s="13"/>
      <c r="E106988" s="13"/>
      <c r="F106988" s="13"/>
      <c r="G106988" s="13"/>
      <c r="H106988" s="13"/>
      <c r="I106988" s="13"/>
      <c r="J106988" s="13"/>
      <c r="K106988" s="13"/>
      <c r="L106988" s="13"/>
      <c r="M106988" s="13"/>
      <c r="N106988" s="13"/>
      <c r="O106988" s="13"/>
      <c r="P106988" s="13"/>
      <c r="Q106988" s="13"/>
      <c r="R106988" s="13"/>
    </row>
    <row r="106989" spans="2:18">
      <c r="B106989" s="31"/>
      <c r="C106989" s="13"/>
      <c r="D106989" s="13"/>
      <c r="E106989" s="13"/>
      <c r="F106989" s="13"/>
      <c r="G106989" s="13"/>
      <c r="H106989" s="13"/>
      <c r="I106989" s="13"/>
      <c r="J106989" s="13"/>
      <c r="K106989" s="13"/>
      <c r="L106989" s="13"/>
      <c r="M106989" s="13"/>
      <c r="N106989" s="13"/>
      <c r="O106989" s="13"/>
      <c r="P106989" s="13"/>
      <c r="Q106989" s="13"/>
      <c r="R106989" s="13"/>
    </row>
    <row r="106990" spans="2:18">
      <c r="B106990" s="31"/>
      <c r="C106990" s="13"/>
      <c r="D106990" s="13"/>
      <c r="E106990" s="13"/>
      <c r="F106990" s="13"/>
      <c r="G106990" s="13"/>
      <c r="H106990" s="13"/>
      <c r="I106990" s="13"/>
      <c r="J106990" s="13"/>
      <c r="K106990" s="13"/>
      <c r="L106990" s="13"/>
      <c r="M106990" s="13"/>
      <c r="N106990" s="13"/>
      <c r="O106990" s="13"/>
      <c r="P106990" s="13"/>
      <c r="Q106990" s="13"/>
      <c r="R106990" s="13"/>
    </row>
    <row r="106991" spans="2:18">
      <c r="B106991" s="31"/>
      <c r="C106991" s="13"/>
      <c r="D106991" s="13"/>
      <c r="E106991" s="13"/>
      <c r="F106991" s="13"/>
      <c r="G106991" s="13"/>
      <c r="H106991" s="13"/>
      <c r="I106991" s="13"/>
      <c r="J106991" s="13"/>
      <c r="K106991" s="13"/>
      <c r="L106991" s="13"/>
      <c r="M106991" s="13"/>
      <c r="N106991" s="13"/>
      <c r="O106991" s="13"/>
      <c r="P106991" s="13"/>
      <c r="Q106991" s="13"/>
      <c r="R106991" s="13"/>
    </row>
    <row r="106992" spans="2:18">
      <c r="B106992" s="31"/>
      <c r="C106992" s="13"/>
      <c r="D106992" s="13"/>
      <c r="E106992" s="13"/>
      <c r="F106992" s="13"/>
      <c r="G106992" s="13"/>
      <c r="H106992" s="13"/>
      <c r="I106992" s="13"/>
      <c r="J106992" s="13"/>
      <c r="K106992" s="13"/>
      <c r="L106992" s="13"/>
      <c r="M106992" s="13"/>
      <c r="N106992" s="13"/>
      <c r="O106992" s="13"/>
      <c r="P106992" s="13"/>
      <c r="Q106992" s="13"/>
      <c r="R106992" s="13"/>
    </row>
    <row r="106993" spans="2:18">
      <c r="B106993" s="31"/>
      <c r="C106993" s="13"/>
      <c r="D106993" s="13"/>
      <c r="E106993" s="13"/>
      <c r="F106993" s="13"/>
      <c r="G106993" s="13"/>
      <c r="H106993" s="13"/>
      <c r="I106993" s="13"/>
      <c r="J106993" s="13"/>
      <c r="K106993" s="13"/>
      <c r="L106993" s="13"/>
      <c r="M106993" s="13"/>
      <c r="N106993" s="13"/>
      <c r="O106993" s="13"/>
      <c r="P106993" s="13"/>
      <c r="Q106993" s="13"/>
      <c r="R106993" s="13"/>
    </row>
    <row r="106994" spans="2:18">
      <c r="B106994" s="31"/>
      <c r="C106994" s="13"/>
      <c r="D106994" s="13"/>
      <c r="E106994" s="13"/>
      <c r="F106994" s="13"/>
      <c r="G106994" s="13"/>
      <c r="H106994" s="13"/>
      <c r="I106994" s="13"/>
      <c r="J106994" s="13"/>
      <c r="K106994" s="13"/>
      <c r="L106994" s="13"/>
      <c r="M106994" s="13"/>
      <c r="N106994" s="13"/>
      <c r="O106994" s="13"/>
      <c r="P106994" s="13"/>
      <c r="Q106994" s="13"/>
      <c r="R106994" s="13"/>
    </row>
    <row r="106995" spans="2:18">
      <c r="B106995" s="31"/>
      <c r="C106995" s="13"/>
      <c r="D106995" s="13"/>
      <c r="E106995" s="13"/>
      <c r="F106995" s="13"/>
      <c r="G106995" s="13"/>
      <c r="H106995" s="13"/>
      <c r="I106995" s="13"/>
      <c r="J106995" s="13"/>
      <c r="K106995" s="13"/>
      <c r="L106995" s="13"/>
      <c r="M106995" s="13"/>
      <c r="N106995" s="13"/>
      <c r="O106995" s="13"/>
      <c r="P106995" s="13"/>
      <c r="Q106995" s="13"/>
      <c r="R106995" s="13"/>
    </row>
    <row r="106996" spans="2:18">
      <c r="B106996" s="31"/>
      <c r="C106996" s="13"/>
      <c r="D106996" s="13"/>
      <c r="E106996" s="13"/>
      <c r="F106996" s="13"/>
      <c r="G106996" s="13"/>
      <c r="H106996" s="13"/>
      <c r="I106996" s="13"/>
      <c r="J106996" s="13"/>
      <c r="K106996" s="13"/>
      <c r="L106996" s="13"/>
      <c r="M106996" s="13"/>
      <c r="N106996" s="13"/>
      <c r="O106996" s="13"/>
      <c r="P106996" s="13"/>
      <c r="Q106996" s="13"/>
      <c r="R106996" s="13"/>
    </row>
    <row r="106997" spans="2:18">
      <c r="B106997" s="31"/>
      <c r="C106997" s="13"/>
      <c r="D106997" s="13"/>
      <c r="E106997" s="13"/>
      <c r="F106997" s="13"/>
      <c r="G106997" s="13"/>
      <c r="H106997" s="13"/>
      <c r="I106997" s="13"/>
      <c r="J106997" s="13"/>
      <c r="K106997" s="13"/>
      <c r="L106997" s="13"/>
      <c r="M106997" s="13"/>
      <c r="N106997" s="13"/>
      <c r="O106997" s="13"/>
      <c r="P106997" s="13"/>
      <c r="Q106997" s="13"/>
      <c r="R106997" s="13"/>
    </row>
    <row r="106998" spans="2:18">
      <c r="B106998" s="31"/>
      <c r="C106998" s="13"/>
      <c r="D106998" s="13"/>
      <c r="E106998" s="13"/>
      <c r="F106998" s="13"/>
      <c r="G106998" s="13"/>
      <c r="H106998" s="13"/>
      <c r="I106998" s="13"/>
      <c r="J106998" s="13"/>
      <c r="K106998" s="13"/>
      <c r="L106998" s="13"/>
      <c r="M106998" s="13"/>
      <c r="N106998" s="13"/>
      <c r="O106998" s="13"/>
      <c r="P106998" s="13"/>
      <c r="Q106998" s="13"/>
      <c r="R106998" s="13"/>
    </row>
    <row r="106999" spans="2:18">
      <c r="B106999" s="31"/>
      <c r="C106999" s="13"/>
      <c r="D106999" s="13"/>
      <c r="E106999" s="13"/>
      <c r="F106999" s="13"/>
      <c r="G106999" s="13"/>
      <c r="H106999" s="13"/>
      <c r="I106999" s="13"/>
      <c r="J106999" s="13"/>
      <c r="K106999" s="13"/>
      <c r="L106999" s="13"/>
      <c r="M106999" s="13"/>
      <c r="N106999" s="13"/>
      <c r="O106999" s="13"/>
      <c r="P106999" s="13"/>
      <c r="Q106999" s="13"/>
      <c r="R106999" s="13"/>
    </row>
    <row r="107000" spans="2:18">
      <c r="B107000" s="31"/>
      <c r="C107000" s="13"/>
      <c r="D107000" s="13"/>
      <c r="E107000" s="13"/>
      <c r="F107000" s="13"/>
      <c r="G107000" s="13"/>
      <c r="H107000" s="13"/>
      <c r="I107000" s="13"/>
      <c r="J107000" s="13"/>
      <c r="K107000" s="13"/>
      <c r="L107000" s="13"/>
      <c r="M107000" s="13"/>
      <c r="N107000" s="13"/>
      <c r="O107000" s="13"/>
      <c r="P107000" s="13"/>
      <c r="Q107000" s="13"/>
      <c r="R107000" s="13"/>
    </row>
    <row r="107001" spans="2:18">
      <c r="B107001" s="31"/>
      <c r="C107001" s="13"/>
      <c r="D107001" s="13"/>
      <c r="E107001" s="13"/>
      <c r="F107001" s="13"/>
      <c r="G107001" s="13"/>
      <c r="H107001" s="13"/>
      <c r="I107001" s="13"/>
      <c r="J107001" s="13"/>
      <c r="K107001" s="13"/>
      <c r="L107001" s="13"/>
      <c r="M107001" s="13"/>
      <c r="N107001" s="13"/>
      <c r="O107001" s="13"/>
      <c r="P107001" s="13"/>
      <c r="Q107001" s="13"/>
      <c r="R107001" s="13"/>
    </row>
    <row r="107002" spans="2:18">
      <c r="B107002" s="31"/>
      <c r="C107002" s="13"/>
      <c r="D107002" s="13"/>
      <c r="E107002" s="13"/>
      <c r="F107002" s="13"/>
      <c r="G107002" s="13"/>
      <c r="H107002" s="13"/>
      <c r="I107002" s="13"/>
      <c r="J107002" s="13"/>
      <c r="K107002" s="13"/>
      <c r="L107002" s="13"/>
      <c r="M107002" s="13"/>
      <c r="N107002" s="13"/>
      <c r="O107002" s="13"/>
      <c r="P107002" s="13"/>
      <c r="Q107002" s="13"/>
      <c r="R107002" s="13"/>
    </row>
    <row r="107003" spans="2:18">
      <c r="B107003" s="31"/>
      <c r="C107003" s="13"/>
      <c r="D107003" s="13"/>
      <c r="E107003" s="13"/>
      <c r="F107003" s="13"/>
      <c r="G107003" s="13"/>
      <c r="H107003" s="13"/>
      <c r="I107003" s="13"/>
      <c r="J107003" s="13"/>
      <c r="K107003" s="13"/>
      <c r="L107003" s="13"/>
      <c r="M107003" s="13"/>
      <c r="N107003" s="13"/>
      <c r="O107003" s="13"/>
      <c r="P107003" s="13"/>
      <c r="Q107003" s="13"/>
      <c r="R107003" s="13"/>
    </row>
    <row r="107004" spans="2:18">
      <c r="B107004" s="31"/>
      <c r="C107004" s="13"/>
      <c r="D107004" s="13"/>
      <c r="E107004" s="13"/>
      <c r="F107004" s="13"/>
      <c r="G107004" s="13"/>
      <c r="H107004" s="13"/>
      <c r="I107004" s="13"/>
      <c r="J107004" s="13"/>
      <c r="K107004" s="13"/>
      <c r="L107004" s="13"/>
      <c r="M107004" s="13"/>
      <c r="N107004" s="13"/>
      <c r="O107004" s="13"/>
      <c r="P107004" s="13"/>
      <c r="Q107004" s="13"/>
      <c r="R107004" s="13"/>
    </row>
    <row r="107005" spans="2:18">
      <c r="B107005" s="31"/>
      <c r="C107005" s="13"/>
      <c r="D107005" s="13"/>
      <c r="E107005" s="13"/>
      <c r="F107005" s="13"/>
      <c r="G107005" s="13"/>
      <c r="H107005" s="13"/>
      <c r="I107005" s="13"/>
      <c r="J107005" s="13"/>
      <c r="K107005" s="13"/>
      <c r="L107005" s="13"/>
      <c r="M107005" s="13"/>
      <c r="N107005" s="13"/>
      <c r="O107005" s="13"/>
      <c r="P107005" s="13"/>
      <c r="Q107005" s="13"/>
      <c r="R107005" s="13"/>
    </row>
    <row r="107006" spans="2:18">
      <c r="B107006" s="31"/>
      <c r="C107006" s="13"/>
      <c r="D107006" s="13"/>
      <c r="E107006" s="13"/>
      <c r="F107006" s="13"/>
      <c r="G107006" s="13"/>
      <c r="H107006" s="13"/>
      <c r="I107006" s="13"/>
      <c r="J107006" s="13"/>
      <c r="K107006" s="13"/>
      <c r="L107006" s="13"/>
      <c r="M107006" s="13"/>
      <c r="N107006" s="13"/>
      <c r="O107006" s="13"/>
      <c r="P107006" s="13"/>
      <c r="Q107006" s="13"/>
      <c r="R107006" s="13"/>
    </row>
    <row r="107007" spans="2:18">
      <c r="B107007" s="31"/>
      <c r="C107007" s="13"/>
      <c r="D107007" s="13"/>
      <c r="E107007" s="13"/>
      <c r="F107007" s="13"/>
      <c r="G107007" s="13"/>
      <c r="H107007" s="13"/>
      <c r="I107007" s="13"/>
      <c r="J107007" s="13"/>
      <c r="K107007" s="13"/>
      <c r="L107007" s="13"/>
      <c r="M107007" s="13"/>
      <c r="N107007" s="13"/>
      <c r="O107007" s="13"/>
      <c r="P107007" s="13"/>
      <c r="Q107007" s="13"/>
      <c r="R107007" s="13"/>
    </row>
    <row r="107008" spans="2:18">
      <c r="B107008" s="31"/>
      <c r="C107008" s="13"/>
      <c r="D107008" s="13"/>
      <c r="E107008" s="13"/>
      <c r="F107008" s="13"/>
      <c r="G107008" s="13"/>
      <c r="H107008" s="13"/>
      <c r="I107008" s="13"/>
      <c r="J107008" s="13"/>
      <c r="K107008" s="13"/>
      <c r="L107008" s="13"/>
      <c r="M107008" s="13"/>
      <c r="N107008" s="13"/>
      <c r="O107008" s="13"/>
      <c r="P107008" s="13"/>
      <c r="Q107008" s="13"/>
      <c r="R107008" s="13"/>
    </row>
    <row r="107009" spans="2:18">
      <c r="B107009" s="31"/>
      <c r="C107009" s="13"/>
      <c r="D107009" s="13"/>
      <c r="E107009" s="13"/>
      <c r="F107009" s="13"/>
      <c r="G107009" s="13"/>
      <c r="H107009" s="13"/>
      <c r="I107009" s="13"/>
      <c r="J107009" s="13"/>
      <c r="K107009" s="13"/>
      <c r="L107009" s="13"/>
      <c r="M107009" s="13"/>
      <c r="N107009" s="13"/>
      <c r="O107009" s="13"/>
      <c r="P107009" s="13"/>
      <c r="Q107009" s="13"/>
      <c r="R107009" s="13"/>
    </row>
    <row r="107010" spans="2:18">
      <c r="B107010" s="31"/>
      <c r="C107010" s="13"/>
      <c r="D107010" s="13"/>
      <c r="E107010" s="13"/>
      <c r="F107010" s="13"/>
      <c r="G107010" s="13"/>
      <c r="H107010" s="13"/>
      <c r="I107010" s="13"/>
      <c r="J107010" s="13"/>
      <c r="K107010" s="13"/>
      <c r="L107010" s="13"/>
      <c r="M107010" s="13"/>
      <c r="N107010" s="13"/>
      <c r="O107010" s="13"/>
      <c r="P107010" s="13"/>
      <c r="Q107010" s="13"/>
      <c r="R107010" s="13"/>
    </row>
    <row r="107011" spans="2:18">
      <c r="B107011" s="31"/>
      <c r="C107011" s="13"/>
      <c r="D107011" s="13"/>
      <c r="E107011" s="13"/>
      <c r="F107011" s="13"/>
      <c r="G107011" s="13"/>
      <c r="H107011" s="13"/>
      <c r="I107011" s="13"/>
      <c r="J107011" s="13"/>
      <c r="K107011" s="13"/>
      <c r="L107011" s="13"/>
      <c r="M107011" s="13"/>
      <c r="N107011" s="13"/>
      <c r="O107011" s="13"/>
      <c r="P107011" s="13"/>
      <c r="Q107011" s="13"/>
      <c r="R107011" s="13"/>
    </row>
    <row r="107012" spans="2:18">
      <c r="B107012" s="31"/>
      <c r="C107012" s="13"/>
      <c r="D107012" s="13"/>
      <c r="E107012" s="13"/>
      <c r="F107012" s="13"/>
      <c r="G107012" s="13"/>
      <c r="H107012" s="13"/>
      <c r="I107012" s="13"/>
      <c r="J107012" s="13"/>
      <c r="K107012" s="13"/>
      <c r="L107012" s="13"/>
      <c r="M107012" s="13"/>
      <c r="N107012" s="13"/>
      <c r="O107012" s="13"/>
      <c r="P107012" s="13"/>
      <c r="Q107012" s="13"/>
      <c r="R107012" s="13"/>
    </row>
    <row r="107013" spans="2:18">
      <c r="B107013" s="31"/>
      <c r="C107013" s="13"/>
      <c r="D107013" s="13"/>
      <c r="E107013" s="13"/>
      <c r="F107013" s="13"/>
      <c r="G107013" s="13"/>
      <c r="H107013" s="13"/>
      <c r="I107013" s="13"/>
      <c r="J107013" s="13"/>
      <c r="K107013" s="13"/>
      <c r="L107013" s="13"/>
      <c r="M107013" s="13"/>
      <c r="N107013" s="13"/>
      <c r="O107013" s="13"/>
      <c r="P107013" s="13"/>
      <c r="Q107013" s="13"/>
      <c r="R107013" s="13"/>
    </row>
    <row r="107014" spans="2:18">
      <c r="B107014" s="31"/>
      <c r="C107014" s="13"/>
      <c r="D107014" s="13"/>
      <c r="E107014" s="13"/>
      <c r="F107014" s="13"/>
      <c r="G107014" s="13"/>
      <c r="H107014" s="13"/>
      <c r="I107014" s="13"/>
      <c r="J107014" s="13"/>
      <c r="K107014" s="13"/>
      <c r="L107014" s="13"/>
      <c r="M107014" s="13"/>
      <c r="N107014" s="13"/>
      <c r="O107014" s="13"/>
      <c r="P107014" s="13"/>
      <c r="Q107014" s="13"/>
      <c r="R107014" s="13"/>
    </row>
    <row r="107015" spans="2:18">
      <c r="B107015" s="31"/>
      <c r="C107015" s="13"/>
      <c r="D107015" s="13"/>
      <c r="E107015" s="13"/>
      <c r="F107015" s="13"/>
      <c r="G107015" s="13"/>
      <c r="H107015" s="13"/>
      <c r="I107015" s="13"/>
      <c r="J107015" s="13"/>
      <c r="K107015" s="13"/>
      <c r="L107015" s="13"/>
      <c r="M107015" s="13"/>
      <c r="N107015" s="13"/>
      <c r="O107015" s="13"/>
      <c r="P107015" s="13"/>
      <c r="Q107015" s="13"/>
      <c r="R107015" s="13"/>
    </row>
    <row r="107016" spans="2:18">
      <c r="B107016" s="31"/>
      <c r="C107016" s="13"/>
      <c r="D107016" s="13"/>
      <c r="E107016" s="13"/>
      <c r="F107016" s="13"/>
      <c r="G107016" s="13"/>
      <c r="H107016" s="13"/>
      <c r="I107016" s="13"/>
      <c r="J107016" s="13"/>
      <c r="K107016" s="13"/>
      <c r="L107016" s="13"/>
      <c r="M107016" s="13"/>
      <c r="N107016" s="13"/>
      <c r="O107016" s="13"/>
      <c r="P107016" s="13"/>
      <c r="Q107016" s="13"/>
      <c r="R107016" s="13"/>
    </row>
    <row r="107017" spans="2:18">
      <c r="B107017" s="31"/>
      <c r="C107017" s="13"/>
      <c r="D107017" s="13"/>
      <c r="E107017" s="13"/>
      <c r="F107017" s="13"/>
      <c r="G107017" s="13"/>
      <c r="H107017" s="13"/>
      <c r="I107017" s="13"/>
      <c r="J107017" s="13"/>
      <c r="K107017" s="13"/>
      <c r="L107017" s="13"/>
      <c r="M107017" s="13"/>
      <c r="N107017" s="13"/>
      <c r="O107017" s="13"/>
      <c r="P107017" s="13"/>
      <c r="Q107017" s="13"/>
      <c r="R107017" s="13"/>
    </row>
    <row r="107018" spans="2:18">
      <c r="B107018" s="31"/>
      <c r="C107018" s="13"/>
      <c r="D107018" s="13"/>
      <c r="E107018" s="13"/>
      <c r="F107018" s="13"/>
      <c r="G107018" s="13"/>
      <c r="H107018" s="13"/>
      <c r="I107018" s="13"/>
      <c r="J107018" s="13"/>
      <c r="K107018" s="13"/>
      <c r="L107018" s="13"/>
      <c r="M107018" s="13"/>
      <c r="N107018" s="13"/>
      <c r="O107018" s="13"/>
      <c r="P107018" s="13"/>
      <c r="Q107018" s="13"/>
      <c r="R107018" s="13"/>
    </row>
    <row r="107019" spans="2:18">
      <c r="B107019" s="31"/>
      <c r="C107019" s="13"/>
      <c r="D107019" s="13"/>
      <c r="E107019" s="13"/>
      <c r="F107019" s="13"/>
      <c r="G107019" s="13"/>
      <c r="H107019" s="13"/>
      <c r="I107019" s="13"/>
      <c r="J107019" s="13"/>
      <c r="K107019" s="13"/>
      <c r="L107019" s="13"/>
      <c r="M107019" s="13"/>
      <c r="N107019" s="13"/>
      <c r="O107019" s="13"/>
      <c r="P107019" s="13"/>
      <c r="Q107019" s="13"/>
      <c r="R107019" s="13"/>
    </row>
    <row r="107020" spans="2:18">
      <c r="B107020" s="31"/>
      <c r="C107020" s="13"/>
      <c r="D107020" s="13"/>
      <c r="E107020" s="13"/>
      <c r="F107020" s="13"/>
      <c r="G107020" s="13"/>
      <c r="H107020" s="13"/>
      <c r="I107020" s="13"/>
      <c r="J107020" s="13"/>
      <c r="K107020" s="13"/>
      <c r="L107020" s="13"/>
      <c r="M107020" s="13"/>
      <c r="N107020" s="13"/>
      <c r="O107020" s="13"/>
      <c r="P107020" s="13"/>
      <c r="Q107020" s="13"/>
      <c r="R107020" s="13"/>
    </row>
    <row r="107021" spans="2:18">
      <c r="B107021" s="31"/>
      <c r="C107021" s="13"/>
      <c r="D107021" s="13"/>
      <c r="E107021" s="13"/>
      <c r="F107021" s="13"/>
      <c r="G107021" s="13"/>
      <c r="H107021" s="13"/>
      <c r="I107021" s="13"/>
      <c r="J107021" s="13"/>
      <c r="K107021" s="13"/>
      <c r="L107021" s="13"/>
      <c r="M107021" s="13"/>
      <c r="N107021" s="13"/>
      <c r="O107021" s="13"/>
      <c r="P107021" s="13"/>
      <c r="Q107021" s="13"/>
      <c r="R107021" s="13"/>
    </row>
    <row r="107022" spans="2:18">
      <c r="B107022" s="31"/>
      <c r="C107022" s="13"/>
      <c r="D107022" s="13"/>
      <c r="E107022" s="13"/>
      <c r="F107022" s="13"/>
      <c r="G107022" s="13"/>
      <c r="H107022" s="13"/>
      <c r="I107022" s="13"/>
      <c r="J107022" s="13"/>
      <c r="K107022" s="13"/>
      <c r="L107022" s="13"/>
      <c r="M107022" s="13"/>
      <c r="N107022" s="13"/>
      <c r="O107022" s="13"/>
      <c r="P107022" s="13"/>
      <c r="Q107022" s="13"/>
      <c r="R107022" s="13"/>
    </row>
    <row r="107023" spans="2:18">
      <c r="B107023" s="31"/>
      <c r="C107023" s="13"/>
      <c r="D107023" s="13"/>
      <c r="E107023" s="13"/>
      <c r="F107023" s="13"/>
      <c r="G107023" s="13"/>
      <c r="H107023" s="13"/>
      <c r="I107023" s="13"/>
      <c r="J107023" s="13"/>
      <c r="K107023" s="13"/>
      <c r="L107023" s="13"/>
      <c r="M107023" s="13"/>
      <c r="N107023" s="13"/>
      <c r="O107023" s="13"/>
      <c r="P107023" s="13"/>
      <c r="Q107023" s="13"/>
      <c r="R107023" s="13"/>
    </row>
    <row r="107024" spans="2:18">
      <c r="B107024" s="31"/>
      <c r="C107024" s="13"/>
      <c r="D107024" s="13"/>
      <c r="E107024" s="13"/>
      <c r="F107024" s="13"/>
      <c r="G107024" s="13"/>
      <c r="H107024" s="13"/>
      <c r="I107024" s="13"/>
      <c r="J107024" s="13"/>
      <c r="K107024" s="13"/>
      <c r="L107024" s="13"/>
      <c r="M107024" s="13"/>
      <c r="N107024" s="13"/>
      <c r="O107024" s="13"/>
      <c r="P107024" s="13"/>
      <c r="Q107024" s="13"/>
      <c r="R107024" s="13"/>
    </row>
    <row r="107025" spans="2:18">
      <c r="B107025" s="31"/>
      <c r="C107025" s="13"/>
      <c r="D107025" s="13"/>
      <c r="E107025" s="13"/>
      <c r="F107025" s="13"/>
      <c r="G107025" s="13"/>
      <c r="H107025" s="13"/>
      <c r="I107025" s="13"/>
      <c r="J107025" s="13"/>
      <c r="K107025" s="13"/>
      <c r="L107025" s="13"/>
      <c r="M107025" s="13"/>
      <c r="N107025" s="13"/>
      <c r="O107025" s="13"/>
      <c r="P107025" s="13"/>
      <c r="Q107025" s="13"/>
      <c r="R107025" s="13"/>
    </row>
    <row r="107026" spans="2:18">
      <c r="B107026" s="31"/>
      <c r="C107026" s="13"/>
      <c r="D107026" s="13"/>
      <c r="E107026" s="13"/>
      <c r="F107026" s="13"/>
      <c r="G107026" s="13"/>
      <c r="H107026" s="13"/>
      <c r="I107026" s="13"/>
      <c r="J107026" s="13"/>
      <c r="K107026" s="13"/>
      <c r="L107026" s="13"/>
      <c r="M107026" s="13"/>
      <c r="N107026" s="13"/>
      <c r="O107026" s="13"/>
      <c r="P107026" s="13"/>
      <c r="Q107026" s="13"/>
      <c r="R107026" s="13"/>
    </row>
    <row r="107027" spans="2:18">
      <c r="B107027" s="31"/>
      <c r="C107027" s="13"/>
      <c r="D107027" s="13"/>
      <c r="E107027" s="13"/>
      <c r="F107027" s="13"/>
      <c r="G107027" s="13"/>
      <c r="H107027" s="13"/>
      <c r="I107027" s="13"/>
      <c r="J107027" s="13"/>
      <c r="K107027" s="13"/>
      <c r="L107027" s="13"/>
      <c r="M107027" s="13"/>
      <c r="N107027" s="13"/>
      <c r="O107027" s="13"/>
      <c r="P107027" s="13"/>
      <c r="Q107027" s="13"/>
      <c r="R107027" s="13"/>
    </row>
    <row r="107028" spans="2:18">
      <c r="B107028" s="31"/>
      <c r="C107028" s="13"/>
      <c r="D107028" s="13"/>
      <c r="E107028" s="13"/>
      <c r="F107028" s="13"/>
      <c r="G107028" s="13"/>
      <c r="H107028" s="13"/>
      <c r="I107028" s="13"/>
      <c r="J107028" s="13"/>
      <c r="K107028" s="13"/>
      <c r="L107028" s="13"/>
      <c r="M107028" s="13"/>
      <c r="N107028" s="13"/>
      <c r="O107028" s="13"/>
      <c r="P107028" s="13"/>
      <c r="Q107028" s="13"/>
      <c r="R107028" s="13"/>
    </row>
    <row r="107029" spans="2:18">
      <c r="B107029" s="31"/>
      <c r="C107029" s="13"/>
      <c r="D107029" s="13"/>
      <c r="E107029" s="13"/>
      <c r="F107029" s="13"/>
      <c r="G107029" s="13"/>
      <c r="H107029" s="13"/>
      <c r="I107029" s="13"/>
      <c r="J107029" s="13"/>
      <c r="K107029" s="13"/>
      <c r="L107029" s="13"/>
      <c r="M107029" s="13"/>
      <c r="N107029" s="13"/>
      <c r="O107029" s="13"/>
      <c r="P107029" s="13"/>
      <c r="Q107029" s="13"/>
      <c r="R107029" s="13"/>
    </row>
    <row r="107030" spans="2:18">
      <c r="B107030" s="31"/>
      <c r="C107030" s="13"/>
      <c r="D107030" s="13"/>
      <c r="E107030" s="13"/>
      <c r="F107030" s="13"/>
      <c r="G107030" s="13"/>
      <c r="H107030" s="13"/>
      <c r="I107030" s="13"/>
      <c r="J107030" s="13"/>
      <c r="K107030" s="13"/>
      <c r="L107030" s="13"/>
      <c r="M107030" s="13"/>
      <c r="N107030" s="13"/>
      <c r="O107030" s="13"/>
      <c r="P107030" s="13"/>
      <c r="Q107030" s="13"/>
      <c r="R107030" s="13"/>
    </row>
    <row r="107031" spans="2:18">
      <c r="B107031" s="31"/>
      <c r="C107031" s="13"/>
      <c r="D107031" s="13"/>
      <c r="E107031" s="13"/>
      <c r="F107031" s="13"/>
      <c r="G107031" s="13"/>
      <c r="H107031" s="13"/>
      <c r="I107031" s="13"/>
      <c r="J107031" s="13"/>
      <c r="K107031" s="13"/>
      <c r="L107031" s="13"/>
      <c r="M107031" s="13"/>
      <c r="N107031" s="13"/>
      <c r="O107031" s="13"/>
      <c r="P107031" s="13"/>
      <c r="Q107031" s="13"/>
      <c r="R107031" s="13"/>
    </row>
    <row r="107032" spans="2:18">
      <c r="B107032" s="31"/>
      <c r="C107032" s="13"/>
      <c r="D107032" s="13"/>
      <c r="E107032" s="13"/>
      <c r="F107032" s="13"/>
      <c r="G107032" s="13"/>
      <c r="H107032" s="13"/>
      <c r="I107032" s="13"/>
      <c r="J107032" s="13"/>
      <c r="K107032" s="13"/>
      <c r="L107032" s="13"/>
      <c r="M107032" s="13"/>
      <c r="N107032" s="13"/>
      <c r="O107032" s="13"/>
      <c r="P107032" s="13"/>
      <c r="Q107032" s="13"/>
      <c r="R107032" s="13"/>
    </row>
    <row r="107033" spans="2:18">
      <c r="B107033" s="31"/>
      <c r="C107033" s="13"/>
      <c r="D107033" s="13"/>
      <c r="E107033" s="13"/>
      <c r="F107033" s="13"/>
      <c r="G107033" s="13"/>
      <c r="H107033" s="13"/>
      <c r="I107033" s="13"/>
      <c r="J107033" s="13"/>
      <c r="K107033" s="13"/>
      <c r="L107033" s="13"/>
      <c r="M107033" s="13"/>
      <c r="N107033" s="13"/>
      <c r="O107033" s="13"/>
      <c r="P107033" s="13"/>
      <c r="Q107033" s="13"/>
      <c r="R107033" s="13"/>
    </row>
    <row r="107034" spans="2:18">
      <c r="B107034" s="31"/>
      <c r="C107034" s="13"/>
      <c r="D107034" s="13"/>
      <c r="E107034" s="13"/>
      <c r="F107034" s="13"/>
      <c r="G107034" s="13"/>
      <c r="H107034" s="13"/>
      <c r="I107034" s="13"/>
      <c r="J107034" s="13"/>
      <c r="K107034" s="13"/>
      <c r="L107034" s="13"/>
      <c r="M107034" s="13"/>
      <c r="N107034" s="13"/>
      <c r="O107034" s="13"/>
      <c r="P107034" s="13"/>
      <c r="Q107034" s="13"/>
      <c r="R107034" s="13"/>
    </row>
    <row r="107035" spans="2:18">
      <c r="B107035" s="31"/>
      <c r="C107035" s="13"/>
      <c r="D107035" s="13"/>
      <c r="E107035" s="13"/>
      <c r="F107035" s="13"/>
      <c r="G107035" s="13"/>
      <c r="H107035" s="13"/>
      <c r="I107035" s="13"/>
      <c r="J107035" s="13"/>
      <c r="K107035" s="13"/>
      <c r="L107035" s="13"/>
      <c r="M107035" s="13"/>
      <c r="N107035" s="13"/>
      <c r="O107035" s="13"/>
      <c r="P107035" s="13"/>
      <c r="Q107035" s="13"/>
      <c r="R107035" s="13"/>
    </row>
    <row r="107036" spans="2:18">
      <c r="B107036" s="31"/>
      <c r="C107036" s="13"/>
      <c r="D107036" s="13"/>
      <c r="E107036" s="13"/>
      <c r="F107036" s="13"/>
      <c r="G107036" s="13"/>
      <c r="H107036" s="13"/>
      <c r="I107036" s="13"/>
      <c r="J107036" s="13"/>
      <c r="K107036" s="13"/>
      <c r="L107036" s="13"/>
      <c r="M107036" s="13"/>
      <c r="N107036" s="13"/>
      <c r="O107036" s="13"/>
      <c r="P107036" s="13"/>
      <c r="Q107036" s="13"/>
      <c r="R107036" s="13"/>
    </row>
    <row r="107037" spans="2:18">
      <c r="B107037" s="31"/>
      <c r="C107037" s="13"/>
      <c r="D107037" s="13"/>
      <c r="E107037" s="13"/>
      <c r="F107037" s="13"/>
      <c r="G107037" s="13"/>
      <c r="H107037" s="13"/>
      <c r="I107037" s="13"/>
      <c r="J107037" s="13"/>
      <c r="K107037" s="13"/>
      <c r="L107037" s="13"/>
      <c r="M107037" s="13"/>
      <c r="N107037" s="13"/>
      <c r="O107037" s="13"/>
      <c r="P107037" s="13"/>
      <c r="Q107037" s="13"/>
      <c r="R107037" s="13"/>
    </row>
    <row r="107038" spans="2:18">
      <c r="B107038" s="31"/>
      <c r="C107038" s="13"/>
      <c r="D107038" s="13"/>
      <c r="E107038" s="13"/>
      <c r="F107038" s="13"/>
      <c r="G107038" s="13"/>
      <c r="H107038" s="13"/>
      <c r="I107038" s="13"/>
      <c r="J107038" s="13"/>
      <c r="K107038" s="13"/>
      <c r="L107038" s="13"/>
      <c r="M107038" s="13"/>
      <c r="N107038" s="13"/>
      <c r="O107038" s="13"/>
      <c r="P107038" s="13"/>
      <c r="Q107038" s="13"/>
      <c r="R107038" s="13"/>
    </row>
    <row r="107039" spans="2:18">
      <c r="B107039" s="31"/>
      <c r="C107039" s="13"/>
      <c r="D107039" s="13"/>
      <c r="E107039" s="13"/>
      <c r="F107039" s="13"/>
      <c r="G107039" s="13"/>
      <c r="H107039" s="13"/>
      <c r="I107039" s="13"/>
      <c r="J107039" s="13"/>
      <c r="K107039" s="13"/>
      <c r="L107039" s="13"/>
      <c r="M107039" s="13"/>
      <c r="N107039" s="13"/>
      <c r="O107039" s="13"/>
      <c r="P107039" s="13"/>
      <c r="Q107039" s="13"/>
      <c r="R107039" s="13"/>
    </row>
    <row r="107040" spans="2:18">
      <c r="B107040" s="31"/>
      <c r="C107040" s="13"/>
      <c r="D107040" s="13"/>
      <c r="E107040" s="13"/>
      <c r="F107040" s="13"/>
      <c r="G107040" s="13"/>
      <c r="H107040" s="13"/>
      <c r="I107040" s="13"/>
      <c r="J107040" s="13"/>
      <c r="K107040" s="13"/>
      <c r="L107040" s="13"/>
      <c r="M107040" s="13"/>
      <c r="N107040" s="13"/>
      <c r="O107040" s="13"/>
      <c r="P107040" s="13"/>
      <c r="Q107040" s="13"/>
      <c r="R107040" s="13"/>
    </row>
    <row r="107041" spans="2:18">
      <c r="B107041" s="31"/>
      <c r="C107041" s="13"/>
      <c r="D107041" s="13"/>
      <c r="E107041" s="13"/>
      <c r="F107041" s="13"/>
      <c r="G107041" s="13"/>
      <c r="H107041" s="13"/>
      <c r="I107041" s="13"/>
      <c r="J107041" s="13"/>
      <c r="K107041" s="13"/>
      <c r="L107041" s="13"/>
      <c r="M107041" s="13"/>
      <c r="N107041" s="13"/>
      <c r="O107041" s="13"/>
      <c r="P107041" s="13"/>
      <c r="Q107041" s="13"/>
      <c r="R107041" s="13"/>
    </row>
    <row r="107042" spans="2:18">
      <c r="B107042" s="31"/>
      <c r="C107042" s="13"/>
      <c r="D107042" s="13"/>
      <c r="E107042" s="13"/>
      <c r="F107042" s="13"/>
      <c r="G107042" s="13"/>
      <c r="H107042" s="13"/>
      <c r="I107042" s="13"/>
      <c r="J107042" s="13"/>
      <c r="K107042" s="13"/>
      <c r="L107042" s="13"/>
      <c r="M107042" s="13"/>
      <c r="N107042" s="13"/>
      <c r="O107042" s="13"/>
      <c r="P107042" s="13"/>
      <c r="Q107042" s="13"/>
      <c r="R107042" s="13"/>
    </row>
    <row r="107043" spans="2:18">
      <c r="B107043" s="31"/>
      <c r="C107043" s="13"/>
      <c r="D107043" s="13"/>
      <c r="E107043" s="13"/>
      <c r="F107043" s="13"/>
      <c r="G107043" s="13"/>
      <c r="H107043" s="13"/>
      <c r="I107043" s="13"/>
      <c r="J107043" s="13"/>
      <c r="K107043" s="13"/>
      <c r="L107043" s="13"/>
      <c r="M107043" s="13"/>
      <c r="N107043" s="13"/>
      <c r="O107043" s="13"/>
      <c r="P107043" s="13"/>
      <c r="Q107043" s="13"/>
      <c r="R107043" s="13"/>
    </row>
    <row r="107044" spans="2:18">
      <c r="B107044" s="31"/>
      <c r="C107044" s="13"/>
      <c r="D107044" s="13"/>
      <c r="E107044" s="13"/>
      <c r="F107044" s="13"/>
      <c r="G107044" s="13"/>
      <c r="H107044" s="13"/>
      <c r="I107044" s="13"/>
      <c r="J107044" s="13"/>
      <c r="K107044" s="13"/>
      <c r="L107044" s="13"/>
      <c r="M107044" s="13"/>
      <c r="N107044" s="13"/>
      <c r="O107044" s="13"/>
      <c r="P107044" s="13"/>
      <c r="Q107044" s="13"/>
      <c r="R107044" s="13"/>
    </row>
    <row r="107045" spans="2:18">
      <c r="B107045" s="31"/>
      <c r="C107045" s="13"/>
      <c r="D107045" s="13"/>
      <c r="E107045" s="13"/>
      <c r="F107045" s="13"/>
      <c r="G107045" s="13"/>
      <c r="H107045" s="13"/>
      <c r="I107045" s="13"/>
      <c r="J107045" s="13"/>
      <c r="K107045" s="13"/>
      <c r="L107045" s="13"/>
      <c r="M107045" s="13"/>
      <c r="N107045" s="13"/>
      <c r="O107045" s="13"/>
      <c r="P107045" s="13"/>
      <c r="Q107045" s="13"/>
      <c r="R107045" s="13"/>
    </row>
    <row r="107046" spans="2:18">
      <c r="B107046" s="31"/>
      <c r="C107046" s="13"/>
      <c r="D107046" s="13"/>
      <c r="E107046" s="13"/>
      <c r="F107046" s="13"/>
      <c r="G107046" s="13"/>
      <c r="H107046" s="13"/>
      <c r="I107046" s="13"/>
      <c r="J107046" s="13"/>
      <c r="K107046" s="13"/>
      <c r="L107046" s="13"/>
      <c r="M107046" s="13"/>
      <c r="N107046" s="13"/>
      <c r="O107046" s="13"/>
      <c r="P107046" s="13"/>
      <c r="Q107046" s="13"/>
      <c r="R107046" s="13"/>
    </row>
    <row r="107047" spans="2:18">
      <c r="B107047" s="31"/>
      <c r="C107047" s="13"/>
      <c r="D107047" s="13"/>
      <c r="E107047" s="13"/>
      <c r="F107047" s="13"/>
      <c r="G107047" s="13"/>
      <c r="H107047" s="13"/>
      <c r="I107047" s="13"/>
      <c r="J107047" s="13"/>
      <c r="K107047" s="13"/>
      <c r="L107047" s="13"/>
      <c r="M107047" s="13"/>
      <c r="N107047" s="13"/>
      <c r="O107047" s="13"/>
      <c r="P107047" s="13"/>
      <c r="Q107047" s="13"/>
      <c r="R107047" s="13"/>
    </row>
    <row r="107048" spans="2:18">
      <c r="B107048" s="31"/>
      <c r="C107048" s="13"/>
      <c r="D107048" s="13"/>
      <c r="E107048" s="13"/>
      <c r="F107048" s="13"/>
      <c r="G107048" s="13"/>
      <c r="H107048" s="13"/>
      <c r="I107048" s="13"/>
      <c r="J107048" s="13"/>
      <c r="K107048" s="13"/>
      <c r="L107048" s="13"/>
      <c r="M107048" s="13"/>
      <c r="N107048" s="13"/>
      <c r="O107048" s="13"/>
      <c r="P107048" s="13"/>
      <c r="Q107048" s="13"/>
      <c r="R107048" s="13"/>
    </row>
    <row r="107049" spans="2:18">
      <c r="B107049" s="31"/>
      <c r="C107049" s="13"/>
      <c r="D107049" s="13"/>
      <c r="E107049" s="13"/>
      <c r="F107049" s="13"/>
      <c r="G107049" s="13"/>
      <c r="H107049" s="13"/>
      <c r="I107049" s="13"/>
      <c r="J107049" s="13"/>
      <c r="K107049" s="13"/>
      <c r="L107049" s="13"/>
      <c r="M107049" s="13"/>
      <c r="N107049" s="13"/>
      <c r="O107049" s="13"/>
      <c r="P107049" s="13"/>
      <c r="Q107049" s="13"/>
      <c r="R107049" s="13"/>
    </row>
    <row r="107050" spans="2:18">
      <c r="B107050" s="31"/>
      <c r="C107050" s="13"/>
      <c r="D107050" s="13"/>
      <c r="E107050" s="13"/>
      <c r="F107050" s="13"/>
      <c r="G107050" s="13"/>
      <c r="H107050" s="13"/>
      <c r="I107050" s="13"/>
      <c r="J107050" s="13"/>
      <c r="K107050" s="13"/>
      <c r="L107050" s="13"/>
      <c r="M107050" s="13"/>
      <c r="N107050" s="13"/>
      <c r="O107050" s="13"/>
      <c r="P107050" s="13"/>
      <c r="Q107050" s="13"/>
      <c r="R107050" s="13"/>
    </row>
    <row r="107051" spans="2:18">
      <c r="B107051" s="31"/>
      <c r="C107051" s="13"/>
      <c r="D107051" s="13"/>
      <c r="E107051" s="13"/>
      <c r="F107051" s="13"/>
      <c r="G107051" s="13"/>
      <c r="H107051" s="13"/>
      <c r="I107051" s="13"/>
      <c r="J107051" s="13"/>
      <c r="K107051" s="13"/>
      <c r="L107051" s="13"/>
      <c r="M107051" s="13"/>
      <c r="N107051" s="13"/>
      <c r="O107051" s="13"/>
      <c r="P107051" s="13"/>
      <c r="Q107051" s="13"/>
      <c r="R107051" s="13"/>
    </row>
    <row r="107052" spans="2:18">
      <c r="B107052" s="31"/>
      <c r="C107052" s="13"/>
      <c r="D107052" s="13"/>
      <c r="E107052" s="13"/>
      <c r="F107052" s="13"/>
      <c r="G107052" s="13"/>
      <c r="H107052" s="13"/>
      <c r="I107052" s="13"/>
      <c r="J107052" s="13"/>
      <c r="K107052" s="13"/>
      <c r="L107052" s="13"/>
      <c r="M107052" s="13"/>
      <c r="N107052" s="13"/>
      <c r="O107052" s="13"/>
      <c r="P107052" s="13"/>
      <c r="Q107052" s="13"/>
      <c r="R107052" s="13"/>
    </row>
    <row r="107053" spans="2:18">
      <c r="B107053" s="31"/>
      <c r="C107053" s="13"/>
      <c r="D107053" s="13"/>
      <c r="E107053" s="13"/>
      <c r="F107053" s="13"/>
      <c r="G107053" s="13"/>
      <c r="H107053" s="13"/>
      <c r="I107053" s="13"/>
      <c r="J107053" s="13"/>
      <c r="K107053" s="13"/>
      <c r="L107053" s="13"/>
      <c r="M107053" s="13"/>
      <c r="N107053" s="13"/>
      <c r="O107053" s="13"/>
      <c r="P107053" s="13"/>
      <c r="Q107053" s="13"/>
      <c r="R107053" s="13"/>
    </row>
    <row r="107054" spans="2:18">
      <c r="B107054" s="31"/>
      <c r="C107054" s="13"/>
      <c r="D107054" s="13"/>
      <c r="E107054" s="13"/>
      <c r="F107054" s="13"/>
      <c r="G107054" s="13"/>
      <c r="H107054" s="13"/>
      <c r="I107054" s="13"/>
      <c r="J107054" s="13"/>
      <c r="K107054" s="13"/>
      <c r="L107054" s="13"/>
      <c r="M107054" s="13"/>
      <c r="N107054" s="13"/>
      <c r="O107054" s="13"/>
      <c r="P107054" s="13"/>
      <c r="Q107054" s="13"/>
      <c r="R107054" s="13"/>
    </row>
    <row r="107055" spans="2:18">
      <c r="B107055" s="31"/>
      <c r="C107055" s="13"/>
      <c r="D107055" s="13"/>
      <c r="E107055" s="13"/>
      <c r="F107055" s="13"/>
      <c r="G107055" s="13"/>
      <c r="H107055" s="13"/>
      <c r="I107055" s="13"/>
      <c r="J107055" s="13"/>
      <c r="K107055" s="13"/>
      <c r="L107055" s="13"/>
      <c r="M107055" s="13"/>
      <c r="N107055" s="13"/>
      <c r="O107055" s="13"/>
      <c r="P107055" s="13"/>
      <c r="Q107055" s="13"/>
      <c r="R107055" s="13"/>
    </row>
    <row r="107056" spans="2:18">
      <c r="B107056" s="31"/>
      <c r="C107056" s="13"/>
      <c r="D107056" s="13"/>
      <c r="E107056" s="13"/>
      <c r="F107056" s="13"/>
      <c r="G107056" s="13"/>
      <c r="H107056" s="13"/>
      <c r="I107056" s="13"/>
      <c r="J107056" s="13"/>
      <c r="K107056" s="13"/>
      <c r="L107056" s="13"/>
      <c r="M107056" s="13"/>
      <c r="N107056" s="13"/>
      <c r="O107056" s="13"/>
      <c r="P107056" s="13"/>
      <c r="Q107056" s="13"/>
      <c r="R107056" s="13"/>
    </row>
    <row r="107057" spans="2:18">
      <c r="B107057" s="31"/>
      <c r="C107057" s="13"/>
      <c r="D107057" s="13"/>
      <c r="E107057" s="13"/>
      <c r="F107057" s="13"/>
      <c r="G107057" s="13"/>
      <c r="H107057" s="13"/>
      <c r="I107057" s="13"/>
      <c r="J107057" s="13"/>
      <c r="K107057" s="13"/>
      <c r="L107057" s="13"/>
      <c r="M107057" s="13"/>
      <c r="N107057" s="13"/>
      <c r="O107057" s="13"/>
      <c r="P107057" s="13"/>
      <c r="Q107057" s="13"/>
      <c r="R107057" s="13"/>
    </row>
    <row r="107058" spans="2:18">
      <c r="B107058" s="31"/>
      <c r="C107058" s="13"/>
      <c r="D107058" s="13"/>
      <c r="E107058" s="13"/>
      <c r="F107058" s="13"/>
      <c r="G107058" s="13"/>
      <c r="H107058" s="13"/>
      <c r="I107058" s="13"/>
      <c r="J107058" s="13"/>
      <c r="K107058" s="13"/>
      <c r="L107058" s="13"/>
      <c r="M107058" s="13"/>
      <c r="N107058" s="13"/>
      <c r="O107058" s="13"/>
      <c r="P107058" s="13"/>
      <c r="Q107058" s="13"/>
      <c r="R107058" s="13"/>
    </row>
    <row r="107059" spans="2:18">
      <c r="B107059" s="31"/>
      <c r="C107059" s="13"/>
      <c r="D107059" s="13"/>
      <c r="E107059" s="13"/>
      <c r="F107059" s="13"/>
      <c r="G107059" s="13"/>
      <c r="H107059" s="13"/>
      <c r="I107059" s="13"/>
      <c r="J107059" s="13"/>
      <c r="K107059" s="13"/>
      <c r="L107059" s="13"/>
      <c r="M107059" s="13"/>
      <c r="N107059" s="13"/>
      <c r="O107059" s="13"/>
      <c r="P107059" s="13"/>
      <c r="Q107059" s="13"/>
      <c r="R107059" s="13"/>
    </row>
    <row r="107060" spans="2:18">
      <c r="B107060" s="31"/>
      <c r="C107060" s="13"/>
      <c r="D107060" s="13"/>
      <c r="E107060" s="13"/>
      <c r="F107060" s="13"/>
      <c r="G107060" s="13"/>
      <c r="H107060" s="13"/>
      <c r="I107060" s="13"/>
      <c r="J107060" s="13"/>
      <c r="K107060" s="13"/>
      <c r="L107060" s="13"/>
      <c r="M107060" s="13"/>
      <c r="N107060" s="13"/>
      <c r="O107060" s="13"/>
      <c r="P107060" s="13"/>
      <c r="Q107060" s="13"/>
      <c r="R107060" s="13"/>
    </row>
    <row r="107061" spans="2:18">
      <c r="B107061" s="31"/>
      <c r="C107061" s="13"/>
      <c r="D107061" s="13"/>
      <c r="E107061" s="13"/>
      <c r="F107061" s="13"/>
      <c r="G107061" s="13"/>
      <c r="H107061" s="13"/>
      <c r="I107061" s="13"/>
      <c r="J107061" s="13"/>
      <c r="K107061" s="13"/>
      <c r="L107061" s="13"/>
      <c r="M107061" s="13"/>
      <c r="N107061" s="13"/>
      <c r="O107061" s="13"/>
      <c r="P107061" s="13"/>
      <c r="Q107061" s="13"/>
      <c r="R107061" s="13"/>
    </row>
    <row r="107062" spans="2:18">
      <c r="B107062" s="31"/>
      <c r="C107062" s="13"/>
      <c r="D107062" s="13"/>
      <c r="E107062" s="13"/>
      <c r="F107062" s="13"/>
      <c r="G107062" s="13"/>
      <c r="H107062" s="13"/>
      <c r="I107062" s="13"/>
      <c r="J107062" s="13"/>
      <c r="K107062" s="13"/>
      <c r="L107062" s="13"/>
      <c r="M107062" s="13"/>
      <c r="N107062" s="13"/>
      <c r="O107062" s="13"/>
      <c r="P107062" s="13"/>
      <c r="Q107062" s="13"/>
      <c r="R107062" s="13"/>
    </row>
    <row r="107063" spans="2:18">
      <c r="B107063" s="31"/>
      <c r="C107063" s="13"/>
      <c r="D107063" s="13"/>
      <c r="E107063" s="13"/>
      <c r="F107063" s="13"/>
      <c r="G107063" s="13"/>
      <c r="H107063" s="13"/>
      <c r="I107063" s="13"/>
      <c r="J107063" s="13"/>
      <c r="K107063" s="13"/>
      <c r="L107063" s="13"/>
      <c r="M107063" s="13"/>
      <c r="N107063" s="13"/>
      <c r="O107063" s="13"/>
      <c r="P107063" s="13"/>
      <c r="Q107063" s="13"/>
      <c r="R107063" s="13"/>
    </row>
    <row r="107064" spans="2:18">
      <c r="B107064" s="31"/>
      <c r="C107064" s="13"/>
      <c r="D107064" s="13"/>
      <c r="E107064" s="13"/>
      <c r="F107064" s="13"/>
      <c r="G107064" s="13"/>
      <c r="H107064" s="13"/>
      <c r="I107064" s="13"/>
      <c r="J107064" s="13"/>
      <c r="K107064" s="13"/>
      <c r="L107064" s="13"/>
      <c r="M107064" s="13"/>
      <c r="N107064" s="13"/>
      <c r="O107064" s="13"/>
      <c r="P107064" s="13"/>
      <c r="Q107064" s="13"/>
      <c r="R107064" s="13"/>
    </row>
    <row r="107065" spans="2:18">
      <c r="B107065" s="31"/>
      <c r="C107065" s="13"/>
      <c r="D107065" s="13"/>
      <c r="E107065" s="13"/>
      <c r="F107065" s="13"/>
      <c r="G107065" s="13"/>
      <c r="H107065" s="13"/>
      <c r="I107065" s="13"/>
      <c r="J107065" s="13"/>
      <c r="K107065" s="13"/>
      <c r="L107065" s="13"/>
      <c r="M107065" s="13"/>
      <c r="N107065" s="13"/>
      <c r="O107065" s="13"/>
      <c r="P107065" s="13"/>
      <c r="Q107065" s="13"/>
      <c r="R107065" s="13"/>
    </row>
    <row r="107066" spans="2:18">
      <c r="B107066" s="31"/>
      <c r="C107066" s="13"/>
      <c r="D107066" s="13"/>
      <c r="E107066" s="13"/>
      <c r="F107066" s="13"/>
      <c r="G107066" s="13"/>
      <c r="H107066" s="13"/>
      <c r="I107066" s="13"/>
      <c r="J107066" s="13"/>
      <c r="K107066" s="13"/>
      <c r="L107066" s="13"/>
      <c r="M107066" s="13"/>
      <c r="N107066" s="13"/>
      <c r="O107066" s="13"/>
      <c r="P107066" s="13"/>
      <c r="Q107066" s="13"/>
      <c r="R107066" s="13"/>
    </row>
    <row r="107067" spans="2:18">
      <c r="B107067" s="31"/>
      <c r="C107067" s="13"/>
      <c r="D107067" s="13"/>
      <c r="E107067" s="13"/>
      <c r="F107067" s="13"/>
      <c r="G107067" s="13"/>
      <c r="H107067" s="13"/>
      <c r="I107067" s="13"/>
      <c r="J107067" s="13"/>
      <c r="K107067" s="13"/>
      <c r="L107067" s="13"/>
      <c r="M107067" s="13"/>
      <c r="N107067" s="13"/>
      <c r="O107067" s="13"/>
      <c r="P107067" s="13"/>
      <c r="Q107067" s="13"/>
      <c r="R107067" s="13"/>
    </row>
    <row r="107068" spans="2:18">
      <c r="B107068" s="31"/>
      <c r="C107068" s="13"/>
      <c r="D107068" s="13"/>
      <c r="E107068" s="13"/>
      <c r="F107068" s="13"/>
      <c r="G107068" s="13"/>
      <c r="H107068" s="13"/>
      <c r="I107068" s="13"/>
      <c r="J107068" s="13"/>
      <c r="K107068" s="13"/>
      <c r="L107068" s="13"/>
      <c r="M107068" s="13"/>
      <c r="N107068" s="13"/>
      <c r="O107068" s="13"/>
      <c r="P107068" s="13"/>
      <c r="Q107068" s="13"/>
      <c r="R107068" s="13"/>
    </row>
    <row r="107069" spans="2:18">
      <c r="B107069" s="31"/>
      <c r="C107069" s="13"/>
      <c r="D107069" s="13"/>
      <c r="E107069" s="13"/>
      <c r="F107069" s="13"/>
      <c r="G107069" s="13"/>
      <c r="H107069" s="13"/>
      <c r="I107069" s="13"/>
      <c r="J107069" s="13"/>
      <c r="K107069" s="13"/>
      <c r="L107069" s="13"/>
      <c r="M107069" s="13"/>
      <c r="N107069" s="13"/>
      <c r="O107069" s="13"/>
      <c r="P107069" s="13"/>
      <c r="Q107069" s="13"/>
      <c r="R107069" s="13"/>
    </row>
    <row r="107070" spans="2:18">
      <c r="B107070" s="31"/>
      <c r="C107070" s="13"/>
      <c r="D107070" s="13"/>
      <c r="E107070" s="13"/>
      <c r="F107070" s="13"/>
      <c r="G107070" s="13"/>
      <c r="H107070" s="13"/>
      <c r="I107070" s="13"/>
      <c r="J107070" s="13"/>
      <c r="K107070" s="13"/>
      <c r="L107070" s="13"/>
      <c r="M107070" s="13"/>
      <c r="N107070" s="13"/>
      <c r="O107070" s="13"/>
      <c r="P107070" s="13"/>
      <c r="Q107070" s="13"/>
      <c r="R107070" s="13"/>
    </row>
    <row r="107071" spans="2:18">
      <c r="B107071" s="31"/>
      <c r="C107071" s="13"/>
      <c r="D107071" s="13"/>
      <c r="E107071" s="13"/>
      <c r="F107071" s="13"/>
      <c r="G107071" s="13"/>
      <c r="H107071" s="13"/>
      <c r="I107071" s="13"/>
      <c r="J107071" s="13"/>
      <c r="K107071" s="13"/>
      <c r="L107071" s="13"/>
      <c r="M107071" s="13"/>
      <c r="N107071" s="13"/>
      <c r="O107071" s="13"/>
      <c r="P107071" s="13"/>
      <c r="Q107071" s="13"/>
      <c r="R107071" s="13"/>
    </row>
    <row r="107072" spans="2:18">
      <c r="B107072" s="31"/>
      <c r="C107072" s="13"/>
      <c r="D107072" s="13"/>
      <c r="E107072" s="13"/>
      <c r="F107072" s="13"/>
      <c r="G107072" s="13"/>
      <c r="H107072" s="13"/>
      <c r="I107072" s="13"/>
      <c r="J107072" s="13"/>
      <c r="K107072" s="13"/>
      <c r="L107072" s="13"/>
      <c r="M107072" s="13"/>
      <c r="N107072" s="13"/>
      <c r="O107072" s="13"/>
      <c r="P107072" s="13"/>
      <c r="Q107072" s="13"/>
      <c r="R107072" s="13"/>
    </row>
    <row r="107073" spans="2:18">
      <c r="B107073" s="31"/>
      <c r="C107073" s="13"/>
      <c r="D107073" s="13"/>
      <c r="E107073" s="13"/>
      <c r="F107073" s="13"/>
      <c r="G107073" s="13"/>
      <c r="H107073" s="13"/>
      <c r="I107073" s="13"/>
      <c r="J107073" s="13"/>
      <c r="K107073" s="13"/>
      <c r="L107073" s="13"/>
      <c r="M107073" s="13"/>
      <c r="N107073" s="13"/>
      <c r="O107073" s="13"/>
      <c r="P107073" s="13"/>
      <c r="Q107073" s="13"/>
      <c r="R107073" s="13"/>
    </row>
    <row r="107074" spans="2:18">
      <c r="B107074" s="31"/>
      <c r="C107074" s="13"/>
      <c r="D107074" s="13"/>
      <c r="E107074" s="13"/>
      <c r="F107074" s="13"/>
      <c r="G107074" s="13"/>
      <c r="H107074" s="13"/>
      <c r="I107074" s="13"/>
      <c r="J107074" s="13"/>
      <c r="K107074" s="13"/>
      <c r="L107074" s="13"/>
      <c r="M107074" s="13"/>
      <c r="N107074" s="13"/>
      <c r="O107074" s="13"/>
      <c r="P107074" s="13"/>
      <c r="Q107074" s="13"/>
      <c r="R107074" s="13"/>
    </row>
    <row r="107075" spans="2:18">
      <c r="B107075" s="31"/>
      <c r="C107075" s="13"/>
      <c r="D107075" s="13"/>
      <c r="E107075" s="13"/>
      <c r="F107075" s="13"/>
      <c r="G107075" s="13"/>
      <c r="H107075" s="13"/>
      <c r="I107075" s="13"/>
      <c r="J107075" s="13"/>
      <c r="K107075" s="13"/>
      <c r="L107075" s="13"/>
      <c r="M107075" s="13"/>
      <c r="N107075" s="13"/>
      <c r="O107075" s="13"/>
      <c r="P107075" s="13"/>
      <c r="Q107075" s="13"/>
      <c r="R107075" s="13"/>
    </row>
    <row r="107076" spans="2:18">
      <c r="B107076" s="31"/>
      <c r="C107076" s="13"/>
      <c r="D107076" s="13"/>
      <c r="E107076" s="13"/>
      <c r="F107076" s="13"/>
      <c r="G107076" s="13"/>
      <c r="H107076" s="13"/>
      <c r="I107076" s="13"/>
      <c r="J107076" s="13"/>
      <c r="K107076" s="13"/>
      <c r="L107076" s="13"/>
      <c r="M107076" s="13"/>
      <c r="N107076" s="13"/>
      <c r="O107076" s="13"/>
      <c r="P107076" s="13"/>
      <c r="Q107076" s="13"/>
      <c r="R107076" s="13"/>
    </row>
    <row r="107077" spans="2:18">
      <c r="B107077" s="31"/>
      <c r="C107077" s="13"/>
      <c r="D107077" s="13"/>
      <c r="E107077" s="13"/>
      <c r="F107077" s="13"/>
      <c r="G107077" s="13"/>
      <c r="H107077" s="13"/>
      <c r="I107077" s="13"/>
      <c r="J107077" s="13"/>
      <c r="K107077" s="13"/>
      <c r="L107077" s="13"/>
      <c r="M107077" s="13"/>
      <c r="N107077" s="13"/>
      <c r="O107077" s="13"/>
      <c r="P107077" s="13"/>
      <c r="Q107077" s="13"/>
      <c r="R107077" s="13"/>
    </row>
    <row r="107078" spans="2:18">
      <c r="B107078" s="31"/>
      <c r="C107078" s="13"/>
      <c r="D107078" s="13"/>
      <c r="E107078" s="13"/>
      <c r="F107078" s="13"/>
      <c r="G107078" s="13"/>
      <c r="H107078" s="13"/>
      <c r="I107078" s="13"/>
      <c r="J107078" s="13"/>
      <c r="K107078" s="13"/>
      <c r="L107078" s="13"/>
      <c r="M107078" s="13"/>
      <c r="N107078" s="13"/>
      <c r="O107078" s="13"/>
      <c r="P107078" s="13"/>
      <c r="Q107078" s="13"/>
      <c r="R107078" s="13"/>
    </row>
    <row r="107079" spans="2:18">
      <c r="B107079" s="31"/>
      <c r="C107079" s="13"/>
      <c r="D107079" s="13"/>
      <c r="E107079" s="13"/>
      <c r="F107079" s="13"/>
      <c r="G107079" s="13"/>
      <c r="H107079" s="13"/>
      <c r="I107079" s="13"/>
      <c r="J107079" s="13"/>
      <c r="K107079" s="13"/>
      <c r="L107079" s="13"/>
      <c r="M107079" s="13"/>
      <c r="N107079" s="13"/>
      <c r="O107079" s="13"/>
      <c r="P107079" s="13"/>
      <c r="Q107079" s="13"/>
      <c r="R107079" s="13"/>
    </row>
    <row r="107080" spans="2:18">
      <c r="B107080" s="31"/>
      <c r="C107080" s="13"/>
      <c r="D107080" s="13"/>
      <c r="E107080" s="13"/>
      <c r="F107080" s="13"/>
      <c r="G107080" s="13"/>
      <c r="H107080" s="13"/>
      <c r="I107080" s="13"/>
      <c r="J107080" s="13"/>
      <c r="K107080" s="13"/>
      <c r="L107080" s="13"/>
      <c r="M107080" s="13"/>
      <c r="N107080" s="13"/>
      <c r="O107080" s="13"/>
      <c r="P107080" s="13"/>
      <c r="Q107080" s="13"/>
      <c r="R107080" s="13"/>
    </row>
    <row r="107081" spans="2:18">
      <c r="B107081" s="31"/>
      <c r="C107081" s="13"/>
      <c r="D107081" s="13"/>
      <c r="E107081" s="13"/>
      <c r="F107081" s="13"/>
      <c r="G107081" s="13"/>
      <c r="H107081" s="13"/>
      <c r="I107081" s="13"/>
      <c r="J107081" s="13"/>
      <c r="K107081" s="13"/>
      <c r="L107081" s="13"/>
      <c r="M107081" s="13"/>
      <c r="N107081" s="13"/>
      <c r="O107081" s="13"/>
      <c r="P107081" s="13"/>
      <c r="Q107081" s="13"/>
      <c r="R107081" s="13"/>
    </row>
    <row r="107082" spans="2:18">
      <c r="B107082" s="31"/>
      <c r="C107082" s="13"/>
      <c r="D107082" s="13"/>
      <c r="E107082" s="13"/>
      <c r="F107082" s="13"/>
      <c r="G107082" s="13"/>
      <c r="H107082" s="13"/>
      <c r="I107082" s="13"/>
      <c r="J107082" s="13"/>
      <c r="K107082" s="13"/>
      <c r="L107082" s="13"/>
      <c r="M107082" s="13"/>
      <c r="N107082" s="13"/>
      <c r="O107082" s="13"/>
      <c r="P107082" s="13"/>
      <c r="Q107082" s="13"/>
      <c r="R107082" s="13"/>
    </row>
    <row r="107083" spans="2:18">
      <c r="B107083" s="31"/>
      <c r="C107083" s="13"/>
      <c r="D107083" s="13"/>
      <c r="E107083" s="13"/>
      <c r="F107083" s="13"/>
      <c r="G107083" s="13"/>
      <c r="H107083" s="13"/>
      <c r="I107083" s="13"/>
      <c r="J107083" s="13"/>
      <c r="K107083" s="13"/>
      <c r="L107083" s="13"/>
      <c r="M107083" s="13"/>
      <c r="N107083" s="13"/>
      <c r="O107083" s="13"/>
      <c r="P107083" s="13"/>
      <c r="Q107083" s="13"/>
      <c r="R107083" s="13"/>
    </row>
    <row r="107084" spans="2:18">
      <c r="B107084" s="31"/>
      <c r="C107084" s="13"/>
      <c r="D107084" s="13"/>
      <c r="E107084" s="13"/>
      <c r="F107084" s="13"/>
      <c r="G107084" s="13"/>
      <c r="H107084" s="13"/>
      <c r="I107084" s="13"/>
      <c r="J107084" s="13"/>
      <c r="K107084" s="13"/>
      <c r="L107084" s="13"/>
      <c r="M107084" s="13"/>
      <c r="N107084" s="13"/>
      <c r="O107084" s="13"/>
      <c r="P107084" s="13"/>
      <c r="Q107084" s="13"/>
      <c r="R107084" s="13"/>
    </row>
    <row r="107085" spans="2:18">
      <c r="B107085" s="31"/>
      <c r="C107085" s="13"/>
      <c r="D107085" s="13"/>
      <c r="E107085" s="13"/>
      <c r="F107085" s="13"/>
      <c r="G107085" s="13"/>
      <c r="H107085" s="13"/>
      <c r="I107085" s="13"/>
      <c r="J107085" s="13"/>
      <c r="K107085" s="13"/>
      <c r="L107085" s="13"/>
      <c r="M107085" s="13"/>
      <c r="N107085" s="13"/>
      <c r="O107085" s="13"/>
      <c r="P107085" s="13"/>
      <c r="Q107085" s="13"/>
      <c r="R107085" s="13"/>
    </row>
    <row r="107086" spans="2:18">
      <c r="B107086" s="31"/>
      <c r="C107086" s="13"/>
      <c r="D107086" s="13"/>
      <c r="E107086" s="13"/>
      <c r="F107086" s="13"/>
      <c r="G107086" s="13"/>
      <c r="H107086" s="13"/>
      <c r="I107086" s="13"/>
      <c r="J107086" s="13"/>
      <c r="K107086" s="13"/>
      <c r="L107086" s="13"/>
      <c r="M107086" s="13"/>
      <c r="N107086" s="13"/>
      <c r="O107086" s="13"/>
      <c r="P107086" s="13"/>
      <c r="Q107086" s="13"/>
      <c r="R107086" s="13"/>
    </row>
    <row r="107087" spans="2:18">
      <c r="B107087" s="31"/>
      <c r="C107087" s="13"/>
      <c r="D107087" s="13"/>
      <c r="E107087" s="13"/>
      <c r="F107087" s="13"/>
      <c r="G107087" s="13"/>
      <c r="H107087" s="13"/>
      <c r="I107087" s="13"/>
      <c r="J107087" s="13"/>
      <c r="K107087" s="13"/>
      <c r="L107087" s="13"/>
      <c r="M107087" s="13"/>
      <c r="N107087" s="13"/>
      <c r="O107087" s="13"/>
      <c r="P107087" s="13"/>
      <c r="Q107087" s="13"/>
      <c r="R107087" s="13"/>
    </row>
    <row r="107088" spans="2:18">
      <c r="B107088" s="31"/>
      <c r="C107088" s="13"/>
      <c r="D107088" s="13"/>
      <c r="E107088" s="13"/>
      <c r="F107088" s="13"/>
      <c r="G107088" s="13"/>
      <c r="H107088" s="13"/>
      <c r="I107088" s="13"/>
      <c r="J107088" s="13"/>
      <c r="K107088" s="13"/>
      <c r="L107088" s="13"/>
      <c r="M107088" s="13"/>
      <c r="N107088" s="13"/>
      <c r="O107088" s="13"/>
      <c r="P107088" s="13"/>
      <c r="Q107088" s="13"/>
      <c r="R107088" s="13"/>
    </row>
    <row r="107089" spans="2:18">
      <c r="B107089" s="31"/>
      <c r="C107089" s="13"/>
      <c r="D107089" s="13"/>
      <c r="E107089" s="13"/>
      <c r="F107089" s="13"/>
      <c r="G107089" s="13"/>
      <c r="H107089" s="13"/>
      <c r="I107089" s="13"/>
      <c r="J107089" s="13"/>
      <c r="K107089" s="13"/>
      <c r="L107089" s="13"/>
      <c r="M107089" s="13"/>
      <c r="N107089" s="13"/>
      <c r="O107089" s="13"/>
      <c r="P107089" s="13"/>
      <c r="Q107089" s="13"/>
      <c r="R107089" s="13"/>
    </row>
    <row r="107090" spans="2:18">
      <c r="B107090" s="31"/>
      <c r="C107090" s="13"/>
      <c r="D107090" s="13"/>
      <c r="E107090" s="13"/>
      <c r="F107090" s="13"/>
      <c r="G107090" s="13"/>
      <c r="H107090" s="13"/>
      <c r="I107090" s="13"/>
      <c r="J107090" s="13"/>
      <c r="K107090" s="13"/>
      <c r="L107090" s="13"/>
      <c r="M107090" s="13"/>
      <c r="N107090" s="13"/>
      <c r="O107090" s="13"/>
      <c r="P107090" s="13"/>
      <c r="Q107090" s="13"/>
      <c r="R107090" s="13"/>
    </row>
    <row r="107091" spans="2:18">
      <c r="B107091" s="31"/>
      <c r="C107091" s="13"/>
      <c r="D107091" s="13"/>
      <c r="E107091" s="13"/>
      <c r="F107091" s="13"/>
      <c r="G107091" s="13"/>
      <c r="H107091" s="13"/>
      <c r="I107091" s="13"/>
      <c r="J107091" s="13"/>
      <c r="K107091" s="13"/>
      <c r="L107091" s="13"/>
      <c r="M107091" s="13"/>
      <c r="N107091" s="13"/>
      <c r="O107091" s="13"/>
      <c r="P107091" s="13"/>
      <c r="Q107091" s="13"/>
      <c r="R107091" s="13"/>
    </row>
    <row r="107092" spans="2:18">
      <c r="B107092" s="31"/>
      <c r="C107092" s="13"/>
      <c r="D107092" s="13"/>
      <c r="E107092" s="13"/>
      <c r="F107092" s="13"/>
      <c r="G107092" s="13"/>
      <c r="H107092" s="13"/>
      <c r="I107092" s="13"/>
      <c r="J107092" s="13"/>
      <c r="K107092" s="13"/>
      <c r="L107092" s="13"/>
      <c r="M107092" s="13"/>
      <c r="N107092" s="13"/>
      <c r="O107092" s="13"/>
      <c r="P107092" s="13"/>
      <c r="Q107092" s="13"/>
      <c r="R107092" s="13"/>
    </row>
    <row r="107093" spans="2:18">
      <c r="B107093" s="31"/>
      <c r="C107093" s="13"/>
      <c r="D107093" s="13"/>
      <c r="E107093" s="13"/>
      <c r="F107093" s="13"/>
      <c r="G107093" s="13"/>
      <c r="H107093" s="13"/>
      <c r="I107093" s="13"/>
      <c r="J107093" s="13"/>
      <c r="K107093" s="13"/>
      <c r="L107093" s="13"/>
      <c r="M107093" s="13"/>
      <c r="N107093" s="13"/>
      <c r="O107093" s="13"/>
      <c r="P107093" s="13"/>
      <c r="Q107093" s="13"/>
      <c r="R107093" s="13"/>
    </row>
    <row r="107094" spans="2:18">
      <c r="B107094" s="31"/>
      <c r="C107094" s="13"/>
      <c r="D107094" s="13"/>
      <c r="E107094" s="13"/>
      <c r="F107094" s="13"/>
      <c r="G107094" s="13"/>
      <c r="H107094" s="13"/>
      <c r="I107094" s="13"/>
      <c r="J107094" s="13"/>
      <c r="K107094" s="13"/>
      <c r="L107094" s="13"/>
      <c r="M107094" s="13"/>
      <c r="N107094" s="13"/>
      <c r="O107094" s="13"/>
      <c r="P107094" s="13"/>
      <c r="Q107094" s="13"/>
      <c r="R107094" s="13"/>
    </row>
    <row r="107095" spans="2:18">
      <c r="B107095" s="31"/>
      <c r="C107095" s="13"/>
      <c r="D107095" s="13"/>
      <c r="E107095" s="13"/>
      <c r="F107095" s="13"/>
      <c r="G107095" s="13"/>
      <c r="H107095" s="13"/>
      <c r="I107095" s="13"/>
      <c r="J107095" s="13"/>
      <c r="K107095" s="13"/>
      <c r="L107095" s="13"/>
      <c r="M107095" s="13"/>
      <c r="N107095" s="13"/>
      <c r="O107095" s="13"/>
      <c r="P107095" s="13"/>
      <c r="Q107095" s="13"/>
      <c r="R107095" s="13"/>
    </row>
    <row r="107096" spans="2:18">
      <c r="B107096" s="31"/>
      <c r="C107096" s="13"/>
      <c r="D107096" s="13"/>
      <c r="E107096" s="13"/>
      <c r="F107096" s="13"/>
      <c r="G107096" s="13"/>
      <c r="H107096" s="13"/>
      <c r="I107096" s="13"/>
      <c r="J107096" s="13"/>
      <c r="K107096" s="13"/>
      <c r="L107096" s="13"/>
      <c r="M107096" s="13"/>
      <c r="N107096" s="13"/>
      <c r="O107096" s="13"/>
      <c r="P107096" s="13"/>
      <c r="Q107096" s="13"/>
      <c r="R107096" s="13"/>
    </row>
    <row r="107097" spans="2:18">
      <c r="B107097" s="31"/>
      <c r="C107097" s="13"/>
      <c r="D107097" s="13"/>
      <c r="E107097" s="13"/>
      <c r="F107097" s="13"/>
      <c r="G107097" s="13"/>
      <c r="H107097" s="13"/>
      <c r="I107097" s="13"/>
      <c r="J107097" s="13"/>
      <c r="K107097" s="13"/>
      <c r="L107097" s="13"/>
      <c r="M107097" s="13"/>
      <c r="N107097" s="13"/>
      <c r="O107097" s="13"/>
      <c r="P107097" s="13"/>
      <c r="Q107097" s="13"/>
      <c r="R107097" s="13"/>
    </row>
    <row r="107098" spans="2:18">
      <c r="B107098" s="31"/>
      <c r="C107098" s="13"/>
      <c r="D107098" s="13"/>
      <c r="E107098" s="13"/>
      <c r="F107098" s="13"/>
      <c r="G107098" s="13"/>
      <c r="H107098" s="13"/>
      <c r="I107098" s="13"/>
      <c r="J107098" s="13"/>
      <c r="K107098" s="13"/>
      <c r="L107098" s="13"/>
      <c r="M107098" s="13"/>
      <c r="N107098" s="13"/>
      <c r="O107098" s="13"/>
      <c r="P107098" s="13"/>
      <c r="Q107098" s="13"/>
      <c r="R107098" s="13"/>
    </row>
    <row r="107099" spans="2:18">
      <c r="B107099" s="31"/>
      <c r="C107099" s="13"/>
      <c r="D107099" s="13"/>
      <c r="E107099" s="13"/>
      <c r="F107099" s="13"/>
      <c r="G107099" s="13"/>
      <c r="H107099" s="13"/>
      <c r="I107099" s="13"/>
      <c r="J107099" s="13"/>
      <c r="K107099" s="13"/>
      <c r="L107099" s="13"/>
      <c r="M107099" s="13"/>
      <c r="N107099" s="13"/>
      <c r="O107099" s="13"/>
      <c r="P107099" s="13"/>
      <c r="Q107099" s="13"/>
      <c r="R107099" s="13"/>
    </row>
    <row r="107100" spans="2:18">
      <c r="B107100" s="31"/>
      <c r="C107100" s="13"/>
      <c r="D107100" s="13"/>
      <c r="E107100" s="13"/>
      <c r="F107100" s="13"/>
      <c r="G107100" s="13"/>
      <c r="H107100" s="13"/>
      <c r="I107100" s="13"/>
      <c r="J107100" s="13"/>
      <c r="K107100" s="13"/>
      <c r="L107100" s="13"/>
      <c r="M107100" s="13"/>
      <c r="N107100" s="13"/>
      <c r="O107100" s="13"/>
      <c r="P107100" s="13"/>
      <c r="Q107100" s="13"/>
      <c r="R107100" s="13"/>
    </row>
    <row r="107101" spans="2:18">
      <c r="B107101" s="31"/>
      <c r="C107101" s="13"/>
      <c r="D107101" s="13"/>
      <c r="E107101" s="13"/>
      <c r="F107101" s="13"/>
      <c r="G107101" s="13"/>
      <c r="H107101" s="13"/>
      <c r="I107101" s="13"/>
      <c r="J107101" s="13"/>
      <c r="K107101" s="13"/>
      <c r="L107101" s="13"/>
      <c r="M107101" s="13"/>
      <c r="N107101" s="13"/>
      <c r="O107101" s="13"/>
      <c r="P107101" s="13"/>
      <c r="Q107101" s="13"/>
      <c r="R107101" s="13"/>
    </row>
    <row r="107102" spans="2:18">
      <c r="B107102" s="31"/>
      <c r="C107102" s="13"/>
      <c r="D107102" s="13"/>
      <c r="E107102" s="13"/>
      <c r="F107102" s="13"/>
      <c r="G107102" s="13"/>
      <c r="H107102" s="13"/>
      <c r="I107102" s="13"/>
      <c r="J107102" s="13"/>
      <c r="K107102" s="13"/>
      <c r="L107102" s="13"/>
      <c r="M107102" s="13"/>
      <c r="N107102" s="13"/>
      <c r="O107102" s="13"/>
      <c r="P107102" s="13"/>
      <c r="Q107102" s="13"/>
      <c r="R107102" s="13"/>
    </row>
    <row r="107103" spans="2:18">
      <c r="B107103" s="31"/>
      <c r="C107103" s="13"/>
      <c r="D107103" s="13"/>
      <c r="E107103" s="13"/>
      <c r="F107103" s="13"/>
      <c r="G107103" s="13"/>
      <c r="H107103" s="13"/>
      <c r="I107103" s="13"/>
      <c r="J107103" s="13"/>
      <c r="K107103" s="13"/>
      <c r="L107103" s="13"/>
      <c r="M107103" s="13"/>
      <c r="N107103" s="13"/>
      <c r="O107103" s="13"/>
      <c r="P107103" s="13"/>
      <c r="Q107103" s="13"/>
      <c r="R107103" s="13"/>
    </row>
    <row r="107104" spans="2:18">
      <c r="B107104" s="31"/>
      <c r="C107104" s="13"/>
      <c r="D107104" s="13"/>
      <c r="E107104" s="13"/>
      <c r="F107104" s="13"/>
      <c r="G107104" s="13"/>
      <c r="H107104" s="13"/>
      <c r="I107104" s="13"/>
      <c r="J107104" s="13"/>
      <c r="K107104" s="13"/>
      <c r="L107104" s="13"/>
      <c r="M107104" s="13"/>
      <c r="N107104" s="13"/>
      <c r="O107104" s="13"/>
      <c r="P107104" s="13"/>
      <c r="Q107104" s="13"/>
      <c r="R107104" s="13"/>
    </row>
    <row r="107105" spans="2:18">
      <c r="B107105" s="31"/>
      <c r="C107105" s="13"/>
      <c r="D107105" s="13"/>
      <c r="E107105" s="13"/>
      <c r="F107105" s="13"/>
      <c r="G107105" s="13"/>
      <c r="H107105" s="13"/>
      <c r="I107105" s="13"/>
      <c r="J107105" s="13"/>
      <c r="K107105" s="13"/>
      <c r="L107105" s="13"/>
      <c r="M107105" s="13"/>
      <c r="N107105" s="13"/>
      <c r="O107105" s="13"/>
      <c r="P107105" s="13"/>
      <c r="Q107105" s="13"/>
      <c r="R107105" s="13"/>
    </row>
    <row r="107106" spans="2:18">
      <c r="B107106" s="31"/>
      <c r="C107106" s="13"/>
      <c r="D107106" s="13"/>
      <c r="E107106" s="13"/>
      <c r="F107106" s="13"/>
      <c r="G107106" s="13"/>
      <c r="H107106" s="13"/>
      <c r="I107106" s="13"/>
      <c r="J107106" s="13"/>
      <c r="K107106" s="13"/>
      <c r="L107106" s="13"/>
      <c r="M107106" s="13"/>
      <c r="N107106" s="13"/>
      <c r="O107106" s="13"/>
      <c r="P107106" s="13"/>
      <c r="Q107106" s="13"/>
      <c r="R107106" s="13"/>
    </row>
    <row r="107107" spans="2:18">
      <c r="B107107" s="31"/>
      <c r="C107107" s="13"/>
      <c r="D107107" s="13"/>
      <c r="E107107" s="13"/>
      <c r="F107107" s="13"/>
      <c r="G107107" s="13"/>
      <c r="H107107" s="13"/>
      <c r="I107107" s="13"/>
      <c r="J107107" s="13"/>
      <c r="K107107" s="13"/>
      <c r="L107107" s="13"/>
      <c r="M107107" s="13"/>
      <c r="N107107" s="13"/>
      <c r="O107107" s="13"/>
      <c r="P107107" s="13"/>
      <c r="Q107107" s="13"/>
      <c r="R107107" s="13"/>
    </row>
    <row r="107108" spans="2:18">
      <c r="B107108" s="31"/>
      <c r="C107108" s="13"/>
      <c r="D107108" s="13"/>
      <c r="E107108" s="13"/>
      <c r="F107108" s="13"/>
      <c r="G107108" s="13"/>
      <c r="H107108" s="13"/>
      <c r="I107108" s="13"/>
      <c r="J107108" s="13"/>
      <c r="K107108" s="13"/>
      <c r="L107108" s="13"/>
      <c r="M107108" s="13"/>
      <c r="N107108" s="13"/>
      <c r="O107108" s="13"/>
      <c r="P107108" s="13"/>
      <c r="Q107108" s="13"/>
      <c r="R107108" s="13"/>
    </row>
    <row r="107109" spans="2:18">
      <c r="B107109" s="31"/>
      <c r="C107109" s="13"/>
      <c r="D107109" s="13"/>
      <c r="E107109" s="13"/>
      <c r="F107109" s="13"/>
      <c r="G107109" s="13"/>
      <c r="H107109" s="13"/>
      <c r="I107109" s="13"/>
      <c r="J107109" s="13"/>
      <c r="K107109" s="13"/>
      <c r="L107109" s="13"/>
      <c r="M107109" s="13"/>
      <c r="N107109" s="13"/>
      <c r="O107109" s="13"/>
      <c r="P107109" s="13"/>
      <c r="Q107109" s="13"/>
      <c r="R107109" s="13"/>
    </row>
    <row r="107110" spans="2:18">
      <c r="B107110" s="31"/>
      <c r="C107110" s="13"/>
      <c r="D107110" s="13"/>
      <c r="E107110" s="13"/>
      <c r="F107110" s="13"/>
      <c r="G107110" s="13"/>
      <c r="H107110" s="13"/>
      <c r="I107110" s="13"/>
      <c r="J107110" s="13"/>
      <c r="K107110" s="13"/>
      <c r="L107110" s="13"/>
      <c r="M107110" s="13"/>
      <c r="N107110" s="13"/>
      <c r="O107110" s="13"/>
      <c r="P107110" s="13"/>
      <c r="Q107110" s="13"/>
      <c r="R107110" s="13"/>
    </row>
    <row r="107111" spans="2:18">
      <c r="B107111" s="31"/>
      <c r="C107111" s="13"/>
      <c r="D107111" s="13"/>
      <c r="E107111" s="13"/>
      <c r="F107111" s="13"/>
      <c r="G107111" s="13"/>
      <c r="H107111" s="13"/>
      <c r="I107111" s="13"/>
      <c r="J107111" s="13"/>
      <c r="K107111" s="13"/>
      <c r="L107111" s="13"/>
      <c r="M107111" s="13"/>
      <c r="N107111" s="13"/>
      <c r="O107111" s="13"/>
      <c r="P107111" s="13"/>
      <c r="Q107111" s="13"/>
      <c r="R107111" s="13"/>
    </row>
    <row r="107112" spans="2:18">
      <c r="B107112" s="31"/>
      <c r="C107112" s="13"/>
      <c r="D107112" s="13"/>
      <c r="E107112" s="13"/>
      <c r="F107112" s="13"/>
      <c r="G107112" s="13"/>
      <c r="H107112" s="13"/>
      <c r="I107112" s="13"/>
      <c r="J107112" s="13"/>
      <c r="K107112" s="13"/>
      <c r="L107112" s="13"/>
      <c r="M107112" s="13"/>
      <c r="N107112" s="13"/>
      <c r="O107112" s="13"/>
      <c r="P107112" s="13"/>
      <c r="Q107112" s="13"/>
      <c r="R107112" s="13"/>
    </row>
    <row r="107113" spans="2:18">
      <c r="B107113" s="31"/>
      <c r="C107113" s="13"/>
      <c r="D107113" s="13"/>
      <c r="E107113" s="13"/>
      <c r="F107113" s="13"/>
      <c r="G107113" s="13"/>
      <c r="H107113" s="13"/>
      <c r="I107113" s="13"/>
      <c r="J107113" s="13"/>
      <c r="K107113" s="13"/>
      <c r="L107113" s="13"/>
      <c r="M107113" s="13"/>
      <c r="N107113" s="13"/>
      <c r="O107113" s="13"/>
      <c r="P107113" s="13"/>
      <c r="Q107113" s="13"/>
      <c r="R107113" s="13"/>
    </row>
    <row r="107114" spans="2:18">
      <c r="B107114" s="31"/>
      <c r="C107114" s="13"/>
      <c r="D107114" s="13"/>
      <c r="E107114" s="13"/>
      <c r="F107114" s="13"/>
      <c r="G107114" s="13"/>
      <c r="H107114" s="13"/>
      <c r="I107114" s="13"/>
      <c r="J107114" s="13"/>
      <c r="K107114" s="13"/>
      <c r="L107114" s="13"/>
      <c r="M107114" s="13"/>
      <c r="N107114" s="13"/>
      <c r="O107114" s="13"/>
      <c r="P107114" s="13"/>
      <c r="Q107114" s="13"/>
      <c r="R107114" s="13"/>
    </row>
    <row r="107115" spans="2:18">
      <c r="B107115" s="31"/>
      <c r="C107115" s="13"/>
      <c r="D107115" s="13"/>
      <c r="E107115" s="13"/>
      <c r="F107115" s="13"/>
      <c r="G107115" s="13"/>
      <c r="H107115" s="13"/>
      <c r="I107115" s="13"/>
      <c r="J107115" s="13"/>
      <c r="K107115" s="13"/>
      <c r="L107115" s="13"/>
      <c r="M107115" s="13"/>
      <c r="N107115" s="13"/>
      <c r="O107115" s="13"/>
      <c r="P107115" s="13"/>
      <c r="Q107115" s="13"/>
      <c r="R107115" s="13"/>
    </row>
    <row r="107116" spans="2:18">
      <c r="B107116" s="31"/>
      <c r="C107116" s="13"/>
      <c r="D107116" s="13"/>
      <c r="E107116" s="13"/>
      <c r="F107116" s="13"/>
      <c r="G107116" s="13"/>
      <c r="H107116" s="13"/>
      <c r="I107116" s="13"/>
      <c r="J107116" s="13"/>
      <c r="K107116" s="13"/>
      <c r="L107116" s="13"/>
      <c r="M107116" s="13"/>
      <c r="N107116" s="13"/>
      <c r="O107116" s="13"/>
      <c r="P107116" s="13"/>
      <c r="Q107116" s="13"/>
      <c r="R107116" s="13"/>
    </row>
    <row r="107117" spans="2:18">
      <c r="B107117" s="31"/>
      <c r="C107117" s="13"/>
      <c r="D107117" s="13"/>
      <c r="E107117" s="13"/>
      <c r="F107117" s="13"/>
      <c r="G107117" s="13"/>
      <c r="H107117" s="13"/>
      <c r="I107117" s="13"/>
      <c r="J107117" s="13"/>
      <c r="K107117" s="13"/>
      <c r="L107117" s="13"/>
      <c r="M107117" s="13"/>
      <c r="N107117" s="13"/>
      <c r="O107117" s="13"/>
      <c r="P107117" s="13"/>
      <c r="Q107117" s="13"/>
      <c r="R107117" s="13"/>
    </row>
    <row r="107118" spans="2:18">
      <c r="B107118" s="31"/>
      <c r="C107118" s="13"/>
      <c r="D107118" s="13"/>
      <c r="E107118" s="13"/>
      <c r="F107118" s="13"/>
      <c r="G107118" s="13"/>
      <c r="H107118" s="13"/>
      <c r="I107118" s="13"/>
      <c r="J107118" s="13"/>
      <c r="K107118" s="13"/>
      <c r="L107118" s="13"/>
      <c r="M107118" s="13"/>
      <c r="N107118" s="13"/>
      <c r="O107118" s="13"/>
      <c r="P107118" s="13"/>
      <c r="Q107118" s="13"/>
      <c r="R107118" s="13"/>
    </row>
    <row r="107119" spans="2:18">
      <c r="B107119" s="31"/>
      <c r="C107119" s="13"/>
      <c r="D107119" s="13"/>
      <c r="E107119" s="13"/>
      <c r="F107119" s="13"/>
      <c r="G107119" s="13"/>
      <c r="H107119" s="13"/>
      <c r="I107119" s="13"/>
      <c r="J107119" s="13"/>
      <c r="K107119" s="13"/>
      <c r="L107119" s="13"/>
      <c r="M107119" s="13"/>
      <c r="N107119" s="13"/>
      <c r="O107119" s="13"/>
      <c r="P107119" s="13"/>
      <c r="Q107119" s="13"/>
      <c r="R107119" s="13"/>
    </row>
    <row r="107120" spans="2:18">
      <c r="B107120" s="31"/>
      <c r="C107120" s="13"/>
      <c r="D107120" s="13"/>
      <c r="E107120" s="13"/>
      <c r="F107120" s="13"/>
      <c r="G107120" s="13"/>
      <c r="H107120" s="13"/>
      <c r="I107120" s="13"/>
      <c r="J107120" s="13"/>
      <c r="K107120" s="13"/>
      <c r="L107120" s="13"/>
      <c r="M107120" s="13"/>
      <c r="N107120" s="13"/>
      <c r="O107120" s="13"/>
      <c r="P107120" s="13"/>
      <c r="Q107120" s="13"/>
      <c r="R107120" s="13"/>
    </row>
    <row r="107121" spans="2:18">
      <c r="B107121" s="31"/>
      <c r="C107121" s="13"/>
      <c r="D107121" s="13"/>
      <c r="E107121" s="13"/>
      <c r="F107121" s="13"/>
      <c r="G107121" s="13"/>
      <c r="H107121" s="13"/>
      <c r="I107121" s="13"/>
      <c r="J107121" s="13"/>
      <c r="K107121" s="13"/>
      <c r="L107121" s="13"/>
      <c r="M107121" s="13"/>
      <c r="N107121" s="13"/>
      <c r="O107121" s="13"/>
      <c r="P107121" s="13"/>
      <c r="Q107121" s="13"/>
      <c r="R107121" s="13"/>
    </row>
    <row r="107122" spans="2:18">
      <c r="B107122" s="31"/>
      <c r="C107122" s="13"/>
      <c r="D107122" s="13"/>
      <c r="E107122" s="13"/>
      <c r="F107122" s="13"/>
      <c r="G107122" s="13"/>
      <c r="H107122" s="13"/>
      <c r="I107122" s="13"/>
      <c r="J107122" s="13"/>
      <c r="K107122" s="13"/>
      <c r="L107122" s="13"/>
      <c r="M107122" s="13"/>
      <c r="N107122" s="13"/>
      <c r="O107122" s="13"/>
      <c r="P107122" s="13"/>
      <c r="Q107122" s="13"/>
      <c r="R107122" s="13"/>
    </row>
    <row r="107123" spans="2:18">
      <c r="B107123" s="31"/>
      <c r="C107123" s="13"/>
      <c r="D107123" s="13"/>
      <c r="E107123" s="13"/>
      <c r="F107123" s="13"/>
      <c r="G107123" s="13"/>
      <c r="H107123" s="13"/>
      <c r="I107123" s="13"/>
      <c r="J107123" s="13"/>
      <c r="K107123" s="13"/>
      <c r="L107123" s="13"/>
      <c r="M107123" s="13"/>
      <c r="N107123" s="13"/>
      <c r="O107123" s="13"/>
      <c r="P107123" s="13"/>
      <c r="Q107123" s="13"/>
      <c r="R107123" s="13"/>
    </row>
    <row r="107124" spans="2:18">
      <c r="B107124" s="31"/>
      <c r="C107124" s="13"/>
      <c r="D107124" s="13"/>
      <c r="E107124" s="13"/>
      <c r="F107124" s="13"/>
      <c r="G107124" s="13"/>
      <c r="H107124" s="13"/>
      <c r="I107124" s="13"/>
      <c r="J107124" s="13"/>
      <c r="K107124" s="13"/>
      <c r="L107124" s="13"/>
      <c r="M107124" s="13"/>
      <c r="N107124" s="13"/>
      <c r="O107124" s="13"/>
      <c r="P107124" s="13"/>
      <c r="Q107124" s="13"/>
      <c r="R107124" s="13"/>
    </row>
    <row r="107125" spans="2:18">
      <c r="B107125" s="31"/>
      <c r="C107125" s="13"/>
      <c r="D107125" s="13"/>
      <c r="E107125" s="13"/>
      <c r="F107125" s="13"/>
      <c r="G107125" s="13"/>
      <c r="H107125" s="13"/>
      <c r="I107125" s="13"/>
      <c r="J107125" s="13"/>
      <c r="K107125" s="13"/>
      <c r="L107125" s="13"/>
      <c r="M107125" s="13"/>
      <c r="N107125" s="13"/>
      <c r="O107125" s="13"/>
      <c r="P107125" s="13"/>
      <c r="Q107125" s="13"/>
      <c r="R107125" s="13"/>
    </row>
    <row r="107126" spans="2:18">
      <c r="B107126" s="31"/>
      <c r="C107126" s="13"/>
      <c r="D107126" s="13"/>
      <c r="E107126" s="13"/>
      <c r="F107126" s="13"/>
      <c r="G107126" s="13"/>
      <c r="H107126" s="13"/>
      <c r="I107126" s="13"/>
      <c r="J107126" s="13"/>
      <c r="K107126" s="13"/>
      <c r="L107126" s="13"/>
      <c r="M107126" s="13"/>
      <c r="N107126" s="13"/>
      <c r="O107126" s="13"/>
      <c r="P107126" s="13"/>
      <c r="Q107126" s="13"/>
      <c r="R107126" s="13"/>
    </row>
    <row r="107127" spans="2:18">
      <c r="B107127" s="31"/>
      <c r="C107127" s="13"/>
      <c r="D107127" s="13"/>
      <c r="E107127" s="13"/>
      <c r="F107127" s="13"/>
      <c r="G107127" s="13"/>
      <c r="H107127" s="13"/>
      <c r="I107127" s="13"/>
      <c r="J107127" s="13"/>
      <c r="K107127" s="13"/>
      <c r="L107127" s="13"/>
      <c r="M107127" s="13"/>
      <c r="N107127" s="13"/>
      <c r="O107127" s="13"/>
      <c r="P107127" s="13"/>
      <c r="Q107127" s="13"/>
      <c r="R107127" s="13"/>
    </row>
    <row r="107128" spans="2:18">
      <c r="B107128" s="31"/>
      <c r="C107128" s="13"/>
      <c r="D107128" s="13"/>
      <c r="E107128" s="13"/>
      <c r="F107128" s="13"/>
      <c r="G107128" s="13"/>
      <c r="H107128" s="13"/>
      <c r="I107128" s="13"/>
      <c r="J107128" s="13"/>
      <c r="K107128" s="13"/>
      <c r="L107128" s="13"/>
      <c r="M107128" s="13"/>
      <c r="N107128" s="13"/>
      <c r="O107128" s="13"/>
      <c r="P107128" s="13"/>
      <c r="Q107128" s="13"/>
      <c r="R107128" s="13"/>
    </row>
    <row r="107129" spans="2:18">
      <c r="B107129" s="31"/>
      <c r="C107129" s="13"/>
      <c r="D107129" s="13"/>
      <c r="E107129" s="13"/>
      <c r="F107129" s="13"/>
      <c r="G107129" s="13"/>
      <c r="H107129" s="13"/>
      <c r="I107129" s="13"/>
      <c r="J107129" s="13"/>
      <c r="K107129" s="13"/>
      <c r="L107129" s="13"/>
      <c r="M107129" s="13"/>
      <c r="N107129" s="13"/>
      <c r="O107129" s="13"/>
      <c r="P107129" s="13"/>
      <c r="Q107129" s="13"/>
      <c r="R107129" s="13"/>
    </row>
    <row r="107130" spans="2:18">
      <c r="B107130" s="31"/>
      <c r="C107130" s="13"/>
      <c r="D107130" s="13"/>
      <c r="E107130" s="13"/>
      <c r="F107130" s="13"/>
      <c r="G107130" s="13"/>
      <c r="H107130" s="13"/>
      <c r="I107130" s="13"/>
      <c r="J107130" s="13"/>
      <c r="K107130" s="13"/>
      <c r="L107130" s="13"/>
      <c r="M107130" s="13"/>
      <c r="N107130" s="13"/>
      <c r="O107130" s="13"/>
      <c r="P107130" s="13"/>
      <c r="Q107130" s="13"/>
      <c r="R107130" s="13"/>
    </row>
    <row r="107131" spans="2:18">
      <c r="B107131" s="31"/>
      <c r="C107131" s="13"/>
      <c r="D107131" s="13"/>
      <c r="E107131" s="13"/>
      <c r="F107131" s="13"/>
      <c r="G107131" s="13"/>
      <c r="H107131" s="13"/>
      <c r="I107131" s="13"/>
      <c r="J107131" s="13"/>
      <c r="K107131" s="13"/>
      <c r="L107131" s="13"/>
      <c r="M107131" s="13"/>
      <c r="N107131" s="13"/>
      <c r="O107131" s="13"/>
      <c r="P107131" s="13"/>
      <c r="Q107131" s="13"/>
      <c r="R107131" s="13"/>
    </row>
    <row r="107132" spans="2:18">
      <c r="B107132" s="31"/>
      <c r="C107132" s="13"/>
      <c r="D107132" s="13"/>
      <c r="E107132" s="13"/>
      <c r="F107132" s="13"/>
      <c r="G107132" s="13"/>
      <c r="H107132" s="13"/>
      <c r="I107132" s="13"/>
      <c r="J107132" s="13"/>
      <c r="K107132" s="13"/>
      <c r="L107132" s="13"/>
      <c r="M107132" s="13"/>
      <c r="N107132" s="13"/>
      <c r="O107132" s="13"/>
      <c r="P107132" s="13"/>
      <c r="Q107132" s="13"/>
      <c r="R107132" s="13"/>
    </row>
    <row r="107133" spans="2:18">
      <c r="B107133" s="31"/>
      <c r="C107133" s="13"/>
      <c r="D107133" s="13"/>
      <c r="E107133" s="13"/>
      <c r="F107133" s="13"/>
      <c r="G107133" s="13"/>
      <c r="H107133" s="13"/>
      <c r="I107133" s="13"/>
      <c r="J107133" s="13"/>
      <c r="K107133" s="13"/>
      <c r="L107133" s="13"/>
      <c r="M107133" s="13"/>
      <c r="N107133" s="13"/>
      <c r="O107133" s="13"/>
      <c r="P107133" s="13"/>
      <c r="Q107133" s="13"/>
      <c r="R107133" s="13"/>
    </row>
    <row r="107134" spans="2:18">
      <c r="B107134" s="31"/>
      <c r="C107134" s="13"/>
      <c r="D107134" s="13"/>
      <c r="E107134" s="13"/>
      <c r="F107134" s="13"/>
      <c r="G107134" s="13"/>
      <c r="H107134" s="13"/>
      <c r="I107134" s="13"/>
      <c r="J107134" s="13"/>
      <c r="K107134" s="13"/>
      <c r="L107134" s="13"/>
      <c r="M107134" s="13"/>
      <c r="N107134" s="13"/>
      <c r="O107134" s="13"/>
      <c r="P107134" s="13"/>
      <c r="Q107134" s="13"/>
      <c r="R107134" s="13"/>
    </row>
    <row r="107135" spans="2:18">
      <c r="B107135" s="31"/>
      <c r="C107135" s="13"/>
      <c r="D107135" s="13"/>
      <c r="E107135" s="13"/>
      <c r="F107135" s="13"/>
      <c r="G107135" s="13"/>
      <c r="H107135" s="13"/>
      <c r="I107135" s="13"/>
      <c r="J107135" s="13"/>
      <c r="K107135" s="13"/>
      <c r="L107135" s="13"/>
      <c r="M107135" s="13"/>
      <c r="N107135" s="13"/>
      <c r="O107135" s="13"/>
      <c r="P107135" s="13"/>
      <c r="Q107135" s="13"/>
      <c r="R107135" s="13"/>
    </row>
    <row r="107136" spans="2:18">
      <c r="B107136" s="31"/>
      <c r="C107136" s="13"/>
      <c r="D107136" s="13"/>
      <c r="E107136" s="13"/>
      <c r="F107136" s="13"/>
      <c r="G107136" s="13"/>
      <c r="H107136" s="13"/>
      <c r="I107136" s="13"/>
      <c r="J107136" s="13"/>
      <c r="K107136" s="13"/>
      <c r="L107136" s="13"/>
      <c r="M107136" s="13"/>
      <c r="N107136" s="13"/>
      <c r="O107136" s="13"/>
      <c r="P107136" s="13"/>
      <c r="Q107136" s="13"/>
      <c r="R107136" s="13"/>
    </row>
    <row r="107137" spans="2:18">
      <c r="B107137" s="31"/>
      <c r="C107137" s="13"/>
      <c r="D107137" s="13"/>
      <c r="E107137" s="13"/>
      <c r="F107137" s="13"/>
      <c r="G107137" s="13"/>
      <c r="H107137" s="13"/>
      <c r="I107137" s="13"/>
      <c r="J107137" s="13"/>
      <c r="K107137" s="13"/>
      <c r="L107137" s="13"/>
      <c r="M107137" s="13"/>
      <c r="N107137" s="13"/>
      <c r="O107137" s="13"/>
      <c r="P107137" s="13"/>
      <c r="Q107137" s="13"/>
      <c r="R107137" s="13"/>
    </row>
    <row r="107138" spans="2:18">
      <c r="B107138" s="31"/>
      <c r="C107138" s="13"/>
      <c r="D107138" s="13"/>
      <c r="E107138" s="13"/>
      <c r="F107138" s="13"/>
      <c r="G107138" s="13"/>
      <c r="H107138" s="13"/>
      <c r="I107138" s="13"/>
      <c r="J107138" s="13"/>
      <c r="K107138" s="13"/>
      <c r="L107138" s="13"/>
      <c r="M107138" s="13"/>
      <c r="N107138" s="13"/>
      <c r="O107138" s="13"/>
      <c r="P107138" s="13"/>
      <c r="Q107138" s="13"/>
      <c r="R107138" s="13"/>
    </row>
    <row r="107139" spans="2:18">
      <c r="B107139" s="31"/>
      <c r="C107139" s="13"/>
      <c r="D107139" s="13"/>
      <c r="E107139" s="13"/>
      <c r="F107139" s="13"/>
      <c r="G107139" s="13"/>
      <c r="H107139" s="13"/>
      <c r="I107139" s="13"/>
      <c r="J107139" s="13"/>
      <c r="K107139" s="13"/>
      <c r="L107139" s="13"/>
      <c r="M107139" s="13"/>
      <c r="N107139" s="13"/>
      <c r="O107139" s="13"/>
      <c r="P107139" s="13"/>
      <c r="Q107139" s="13"/>
      <c r="R107139" s="13"/>
    </row>
    <row r="107140" spans="2:18">
      <c r="B107140" s="31"/>
      <c r="C107140" s="13"/>
      <c r="D107140" s="13"/>
      <c r="E107140" s="13"/>
      <c r="F107140" s="13"/>
      <c r="G107140" s="13"/>
      <c r="H107140" s="13"/>
      <c r="I107140" s="13"/>
      <c r="J107140" s="13"/>
      <c r="K107140" s="13"/>
      <c r="L107140" s="13"/>
      <c r="M107140" s="13"/>
      <c r="N107140" s="13"/>
      <c r="O107140" s="13"/>
      <c r="P107140" s="13"/>
      <c r="Q107140" s="13"/>
      <c r="R107140" s="13"/>
    </row>
    <row r="107141" spans="2:18">
      <c r="B107141" s="31"/>
      <c r="C107141" s="13"/>
      <c r="D107141" s="13"/>
      <c r="E107141" s="13"/>
      <c r="F107141" s="13"/>
      <c r="G107141" s="13"/>
      <c r="H107141" s="13"/>
      <c r="I107141" s="13"/>
      <c r="J107141" s="13"/>
      <c r="K107141" s="13"/>
      <c r="L107141" s="13"/>
      <c r="M107141" s="13"/>
      <c r="N107141" s="13"/>
      <c r="O107141" s="13"/>
      <c r="P107141" s="13"/>
      <c r="Q107141" s="13"/>
      <c r="R107141" s="13"/>
    </row>
    <row r="107142" spans="2:18">
      <c r="B107142" s="31"/>
      <c r="C107142" s="13"/>
      <c r="D107142" s="13"/>
      <c r="E107142" s="13"/>
      <c r="F107142" s="13"/>
      <c r="G107142" s="13"/>
      <c r="H107142" s="13"/>
      <c r="I107142" s="13"/>
      <c r="J107142" s="13"/>
      <c r="K107142" s="13"/>
      <c r="L107142" s="13"/>
      <c r="M107142" s="13"/>
      <c r="N107142" s="13"/>
      <c r="O107142" s="13"/>
      <c r="P107142" s="13"/>
      <c r="Q107142" s="13"/>
      <c r="R107142" s="13"/>
    </row>
    <row r="107143" spans="2:18">
      <c r="B107143" s="31"/>
      <c r="C107143" s="13"/>
      <c r="D107143" s="13"/>
      <c r="E107143" s="13"/>
      <c r="F107143" s="13"/>
      <c r="G107143" s="13"/>
      <c r="H107143" s="13"/>
      <c r="I107143" s="13"/>
      <c r="J107143" s="13"/>
      <c r="K107143" s="13"/>
      <c r="L107143" s="13"/>
      <c r="M107143" s="13"/>
      <c r="N107143" s="13"/>
      <c r="O107143" s="13"/>
      <c r="P107143" s="13"/>
      <c r="Q107143" s="13"/>
      <c r="R107143" s="13"/>
    </row>
    <row r="107144" spans="2:18">
      <c r="B107144" s="31"/>
      <c r="C107144" s="13"/>
      <c r="D107144" s="13"/>
      <c r="E107144" s="13"/>
      <c r="F107144" s="13"/>
      <c r="G107144" s="13"/>
      <c r="H107144" s="13"/>
      <c r="I107144" s="13"/>
      <c r="J107144" s="13"/>
      <c r="K107144" s="13"/>
      <c r="L107144" s="13"/>
      <c r="M107144" s="13"/>
      <c r="N107144" s="13"/>
      <c r="O107144" s="13"/>
      <c r="P107144" s="13"/>
      <c r="Q107144" s="13"/>
      <c r="R107144" s="13"/>
    </row>
    <row r="107145" spans="2:18">
      <c r="B107145" s="31"/>
      <c r="C107145" s="13"/>
      <c r="D107145" s="13"/>
      <c r="E107145" s="13"/>
      <c r="F107145" s="13"/>
      <c r="G107145" s="13"/>
      <c r="H107145" s="13"/>
      <c r="I107145" s="13"/>
      <c r="J107145" s="13"/>
      <c r="K107145" s="13"/>
      <c r="L107145" s="13"/>
      <c r="M107145" s="13"/>
      <c r="N107145" s="13"/>
      <c r="O107145" s="13"/>
      <c r="P107145" s="13"/>
      <c r="Q107145" s="13"/>
      <c r="R107145" s="13"/>
    </row>
    <row r="107146" spans="2:18">
      <c r="B107146" s="31"/>
      <c r="C107146" s="13"/>
      <c r="D107146" s="13"/>
      <c r="E107146" s="13"/>
      <c r="F107146" s="13"/>
      <c r="G107146" s="13"/>
      <c r="H107146" s="13"/>
      <c r="I107146" s="13"/>
      <c r="J107146" s="13"/>
      <c r="K107146" s="13"/>
      <c r="L107146" s="13"/>
      <c r="M107146" s="13"/>
      <c r="N107146" s="13"/>
      <c r="O107146" s="13"/>
      <c r="P107146" s="13"/>
      <c r="Q107146" s="13"/>
      <c r="R107146" s="13"/>
    </row>
    <row r="107147" spans="2:18">
      <c r="B107147" s="31"/>
      <c r="C107147" s="13"/>
      <c r="D107147" s="13"/>
      <c r="E107147" s="13"/>
      <c r="F107147" s="13"/>
      <c r="G107147" s="13"/>
      <c r="H107147" s="13"/>
      <c r="I107147" s="13"/>
      <c r="J107147" s="13"/>
      <c r="K107147" s="13"/>
      <c r="L107147" s="13"/>
      <c r="M107147" s="13"/>
      <c r="N107147" s="13"/>
      <c r="O107147" s="13"/>
      <c r="P107147" s="13"/>
      <c r="Q107147" s="13"/>
      <c r="R107147" s="13"/>
    </row>
    <row r="107148" spans="2:18">
      <c r="B107148" s="31"/>
      <c r="C107148" s="13"/>
      <c r="D107148" s="13"/>
      <c r="E107148" s="13"/>
      <c r="F107148" s="13"/>
      <c r="G107148" s="13"/>
      <c r="H107148" s="13"/>
      <c r="I107148" s="13"/>
      <c r="J107148" s="13"/>
      <c r="K107148" s="13"/>
      <c r="L107148" s="13"/>
      <c r="M107148" s="13"/>
      <c r="N107148" s="13"/>
      <c r="O107148" s="13"/>
      <c r="P107148" s="13"/>
      <c r="Q107148" s="13"/>
      <c r="R107148" s="13"/>
    </row>
    <row r="107149" spans="2:18">
      <c r="B107149" s="31"/>
      <c r="C107149" s="13"/>
      <c r="D107149" s="13"/>
      <c r="E107149" s="13"/>
      <c r="F107149" s="13"/>
      <c r="G107149" s="13"/>
      <c r="H107149" s="13"/>
      <c r="I107149" s="13"/>
      <c r="J107149" s="13"/>
      <c r="K107149" s="13"/>
      <c r="L107149" s="13"/>
      <c r="M107149" s="13"/>
      <c r="N107149" s="13"/>
      <c r="O107149" s="13"/>
      <c r="P107149" s="13"/>
      <c r="Q107149" s="13"/>
      <c r="R107149" s="13"/>
    </row>
    <row r="107150" spans="2:18">
      <c r="B107150" s="31"/>
      <c r="C107150" s="13"/>
      <c r="D107150" s="13"/>
      <c r="E107150" s="13"/>
      <c r="F107150" s="13"/>
      <c r="G107150" s="13"/>
      <c r="H107150" s="13"/>
      <c r="I107150" s="13"/>
      <c r="J107150" s="13"/>
      <c r="K107150" s="13"/>
      <c r="L107150" s="13"/>
      <c r="M107150" s="13"/>
      <c r="N107150" s="13"/>
      <c r="O107150" s="13"/>
      <c r="P107150" s="13"/>
      <c r="Q107150" s="13"/>
      <c r="R107150" s="13"/>
    </row>
    <row r="107151" spans="2:18">
      <c r="B107151" s="31"/>
      <c r="C107151" s="13"/>
      <c r="D107151" s="13"/>
      <c r="E107151" s="13"/>
      <c r="F107151" s="13"/>
      <c r="G107151" s="13"/>
      <c r="H107151" s="13"/>
      <c r="I107151" s="13"/>
      <c r="J107151" s="13"/>
      <c r="K107151" s="13"/>
      <c r="L107151" s="13"/>
      <c r="M107151" s="13"/>
      <c r="N107151" s="13"/>
      <c r="O107151" s="13"/>
      <c r="P107151" s="13"/>
      <c r="Q107151" s="13"/>
      <c r="R107151" s="13"/>
    </row>
    <row r="107152" spans="2:18">
      <c r="B107152" s="31"/>
      <c r="C107152" s="13"/>
      <c r="D107152" s="13"/>
      <c r="E107152" s="13"/>
      <c r="F107152" s="13"/>
      <c r="G107152" s="13"/>
      <c r="H107152" s="13"/>
      <c r="I107152" s="13"/>
      <c r="J107152" s="13"/>
      <c r="K107152" s="13"/>
      <c r="L107152" s="13"/>
      <c r="M107152" s="13"/>
      <c r="N107152" s="13"/>
      <c r="O107152" s="13"/>
      <c r="P107152" s="13"/>
      <c r="Q107152" s="13"/>
      <c r="R107152" s="13"/>
    </row>
    <row r="107153" spans="2:18">
      <c r="B107153" s="31"/>
      <c r="C107153" s="13"/>
      <c r="D107153" s="13"/>
      <c r="E107153" s="13"/>
      <c r="F107153" s="13"/>
      <c r="G107153" s="13"/>
      <c r="H107153" s="13"/>
      <c r="I107153" s="13"/>
      <c r="J107153" s="13"/>
      <c r="K107153" s="13"/>
      <c r="L107153" s="13"/>
      <c r="M107153" s="13"/>
      <c r="N107153" s="13"/>
      <c r="O107153" s="13"/>
      <c r="P107153" s="13"/>
      <c r="Q107153" s="13"/>
      <c r="R107153" s="13"/>
    </row>
    <row r="107154" spans="2:18">
      <c r="B107154" s="31"/>
      <c r="C107154" s="13"/>
      <c r="D107154" s="13"/>
      <c r="E107154" s="13"/>
      <c r="F107154" s="13"/>
      <c r="G107154" s="13"/>
      <c r="H107154" s="13"/>
      <c r="I107154" s="13"/>
      <c r="J107154" s="13"/>
      <c r="K107154" s="13"/>
      <c r="L107154" s="13"/>
      <c r="M107154" s="13"/>
      <c r="N107154" s="13"/>
      <c r="O107154" s="13"/>
      <c r="P107154" s="13"/>
      <c r="Q107154" s="13"/>
      <c r="R107154" s="13"/>
    </row>
    <row r="107155" spans="2:18">
      <c r="B107155" s="31"/>
      <c r="C107155" s="13"/>
      <c r="D107155" s="13"/>
      <c r="E107155" s="13"/>
      <c r="F107155" s="13"/>
      <c r="G107155" s="13"/>
      <c r="H107155" s="13"/>
      <c r="I107155" s="13"/>
      <c r="J107155" s="13"/>
      <c r="K107155" s="13"/>
      <c r="L107155" s="13"/>
      <c r="M107155" s="13"/>
      <c r="N107155" s="13"/>
      <c r="O107155" s="13"/>
      <c r="P107155" s="13"/>
      <c r="Q107155" s="13"/>
      <c r="R107155" s="13"/>
    </row>
    <row r="107156" spans="2:18">
      <c r="B107156" s="31"/>
      <c r="C107156" s="13"/>
      <c r="D107156" s="13"/>
      <c r="E107156" s="13"/>
      <c r="F107156" s="13"/>
      <c r="G107156" s="13"/>
      <c r="H107156" s="13"/>
      <c r="I107156" s="13"/>
      <c r="J107156" s="13"/>
      <c r="K107156" s="13"/>
      <c r="L107156" s="13"/>
      <c r="M107156" s="13"/>
      <c r="N107156" s="13"/>
      <c r="O107156" s="13"/>
      <c r="P107156" s="13"/>
      <c r="Q107156" s="13"/>
      <c r="R107156" s="13"/>
    </row>
    <row r="107157" spans="2:18">
      <c r="B107157" s="31"/>
      <c r="C107157" s="13"/>
      <c r="D107157" s="13"/>
      <c r="E107157" s="13"/>
      <c r="F107157" s="13"/>
      <c r="G107157" s="13"/>
      <c r="H107157" s="13"/>
      <c r="I107157" s="13"/>
      <c r="J107157" s="13"/>
      <c r="K107157" s="13"/>
      <c r="L107157" s="13"/>
      <c r="M107157" s="13"/>
      <c r="N107157" s="13"/>
      <c r="O107157" s="13"/>
      <c r="P107157" s="13"/>
      <c r="Q107157" s="13"/>
      <c r="R107157" s="13"/>
    </row>
    <row r="107158" spans="2:18">
      <c r="B107158" s="31"/>
      <c r="C107158" s="13"/>
      <c r="D107158" s="13"/>
      <c r="E107158" s="13"/>
      <c r="F107158" s="13"/>
      <c r="G107158" s="13"/>
      <c r="H107158" s="13"/>
      <c r="I107158" s="13"/>
      <c r="J107158" s="13"/>
      <c r="K107158" s="13"/>
      <c r="L107158" s="13"/>
      <c r="M107158" s="13"/>
      <c r="N107158" s="13"/>
      <c r="O107158" s="13"/>
      <c r="P107158" s="13"/>
      <c r="Q107158" s="13"/>
      <c r="R107158" s="13"/>
    </row>
    <row r="107159" spans="2:18">
      <c r="B107159" s="31"/>
      <c r="C107159" s="13"/>
      <c r="D107159" s="13"/>
      <c r="E107159" s="13"/>
      <c r="F107159" s="13"/>
      <c r="G107159" s="13"/>
      <c r="H107159" s="13"/>
      <c r="I107159" s="13"/>
      <c r="J107159" s="13"/>
      <c r="K107159" s="13"/>
      <c r="L107159" s="13"/>
      <c r="M107159" s="13"/>
      <c r="N107159" s="13"/>
      <c r="O107159" s="13"/>
      <c r="P107159" s="13"/>
      <c r="Q107159" s="13"/>
      <c r="R107159" s="13"/>
    </row>
    <row r="107160" spans="2:18">
      <c r="B107160" s="31"/>
      <c r="C107160" s="13"/>
      <c r="D107160" s="13"/>
      <c r="E107160" s="13"/>
      <c r="F107160" s="13"/>
      <c r="G107160" s="13"/>
      <c r="H107160" s="13"/>
      <c r="I107160" s="13"/>
      <c r="J107160" s="13"/>
      <c r="K107160" s="13"/>
      <c r="L107160" s="13"/>
      <c r="M107160" s="13"/>
      <c r="N107160" s="13"/>
      <c r="O107160" s="13"/>
      <c r="P107160" s="13"/>
      <c r="Q107160" s="13"/>
      <c r="R107160" s="13"/>
    </row>
    <row r="107161" spans="2:18">
      <c r="B107161" s="31"/>
      <c r="C107161" s="13"/>
      <c r="D107161" s="13"/>
      <c r="E107161" s="13"/>
      <c r="F107161" s="13"/>
      <c r="G107161" s="13"/>
      <c r="H107161" s="13"/>
      <c r="I107161" s="13"/>
      <c r="J107161" s="13"/>
      <c r="K107161" s="13"/>
      <c r="L107161" s="13"/>
      <c r="M107161" s="13"/>
      <c r="N107161" s="13"/>
      <c r="O107161" s="13"/>
      <c r="P107161" s="13"/>
      <c r="Q107161" s="13"/>
      <c r="R107161" s="13"/>
    </row>
    <row r="107162" spans="2:18">
      <c r="B107162" s="31"/>
      <c r="C107162" s="13"/>
      <c r="D107162" s="13"/>
      <c r="E107162" s="13"/>
      <c r="F107162" s="13"/>
      <c r="G107162" s="13"/>
      <c r="H107162" s="13"/>
      <c r="I107162" s="13"/>
      <c r="J107162" s="13"/>
      <c r="K107162" s="13"/>
      <c r="L107162" s="13"/>
      <c r="M107162" s="13"/>
      <c r="N107162" s="13"/>
      <c r="O107162" s="13"/>
      <c r="P107162" s="13"/>
      <c r="Q107162" s="13"/>
      <c r="R107162" s="13"/>
    </row>
    <row r="107163" spans="2:18">
      <c r="B107163" s="31"/>
      <c r="C107163" s="13"/>
      <c r="D107163" s="13"/>
      <c r="E107163" s="13"/>
      <c r="F107163" s="13"/>
      <c r="G107163" s="13"/>
      <c r="H107163" s="13"/>
      <c r="I107163" s="13"/>
      <c r="J107163" s="13"/>
      <c r="K107163" s="13"/>
      <c r="L107163" s="13"/>
      <c r="M107163" s="13"/>
      <c r="N107163" s="13"/>
      <c r="O107163" s="13"/>
      <c r="P107163" s="13"/>
      <c r="Q107163" s="13"/>
      <c r="R107163" s="13"/>
    </row>
    <row r="107164" spans="2:18">
      <c r="B107164" s="31"/>
      <c r="C107164" s="13"/>
      <c r="D107164" s="13"/>
      <c r="E107164" s="13"/>
      <c r="F107164" s="13"/>
      <c r="G107164" s="13"/>
      <c r="H107164" s="13"/>
      <c r="I107164" s="13"/>
      <c r="J107164" s="13"/>
      <c r="K107164" s="13"/>
      <c r="L107164" s="13"/>
      <c r="M107164" s="13"/>
      <c r="N107164" s="13"/>
      <c r="O107164" s="13"/>
      <c r="P107164" s="13"/>
      <c r="Q107164" s="13"/>
      <c r="R107164" s="13"/>
    </row>
    <row r="107165" spans="2:18">
      <c r="B107165" s="31"/>
      <c r="C107165" s="13"/>
      <c r="D107165" s="13"/>
      <c r="E107165" s="13"/>
      <c r="F107165" s="13"/>
      <c r="G107165" s="13"/>
      <c r="H107165" s="13"/>
      <c r="I107165" s="13"/>
      <c r="J107165" s="13"/>
      <c r="K107165" s="13"/>
      <c r="L107165" s="13"/>
      <c r="M107165" s="13"/>
      <c r="N107165" s="13"/>
      <c r="O107165" s="13"/>
      <c r="P107165" s="13"/>
      <c r="Q107165" s="13"/>
      <c r="R107165" s="13"/>
    </row>
    <row r="107166" spans="2:18">
      <c r="B107166" s="31"/>
      <c r="C107166" s="13"/>
      <c r="D107166" s="13"/>
      <c r="E107166" s="13"/>
      <c r="F107166" s="13"/>
      <c r="G107166" s="13"/>
      <c r="H107166" s="13"/>
      <c r="I107166" s="13"/>
      <c r="J107166" s="13"/>
      <c r="K107166" s="13"/>
      <c r="L107166" s="13"/>
      <c r="M107166" s="13"/>
      <c r="N107166" s="13"/>
      <c r="O107166" s="13"/>
      <c r="P107166" s="13"/>
      <c r="Q107166" s="13"/>
      <c r="R107166" s="13"/>
    </row>
    <row r="107167" spans="2:18">
      <c r="B107167" s="31"/>
      <c r="C107167" s="13"/>
      <c r="D107167" s="13"/>
      <c r="E107167" s="13"/>
      <c r="F107167" s="13"/>
      <c r="G107167" s="13"/>
      <c r="H107167" s="13"/>
      <c r="I107167" s="13"/>
      <c r="J107167" s="13"/>
      <c r="K107167" s="13"/>
      <c r="L107167" s="13"/>
      <c r="M107167" s="13"/>
      <c r="N107167" s="13"/>
      <c r="O107167" s="13"/>
      <c r="P107167" s="13"/>
      <c r="Q107167" s="13"/>
      <c r="R107167" s="13"/>
    </row>
    <row r="107168" spans="2:18">
      <c r="B107168" s="31"/>
      <c r="C107168" s="13"/>
      <c r="D107168" s="13"/>
      <c r="E107168" s="13"/>
      <c r="F107168" s="13"/>
      <c r="G107168" s="13"/>
      <c r="H107168" s="13"/>
      <c r="I107168" s="13"/>
      <c r="J107168" s="13"/>
      <c r="K107168" s="13"/>
      <c r="L107168" s="13"/>
      <c r="M107168" s="13"/>
      <c r="N107168" s="13"/>
      <c r="O107168" s="13"/>
      <c r="P107168" s="13"/>
      <c r="Q107168" s="13"/>
      <c r="R107168" s="13"/>
    </row>
    <row r="107169" spans="2:18">
      <c r="B107169" s="31"/>
      <c r="C107169" s="13"/>
      <c r="D107169" s="13"/>
      <c r="E107169" s="13"/>
      <c r="F107169" s="13"/>
      <c r="G107169" s="13"/>
      <c r="H107169" s="13"/>
      <c r="I107169" s="13"/>
      <c r="J107169" s="13"/>
      <c r="K107169" s="13"/>
      <c r="L107169" s="13"/>
      <c r="M107169" s="13"/>
      <c r="N107169" s="13"/>
      <c r="O107169" s="13"/>
      <c r="P107169" s="13"/>
      <c r="Q107169" s="13"/>
      <c r="R107169" s="13"/>
    </row>
    <row r="107170" spans="2:18">
      <c r="B107170" s="31"/>
      <c r="C107170" s="13"/>
      <c r="D107170" s="13"/>
      <c r="E107170" s="13"/>
      <c r="F107170" s="13"/>
      <c r="G107170" s="13"/>
      <c r="H107170" s="13"/>
      <c r="I107170" s="13"/>
      <c r="J107170" s="13"/>
      <c r="K107170" s="13"/>
      <c r="L107170" s="13"/>
      <c r="M107170" s="13"/>
      <c r="N107170" s="13"/>
      <c r="O107170" s="13"/>
      <c r="P107170" s="13"/>
      <c r="Q107170" s="13"/>
      <c r="R107170" s="13"/>
    </row>
    <row r="107171" spans="2:18">
      <c r="B107171" s="31"/>
      <c r="C107171" s="13"/>
      <c r="D107171" s="13"/>
      <c r="E107171" s="13"/>
      <c r="F107171" s="13"/>
      <c r="G107171" s="13"/>
      <c r="H107171" s="13"/>
      <c r="I107171" s="13"/>
      <c r="J107171" s="13"/>
      <c r="K107171" s="13"/>
      <c r="L107171" s="13"/>
      <c r="M107171" s="13"/>
      <c r="N107171" s="13"/>
      <c r="O107171" s="13"/>
      <c r="P107171" s="13"/>
      <c r="Q107171" s="13"/>
      <c r="R107171" s="13"/>
    </row>
    <row r="107172" spans="2:18">
      <c r="B107172" s="31"/>
      <c r="C107172" s="13"/>
      <c r="D107172" s="13"/>
      <c r="E107172" s="13"/>
      <c r="F107172" s="13"/>
      <c r="G107172" s="13"/>
      <c r="H107172" s="13"/>
      <c r="I107172" s="13"/>
      <c r="J107172" s="13"/>
      <c r="K107172" s="13"/>
      <c r="L107172" s="13"/>
      <c r="M107172" s="13"/>
      <c r="N107172" s="13"/>
      <c r="O107172" s="13"/>
      <c r="P107172" s="13"/>
      <c r="Q107172" s="13"/>
      <c r="R107172" s="13"/>
    </row>
    <row r="107173" spans="2:18">
      <c r="B107173" s="31"/>
      <c r="C107173" s="13"/>
      <c r="D107173" s="13"/>
      <c r="E107173" s="13"/>
      <c r="F107173" s="13"/>
      <c r="G107173" s="13"/>
      <c r="H107173" s="13"/>
      <c r="I107173" s="13"/>
      <c r="J107173" s="13"/>
      <c r="K107173" s="13"/>
      <c r="L107173" s="13"/>
      <c r="M107173" s="13"/>
      <c r="N107173" s="13"/>
      <c r="O107173" s="13"/>
      <c r="P107173" s="13"/>
      <c r="Q107173" s="13"/>
      <c r="R107173" s="13"/>
    </row>
    <row r="107174" spans="2:18">
      <c r="B107174" s="31"/>
      <c r="C107174" s="13"/>
      <c r="D107174" s="13"/>
      <c r="E107174" s="13"/>
      <c r="F107174" s="13"/>
      <c r="G107174" s="13"/>
      <c r="H107174" s="13"/>
      <c r="I107174" s="13"/>
      <c r="J107174" s="13"/>
      <c r="K107174" s="13"/>
      <c r="L107174" s="13"/>
      <c r="M107174" s="13"/>
      <c r="N107174" s="13"/>
      <c r="O107174" s="13"/>
      <c r="P107174" s="13"/>
      <c r="Q107174" s="13"/>
      <c r="R107174" s="13"/>
    </row>
    <row r="107175" spans="2:18">
      <c r="B107175" s="31"/>
      <c r="C107175" s="13"/>
      <c r="D107175" s="13"/>
      <c r="E107175" s="13"/>
      <c r="F107175" s="13"/>
      <c r="G107175" s="13"/>
      <c r="H107175" s="13"/>
      <c r="I107175" s="13"/>
      <c r="J107175" s="13"/>
      <c r="K107175" s="13"/>
      <c r="L107175" s="13"/>
      <c r="M107175" s="13"/>
      <c r="N107175" s="13"/>
      <c r="O107175" s="13"/>
      <c r="P107175" s="13"/>
      <c r="Q107175" s="13"/>
      <c r="R107175" s="13"/>
    </row>
    <row r="107176" spans="2:18">
      <c r="B107176" s="31"/>
      <c r="C107176" s="13"/>
      <c r="D107176" s="13"/>
      <c r="E107176" s="13"/>
      <c r="F107176" s="13"/>
      <c r="G107176" s="13"/>
      <c r="H107176" s="13"/>
      <c r="I107176" s="13"/>
      <c r="J107176" s="13"/>
      <c r="K107176" s="13"/>
      <c r="L107176" s="13"/>
      <c r="M107176" s="13"/>
      <c r="N107176" s="13"/>
      <c r="O107176" s="13"/>
      <c r="P107176" s="13"/>
      <c r="Q107176" s="13"/>
      <c r="R107176" s="13"/>
    </row>
    <row r="107177" spans="2:18">
      <c r="B107177" s="31"/>
      <c r="C107177" s="13"/>
      <c r="D107177" s="13"/>
      <c r="E107177" s="13"/>
      <c r="F107177" s="13"/>
      <c r="G107177" s="13"/>
      <c r="H107177" s="13"/>
      <c r="I107177" s="13"/>
      <c r="J107177" s="13"/>
      <c r="K107177" s="13"/>
      <c r="L107177" s="13"/>
      <c r="M107177" s="13"/>
      <c r="N107177" s="13"/>
      <c r="O107177" s="13"/>
      <c r="P107177" s="13"/>
      <c r="Q107177" s="13"/>
      <c r="R107177" s="13"/>
    </row>
    <row r="107178" spans="2:18">
      <c r="B107178" s="31"/>
      <c r="C107178" s="13"/>
      <c r="D107178" s="13"/>
      <c r="E107178" s="13"/>
      <c r="F107178" s="13"/>
      <c r="G107178" s="13"/>
      <c r="H107178" s="13"/>
      <c r="I107178" s="13"/>
      <c r="J107178" s="13"/>
      <c r="K107178" s="13"/>
      <c r="L107178" s="13"/>
      <c r="M107178" s="13"/>
      <c r="N107178" s="13"/>
      <c r="O107178" s="13"/>
      <c r="P107178" s="13"/>
      <c r="Q107178" s="13"/>
      <c r="R107178" s="13"/>
    </row>
    <row r="107179" spans="2:18">
      <c r="B107179" s="31"/>
      <c r="C107179" s="13"/>
      <c r="D107179" s="13"/>
      <c r="E107179" s="13"/>
      <c r="F107179" s="13"/>
      <c r="G107179" s="13"/>
      <c r="H107179" s="13"/>
      <c r="I107179" s="13"/>
      <c r="J107179" s="13"/>
      <c r="K107179" s="13"/>
      <c r="L107179" s="13"/>
      <c r="M107179" s="13"/>
      <c r="N107179" s="13"/>
      <c r="O107179" s="13"/>
      <c r="P107179" s="13"/>
      <c r="Q107179" s="13"/>
      <c r="R107179" s="13"/>
    </row>
    <row r="107180" spans="2:18">
      <c r="B107180" s="31"/>
      <c r="C107180" s="13"/>
      <c r="D107180" s="13"/>
      <c r="E107180" s="13"/>
      <c r="F107180" s="13"/>
      <c r="G107180" s="13"/>
      <c r="H107180" s="13"/>
      <c r="I107180" s="13"/>
      <c r="J107180" s="13"/>
      <c r="K107180" s="13"/>
      <c r="L107180" s="13"/>
      <c r="M107180" s="13"/>
      <c r="N107180" s="13"/>
      <c r="O107180" s="13"/>
      <c r="P107180" s="13"/>
      <c r="Q107180" s="13"/>
      <c r="R107180" s="13"/>
    </row>
    <row r="107181" spans="2:18">
      <c r="B107181" s="31"/>
      <c r="C107181" s="13"/>
      <c r="D107181" s="13"/>
      <c r="E107181" s="13"/>
      <c r="F107181" s="13"/>
      <c r="G107181" s="13"/>
      <c r="H107181" s="13"/>
      <c r="I107181" s="13"/>
      <c r="J107181" s="13"/>
      <c r="K107181" s="13"/>
      <c r="L107181" s="13"/>
      <c r="M107181" s="13"/>
      <c r="N107181" s="13"/>
      <c r="O107181" s="13"/>
      <c r="P107181" s="13"/>
      <c r="Q107181" s="13"/>
      <c r="R107181" s="13"/>
    </row>
    <row r="107182" spans="2:18">
      <c r="B107182" s="31"/>
      <c r="C107182" s="13"/>
      <c r="D107182" s="13"/>
      <c r="E107182" s="13"/>
      <c r="F107182" s="13"/>
      <c r="G107182" s="13"/>
      <c r="H107182" s="13"/>
      <c r="I107182" s="13"/>
      <c r="J107182" s="13"/>
      <c r="K107182" s="13"/>
      <c r="L107182" s="13"/>
      <c r="M107182" s="13"/>
      <c r="N107182" s="13"/>
      <c r="O107182" s="13"/>
      <c r="P107182" s="13"/>
      <c r="Q107182" s="13"/>
      <c r="R107182" s="13"/>
    </row>
    <row r="107183" spans="2:18">
      <c r="B107183" s="31"/>
      <c r="C107183" s="13"/>
      <c r="D107183" s="13"/>
      <c r="E107183" s="13"/>
      <c r="F107183" s="13"/>
      <c r="G107183" s="13"/>
      <c r="H107183" s="13"/>
      <c r="I107183" s="13"/>
      <c r="J107183" s="13"/>
      <c r="K107183" s="13"/>
      <c r="L107183" s="13"/>
      <c r="M107183" s="13"/>
      <c r="N107183" s="13"/>
      <c r="O107183" s="13"/>
      <c r="P107183" s="13"/>
      <c r="Q107183" s="13"/>
      <c r="R107183" s="13"/>
    </row>
    <row r="107184" spans="2:18">
      <c r="B107184" s="31"/>
      <c r="C107184" s="13"/>
      <c r="D107184" s="13"/>
      <c r="E107184" s="13"/>
      <c r="F107184" s="13"/>
      <c r="G107184" s="13"/>
      <c r="H107184" s="13"/>
      <c r="I107184" s="13"/>
      <c r="J107184" s="13"/>
      <c r="K107184" s="13"/>
      <c r="L107184" s="13"/>
      <c r="M107184" s="13"/>
      <c r="N107184" s="13"/>
      <c r="O107184" s="13"/>
      <c r="P107184" s="13"/>
      <c r="Q107184" s="13"/>
      <c r="R107184" s="13"/>
    </row>
    <row r="107185" spans="2:18">
      <c r="B107185" s="31"/>
      <c r="C107185" s="13"/>
      <c r="D107185" s="13"/>
      <c r="E107185" s="13"/>
      <c r="F107185" s="13"/>
      <c r="G107185" s="13"/>
      <c r="H107185" s="13"/>
      <c r="I107185" s="13"/>
      <c r="J107185" s="13"/>
      <c r="K107185" s="13"/>
      <c r="L107185" s="13"/>
      <c r="M107185" s="13"/>
      <c r="N107185" s="13"/>
      <c r="O107185" s="13"/>
      <c r="P107185" s="13"/>
      <c r="Q107185" s="13"/>
      <c r="R107185" s="13"/>
    </row>
    <row r="107186" spans="2:18">
      <c r="B107186" s="31"/>
      <c r="C107186" s="13"/>
      <c r="D107186" s="13"/>
      <c r="E107186" s="13"/>
      <c r="F107186" s="13"/>
      <c r="G107186" s="13"/>
      <c r="H107186" s="13"/>
      <c r="I107186" s="13"/>
      <c r="J107186" s="13"/>
      <c r="K107186" s="13"/>
      <c r="L107186" s="13"/>
      <c r="M107186" s="13"/>
      <c r="N107186" s="13"/>
      <c r="O107186" s="13"/>
      <c r="P107186" s="13"/>
      <c r="Q107186" s="13"/>
      <c r="R107186" s="13"/>
    </row>
    <row r="107187" spans="2:18">
      <c r="B107187" s="31"/>
      <c r="C107187" s="13"/>
      <c r="D107187" s="13"/>
      <c r="E107187" s="13"/>
      <c r="F107187" s="13"/>
      <c r="G107187" s="13"/>
      <c r="H107187" s="13"/>
      <c r="I107187" s="13"/>
      <c r="J107187" s="13"/>
      <c r="K107187" s="13"/>
      <c r="L107187" s="13"/>
      <c r="M107187" s="13"/>
      <c r="N107187" s="13"/>
      <c r="O107187" s="13"/>
      <c r="P107187" s="13"/>
      <c r="Q107187" s="13"/>
      <c r="R107187" s="13"/>
    </row>
    <row r="107188" spans="2:18">
      <c r="B107188" s="31"/>
      <c r="C107188" s="13"/>
      <c r="D107188" s="13"/>
      <c r="E107188" s="13"/>
      <c r="F107188" s="13"/>
      <c r="G107188" s="13"/>
      <c r="H107188" s="13"/>
      <c r="I107188" s="13"/>
      <c r="J107188" s="13"/>
      <c r="K107188" s="13"/>
      <c r="L107188" s="13"/>
      <c r="M107188" s="13"/>
      <c r="N107188" s="13"/>
      <c r="O107188" s="13"/>
      <c r="P107188" s="13"/>
      <c r="Q107188" s="13"/>
      <c r="R107188" s="13"/>
    </row>
    <row r="107189" spans="2:18">
      <c r="B107189" s="31"/>
      <c r="C107189" s="13"/>
      <c r="D107189" s="13"/>
      <c r="E107189" s="13"/>
      <c r="F107189" s="13"/>
      <c r="G107189" s="13"/>
      <c r="H107189" s="13"/>
      <c r="I107189" s="13"/>
      <c r="J107189" s="13"/>
      <c r="K107189" s="13"/>
      <c r="L107189" s="13"/>
      <c r="M107189" s="13"/>
      <c r="N107189" s="13"/>
      <c r="O107189" s="13"/>
      <c r="P107189" s="13"/>
      <c r="Q107189" s="13"/>
      <c r="R107189" s="13"/>
    </row>
    <row r="107190" spans="2:18">
      <c r="B107190" s="31"/>
      <c r="C107190" s="13"/>
      <c r="D107190" s="13"/>
      <c r="E107190" s="13"/>
      <c r="F107190" s="13"/>
      <c r="G107190" s="13"/>
      <c r="H107190" s="13"/>
      <c r="I107190" s="13"/>
      <c r="J107190" s="13"/>
      <c r="K107190" s="13"/>
      <c r="L107190" s="13"/>
      <c r="M107190" s="13"/>
      <c r="N107190" s="13"/>
      <c r="O107190" s="13"/>
      <c r="P107190" s="13"/>
      <c r="Q107190" s="13"/>
      <c r="R107190" s="13"/>
    </row>
    <row r="107191" spans="2:18">
      <c r="B107191" s="31"/>
      <c r="C107191" s="13"/>
      <c r="D107191" s="13"/>
      <c r="E107191" s="13"/>
      <c r="F107191" s="13"/>
      <c r="G107191" s="13"/>
      <c r="H107191" s="13"/>
      <c r="I107191" s="13"/>
      <c r="J107191" s="13"/>
      <c r="K107191" s="13"/>
      <c r="L107191" s="13"/>
      <c r="M107191" s="13"/>
      <c r="N107191" s="13"/>
      <c r="O107191" s="13"/>
      <c r="P107191" s="13"/>
      <c r="Q107191" s="13"/>
      <c r="R107191" s="13"/>
    </row>
    <row r="107192" spans="2:18">
      <c r="B107192" s="31"/>
      <c r="C107192" s="13"/>
      <c r="D107192" s="13"/>
      <c r="E107192" s="13"/>
      <c r="F107192" s="13"/>
      <c r="G107192" s="13"/>
      <c r="H107192" s="13"/>
      <c r="I107192" s="13"/>
      <c r="J107192" s="13"/>
      <c r="K107192" s="13"/>
      <c r="L107192" s="13"/>
      <c r="M107192" s="13"/>
      <c r="N107192" s="13"/>
      <c r="O107192" s="13"/>
      <c r="P107192" s="13"/>
      <c r="Q107192" s="13"/>
      <c r="R107192" s="13"/>
    </row>
    <row r="107193" spans="2:18">
      <c r="B107193" s="31"/>
      <c r="C107193" s="13"/>
      <c r="D107193" s="13"/>
      <c r="E107193" s="13"/>
      <c r="F107193" s="13"/>
      <c r="G107193" s="13"/>
      <c r="H107193" s="13"/>
      <c r="I107193" s="13"/>
      <c r="J107193" s="13"/>
      <c r="K107193" s="13"/>
      <c r="L107193" s="13"/>
      <c r="M107193" s="13"/>
      <c r="N107193" s="13"/>
      <c r="O107193" s="13"/>
      <c r="P107193" s="13"/>
      <c r="Q107193" s="13"/>
      <c r="R107193" s="13"/>
    </row>
    <row r="107194" spans="2:18">
      <c r="B107194" s="31"/>
      <c r="C107194" s="13"/>
      <c r="D107194" s="13"/>
      <c r="E107194" s="13"/>
      <c r="F107194" s="13"/>
      <c r="G107194" s="13"/>
      <c r="H107194" s="13"/>
      <c r="I107194" s="13"/>
      <c r="J107194" s="13"/>
      <c r="K107194" s="13"/>
      <c r="L107194" s="13"/>
      <c r="M107194" s="13"/>
      <c r="N107194" s="13"/>
      <c r="O107194" s="13"/>
      <c r="P107194" s="13"/>
      <c r="Q107194" s="13"/>
      <c r="R107194" s="13"/>
    </row>
    <row r="107195" spans="2:18">
      <c r="B107195" s="31"/>
      <c r="C107195" s="13"/>
      <c r="D107195" s="13"/>
      <c r="E107195" s="13"/>
      <c r="F107195" s="13"/>
      <c r="G107195" s="13"/>
      <c r="H107195" s="13"/>
      <c r="I107195" s="13"/>
      <c r="J107195" s="13"/>
      <c r="K107195" s="13"/>
      <c r="L107195" s="13"/>
      <c r="M107195" s="13"/>
      <c r="N107195" s="13"/>
      <c r="O107195" s="13"/>
      <c r="P107195" s="13"/>
      <c r="Q107195" s="13"/>
      <c r="R107195" s="13"/>
    </row>
    <row r="107196" spans="2:18">
      <c r="B107196" s="31"/>
      <c r="C107196" s="13"/>
      <c r="D107196" s="13"/>
      <c r="E107196" s="13"/>
      <c r="F107196" s="13"/>
      <c r="G107196" s="13"/>
      <c r="H107196" s="13"/>
      <c r="I107196" s="13"/>
      <c r="J107196" s="13"/>
      <c r="K107196" s="13"/>
      <c r="L107196" s="13"/>
      <c r="M107196" s="13"/>
      <c r="N107196" s="13"/>
      <c r="O107196" s="13"/>
      <c r="P107196" s="13"/>
      <c r="Q107196" s="13"/>
      <c r="R107196" s="13"/>
    </row>
    <row r="107197" spans="2:18">
      <c r="B107197" s="31"/>
      <c r="C107197" s="13"/>
      <c r="D107197" s="13"/>
      <c r="E107197" s="13"/>
      <c r="F107197" s="13"/>
      <c r="G107197" s="13"/>
      <c r="H107197" s="13"/>
      <c r="I107197" s="13"/>
      <c r="J107197" s="13"/>
      <c r="K107197" s="13"/>
      <c r="L107197" s="13"/>
      <c r="M107197" s="13"/>
      <c r="N107197" s="13"/>
      <c r="O107197" s="13"/>
      <c r="P107197" s="13"/>
      <c r="Q107197" s="13"/>
      <c r="R107197" s="13"/>
    </row>
    <row r="107198" spans="2:18">
      <c r="B107198" s="31"/>
      <c r="C107198" s="13"/>
      <c r="D107198" s="13"/>
      <c r="E107198" s="13"/>
      <c r="F107198" s="13"/>
      <c r="G107198" s="13"/>
      <c r="H107198" s="13"/>
      <c r="I107198" s="13"/>
      <c r="J107198" s="13"/>
      <c r="K107198" s="13"/>
      <c r="L107198" s="13"/>
      <c r="M107198" s="13"/>
      <c r="N107198" s="13"/>
      <c r="O107198" s="13"/>
      <c r="P107198" s="13"/>
      <c r="Q107198" s="13"/>
      <c r="R107198" s="13"/>
    </row>
    <row r="107199" spans="2:18">
      <c r="B107199" s="31"/>
      <c r="C107199" s="13"/>
      <c r="D107199" s="13"/>
      <c r="E107199" s="13"/>
      <c r="F107199" s="13"/>
      <c r="G107199" s="13"/>
      <c r="H107199" s="13"/>
      <c r="I107199" s="13"/>
      <c r="J107199" s="13"/>
      <c r="K107199" s="13"/>
      <c r="L107199" s="13"/>
      <c r="M107199" s="13"/>
      <c r="N107199" s="13"/>
      <c r="O107199" s="13"/>
      <c r="P107199" s="13"/>
      <c r="Q107199" s="13"/>
      <c r="R107199" s="13"/>
    </row>
    <row r="107200" spans="2:18">
      <c r="B107200" s="31"/>
      <c r="C107200" s="13"/>
      <c r="D107200" s="13"/>
      <c r="E107200" s="13"/>
      <c r="F107200" s="13"/>
      <c r="G107200" s="13"/>
      <c r="H107200" s="13"/>
      <c r="I107200" s="13"/>
      <c r="J107200" s="13"/>
      <c r="K107200" s="13"/>
      <c r="L107200" s="13"/>
      <c r="M107200" s="13"/>
      <c r="N107200" s="13"/>
      <c r="O107200" s="13"/>
      <c r="P107200" s="13"/>
      <c r="Q107200" s="13"/>
      <c r="R107200" s="13"/>
    </row>
    <row r="107201" spans="2:18">
      <c r="B107201" s="31"/>
      <c r="C107201" s="13"/>
      <c r="D107201" s="13"/>
      <c r="E107201" s="13"/>
      <c r="F107201" s="13"/>
      <c r="G107201" s="13"/>
      <c r="H107201" s="13"/>
      <c r="I107201" s="13"/>
      <c r="J107201" s="13"/>
      <c r="K107201" s="13"/>
      <c r="L107201" s="13"/>
      <c r="M107201" s="13"/>
      <c r="N107201" s="13"/>
      <c r="O107201" s="13"/>
      <c r="P107201" s="13"/>
      <c r="Q107201" s="13"/>
      <c r="R107201" s="13"/>
    </row>
    <row r="107202" spans="2:18">
      <c r="B107202" s="31"/>
      <c r="C107202" s="13"/>
      <c r="D107202" s="13"/>
      <c r="E107202" s="13"/>
      <c r="F107202" s="13"/>
      <c r="G107202" s="13"/>
      <c r="H107202" s="13"/>
      <c r="I107202" s="13"/>
      <c r="J107202" s="13"/>
      <c r="K107202" s="13"/>
      <c r="L107202" s="13"/>
      <c r="M107202" s="13"/>
      <c r="N107202" s="13"/>
      <c r="O107202" s="13"/>
      <c r="P107202" s="13"/>
      <c r="Q107202" s="13"/>
      <c r="R107202" s="13"/>
    </row>
    <row r="107203" spans="2:18">
      <c r="B107203" s="31"/>
      <c r="C107203" s="13"/>
      <c r="D107203" s="13"/>
      <c r="E107203" s="13"/>
      <c r="F107203" s="13"/>
      <c r="G107203" s="13"/>
      <c r="H107203" s="13"/>
      <c r="I107203" s="13"/>
      <c r="J107203" s="13"/>
      <c r="K107203" s="13"/>
      <c r="L107203" s="13"/>
      <c r="M107203" s="13"/>
      <c r="N107203" s="13"/>
      <c r="O107203" s="13"/>
      <c r="P107203" s="13"/>
      <c r="Q107203" s="13"/>
      <c r="R107203" s="13"/>
    </row>
    <row r="107204" spans="2:18">
      <c r="B107204" s="31"/>
      <c r="C107204" s="13"/>
      <c r="D107204" s="13"/>
      <c r="E107204" s="13"/>
      <c r="F107204" s="13"/>
      <c r="G107204" s="13"/>
      <c r="H107204" s="13"/>
      <c r="I107204" s="13"/>
      <c r="J107204" s="13"/>
      <c r="K107204" s="13"/>
      <c r="L107204" s="13"/>
      <c r="M107204" s="13"/>
      <c r="N107204" s="13"/>
      <c r="O107204" s="13"/>
      <c r="P107204" s="13"/>
      <c r="Q107204" s="13"/>
      <c r="R107204" s="13"/>
    </row>
    <row r="107205" spans="2:18">
      <c r="B107205" s="31"/>
      <c r="C107205" s="13"/>
      <c r="D107205" s="13"/>
      <c r="E107205" s="13"/>
      <c r="F107205" s="13"/>
      <c r="G107205" s="13"/>
      <c r="H107205" s="13"/>
      <c r="I107205" s="13"/>
      <c r="J107205" s="13"/>
      <c r="K107205" s="13"/>
      <c r="L107205" s="13"/>
      <c r="M107205" s="13"/>
      <c r="N107205" s="13"/>
      <c r="O107205" s="13"/>
      <c r="P107205" s="13"/>
      <c r="Q107205" s="13"/>
      <c r="R107205" s="13"/>
    </row>
    <row r="107206" spans="2:18">
      <c r="B107206" s="31"/>
      <c r="C107206" s="13"/>
      <c r="D107206" s="13"/>
      <c r="E107206" s="13"/>
      <c r="F107206" s="13"/>
      <c r="G107206" s="13"/>
      <c r="H107206" s="13"/>
      <c r="I107206" s="13"/>
      <c r="J107206" s="13"/>
      <c r="K107206" s="13"/>
      <c r="L107206" s="13"/>
      <c r="M107206" s="13"/>
      <c r="N107206" s="13"/>
      <c r="O107206" s="13"/>
      <c r="P107206" s="13"/>
      <c r="Q107206" s="13"/>
      <c r="R107206" s="13"/>
    </row>
    <row r="107207" spans="2:18">
      <c r="B107207" s="31"/>
      <c r="C107207" s="13"/>
      <c r="D107207" s="13"/>
      <c r="E107207" s="13"/>
      <c r="F107207" s="13"/>
      <c r="G107207" s="13"/>
      <c r="H107207" s="13"/>
      <c r="I107207" s="13"/>
      <c r="J107207" s="13"/>
      <c r="K107207" s="13"/>
      <c r="L107207" s="13"/>
      <c r="M107207" s="13"/>
      <c r="N107207" s="13"/>
      <c r="O107207" s="13"/>
      <c r="P107207" s="13"/>
      <c r="Q107207" s="13"/>
      <c r="R107207" s="13"/>
    </row>
    <row r="107208" spans="2:18">
      <c r="B107208" s="31"/>
      <c r="C107208" s="13"/>
      <c r="D107208" s="13"/>
      <c r="E107208" s="13"/>
      <c r="F107208" s="13"/>
      <c r="G107208" s="13"/>
      <c r="H107208" s="13"/>
      <c r="I107208" s="13"/>
      <c r="J107208" s="13"/>
      <c r="K107208" s="13"/>
      <c r="L107208" s="13"/>
      <c r="M107208" s="13"/>
      <c r="N107208" s="13"/>
      <c r="O107208" s="13"/>
      <c r="P107208" s="13"/>
      <c r="Q107208" s="13"/>
      <c r="R107208" s="13"/>
    </row>
    <row r="107209" spans="2:18">
      <c r="B107209" s="31"/>
      <c r="C107209" s="13"/>
      <c r="D107209" s="13"/>
      <c r="E107209" s="13"/>
      <c r="F107209" s="13"/>
      <c r="G107209" s="13"/>
      <c r="H107209" s="13"/>
      <c r="I107209" s="13"/>
      <c r="J107209" s="13"/>
      <c r="K107209" s="13"/>
      <c r="L107209" s="13"/>
      <c r="M107209" s="13"/>
      <c r="N107209" s="13"/>
      <c r="O107209" s="13"/>
      <c r="P107209" s="13"/>
      <c r="Q107209" s="13"/>
      <c r="R107209" s="13"/>
    </row>
    <row r="107210" spans="2:18">
      <c r="B107210" s="31"/>
      <c r="C107210" s="13"/>
      <c r="D107210" s="13"/>
      <c r="E107210" s="13"/>
      <c r="F107210" s="13"/>
      <c r="G107210" s="13"/>
      <c r="H107210" s="13"/>
      <c r="I107210" s="13"/>
      <c r="J107210" s="13"/>
      <c r="K107210" s="13"/>
      <c r="L107210" s="13"/>
      <c r="M107210" s="13"/>
      <c r="N107210" s="13"/>
      <c r="O107210" s="13"/>
      <c r="P107210" s="13"/>
      <c r="Q107210" s="13"/>
      <c r="R107210" s="13"/>
    </row>
    <row r="107211" spans="2:18">
      <c r="B107211" s="31"/>
      <c r="C107211" s="13"/>
      <c r="D107211" s="13"/>
      <c r="E107211" s="13"/>
      <c r="F107211" s="13"/>
      <c r="G107211" s="13"/>
      <c r="H107211" s="13"/>
      <c r="I107211" s="13"/>
      <c r="J107211" s="13"/>
      <c r="K107211" s="13"/>
      <c r="L107211" s="13"/>
      <c r="M107211" s="13"/>
      <c r="N107211" s="13"/>
      <c r="O107211" s="13"/>
      <c r="P107211" s="13"/>
      <c r="Q107211" s="13"/>
      <c r="R107211" s="13"/>
    </row>
    <row r="107212" spans="2:18">
      <c r="B107212" s="31"/>
      <c r="C107212" s="13"/>
      <c r="D107212" s="13"/>
      <c r="E107212" s="13"/>
      <c r="F107212" s="13"/>
      <c r="G107212" s="13"/>
      <c r="H107212" s="13"/>
      <c r="I107212" s="13"/>
      <c r="J107212" s="13"/>
      <c r="K107212" s="13"/>
      <c r="L107212" s="13"/>
      <c r="M107212" s="13"/>
      <c r="N107212" s="13"/>
      <c r="O107212" s="13"/>
      <c r="P107212" s="13"/>
      <c r="Q107212" s="13"/>
      <c r="R107212" s="13"/>
    </row>
    <row r="107213" spans="2:18">
      <c r="B107213" s="31"/>
      <c r="C107213" s="13"/>
      <c r="D107213" s="13"/>
      <c r="E107213" s="13"/>
      <c r="F107213" s="13"/>
      <c r="G107213" s="13"/>
      <c r="H107213" s="13"/>
      <c r="I107213" s="13"/>
      <c r="J107213" s="13"/>
      <c r="K107213" s="13"/>
      <c r="L107213" s="13"/>
      <c r="M107213" s="13"/>
      <c r="N107213" s="13"/>
      <c r="O107213" s="13"/>
      <c r="P107213" s="13"/>
      <c r="Q107213" s="13"/>
      <c r="R107213" s="13"/>
    </row>
    <row r="107214" spans="2:18">
      <c r="B107214" s="31"/>
      <c r="C107214" s="13"/>
      <c r="D107214" s="13"/>
      <c r="E107214" s="13"/>
      <c r="F107214" s="13"/>
      <c r="G107214" s="13"/>
      <c r="H107214" s="13"/>
      <c r="I107214" s="13"/>
      <c r="J107214" s="13"/>
      <c r="K107214" s="13"/>
      <c r="L107214" s="13"/>
      <c r="M107214" s="13"/>
      <c r="N107214" s="13"/>
      <c r="O107214" s="13"/>
      <c r="P107214" s="13"/>
      <c r="Q107214" s="13"/>
      <c r="R107214" s="13"/>
    </row>
    <row r="107215" spans="2:18">
      <c r="B107215" s="31"/>
      <c r="C107215" s="13"/>
      <c r="D107215" s="13"/>
      <c r="E107215" s="13"/>
      <c r="F107215" s="13"/>
      <c r="G107215" s="13"/>
      <c r="H107215" s="13"/>
      <c r="I107215" s="13"/>
      <c r="J107215" s="13"/>
      <c r="K107215" s="13"/>
      <c r="L107215" s="13"/>
      <c r="M107215" s="13"/>
      <c r="N107215" s="13"/>
      <c r="O107215" s="13"/>
      <c r="P107215" s="13"/>
      <c r="Q107215" s="13"/>
      <c r="R107215" s="13"/>
    </row>
    <row r="107216" spans="2:18">
      <c r="B107216" s="31"/>
      <c r="C107216" s="13"/>
      <c r="D107216" s="13"/>
      <c r="E107216" s="13"/>
      <c r="F107216" s="13"/>
      <c r="G107216" s="13"/>
      <c r="H107216" s="13"/>
      <c r="I107216" s="13"/>
      <c r="J107216" s="13"/>
      <c r="K107216" s="13"/>
      <c r="L107216" s="13"/>
      <c r="M107216" s="13"/>
      <c r="N107216" s="13"/>
      <c r="O107216" s="13"/>
      <c r="P107216" s="13"/>
      <c r="Q107216" s="13"/>
      <c r="R107216" s="13"/>
    </row>
    <row r="107217" spans="2:18">
      <c r="B107217" s="31"/>
      <c r="C107217" s="13"/>
      <c r="D107217" s="13"/>
      <c r="E107217" s="13"/>
      <c r="F107217" s="13"/>
      <c r="G107217" s="13"/>
      <c r="H107217" s="13"/>
      <c r="I107217" s="13"/>
      <c r="J107217" s="13"/>
      <c r="K107217" s="13"/>
      <c r="L107217" s="13"/>
      <c r="M107217" s="13"/>
      <c r="N107217" s="13"/>
      <c r="O107217" s="13"/>
      <c r="P107217" s="13"/>
      <c r="Q107217" s="13"/>
      <c r="R107217" s="13"/>
    </row>
    <row r="107218" spans="2:18">
      <c r="B107218" s="31"/>
      <c r="C107218" s="13"/>
      <c r="D107218" s="13"/>
      <c r="E107218" s="13"/>
      <c r="F107218" s="13"/>
      <c r="G107218" s="13"/>
      <c r="H107218" s="13"/>
      <c r="I107218" s="13"/>
      <c r="J107218" s="13"/>
      <c r="K107218" s="13"/>
      <c r="L107218" s="13"/>
      <c r="M107218" s="13"/>
      <c r="N107218" s="13"/>
      <c r="O107218" s="13"/>
      <c r="P107218" s="13"/>
      <c r="Q107218" s="13"/>
      <c r="R107218" s="13"/>
    </row>
    <row r="107219" spans="2:18">
      <c r="B107219" s="31"/>
      <c r="C107219" s="13"/>
      <c r="D107219" s="13"/>
      <c r="E107219" s="13"/>
      <c r="F107219" s="13"/>
      <c r="G107219" s="13"/>
      <c r="H107219" s="13"/>
      <c r="I107219" s="13"/>
      <c r="J107219" s="13"/>
      <c r="K107219" s="13"/>
      <c r="L107219" s="13"/>
      <c r="M107219" s="13"/>
      <c r="N107219" s="13"/>
      <c r="O107219" s="13"/>
      <c r="P107219" s="13"/>
      <c r="Q107219" s="13"/>
      <c r="R107219" s="13"/>
    </row>
    <row r="107220" spans="2:18">
      <c r="B107220" s="31"/>
      <c r="C107220" s="13"/>
      <c r="D107220" s="13"/>
      <c r="E107220" s="13"/>
      <c r="F107220" s="13"/>
      <c r="G107220" s="13"/>
      <c r="H107220" s="13"/>
      <c r="I107220" s="13"/>
      <c r="J107220" s="13"/>
      <c r="K107220" s="13"/>
      <c r="L107220" s="13"/>
      <c r="M107220" s="13"/>
      <c r="N107220" s="13"/>
      <c r="O107220" s="13"/>
      <c r="P107220" s="13"/>
      <c r="Q107220" s="13"/>
      <c r="R107220" s="13"/>
    </row>
    <row r="107221" spans="2:18">
      <c r="B107221" s="31"/>
      <c r="C107221" s="13"/>
      <c r="D107221" s="13"/>
      <c r="E107221" s="13"/>
      <c r="F107221" s="13"/>
      <c r="G107221" s="13"/>
      <c r="H107221" s="13"/>
      <c r="I107221" s="13"/>
      <c r="J107221" s="13"/>
      <c r="K107221" s="13"/>
      <c r="L107221" s="13"/>
      <c r="M107221" s="13"/>
      <c r="N107221" s="13"/>
      <c r="O107221" s="13"/>
      <c r="P107221" s="13"/>
      <c r="Q107221" s="13"/>
      <c r="R107221" s="13"/>
    </row>
    <row r="107222" spans="2:18">
      <c r="B107222" s="31"/>
      <c r="C107222" s="13"/>
      <c r="D107222" s="13"/>
      <c r="E107222" s="13"/>
      <c r="F107222" s="13"/>
      <c r="G107222" s="13"/>
      <c r="H107222" s="13"/>
      <c r="I107222" s="13"/>
      <c r="J107222" s="13"/>
      <c r="K107222" s="13"/>
      <c r="L107222" s="13"/>
      <c r="M107222" s="13"/>
      <c r="N107222" s="13"/>
      <c r="O107222" s="13"/>
      <c r="P107222" s="13"/>
      <c r="Q107222" s="13"/>
      <c r="R107222" s="13"/>
    </row>
    <row r="107223" spans="2:18">
      <c r="B107223" s="31"/>
      <c r="C107223" s="13"/>
      <c r="D107223" s="13"/>
      <c r="E107223" s="13"/>
      <c r="F107223" s="13"/>
      <c r="G107223" s="13"/>
      <c r="H107223" s="13"/>
      <c r="I107223" s="13"/>
      <c r="J107223" s="13"/>
      <c r="K107223" s="13"/>
      <c r="L107223" s="13"/>
      <c r="M107223" s="13"/>
      <c r="N107223" s="13"/>
      <c r="O107223" s="13"/>
      <c r="P107223" s="13"/>
      <c r="Q107223" s="13"/>
      <c r="R107223" s="13"/>
    </row>
    <row r="107224" spans="2:18">
      <c r="B107224" s="31"/>
      <c r="C107224" s="13"/>
      <c r="D107224" s="13"/>
      <c r="E107224" s="13"/>
      <c r="F107224" s="13"/>
      <c r="G107224" s="13"/>
      <c r="H107224" s="13"/>
      <c r="I107224" s="13"/>
      <c r="J107224" s="13"/>
      <c r="K107224" s="13"/>
      <c r="L107224" s="13"/>
      <c r="M107224" s="13"/>
      <c r="N107224" s="13"/>
      <c r="O107224" s="13"/>
      <c r="P107224" s="13"/>
      <c r="Q107224" s="13"/>
      <c r="R107224" s="13"/>
    </row>
    <row r="107225" spans="2:18">
      <c r="B107225" s="31"/>
      <c r="C107225" s="13"/>
      <c r="D107225" s="13"/>
      <c r="E107225" s="13"/>
      <c r="F107225" s="13"/>
      <c r="G107225" s="13"/>
      <c r="H107225" s="13"/>
      <c r="I107225" s="13"/>
      <c r="J107225" s="13"/>
      <c r="K107225" s="13"/>
      <c r="L107225" s="13"/>
      <c r="M107225" s="13"/>
      <c r="N107225" s="13"/>
      <c r="O107225" s="13"/>
      <c r="P107225" s="13"/>
      <c r="Q107225" s="13"/>
      <c r="R107225" s="13"/>
    </row>
    <row r="107226" spans="2:18">
      <c r="B107226" s="31"/>
      <c r="C107226" s="13"/>
      <c r="D107226" s="13"/>
      <c r="E107226" s="13"/>
      <c r="F107226" s="13"/>
      <c r="G107226" s="13"/>
      <c r="H107226" s="13"/>
      <c r="I107226" s="13"/>
      <c r="J107226" s="13"/>
      <c r="K107226" s="13"/>
      <c r="L107226" s="13"/>
      <c r="M107226" s="13"/>
      <c r="N107226" s="13"/>
      <c r="O107226" s="13"/>
      <c r="P107226" s="13"/>
      <c r="Q107226" s="13"/>
      <c r="R107226" s="13"/>
    </row>
    <row r="107227" spans="2:18">
      <c r="B107227" s="31"/>
      <c r="C107227" s="13"/>
      <c r="D107227" s="13"/>
      <c r="E107227" s="13"/>
      <c r="F107227" s="13"/>
      <c r="G107227" s="13"/>
      <c r="H107227" s="13"/>
      <c r="I107227" s="13"/>
      <c r="J107227" s="13"/>
      <c r="K107227" s="13"/>
      <c r="L107227" s="13"/>
      <c r="M107227" s="13"/>
      <c r="N107227" s="13"/>
      <c r="O107227" s="13"/>
      <c r="P107227" s="13"/>
      <c r="Q107227" s="13"/>
      <c r="R107227" s="13"/>
    </row>
    <row r="107228" spans="2:18">
      <c r="B107228" s="31"/>
      <c r="C107228" s="13"/>
      <c r="D107228" s="13"/>
      <c r="E107228" s="13"/>
      <c r="F107228" s="13"/>
      <c r="G107228" s="13"/>
      <c r="H107228" s="13"/>
      <c r="I107228" s="13"/>
      <c r="J107228" s="13"/>
      <c r="K107228" s="13"/>
      <c r="L107228" s="13"/>
      <c r="M107228" s="13"/>
      <c r="N107228" s="13"/>
      <c r="O107228" s="13"/>
      <c r="P107228" s="13"/>
      <c r="Q107228" s="13"/>
      <c r="R107228" s="13"/>
    </row>
    <row r="107229" spans="2:18">
      <c r="B107229" s="31"/>
      <c r="C107229" s="13"/>
      <c r="D107229" s="13"/>
      <c r="E107229" s="13"/>
      <c r="F107229" s="13"/>
      <c r="G107229" s="13"/>
      <c r="H107229" s="13"/>
      <c r="I107229" s="13"/>
      <c r="J107229" s="13"/>
      <c r="K107229" s="13"/>
      <c r="L107229" s="13"/>
      <c r="M107229" s="13"/>
      <c r="N107229" s="13"/>
      <c r="O107229" s="13"/>
      <c r="P107229" s="13"/>
      <c r="Q107229" s="13"/>
      <c r="R107229" s="13"/>
    </row>
    <row r="107230" spans="2:18">
      <c r="B107230" s="31"/>
      <c r="C107230" s="13"/>
      <c r="D107230" s="13"/>
      <c r="E107230" s="13"/>
      <c r="F107230" s="13"/>
      <c r="G107230" s="13"/>
      <c r="H107230" s="13"/>
      <c r="I107230" s="13"/>
      <c r="J107230" s="13"/>
      <c r="K107230" s="13"/>
      <c r="L107230" s="13"/>
      <c r="M107230" s="13"/>
      <c r="N107230" s="13"/>
      <c r="O107230" s="13"/>
      <c r="P107230" s="13"/>
      <c r="Q107230" s="13"/>
      <c r="R107230" s="13"/>
    </row>
    <row r="107231" spans="2:18">
      <c r="B107231" s="31"/>
      <c r="C107231" s="13"/>
      <c r="D107231" s="13"/>
      <c r="E107231" s="13"/>
      <c r="F107231" s="13"/>
      <c r="G107231" s="13"/>
      <c r="H107231" s="13"/>
      <c r="I107231" s="13"/>
      <c r="J107231" s="13"/>
      <c r="K107231" s="13"/>
      <c r="L107231" s="13"/>
      <c r="M107231" s="13"/>
      <c r="N107231" s="13"/>
      <c r="O107231" s="13"/>
      <c r="P107231" s="13"/>
      <c r="Q107231" s="13"/>
      <c r="R107231" s="13"/>
    </row>
    <row r="107232" spans="2:18">
      <c r="B107232" s="31"/>
      <c r="C107232" s="13"/>
      <c r="D107232" s="13"/>
      <c r="E107232" s="13"/>
      <c r="F107232" s="13"/>
      <c r="G107232" s="13"/>
      <c r="H107232" s="13"/>
      <c r="I107232" s="13"/>
      <c r="J107232" s="13"/>
      <c r="K107232" s="13"/>
      <c r="L107232" s="13"/>
      <c r="M107232" s="13"/>
      <c r="N107232" s="13"/>
      <c r="O107232" s="13"/>
      <c r="P107232" s="13"/>
      <c r="Q107232" s="13"/>
      <c r="R107232" s="13"/>
    </row>
    <row r="107233" spans="2:18">
      <c r="B107233" s="31"/>
      <c r="C107233" s="13"/>
      <c r="D107233" s="13"/>
      <c r="E107233" s="13"/>
      <c r="F107233" s="13"/>
      <c r="G107233" s="13"/>
      <c r="H107233" s="13"/>
      <c r="I107233" s="13"/>
      <c r="J107233" s="13"/>
      <c r="K107233" s="13"/>
      <c r="L107233" s="13"/>
      <c r="M107233" s="13"/>
      <c r="N107233" s="13"/>
      <c r="O107233" s="13"/>
      <c r="P107233" s="13"/>
      <c r="Q107233" s="13"/>
      <c r="R107233" s="13"/>
    </row>
    <row r="107234" spans="2:18">
      <c r="B107234" s="31"/>
      <c r="C107234" s="13"/>
      <c r="D107234" s="13"/>
      <c r="E107234" s="13"/>
      <c r="F107234" s="13"/>
      <c r="G107234" s="13"/>
      <c r="H107234" s="13"/>
      <c r="I107234" s="13"/>
      <c r="J107234" s="13"/>
      <c r="K107234" s="13"/>
      <c r="L107234" s="13"/>
      <c r="M107234" s="13"/>
      <c r="N107234" s="13"/>
      <c r="O107234" s="13"/>
      <c r="P107234" s="13"/>
      <c r="Q107234" s="13"/>
      <c r="R107234" s="13"/>
    </row>
    <row r="107235" spans="2:18">
      <c r="B107235" s="31"/>
      <c r="C107235" s="13"/>
      <c r="D107235" s="13"/>
      <c r="E107235" s="13"/>
      <c r="F107235" s="13"/>
      <c r="G107235" s="13"/>
      <c r="H107235" s="13"/>
      <c r="I107235" s="13"/>
      <c r="J107235" s="13"/>
      <c r="K107235" s="13"/>
      <c r="L107235" s="13"/>
      <c r="M107235" s="13"/>
      <c r="N107235" s="13"/>
      <c r="O107235" s="13"/>
      <c r="P107235" s="13"/>
      <c r="Q107235" s="13"/>
      <c r="R107235" s="13"/>
    </row>
    <row r="107236" spans="2:18">
      <c r="B107236" s="31"/>
      <c r="C107236" s="13"/>
      <c r="D107236" s="13"/>
      <c r="E107236" s="13"/>
      <c r="F107236" s="13"/>
      <c r="G107236" s="13"/>
      <c r="H107236" s="13"/>
      <c r="I107236" s="13"/>
      <c r="J107236" s="13"/>
      <c r="K107236" s="13"/>
      <c r="L107236" s="13"/>
      <c r="M107236" s="13"/>
      <c r="N107236" s="13"/>
      <c r="O107236" s="13"/>
      <c r="P107236" s="13"/>
      <c r="Q107236" s="13"/>
      <c r="R107236" s="13"/>
    </row>
    <row r="107237" spans="2:18">
      <c r="B107237" s="31"/>
      <c r="C107237" s="13"/>
      <c r="D107237" s="13"/>
      <c r="E107237" s="13"/>
      <c r="F107237" s="13"/>
      <c r="G107237" s="13"/>
      <c r="H107237" s="13"/>
      <c r="I107237" s="13"/>
      <c r="J107237" s="13"/>
      <c r="K107237" s="13"/>
      <c r="L107237" s="13"/>
      <c r="M107237" s="13"/>
      <c r="N107237" s="13"/>
      <c r="O107237" s="13"/>
      <c r="P107237" s="13"/>
      <c r="Q107237" s="13"/>
      <c r="R107237" s="13"/>
    </row>
    <row r="107238" spans="2:18">
      <c r="B107238" s="31"/>
      <c r="C107238" s="13"/>
      <c r="D107238" s="13"/>
      <c r="E107238" s="13"/>
      <c r="F107238" s="13"/>
      <c r="G107238" s="13"/>
      <c r="H107238" s="13"/>
      <c r="I107238" s="13"/>
      <c r="J107238" s="13"/>
      <c r="K107238" s="13"/>
      <c r="L107238" s="13"/>
      <c r="M107238" s="13"/>
      <c r="N107238" s="13"/>
      <c r="O107238" s="13"/>
      <c r="P107238" s="13"/>
      <c r="Q107238" s="13"/>
      <c r="R107238" s="13"/>
    </row>
    <row r="107239" spans="2:18">
      <c r="B107239" s="31"/>
      <c r="C107239" s="13"/>
      <c r="D107239" s="13"/>
      <c r="E107239" s="13"/>
      <c r="F107239" s="13"/>
      <c r="G107239" s="13"/>
      <c r="H107239" s="13"/>
      <c r="I107239" s="13"/>
      <c r="J107239" s="13"/>
      <c r="K107239" s="13"/>
      <c r="L107239" s="13"/>
      <c r="M107239" s="13"/>
      <c r="N107239" s="13"/>
      <c r="O107239" s="13"/>
      <c r="P107239" s="13"/>
      <c r="Q107239" s="13"/>
      <c r="R107239" s="13"/>
    </row>
    <row r="107240" spans="2:18">
      <c r="B107240" s="31"/>
      <c r="C107240" s="13"/>
      <c r="D107240" s="13"/>
      <c r="E107240" s="13"/>
      <c r="F107240" s="13"/>
      <c r="G107240" s="13"/>
      <c r="H107240" s="13"/>
      <c r="I107240" s="13"/>
      <c r="J107240" s="13"/>
      <c r="K107240" s="13"/>
      <c r="L107240" s="13"/>
      <c r="M107240" s="13"/>
      <c r="N107240" s="13"/>
      <c r="O107240" s="13"/>
      <c r="P107240" s="13"/>
      <c r="Q107240" s="13"/>
      <c r="R107240" s="13"/>
    </row>
    <row r="107241" spans="2:18">
      <c r="B107241" s="31"/>
      <c r="C107241" s="13"/>
      <c r="D107241" s="13"/>
      <c r="E107241" s="13"/>
      <c r="F107241" s="13"/>
      <c r="G107241" s="13"/>
      <c r="H107241" s="13"/>
      <c r="I107241" s="13"/>
      <c r="J107241" s="13"/>
      <c r="K107241" s="13"/>
      <c r="L107241" s="13"/>
      <c r="M107241" s="13"/>
      <c r="N107241" s="13"/>
      <c r="O107241" s="13"/>
      <c r="P107241" s="13"/>
      <c r="Q107241" s="13"/>
      <c r="R107241" s="13"/>
    </row>
    <row r="107242" spans="2:18">
      <c r="B107242" s="31"/>
      <c r="C107242" s="13"/>
      <c r="D107242" s="13"/>
      <c r="E107242" s="13"/>
      <c r="F107242" s="13"/>
      <c r="G107242" s="13"/>
      <c r="H107242" s="13"/>
      <c r="I107242" s="13"/>
      <c r="J107242" s="13"/>
      <c r="K107242" s="13"/>
      <c r="L107242" s="13"/>
      <c r="M107242" s="13"/>
      <c r="N107242" s="13"/>
      <c r="O107242" s="13"/>
      <c r="P107242" s="13"/>
      <c r="Q107242" s="13"/>
      <c r="R107242" s="13"/>
    </row>
    <row r="107243" spans="2:18">
      <c r="B107243" s="31"/>
      <c r="C107243" s="13"/>
      <c r="D107243" s="13"/>
      <c r="E107243" s="13"/>
      <c r="F107243" s="13"/>
      <c r="G107243" s="13"/>
      <c r="H107243" s="13"/>
      <c r="I107243" s="13"/>
      <c r="J107243" s="13"/>
      <c r="K107243" s="13"/>
      <c r="L107243" s="13"/>
      <c r="M107243" s="13"/>
      <c r="N107243" s="13"/>
      <c r="O107243" s="13"/>
      <c r="P107243" s="13"/>
      <c r="Q107243" s="13"/>
      <c r="R107243" s="13"/>
    </row>
    <row r="107244" spans="2:18">
      <c r="B107244" s="31"/>
      <c r="C107244" s="13"/>
      <c r="D107244" s="13"/>
      <c r="E107244" s="13"/>
      <c r="F107244" s="13"/>
      <c r="G107244" s="13"/>
      <c r="H107244" s="13"/>
      <c r="I107244" s="13"/>
      <c r="J107244" s="13"/>
      <c r="K107244" s="13"/>
      <c r="L107244" s="13"/>
      <c r="M107244" s="13"/>
      <c r="N107244" s="13"/>
      <c r="O107244" s="13"/>
      <c r="P107244" s="13"/>
      <c r="Q107244" s="13"/>
      <c r="R107244" s="13"/>
    </row>
    <row r="107245" spans="2:18">
      <c r="B107245" s="31"/>
      <c r="C107245" s="13"/>
      <c r="D107245" s="13"/>
      <c r="E107245" s="13"/>
      <c r="F107245" s="13"/>
      <c r="G107245" s="13"/>
      <c r="H107245" s="13"/>
      <c r="I107245" s="13"/>
      <c r="J107245" s="13"/>
      <c r="K107245" s="13"/>
      <c r="L107245" s="13"/>
      <c r="M107245" s="13"/>
      <c r="N107245" s="13"/>
      <c r="O107245" s="13"/>
      <c r="P107245" s="13"/>
      <c r="Q107245" s="13"/>
      <c r="R107245" s="13"/>
    </row>
    <row r="107246" spans="2:18">
      <c r="B107246" s="31"/>
      <c r="C107246" s="13"/>
      <c r="D107246" s="13"/>
      <c r="E107246" s="13"/>
      <c r="F107246" s="13"/>
      <c r="G107246" s="13"/>
      <c r="H107246" s="13"/>
      <c r="I107246" s="13"/>
      <c r="J107246" s="13"/>
      <c r="K107246" s="13"/>
      <c r="L107246" s="13"/>
      <c r="M107246" s="13"/>
      <c r="N107246" s="13"/>
      <c r="O107246" s="13"/>
      <c r="P107246" s="13"/>
      <c r="Q107246" s="13"/>
      <c r="R107246" s="13"/>
    </row>
    <row r="107247" spans="2:18">
      <c r="B107247" s="31"/>
      <c r="C107247" s="13"/>
      <c r="D107247" s="13"/>
      <c r="E107247" s="13"/>
      <c r="F107247" s="13"/>
      <c r="G107247" s="13"/>
      <c r="H107247" s="13"/>
      <c r="I107247" s="13"/>
      <c r="J107247" s="13"/>
      <c r="K107247" s="13"/>
      <c r="L107247" s="13"/>
      <c r="M107247" s="13"/>
      <c r="N107247" s="13"/>
      <c r="O107247" s="13"/>
      <c r="P107247" s="13"/>
      <c r="Q107247" s="13"/>
      <c r="R107247" s="13"/>
    </row>
    <row r="107248" spans="2:18">
      <c r="B107248" s="31"/>
      <c r="C107248" s="13"/>
      <c r="D107248" s="13"/>
      <c r="E107248" s="13"/>
      <c r="F107248" s="13"/>
      <c r="G107248" s="13"/>
      <c r="H107248" s="13"/>
      <c r="I107248" s="13"/>
      <c r="J107248" s="13"/>
      <c r="K107248" s="13"/>
      <c r="L107248" s="13"/>
      <c r="M107248" s="13"/>
      <c r="N107248" s="13"/>
      <c r="O107248" s="13"/>
      <c r="P107248" s="13"/>
      <c r="Q107248" s="13"/>
      <c r="R107248" s="13"/>
    </row>
    <row r="107249" spans="2:18">
      <c r="B107249" s="31"/>
      <c r="C107249" s="13"/>
      <c r="D107249" s="13"/>
      <c r="E107249" s="13"/>
      <c r="F107249" s="13"/>
      <c r="G107249" s="13"/>
      <c r="H107249" s="13"/>
      <c r="I107249" s="13"/>
      <c r="J107249" s="13"/>
      <c r="K107249" s="13"/>
      <c r="L107249" s="13"/>
      <c r="M107249" s="13"/>
      <c r="N107249" s="13"/>
      <c r="O107249" s="13"/>
      <c r="P107249" s="13"/>
      <c r="Q107249" s="13"/>
      <c r="R107249" s="13"/>
    </row>
    <row r="107250" spans="2:18">
      <c r="B107250" s="31"/>
      <c r="C107250" s="13"/>
      <c r="D107250" s="13"/>
      <c r="E107250" s="13"/>
      <c r="F107250" s="13"/>
      <c r="G107250" s="13"/>
      <c r="H107250" s="13"/>
      <c r="I107250" s="13"/>
      <c r="J107250" s="13"/>
      <c r="K107250" s="13"/>
      <c r="L107250" s="13"/>
      <c r="M107250" s="13"/>
      <c r="N107250" s="13"/>
      <c r="O107250" s="13"/>
      <c r="P107250" s="13"/>
      <c r="Q107250" s="13"/>
      <c r="R107250" s="13"/>
    </row>
    <row r="107251" spans="2:18">
      <c r="B107251" s="31"/>
      <c r="C107251" s="13"/>
      <c r="D107251" s="13"/>
      <c r="E107251" s="13"/>
      <c r="F107251" s="13"/>
      <c r="G107251" s="13"/>
      <c r="H107251" s="13"/>
      <c r="I107251" s="13"/>
      <c r="J107251" s="13"/>
      <c r="K107251" s="13"/>
      <c r="L107251" s="13"/>
      <c r="M107251" s="13"/>
      <c r="N107251" s="13"/>
      <c r="O107251" s="13"/>
      <c r="P107251" s="13"/>
      <c r="Q107251" s="13"/>
      <c r="R107251" s="13"/>
    </row>
    <row r="107252" spans="2:18">
      <c r="B107252" s="31"/>
      <c r="C107252" s="13"/>
      <c r="D107252" s="13"/>
      <c r="E107252" s="13"/>
      <c r="F107252" s="13"/>
      <c r="G107252" s="13"/>
      <c r="H107252" s="13"/>
      <c r="I107252" s="13"/>
      <c r="J107252" s="13"/>
      <c r="K107252" s="13"/>
      <c r="L107252" s="13"/>
      <c r="M107252" s="13"/>
      <c r="N107252" s="13"/>
      <c r="O107252" s="13"/>
      <c r="P107252" s="13"/>
      <c r="Q107252" s="13"/>
      <c r="R107252" s="13"/>
    </row>
    <row r="107253" spans="2:18">
      <c r="B107253" s="31"/>
      <c r="C107253" s="13"/>
      <c r="D107253" s="13"/>
      <c r="E107253" s="13"/>
      <c r="F107253" s="13"/>
      <c r="G107253" s="13"/>
      <c r="H107253" s="13"/>
      <c r="I107253" s="13"/>
      <c r="J107253" s="13"/>
      <c r="K107253" s="13"/>
      <c r="L107253" s="13"/>
      <c r="M107253" s="13"/>
      <c r="N107253" s="13"/>
      <c r="O107253" s="13"/>
      <c r="P107253" s="13"/>
      <c r="Q107253" s="13"/>
      <c r="R107253" s="13"/>
    </row>
    <row r="107254" spans="2:18">
      <c r="B107254" s="31"/>
      <c r="C107254" s="13"/>
      <c r="D107254" s="13"/>
      <c r="E107254" s="13"/>
      <c r="F107254" s="13"/>
      <c r="G107254" s="13"/>
      <c r="H107254" s="13"/>
      <c r="I107254" s="13"/>
      <c r="J107254" s="13"/>
      <c r="K107254" s="13"/>
      <c r="L107254" s="13"/>
      <c r="M107254" s="13"/>
      <c r="N107254" s="13"/>
      <c r="O107254" s="13"/>
      <c r="P107254" s="13"/>
      <c r="Q107254" s="13"/>
      <c r="R107254" s="13"/>
    </row>
    <row r="107255" spans="2:18">
      <c r="B107255" s="31"/>
      <c r="C107255" s="13"/>
      <c r="D107255" s="13"/>
      <c r="E107255" s="13"/>
      <c r="F107255" s="13"/>
      <c r="G107255" s="13"/>
      <c r="H107255" s="13"/>
      <c r="I107255" s="13"/>
      <c r="J107255" s="13"/>
      <c r="K107255" s="13"/>
      <c r="L107255" s="13"/>
      <c r="M107255" s="13"/>
      <c r="N107255" s="13"/>
      <c r="O107255" s="13"/>
      <c r="P107255" s="13"/>
      <c r="Q107255" s="13"/>
      <c r="R107255" s="13"/>
    </row>
    <row r="107256" spans="2:18">
      <c r="B107256" s="31"/>
      <c r="C107256" s="13"/>
      <c r="D107256" s="13"/>
      <c r="E107256" s="13"/>
      <c r="F107256" s="13"/>
      <c r="G107256" s="13"/>
      <c r="H107256" s="13"/>
      <c r="I107256" s="13"/>
      <c r="J107256" s="13"/>
      <c r="K107256" s="13"/>
      <c r="L107256" s="13"/>
      <c r="M107256" s="13"/>
      <c r="N107256" s="13"/>
      <c r="O107256" s="13"/>
      <c r="P107256" s="13"/>
      <c r="Q107256" s="13"/>
      <c r="R107256" s="13"/>
    </row>
    <row r="107257" spans="2:18">
      <c r="B107257" s="31"/>
      <c r="C107257" s="13"/>
      <c r="D107257" s="13"/>
      <c r="E107257" s="13"/>
      <c r="F107257" s="13"/>
      <c r="G107257" s="13"/>
      <c r="H107257" s="13"/>
      <c r="I107257" s="13"/>
      <c r="J107257" s="13"/>
      <c r="K107257" s="13"/>
      <c r="L107257" s="13"/>
      <c r="M107257" s="13"/>
      <c r="N107257" s="13"/>
      <c r="O107257" s="13"/>
      <c r="P107257" s="13"/>
      <c r="Q107257" s="13"/>
      <c r="R107257" s="13"/>
    </row>
    <row r="107258" spans="2:18">
      <c r="B107258" s="31"/>
      <c r="C107258" s="13"/>
      <c r="D107258" s="13"/>
      <c r="E107258" s="13"/>
      <c r="F107258" s="13"/>
      <c r="G107258" s="13"/>
      <c r="H107258" s="13"/>
      <c r="I107258" s="13"/>
      <c r="J107258" s="13"/>
      <c r="K107258" s="13"/>
      <c r="L107258" s="13"/>
      <c r="M107258" s="13"/>
      <c r="N107258" s="13"/>
      <c r="O107258" s="13"/>
      <c r="P107258" s="13"/>
      <c r="Q107258" s="13"/>
      <c r="R107258" s="13"/>
    </row>
    <row r="107259" spans="2:18">
      <c r="B107259" s="31"/>
      <c r="C107259" s="13"/>
      <c r="D107259" s="13"/>
      <c r="E107259" s="13"/>
      <c r="F107259" s="13"/>
      <c r="G107259" s="13"/>
      <c r="H107259" s="13"/>
      <c r="I107259" s="13"/>
      <c r="J107259" s="13"/>
      <c r="K107259" s="13"/>
      <c r="L107259" s="13"/>
      <c r="M107259" s="13"/>
      <c r="N107259" s="13"/>
      <c r="O107259" s="13"/>
      <c r="P107259" s="13"/>
      <c r="Q107259" s="13"/>
      <c r="R107259" s="13"/>
    </row>
    <row r="107260" spans="2:18">
      <c r="B107260" s="31"/>
      <c r="C107260" s="13"/>
      <c r="D107260" s="13"/>
      <c r="E107260" s="13"/>
      <c r="F107260" s="13"/>
      <c r="G107260" s="13"/>
      <c r="H107260" s="13"/>
      <c r="I107260" s="13"/>
      <c r="J107260" s="13"/>
      <c r="K107260" s="13"/>
      <c r="L107260" s="13"/>
      <c r="M107260" s="13"/>
      <c r="N107260" s="13"/>
      <c r="O107260" s="13"/>
      <c r="P107260" s="13"/>
      <c r="Q107260" s="13"/>
      <c r="R107260" s="13"/>
    </row>
    <row r="107261" spans="2:18">
      <c r="B107261" s="31"/>
      <c r="C107261" s="13"/>
      <c r="D107261" s="13"/>
      <c r="E107261" s="13"/>
      <c r="F107261" s="13"/>
      <c r="G107261" s="13"/>
      <c r="H107261" s="13"/>
      <c r="I107261" s="13"/>
      <c r="J107261" s="13"/>
      <c r="K107261" s="13"/>
      <c r="L107261" s="13"/>
      <c r="M107261" s="13"/>
      <c r="N107261" s="13"/>
      <c r="O107261" s="13"/>
      <c r="P107261" s="13"/>
      <c r="Q107261" s="13"/>
      <c r="R107261" s="13"/>
    </row>
    <row r="107262" spans="2:18">
      <c r="B107262" s="31"/>
      <c r="C107262" s="13"/>
      <c r="D107262" s="13"/>
      <c r="E107262" s="13"/>
      <c r="F107262" s="13"/>
      <c r="G107262" s="13"/>
      <c r="H107262" s="13"/>
      <c r="I107262" s="13"/>
      <c r="J107262" s="13"/>
      <c r="K107262" s="13"/>
      <c r="L107262" s="13"/>
      <c r="M107262" s="13"/>
      <c r="N107262" s="13"/>
      <c r="O107262" s="13"/>
      <c r="P107262" s="13"/>
      <c r="Q107262" s="13"/>
      <c r="R107262" s="13"/>
    </row>
    <row r="107263" spans="2:18">
      <c r="B107263" s="31"/>
      <c r="C107263" s="13"/>
      <c r="D107263" s="13"/>
      <c r="E107263" s="13"/>
      <c r="F107263" s="13"/>
      <c r="G107263" s="13"/>
      <c r="H107263" s="13"/>
      <c r="I107263" s="13"/>
      <c r="J107263" s="13"/>
      <c r="K107263" s="13"/>
      <c r="L107263" s="13"/>
      <c r="M107263" s="13"/>
      <c r="N107263" s="13"/>
      <c r="O107263" s="13"/>
      <c r="P107263" s="13"/>
      <c r="Q107263" s="13"/>
      <c r="R107263" s="13"/>
    </row>
    <row r="107264" spans="2:18">
      <c r="B107264" s="31"/>
      <c r="C107264" s="13"/>
      <c r="D107264" s="13"/>
      <c r="E107264" s="13"/>
      <c r="F107264" s="13"/>
      <c r="G107264" s="13"/>
      <c r="H107264" s="13"/>
      <c r="I107264" s="13"/>
      <c r="J107264" s="13"/>
      <c r="K107264" s="13"/>
      <c r="L107264" s="13"/>
      <c r="M107264" s="13"/>
      <c r="N107264" s="13"/>
      <c r="O107264" s="13"/>
      <c r="P107264" s="13"/>
      <c r="Q107264" s="13"/>
      <c r="R107264" s="13"/>
    </row>
    <row r="107265" spans="2:18">
      <c r="B107265" s="31"/>
      <c r="C107265" s="13"/>
      <c r="D107265" s="13"/>
      <c r="E107265" s="13"/>
      <c r="F107265" s="13"/>
      <c r="G107265" s="13"/>
      <c r="H107265" s="13"/>
      <c r="I107265" s="13"/>
      <c r="J107265" s="13"/>
      <c r="K107265" s="13"/>
      <c r="L107265" s="13"/>
      <c r="M107265" s="13"/>
      <c r="N107265" s="13"/>
      <c r="O107265" s="13"/>
      <c r="P107265" s="13"/>
      <c r="Q107265" s="13"/>
      <c r="R107265" s="13"/>
    </row>
    <row r="107266" spans="2:18">
      <c r="B107266" s="31"/>
      <c r="C107266" s="13"/>
      <c r="D107266" s="13"/>
      <c r="E107266" s="13"/>
      <c r="F107266" s="13"/>
      <c r="G107266" s="13"/>
      <c r="H107266" s="13"/>
      <c r="I107266" s="13"/>
      <c r="J107266" s="13"/>
      <c r="K107266" s="13"/>
      <c r="L107266" s="13"/>
      <c r="M107266" s="13"/>
      <c r="N107266" s="13"/>
      <c r="O107266" s="13"/>
      <c r="P107266" s="13"/>
      <c r="Q107266" s="13"/>
      <c r="R107266" s="13"/>
    </row>
    <row r="107267" spans="2:18">
      <c r="B107267" s="31"/>
      <c r="C107267" s="13"/>
      <c r="D107267" s="13"/>
      <c r="E107267" s="13"/>
      <c r="F107267" s="13"/>
      <c r="G107267" s="13"/>
      <c r="H107267" s="13"/>
      <c r="I107267" s="13"/>
      <c r="J107267" s="13"/>
      <c r="K107267" s="13"/>
      <c r="L107267" s="13"/>
      <c r="M107267" s="13"/>
      <c r="N107267" s="13"/>
      <c r="O107267" s="13"/>
      <c r="P107267" s="13"/>
      <c r="Q107267" s="13"/>
      <c r="R107267" s="13"/>
    </row>
    <row r="107268" spans="2:18">
      <c r="B107268" s="31"/>
      <c r="C107268" s="13"/>
      <c r="D107268" s="13"/>
      <c r="E107268" s="13"/>
      <c r="F107268" s="13"/>
      <c r="G107268" s="13"/>
      <c r="H107268" s="13"/>
      <c r="I107268" s="13"/>
      <c r="J107268" s="13"/>
      <c r="K107268" s="13"/>
      <c r="L107268" s="13"/>
      <c r="M107268" s="13"/>
      <c r="N107268" s="13"/>
      <c r="O107268" s="13"/>
      <c r="P107268" s="13"/>
      <c r="Q107268" s="13"/>
      <c r="R107268" s="13"/>
    </row>
    <row r="107269" spans="2:18">
      <c r="B107269" s="31"/>
      <c r="C107269" s="13"/>
      <c r="D107269" s="13"/>
      <c r="E107269" s="13"/>
      <c r="F107269" s="13"/>
      <c r="G107269" s="13"/>
      <c r="H107269" s="13"/>
      <c r="I107269" s="13"/>
      <c r="J107269" s="13"/>
      <c r="K107269" s="13"/>
      <c r="L107269" s="13"/>
      <c r="M107269" s="13"/>
      <c r="N107269" s="13"/>
      <c r="O107269" s="13"/>
      <c r="P107269" s="13"/>
      <c r="Q107269" s="13"/>
      <c r="R107269" s="13"/>
    </row>
    <row r="107270" spans="2:18">
      <c r="B107270" s="31"/>
      <c r="C107270" s="13"/>
      <c r="D107270" s="13"/>
      <c r="E107270" s="13"/>
      <c r="F107270" s="13"/>
      <c r="G107270" s="13"/>
      <c r="H107270" s="13"/>
      <c r="I107270" s="13"/>
      <c r="J107270" s="13"/>
      <c r="K107270" s="13"/>
      <c r="L107270" s="13"/>
      <c r="M107270" s="13"/>
      <c r="N107270" s="13"/>
      <c r="O107270" s="13"/>
      <c r="P107270" s="13"/>
      <c r="Q107270" s="13"/>
      <c r="R107270" s="13"/>
    </row>
    <row r="107271" spans="2:18">
      <c r="B107271" s="31"/>
      <c r="C107271" s="13"/>
      <c r="D107271" s="13"/>
      <c r="E107271" s="13"/>
      <c r="F107271" s="13"/>
      <c r="G107271" s="13"/>
      <c r="H107271" s="13"/>
      <c r="I107271" s="13"/>
      <c r="J107271" s="13"/>
      <c r="K107271" s="13"/>
      <c r="L107271" s="13"/>
      <c r="M107271" s="13"/>
      <c r="N107271" s="13"/>
      <c r="O107271" s="13"/>
      <c r="P107271" s="13"/>
      <c r="Q107271" s="13"/>
      <c r="R107271" s="13"/>
    </row>
    <row r="107272" spans="2:18">
      <c r="B107272" s="31"/>
      <c r="C107272" s="13"/>
      <c r="D107272" s="13"/>
      <c r="E107272" s="13"/>
      <c r="F107272" s="13"/>
      <c r="G107272" s="13"/>
      <c r="H107272" s="13"/>
      <c r="I107272" s="13"/>
      <c r="J107272" s="13"/>
      <c r="K107272" s="13"/>
      <c r="L107272" s="13"/>
      <c r="M107272" s="13"/>
      <c r="N107272" s="13"/>
      <c r="O107272" s="13"/>
      <c r="P107272" s="13"/>
      <c r="Q107272" s="13"/>
      <c r="R107272" s="13"/>
    </row>
    <row r="107273" spans="2:18">
      <c r="B107273" s="31"/>
      <c r="C107273" s="13"/>
      <c r="D107273" s="13"/>
      <c r="E107273" s="13"/>
      <c r="F107273" s="13"/>
      <c r="G107273" s="13"/>
      <c r="H107273" s="13"/>
      <c r="I107273" s="13"/>
      <c r="J107273" s="13"/>
      <c r="K107273" s="13"/>
      <c r="L107273" s="13"/>
      <c r="M107273" s="13"/>
      <c r="N107273" s="13"/>
      <c r="O107273" s="13"/>
      <c r="P107273" s="13"/>
      <c r="Q107273" s="13"/>
      <c r="R107273" s="13"/>
    </row>
    <row r="107274" spans="2:18">
      <c r="B107274" s="31"/>
      <c r="C107274" s="13"/>
      <c r="D107274" s="13"/>
      <c r="E107274" s="13"/>
      <c r="F107274" s="13"/>
      <c r="G107274" s="13"/>
      <c r="H107274" s="13"/>
      <c r="I107274" s="13"/>
      <c r="J107274" s="13"/>
      <c r="K107274" s="13"/>
      <c r="L107274" s="13"/>
      <c r="M107274" s="13"/>
      <c r="N107274" s="13"/>
      <c r="O107274" s="13"/>
      <c r="P107274" s="13"/>
      <c r="Q107274" s="13"/>
      <c r="R107274" s="13"/>
    </row>
    <row r="107275" spans="2:18">
      <c r="B107275" s="31"/>
      <c r="C107275" s="13"/>
      <c r="D107275" s="13"/>
      <c r="E107275" s="13"/>
      <c r="F107275" s="13"/>
      <c r="G107275" s="13"/>
      <c r="H107275" s="13"/>
      <c r="I107275" s="13"/>
      <c r="J107275" s="13"/>
      <c r="K107275" s="13"/>
      <c r="L107275" s="13"/>
      <c r="M107275" s="13"/>
      <c r="N107275" s="13"/>
      <c r="O107275" s="13"/>
      <c r="P107275" s="13"/>
      <c r="Q107275" s="13"/>
      <c r="R107275" s="13"/>
    </row>
    <row r="107276" spans="2:18">
      <c r="B107276" s="31"/>
      <c r="C107276" s="13"/>
      <c r="D107276" s="13"/>
      <c r="E107276" s="13"/>
      <c r="F107276" s="13"/>
      <c r="G107276" s="13"/>
      <c r="H107276" s="13"/>
      <c r="I107276" s="13"/>
      <c r="J107276" s="13"/>
      <c r="K107276" s="13"/>
      <c r="L107276" s="13"/>
      <c r="M107276" s="13"/>
      <c r="N107276" s="13"/>
      <c r="O107276" s="13"/>
      <c r="P107276" s="13"/>
      <c r="Q107276" s="13"/>
      <c r="R107276" s="13"/>
    </row>
    <row r="107277" spans="2:18">
      <c r="B107277" s="31"/>
      <c r="C107277" s="13"/>
      <c r="D107277" s="13"/>
      <c r="E107277" s="13"/>
      <c r="F107277" s="13"/>
      <c r="G107277" s="13"/>
      <c r="H107277" s="13"/>
      <c r="I107277" s="13"/>
      <c r="J107277" s="13"/>
      <c r="K107277" s="13"/>
      <c r="L107277" s="13"/>
      <c r="M107277" s="13"/>
      <c r="N107277" s="13"/>
      <c r="O107277" s="13"/>
      <c r="P107277" s="13"/>
      <c r="Q107277" s="13"/>
      <c r="R107277" s="13"/>
    </row>
    <row r="107278" spans="2:18">
      <c r="B107278" s="31"/>
      <c r="C107278" s="13"/>
      <c r="D107278" s="13"/>
      <c r="E107278" s="13"/>
      <c r="F107278" s="13"/>
      <c r="G107278" s="13"/>
      <c r="H107278" s="13"/>
      <c r="I107278" s="13"/>
      <c r="J107278" s="13"/>
      <c r="K107278" s="13"/>
      <c r="L107278" s="13"/>
      <c r="M107278" s="13"/>
      <c r="N107278" s="13"/>
      <c r="O107278" s="13"/>
      <c r="P107278" s="13"/>
      <c r="Q107278" s="13"/>
      <c r="R107278" s="13"/>
    </row>
    <row r="107279" spans="2:18">
      <c r="B107279" s="31"/>
      <c r="C107279" s="13"/>
      <c r="D107279" s="13"/>
      <c r="E107279" s="13"/>
      <c r="F107279" s="13"/>
      <c r="G107279" s="13"/>
      <c r="H107279" s="13"/>
      <c r="I107279" s="13"/>
      <c r="J107279" s="13"/>
      <c r="K107279" s="13"/>
      <c r="L107279" s="13"/>
      <c r="M107279" s="13"/>
      <c r="N107279" s="13"/>
      <c r="O107279" s="13"/>
      <c r="P107279" s="13"/>
      <c r="Q107279" s="13"/>
      <c r="R107279" s="13"/>
    </row>
    <row r="107280" spans="2:18">
      <c r="B107280" s="31"/>
      <c r="C107280" s="13"/>
      <c r="D107280" s="13"/>
      <c r="E107280" s="13"/>
      <c r="F107280" s="13"/>
      <c r="G107280" s="13"/>
      <c r="H107280" s="13"/>
      <c r="I107280" s="13"/>
      <c r="J107280" s="13"/>
      <c r="K107280" s="13"/>
      <c r="L107280" s="13"/>
      <c r="M107280" s="13"/>
      <c r="N107280" s="13"/>
      <c r="O107280" s="13"/>
      <c r="P107280" s="13"/>
      <c r="Q107280" s="13"/>
      <c r="R107280" s="13"/>
    </row>
    <row r="107281" spans="2:18">
      <c r="B107281" s="31"/>
      <c r="C107281" s="13"/>
      <c r="D107281" s="13"/>
      <c r="E107281" s="13"/>
      <c r="F107281" s="13"/>
      <c r="G107281" s="13"/>
      <c r="H107281" s="13"/>
      <c r="I107281" s="13"/>
      <c r="J107281" s="13"/>
      <c r="K107281" s="13"/>
      <c r="L107281" s="13"/>
      <c r="M107281" s="13"/>
      <c r="N107281" s="13"/>
      <c r="O107281" s="13"/>
      <c r="P107281" s="13"/>
      <c r="Q107281" s="13"/>
      <c r="R107281" s="13"/>
    </row>
    <row r="107282" spans="2:18">
      <c r="B107282" s="31"/>
      <c r="C107282" s="13"/>
      <c r="D107282" s="13"/>
      <c r="E107282" s="13"/>
      <c r="F107282" s="13"/>
      <c r="G107282" s="13"/>
      <c r="H107282" s="13"/>
      <c r="I107282" s="13"/>
      <c r="J107282" s="13"/>
      <c r="K107282" s="13"/>
      <c r="L107282" s="13"/>
      <c r="M107282" s="13"/>
      <c r="N107282" s="13"/>
      <c r="O107282" s="13"/>
      <c r="P107282" s="13"/>
      <c r="Q107282" s="13"/>
      <c r="R107282" s="13"/>
    </row>
    <row r="107283" spans="2:18">
      <c r="B107283" s="31"/>
      <c r="C107283" s="13"/>
      <c r="D107283" s="13"/>
      <c r="E107283" s="13"/>
      <c r="F107283" s="13"/>
      <c r="G107283" s="13"/>
      <c r="H107283" s="13"/>
      <c r="I107283" s="13"/>
      <c r="J107283" s="13"/>
      <c r="K107283" s="13"/>
      <c r="L107283" s="13"/>
      <c r="M107283" s="13"/>
      <c r="N107283" s="13"/>
      <c r="O107283" s="13"/>
      <c r="P107283" s="13"/>
      <c r="Q107283" s="13"/>
      <c r="R107283" s="13"/>
    </row>
    <row r="107284" spans="2:18">
      <c r="B107284" s="31"/>
      <c r="C107284" s="13"/>
      <c r="D107284" s="13"/>
      <c r="E107284" s="13"/>
      <c r="F107284" s="13"/>
      <c r="G107284" s="13"/>
      <c r="H107284" s="13"/>
      <c r="I107284" s="13"/>
      <c r="J107284" s="13"/>
      <c r="K107284" s="13"/>
      <c r="L107284" s="13"/>
      <c r="M107284" s="13"/>
      <c r="N107284" s="13"/>
      <c r="O107284" s="13"/>
      <c r="P107284" s="13"/>
      <c r="Q107284" s="13"/>
      <c r="R107284" s="13"/>
    </row>
    <row r="107285" spans="2:18">
      <c r="B107285" s="31"/>
      <c r="C107285" s="13"/>
      <c r="D107285" s="13"/>
      <c r="E107285" s="13"/>
      <c r="F107285" s="13"/>
      <c r="G107285" s="13"/>
      <c r="H107285" s="13"/>
      <c r="I107285" s="13"/>
      <c r="J107285" s="13"/>
      <c r="K107285" s="13"/>
      <c r="L107285" s="13"/>
      <c r="M107285" s="13"/>
      <c r="N107285" s="13"/>
      <c r="O107285" s="13"/>
      <c r="P107285" s="13"/>
      <c r="Q107285" s="13"/>
      <c r="R107285" s="13"/>
    </row>
    <row r="107286" spans="2:18">
      <c r="B107286" s="31"/>
      <c r="C107286" s="13"/>
      <c r="D107286" s="13"/>
      <c r="E107286" s="13"/>
      <c r="F107286" s="13"/>
      <c r="G107286" s="13"/>
      <c r="H107286" s="13"/>
      <c r="I107286" s="13"/>
      <c r="J107286" s="13"/>
      <c r="K107286" s="13"/>
      <c r="L107286" s="13"/>
      <c r="M107286" s="13"/>
      <c r="N107286" s="13"/>
      <c r="O107286" s="13"/>
      <c r="P107286" s="13"/>
      <c r="Q107286" s="13"/>
      <c r="R107286" s="13"/>
    </row>
    <row r="107287" spans="2:18">
      <c r="B107287" s="31"/>
      <c r="C107287" s="13"/>
      <c r="D107287" s="13"/>
      <c r="E107287" s="13"/>
      <c r="F107287" s="13"/>
      <c r="G107287" s="13"/>
      <c r="H107287" s="13"/>
      <c r="I107287" s="13"/>
      <c r="J107287" s="13"/>
      <c r="K107287" s="13"/>
      <c r="L107287" s="13"/>
      <c r="M107287" s="13"/>
      <c r="N107287" s="13"/>
      <c r="O107287" s="13"/>
      <c r="P107287" s="13"/>
      <c r="Q107287" s="13"/>
      <c r="R107287" s="13"/>
    </row>
    <row r="107288" spans="2:18">
      <c r="B107288" s="31"/>
      <c r="C107288" s="13"/>
      <c r="D107288" s="13"/>
      <c r="E107288" s="13"/>
      <c r="F107288" s="13"/>
      <c r="G107288" s="13"/>
      <c r="H107288" s="13"/>
      <c r="I107288" s="13"/>
      <c r="J107288" s="13"/>
      <c r="K107288" s="13"/>
      <c r="L107288" s="13"/>
      <c r="M107288" s="13"/>
      <c r="N107288" s="13"/>
      <c r="O107288" s="13"/>
      <c r="P107288" s="13"/>
      <c r="Q107288" s="13"/>
      <c r="R107288" s="13"/>
    </row>
    <row r="107289" spans="2:18">
      <c r="B107289" s="31"/>
      <c r="C107289" s="13"/>
      <c r="D107289" s="13"/>
      <c r="E107289" s="13"/>
      <c r="F107289" s="13"/>
      <c r="G107289" s="13"/>
      <c r="H107289" s="13"/>
      <c r="I107289" s="13"/>
      <c r="J107289" s="13"/>
      <c r="K107289" s="13"/>
      <c r="L107289" s="13"/>
      <c r="M107289" s="13"/>
      <c r="N107289" s="13"/>
      <c r="O107289" s="13"/>
      <c r="P107289" s="13"/>
      <c r="Q107289" s="13"/>
      <c r="R107289" s="13"/>
    </row>
    <row r="107290" spans="2:18">
      <c r="B107290" s="31"/>
      <c r="C107290" s="13"/>
      <c r="D107290" s="13"/>
      <c r="E107290" s="13"/>
      <c r="F107290" s="13"/>
      <c r="G107290" s="13"/>
      <c r="H107290" s="13"/>
      <c r="I107290" s="13"/>
      <c r="J107290" s="13"/>
      <c r="K107290" s="13"/>
      <c r="L107290" s="13"/>
      <c r="M107290" s="13"/>
      <c r="N107290" s="13"/>
      <c r="O107290" s="13"/>
      <c r="P107290" s="13"/>
      <c r="Q107290" s="13"/>
      <c r="R107290" s="13"/>
    </row>
    <row r="107291" spans="2:18">
      <c r="B107291" s="31"/>
      <c r="C107291" s="13"/>
      <c r="D107291" s="13"/>
      <c r="E107291" s="13"/>
      <c r="F107291" s="13"/>
      <c r="G107291" s="13"/>
      <c r="H107291" s="13"/>
      <c r="I107291" s="13"/>
      <c r="J107291" s="13"/>
      <c r="K107291" s="13"/>
      <c r="L107291" s="13"/>
      <c r="M107291" s="13"/>
      <c r="N107291" s="13"/>
      <c r="O107291" s="13"/>
      <c r="P107291" s="13"/>
      <c r="Q107291" s="13"/>
      <c r="R107291" s="13"/>
    </row>
    <row r="107292" spans="2:18">
      <c r="B107292" s="31"/>
      <c r="C107292" s="13"/>
      <c r="D107292" s="13"/>
      <c r="E107292" s="13"/>
      <c r="F107292" s="13"/>
      <c r="G107292" s="13"/>
      <c r="H107292" s="13"/>
      <c r="I107292" s="13"/>
      <c r="J107292" s="13"/>
      <c r="K107292" s="13"/>
      <c r="L107292" s="13"/>
      <c r="M107292" s="13"/>
      <c r="N107292" s="13"/>
      <c r="O107292" s="13"/>
      <c r="P107292" s="13"/>
      <c r="Q107292" s="13"/>
      <c r="R107292" s="13"/>
    </row>
    <row r="107293" spans="2:18">
      <c r="B107293" s="31"/>
      <c r="C107293" s="13"/>
      <c r="D107293" s="13"/>
      <c r="E107293" s="13"/>
      <c r="F107293" s="13"/>
      <c r="G107293" s="13"/>
      <c r="H107293" s="13"/>
      <c r="I107293" s="13"/>
      <c r="J107293" s="13"/>
      <c r="K107293" s="13"/>
      <c r="L107293" s="13"/>
      <c r="M107293" s="13"/>
      <c r="N107293" s="13"/>
      <c r="O107293" s="13"/>
      <c r="P107293" s="13"/>
      <c r="Q107293" s="13"/>
      <c r="R107293" s="13"/>
    </row>
    <row r="107294" spans="2:18">
      <c r="B107294" s="31"/>
      <c r="C107294" s="13"/>
      <c r="D107294" s="13"/>
      <c r="E107294" s="13"/>
      <c r="F107294" s="13"/>
      <c r="G107294" s="13"/>
      <c r="H107294" s="13"/>
      <c r="I107294" s="13"/>
      <c r="J107294" s="13"/>
      <c r="K107294" s="13"/>
      <c r="L107294" s="13"/>
      <c r="M107294" s="13"/>
      <c r="N107294" s="13"/>
      <c r="O107294" s="13"/>
      <c r="P107294" s="13"/>
      <c r="Q107294" s="13"/>
      <c r="R107294" s="13"/>
    </row>
    <row r="107295" spans="2:18">
      <c r="B107295" s="31"/>
      <c r="C107295" s="13"/>
      <c r="D107295" s="13"/>
      <c r="E107295" s="13"/>
      <c r="F107295" s="13"/>
      <c r="G107295" s="13"/>
      <c r="H107295" s="13"/>
      <c r="I107295" s="13"/>
      <c r="J107295" s="13"/>
      <c r="K107295" s="13"/>
      <c r="L107295" s="13"/>
      <c r="M107295" s="13"/>
      <c r="N107295" s="13"/>
      <c r="O107295" s="13"/>
      <c r="P107295" s="13"/>
      <c r="Q107295" s="13"/>
      <c r="R107295" s="13"/>
    </row>
    <row r="107296" spans="2:18">
      <c r="B107296" s="31"/>
      <c r="C107296" s="13"/>
      <c r="D107296" s="13"/>
      <c r="E107296" s="13"/>
      <c r="F107296" s="13"/>
      <c r="G107296" s="13"/>
      <c r="H107296" s="13"/>
      <c r="I107296" s="13"/>
      <c r="J107296" s="13"/>
      <c r="K107296" s="13"/>
      <c r="L107296" s="13"/>
      <c r="M107296" s="13"/>
      <c r="N107296" s="13"/>
      <c r="O107296" s="13"/>
      <c r="P107296" s="13"/>
      <c r="Q107296" s="13"/>
      <c r="R107296" s="13"/>
    </row>
    <row r="107297" spans="2:18">
      <c r="B107297" s="31"/>
      <c r="C107297" s="13"/>
      <c r="D107297" s="13"/>
      <c r="E107297" s="13"/>
      <c r="F107297" s="13"/>
      <c r="G107297" s="13"/>
      <c r="H107297" s="13"/>
      <c r="I107297" s="13"/>
      <c r="J107297" s="13"/>
      <c r="K107297" s="13"/>
      <c r="L107297" s="13"/>
      <c r="M107297" s="13"/>
      <c r="N107297" s="13"/>
      <c r="O107297" s="13"/>
      <c r="P107297" s="13"/>
      <c r="Q107297" s="13"/>
      <c r="R107297" s="13"/>
    </row>
    <row r="107298" spans="2:18">
      <c r="B107298" s="31"/>
      <c r="C107298" s="13"/>
      <c r="D107298" s="13"/>
      <c r="E107298" s="13"/>
      <c r="F107298" s="13"/>
      <c r="G107298" s="13"/>
      <c r="H107298" s="13"/>
      <c r="I107298" s="13"/>
      <c r="J107298" s="13"/>
      <c r="K107298" s="13"/>
      <c r="L107298" s="13"/>
      <c r="M107298" s="13"/>
      <c r="N107298" s="13"/>
      <c r="O107298" s="13"/>
      <c r="P107298" s="13"/>
      <c r="Q107298" s="13"/>
      <c r="R107298" s="13"/>
    </row>
    <row r="107299" spans="2:18">
      <c r="B107299" s="31"/>
      <c r="C107299" s="13"/>
      <c r="D107299" s="13"/>
      <c r="E107299" s="13"/>
      <c r="F107299" s="13"/>
      <c r="G107299" s="13"/>
      <c r="H107299" s="13"/>
      <c r="I107299" s="13"/>
      <c r="J107299" s="13"/>
      <c r="K107299" s="13"/>
      <c r="L107299" s="13"/>
      <c r="M107299" s="13"/>
      <c r="N107299" s="13"/>
      <c r="O107299" s="13"/>
      <c r="P107299" s="13"/>
      <c r="Q107299" s="13"/>
      <c r="R107299" s="13"/>
    </row>
    <row r="107300" spans="2:18">
      <c r="B107300" s="31"/>
      <c r="C107300" s="13"/>
      <c r="D107300" s="13"/>
      <c r="E107300" s="13"/>
      <c r="F107300" s="13"/>
      <c r="G107300" s="13"/>
      <c r="H107300" s="13"/>
      <c r="I107300" s="13"/>
      <c r="J107300" s="13"/>
      <c r="K107300" s="13"/>
      <c r="L107300" s="13"/>
      <c r="M107300" s="13"/>
      <c r="N107300" s="13"/>
      <c r="O107300" s="13"/>
      <c r="P107300" s="13"/>
      <c r="Q107300" s="13"/>
      <c r="R107300" s="13"/>
    </row>
    <row r="107301" spans="2:18">
      <c r="B107301" s="31"/>
      <c r="C107301" s="13"/>
      <c r="D107301" s="13"/>
      <c r="E107301" s="13"/>
      <c r="F107301" s="13"/>
      <c r="G107301" s="13"/>
      <c r="H107301" s="13"/>
      <c r="I107301" s="13"/>
      <c r="J107301" s="13"/>
      <c r="K107301" s="13"/>
      <c r="L107301" s="13"/>
      <c r="M107301" s="13"/>
      <c r="N107301" s="13"/>
      <c r="O107301" s="13"/>
      <c r="P107301" s="13"/>
      <c r="Q107301" s="13"/>
      <c r="R107301" s="13"/>
    </row>
    <row r="107302" spans="2:18">
      <c r="B107302" s="31"/>
      <c r="C107302" s="13"/>
      <c r="D107302" s="13"/>
      <c r="E107302" s="13"/>
      <c r="F107302" s="13"/>
      <c r="G107302" s="13"/>
      <c r="H107302" s="13"/>
      <c r="I107302" s="13"/>
      <c r="J107302" s="13"/>
      <c r="K107302" s="13"/>
      <c r="L107302" s="13"/>
      <c r="M107302" s="13"/>
      <c r="N107302" s="13"/>
      <c r="O107302" s="13"/>
      <c r="P107302" s="13"/>
      <c r="Q107302" s="13"/>
      <c r="R107302" s="13"/>
    </row>
    <row r="107303" spans="2:18">
      <c r="B107303" s="31"/>
      <c r="C107303" s="13"/>
      <c r="D107303" s="13"/>
      <c r="E107303" s="13"/>
      <c r="F107303" s="13"/>
      <c r="G107303" s="13"/>
      <c r="H107303" s="13"/>
      <c r="I107303" s="13"/>
      <c r="J107303" s="13"/>
      <c r="K107303" s="13"/>
      <c r="L107303" s="13"/>
      <c r="M107303" s="13"/>
      <c r="N107303" s="13"/>
      <c r="O107303" s="13"/>
      <c r="P107303" s="13"/>
      <c r="Q107303" s="13"/>
      <c r="R107303" s="13"/>
    </row>
    <row r="107304" spans="2:18">
      <c r="B107304" s="31"/>
      <c r="C107304" s="13"/>
      <c r="D107304" s="13"/>
      <c r="E107304" s="13"/>
      <c r="F107304" s="13"/>
      <c r="G107304" s="13"/>
      <c r="H107304" s="13"/>
      <c r="I107304" s="13"/>
      <c r="J107304" s="13"/>
      <c r="K107304" s="13"/>
      <c r="L107304" s="13"/>
      <c r="M107304" s="13"/>
      <c r="N107304" s="13"/>
      <c r="O107304" s="13"/>
      <c r="P107304" s="13"/>
      <c r="Q107304" s="13"/>
      <c r="R107304" s="13"/>
    </row>
    <row r="107305" spans="2:18">
      <c r="B107305" s="31"/>
      <c r="C107305" s="13"/>
      <c r="D107305" s="13"/>
      <c r="E107305" s="13"/>
      <c r="F107305" s="13"/>
      <c r="G107305" s="13"/>
      <c r="H107305" s="13"/>
      <c r="I107305" s="13"/>
      <c r="J107305" s="13"/>
      <c r="K107305" s="13"/>
      <c r="L107305" s="13"/>
      <c r="M107305" s="13"/>
      <c r="N107305" s="13"/>
      <c r="O107305" s="13"/>
      <c r="P107305" s="13"/>
      <c r="Q107305" s="13"/>
      <c r="R107305" s="13"/>
    </row>
    <row r="107306" spans="2:18">
      <c r="B107306" s="31"/>
      <c r="C107306" s="13"/>
      <c r="D107306" s="13"/>
      <c r="E107306" s="13"/>
      <c r="F107306" s="13"/>
      <c r="G107306" s="13"/>
      <c r="H107306" s="13"/>
      <c r="I107306" s="13"/>
      <c r="J107306" s="13"/>
      <c r="K107306" s="13"/>
      <c r="L107306" s="13"/>
      <c r="M107306" s="13"/>
      <c r="N107306" s="13"/>
      <c r="O107306" s="13"/>
      <c r="P107306" s="13"/>
      <c r="Q107306" s="13"/>
      <c r="R107306" s="13"/>
    </row>
    <row r="107307" spans="2:18">
      <c r="B107307" s="31"/>
      <c r="C107307" s="13"/>
      <c r="D107307" s="13"/>
      <c r="E107307" s="13"/>
      <c r="F107307" s="13"/>
      <c r="G107307" s="13"/>
      <c r="H107307" s="13"/>
      <c r="I107307" s="13"/>
      <c r="J107307" s="13"/>
      <c r="K107307" s="13"/>
      <c r="L107307" s="13"/>
      <c r="M107307" s="13"/>
      <c r="N107307" s="13"/>
      <c r="O107307" s="13"/>
      <c r="P107307" s="13"/>
      <c r="Q107307" s="13"/>
      <c r="R107307" s="13"/>
    </row>
    <row r="107308" spans="2:18">
      <c r="B107308" s="31"/>
      <c r="C107308" s="13"/>
      <c r="D107308" s="13"/>
      <c r="E107308" s="13"/>
      <c r="F107308" s="13"/>
      <c r="G107308" s="13"/>
      <c r="H107308" s="13"/>
      <c r="I107308" s="13"/>
      <c r="J107308" s="13"/>
      <c r="K107308" s="13"/>
      <c r="L107308" s="13"/>
      <c r="M107308" s="13"/>
      <c r="N107308" s="13"/>
      <c r="O107308" s="13"/>
      <c r="P107308" s="13"/>
      <c r="Q107308" s="13"/>
      <c r="R107308" s="13"/>
    </row>
    <row r="107309" spans="2:18">
      <c r="B107309" s="31"/>
      <c r="C107309" s="13"/>
      <c r="D107309" s="13"/>
      <c r="E107309" s="13"/>
      <c r="F107309" s="13"/>
      <c r="G107309" s="13"/>
      <c r="H107309" s="13"/>
      <c r="I107309" s="13"/>
      <c r="J107309" s="13"/>
      <c r="K107309" s="13"/>
      <c r="L107309" s="13"/>
      <c r="M107309" s="13"/>
      <c r="N107309" s="13"/>
      <c r="O107309" s="13"/>
      <c r="P107309" s="13"/>
      <c r="Q107309" s="13"/>
      <c r="R107309" s="13"/>
    </row>
    <row r="107310" spans="2:18">
      <c r="B107310" s="31"/>
      <c r="C107310" s="13"/>
      <c r="D107310" s="13"/>
      <c r="E107310" s="13"/>
      <c r="F107310" s="13"/>
      <c r="G107310" s="13"/>
      <c r="H107310" s="13"/>
      <c r="I107310" s="13"/>
      <c r="J107310" s="13"/>
      <c r="K107310" s="13"/>
      <c r="L107310" s="13"/>
      <c r="M107310" s="13"/>
      <c r="N107310" s="13"/>
      <c r="O107310" s="13"/>
      <c r="P107310" s="13"/>
      <c r="Q107310" s="13"/>
      <c r="R107310" s="13"/>
    </row>
    <row r="107311" spans="2:18">
      <c r="B107311" s="31"/>
      <c r="C107311" s="13"/>
      <c r="D107311" s="13"/>
      <c r="E107311" s="13"/>
      <c r="F107311" s="13"/>
      <c r="G107311" s="13"/>
      <c r="H107311" s="13"/>
      <c r="I107311" s="13"/>
      <c r="J107311" s="13"/>
      <c r="K107311" s="13"/>
      <c r="L107311" s="13"/>
      <c r="M107311" s="13"/>
      <c r="N107311" s="13"/>
      <c r="O107311" s="13"/>
      <c r="P107311" s="13"/>
      <c r="Q107311" s="13"/>
      <c r="R107311" s="13"/>
    </row>
    <row r="107312" spans="2:18">
      <c r="B107312" s="31"/>
      <c r="C107312" s="13"/>
      <c r="D107312" s="13"/>
      <c r="E107312" s="13"/>
      <c r="F107312" s="13"/>
      <c r="G107312" s="13"/>
      <c r="H107312" s="13"/>
      <c r="I107312" s="13"/>
      <c r="J107312" s="13"/>
      <c r="K107312" s="13"/>
      <c r="L107312" s="13"/>
      <c r="M107312" s="13"/>
      <c r="N107312" s="13"/>
      <c r="O107312" s="13"/>
      <c r="P107312" s="13"/>
      <c r="Q107312" s="13"/>
      <c r="R107312" s="13"/>
    </row>
    <row r="107313" spans="2:18">
      <c r="B107313" s="31"/>
      <c r="C107313" s="13"/>
      <c r="D107313" s="13"/>
      <c r="E107313" s="13"/>
      <c r="F107313" s="13"/>
      <c r="G107313" s="13"/>
      <c r="H107313" s="13"/>
      <c r="I107313" s="13"/>
      <c r="J107313" s="13"/>
      <c r="K107313" s="13"/>
      <c r="L107313" s="13"/>
      <c r="M107313" s="13"/>
      <c r="N107313" s="13"/>
      <c r="O107313" s="13"/>
      <c r="P107313" s="13"/>
      <c r="Q107313" s="13"/>
      <c r="R107313" s="13"/>
    </row>
    <row r="107314" spans="2:18">
      <c r="B107314" s="31"/>
      <c r="C107314" s="13"/>
      <c r="D107314" s="13"/>
      <c r="E107314" s="13"/>
      <c r="F107314" s="13"/>
      <c r="G107314" s="13"/>
      <c r="H107314" s="13"/>
      <c r="I107314" s="13"/>
      <c r="J107314" s="13"/>
      <c r="K107314" s="13"/>
      <c r="L107314" s="13"/>
      <c r="M107314" s="13"/>
      <c r="N107314" s="13"/>
      <c r="O107314" s="13"/>
      <c r="P107314" s="13"/>
      <c r="Q107314" s="13"/>
      <c r="R107314" s="13"/>
    </row>
    <row r="107315" spans="2:18">
      <c r="B107315" s="31"/>
      <c r="C107315" s="13"/>
      <c r="D107315" s="13"/>
      <c r="E107315" s="13"/>
      <c r="F107315" s="13"/>
      <c r="G107315" s="13"/>
      <c r="H107315" s="13"/>
      <c r="I107315" s="13"/>
      <c r="J107315" s="13"/>
      <c r="K107315" s="13"/>
      <c r="L107315" s="13"/>
      <c r="M107315" s="13"/>
      <c r="N107315" s="13"/>
      <c r="O107315" s="13"/>
      <c r="P107315" s="13"/>
      <c r="Q107315" s="13"/>
      <c r="R107315" s="13"/>
    </row>
    <row r="107316" spans="2:18">
      <c r="B107316" s="31"/>
      <c r="C107316" s="13"/>
      <c r="D107316" s="13"/>
      <c r="E107316" s="13"/>
      <c r="F107316" s="13"/>
      <c r="G107316" s="13"/>
      <c r="H107316" s="13"/>
      <c r="I107316" s="13"/>
      <c r="J107316" s="13"/>
      <c r="K107316" s="13"/>
      <c r="L107316" s="13"/>
      <c r="M107316" s="13"/>
      <c r="N107316" s="13"/>
      <c r="O107316" s="13"/>
      <c r="P107316" s="13"/>
      <c r="Q107316" s="13"/>
      <c r="R107316" s="13"/>
    </row>
    <row r="107317" spans="2:18">
      <c r="B107317" s="31"/>
      <c r="C107317" s="13"/>
      <c r="D107317" s="13"/>
      <c r="E107317" s="13"/>
      <c r="F107317" s="13"/>
      <c r="G107317" s="13"/>
      <c r="H107317" s="13"/>
      <c r="I107317" s="13"/>
      <c r="J107317" s="13"/>
      <c r="K107317" s="13"/>
      <c r="L107317" s="13"/>
      <c r="M107317" s="13"/>
      <c r="N107317" s="13"/>
      <c r="O107317" s="13"/>
      <c r="P107317" s="13"/>
      <c r="Q107317" s="13"/>
      <c r="R107317" s="13"/>
    </row>
    <row r="107318" spans="2:18">
      <c r="B107318" s="31"/>
      <c r="C107318" s="13"/>
      <c r="D107318" s="13"/>
      <c r="E107318" s="13"/>
      <c r="F107318" s="13"/>
      <c r="G107318" s="13"/>
      <c r="H107318" s="13"/>
      <c r="I107318" s="13"/>
      <c r="J107318" s="13"/>
      <c r="K107318" s="13"/>
      <c r="L107318" s="13"/>
      <c r="M107318" s="13"/>
      <c r="N107318" s="13"/>
      <c r="O107318" s="13"/>
      <c r="P107318" s="13"/>
      <c r="Q107318" s="13"/>
      <c r="R107318" s="13"/>
    </row>
    <row r="107319" spans="2:18">
      <c r="B107319" s="31"/>
      <c r="C107319" s="13"/>
      <c r="D107319" s="13"/>
      <c r="E107319" s="13"/>
      <c r="F107319" s="13"/>
      <c r="G107319" s="13"/>
      <c r="H107319" s="13"/>
      <c r="I107319" s="13"/>
      <c r="J107319" s="13"/>
      <c r="K107319" s="13"/>
      <c r="L107319" s="13"/>
      <c r="M107319" s="13"/>
      <c r="N107319" s="13"/>
      <c r="O107319" s="13"/>
      <c r="P107319" s="13"/>
      <c r="Q107319" s="13"/>
      <c r="R107319" s="13"/>
    </row>
    <row r="107320" spans="2:18">
      <c r="B107320" s="31"/>
      <c r="C107320" s="13"/>
      <c r="D107320" s="13"/>
      <c r="E107320" s="13"/>
      <c r="F107320" s="13"/>
      <c r="G107320" s="13"/>
      <c r="H107320" s="13"/>
      <c r="I107320" s="13"/>
      <c r="J107320" s="13"/>
      <c r="K107320" s="13"/>
      <c r="L107320" s="13"/>
      <c r="M107320" s="13"/>
      <c r="N107320" s="13"/>
      <c r="O107320" s="13"/>
      <c r="P107320" s="13"/>
      <c r="Q107320" s="13"/>
      <c r="R107320" s="13"/>
    </row>
    <row r="107321" spans="2:18">
      <c r="B107321" s="31"/>
      <c r="C107321" s="13"/>
      <c r="D107321" s="13"/>
      <c r="E107321" s="13"/>
      <c r="F107321" s="13"/>
      <c r="G107321" s="13"/>
      <c r="H107321" s="13"/>
      <c r="I107321" s="13"/>
      <c r="J107321" s="13"/>
      <c r="K107321" s="13"/>
      <c r="L107321" s="13"/>
      <c r="M107321" s="13"/>
      <c r="N107321" s="13"/>
      <c r="O107321" s="13"/>
      <c r="P107321" s="13"/>
      <c r="Q107321" s="13"/>
      <c r="R107321" s="13"/>
    </row>
    <row r="107322" spans="2:18">
      <c r="B107322" s="31"/>
      <c r="C107322" s="13"/>
      <c r="D107322" s="13"/>
      <c r="E107322" s="13"/>
      <c r="F107322" s="13"/>
      <c r="G107322" s="13"/>
      <c r="H107322" s="13"/>
      <c r="I107322" s="13"/>
      <c r="J107322" s="13"/>
      <c r="K107322" s="13"/>
      <c r="L107322" s="13"/>
      <c r="M107322" s="13"/>
      <c r="N107322" s="13"/>
      <c r="O107322" s="13"/>
      <c r="P107322" s="13"/>
      <c r="Q107322" s="13"/>
      <c r="R107322" s="13"/>
    </row>
    <row r="107323" spans="2:18">
      <c r="B107323" s="31"/>
      <c r="C107323" s="13"/>
      <c r="D107323" s="13"/>
      <c r="E107323" s="13"/>
      <c r="F107323" s="13"/>
      <c r="G107323" s="13"/>
      <c r="H107323" s="13"/>
      <c r="I107323" s="13"/>
      <c r="J107323" s="13"/>
      <c r="K107323" s="13"/>
      <c r="L107323" s="13"/>
      <c r="M107323" s="13"/>
      <c r="N107323" s="13"/>
      <c r="O107323" s="13"/>
      <c r="P107323" s="13"/>
      <c r="Q107323" s="13"/>
      <c r="R107323" s="13"/>
    </row>
    <row r="107324" spans="2:18">
      <c r="B107324" s="31"/>
      <c r="C107324" s="13"/>
      <c r="D107324" s="13"/>
      <c r="E107324" s="13"/>
      <c r="F107324" s="13"/>
      <c r="G107324" s="13"/>
      <c r="H107324" s="13"/>
      <c r="I107324" s="13"/>
      <c r="J107324" s="13"/>
      <c r="K107324" s="13"/>
      <c r="L107324" s="13"/>
      <c r="M107324" s="13"/>
      <c r="N107324" s="13"/>
      <c r="O107324" s="13"/>
      <c r="P107324" s="13"/>
      <c r="Q107324" s="13"/>
      <c r="R107324" s="13"/>
    </row>
    <row r="107325" spans="2:18">
      <c r="B107325" s="31"/>
      <c r="C107325" s="13"/>
      <c r="D107325" s="13"/>
      <c r="E107325" s="13"/>
      <c r="F107325" s="13"/>
      <c r="G107325" s="13"/>
      <c r="H107325" s="13"/>
      <c r="I107325" s="13"/>
      <c r="J107325" s="13"/>
      <c r="K107325" s="13"/>
      <c r="L107325" s="13"/>
      <c r="M107325" s="13"/>
      <c r="N107325" s="13"/>
      <c r="O107325" s="13"/>
      <c r="P107325" s="13"/>
      <c r="Q107325" s="13"/>
      <c r="R107325" s="13"/>
    </row>
    <row r="107326" spans="2:18">
      <c r="B107326" s="31"/>
      <c r="C107326" s="13"/>
      <c r="D107326" s="13"/>
      <c r="E107326" s="13"/>
      <c r="F107326" s="13"/>
      <c r="G107326" s="13"/>
      <c r="H107326" s="13"/>
      <c r="I107326" s="13"/>
      <c r="J107326" s="13"/>
      <c r="K107326" s="13"/>
      <c r="L107326" s="13"/>
      <c r="M107326" s="13"/>
      <c r="N107326" s="13"/>
      <c r="O107326" s="13"/>
      <c r="P107326" s="13"/>
      <c r="Q107326" s="13"/>
      <c r="R107326" s="13"/>
    </row>
    <row r="107327" spans="2:18">
      <c r="B107327" s="31"/>
      <c r="C107327" s="13"/>
      <c r="D107327" s="13"/>
      <c r="E107327" s="13"/>
      <c r="F107327" s="13"/>
      <c r="G107327" s="13"/>
      <c r="H107327" s="13"/>
      <c r="I107327" s="13"/>
      <c r="J107327" s="13"/>
      <c r="K107327" s="13"/>
      <c r="L107327" s="13"/>
      <c r="M107327" s="13"/>
      <c r="N107327" s="13"/>
      <c r="O107327" s="13"/>
      <c r="P107327" s="13"/>
      <c r="Q107327" s="13"/>
      <c r="R107327" s="13"/>
    </row>
    <row r="107328" spans="2:18">
      <c r="B107328" s="31"/>
      <c r="C107328" s="13"/>
      <c r="D107328" s="13"/>
      <c r="E107328" s="13"/>
      <c r="F107328" s="13"/>
      <c r="G107328" s="13"/>
      <c r="H107328" s="13"/>
      <c r="I107328" s="13"/>
      <c r="J107328" s="13"/>
      <c r="K107328" s="13"/>
      <c r="L107328" s="13"/>
      <c r="M107328" s="13"/>
      <c r="N107328" s="13"/>
      <c r="O107328" s="13"/>
      <c r="P107328" s="13"/>
      <c r="Q107328" s="13"/>
      <c r="R107328" s="13"/>
    </row>
    <row r="107329" spans="2:18">
      <c r="B107329" s="31"/>
      <c r="C107329" s="13"/>
      <c r="D107329" s="13"/>
      <c r="E107329" s="13"/>
      <c r="F107329" s="13"/>
      <c r="G107329" s="13"/>
      <c r="H107329" s="13"/>
      <c r="I107329" s="13"/>
      <c r="J107329" s="13"/>
      <c r="K107329" s="13"/>
      <c r="L107329" s="13"/>
      <c r="M107329" s="13"/>
      <c r="N107329" s="13"/>
      <c r="O107329" s="13"/>
      <c r="P107329" s="13"/>
      <c r="Q107329" s="13"/>
      <c r="R107329" s="13"/>
    </row>
    <row r="107330" spans="2:18">
      <c r="B107330" s="31"/>
      <c r="C107330" s="13"/>
      <c r="D107330" s="13"/>
      <c r="E107330" s="13"/>
      <c r="F107330" s="13"/>
      <c r="G107330" s="13"/>
      <c r="H107330" s="13"/>
      <c r="I107330" s="13"/>
      <c r="J107330" s="13"/>
      <c r="K107330" s="13"/>
      <c r="L107330" s="13"/>
      <c r="M107330" s="13"/>
      <c r="N107330" s="13"/>
      <c r="O107330" s="13"/>
      <c r="P107330" s="13"/>
      <c r="Q107330" s="13"/>
      <c r="R107330" s="13"/>
    </row>
    <row r="107331" spans="2:18">
      <c r="B107331" s="31"/>
      <c r="C107331" s="13"/>
      <c r="D107331" s="13"/>
      <c r="E107331" s="13"/>
      <c r="F107331" s="13"/>
      <c r="G107331" s="13"/>
      <c r="H107331" s="13"/>
      <c r="I107331" s="13"/>
      <c r="J107331" s="13"/>
      <c r="K107331" s="13"/>
      <c r="L107331" s="13"/>
      <c r="M107331" s="13"/>
      <c r="N107331" s="13"/>
      <c r="O107331" s="13"/>
      <c r="P107331" s="13"/>
      <c r="Q107331" s="13"/>
      <c r="R107331" s="13"/>
    </row>
    <row r="107332" spans="2:18">
      <c r="B107332" s="31"/>
      <c r="C107332" s="13"/>
      <c r="D107332" s="13"/>
      <c r="E107332" s="13"/>
      <c r="F107332" s="13"/>
      <c r="G107332" s="13"/>
      <c r="H107332" s="13"/>
      <c r="I107332" s="13"/>
      <c r="J107332" s="13"/>
      <c r="K107332" s="13"/>
      <c r="L107332" s="13"/>
      <c r="M107332" s="13"/>
      <c r="N107332" s="13"/>
      <c r="O107332" s="13"/>
      <c r="P107332" s="13"/>
      <c r="Q107332" s="13"/>
      <c r="R107332" s="13"/>
    </row>
    <row r="107333" spans="2:18">
      <c r="B107333" s="31"/>
      <c r="C107333" s="13"/>
      <c r="D107333" s="13"/>
      <c r="E107333" s="13"/>
      <c r="F107333" s="13"/>
      <c r="G107333" s="13"/>
      <c r="H107333" s="13"/>
      <c r="I107333" s="13"/>
      <c r="J107333" s="13"/>
      <c r="K107333" s="13"/>
      <c r="L107333" s="13"/>
      <c r="M107333" s="13"/>
      <c r="N107333" s="13"/>
      <c r="O107333" s="13"/>
      <c r="P107333" s="13"/>
      <c r="Q107333" s="13"/>
      <c r="R107333" s="13"/>
    </row>
    <row r="107334" spans="2:18">
      <c r="B107334" s="31"/>
      <c r="C107334" s="13"/>
      <c r="D107334" s="13"/>
      <c r="E107334" s="13"/>
      <c r="F107334" s="13"/>
      <c r="G107334" s="13"/>
      <c r="H107334" s="13"/>
      <c r="I107334" s="13"/>
      <c r="J107334" s="13"/>
      <c r="K107334" s="13"/>
      <c r="L107334" s="13"/>
      <c r="M107334" s="13"/>
      <c r="N107334" s="13"/>
      <c r="O107334" s="13"/>
      <c r="P107334" s="13"/>
      <c r="Q107334" s="13"/>
      <c r="R107334" s="13"/>
    </row>
    <row r="107335" spans="2:18">
      <c r="B107335" s="31"/>
      <c r="C107335" s="13"/>
      <c r="D107335" s="13"/>
      <c r="E107335" s="13"/>
      <c r="F107335" s="13"/>
      <c r="G107335" s="13"/>
      <c r="H107335" s="13"/>
      <c r="I107335" s="13"/>
      <c r="J107335" s="13"/>
      <c r="K107335" s="13"/>
      <c r="L107335" s="13"/>
      <c r="M107335" s="13"/>
      <c r="N107335" s="13"/>
      <c r="O107335" s="13"/>
      <c r="P107335" s="13"/>
      <c r="Q107335" s="13"/>
      <c r="R107335" s="13"/>
    </row>
    <row r="107336" spans="2:18">
      <c r="B107336" s="31"/>
      <c r="C107336" s="13"/>
      <c r="D107336" s="13"/>
      <c r="E107336" s="13"/>
      <c r="F107336" s="13"/>
      <c r="G107336" s="13"/>
      <c r="H107336" s="13"/>
      <c r="I107336" s="13"/>
      <c r="J107336" s="13"/>
      <c r="K107336" s="13"/>
      <c r="L107336" s="13"/>
      <c r="M107336" s="13"/>
      <c r="N107336" s="13"/>
      <c r="O107336" s="13"/>
      <c r="P107336" s="13"/>
      <c r="Q107336" s="13"/>
      <c r="R107336" s="13"/>
    </row>
    <row r="107337" spans="2:18">
      <c r="B107337" s="31"/>
      <c r="C107337" s="13"/>
      <c r="D107337" s="13"/>
      <c r="E107337" s="13"/>
      <c r="F107337" s="13"/>
      <c r="G107337" s="13"/>
      <c r="H107337" s="13"/>
      <c r="I107337" s="13"/>
      <c r="J107337" s="13"/>
      <c r="K107337" s="13"/>
      <c r="L107337" s="13"/>
      <c r="M107337" s="13"/>
      <c r="N107337" s="13"/>
      <c r="O107337" s="13"/>
      <c r="P107337" s="13"/>
      <c r="Q107337" s="13"/>
      <c r="R107337" s="13"/>
    </row>
    <row r="107338" spans="2:18">
      <c r="B107338" s="31"/>
      <c r="C107338" s="13"/>
      <c r="D107338" s="13"/>
      <c r="E107338" s="13"/>
      <c r="F107338" s="13"/>
      <c r="G107338" s="13"/>
      <c r="H107338" s="13"/>
      <c r="I107338" s="13"/>
      <c r="J107338" s="13"/>
      <c r="K107338" s="13"/>
      <c r="L107338" s="13"/>
      <c r="M107338" s="13"/>
      <c r="N107338" s="13"/>
      <c r="O107338" s="13"/>
      <c r="P107338" s="13"/>
      <c r="Q107338" s="13"/>
      <c r="R107338" s="13"/>
    </row>
    <row r="107339" spans="2:18">
      <c r="B107339" s="31"/>
      <c r="C107339" s="13"/>
      <c r="D107339" s="13"/>
      <c r="E107339" s="13"/>
      <c r="F107339" s="13"/>
      <c r="G107339" s="13"/>
      <c r="H107339" s="13"/>
      <c r="I107339" s="13"/>
      <c r="J107339" s="13"/>
      <c r="K107339" s="13"/>
      <c r="L107339" s="13"/>
      <c r="M107339" s="13"/>
      <c r="N107339" s="13"/>
      <c r="O107339" s="13"/>
      <c r="P107339" s="13"/>
      <c r="Q107339" s="13"/>
      <c r="R107339" s="13"/>
    </row>
    <row r="107340" spans="2:18">
      <c r="B107340" s="31"/>
      <c r="C107340" s="13"/>
      <c r="D107340" s="13"/>
      <c r="E107340" s="13"/>
      <c r="F107340" s="13"/>
      <c r="G107340" s="13"/>
      <c r="H107340" s="13"/>
      <c r="I107340" s="13"/>
      <c r="J107340" s="13"/>
      <c r="K107340" s="13"/>
      <c r="L107340" s="13"/>
      <c r="M107340" s="13"/>
      <c r="N107340" s="13"/>
      <c r="O107340" s="13"/>
      <c r="P107340" s="13"/>
      <c r="Q107340" s="13"/>
      <c r="R107340" s="13"/>
    </row>
    <row r="107341" spans="2:18">
      <c r="B107341" s="31"/>
      <c r="C107341" s="13"/>
      <c r="D107341" s="13"/>
      <c r="E107341" s="13"/>
      <c r="F107341" s="13"/>
      <c r="G107341" s="13"/>
      <c r="H107341" s="13"/>
      <c r="I107341" s="13"/>
      <c r="J107341" s="13"/>
      <c r="K107341" s="13"/>
      <c r="L107341" s="13"/>
      <c r="M107341" s="13"/>
      <c r="N107341" s="13"/>
      <c r="O107341" s="13"/>
      <c r="P107341" s="13"/>
      <c r="Q107341" s="13"/>
      <c r="R107341" s="13"/>
    </row>
    <row r="107342" spans="2:18">
      <c r="B107342" s="31"/>
      <c r="C107342" s="13"/>
      <c r="D107342" s="13"/>
      <c r="E107342" s="13"/>
      <c r="F107342" s="13"/>
      <c r="G107342" s="13"/>
      <c r="H107342" s="13"/>
      <c r="I107342" s="13"/>
      <c r="J107342" s="13"/>
      <c r="K107342" s="13"/>
      <c r="L107342" s="13"/>
      <c r="M107342" s="13"/>
      <c r="N107342" s="13"/>
      <c r="O107342" s="13"/>
      <c r="P107342" s="13"/>
      <c r="Q107342" s="13"/>
      <c r="R107342" s="13"/>
    </row>
    <row r="107343" spans="2:18">
      <c r="B107343" s="31"/>
      <c r="C107343" s="13"/>
      <c r="D107343" s="13"/>
      <c r="E107343" s="13"/>
      <c r="F107343" s="13"/>
      <c r="G107343" s="13"/>
      <c r="H107343" s="13"/>
      <c r="I107343" s="13"/>
      <c r="J107343" s="13"/>
      <c r="K107343" s="13"/>
      <c r="L107343" s="13"/>
      <c r="M107343" s="13"/>
      <c r="N107343" s="13"/>
      <c r="O107343" s="13"/>
      <c r="P107343" s="13"/>
      <c r="Q107343" s="13"/>
      <c r="R107343" s="13"/>
    </row>
    <row r="107344" spans="2:18">
      <c r="B107344" s="31"/>
      <c r="C107344" s="13"/>
      <c r="D107344" s="13"/>
      <c r="E107344" s="13"/>
      <c r="F107344" s="13"/>
      <c r="G107344" s="13"/>
      <c r="H107344" s="13"/>
      <c r="I107344" s="13"/>
      <c r="J107344" s="13"/>
      <c r="K107344" s="13"/>
      <c r="L107344" s="13"/>
      <c r="M107344" s="13"/>
      <c r="N107344" s="13"/>
      <c r="O107344" s="13"/>
      <c r="P107344" s="13"/>
      <c r="Q107344" s="13"/>
      <c r="R107344" s="13"/>
    </row>
    <row r="107345" spans="2:18">
      <c r="B107345" s="31"/>
      <c r="C107345" s="13"/>
      <c r="D107345" s="13"/>
      <c r="E107345" s="13"/>
      <c r="F107345" s="13"/>
      <c r="G107345" s="13"/>
      <c r="H107345" s="13"/>
      <c r="I107345" s="13"/>
      <c r="J107345" s="13"/>
      <c r="K107345" s="13"/>
      <c r="L107345" s="13"/>
      <c r="M107345" s="13"/>
      <c r="N107345" s="13"/>
      <c r="O107345" s="13"/>
      <c r="P107345" s="13"/>
      <c r="Q107345" s="13"/>
      <c r="R107345" s="13"/>
    </row>
    <row r="107346" spans="2:18">
      <c r="B107346" s="31"/>
      <c r="C107346" s="13"/>
      <c r="D107346" s="13"/>
      <c r="E107346" s="13"/>
      <c r="F107346" s="13"/>
      <c r="G107346" s="13"/>
      <c r="H107346" s="13"/>
      <c r="I107346" s="13"/>
      <c r="J107346" s="13"/>
      <c r="K107346" s="13"/>
      <c r="L107346" s="13"/>
      <c r="M107346" s="13"/>
      <c r="N107346" s="13"/>
      <c r="O107346" s="13"/>
      <c r="P107346" s="13"/>
      <c r="Q107346" s="13"/>
      <c r="R107346" s="13"/>
    </row>
    <row r="107347" spans="2:18">
      <c r="B107347" s="31"/>
      <c r="C107347" s="13"/>
      <c r="D107347" s="13"/>
      <c r="E107347" s="13"/>
      <c r="F107347" s="13"/>
      <c r="G107347" s="13"/>
      <c r="H107347" s="13"/>
      <c r="I107347" s="13"/>
      <c r="J107347" s="13"/>
      <c r="K107347" s="13"/>
      <c r="L107347" s="13"/>
      <c r="M107347" s="13"/>
      <c r="N107347" s="13"/>
      <c r="O107347" s="13"/>
      <c r="P107347" s="13"/>
      <c r="Q107347" s="13"/>
      <c r="R107347" s="13"/>
    </row>
    <row r="107348" spans="2:18">
      <c r="B107348" s="31"/>
      <c r="C107348" s="13"/>
      <c r="D107348" s="13"/>
      <c r="E107348" s="13"/>
      <c r="F107348" s="13"/>
      <c r="G107348" s="13"/>
      <c r="H107348" s="13"/>
      <c r="I107348" s="13"/>
      <c r="J107348" s="13"/>
      <c r="K107348" s="13"/>
      <c r="L107348" s="13"/>
      <c r="M107348" s="13"/>
      <c r="N107348" s="13"/>
      <c r="O107348" s="13"/>
      <c r="P107348" s="13"/>
      <c r="Q107348" s="13"/>
      <c r="R107348" s="13"/>
    </row>
    <row r="107349" spans="2:18">
      <c r="B107349" s="31"/>
      <c r="C107349" s="13"/>
      <c r="D107349" s="13"/>
      <c r="E107349" s="13"/>
      <c r="F107349" s="13"/>
      <c r="G107349" s="13"/>
      <c r="H107349" s="13"/>
      <c r="I107349" s="13"/>
      <c r="J107349" s="13"/>
      <c r="K107349" s="13"/>
      <c r="L107349" s="13"/>
      <c r="M107349" s="13"/>
      <c r="N107349" s="13"/>
      <c r="O107349" s="13"/>
      <c r="P107349" s="13"/>
      <c r="Q107349" s="13"/>
      <c r="R107349" s="13"/>
    </row>
    <row r="107350" spans="2:18">
      <c r="B107350" s="31"/>
      <c r="C107350" s="13"/>
      <c r="D107350" s="13"/>
      <c r="E107350" s="13"/>
      <c r="F107350" s="13"/>
      <c r="G107350" s="13"/>
      <c r="H107350" s="13"/>
      <c r="I107350" s="13"/>
      <c r="J107350" s="13"/>
      <c r="K107350" s="13"/>
      <c r="L107350" s="13"/>
      <c r="M107350" s="13"/>
      <c r="N107350" s="13"/>
      <c r="O107350" s="13"/>
      <c r="P107350" s="13"/>
      <c r="Q107350" s="13"/>
      <c r="R107350" s="13"/>
    </row>
    <row r="107351" spans="2:18">
      <c r="B107351" s="31"/>
      <c r="C107351" s="13"/>
      <c r="D107351" s="13"/>
      <c r="E107351" s="13"/>
      <c r="F107351" s="13"/>
      <c r="G107351" s="13"/>
      <c r="H107351" s="13"/>
      <c r="I107351" s="13"/>
      <c r="J107351" s="13"/>
      <c r="K107351" s="13"/>
      <c r="L107351" s="13"/>
      <c r="M107351" s="13"/>
      <c r="N107351" s="13"/>
      <c r="O107351" s="13"/>
      <c r="P107351" s="13"/>
      <c r="Q107351" s="13"/>
      <c r="R107351" s="13"/>
    </row>
    <row r="107352" spans="2:18">
      <c r="B107352" s="31"/>
      <c r="C107352" s="13"/>
      <c r="D107352" s="13"/>
      <c r="E107352" s="13"/>
      <c r="F107352" s="13"/>
      <c r="G107352" s="13"/>
      <c r="H107352" s="13"/>
      <c r="I107352" s="13"/>
      <c r="J107352" s="13"/>
      <c r="K107352" s="13"/>
      <c r="L107352" s="13"/>
      <c r="M107352" s="13"/>
      <c r="N107352" s="13"/>
      <c r="O107352" s="13"/>
      <c r="P107352" s="13"/>
      <c r="Q107352" s="13"/>
      <c r="R107352" s="13"/>
    </row>
    <row r="107353" spans="2:18">
      <c r="B107353" s="31"/>
      <c r="C107353" s="13"/>
      <c r="D107353" s="13"/>
      <c r="E107353" s="13"/>
      <c r="F107353" s="13"/>
      <c r="G107353" s="13"/>
      <c r="H107353" s="13"/>
      <c r="I107353" s="13"/>
      <c r="J107353" s="13"/>
      <c r="K107353" s="13"/>
      <c r="L107353" s="13"/>
      <c r="M107353" s="13"/>
      <c r="N107353" s="13"/>
      <c r="O107353" s="13"/>
      <c r="P107353" s="13"/>
      <c r="Q107353" s="13"/>
      <c r="R107353" s="13"/>
    </row>
    <row r="107354" spans="2:18">
      <c r="B107354" s="31"/>
      <c r="C107354" s="13"/>
      <c r="D107354" s="13"/>
      <c r="E107354" s="13"/>
      <c r="F107354" s="13"/>
      <c r="G107354" s="13"/>
      <c r="H107354" s="13"/>
      <c r="I107354" s="13"/>
      <c r="J107354" s="13"/>
      <c r="K107354" s="13"/>
      <c r="L107354" s="13"/>
      <c r="M107354" s="13"/>
      <c r="N107354" s="13"/>
      <c r="O107354" s="13"/>
      <c r="P107354" s="13"/>
      <c r="Q107354" s="13"/>
      <c r="R107354" s="13"/>
    </row>
    <row r="107355" spans="2:18">
      <c r="B107355" s="31"/>
      <c r="C107355" s="13"/>
      <c r="D107355" s="13"/>
      <c r="E107355" s="13"/>
      <c r="F107355" s="13"/>
      <c r="G107355" s="13"/>
      <c r="H107355" s="13"/>
      <c r="I107355" s="13"/>
      <c r="J107355" s="13"/>
      <c r="K107355" s="13"/>
      <c r="L107355" s="13"/>
      <c r="M107355" s="13"/>
      <c r="N107355" s="13"/>
      <c r="O107355" s="13"/>
      <c r="P107355" s="13"/>
      <c r="Q107355" s="13"/>
      <c r="R107355" s="13"/>
    </row>
    <row r="107356" spans="2:18">
      <c r="B107356" s="31"/>
      <c r="C107356" s="13"/>
      <c r="D107356" s="13"/>
      <c r="E107356" s="13"/>
      <c r="F107356" s="13"/>
      <c r="G107356" s="13"/>
      <c r="H107356" s="13"/>
      <c r="I107356" s="13"/>
      <c r="J107356" s="13"/>
      <c r="K107356" s="13"/>
      <c r="L107356" s="13"/>
      <c r="M107356" s="13"/>
      <c r="N107356" s="13"/>
      <c r="O107356" s="13"/>
      <c r="P107356" s="13"/>
      <c r="Q107356" s="13"/>
      <c r="R107356" s="13"/>
    </row>
    <row r="107357" spans="2:18">
      <c r="B107357" s="31"/>
      <c r="C107357" s="13"/>
      <c r="D107357" s="13"/>
      <c r="E107357" s="13"/>
      <c r="F107357" s="13"/>
      <c r="G107357" s="13"/>
      <c r="H107357" s="13"/>
      <c r="I107357" s="13"/>
      <c r="J107357" s="13"/>
      <c r="K107357" s="13"/>
      <c r="L107357" s="13"/>
      <c r="M107357" s="13"/>
      <c r="N107357" s="13"/>
      <c r="O107357" s="13"/>
      <c r="P107357" s="13"/>
      <c r="Q107357" s="13"/>
      <c r="R107357" s="13"/>
    </row>
    <row r="107358" spans="2:18">
      <c r="B107358" s="31"/>
      <c r="C107358" s="13"/>
      <c r="D107358" s="13"/>
      <c r="E107358" s="13"/>
      <c r="F107358" s="13"/>
      <c r="G107358" s="13"/>
      <c r="H107358" s="13"/>
      <c r="I107358" s="13"/>
      <c r="J107358" s="13"/>
      <c r="K107358" s="13"/>
      <c r="L107358" s="13"/>
      <c r="M107358" s="13"/>
      <c r="N107358" s="13"/>
      <c r="O107358" s="13"/>
      <c r="P107358" s="13"/>
      <c r="Q107358" s="13"/>
      <c r="R107358" s="13"/>
    </row>
    <row r="107359" spans="2:18">
      <c r="B107359" s="31"/>
      <c r="C107359" s="13"/>
      <c r="D107359" s="13"/>
      <c r="E107359" s="13"/>
      <c r="F107359" s="13"/>
      <c r="G107359" s="13"/>
      <c r="H107359" s="13"/>
      <c r="I107359" s="13"/>
      <c r="J107359" s="13"/>
      <c r="K107359" s="13"/>
      <c r="L107359" s="13"/>
      <c r="M107359" s="13"/>
      <c r="N107359" s="13"/>
      <c r="O107359" s="13"/>
      <c r="P107359" s="13"/>
      <c r="Q107359" s="13"/>
      <c r="R107359" s="13"/>
    </row>
    <row r="107360" spans="2:18">
      <c r="B107360" s="31"/>
      <c r="C107360" s="13"/>
      <c r="D107360" s="13"/>
      <c r="E107360" s="13"/>
      <c r="F107360" s="13"/>
      <c r="G107360" s="13"/>
      <c r="H107360" s="13"/>
      <c r="I107360" s="13"/>
      <c r="J107360" s="13"/>
      <c r="K107360" s="13"/>
      <c r="L107360" s="13"/>
      <c r="M107360" s="13"/>
      <c r="N107360" s="13"/>
      <c r="O107360" s="13"/>
      <c r="P107360" s="13"/>
      <c r="Q107360" s="13"/>
      <c r="R107360" s="13"/>
    </row>
    <row r="107361" spans="2:18">
      <c r="B107361" s="31"/>
      <c r="C107361" s="13"/>
      <c r="D107361" s="13"/>
      <c r="E107361" s="13"/>
      <c r="F107361" s="13"/>
      <c r="G107361" s="13"/>
      <c r="H107361" s="13"/>
      <c r="I107361" s="13"/>
      <c r="J107361" s="13"/>
      <c r="K107361" s="13"/>
      <c r="L107361" s="13"/>
      <c r="M107361" s="13"/>
      <c r="N107361" s="13"/>
      <c r="O107361" s="13"/>
      <c r="P107361" s="13"/>
      <c r="Q107361" s="13"/>
      <c r="R107361" s="13"/>
    </row>
    <row r="107362" spans="2:18">
      <c r="B107362" s="31"/>
      <c r="C107362" s="13"/>
      <c r="D107362" s="13"/>
      <c r="E107362" s="13"/>
      <c r="F107362" s="13"/>
      <c r="G107362" s="13"/>
      <c r="H107362" s="13"/>
      <c r="I107362" s="13"/>
      <c r="J107362" s="13"/>
      <c r="K107362" s="13"/>
      <c r="L107362" s="13"/>
      <c r="M107362" s="13"/>
      <c r="N107362" s="13"/>
      <c r="O107362" s="13"/>
      <c r="P107362" s="13"/>
      <c r="Q107362" s="13"/>
      <c r="R107362" s="13"/>
    </row>
    <row r="107363" spans="2:18">
      <c r="B107363" s="31"/>
      <c r="C107363" s="13"/>
      <c r="D107363" s="13"/>
      <c r="E107363" s="13"/>
      <c r="F107363" s="13"/>
      <c r="G107363" s="13"/>
      <c r="H107363" s="13"/>
      <c r="I107363" s="13"/>
      <c r="J107363" s="13"/>
      <c r="K107363" s="13"/>
      <c r="L107363" s="13"/>
      <c r="M107363" s="13"/>
      <c r="N107363" s="13"/>
      <c r="O107363" s="13"/>
      <c r="P107363" s="13"/>
      <c r="Q107363" s="13"/>
      <c r="R107363" s="13"/>
    </row>
    <row r="107364" spans="2:18">
      <c r="B107364" s="31"/>
      <c r="C107364" s="13"/>
      <c r="D107364" s="13"/>
      <c r="E107364" s="13"/>
      <c r="F107364" s="13"/>
      <c r="G107364" s="13"/>
      <c r="H107364" s="13"/>
      <c r="I107364" s="13"/>
      <c r="J107364" s="13"/>
      <c r="K107364" s="13"/>
      <c r="L107364" s="13"/>
      <c r="M107364" s="13"/>
      <c r="N107364" s="13"/>
      <c r="O107364" s="13"/>
      <c r="P107364" s="13"/>
      <c r="Q107364" s="13"/>
      <c r="R107364" s="13"/>
    </row>
    <row r="107365" spans="2:18">
      <c r="B107365" s="31"/>
      <c r="C107365" s="13"/>
      <c r="D107365" s="13"/>
      <c r="E107365" s="13"/>
      <c r="F107365" s="13"/>
      <c r="G107365" s="13"/>
      <c r="H107365" s="13"/>
      <c r="I107365" s="13"/>
      <c r="J107365" s="13"/>
      <c r="K107365" s="13"/>
      <c r="L107365" s="13"/>
      <c r="M107365" s="13"/>
      <c r="N107365" s="13"/>
      <c r="O107365" s="13"/>
      <c r="P107365" s="13"/>
      <c r="Q107365" s="13"/>
      <c r="R107365" s="13"/>
    </row>
    <row r="107366" spans="2:18">
      <c r="B107366" s="31"/>
      <c r="C107366" s="13"/>
      <c r="D107366" s="13"/>
      <c r="E107366" s="13"/>
      <c r="F107366" s="13"/>
      <c r="G107366" s="13"/>
      <c r="H107366" s="13"/>
      <c r="I107366" s="13"/>
      <c r="J107366" s="13"/>
      <c r="K107366" s="13"/>
      <c r="L107366" s="13"/>
      <c r="M107366" s="13"/>
      <c r="N107366" s="13"/>
      <c r="O107366" s="13"/>
      <c r="P107366" s="13"/>
      <c r="Q107366" s="13"/>
      <c r="R107366" s="13"/>
    </row>
    <row r="107367" spans="2:18">
      <c r="B107367" s="31"/>
      <c r="C107367" s="13"/>
      <c r="D107367" s="13"/>
      <c r="E107367" s="13"/>
      <c r="F107367" s="13"/>
      <c r="G107367" s="13"/>
      <c r="H107367" s="13"/>
      <c r="I107367" s="13"/>
      <c r="J107367" s="13"/>
      <c r="K107367" s="13"/>
      <c r="L107367" s="13"/>
      <c r="M107367" s="13"/>
      <c r="N107367" s="13"/>
      <c r="O107367" s="13"/>
      <c r="P107367" s="13"/>
      <c r="Q107367" s="13"/>
      <c r="R107367" s="13"/>
    </row>
    <row r="107368" spans="2:18">
      <c r="B107368" s="31"/>
      <c r="C107368" s="13"/>
      <c r="D107368" s="13"/>
      <c r="E107368" s="13"/>
      <c r="F107368" s="13"/>
      <c r="G107368" s="13"/>
      <c r="H107368" s="13"/>
      <c r="I107368" s="13"/>
      <c r="J107368" s="13"/>
      <c r="K107368" s="13"/>
      <c r="L107368" s="13"/>
      <c r="M107368" s="13"/>
      <c r="N107368" s="13"/>
      <c r="O107368" s="13"/>
      <c r="P107368" s="13"/>
      <c r="Q107368" s="13"/>
      <c r="R107368" s="13"/>
    </row>
    <row r="107369" spans="2:18">
      <c r="B107369" s="31"/>
      <c r="C107369" s="13"/>
      <c r="D107369" s="13"/>
      <c r="E107369" s="13"/>
      <c r="F107369" s="13"/>
      <c r="G107369" s="13"/>
      <c r="H107369" s="13"/>
      <c r="I107369" s="13"/>
      <c r="J107369" s="13"/>
      <c r="K107369" s="13"/>
      <c r="L107369" s="13"/>
      <c r="M107369" s="13"/>
      <c r="N107369" s="13"/>
      <c r="O107369" s="13"/>
      <c r="P107369" s="13"/>
      <c r="Q107369" s="13"/>
      <c r="R107369" s="13"/>
    </row>
    <row r="107370" spans="2:18">
      <c r="B107370" s="31"/>
      <c r="C107370" s="13"/>
      <c r="D107370" s="13"/>
      <c r="E107370" s="13"/>
      <c r="F107370" s="13"/>
      <c r="G107370" s="13"/>
      <c r="H107370" s="13"/>
      <c r="I107370" s="13"/>
      <c r="J107370" s="13"/>
      <c r="K107370" s="13"/>
      <c r="L107370" s="13"/>
      <c r="M107370" s="13"/>
      <c r="N107370" s="13"/>
      <c r="O107370" s="13"/>
      <c r="P107370" s="13"/>
      <c r="Q107370" s="13"/>
      <c r="R107370" s="13"/>
    </row>
    <row r="107371" spans="2:18">
      <c r="B107371" s="31"/>
      <c r="C107371" s="13"/>
      <c r="D107371" s="13"/>
      <c r="E107371" s="13"/>
      <c r="F107371" s="13"/>
      <c r="G107371" s="13"/>
      <c r="H107371" s="13"/>
      <c r="I107371" s="13"/>
      <c r="J107371" s="13"/>
      <c r="K107371" s="13"/>
      <c r="L107371" s="13"/>
      <c r="M107371" s="13"/>
      <c r="N107371" s="13"/>
      <c r="O107371" s="13"/>
      <c r="P107371" s="13"/>
      <c r="Q107371" s="13"/>
      <c r="R107371" s="13"/>
    </row>
    <row r="107372" spans="2:18">
      <c r="B107372" s="31"/>
      <c r="C107372" s="13"/>
      <c r="D107372" s="13"/>
      <c r="E107372" s="13"/>
      <c r="F107372" s="13"/>
      <c r="G107372" s="13"/>
      <c r="H107372" s="13"/>
      <c r="I107372" s="13"/>
      <c r="J107372" s="13"/>
      <c r="K107372" s="13"/>
      <c r="L107372" s="13"/>
      <c r="M107372" s="13"/>
      <c r="N107372" s="13"/>
      <c r="O107372" s="13"/>
      <c r="P107372" s="13"/>
      <c r="Q107372" s="13"/>
      <c r="R107372" s="13"/>
    </row>
    <row r="107373" spans="2:18">
      <c r="B107373" s="31"/>
      <c r="C107373" s="13"/>
      <c r="D107373" s="13"/>
      <c r="E107373" s="13"/>
      <c r="F107373" s="13"/>
      <c r="G107373" s="13"/>
      <c r="H107373" s="13"/>
      <c r="I107373" s="13"/>
      <c r="J107373" s="13"/>
      <c r="K107373" s="13"/>
      <c r="L107373" s="13"/>
      <c r="M107373" s="13"/>
      <c r="N107373" s="13"/>
      <c r="O107373" s="13"/>
      <c r="P107373" s="13"/>
      <c r="Q107373" s="13"/>
      <c r="R107373" s="13"/>
    </row>
    <row r="107374" spans="2:18">
      <c r="B107374" s="31"/>
      <c r="C107374" s="13"/>
      <c r="D107374" s="13"/>
      <c r="E107374" s="13"/>
      <c r="F107374" s="13"/>
      <c r="G107374" s="13"/>
      <c r="H107374" s="13"/>
      <c r="I107374" s="13"/>
      <c r="J107374" s="13"/>
      <c r="K107374" s="13"/>
      <c r="L107374" s="13"/>
      <c r="M107374" s="13"/>
      <c r="N107374" s="13"/>
      <c r="O107374" s="13"/>
      <c r="P107374" s="13"/>
      <c r="Q107374" s="13"/>
      <c r="R107374" s="13"/>
    </row>
    <row r="107375" spans="2:18">
      <c r="B107375" s="31"/>
      <c r="C107375" s="13"/>
      <c r="D107375" s="13"/>
      <c r="E107375" s="13"/>
      <c r="F107375" s="13"/>
      <c r="G107375" s="13"/>
      <c r="H107375" s="13"/>
      <c r="I107375" s="13"/>
      <c r="J107375" s="13"/>
      <c r="K107375" s="13"/>
      <c r="L107375" s="13"/>
      <c r="M107375" s="13"/>
      <c r="N107375" s="13"/>
      <c r="O107375" s="13"/>
      <c r="P107375" s="13"/>
      <c r="Q107375" s="13"/>
      <c r="R107375" s="13"/>
    </row>
    <row r="107376" spans="2:18">
      <c r="B107376" s="31"/>
      <c r="C107376" s="13"/>
      <c r="D107376" s="13"/>
      <c r="E107376" s="13"/>
      <c r="F107376" s="13"/>
      <c r="G107376" s="13"/>
      <c r="H107376" s="13"/>
      <c r="I107376" s="13"/>
      <c r="J107376" s="13"/>
      <c r="K107376" s="13"/>
      <c r="L107376" s="13"/>
      <c r="M107376" s="13"/>
      <c r="N107376" s="13"/>
      <c r="O107376" s="13"/>
      <c r="P107376" s="13"/>
      <c r="Q107376" s="13"/>
      <c r="R107376" s="13"/>
    </row>
    <row r="107377" spans="2:18">
      <c r="B107377" s="31"/>
      <c r="C107377" s="13"/>
      <c r="D107377" s="13"/>
      <c r="E107377" s="13"/>
      <c r="F107377" s="13"/>
      <c r="G107377" s="13"/>
      <c r="H107377" s="13"/>
      <c r="I107377" s="13"/>
      <c r="J107377" s="13"/>
      <c r="K107377" s="13"/>
      <c r="L107377" s="13"/>
      <c r="M107377" s="13"/>
      <c r="N107377" s="13"/>
      <c r="O107377" s="13"/>
      <c r="P107377" s="13"/>
      <c r="Q107377" s="13"/>
      <c r="R107377" s="13"/>
    </row>
    <row r="107378" spans="2:18">
      <c r="B107378" s="31"/>
      <c r="C107378" s="13"/>
      <c r="D107378" s="13"/>
      <c r="E107378" s="13"/>
      <c r="F107378" s="13"/>
      <c r="G107378" s="13"/>
      <c r="H107378" s="13"/>
      <c r="I107378" s="13"/>
      <c r="J107378" s="13"/>
      <c r="K107378" s="13"/>
      <c r="L107378" s="13"/>
      <c r="M107378" s="13"/>
      <c r="N107378" s="13"/>
      <c r="O107378" s="13"/>
      <c r="P107378" s="13"/>
      <c r="Q107378" s="13"/>
      <c r="R107378" s="13"/>
    </row>
    <row r="107379" spans="2:18">
      <c r="B107379" s="31"/>
      <c r="C107379" s="13"/>
      <c r="D107379" s="13"/>
      <c r="E107379" s="13"/>
      <c r="F107379" s="13"/>
      <c r="G107379" s="13"/>
      <c r="H107379" s="13"/>
      <c r="I107379" s="13"/>
      <c r="J107379" s="13"/>
      <c r="K107379" s="13"/>
      <c r="L107379" s="13"/>
      <c r="M107379" s="13"/>
      <c r="N107379" s="13"/>
      <c r="O107379" s="13"/>
      <c r="P107379" s="13"/>
      <c r="Q107379" s="13"/>
      <c r="R107379" s="13"/>
    </row>
    <row r="107380" spans="2:18">
      <c r="B107380" s="31"/>
      <c r="C107380" s="13"/>
      <c r="D107380" s="13"/>
      <c r="E107380" s="13"/>
      <c r="F107380" s="13"/>
      <c r="G107380" s="13"/>
      <c r="H107380" s="13"/>
      <c r="I107380" s="13"/>
      <c r="J107380" s="13"/>
      <c r="K107380" s="13"/>
      <c r="L107380" s="13"/>
      <c r="M107380" s="13"/>
      <c r="N107380" s="13"/>
      <c r="O107380" s="13"/>
      <c r="P107380" s="13"/>
      <c r="Q107380" s="13"/>
      <c r="R107380" s="13"/>
    </row>
    <row r="107381" spans="2:18">
      <c r="B107381" s="31"/>
      <c r="C107381" s="13"/>
      <c r="D107381" s="13"/>
      <c r="E107381" s="13"/>
      <c r="F107381" s="13"/>
      <c r="G107381" s="13"/>
      <c r="H107381" s="13"/>
      <c r="I107381" s="13"/>
      <c r="J107381" s="13"/>
      <c r="K107381" s="13"/>
      <c r="L107381" s="13"/>
      <c r="M107381" s="13"/>
      <c r="N107381" s="13"/>
      <c r="O107381" s="13"/>
      <c r="P107381" s="13"/>
      <c r="Q107381" s="13"/>
      <c r="R107381" s="13"/>
    </row>
    <row r="107382" spans="2:18">
      <c r="B107382" s="31"/>
      <c r="C107382" s="13"/>
      <c r="D107382" s="13"/>
      <c r="E107382" s="13"/>
      <c r="F107382" s="13"/>
      <c r="G107382" s="13"/>
      <c r="H107382" s="13"/>
      <c r="I107382" s="13"/>
      <c r="J107382" s="13"/>
      <c r="K107382" s="13"/>
      <c r="L107382" s="13"/>
      <c r="M107382" s="13"/>
      <c r="N107382" s="13"/>
      <c r="O107382" s="13"/>
      <c r="P107382" s="13"/>
      <c r="Q107382" s="13"/>
      <c r="R107382" s="13"/>
    </row>
    <row r="107383" spans="2:18">
      <c r="B107383" s="31"/>
      <c r="C107383" s="13"/>
      <c r="D107383" s="13"/>
      <c r="E107383" s="13"/>
      <c r="F107383" s="13"/>
      <c r="G107383" s="13"/>
      <c r="H107383" s="13"/>
      <c r="I107383" s="13"/>
      <c r="J107383" s="13"/>
      <c r="K107383" s="13"/>
      <c r="L107383" s="13"/>
      <c r="M107383" s="13"/>
      <c r="N107383" s="13"/>
      <c r="O107383" s="13"/>
      <c r="P107383" s="13"/>
      <c r="Q107383" s="13"/>
      <c r="R107383" s="13"/>
    </row>
    <row r="107384" spans="2:18">
      <c r="B107384" s="31"/>
      <c r="C107384" s="13"/>
      <c r="D107384" s="13"/>
      <c r="E107384" s="13"/>
      <c r="F107384" s="13"/>
      <c r="G107384" s="13"/>
      <c r="H107384" s="13"/>
      <c r="I107384" s="13"/>
      <c r="J107384" s="13"/>
      <c r="K107384" s="13"/>
      <c r="L107384" s="13"/>
      <c r="M107384" s="13"/>
      <c r="N107384" s="13"/>
      <c r="O107384" s="13"/>
      <c r="P107384" s="13"/>
      <c r="Q107384" s="13"/>
      <c r="R107384" s="13"/>
    </row>
    <row r="107385" spans="2:18">
      <c r="B107385" s="31"/>
      <c r="C107385" s="13"/>
      <c r="D107385" s="13"/>
      <c r="E107385" s="13"/>
      <c r="F107385" s="13"/>
      <c r="G107385" s="13"/>
      <c r="H107385" s="13"/>
      <c r="I107385" s="13"/>
      <c r="J107385" s="13"/>
      <c r="K107385" s="13"/>
      <c r="L107385" s="13"/>
      <c r="M107385" s="13"/>
      <c r="N107385" s="13"/>
      <c r="O107385" s="13"/>
      <c r="P107385" s="13"/>
      <c r="Q107385" s="13"/>
      <c r="R107385" s="13"/>
    </row>
    <row r="107386" spans="2:18">
      <c r="B107386" s="31"/>
      <c r="C107386" s="13"/>
      <c r="D107386" s="13"/>
      <c r="E107386" s="13"/>
      <c r="F107386" s="13"/>
      <c r="G107386" s="13"/>
      <c r="H107386" s="13"/>
      <c r="I107386" s="13"/>
      <c r="J107386" s="13"/>
      <c r="K107386" s="13"/>
      <c r="L107386" s="13"/>
      <c r="M107386" s="13"/>
      <c r="N107386" s="13"/>
      <c r="O107386" s="13"/>
      <c r="P107386" s="13"/>
      <c r="Q107386" s="13"/>
      <c r="R107386" s="13"/>
    </row>
    <row r="107387" spans="2:18">
      <c r="B107387" s="31"/>
      <c r="C107387" s="13"/>
      <c r="D107387" s="13"/>
      <c r="E107387" s="13"/>
      <c r="F107387" s="13"/>
      <c r="G107387" s="13"/>
      <c r="H107387" s="13"/>
      <c r="I107387" s="13"/>
      <c r="J107387" s="13"/>
      <c r="K107387" s="13"/>
      <c r="L107387" s="13"/>
      <c r="M107387" s="13"/>
      <c r="N107387" s="13"/>
      <c r="O107387" s="13"/>
      <c r="P107387" s="13"/>
      <c r="Q107387" s="13"/>
      <c r="R107387" s="13"/>
    </row>
    <row r="107388" spans="2:18">
      <c r="B107388" s="31"/>
      <c r="C107388" s="13"/>
      <c r="D107388" s="13"/>
      <c r="E107388" s="13"/>
      <c r="F107388" s="13"/>
      <c r="G107388" s="13"/>
      <c r="H107388" s="13"/>
      <c r="I107388" s="13"/>
      <c r="J107388" s="13"/>
      <c r="K107388" s="13"/>
      <c r="L107388" s="13"/>
      <c r="M107388" s="13"/>
      <c r="N107388" s="13"/>
      <c r="O107388" s="13"/>
      <c r="P107388" s="13"/>
      <c r="Q107388" s="13"/>
      <c r="R107388" s="13"/>
    </row>
    <row r="107389" spans="2:18">
      <c r="B107389" s="31"/>
      <c r="C107389" s="13"/>
      <c r="D107389" s="13"/>
      <c r="E107389" s="13"/>
      <c r="F107389" s="13"/>
      <c r="G107389" s="13"/>
      <c r="H107389" s="13"/>
      <c r="I107389" s="13"/>
      <c r="J107389" s="13"/>
      <c r="K107389" s="13"/>
      <c r="L107389" s="13"/>
      <c r="M107389" s="13"/>
      <c r="N107389" s="13"/>
      <c r="O107389" s="13"/>
      <c r="P107389" s="13"/>
      <c r="Q107389" s="13"/>
      <c r="R107389" s="13"/>
    </row>
    <row r="107390" spans="2:18">
      <c r="B107390" s="31"/>
      <c r="C107390" s="13"/>
      <c r="D107390" s="13"/>
      <c r="E107390" s="13"/>
      <c r="F107390" s="13"/>
      <c r="G107390" s="13"/>
      <c r="H107390" s="13"/>
      <c r="I107390" s="13"/>
      <c r="J107390" s="13"/>
      <c r="K107390" s="13"/>
      <c r="L107390" s="13"/>
      <c r="M107390" s="13"/>
      <c r="N107390" s="13"/>
      <c r="O107390" s="13"/>
      <c r="P107390" s="13"/>
      <c r="Q107390" s="13"/>
      <c r="R107390" s="13"/>
    </row>
    <row r="107391" spans="2:18">
      <c r="B107391" s="31"/>
      <c r="C107391" s="13"/>
      <c r="D107391" s="13"/>
      <c r="E107391" s="13"/>
      <c r="F107391" s="13"/>
      <c r="G107391" s="13"/>
      <c r="H107391" s="13"/>
      <c r="I107391" s="13"/>
      <c r="J107391" s="13"/>
      <c r="K107391" s="13"/>
      <c r="L107391" s="13"/>
      <c r="M107391" s="13"/>
      <c r="N107391" s="13"/>
      <c r="O107391" s="13"/>
      <c r="P107391" s="13"/>
      <c r="Q107391" s="13"/>
      <c r="R107391" s="13"/>
    </row>
    <row r="107392" spans="2:18">
      <c r="B107392" s="31"/>
      <c r="C107392" s="13"/>
      <c r="D107392" s="13"/>
      <c r="E107392" s="13"/>
      <c r="F107392" s="13"/>
      <c r="G107392" s="13"/>
      <c r="H107392" s="13"/>
      <c r="I107392" s="13"/>
      <c r="J107392" s="13"/>
      <c r="K107392" s="13"/>
      <c r="L107392" s="13"/>
      <c r="M107392" s="13"/>
      <c r="N107392" s="13"/>
      <c r="O107392" s="13"/>
      <c r="P107392" s="13"/>
      <c r="Q107392" s="13"/>
      <c r="R107392" s="13"/>
    </row>
    <row r="107393" spans="2:18">
      <c r="B107393" s="31"/>
      <c r="C107393" s="13"/>
      <c r="D107393" s="13"/>
      <c r="E107393" s="13"/>
      <c r="F107393" s="13"/>
      <c r="G107393" s="13"/>
      <c r="H107393" s="13"/>
      <c r="I107393" s="13"/>
      <c r="J107393" s="13"/>
      <c r="K107393" s="13"/>
      <c r="L107393" s="13"/>
      <c r="M107393" s="13"/>
      <c r="N107393" s="13"/>
      <c r="O107393" s="13"/>
      <c r="P107393" s="13"/>
      <c r="Q107393" s="13"/>
      <c r="R107393" s="13"/>
    </row>
    <row r="107394" spans="2:18">
      <c r="B107394" s="31"/>
      <c r="C107394" s="13"/>
      <c r="D107394" s="13"/>
      <c r="E107394" s="13"/>
      <c r="F107394" s="13"/>
      <c r="G107394" s="13"/>
      <c r="H107394" s="13"/>
      <c r="I107394" s="13"/>
      <c r="J107394" s="13"/>
      <c r="K107394" s="13"/>
      <c r="L107394" s="13"/>
      <c r="M107394" s="13"/>
      <c r="N107394" s="13"/>
      <c r="O107394" s="13"/>
      <c r="P107394" s="13"/>
      <c r="Q107394" s="13"/>
      <c r="R107394" s="13"/>
    </row>
    <row r="107395" spans="2:18">
      <c r="B107395" s="31"/>
      <c r="C107395" s="13"/>
      <c r="D107395" s="13"/>
      <c r="E107395" s="13"/>
      <c r="F107395" s="13"/>
      <c r="G107395" s="13"/>
      <c r="H107395" s="13"/>
      <c r="I107395" s="13"/>
      <c r="J107395" s="13"/>
      <c r="K107395" s="13"/>
      <c r="L107395" s="13"/>
      <c r="M107395" s="13"/>
      <c r="N107395" s="13"/>
      <c r="O107395" s="13"/>
      <c r="P107395" s="13"/>
      <c r="Q107395" s="13"/>
      <c r="R107395" s="13"/>
    </row>
    <row r="107396" spans="2:18">
      <c r="B107396" s="31"/>
      <c r="C107396" s="13"/>
      <c r="D107396" s="13"/>
      <c r="E107396" s="13"/>
      <c r="F107396" s="13"/>
      <c r="G107396" s="13"/>
      <c r="H107396" s="13"/>
      <c r="I107396" s="13"/>
      <c r="J107396" s="13"/>
      <c r="K107396" s="13"/>
      <c r="L107396" s="13"/>
      <c r="M107396" s="13"/>
      <c r="N107396" s="13"/>
      <c r="O107396" s="13"/>
      <c r="P107396" s="13"/>
      <c r="Q107396" s="13"/>
      <c r="R107396" s="13"/>
    </row>
    <row r="107397" spans="2:18">
      <c r="B107397" s="31"/>
      <c r="C107397" s="13"/>
      <c r="D107397" s="13"/>
      <c r="E107397" s="13"/>
      <c r="F107397" s="13"/>
      <c r="G107397" s="13"/>
      <c r="H107397" s="13"/>
      <c r="I107397" s="13"/>
      <c r="J107397" s="13"/>
      <c r="K107397" s="13"/>
      <c r="L107397" s="13"/>
      <c r="M107397" s="13"/>
      <c r="N107397" s="13"/>
      <c r="O107397" s="13"/>
      <c r="P107397" s="13"/>
      <c r="Q107397" s="13"/>
      <c r="R107397" s="13"/>
    </row>
    <row r="107398" spans="2:18">
      <c r="B107398" s="31"/>
      <c r="C107398" s="13"/>
      <c r="D107398" s="13"/>
      <c r="E107398" s="13"/>
      <c r="F107398" s="13"/>
      <c r="G107398" s="13"/>
      <c r="H107398" s="13"/>
      <c r="I107398" s="13"/>
      <c r="J107398" s="13"/>
      <c r="K107398" s="13"/>
      <c r="L107398" s="13"/>
      <c r="M107398" s="13"/>
      <c r="N107398" s="13"/>
      <c r="O107398" s="13"/>
      <c r="P107398" s="13"/>
      <c r="Q107398" s="13"/>
      <c r="R107398" s="13"/>
    </row>
    <row r="107399" spans="2:18">
      <c r="B107399" s="31"/>
      <c r="C107399" s="13"/>
      <c r="D107399" s="13"/>
      <c r="E107399" s="13"/>
      <c r="F107399" s="13"/>
      <c r="G107399" s="13"/>
      <c r="H107399" s="13"/>
      <c r="I107399" s="13"/>
      <c r="J107399" s="13"/>
      <c r="K107399" s="13"/>
      <c r="L107399" s="13"/>
      <c r="M107399" s="13"/>
      <c r="N107399" s="13"/>
      <c r="O107399" s="13"/>
      <c r="P107399" s="13"/>
      <c r="Q107399" s="13"/>
      <c r="R107399" s="13"/>
    </row>
    <row r="107400" spans="2:18">
      <c r="B107400" s="31"/>
      <c r="C107400" s="13"/>
      <c r="D107400" s="13"/>
      <c r="E107400" s="13"/>
      <c r="F107400" s="13"/>
      <c r="G107400" s="13"/>
      <c r="H107400" s="13"/>
      <c r="I107400" s="13"/>
      <c r="J107400" s="13"/>
      <c r="K107400" s="13"/>
      <c r="L107400" s="13"/>
      <c r="M107400" s="13"/>
      <c r="N107400" s="13"/>
      <c r="O107400" s="13"/>
      <c r="P107400" s="13"/>
      <c r="Q107400" s="13"/>
      <c r="R107400" s="13"/>
    </row>
    <row r="107401" spans="2:18">
      <c r="B107401" s="31"/>
      <c r="C107401" s="13"/>
      <c r="D107401" s="13"/>
      <c r="E107401" s="13"/>
      <c r="F107401" s="13"/>
      <c r="G107401" s="13"/>
      <c r="H107401" s="13"/>
      <c r="I107401" s="13"/>
      <c r="J107401" s="13"/>
      <c r="K107401" s="13"/>
      <c r="L107401" s="13"/>
      <c r="M107401" s="13"/>
      <c r="N107401" s="13"/>
      <c r="O107401" s="13"/>
      <c r="P107401" s="13"/>
      <c r="Q107401" s="13"/>
      <c r="R107401" s="13"/>
    </row>
    <row r="107402" spans="2:18">
      <c r="B107402" s="31"/>
      <c r="C107402" s="13"/>
      <c r="D107402" s="13"/>
      <c r="E107402" s="13"/>
      <c r="F107402" s="13"/>
      <c r="G107402" s="13"/>
      <c r="H107402" s="13"/>
      <c r="I107402" s="13"/>
      <c r="J107402" s="13"/>
      <c r="K107402" s="13"/>
      <c r="L107402" s="13"/>
      <c r="M107402" s="13"/>
      <c r="N107402" s="13"/>
      <c r="O107402" s="13"/>
      <c r="P107402" s="13"/>
      <c r="Q107402" s="13"/>
      <c r="R107402" s="13"/>
    </row>
    <row r="107403" spans="2:18">
      <c r="B107403" s="31"/>
      <c r="C107403" s="13"/>
      <c r="D107403" s="13"/>
      <c r="E107403" s="13"/>
      <c r="F107403" s="13"/>
      <c r="G107403" s="13"/>
      <c r="H107403" s="13"/>
      <c r="I107403" s="13"/>
      <c r="J107403" s="13"/>
      <c r="K107403" s="13"/>
      <c r="L107403" s="13"/>
      <c r="M107403" s="13"/>
      <c r="N107403" s="13"/>
      <c r="O107403" s="13"/>
      <c r="P107403" s="13"/>
      <c r="Q107403" s="13"/>
      <c r="R107403" s="13"/>
    </row>
    <row r="107404" spans="2:18">
      <c r="B107404" s="31"/>
      <c r="C107404" s="13"/>
      <c r="D107404" s="13"/>
      <c r="E107404" s="13"/>
      <c r="F107404" s="13"/>
      <c r="G107404" s="13"/>
      <c r="H107404" s="13"/>
      <c r="I107404" s="13"/>
      <c r="J107404" s="13"/>
      <c r="K107404" s="13"/>
      <c r="L107404" s="13"/>
      <c r="M107404" s="13"/>
      <c r="N107404" s="13"/>
      <c r="O107404" s="13"/>
      <c r="P107404" s="13"/>
      <c r="Q107404" s="13"/>
      <c r="R107404" s="13"/>
    </row>
    <row r="107405" spans="2:18">
      <c r="B107405" s="31"/>
      <c r="C107405" s="13"/>
      <c r="D107405" s="13"/>
      <c r="E107405" s="13"/>
      <c r="F107405" s="13"/>
      <c r="G107405" s="13"/>
      <c r="H107405" s="13"/>
      <c r="I107405" s="13"/>
      <c r="J107405" s="13"/>
      <c r="K107405" s="13"/>
      <c r="L107405" s="13"/>
      <c r="M107405" s="13"/>
      <c r="N107405" s="13"/>
      <c r="O107405" s="13"/>
      <c r="P107405" s="13"/>
      <c r="Q107405" s="13"/>
      <c r="R107405" s="13"/>
    </row>
    <row r="107406" spans="2:18">
      <c r="B107406" s="31"/>
      <c r="C107406" s="13"/>
      <c r="D107406" s="13"/>
      <c r="E107406" s="13"/>
      <c r="F107406" s="13"/>
      <c r="G107406" s="13"/>
      <c r="H107406" s="13"/>
      <c r="I107406" s="13"/>
      <c r="J107406" s="13"/>
      <c r="K107406" s="13"/>
      <c r="L107406" s="13"/>
      <c r="M107406" s="13"/>
      <c r="N107406" s="13"/>
      <c r="O107406" s="13"/>
      <c r="P107406" s="13"/>
      <c r="Q107406" s="13"/>
      <c r="R107406" s="13"/>
    </row>
    <row r="107407" spans="2:18">
      <c r="B107407" s="31"/>
      <c r="C107407" s="13"/>
      <c r="D107407" s="13"/>
      <c r="E107407" s="13"/>
      <c r="F107407" s="13"/>
      <c r="G107407" s="13"/>
      <c r="H107407" s="13"/>
      <c r="I107407" s="13"/>
      <c r="J107407" s="13"/>
      <c r="K107407" s="13"/>
      <c r="L107407" s="13"/>
      <c r="M107407" s="13"/>
      <c r="N107407" s="13"/>
      <c r="O107407" s="13"/>
      <c r="P107407" s="13"/>
      <c r="Q107407" s="13"/>
      <c r="R107407" s="13"/>
    </row>
    <row r="107408" spans="2:18">
      <c r="B107408" s="31"/>
      <c r="C107408" s="13"/>
      <c r="D107408" s="13"/>
      <c r="E107408" s="13"/>
      <c r="F107408" s="13"/>
      <c r="G107408" s="13"/>
      <c r="H107408" s="13"/>
      <c r="I107408" s="13"/>
      <c r="J107408" s="13"/>
      <c r="K107408" s="13"/>
      <c r="L107408" s="13"/>
      <c r="M107408" s="13"/>
      <c r="N107408" s="13"/>
      <c r="O107408" s="13"/>
      <c r="P107408" s="13"/>
      <c r="Q107408" s="13"/>
      <c r="R107408" s="13"/>
    </row>
    <row r="107409" spans="2:18">
      <c r="B107409" s="31"/>
      <c r="C107409" s="13"/>
      <c r="D107409" s="13"/>
      <c r="E107409" s="13"/>
      <c r="F107409" s="13"/>
      <c r="G107409" s="13"/>
      <c r="H107409" s="13"/>
      <c r="I107409" s="13"/>
      <c r="J107409" s="13"/>
      <c r="K107409" s="13"/>
      <c r="L107409" s="13"/>
      <c r="M107409" s="13"/>
      <c r="N107409" s="13"/>
      <c r="O107409" s="13"/>
      <c r="P107409" s="13"/>
      <c r="Q107409" s="13"/>
      <c r="R107409" s="13"/>
    </row>
    <row r="107410" spans="2:18">
      <c r="B107410" s="31"/>
      <c r="C107410" s="13"/>
      <c r="D107410" s="13"/>
      <c r="E107410" s="13"/>
      <c r="F107410" s="13"/>
      <c r="G107410" s="13"/>
      <c r="H107410" s="13"/>
      <c r="I107410" s="13"/>
      <c r="J107410" s="13"/>
      <c r="K107410" s="13"/>
      <c r="L107410" s="13"/>
      <c r="M107410" s="13"/>
      <c r="N107410" s="13"/>
      <c r="O107410" s="13"/>
      <c r="P107410" s="13"/>
      <c r="Q107410" s="13"/>
      <c r="R107410" s="13"/>
    </row>
    <row r="107411" spans="2:18">
      <c r="B107411" s="31"/>
      <c r="C107411" s="13"/>
      <c r="D107411" s="13"/>
      <c r="E107411" s="13"/>
      <c r="F107411" s="13"/>
      <c r="G107411" s="13"/>
      <c r="H107411" s="13"/>
      <c r="I107411" s="13"/>
      <c r="J107411" s="13"/>
      <c r="K107411" s="13"/>
      <c r="L107411" s="13"/>
      <c r="M107411" s="13"/>
      <c r="N107411" s="13"/>
      <c r="O107411" s="13"/>
      <c r="P107411" s="13"/>
      <c r="Q107411" s="13"/>
      <c r="R107411" s="13"/>
    </row>
    <row r="107412" spans="2:18">
      <c r="B107412" s="31"/>
      <c r="C107412" s="13"/>
      <c r="D107412" s="13"/>
      <c r="E107412" s="13"/>
      <c r="F107412" s="13"/>
      <c r="G107412" s="13"/>
      <c r="H107412" s="13"/>
      <c r="I107412" s="13"/>
      <c r="J107412" s="13"/>
      <c r="K107412" s="13"/>
      <c r="L107412" s="13"/>
      <c r="M107412" s="13"/>
      <c r="N107412" s="13"/>
      <c r="O107412" s="13"/>
      <c r="P107412" s="13"/>
      <c r="Q107412" s="13"/>
      <c r="R107412" s="13"/>
    </row>
    <row r="107413" spans="2:18">
      <c r="B107413" s="31"/>
      <c r="C107413" s="13"/>
      <c r="D107413" s="13"/>
      <c r="E107413" s="13"/>
      <c r="F107413" s="13"/>
      <c r="G107413" s="13"/>
      <c r="H107413" s="13"/>
      <c r="I107413" s="13"/>
      <c r="J107413" s="13"/>
      <c r="K107413" s="13"/>
      <c r="L107413" s="13"/>
      <c r="M107413" s="13"/>
      <c r="N107413" s="13"/>
      <c r="O107413" s="13"/>
      <c r="P107413" s="13"/>
      <c r="Q107413" s="13"/>
      <c r="R107413" s="13"/>
    </row>
    <row r="107414" spans="2:18">
      <c r="B107414" s="31"/>
      <c r="C107414" s="13"/>
      <c r="D107414" s="13"/>
      <c r="E107414" s="13"/>
      <c r="F107414" s="13"/>
      <c r="G107414" s="13"/>
      <c r="H107414" s="13"/>
      <c r="I107414" s="13"/>
      <c r="J107414" s="13"/>
      <c r="K107414" s="13"/>
      <c r="L107414" s="13"/>
      <c r="M107414" s="13"/>
      <c r="N107414" s="13"/>
      <c r="O107414" s="13"/>
      <c r="P107414" s="13"/>
      <c r="Q107414" s="13"/>
      <c r="R107414" s="13"/>
    </row>
    <row r="107415" spans="2:18">
      <c r="B107415" s="31"/>
      <c r="C107415" s="13"/>
      <c r="D107415" s="13"/>
      <c r="E107415" s="13"/>
      <c r="F107415" s="13"/>
      <c r="G107415" s="13"/>
      <c r="H107415" s="13"/>
      <c r="I107415" s="13"/>
      <c r="J107415" s="13"/>
      <c r="K107415" s="13"/>
      <c r="L107415" s="13"/>
      <c r="M107415" s="13"/>
      <c r="N107415" s="13"/>
      <c r="O107415" s="13"/>
      <c r="P107415" s="13"/>
      <c r="Q107415" s="13"/>
      <c r="R107415" s="13"/>
    </row>
    <row r="107416" spans="2:18">
      <c r="B107416" s="31"/>
      <c r="C107416" s="13"/>
      <c r="D107416" s="13"/>
      <c r="E107416" s="13"/>
      <c r="F107416" s="13"/>
      <c r="G107416" s="13"/>
      <c r="H107416" s="13"/>
      <c r="I107416" s="13"/>
      <c r="J107416" s="13"/>
      <c r="K107416" s="13"/>
      <c r="L107416" s="13"/>
      <c r="M107416" s="13"/>
      <c r="N107416" s="13"/>
      <c r="O107416" s="13"/>
      <c r="P107416" s="13"/>
      <c r="Q107416" s="13"/>
      <c r="R107416" s="13"/>
    </row>
    <row r="107417" spans="2:18">
      <c r="B107417" s="31"/>
      <c r="C107417" s="13"/>
      <c r="D107417" s="13"/>
      <c r="E107417" s="13"/>
      <c r="F107417" s="13"/>
      <c r="G107417" s="13"/>
      <c r="H107417" s="13"/>
      <c r="I107417" s="13"/>
      <c r="J107417" s="13"/>
      <c r="K107417" s="13"/>
      <c r="L107417" s="13"/>
      <c r="M107417" s="13"/>
      <c r="N107417" s="13"/>
      <c r="O107417" s="13"/>
      <c r="P107417" s="13"/>
      <c r="Q107417" s="13"/>
      <c r="R107417" s="13"/>
    </row>
    <row r="107418" spans="2:18">
      <c r="B107418" s="31"/>
      <c r="C107418" s="13"/>
      <c r="D107418" s="13"/>
      <c r="E107418" s="13"/>
      <c r="F107418" s="13"/>
      <c r="G107418" s="13"/>
      <c r="H107418" s="13"/>
      <c r="I107418" s="13"/>
      <c r="J107418" s="13"/>
      <c r="K107418" s="13"/>
      <c r="L107418" s="13"/>
      <c r="M107418" s="13"/>
      <c r="N107418" s="13"/>
      <c r="O107418" s="13"/>
      <c r="P107418" s="13"/>
      <c r="Q107418" s="13"/>
      <c r="R107418" s="13"/>
    </row>
    <row r="107419" spans="2:18">
      <c r="B107419" s="31"/>
      <c r="C107419" s="13"/>
      <c r="D107419" s="13"/>
      <c r="E107419" s="13"/>
      <c r="F107419" s="13"/>
      <c r="G107419" s="13"/>
      <c r="H107419" s="13"/>
      <c r="I107419" s="13"/>
      <c r="J107419" s="13"/>
      <c r="K107419" s="13"/>
      <c r="L107419" s="13"/>
      <c r="M107419" s="13"/>
      <c r="N107419" s="13"/>
      <c r="O107419" s="13"/>
      <c r="P107419" s="13"/>
      <c r="Q107419" s="13"/>
      <c r="R107419" s="13"/>
    </row>
    <row r="107420" spans="2:18">
      <c r="B107420" s="31"/>
      <c r="C107420" s="13"/>
      <c r="D107420" s="13"/>
      <c r="E107420" s="13"/>
      <c r="F107420" s="13"/>
      <c r="G107420" s="13"/>
      <c r="H107420" s="13"/>
      <c r="I107420" s="13"/>
      <c r="J107420" s="13"/>
      <c r="K107420" s="13"/>
      <c r="L107420" s="13"/>
      <c r="M107420" s="13"/>
      <c r="N107420" s="13"/>
      <c r="O107420" s="13"/>
      <c r="P107420" s="13"/>
      <c r="Q107420" s="13"/>
      <c r="R107420" s="13"/>
    </row>
    <row r="107421" spans="2:18">
      <c r="B107421" s="31"/>
      <c r="C107421" s="13"/>
      <c r="D107421" s="13"/>
      <c r="E107421" s="13"/>
      <c r="F107421" s="13"/>
      <c r="G107421" s="13"/>
      <c r="H107421" s="13"/>
      <c r="I107421" s="13"/>
      <c r="J107421" s="13"/>
      <c r="K107421" s="13"/>
      <c r="L107421" s="13"/>
      <c r="M107421" s="13"/>
      <c r="N107421" s="13"/>
      <c r="O107421" s="13"/>
      <c r="P107421" s="13"/>
      <c r="Q107421" s="13"/>
      <c r="R107421" s="13"/>
    </row>
    <row r="107422" spans="2:18">
      <c r="B107422" s="31"/>
      <c r="C107422" s="13"/>
      <c r="D107422" s="13"/>
      <c r="E107422" s="13"/>
      <c r="F107422" s="13"/>
      <c r="G107422" s="13"/>
      <c r="H107422" s="13"/>
      <c r="I107422" s="13"/>
      <c r="J107422" s="13"/>
      <c r="K107422" s="13"/>
      <c r="L107422" s="13"/>
      <c r="M107422" s="13"/>
      <c r="N107422" s="13"/>
      <c r="O107422" s="13"/>
      <c r="P107422" s="13"/>
      <c r="Q107422" s="13"/>
      <c r="R107422" s="13"/>
    </row>
    <row r="107423" spans="2:18">
      <c r="B107423" s="31"/>
      <c r="C107423" s="13"/>
      <c r="D107423" s="13"/>
      <c r="E107423" s="13"/>
      <c r="F107423" s="13"/>
      <c r="G107423" s="13"/>
      <c r="H107423" s="13"/>
      <c r="I107423" s="13"/>
      <c r="J107423" s="13"/>
      <c r="K107423" s="13"/>
      <c r="L107423" s="13"/>
      <c r="M107423" s="13"/>
      <c r="N107423" s="13"/>
      <c r="O107423" s="13"/>
      <c r="P107423" s="13"/>
      <c r="Q107423" s="13"/>
      <c r="R107423" s="13"/>
    </row>
    <row r="107424" spans="2:18">
      <c r="B107424" s="31"/>
      <c r="C107424" s="13"/>
      <c r="D107424" s="13"/>
      <c r="E107424" s="13"/>
      <c r="F107424" s="13"/>
      <c r="G107424" s="13"/>
      <c r="H107424" s="13"/>
      <c r="I107424" s="13"/>
      <c r="J107424" s="13"/>
      <c r="K107424" s="13"/>
      <c r="L107424" s="13"/>
      <c r="M107424" s="13"/>
      <c r="N107424" s="13"/>
      <c r="O107424" s="13"/>
      <c r="P107424" s="13"/>
      <c r="Q107424" s="13"/>
      <c r="R107424" s="13"/>
    </row>
    <row r="107425" spans="2:18">
      <c r="B107425" s="31"/>
      <c r="C107425" s="13"/>
      <c r="D107425" s="13"/>
      <c r="E107425" s="13"/>
      <c r="F107425" s="13"/>
      <c r="G107425" s="13"/>
      <c r="H107425" s="13"/>
      <c r="I107425" s="13"/>
      <c r="J107425" s="13"/>
      <c r="K107425" s="13"/>
      <c r="L107425" s="13"/>
      <c r="M107425" s="13"/>
      <c r="N107425" s="13"/>
      <c r="O107425" s="13"/>
      <c r="P107425" s="13"/>
      <c r="Q107425" s="13"/>
      <c r="R107425" s="13"/>
    </row>
    <row r="107426" spans="2:18">
      <c r="B107426" s="31"/>
      <c r="C107426" s="13"/>
      <c r="D107426" s="13"/>
      <c r="E107426" s="13"/>
      <c r="F107426" s="13"/>
      <c r="G107426" s="13"/>
      <c r="H107426" s="13"/>
      <c r="I107426" s="13"/>
      <c r="J107426" s="13"/>
      <c r="K107426" s="13"/>
      <c r="L107426" s="13"/>
      <c r="M107426" s="13"/>
      <c r="N107426" s="13"/>
      <c r="O107426" s="13"/>
      <c r="P107426" s="13"/>
      <c r="Q107426" s="13"/>
      <c r="R107426" s="13"/>
    </row>
    <row r="107427" spans="2:18">
      <c r="B107427" s="31"/>
      <c r="C107427" s="13"/>
      <c r="D107427" s="13"/>
      <c r="E107427" s="13"/>
      <c r="F107427" s="13"/>
      <c r="G107427" s="13"/>
      <c r="H107427" s="13"/>
      <c r="I107427" s="13"/>
      <c r="J107427" s="13"/>
      <c r="K107427" s="13"/>
      <c r="L107427" s="13"/>
      <c r="M107427" s="13"/>
      <c r="N107427" s="13"/>
      <c r="O107427" s="13"/>
      <c r="P107427" s="13"/>
      <c r="Q107427" s="13"/>
      <c r="R107427" s="13"/>
    </row>
    <row r="107428" spans="2:18">
      <c r="B107428" s="31"/>
      <c r="C107428" s="13"/>
      <c r="D107428" s="13"/>
      <c r="E107428" s="13"/>
      <c r="F107428" s="13"/>
      <c r="G107428" s="13"/>
      <c r="H107428" s="13"/>
      <c r="I107428" s="13"/>
      <c r="J107428" s="13"/>
      <c r="K107428" s="13"/>
      <c r="L107428" s="13"/>
      <c r="M107428" s="13"/>
      <c r="N107428" s="13"/>
      <c r="O107428" s="13"/>
      <c r="P107428" s="13"/>
      <c r="Q107428" s="13"/>
      <c r="R107428" s="13"/>
    </row>
    <row r="107429" spans="2:18">
      <c r="B107429" s="31"/>
      <c r="C107429" s="13"/>
      <c r="D107429" s="13"/>
      <c r="E107429" s="13"/>
      <c r="F107429" s="13"/>
      <c r="G107429" s="13"/>
      <c r="H107429" s="13"/>
      <c r="I107429" s="13"/>
      <c r="J107429" s="13"/>
      <c r="K107429" s="13"/>
      <c r="L107429" s="13"/>
      <c r="M107429" s="13"/>
      <c r="N107429" s="13"/>
      <c r="O107429" s="13"/>
      <c r="P107429" s="13"/>
      <c r="Q107429" s="13"/>
      <c r="R107429" s="13"/>
    </row>
    <row r="107430" spans="2:18">
      <c r="B107430" s="31"/>
      <c r="C107430" s="13"/>
      <c r="D107430" s="13"/>
      <c r="E107430" s="13"/>
      <c r="F107430" s="13"/>
      <c r="G107430" s="13"/>
      <c r="H107430" s="13"/>
      <c r="I107430" s="13"/>
      <c r="J107430" s="13"/>
      <c r="K107430" s="13"/>
      <c r="L107430" s="13"/>
      <c r="M107430" s="13"/>
      <c r="N107430" s="13"/>
      <c r="O107430" s="13"/>
      <c r="P107430" s="13"/>
      <c r="Q107430" s="13"/>
      <c r="R107430" s="13"/>
    </row>
    <row r="107431" spans="2:18">
      <c r="B107431" s="31"/>
      <c r="C107431" s="13"/>
      <c r="D107431" s="13"/>
      <c r="E107431" s="13"/>
      <c r="F107431" s="13"/>
      <c r="G107431" s="13"/>
      <c r="H107431" s="13"/>
      <c r="I107431" s="13"/>
      <c r="J107431" s="13"/>
      <c r="K107431" s="13"/>
      <c r="L107431" s="13"/>
      <c r="M107431" s="13"/>
      <c r="N107431" s="13"/>
      <c r="O107431" s="13"/>
      <c r="P107431" s="13"/>
      <c r="Q107431" s="13"/>
      <c r="R107431" s="13"/>
    </row>
    <row r="107432" spans="2:18">
      <c r="B107432" s="31"/>
      <c r="C107432" s="13"/>
      <c r="D107432" s="13"/>
      <c r="E107432" s="13"/>
      <c r="F107432" s="13"/>
      <c r="G107432" s="13"/>
      <c r="H107432" s="13"/>
      <c r="I107432" s="13"/>
      <c r="J107432" s="13"/>
      <c r="K107432" s="13"/>
      <c r="L107432" s="13"/>
      <c r="M107432" s="13"/>
      <c r="N107432" s="13"/>
      <c r="O107432" s="13"/>
      <c r="P107432" s="13"/>
      <c r="Q107432" s="13"/>
      <c r="R107432" s="13"/>
    </row>
    <row r="107433" spans="2:18">
      <c r="B107433" s="31"/>
      <c r="C107433" s="13"/>
      <c r="D107433" s="13"/>
      <c r="E107433" s="13"/>
      <c r="F107433" s="13"/>
      <c r="G107433" s="13"/>
      <c r="H107433" s="13"/>
      <c r="I107433" s="13"/>
      <c r="J107433" s="13"/>
      <c r="K107433" s="13"/>
      <c r="L107433" s="13"/>
      <c r="M107433" s="13"/>
      <c r="N107433" s="13"/>
      <c r="O107433" s="13"/>
      <c r="P107433" s="13"/>
      <c r="Q107433" s="13"/>
      <c r="R107433" s="13"/>
    </row>
    <row r="107434" spans="2:18">
      <c r="B107434" s="31"/>
      <c r="C107434" s="13"/>
      <c r="D107434" s="13"/>
      <c r="E107434" s="13"/>
      <c r="F107434" s="13"/>
      <c r="G107434" s="13"/>
      <c r="H107434" s="13"/>
      <c r="I107434" s="13"/>
      <c r="J107434" s="13"/>
      <c r="K107434" s="13"/>
      <c r="L107434" s="13"/>
      <c r="M107434" s="13"/>
      <c r="N107434" s="13"/>
      <c r="O107434" s="13"/>
      <c r="P107434" s="13"/>
      <c r="Q107434" s="13"/>
      <c r="R107434" s="13"/>
    </row>
    <row r="107435" spans="2:18">
      <c r="B107435" s="31"/>
      <c r="C107435" s="13"/>
      <c r="D107435" s="13"/>
      <c r="E107435" s="13"/>
      <c r="F107435" s="13"/>
      <c r="G107435" s="13"/>
      <c r="H107435" s="13"/>
      <c r="I107435" s="13"/>
      <c r="J107435" s="13"/>
      <c r="K107435" s="13"/>
      <c r="L107435" s="13"/>
      <c r="M107435" s="13"/>
      <c r="N107435" s="13"/>
      <c r="O107435" s="13"/>
      <c r="P107435" s="13"/>
      <c r="Q107435" s="13"/>
      <c r="R107435" s="13"/>
    </row>
    <row r="107436" spans="2:18">
      <c r="B107436" s="31"/>
      <c r="C107436" s="13"/>
      <c r="D107436" s="13"/>
      <c r="E107436" s="13"/>
      <c r="F107436" s="13"/>
      <c r="G107436" s="13"/>
      <c r="H107436" s="13"/>
      <c r="I107436" s="13"/>
      <c r="J107436" s="13"/>
      <c r="K107436" s="13"/>
      <c r="L107436" s="13"/>
      <c r="M107436" s="13"/>
      <c r="N107436" s="13"/>
      <c r="O107436" s="13"/>
      <c r="P107436" s="13"/>
      <c r="Q107436" s="13"/>
      <c r="R107436" s="13"/>
    </row>
    <row r="107437" spans="2:18">
      <c r="B107437" s="31"/>
      <c r="C107437" s="13"/>
      <c r="D107437" s="13"/>
      <c r="E107437" s="13"/>
      <c r="F107437" s="13"/>
      <c r="G107437" s="13"/>
      <c r="H107437" s="13"/>
      <c r="I107437" s="13"/>
      <c r="J107437" s="13"/>
      <c r="K107437" s="13"/>
      <c r="L107437" s="13"/>
      <c r="M107437" s="13"/>
      <c r="N107437" s="13"/>
      <c r="O107437" s="13"/>
      <c r="P107437" s="13"/>
      <c r="Q107437" s="13"/>
      <c r="R107437" s="13"/>
    </row>
    <row r="107438" spans="2:18">
      <c r="B107438" s="31"/>
      <c r="C107438" s="13"/>
      <c r="D107438" s="13"/>
      <c r="E107438" s="13"/>
      <c r="F107438" s="13"/>
      <c r="G107438" s="13"/>
      <c r="H107438" s="13"/>
      <c r="I107438" s="13"/>
      <c r="J107438" s="13"/>
      <c r="K107438" s="13"/>
      <c r="L107438" s="13"/>
      <c r="M107438" s="13"/>
      <c r="N107438" s="13"/>
      <c r="O107438" s="13"/>
      <c r="P107438" s="13"/>
      <c r="Q107438" s="13"/>
      <c r="R107438" s="13"/>
    </row>
    <row r="107439" spans="2:18">
      <c r="B107439" s="31"/>
      <c r="C107439" s="13"/>
      <c r="D107439" s="13"/>
      <c r="E107439" s="13"/>
      <c r="F107439" s="13"/>
      <c r="G107439" s="13"/>
      <c r="H107439" s="13"/>
      <c r="I107439" s="13"/>
      <c r="J107439" s="13"/>
      <c r="K107439" s="13"/>
      <c r="L107439" s="13"/>
      <c r="M107439" s="13"/>
      <c r="N107439" s="13"/>
      <c r="O107439" s="13"/>
      <c r="P107439" s="13"/>
      <c r="Q107439" s="13"/>
      <c r="R107439" s="13"/>
    </row>
    <row r="107440" spans="2:18">
      <c r="B107440" s="31"/>
      <c r="C107440" s="13"/>
      <c r="D107440" s="13"/>
      <c r="E107440" s="13"/>
      <c r="F107440" s="13"/>
      <c r="G107440" s="13"/>
      <c r="H107440" s="13"/>
      <c r="I107440" s="13"/>
      <c r="J107440" s="13"/>
      <c r="K107440" s="13"/>
      <c r="L107440" s="13"/>
      <c r="M107440" s="13"/>
      <c r="N107440" s="13"/>
      <c r="O107440" s="13"/>
      <c r="P107440" s="13"/>
      <c r="Q107440" s="13"/>
      <c r="R107440" s="13"/>
    </row>
    <row r="107441" spans="2:18">
      <c r="B107441" s="31"/>
      <c r="C107441" s="13"/>
      <c r="D107441" s="13"/>
      <c r="E107441" s="13"/>
      <c r="F107441" s="13"/>
      <c r="G107441" s="13"/>
      <c r="H107441" s="13"/>
      <c r="I107441" s="13"/>
      <c r="J107441" s="13"/>
      <c r="K107441" s="13"/>
      <c r="L107441" s="13"/>
      <c r="M107441" s="13"/>
      <c r="N107441" s="13"/>
      <c r="O107441" s="13"/>
      <c r="P107441" s="13"/>
      <c r="Q107441" s="13"/>
      <c r="R107441" s="13"/>
    </row>
    <row r="107442" spans="2:18">
      <c r="B107442" s="31"/>
      <c r="C107442" s="13"/>
      <c r="D107442" s="13"/>
      <c r="E107442" s="13"/>
      <c r="F107442" s="13"/>
      <c r="G107442" s="13"/>
      <c r="H107442" s="13"/>
      <c r="I107442" s="13"/>
      <c r="J107442" s="13"/>
      <c r="K107442" s="13"/>
      <c r="L107442" s="13"/>
      <c r="M107442" s="13"/>
      <c r="N107442" s="13"/>
      <c r="O107442" s="13"/>
      <c r="P107442" s="13"/>
      <c r="Q107442" s="13"/>
      <c r="R107442" s="13"/>
    </row>
    <row r="107443" spans="2:18">
      <c r="B107443" s="31"/>
      <c r="C107443" s="13"/>
      <c r="D107443" s="13"/>
      <c r="E107443" s="13"/>
      <c r="F107443" s="13"/>
      <c r="G107443" s="13"/>
      <c r="H107443" s="13"/>
      <c r="I107443" s="13"/>
      <c r="J107443" s="13"/>
      <c r="K107443" s="13"/>
      <c r="L107443" s="13"/>
      <c r="M107443" s="13"/>
      <c r="N107443" s="13"/>
      <c r="O107443" s="13"/>
      <c r="P107443" s="13"/>
      <c r="Q107443" s="13"/>
      <c r="R107443" s="13"/>
    </row>
    <row r="107444" spans="2:18">
      <c r="B107444" s="31"/>
      <c r="C107444" s="13"/>
      <c r="D107444" s="13"/>
      <c r="E107444" s="13"/>
      <c r="F107444" s="13"/>
      <c r="G107444" s="13"/>
      <c r="H107444" s="13"/>
      <c r="I107444" s="13"/>
      <c r="J107444" s="13"/>
      <c r="K107444" s="13"/>
      <c r="L107444" s="13"/>
      <c r="M107444" s="13"/>
      <c r="N107444" s="13"/>
      <c r="O107444" s="13"/>
      <c r="P107444" s="13"/>
      <c r="Q107444" s="13"/>
      <c r="R107444" s="13"/>
    </row>
    <row r="107445" spans="2:18">
      <c r="B107445" s="31"/>
      <c r="C107445" s="13"/>
      <c r="D107445" s="13"/>
      <c r="E107445" s="13"/>
      <c r="F107445" s="13"/>
      <c r="G107445" s="13"/>
      <c r="H107445" s="13"/>
      <c r="I107445" s="13"/>
      <c r="J107445" s="13"/>
      <c r="K107445" s="13"/>
      <c r="L107445" s="13"/>
      <c r="M107445" s="13"/>
      <c r="N107445" s="13"/>
      <c r="O107445" s="13"/>
      <c r="P107445" s="13"/>
      <c r="Q107445" s="13"/>
      <c r="R107445" s="13"/>
    </row>
    <row r="107446" spans="2:18">
      <c r="B107446" s="31"/>
      <c r="C107446" s="13"/>
      <c r="D107446" s="13"/>
      <c r="E107446" s="13"/>
      <c r="F107446" s="13"/>
      <c r="G107446" s="13"/>
      <c r="H107446" s="13"/>
      <c r="I107446" s="13"/>
      <c r="J107446" s="13"/>
      <c r="K107446" s="13"/>
      <c r="L107446" s="13"/>
      <c r="M107446" s="13"/>
      <c r="N107446" s="13"/>
      <c r="O107446" s="13"/>
      <c r="P107446" s="13"/>
      <c r="Q107446" s="13"/>
      <c r="R107446" s="13"/>
    </row>
    <row r="107447" spans="2:18">
      <c r="B107447" s="31"/>
      <c r="C107447" s="13"/>
      <c r="D107447" s="13"/>
      <c r="E107447" s="13"/>
      <c r="F107447" s="13"/>
      <c r="G107447" s="13"/>
      <c r="H107447" s="13"/>
      <c r="I107447" s="13"/>
      <c r="J107447" s="13"/>
      <c r="K107447" s="13"/>
      <c r="L107447" s="13"/>
      <c r="M107447" s="13"/>
      <c r="N107447" s="13"/>
      <c r="O107447" s="13"/>
      <c r="P107447" s="13"/>
      <c r="Q107447" s="13"/>
      <c r="R107447" s="13"/>
    </row>
    <row r="107448" spans="2:18">
      <c r="B107448" s="31"/>
      <c r="C107448" s="13"/>
      <c r="D107448" s="13"/>
      <c r="E107448" s="13"/>
      <c r="F107448" s="13"/>
      <c r="G107448" s="13"/>
      <c r="H107448" s="13"/>
      <c r="I107448" s="13"/>
      <c r="J107448" s="13"/>
      <c r="K107448" s="13"/>
      <c r="L107448" s="13"/>
      <c r="M107448" s="13"/>
      <c r="N107448" s="13"/>
      <c r="O107448" s="13"/>
      <c r="P107448" s="13"/>
      <c r="Q107448" s="13"/>
      <c r="R107448" s="13"/>
    </row>
    <row r="107449" spans="2:18">
      <c r="B107449" s="31"/>
      <c r="C107449" s="13"/>
      <c r="D107449" s="13"/>
      <c r="E107449" s="13"/>
      <c r="F107449" s="13"/>
      <c r="G107449" s="13"/>
      <c r="H107449" s="13"/>
      <c r="I107449" s="13"/>
      <c r="J107449" s="13"/>
      <c r="K107449" s="13"/>
      <c r="L107449" s="13"/>
      <c r="M107449" s="13"/>
      <c r="N107449" s="13"/>
      <c r="O107449" s="13"/>
      <c r="P107449" s="13"/>
      <c r="Q107449" s="13"/>
      <c r="R107449" s="13"/>
    </row>
    <row r="107450" spans="2:18">
      <c r="B107450" s="31"/>
      <c r="C107450" s="13"/>
      <c r="D107450" s="13"/>
      <c r="E107450" s="13"/>
      <c r="F107450" s="13"/>
      <c r="G107450" s="13"/>
      <c r="H107450" s="13"/>
      <c r="I107450" s="13"/>
      <c r="J107450" s="13"/>
      <c r="K107450" s="13"/>
      <c r="L107450" s="13"/>
      <c r="M107450" s="13"/>
      <c r="N107450" s="13"/>
      <c r="O107450" s="13"/>
      <c r="P107450" s="13"/>
      <c r="Q107450" s="13"/>
      <c r="R107450" s="13"/>
    </row>
    <row r="107451" spans="2:18">
      <c r="B107451" s="31"/>
      <c r="C107451" s="13"/>
      <c r="D107451" s="13"/>
      <c r="E107451" s="13"/>
      <c r="F107451" s="13"/>
      <c r="G107451" s="13"/>
      <c r="H107451" s="13"/>
      <c r="I107451" s="13"/>
      <c r="J107451" s="13"/>
      <c r="K107451" s="13"/>
      <c r="L107451" s="13"/>
      <c r="M107451" s="13"/>
      <c r="N107451" s="13"/>
      <c r="O107451" s="13"/>
      <c r="P107451" s="13"/>
      <c r="Q107451" s="13"/>
      <c r="R107451" s="13"/>
    </row>
    <row r="107452" spans="2:18">
      <c r="B107452" s="31"/>
      <c r="C107452" s="13"/>
      <c r="D107452" s="13"/>
      <c r="E107452" s="13"/>
      <c r="F107452" s="13"/>
      <c r="G107452" s="13"/>
      <c r="H107452" s="13"/>
      <c r="I107452" s="13"/>
      <c r="J107452" s="13"/>
      <c r="K107452" s="13"/>
      <c r="L107452" s="13"/>
      <c r="M107452" s="13"/>
      <c r="N107452" s="13"/>
      <c r="O107452" s="13"/>
      <c r="P107452" s="13"/>
      <c r="Q107452" s="13"/>
      <c r="R107452" s="13"/>
    </row>
    <row r="107453" spans="2:18">
      <c r="B107453" s="31"/>
      <c r="C107453" s="13"/>
      <c r="D107453" s="13"/>
      <c r="E107453" s="13"/>
      <c r="F107453" s="13"/>
      <c r="G107453" s="13"/>
      <c r="H107453" s="13"/>
      <c r="I107453" s="13"/>
      <c r="J107453" s="13"/>
      <c r="K107453" s="13"/>
      <c r="L107453" s="13"/>
      <c r="M107453" s="13"/>
      <c r="N107453" s="13"/>
      <c r="O107453" s="13"/>
      <c r="P107453" s="13"/>
      <c r="Q107453" s="13"/>
      <c r="R107453" s="13"/>
    </row>
    <row r="107454" spans="2:18">
      <c r="B107454" s="31"/>
      <c r="C107454" s="13"/>
      <c r="D107454" s="13"/>
      <c r="E107454" s="13"/>
      <c r="F107454" s="13"/>
      <c r="G107454" s="13"/>
      <c r="H107454" s="13"/>
      <c r="I107454" s="13"/>
      <c r="J107454" s="13"/>
      <c r="K107454" s="13"/>
      <c r="L107454" s="13"/>
      <c r="M107454" s="13"/>
      <c r="N107454" s="13"/>
      <c r="O107454" s="13"/>
      <c r="P107454" s="13"/>
      <c r="Q107454" s="13"/>
      <c r="R107454" s="13"/>
    </row>
    <row r="107455" spans="2:18">
      <c r="B107455" s="31"/>
      <c r="C107455" s="13"/>
      <c r="D107455" s="13"/>
      <c r="E107455" s="13"/>
      <c r="F107455" s="13"/>
      <c r="G107455" s="13"/>
      <c r="H107455" s="13"/>
      <c r="I107455" s="13"/>
      <c r="J107455" s="13"/>
      <c r="K107455" s="13"/>
      <c r="L107455" s="13"/>
      <c r="M107455" s="13"/>
      <c r="N107455" s="13"/>
      <c r="O107455" s="13"/>
      <c r="P107455" s="13"/>
      <c r="Q107455" s="13"/>
      <c r="R107455" s="13"/>
    </row>
    <row r="107456" spans="2:18">
      <c r="B107456" s="31"/>
      <c r="C107456" s="13"/>
      <c r="D107456" s="13"/>
      <c r="E107456" s="13"/>
      <c r="F107456" s="13"/>
      <c r="G107456" s="13"/>
      <c r="H107456" s="13"/>
      <c r="I107456" s="13"/>
      <c r="J107456" s="13"/>
      <c r="K107456" s="13"/>
      <c r="L107456" s="13"/>
      <c r="M107456" s="13"/>
      <c r="N107456" s="13"/>
      <c r="O107456" s="13"/>
      <c r="P107456" s="13"/>
      <c r="Q107456" s="13"/>
      <c r="R107456" s="13"/>
    </row>
    <row r="107457" spans="2:18">
      <c r="B107457" s="31"/>
      <c r="C107457" s="13"/>
      <c r="D107457" s="13"/>
      <c r="E107457" s="13"/>
      <c r="F107457" s="13"/>
      <c r="G107457" s="13"/>
      <c r="H107457" s="13"/>
      <c r="I107457" s="13"/>
      <c r="J107457" s="13"/>
      <c r="K107457" s="13"/>
      <c r="L107457" s="13"/>
      <c r="M107457" s="13"/>
      <c r="N107457" s="13"/>
      <c r="O107457" s="13"/>
      <c r="P107457" s="13"/>
      <c r="Q107457" s="13"/>
      <c r="R107457" s="13"/>
    </row>
    <row r="107458" spans="2:18">
      <c r="B107458" s="31"/>
      <c r="C107458" s="13"/>
      <c r="D107458" s="13"/>
      <c r="E107458" s="13"/>
      <c r="F107458" s="13"/>
      <c r="G107458" s="13"/>
      <c r="H107458" s="13"/>
      <c r="I107458" s="13"/>
      <c r="J107458" s="13"/>
      <c r="K107458" s="13"/>
      <c r="L107458" s="13"/>
      <c r="M107458" s="13"/>
      <c r="N107458" s="13"/>
      <c r="O107458" s="13"/>
      <c r="P107458" s="13"/>
      <c r="Q107458" s="13"/>
      <c r="R107458" s="13"/>
    </row>
    <row r="107459" spans="2:18">
      <c r="B107459" s="31"/>
      <c r="C107459" s="13"/>
      <c r="D107459" s="13"/>
      <c r="E107459" s="13"/>
      <c r="F107459" s="13"/>
      <c r="G107459" s="13"/>
      <c r="H107459" s="13"/>
      <c r="I107459" s="13"/>
      <c r="J107459" s="13"/>
      <c r="K107459" s="13"/>
      <c r="L107459" s="13"/>
      <c r="M107459" s="13"/>
      <c r="N107459" s="13"/>
      <c r="O107459" s="13"/>
      <c r="P107459" s="13"/>
      <c r="Q107459" s="13"/>
      <c r="R107459" s="13"/>
    </row>
    <row r="107460" spans="2:18">
      <c r="B107460" s="31"/>
      <c r="C107460" s="13"/>
      <c r="D107460" s="13"/>
      <c r="E107460" s="13"/>
      <c r="F107460" s="13"/>
      <c r="G107460" s="13"/>
      <c r="H107460" s="13"/>
      <c r="I107460" s="13"/>
      <c r="J107460" s="13"/>
      <c r="K107460" s="13"/>
      <c r="L107460" s="13"/>
      <c r="M107460" s="13"/>
      <c r="N107460" s="13"/>
      <c r="O107460" s="13"/>
      <c r="P107460" s="13"/>
      <c r="Q107460" s="13"/>
      <c r="R107460" s="13"/>
    </row>
    <row r="107461" spans="2:18">
      <c r="B107461" s="31"/>
      <c r="C107461" s="13"/>
      <c r="D107461" s="13"/>
      <c r="E107461" s="13"/>
      <c r="F107461" s="13"/>
      <c r="G107461" s="13"/>
      <c r="H107461" s="13"/>
      <c r="I107461" s="13"/>
      <c r="J107461" s="13"/>
      <c r="K107461" s="13"/>
      <c r="L107461" s="13"/>
      <c r="M107461" s="13"/>
      <c r="N107461" s="13"/>
      <c r="O107461" s="13"/>
      <c r="P107461" s="13"/>
      <c r="Q107461" s="13"/>
      <c r="R107461" s="13"/>
    </row>
    <row r="107462" spans="2:18">
      <c r="B107462" s="31"/>
      <c r="C107462" s="13"/>
      <c r="D107462" s="13"/>
      <c r="E107462" s="13"/>
      <c r="F107462" s="13"/>
      <c r="G107462" s="13"/>
      <c r="H107462" s="13"/>
      <c r="I107462" s="13"/>
      <c r="J107462" s="13"/>
      <c r="K107462" s="13"/>
      <c r="L107462" s="13"/>
      <c r="M107462" s="13"/>
      <c r="N107462" s="13"/>
      <c r="O107462" s="13"/>
      <c r="P107462" s="13"/>
      <c r="Q107462" s="13"/>
      <c r="R107462" s="13"/>
    </row>
    <row r="107463" spans="2:18">
      <c r="B107463" s="31"/>
      <c r="C107463" s="13"/>
      <c r="D107463" s="13"/>
      <c r="E107463" s="13"/>
      <c r="F107463" s="13"/>
      <c r="G107463" s="13"/>
      <c r="H107463" s="13"/>
      <c r="I107463" s="13"/>
      <c r="J107463" s="13"/>
      <c r="K107463" s="13"/>
      <c r="L107463" s="13"/>
      <c r="M107463" s="13"/>
      <c r="N107463" s="13"/>
      <c r="O107463" s="13"/>
      <c r="P107463" s="13"/>
      <c r="Q107463" s="13"/>
      <c r="R107463" s="13"/>
    </row>
    <row r="107464" spans="2:18">
      <c r="B107464" s="31"/>
      <c r="C107464" s="13"/>
      <c r="D107464" s="13"/>
      <c r="E107464" s="13"/>
      <c r="F107464" s="13"/>
      <c r="G107464" s="13"/>
      <c r="H107464" s="13"/>
      <c r="I107464" s="13"/>
      <c r="J107464" s="13"/>
      <c r="K107464" s="13"/>
      <c r="L107464" s="13"/>
      <c r="M107464" s="13"/>
      <c r="N107464" s="13"/>
      <c r="O107464" s="13"/>
      <c r="P107464" s="13"/>
      <c r="Q107464" s="13"/>
      <c r="R107464" s="13"/>
    </row>
    <row r="107465" spans="2:18">
      <c r="B107465" s="31"/>
      <c r="C107465" s="13"/>
      <c r="D107465" s="13"/>
      <c r="E107465" s="13"/>
      <c r="F107465" s="13"/>
      <c r="G107465" s="13"/>
      <c r="H107465" s="13"/>
      <c r="I107465" s="13"/>
      <c r="J107465" s="13"/>
      <c r="K107465" s="13"/>
      <c r="L107465" s="13"/>
      <c r="M107465" s="13"/>
      <c r="N107465" s="13"/>
      <c r="O107465" s="13"/>
      <c r="P107465" s="13"/>
      <c r="Q107465" s="13"/>
      <c r="R107465" s="13"/>
    </row>
    <row r="107466" spans="2:18">
      <c r="B107466" s="31"/>
      <c r="C107466" s="13"/>
      <c r="D107466" s="13"/>
      <c r="E107466" s="13"/>
      <c r="F107466" s="13"/>
      <c r="G107466" s="13"/>
      <c r="H107466" s="13"/>
      <c r="I107466" s="13"/>
      <c r="J107466" s="13"/>
      <c r="K107466" s="13"/>
      <c r="L107466" s="13"/>
      <c r="M107466" s="13"/>
      <c r="N107466" s="13"/>
      <c r="O107466" s="13"/>
      <c r="P107466" s="13"/>
      <c r="Q107466" s="13"/>
      <c r="R107466" s="13"/>
    </row>
    <row r="107467" spans="2:18">
      <c r="B107467" s="31"/>
      <c r="C107467" s="13"/>
      <c r="D107467" s="13"/>
      <c r="E107467" s="13"/>
      <c r="F107467" s="13"/>
      <c r="G107467" s="13"/>
      <c r="H107467" s="13"/>
      <c r="I107467" s="13"/>
      <c r="J107467" s="13"/>
      <c r="K107467" s="13"/>
      <c r="L107467" s="13"/>
      <c r="M107467" s="13"/>
      <c r="N107467" s="13"/>
      <c r="O107467" s="13"/>
      <c r="P107467" s="13"/>
      <c r="Q107467" s="13"/>
      <c r="R107467" s="13"/>
    </row>
    <row r="107468" spans="2:18">
      <c r="B107468" s="31"/>
      <c r="C107468" s="13"/>
      <c r="D107468" s="13"/>
      <c r="E107468" s="13"/>
      <c r="F107468" s="13"/>
      <c r="G107468" s="13"/>
      <c r="H107468" s="13"/>
      <c r="I107468" s="13"/>
      <c r="J107468" s="13"/>
      <c r="K107468" s="13"/>
      <c r="L107468" s="13"/>
      <c r="M107468" s="13"/>
      <c r="N107468" s="13"/>
      <c r="O107468" s="13"/>
      <c r="P107468" s="13"/>
      <c r="Q107468" s="13"/>
      <c r="R107468" s="13"/>
    </row>
    <row r="107469" spans="2:18">
      <c r="B107469" s="31"/>
      <c r="C107469" s="13"/>
      <c r="D107469" s="13"/>
      <c r="E107469" s="13"/>
      <c r="F107469" s="13"/>
      <c r="G107469" s="13"/>
      <c r="H107469" s="13"/>
      <c r="I107469" s="13"/>
      <c r="J107469" s="13"/>
      <c r="K107469" s="13"/>
      <c r="L107469" s="13"/>
      <c r="M107469" s="13"/>
      <c r="N107469" s="13"/>
      <c r="O107469" s="13"/>
      <c r="P107469" s="13"/>
      <c r="Q107469" s="13"/>
      <c r="R107469" s="13"/>
    </row>
    <row r="107470" spans="2:18">
      <c r="B107470" s="31"/>
      <c r="C107470" s="13"/>
      <c r="D107470" s="13"/>
      <c r="E107470" s="13"/>
      <c r="F107470" s="13"/>
      <c r="G107470" s="13"/>
      <c r="H107470" s="13"/>
      <c r="I107470" s="13"/>
      <c r="J107470" s="13"/>
      <c r="K107470" s="13"/>
      <c r="L107470" s="13"/>
      <c r="M107470" s="13"/>
      <c r="N107470" s="13"/>
      <c r="O107470" s="13"/>
      <c r="P107470" s="13"/>
      <c r="Q107470" s="13"/>
      <c r="R107470" s="13"/>
    </row>
    <row r="107471" spans="2:18">
      <c r="B107471" s="31"/>
      <c r="C107471" s="13"/>
      <c r="D107471" s="13"/>
      <c r="E107471" s="13"/>
      <c r="F107471" s="13"/>
      <c r="G107471" s="13"/>
      <c r="H107471" s="13"/>
      <c r="I107471" s="13"/>
      <c r="J107471" s="13"/>
      <c r="K107471" s="13"/>
      <c r="L107471" s="13"/>
      <c r="M107471" s="13"/>
      <c r="N107471" s="13"/>
      <c r="O107471" s="13"/>
      <c r="P107471" s="13"/>
      <c r="Q107471" s="13"/>
      <c r="R107471" s="13"/>
    </row>
    <row r="107472" spans="2:18">
      <c r="B107472" s="31"/>
      <c r="C107472" s="13"/>
      <c r="D107472" s="13"/>
      <c r="E107472" s="13"/>
      <c r="F107472" s="13"/>
      <c r="G107472" s="13"/>
      <c r="H107472" s="13"/>
      <c r="I107472" s="13"/>
      <c r="J107472" s="13"/>
      <c r="K107472" s="13"/>
      <c r="L107472" s="13"/>
      <c r="M107472" s="13"/>
      <c r="N107472" s="13"/>
      <c r="O107472" s="13"/>
      <c r="P107472" s="13"/>
      <c r="Q107472" s="13"/>
      <c r="R107472" s="13"/>
    </row>
    <row r="107473" spans="2:18">
      <c r="B107473" s="31"/>
      <c r="C107473" s="13"/>
      <c r="D107473" s="13"/>
      <c r="E107473" s="13"/>
      <c r="F107473" s="13"/>
      <c r="G107473" s="13"/>
      <c r="H107473" s="13"/>
      <c r="I107473" s="13"/>
      <c r="J107473" s="13"/>
      <c r="K107473" s="13"/>
      <c r="L107473" s="13"/>
      <c r="M107473" s="13"/>
      <c r="N107473" s="13"/>
      <c r="O107473" s="13"/>
      <c r="P107473" s="13"/>
      <c r="Q107473" s="13"/>
      <c r="R107473" s="13"/>
    </row>
    <row r="107474" spans="2:18">
      <c r="B107474" s="31"/>
      <c r="C107474" s="13"/>
      <c r="D107474" s="13"/>
      <c r="E107474" s="13"/>
      <c r="F107474" s="13"/>
      <c r="G107474" s="13"/>
      <c r="H107474" s="13"/>
      <c r="I107474" s="13"/>
      <c r="J107474" s="13"/>
      <c r="K107474" s="13"/>
      <c r="L107474" s="13"/>
      <c r="M107474" s="13"/>
      <c r="N107474" s="13"/>
      <c r="O107474" s="13"/>
      <c r="P107474" s="13"/>
      <c r="Q107474" s="13"/>
      <c r="R107474" s="13"/>
    </row>
    <row r="107475" spans="2:18">
      <c r="B107475" s="31"/>
      <c r="C107475" s="13"/>
      <c r="D107475" s="13"/>
      <c r="E107475" s="13"/>
      <c r="F107475" s="13"/>
      <c r="G107475" s="13"/>
      <c r="H107475" s="13"/>
      <c r="I107475" s="13"/>
      <c r="J107475" s="13"/>
      <c r="K107475" s="13"/>
      <c r="L107475" s="13"/>
      <c r="M107475" s="13"/>
      <c r="N107475" s="13"/>
      <c r="O107475" s="13"/>
      <c r="P107475" s="13"/>
      <c r="Q107475" s="13"/>
      <c r="R107475" s="13"/>
    </row>
    <row r="107476" spans="2:18">
      <c r="B107476" s="31"/>
      <c r="C107476" s="13"/>
      <c r="D107476" s="13"/>
      <c r="E107476" s="13"/>
      <c r="F107476" s="13"/>
      <c r="G107476" s="13"/>
      <c r="H107476" s="13"/>
      <c r="I107476" s="13"/>
      <c r="J107476" s="13"/>
      <c r="K107476" s="13"/>
      <c r="L107476" s="13"/>
      <c r="M107476" s="13"/>
      <c r="N107476" s="13"/>
      <c r="O107476" s="13"/>
      <c r="P107476" s="13"/>
      <c r="Q107476" s="13"/>
      <c r="R107476" s="13"/>
    </row>
    <row r="107477" spans="2:18">
      <c r="B107477" s="31"/>
      <c r="C107477" s="13"/>
      <c r="D107477" s="13"/>
      <c r="E107477" s="13"/>
      <c r="F107477" s="13"/>
      <c r="G107477" s="13"/>
      <c r="H107477" s="13"/>
      <c r="I107477" s="13"/>
      <c r="J107477" s="13"/>
      <c r="K107477" s="13"/>
      <c r="L107477" s="13"/>
      <c r="M107477" s="13"/>
      <c r="N107477" s="13"/>
      <c r="O107477" s="13"/>
      <c r="P107477" s="13"/>
      <c r="Q107477" s="13"/>
      <c r="R107477" s="13"/>
    </row>
    <row r="107478" spans="2:18">
      <c r="B107478" s="31"/>
      <c r="C107478" s="13"/>
      <c r="D107478" s="13"/>
      <c r="E107478" s="13"/>
      <c r="F107478" s="13"/>
      <c r="G107478" s="13"/>
      <c r="H107478" s="13"/>
      <c r="I107478" s="13"/>
      <c r="J107478" s="13"/>
      <c r="K107478" s="13"/>
      <c r="L107478" s="13"/>
      <c r="M107478" s="13"/>
      <c r="N107478" s="13"/>
      <c r="O107478" s="13"/>
      <c r="P107478" s="13"/>
      <c r="Q107478" s="13"/>
      <c r="R107478" s="13"/>
    </row>
    <row r="107479" spans="2:18">
      <c r="B107479" s="31"/>
      <c r="C107479" s="13"/>
      <c r="D107479" s="13"/>
      <c r="E107479" s="13"/>
      <c r="F107479" s="13"/>
      <c r="G107479" s="13"/>
      <c r="H107479" s="13"/>
      <c r="I107479" s="13"/>
      <c r="J107479" s="13"/>
      <c r="K107479" s="13"/>
      <c r="L107479" s="13"/>
      <c r="M107479" s="13"/>
      <c r="N107479" s="13"/>
      <c r="O107479" s="13"/>
      <c r="P107479" s="13"/>
      <c r="Q107479" s="13"/>
      <c r="R107479" s="13"/>
    </row>
    <row r="107480" spans="2:18">
      <c r="B107480" s="31"/>
      <c r="C107480" s="13"/>
      <c r="D107480" s="13"/>
      <c r="E107480" s="13"/>
      <c r="F107480" s="13"/>
      <c r="G107480" s="13"/>
      <c r="H107480" s="13"/>
      <c r="I107480" s="13"/>
      <c r="J107480" s="13"/>
      <c r="K107480" s="13"/>
      <c r="L107480" s="13"/>
      <c r="M107480" s="13"/>
      <c r="N107480" s="13"/>
      <c r="O107480" s="13"/>
      <c r="P107480" s="13"/>
      <c r="Q107480" s="13"/>
      <c r="R107480" s="13"/>
    </row>
    <row r="107481" spans="2:18">
      <c r="B107481" s="31"/>
      <c r="C107481" s="13"/>
      <c r="D107481" s="13"/>
      <c r="E107481" s="13"/>
      <c r="F107481" s="13"/>
      <c r="G107481" s="13"/>
      <c r="H107481" s="13"/>
      <c r="I107481" s="13"/>
      <c r="J107481" s="13"/>
      <c r="K107481" s="13"/>
      <c r="L107481" s="13"/>
      <c r="M107481" s="13"/>
      <c r="N107481" s="13"/>
      <c r="O107481" s="13"/>
      <c r="P107481" s="13"/>
      <c r="Q107481" s="13"/>
      <c r="R107481" s="13"/>
    </row>
    <row r="107482" spans="2:18">
      <c r="B107482" s="31"/>
      <c r="C107482" s="13"/>
      <c r="D107482" s="13"/>
      <c r="E107482" s="13"/>
      <c r="F107482" s="13"/>
      <c r="G107482" s="13"/>
      <c r="H107482" s="13"/>
      <c r="I107482" s="13"/>
      <c r="J107482" s="13"/>
      <c r="K107482" s="13"/>
      <c r="L107482" s="13"/>
      <c r="M107482" s="13"/>
      <c r="N107482" s="13"/>
      <c r="O107482" s="13"/>
      <c r="P107482" s="13"/>
      <c r="Q107482" s="13"/>
      <c r="R107482" s="13"/>
    </row>
    <row r="107483" spans="2:18">
      <c r="B107483" s="31"/>
      <c r="C107483" s="13"/>
      <c r="D107483" s="13"/>
      <c r="E107483" s="13"/>
      <c r="F107483" s="13"/>
      <c r="G107483" s="13"/>
      <c r="H107483" s="13"/>
      <c r="I107483" s="13"/>
      <c r="J107483" s="13"/>
      <c r="K107483" s="13"/>
      <c r="L107483" s="13"/>
      <c r="M107483" s="13"/>
      <c r="N107483" s="13"/>
      <c r="O107483" s="13"/>
      <c r="P107483" s="13"/>
      <c r="Q107483" s="13"/>
      <c r="R107483" s="13"/>
    </row>
    <row r="107484" spans="2:18">
      <c r="B107484" s="31"/>
      <c r="C107484" s="13"/>
      <c r="D107484" s="13"/>
      <c r="E107484" s="13"/>
      <c r="F107484" s="13"/>
      <c r="G107484" s="13"/>
      <c r="H107484" s="13"/>
      <c r="I107484" s="13"/>
      <c r="J107484" s="13"/>
      <c r="K107484" s="13"/>
      <c r="L107484" s="13"/>
      <c r="M107484" s="13"/>
      <c r="N107484" s="13"/>
      <c r="O107484" s="13"/>
      <c r="P107484" s="13"/>
      <c r="Q107484" s="13"/>
      <c r="R107484" s="13"/>
    </row>
    <row r="107485" spans="2:18">
      <c r="B107485" s="31"/>
      <c r="C107485" s="13"/>
      <c r="D107485" s="13"/>
      <c r="E107485" s="13"/>
      <c r="F107485" s="13"/>
      <c r="G107485" s="13"/>
      <c r="H107485" s="13"/>
      <c r="I107485" s="13"/>
      <c r="J107485" s="13"/>
      <c r="K107485" s="13"/>
      <c r="L107485" s="13"/>
      <c r="M107485" s="13"/>
      <c r="N107485" s="13"/>
      <c r="O107485" s="13"/>
      <c r="P107485" s="13"/>
      <c r="Q107485" s="13"/>
      <c r="R107485" s="13"/>
    </row>
    <row r="107486" spans="2:18">
      <c r="B107486" s="31"/>
      <c r="C107486" s="13"/>
      <c r="D107486" s="13"/>
      <c r="E107486" s="13"/>
      <c r="F107486" s="13"/>
      <c r="G107486" s="13"/>
      <c r="H107486" s="13"/>
      <c r="I107486" s="13"/>
      <c r="J107486" s="13"/>
      <c r="K107486" s="13"/>
      <c r="L107486" s="13"/>
      <c r="M107486" s="13"/>
      <c r="N107486" s="13"/>
      <c r="O107486" s="13"/>
      <c r="P107486" s="13"/>
      <c r="Q107486" s="13"/>
      <c r="R107486" s="13"/>
    </row>
    <row r="107487" spans="2:18">
      <c r="B107487" s="31"/>
      <c r="C107487" s="13"/>
      <c r="D107487" s="13"/>
      <c r="E107487" s="13"/>
      <c r="F107487" s="13"/>
      <c r="G107487" s="13"/>
      <c r="H107487" s="13"/>
      <c r="I107487" s="13"/>
      <c r="J107487" s="13"/>
      <c r="K107487" s="13"/>
      <c r="L107487" s="13"/>
      <c r="M107487" s="13"/>
      <c r="N107487" s="13"/>
      <c r="O107487" s="13"/>
      <c r="P107487" s="13"/>
      <c r="Q107487" s="13"/>
      <c r="R107487" s="13"/>
    </row>
    <row r="107488" spans="2:18">
      <c r="B107488" s="31"/>
      <c r="C107488" s="13"/>
      <c r="D107488" s="13"/>
      <c r="E107488" s="13"/>
      <c r="F107488" s="13"/>
      <c r="G107488" s="13"/>
      <c r="H107488" s="13"/>
      <c r="I107488" s="13"/>
      <c r="J107488" s="13"/>
      <c r="K107488" s="13"/>
      <c r="L107488" s="13"/>
      <c r="M107488" s="13"/>
      <c r="N107488" s="13"/>
      <c r="O107488" s="13"/>
      <c r="P107488" s="13"/>
      <c r="Q107488" s="13"/>
      <c r="R107488" s="13"/>
    </row>
    <row r="107489" spans="2:18">
      <c r="B107489" s="31"/>
      <c r="C107489" s="13"/>
      <c r="D107489" s="13"/>
      <c r="E107489" s="13"/>
      <c r="F107489" s="13"/>
      <c r="G107489" s="13"/>
      <c r="H107489" s="13"/>
      <c r="I107489" s="13"/>
      <c r="J107489" s="13"/>
      <c r="K107489" s="13"/>
      <c r="L107489" s="13"/>
      <c r="M107489" s="13"/>
      <c r="N107489" s="13"/>
      <c r="O107489" s="13"/>
      <c r="P107489" s="13"/>
      <c r="Q107489" s="13"/>
      <c r="R107489" s="13"/>
    </row>
    <row r="107490" spans="2:18">
      <c r="B107490" s="31"/>
      <c r="C107490" s="13"/>
      <c r="D107490" s="13"/>
      <c r="E107490" s="13"/>
      <c r="F107490" s="13"/>
      <c r="G107490" s="13"/>
      <c r="H107490" s="13"/>
      <c r="I107490" s="13"/>
      <c r="J107490" s="13"/>
      <c r="K107490" s="13"/>
      <c r="L107490" s="13"/>
      <c r="M107490" s="13"/>
      <c r="N107490" s="13"/>
      <c r="O107490" s="13"/>
      <c r="P107490" s="13"/>
      <c r="Q107490" s="13"/>
      <c r="R107490" s="13"/>
    </row>
    <row r="107491" spans="2:18">
      <c r="B107491" s="31"/>
      <c r="C107491" s="13"/>
      <c r="D107491" s="13"/>
      <c r="E107491" s="13"/>
      <c r="F107491" s="13"/>
      <c r="G107491" s="13"/>
      <c r="H107491" s="13"/>
      <c r="I107491" s="13"/>
      <c r="J107491" s="13"/>
      <c r="K107491" s="13"/>
      <c r="L107491" s="13"/>
      <c r="M107491" s="13"/>
      <c r="N107491" s="13"/>
      <c r="O107491" s="13"/>
      <c r="P107491" s="13"/>
      <c r="Q107491" s="13"/>
      <c r="R107491" s="13"/>
    </row>
    <row r="107492" spans="2:18">
      <c r="B107492" s="31"/>
      <c r="C107492" s="13"/>
      <c r="D107492" s="13"/>
      <c r="E107492" s="13"/>
      <c r="F107492" s="13"/>
      <c r="G107492" s="13"/>
      <c r="H107492" s="13"/>
      <c r="I107492" s="13"/>
      <c r="J107492" s="13"/>
      <c r="K107492" s="13"/>
      <c r="L107492" s="13"/>
      <c r="M107492" s="13"/>
      <c r="N107492" s="13"/>
      <c r="O107492" s="13"/>
      <c r="P107492" s="13"/>
      <c r="Q107492" s="13"/>
      <c r="R107492" s="13"/>
    </row>
    <row r="107493" spans="2:18">
      <c r="B107493" s="31"/>
      <c r="C107493" s="13"/>
      <c r="D107493" s="13"/>
      <c r="E107493" s="13"/>
      <c r="F107493" s="13"/>
      <c r="G107493" s="13"/>
      <c r="H107493" s="13"/>
      <c r="I107493" s="13"/>
      <c r="J107493" s="13"/>
      <c r="K107493" s="13"/>
      <c r="L107493" s="13"/>
      <c r="M107493" s="13"/>
      <c r="N107493" s="13"/>
      <c r="O107493" s="13"/>
      <c r="P107493" s="13"/>
      <c r="Q107493" s="13"/>
      <c r="R107493" s="13"/>
    </row>
    <row r="107494" spans="2:18">
      <c r="B107494" s="31"/>
      <c r="C107494" s="13"/>
      <c r="D107494" s="13"/>
      <c r="E107494" s="13"/>
      <c r="F107494" s="13"/>
      <c r="G107494" s="13"/>
      <c r="H107494" s="13"/>
      <c r="I107494" s="13"/>
      <c r="J107494" s="13"/>
      <c r="K107494" s="13"/>
      <c r="L107494" s="13"/>
      <c r="M107494" s="13"/>
      <c r="N107494" s="13"/>
      <c r="O107494" s="13"/>
      <c r="P107494" s="13"/>
      <c r="Q107494" s="13"/>
      <c r="R107494" s="13"/>
    </row>
    <row r="107495" spans="2:18">
      <c r="B107495" s="31"/>
      <c r="C107495" s="13"/>
      <c r="D107495" s="13"/>
      <c r="E107495" s="13"/>
      <c r="F107495" s="13"/>
      <c r="G107495" s="13"/>
      <c r="H107495" s="13"/>
      <c r="I107495" s="13"/>
      <c r="J107495" s="13"/>
      <c r="K107495" s="13"/>
      <c r="L107495" s="13"/>
      <c r="M107495" s="13"/>
      <c r="N107495" s="13"/>
      <c r="O107495" s="13"/>
      <c r="P107495" s="13"/>
      <c r="Q107495" s="13"/>
      <c r="R107495" s="13"/>
    </row>
    <row r="107496" spans="2:18">
      <c r="B107496" s="31"/>
      <c r="C107496" s="13"/>
      <c r="D107496" s="13"/>
      <c r="E107496" s="13"/>
      <c r="F107496" s="13"/>
      <c r="G107496" s="13"/>
      <c r="H107496" s="13"/>
      <c r="I107496" s="13"/>
      <c r="J107496" s="13"/>
      <c r="K107496" s="13"/>
      <c r="L107496" s="13"/>
      <c r="M107496" s="13"/>
      <c r="N107496" s="13"/>
      <c r="O107496" s="13"/>
      <c r="P107496" s="13"/>
      <c r="Q107496" s="13"/>
      <c r="R107496" s="13"/>
    </row>
    <row r="107497" spans="2:18">
      <c r="B107497" s="31"/>
      <c r="C107497" s="13"/>
      <c r="D107497" s="13"/>
      <c r="E107497" s="13"/>
      <c r="F107497" s="13"/>
      <c r="G107497" s="13"/>
      <c r="H107497" s="13"/>
      <c r="I107497" s="13"/>
      <c r="J107497" s="13"/>
      <c r="K107497" s="13"/>
      <c r="L107497" s="13"/>
      <c r="M107497" s="13"/>
      <c r="N107497" s="13"/>
      <c r="O107497" s="13"/>
      <c r="P107497" s="13"/>
      <c r="Q107497" s="13"/>
      <c r="R107497" s="13"/>
    </row>
    <row r="107498" spans="2:18">
      <c r="B107498" s="31"/>
      <c r="C107498" s="13"/>
      <c r="D107498" s="13"/>
      <c r="E107498" s="13"/>
      <c r="F107498" s="13"/>
      <c r="G107498" s="13"/>
      <c r="H107498" s="13"/>
      <c r="I107498" s="13"/>
      <c r="J107498" s="13"/>
      <c r="K107498" s="13"/>
      <c r="L107498" s="13"/>
      <c r="M107498" s="13"/>
      <c r="N107498" s="13"/>
      <c r="O107498" s="13"/>
      <c r="P107498" s="13"/>
      <c r="Q107498" s="13"/>
      <c r="R107498" s="13"/>
    </row>
    <row r="107499" spans="2:18">
      <c r="B107499" s="31"/>
      <c r="C107499" s="13"/>
      <c r="D107499" s="13"/>
      <c r="E107499" s="13"/>
      <c r="F107499" s="13"/>
      <c r="G107499" s="13"/>
      <c r="H107499" s="13"/>
      <c r="I107499" s="13"/>
      <c r="J107499" s="13"/>
      <c r="K107499" s="13"/>
      <c r="L107499" s="13"/>
      <c r="M107499" s="13"/>
      <c r="N107499" s="13"/>
      <c r="O107499" s="13"/>
      <c r="P107499" s="13"/>
      <c r="Q107499" s="13"/>
      <c r="R107499" s="13"/>
    </row>
    <row r="107500" spans="2:18">
      <c r="B107500" s="31"/>
      <c r="C107500" s="13"/>
      <c r="D107500" s="13"/>
      <c r="E107500" s="13"/>
      <c r="F107500" s="13"/>
      <c r="G107500" s="13"/>
      <c r="H107500" s="13"/>
      <c r="I107500" s="13"/>
      <c r="J107500" s="13"/>
      <c r="K107500" s="13"/>
      <c r="L107500" s="13"/>
      <c r="M107500" s="13"/>
      <c r="N107500" s="13"/>
      <c r="O107500" s="13"/>
      <c r="P107500" s="13"/>
      <c r="Q107500" s="13"/>
      <c r="R107500" s="13"/>
    </row>
    <row r="107501" spans="2:18">
      <c r="B107501" s="31"/>
      <c r="C107501" s="13"/>
      <c r="D107501" s="13"/>
      <c r="E107501" s="13"/>
      <c r="F107501" s="13"/>
      <c r="G107501" s="13"/>
      <c r="H107501" s="13"/>
      <c r="I107501" s="13"/>
      <c r="J107501" s="13"/>
      <c r="K107501" s="13"/>
      <c r="L107501" s="13"/>
      <c r="M107501" s="13"/>
      <c r="N107501" s="13"/>
      <c r="O107501" s="13"/>
      <c r="P107501" s="13"/>
      <c r="Q107501" s="13"/>
      <c r="R107501" s="13"/>
    </row>
    <row r="107502" spans="2:18">
      <c r="B107502" s="31"/>
      <c r="C107502" s="13"/>
      <c r="D107502" s="13"/>
      <c r="E107502" s="13"/>
      <c r="F107502" s="13"/>
      <c r="G107502" s="13"/>
      <c r="H107502" s="13"/>
      <c r="I107502" s="13"/>
      <c r="J107502" s="13"/>
      <c r="K107502" s="13"/>
      <c r="L107502" s="13"/>
      <c r="M107502" s="13"/>
      <c r="N107502" s="13"/>
      <c r="O107502" s="13"/>
      <c r="P107502" s="13"/>
      <c r="Q107502" s="13"/>
      <c r="R107502" s="13"/>
    </row>
    <row r="107503" spans="2:18">
      <c r="B107503" s="31"/>
      <c r="C107503" s="13"/>
      <c r="D107503" s="13"/>
      <c r="E107503" s="13"/>
      <c r="F107503" s="13"/>
      <c r="G107503" s="13"/>
      <c r="H107503" s="13"/>
      <c r="I107503" s="13"/>
      <c r="J107503" s="13"/>
      <c r="K107503" s="13"/>
      <c r="L107503" s="13"/>
      <c r="M107503" s="13"/>
      <c r="N107503" s="13"/>
      <c r="O107503" s="13"/>
      <c r="P107503" s="13"/>
      <c r="Q107503" s="13"/>
      <c r="R107503" s="13"/>
    </row>
    <row r="107504" spans="2:18">
      <c r="B107504" s="31"/>
      <c r="C107504" s="13"/>
      <c r="D107504" s="13"/>
      <c r="E107504" s="13"/>
      <c r="F107504" s="13"/>
      <c r="G107504" s="13"/>
      <c r="H107504" s="13"/>
      <c r="I107504" s="13"/>
      <c r="J107504" s="13"/>
      <c r="K107504" s="13"/>
      <c r="L107504" s="13"/>
      <c r="M107504" s="13"/>
      <c r="N107504" s="13"/>
      <c r="O107504" s="13"/>
      <c r="P107504" s="13"/>
      <c r="Q107504" s="13"/>
      <c r="R107504" s="13"/>
    </row>
    <row r="107505" spans="2:18">
      <c r="B107505" s="31"/>
      <c r="C107505" s="13"/>
      <c r="D107505" s="13"/>
      <c r="E107505" s="13"/>
      <c r="F107505" s="13"/>
      <c r="G107505" s="13"/>
      <c r="H107505" s="13"/>
      <c r="I107505" s="13"/>
      <c r="J107505" s="13"/>
      <c r="K107505" s="13"/>
      <c r="L107505" s="13"/>
      <c r="M107505" s="13"/>
      <c r="N107505" s="13"/>
      <c r="O107505" s="13"/>
      <c r="P107505" s="13"/>
      <c r="Q107505" s="13"/>
      <c r="R107505" s="13"/>
    </row>
    <row r="107506" spans="2:18">
      <c r="B107506" s="31"/>
      <c r="C107506" s="13"/>
      <c r="D107506" s="13"/>
      <c r="E107506" s="13"/>
      <c r="F107506" s="13"/>
      <c r="G107506" s="13"/>
      <c r="H107506" s="13"/>
      <c r="I107506" s="13"/>
      <c r="J107506" s="13"/>
      <c r="K107506" s="13"/>
      <c r="L107506" s="13"/>
      <c r="M107506" s="13"/>
      <c r="N107506" s="13"/>
      <c r="O107506" s="13"/>
      <c r="P107506" s="13"/>
      <c r="Q107506" s="13"/>
      <c r="R107506" s="13"/>
    </row>
    <row r="107507" spans="2:18">
      <c r="B107507" s="31"/>
      <c r="C107507" s="13"/>
      <c r="D107507" s="13"/>
      <c r="E107507" s="13"/>
      <c r="F107507" s="13"/>
      <c r="G107507" s="13"/>
      <c r="H107507" s="13"/>
      <c r="I107507" s="13"/>
      <c r="J107507" s="13"/>
      <c r="K107507" s="13"/>
      <c r="L107507" s="13"/>
      <c r="M107507" s="13"/>
      <c r="N107507" s="13"/>
      <c r="O107507" s="13"/>
      <c r="P107507" s="13"/>
      <c r="Q107507" s="13"/>
      <c r="R107507" s="13"/>
    </row>
    <row r="107508" spans="2:18">
      <c r="B107508" s="31"/>
      <c r="C107508" s="13"/>
      <c r="D107508" s="13"/>
      <c r="E107508" s="13"/>
      <c r="F107508" s="13"/>
      <c r="G107508" s="13"/>
      <c r="H107508" s="13"/>
      <c r="I107508" s="13"/>
      <c r="J107508" s="13"/>
      <c r="K107508" s="13"/>
      <c r="L107508" s="13"/>
      <c r="M107508" s="13"/>
      <c r="N107508" s="13"/>
      <c r="O107508" s="13"/>
      <c r="P107508" s="13"/>
      <c r="Q107508" s="13"/>
      <c r="R107508" s="13"/>
    </row>
    <row r="107509" spans="2:18">
      <c r="B107509" s="31"/>
      <c r="C107509" s="13"/>
      <c r="D107509" s="13"/>
      <c r="E107509" s="13"/>
      <c r="F107509" s="13"/>
      <c r="G107509" s="13"/>
      <c r="H107509" s="13"/>
      <c r="I107509" s="13"/>
      <c r="J107509" s="13"/>
      <c r="K107509" s="13"/>
      <c r="L107509" s="13"/>
      <c r="M107509" s="13"/>
      <c r="N107509" s="13"/>
      <c r="O107509" s="13"/>
      <c r="P107509" s="13"/>
      <c r="Q107509" s="13"/>
      <c r="R107509" s="13"/>
    </row>
    <row r="107510" spans="2:18">
      <c r="B107510" s="31"/>
      <c r="C107510" s="13"/>
      <c r="D107510" s="13"/>
      <c r="E107510" s="13"/>
      <c r="F107510" s="13"/>
      <c r="G107510" s="13"/>
      <c r="H107510" s="13"/>
      <c r="I107510" s="13"/>
      <c r="J107510" s="13"/>
      <c r="K107510" s="13"/>
      <c r="L107510" s="13"/>
      <c r="M107510" s="13"/>
      <c r="N107510" s="13"/>
      <c r="O107510" s="13"/>
      <c r="P107510" s="13"/>
      <c r="Q107510" s="13"/>
      <c r="R107510" s="13"/>
    </row>
    <row r="107511" spans="2:18">
      <c r="B107511" s="31"/>
      <c r="C107511" s="13"/>
      <c r="D107511" s="13"/>
      <c r="E107511" s="13"/>
      <c r="F107511" s="13"/>
      <c r="G107511" s="13"/>
      <c r="H107511" s="13"/>
      <c r="I107511" s="13"/>
      <c r="J107511" s="13"/>
      <c r="K107511" s="13"/>
      <c r="L107511" s="13"/>
      <c r="M107511" s="13"/>
      <c r="N107511" s="13"/>
      <c r="O107511" s="13"/>
      <c r="P107511" s="13"/>
      <c r="Q107511" s="13"/>
      <c r="R107511" s="13"/>
    </row>
    <row r="107512" spans="2:18">
      <c r="B107512" s="31"/>
      <c r="C107512" s="13"/>
      <c r="D107512" s="13"/>
      <c r="E107512" s="13"/>
      <c r="F107512" s="13"/>
      <c r="G107512" s="13"/>
      <c r="H107512" s="13"/>
      <c r="I107512" s="13"/>
      <c r="J107512" s="13"/>
      <c r="K107512" s="13"/>
      <c r="L107512" s="13"/>
      <c r="M107512" s="13"/>
      <c r="N107512" s="13"/>
      <c r="O107512" s="13"/>
      <c r="P107512" s="13"/>
      <c r="Q107512" s="13"/>
      <c r="R107512" s="13"/>
    </row>
    <row r="107513" spans="2:18">
      <c r="B107513" s="31"/>
      <c r="C107513" s="13"/>
      <c r="D107513" s="13"/>
      <c r="E107513" s="13"/>
      <c r="F107513" s="13"/>
      <c r="G107513" s="13"/>
      <c r="H107513" s="13"/>
      <c r="I107513" s="13"/>
      <c r="J107513" s="13"/>
      <c r="K107513" s="13"/>
      <c r="L107513" s="13"/>
      <c r="M107513" s="13"/>
      <c r="N107513" s="13"/>
      <c r="O107513" s="13"/>
      <c r="P107513" s="13"/>
      <c r="Q107513" s="13"/>
      <c r="R107513" s="13"/>
    </row>
    <row r="107514" spans="2:18">
      <c r="B107514" s="31"/>
      <c r="C107514" s="13"/>
      <c r="D107514" s="13"/>
      <c r="E107514" s="13"/>
      <c r="F107514" s="13"/>
      <c r="G107514" s="13"/>
      <c r="H107514" s="13"/>
      <c r="I107514" s="13"/>
      <c r="J107514" s="13"/>
      <c r="K107514" s="13"/>
      <c r="L107514" s="13"/>
      <c r="M107514" s="13"/>
      <c r="N107514" s="13"/>
      <c r="O107514" s="13"/>
      <c r="P107514" s="13"/>
      <c r="Q107514" s="13"/>
      <c r="R107514" s="13"/>
    </row>
    <row r="107515" spans="2:18">
      <c r="B107515" s="31"/>
      <c r="C107515" s="13"/>
      <c r="D107515" s="13"/>
      <c r="E107515" s="13"/>
      <c r="F107515" s="13"/>
      <c r="G107515" s="13"/>
      <c r="H107515" s="13"/>
      <c r="I107515" s="13"/>
      <c r="J107515" s="13"/>
      <c r="K107515" s="13"/>
      <c r="L107515" s="13"/>
      <c r="M107515" s="13"/>
      <c r="N107515" s="13"/>
      <c r="O107515" s="13"/>
      <c r="P107515" s="13"/>
      <c r="Q107515" s="13"/>
      <c r="R107515" s="13"/>
    </row>
    <row r="107516" spans="2:18">
      <c r="B107516" s="31"/>
      <c r="C107516" s="13"/>
      <c r="D107516" s="13"/>
      <c r="E107516" s="13"/>
      <c r="F107516" s="13"/>
      <c r="G107516" s="13"/>
      <c r="H107516" s="13"/>
      <c r="I107516" s="13"/>
      <c r="J107516" s="13"/>
      <c r="K107516" s="13"/>
      <c r="L107516" s="13"/>
      <c r="M107516" s="13"/>
      <c r="N107516" s="13"/>
      <c r="O107516" s="13"/>
      <c r="P107516" s="13"/>
      <c r="Q107516" s="13"/>
      <c r="R107516" s="13"/>
    </row>
    <row r="107517" spans="2:18">
      <c r="B107517" s="31"/>
      <c r="C107517" s="13"/>
      <c r="D107517" s="13"/>
      <c r="E107517" s="13"/>
      <c r="F107517" s="13"/>
      <c r="G107517" s="13"/>
      <c r="H107517" s="13"/>
      <c r="I107517" s="13"/>
      <c r="J107517" s="13"/>
      <c r="K107517" s="13"/>
      <c r="L107517" s="13"/>
      <c r="M107517" s="13"/>
      <c r="N107517" s="13"/>
      <c r="O107517" s="13"/>
      <c r="P107517" s="13"/>
      <c r="Q107517" s="13"/>
      <c r="R107517" s="13"/>
    </row>
    <row r="107518" spans="2:18">
      <c r="B107518" s="31"/>
      <c r="C107518" s="13"/>
      <c r="D107518" s="13"/>
      <c r="E107518" s="13"/>
      <c r="F107518" s="13"/>
      <c r="G107518" s="13"/>
      <c r="H107518" s="13"/>
      <c r="I107518" s="13"/>
      <c r="J107518" s="13"/>
      <c r="K107518" s="13"/>
      <c r="L107518" s="13"/>
      <c r="M107518" s="13"/>
      <c r="N107518" s="13"/>
      <c r="O107518" s="13"/>
      <c r="P107518" s="13"/>
      <c r="Q107518" s="13"/>
      <c r="R107518" s="13"/>
    </row>
    <row r="107519" spans="2:18">
      <c r="B107519" s="31"/>
      <c r="C107519" s="13"/>
      <c r="D107519" s="13"/>
      <c r="E107519" s="13"/>
      <c r="F107519" s="13"/>
      <c r="G107519" s="13"/>
      <c r="H107519" s="13"/>
      <c r="I107519" s="13"/>
      <c r="J107519" s="13"/>
      <c r="K107519" s="13"/>
      <c r="L107519" s="13"/>
      <c r="M107519" s="13"/>
      <c r="N107519" s="13"/>
      <c r="O107519" s="13"/>
      <c r="P107519" s="13"/>
      <c r="Q107519" s="13"/>
      <c r="R107519" s="13"/>
    </row>
    <row r="107520" spans="2:18">
      <c r="B107520" s="31"/>
      <c r="C107520" s="13"/>
      <c r="D107520" s="13"/>
      <c r="E107520" s="13"/>
      <c r="F107520" s="13"/>
      <c r="G107520" s="13"/>
      <c r="H107520" s="13"/>
      <c r="I107520" s="13"/>
      <c r="J107520" s="13"/>
      <c r="K107520" s="13"/>
      <c r="L107520" s="13"/>
      <c r="M107520" s="13"/>
      <c r="N107520" s="13"/>
      <c r="O107520" s="13"/>
      <c r="P107520" s="13"/>
      <c r="Q107520" s="13"/>
      <c r="R107520" s="13"/>
    </row>
    <row r="107521" spans="2:18">
      <c r="B107521" s="31"/>
      <c r="C107521" s="13"/>
      <c r="D107521" s="13"/>
      <c r="E107521" s="13"/>
      <c r="F107521" s="13"/>
      <c r="G107521" s="13"/>
      <c r="H107521" s="13"/>
      <c r="I107521" s="13"/>
      <c r="J107521" s="13"/>
      <c r="K107521" s="13"/>
      <c r="L107521" s="13"/>
      <c r="M107521" s="13"/>
      <c r="N107521" s="13"/>
      <c r="O107521" s="13"/>
      <c r="P107521" s="13"/>
      <c r="Q107521" s="13"/>
      <c r="R107521" s="13"/>
    </row>
    <row r="107522" spans="2:18">
      <c r="B107522" s="31"/>
      <c r="C107522" s="13"/>
      <c r="D107522" s="13"/>
      <c r="E107522" s="13"/>
      <c r="F107522" s="13"/>
      <c r="G107522" s="13"/>
      <c r="H107522" s="13"/>
      <c r="I107522" s="13"/>
      <c r="J107522" s="13"/>
      <c r="K107522" s="13"/>
      <c r="L107522" s="13"/>
      <c r="M107522" s="13"/>
      <c r="N107522" s="13"/>
      <c r="O107522" s="13"/>
      <c r="P107522" s="13"/>
      <c r="Q107522" s="13"/>
      <c r="R107522" s="13"/>
    </row>
    <row r="107523" spans="2:18">
      <c r="B107523" s="31"/>
      <c r="C107523" s="13"/>
      <c r="D107523" s="13"/>
      <c r="E107523" s="13"/>
      <c r="F107523" s="13"/>
      <c r="G107523" s="13"/>
      <c r="H107523" s="13"/>
      <c r="I107523" s="13"/>
      <c r="J107523" s="13"/>
      <c r="K107523" s="13"/>
      <c r="L107523" s="13"/>
      <c r="M107523" s="13"/>
      <c r="N107523" s="13"/>
      <c r="O107523" s="13"/>
      <c r="P107523" s="13"/>
      <c r="Q107523" s="13"/>
      <c r="R107523" s="13"/>
    </row>
    <row r="107524" spans="2:18">
      <c r="B107524" s="31"/>
      <c r="C107524" s="13"/>
      <c r="D107524" s="13"/>
      <c r="E107524" s="13"/>
      <c r="F107524" s="13"/>
      <c r="G107524" s="13"/>
      <c r="H107524" s="13"/>
      <c r="I107524" s="13"/>
      <c r="J107524" s="13"/>
      <c r="K107524" s="13"/>
      <c r="L107524" s="13"/>
      <c r="M107524" s="13"/>
      <c r="N107524" s="13"/>
      <c r="O107524" s="13"/>
      <c r="P107524" s="13"/>
      <c r="Q107524" s="13"/>
      <c r="R107524" s="13"/>
    </row>
    <row r="107525" spans="2:18">
      <c r="B107525" s="31"/>
      <c r="C107525" s="13"/>
      <c r="D107525" s="13"/>
      <c r="E107525" s="13"/>
      <c r="F107525" s="13"/>
      <c r="G107525" s="13"/>
      <c r="H107525" s="13"/>
      <c r="I107525" s="13"/>
      <c r="J107525" s="13"/>
      <c r="K107525" s="13"/>
      <c r="L107525" s="13"/>
      <c r="M107525" s="13"/>
      <c r="N107525" s="13"/>
      <c r="O107525" s="13"/>
      <c r="P107525" s="13"/>
      <c r="Q107525" s="13"/>
      <c r="R107525" s="13"/>
    </row>
    <row r="107526" spans="2:18">
      <c r="B107526" s="31"/>
      <c r="C107526" s="13"/>
      <c r="D107526" s="13"/>
      <c r="E107526" s="13"/>
      <c r="F107526" s="13"/>
      <c r="G107526" s="13"/>
      <c r="H107526" s="13"/>
      <c r="I107526" s="13"/>
      <c r="J107526" s="13"/>
      <c r="K107526" s="13"/>
      <c r="L107526" s="13"/>
      <c r="M107526" s="13"/>
      <c r="N107526" s="13"/>
      <c r="O107526" s="13"/>
      <c r="P107526" s="13"/>
      <c r="Q107526" s="13"/>
      <c r="R107526" s="13"/>
    </row>
    <row r="107527" spans="2:18">
      <c r="B107527" s="31"/>
      <c r="C107527" s="13"/>
      <c r="D107527" s="13"/>
      <c r="E107527" s="13"/>
      <c r="F107527" s="13"/>
      <c r="G107527" s="13"/>
      <c r="H107527" s="13"/>
      <c r="I107527" s="13"/>
      <c r="J107527" s="13"/>
      <c r="K107527" s="13"/>
      <c r="L107527" s="13"/>
      <c r="M107527" s="13"/>
      <c r="N107527" s="13"/>
      <c r="O107527" s="13"/>
      <c r="P107527" s="13"/>
      <c r="Q107527" s="13"/>
      <c r="R107527" s="13"/>
    </row>
    <row r="107528" spans="2:18">
      <c r="B107528" s="31"/>
      <c r="C107528" s="13"/>
      <c r="D107528" s="13"/>
      <c r="E107528" s="13"/>
      <c r="F107528" s="13"/>
      <c r="G107528" s="13"/>
      <c r="H107528" s="13"/>
      <c r="I107528" s="13"/>
      <c r="J107528" s="13"/>
      <c r="K107528" s="13"/>
      <c r="L107528" s="13"/>
      <c r="M107528" s="13"/>
      <c r="N107528" s="13"/>
      <c r="O107528" s="13"/>
      <c r="P107528" s="13"/>
      <c r="Q107528" s="13"/>
      <c r="R107528" s="13"/>
    </row>
    <row r="107529" spans="2:18">
      <c r="B107529" s="31"/>
      <c r="C107529" s="13"/>
      <c r="D107529" s="13"/>
      <c r="E107529" s="13"/>
      <c r="F107529" s="13"/>
      <c r="G107529" s="13"/>
      <c r="H107529" s="13"/>
      <c r="I107529" s="13"/>
      <c r="J107529" s="13"/>
      <c r="K107529" s="13"/>
      <c r="L107529" s="13"/>
      <c r="M107529" s="13"/>
      <c r="N107529" s="13"/>
      <c r="O107529" s="13"/>
      <c r="P107529" s="13"/>
      <c r="Q107529" s="13"/>
      <c r="R107529" s="13"/>
    </row>
    <row r="107530" spans="2:18">
      <c r="B107530" s="31"/>
      <c r="C107530" s="13"/>
      <c r="D107530" s="13"/>
      <c r="E107530" s="13"/>
      <c r="F107530" s="13"/>
      <c r="G107530" s="13"/>
      <c r="H107530" s="13"/>
      <c r="I107530" s="13"/>
      <c r="J107530" s="13"/>
      <c r="K107530" s="13"/>
      <c r="L107530" s="13"/>
      <c r="M107530" s="13"/>
      <c r="N107530" s="13"/>
      <c r="O107530" s="13"/>
      <c r="P107530" s="13"/>
      <c r="Q107530" s="13"/>
      <c r="R107530" s="13"/>
    </row>
    <row r="107531" spans="2:18">
      <c r="B107531" s="31"/>
      <c r="C107531" s="13"/>
      <c r="D107531" s="13"/>
      <c r="E107531" s="13"/>
      <c r="F107531" s="13"/>
      <c r="G107531" s="13"/>
      <c r="H107531" s="13"/>
      <c r="I107531" s="13"/>
      <c r="J107531" s="13"/>
      <c r="K107531" s="13"/>
      <c r="L107531" s="13"/>
      <c r="M107531" s="13"/>
      <c r="N107531" s="13"/>
      <c r="O107531" s="13"/>
      <c r="P107531" s="13"/>
      <c r="Q107531" s="13"/>
      <c r="R107531" s="13"/>
    </row>
    <row r="107532" spans="2:18">
      <c r="B107532" s="31"/>
      <c r="C107532" s="13"/>
      <c r="D107532" s="13"/>
      <c r="E107532" s="13"/>
      <c r="F107532" s="13"/>
      <c r="G107532" s="13"/>
      <c r="H107532" s="13"/>
      <c r="I107532" s="13"/>
      <c r="J107532" s="13"/>
      <c r="K107532" s="13"/>
      <c r="L107532" s="13"/>
      <c r="M107532" s="13"/>
      <c r="N107532" s="13"/>
      <c r="O107532" s="13"/>
      <c r="P107532" s="13"/>
      <c r="Q107532" s="13"/>
      <c r="R107532" s="13"/>
    </row>
    <row r="107533" spans="2:18">
      <c r="B107533" s="31"/>
      <c r="C107533" s="13"/>
      <c r="D107533" s="13"/>
      <c r="E107533" s="13"/>
      <c r="F107533" s="13"/>
      <c r="G107533" s="13"/>
      <c r="H107533" s="13"/>
      <c r="I107533" s="13"/>
      <c r="J107533" s="13"/>
      <c r="K107533" s="13"/>
      <c r="L107533" s="13"/>
      <c r="M107533" s="13"/>
      <c r="N107533" s="13"/>
      <c r="O107533" s="13"/>
      <c r="P107533" s="13"/>
      <c r="Q107533" s="13"/>
      <c r="R107533" s="13"/>
    </row>
    <row r="107534" spans="2:18">
      <c r="B107534" s="31"/>
      <c r="C107534" s="13"/>
      <c r="D107534" s="13"/>
      <c r="E107534" s="13"/>
      <c r="F107534" s="13"/>
      <c r="G107534" s="13"/>
      <c r="H107534" s="13"/>
      <c r="I107534" s="13"/>
      <c r="J107534" s="13"/>
      <c r="K107534" s="13"/>
      <c r="L107534" s="13"/>
      <c r="M107534" s="13"/>
      <c r="N107534" s="13"/>
      <c r="O107534" s="13"/>
      <c r="P107534" s="13"/>
      <c r="Q107534" s="13"/>
      <c r="R107534" s="13"/>
    </row>
    <row r="107535" spans="2:18">
      <c r="B107535" s="31"/>
      <c r="C107535" s="13"/>
      <c r="D107535" s="13"/>
      <c r="E107535" s="13"/>
      <c r="F107535" s="13"/>
      <c r="G107535" s="13"/>
      <c r="H107535" s="13"/>
      <c r="I107535" s="13"/>
      <c r="J107535" s="13"/>
      <c r="K107535" s="13"/>
      <c r="L107535" s="13"/>
      <c r="M107535" s="13"/>
      <c r="N107535" s="13"/>
      <c r="O107535" s="13"/>
      <c r="P107535" s="13"/>
      <c r="Q107535" s="13"/>
      <c r="R107535" s="13"/>
    </row>
    <row r="107536" spans="2:18">
      <c r="B107536" s="31"/>
      <c r="C107536" s="13"/>
      <c r="D107536" s="13"/>
      <c r="E107536" s="13"/>
      <c r="F107536" s="13"/>
      <c r="G107536" s="13"/>
      <c r="H107536" s="13"/>
      <c r="I107536" s="13"/>
      <c r="J107536" s="13"/>
      <c r="K107536" s="13"/>
      <c r="L107536" s="13"/>
      <c r="M107536" s="13"/>
      <c r="N107536" s="13"/>
      <c r="O107536" s="13"/>
      <c r="P107536" s="13"/>
      <c r="Q107536" s="13"/>
      <c r="R107536" s="13"/>
    </row>
    <row r="107537" spans="2:18">
      <c r="B107537" s="31"/>
      <c r="C107537" s="13"/>
      <c r="D107537" s="13"/>
      <c r="E107537" s="13"/>
      <c r="F107537" s="13"/>
      <c r="G107537" s="13"/>
      <c r="H107537" s="13"/>
      <c r="I107537" s="13"/>
      <c r="J107537" s="13"/>
      <c r="K107537" s="13"/>
      <c r="L107537" s="13"/>
      <c r="M107537" s="13"/>
      <c r="N107537" s="13"/>
      <c r="O107537" s="13"/>
      <c r="P107537" s="13"/>
      <c r="Q107537" s="13"/>
      <c r="R107537" s="13"/>
    </row>
    <row r="107538" spans="2:18">
      <c r="B107538" s="31"/>
      <c r="C107538" s="13"/>
      <c r="D107538" s="13"/>
      <c r="E107538" s="13"/>
      <c r="F107538" s="13"/>
      <c r="G107538" s="13"/>
      <c r="H107538" s="13"/>
      <c r="I107538" s="13"/>
      <c r="J107538" s="13"/>
      <c r="K107538" s="13"/>
      <c r="L107538" s="13"/>
      <c r="M107538" s="13"/>
      <c r="N107538" s="13"/>
      <c r="O107538" s="13"/>
      <c r="P107538" s="13"/>
      <c r="Q107538" s="13"/>
      <c r="R107538" s="13"/>
    </row>
    <row r="107539" spans="2:18">
      <c r="B107539" s="31"/>
      <c r="C107539" s="13"/>
      <c r="D107539" s="13"/>
      <c r="E107539" s="13"/>
      <c r="F107539" s="13"/>
      <c r="G107539" s="13"/>
      <c r="H107539" s="13"/>
      <c r="I107539" s="13"/>
      <c r="J107539" s="13"/>
      <c r="K107539" s="13"/>
      <c r="L107539" s="13"/>
      <c r="M107539" s="13"/>
      <c r="N107539" s="13"/>
      <c r="O107539" s="13"/>
      <c r="P107539" s="13"/>
      <c r="Q107539" s="13"/>
      <c r="R107539" s="13"/>
    </row>
    <row r="107540" spans="2:18">
      <c r="B107540" s="31"/>
      <c r="C107540" s="13"/>
      <c r="D107540" s="13"/>
      <c r="E107540" s="13"/>
      <c r="F107540" s="13"/>
      <c r="G107540" s="13"/>
      <c r="H107540" s="13"/>
      <c r="I107540" s="13"/>
      <c r="J107540" s="13"/>
      <c r="K107540" s="13"/>
      <c r="L107540" s="13"/>
      <c r="M107540" s="13"/>
      <c r="N107540" s="13"/>
      <c r="O107540" s="13"/>
      <c r="P107540" s="13"/>
      <c r="Q107540" s="13"/>
      <c r="R107540" s="13"/>
    </row>
    <row r="107541" spans="2:18">
      <c r="B107541" s="31"/>
      <c r="C107541" s="13"/>
      <c r="D107541" s="13"/>
      <c r="E107541" s="13"/>
      <c r="F107541" s="13"/>
      <c r="G107541" s="13"/>
      <c r="H107541" s="13"/>
      <c r="I107541" s="13"/>
      <c r="J107541" s="13"/>
      <c r="K107541" s="13"/>
      <c r="L107541" s="13"/>
      <c r="M107541" s="13"/>
      <c r="N107541" s="13"/>
      <c r="O107541" s="13"/>
      <c r="P107541" s="13"/>
      <c r="Q107541" s="13"/>
      <c r="R107541" s="13"/>
    </row>
    <row r="107542" spans="2:18">
      <c r="B107542" s="31"/>
      <c r="C107542" s="13"/>
      <c r="D107542" s="13"/>
      <c r="E107542" s="13"/>
      <c r="F107542" s="13"/>
      <c r="G107542" s="13"/>
      <c r="H107542" s="13"/>
      <c r="I107542" s="13"/>
      <c r="J107542" s="13"/>
      <c r="K107542" s="13"/>
      <c r="L107542" s="13"/>
      <c r="M107542" s="13"/>
      <c r="N107542" s="13"/>
      <c r="O107542" s="13"/>
      <c r="P107542" s="13"/>
      <c r="Q107542" s="13"/>
      <c r="R107542" s="13"/>
    </row>
    <row r="107543" spans="2:18">
      <c r="B107543" s="31"/>
      <c r="C107543" s="13"/>
      <c r="D107543" s="13"/>
      <c r="E107543" s="13"/>
      <c r="F107543" s="13"/>
      <c r="G107543" s="13"/>
      <c r="H107543" s="13"/>
      <c r="I107543" s="13"/>
      <c r="J107543" s="13"/>
      <c r="K107543" s="13"/>
      <c r="L107543" s="13"/>
      <c r="M107543" s="13"/>
      <c r="N107543" s="13"/>
      <c r="O107543" s="13"/>
      <c r="P107543" s="13"/>
      <c r="Q107543" s="13"/>
      <c r="R107543" s="13"/>
    </row>
    <row r="107544" spans="2:18">
      <c r="B107544" s="31"/>
      <c r="C107544" s="13"/>
      <c r="D107544" s="13"/>
      <c r="E107544" s="13"/>
      <c r="F107544" s="13"/>
      <c r="G107544" s="13"/>
      <c r="H107544" s="13"/>
      <c r="I107544" s="13"/>
      <c r="J107544" s="13"/>
      <c r="K107544" s="13"/>
      <c r="L107544" s="13"/>
      <c r="M107544" s="13"/>
      <c r="N107544" s="13"/>
      <c r="O107544" s="13"/>
      <c r="P107544" s="13"/>
      <c r="Q107544" s="13"/>
      <c r="R107544" s="13"/>
    </row>
    <row r="107545" spans="2:18">
      <c r="B107545" s="31"/>
      <c r="C107545" s="13"/>
      <c r="D107545" s="13"/>
      <c r="E107545" s="13"/>
      <c r="F107545" s="13"/>
      <c r="G107545" s="13"/>
      <c r="H107545" s="13"/>
      <c r="I107545" s="13"/>
      <c r="J107545" s="13"/>
      <c r="K107545" s="13"/>
      <c r="L107545" s="13"/>
      <c r="M107545" s="13"/>
      <c r="N107545" s="13"/>
      <c r="O107545" s="13"/>
      <c r="P107545" s="13"/>
      <c r="Q107545" s="13"/>
      <c r="R107545" s="13"/>
    </row>
    <row r="107546" spans="2:18">
      <c r="B107546" s="31"/>
      <c r="C107546" s="13"/>
      <c r="D107546" s="13"/>
      <c r="E107546" s="13"/>
      <c r="F107546" s="13"/>
      <c r="G107546" s="13"/>
      <c r="H107546" s="13"/>
      <c r="I107546" s="13"/>
      <c r="J107546" s="13"/>
      <c r="K107546" s="13"/>
      <c r="L107546" s="13"/>
      <c r="M107546" s="13"/>
      <c r="N107546" s="13"/>
      <c r="O107546" s="13"/>
      <c r="P107546" s="13"/>
      <c r="Q107546" s="13"/>
      <c r="R107546" s="13"/>
    </row>
    <row r="107547" spans="2:18">
      <c r="B107547" s="31"/>
      <c r="C107547" s="13"/>
      <c r="D107547" s="13"/>
      <c r="E107547" s="13"/>
      <c r="F107547" s="13"/>
      <c r="G107547" s="13"/>
      <c r="H107547" s="13"/>
      <c r="I107547" s="13"/>
      <c r="J107547" s="13"/>
      <c r="K107547" s="13"/>
      <c r="L107547" s="13"/>
      <c r="M107547" s="13"/>
      <c r="N107547" s="13"/>
      <c r="O107547" s="13"/>
      <c r="P107547" s="13"/>
      <c r="Q107547" s="13"/>
      <c r="R107547" s="13"/>
    </row>
    <row r="107548" spans="2:18">
      <c r="B107548" s="31"/>
      <c r="C107548" s="13"/>
      <c r="D107548" s="13"/>
      <c r="E107548" s="13"/>
      <c r="F107548" s="13"/>
      <c r="G107548" s="13"/>
      <c r="H107548" s="13"/>
      <c r="I107548" s="13"/>
      <c r="J107548" s="13"/>
      <c r="K107548" s="13"/>
      <c r="L107548" s="13"/>
      <c r="M107548" s="13"/>
      <c r="N107548" s="13"/>
      <c r="O107548" s="13"/>
      <c r="P107548" s="13"/>
      <c r="Q107548" s="13"/>
      <c r="R107548" s="13"/>
    </row>
    <row r="107549" spans="2:18">
      <c r="B107549" s="31"/>
      <c r="C107549" s="13"/>
      <c r="D107549" s="13"/>
      <c r="E107549" s="13"/>
      <c r="F107549" s="13"/>
      <c r="G107549" s="13"/>
      <c r="H107549" s="13"/>
      <c r="I107549" s="13"/>
      <c r="J107549" s="13"/>
      <c r="K107549" s="13"/>
      <c r="L107549" s="13"/>
      <c r="M107549" s="13"/>
      <c r="N107549" s="13"/>
      <c r="O107549" s="13"/>
      <c r="P107549" s="13"/>
      <c r="Q107549" s="13"/>
      <c r="R107549" s="13"/>
    </row>
    <row r="107550" spans="2:18">
      <c r="B107550" s="31"/>
      <c r="C107550" s="13"/>
      <c r="D107550" s="13"/>
      <c r="E107550" s="13"/>
      <c r="F107550" s="13"/>
      <c r="G107550" s="13"/>
      <c r="H107550" s="13"/>
      <c r="I107550" s="13"/>
      <c r="J107550" s="13"/>
      <c r="K107550" s="13"/>
      <c r="L107550" s="13"/>
      <c r="M107550" s="13"/>
      <c r="N107550" s="13"/>
      <c r="O107550" s="13"/>
      <c r="P107550" s="13"/>
      <c r="Q107550" s="13"/>
      <c r="R107550" s="13"/>
    </row>
    <row r="107551" spans="2:18">
      <c r="B107551" s="31"/>
      <c r="C107551" s="13"/>
      <c r="D107551" s="13"/>
      <c r="E107551" s="13"/>
      <c r="F107551" s="13"/>
      <c r="G107551" s="13"/>
      <c r="H107551" s="13"/>
      <c r="I107551" s="13"/>
      <c r="J107551" s="13"/>
      <c r="K107551" s="13"/>
      <c r="L107551" s="13"/>
      <c r="M107551" s="13"/>
      <c r="N107551" s="13"/>
      <c r="O107551" s="13"/>
      <c r="P107551" s="13"/>
      <c r="Q107551" s="13"/>
      <c r="R107551" s="13"/>
    </row>
    <row r="107552" spans="2:18">
      <c r="B107552" s="31"/>
      <c r="C107552" s="13"/>
      <c r="D107552" s="13"/>
      <c r="E107552" s="13"/>
      <c r="F107552" s="13"/>
      <c r="G107552" s="13"/>
      <c r="H107552" s="13"/>
      <c r="I107552" s="13"/>
      <c r="J107552" s="13"/>
      <c r="K107552" s="13"/>
      <c r="L107552" s="13"/>
      <c r="M107552" s="13"/>
      <c r="N107552" s="13"/>
      <c r="O107552" s="13"/>
      <c r="P107552" s="13"/>
      <c r="Q107552" s="13"/>
      <c r="R107552" s="13"/>
    </row>
    <row r="107553" spans="2:18">
      <c r="B107553" s="31"/>
      <c r="C107553" s="13"/>
      <c r="D107553" s="13"/>
      <c r="E107553" s="13"/>
      <c r="F107553" s="13"/>
      <c r="G107553" s="13"/>
      <c r="H107553" s="13"/>
      <c r="I107553" s="13"/>
      <c r="J107553" s="13"/>
      <c r="K107553" s="13"/>
      <c r="L107553" s="13"/>
      <c r="M107553" s="13"/>
      <c r="N107553" s="13"/>
      <c r="O107553" s="13"/>
      <c r="P107553" s="13"/>
      <c r="Q107553" s="13"/>
      <c r="R107553" s="13"/>
    </row>
    <row r="107554" spans="2:18">
      <c r="B107554" s="31"/>
      <c r="C107554" s="13"/>
      <c r="D107554" s="13"/>
      <c r="E107554" s="13"/>
      <c r="F107554" s="13"/>
      <c r="G107554" s="13"/>
      <c r="H107554" s="13"/>
      <c r="I107554" s="13"/>
      <c r="J107554" s="13"/>
      <c r="K107554" s="13"/>
      <c r="L107554" s="13"/>
      <c r="M107554" s="13"/>
      <c r="N107554" s="13"/>
      <c r="O107554" s="13"/>
      <c r="P107554" s="13"/>
      <c r="Q107554" s="13"/>
      <c r="R107554" s="13"/>
    </row>
    <row r="107555" spans="2:18">
      <c r="B107555" s="31"/>
      <c r="C107555" s="13"/>
      <c r="D107555" s="13"/>
      <c r="E107555" s="13"/>
      <c r="F107555" s="13"/>
      <c r="G107555" s="13"/>
      <c r="H107555" s="13"/>
      <c r="I107555" s="13"/>
      <c r="J107555" s="13"/>
      <c r="K107555" s="13"/>
      <c r="L107555" s="13"/>
      <c r="M107555" s="13"/>
      <c r="N107555" s="13"/>
      <c r="O107555" s="13"/>
      <c r="P107555" s="13"/>
      <c r="Q107555" s="13"/>
      <c r="R107555" s="13"/>
    </row>
    <row r="107556" spans="2:18">
      <c r="B107556" s="31"/>
      <c r="C107556" s="13"/>
      <c r="D107556" s="13"/>
      <c r="E107556" s="13"/>
      <c r="F107556" s="13"/>
      <c r="G107556" s="13"/>
      <c r="H107556" s="13"/>
      <c r="I107556" s="13"/>
      <c r="J107556" s="13"/>
      <c r="K107556" s="13"/>
      <c r="L107556" s="13"/>
      <c r="M107556" s="13"/>
      <c r="N107556" s="13"/>
      <c r="O107556" s="13"/>
      <c r="P107556" s="13"/>
      <c r="Q107556" s="13"/>
      <c r="R107556" s="13"/>
    </row>
    <row r="107557" spans="2:18">
      <c r="B107557" s="31"/>
      <c r="C107557" s="13"/>
      <c r="D107557" s="13"/>
      <c r="E107557" s="13"/>
      <c r="F107557" s="13"/>
      <c r="G107557" s="13"/>
      <c r="H107557" s="13"/>
      <c r="I107557" s="13"/>
      <c r="J107557" s="13"/>
      <c r="K107557" s="13"/>
      <c r="L107557" s="13"/>
      <c r="M107557" s="13"/>
      <c r="N107557" s="13"/>
      <c r="O107557" s="13"/>
      <c r="P107557" s="13"/>
      <c r="Q107557" s="13"/>
      <c r="R107557" s="13"/>
    </row>
    <row r="107558" spans="2:18">
      <c r="B107558" s="31"/>
      <c r="C107558" s="13"/>
      <c r="D107558" s="13"/>
      <c r="E107558" s="13"/>
      <c r="F107558" s="13"/>
      <c r="G107558" s="13"/>
      <c r="H107558" s="13"/>
      <c r="I107558" s="13"/>
      <c r="J107558" s="13"/>
      <c r="K107558" s="13"/>
      <c r="L107558" s="13"/>
      <c r="M107558" s="13"/>
      <c r="N107558" s="13"/>
      <c r="O107558" s="13"/>
      <c r="P107558" s="13"/>
      <c r="Q107558" s="13"/>
      <c r="R107558" s="13"/>
    </row>
    <row r="107559" spans="2:18">
      <c r="B107559" s="31"/>
      <c r="C107559" s="13"/>
      <c r="D107559" s="13"/>
      <c r="E107559" s="13"/>
      <c r="F107559" s="13"/>
      <c r="G107559" s="13"/>
      <c r="H107559" s="13"/>
      <c r="I107559" s="13"/>
      <c r="J107559" s="13"/>
      <c r="K107559" s="13"/>
      <c r="L107559" s="13"/>
      <c r="M107559" s="13"/>
      <c r="N107559" s="13"/>
      <c r="O107559" s="13"/>
      <c r="P107559" s="13"/>
      <c r="Q107559" s="13"/>
      <c r="R107559" s="13"/>
    </row>
    <row r="107560" spans="2:18">
      <c r="B107560" s="31"/>
      <c r="C107560" s="13"/>
      <c r="D107560" s="13"/>
      <c r="E107560" s="13"/>
      <c r="F107560" s="13"/>
      <c r="G107560" s="13"/>
      <c r="H107560" s="13"/>
      <c r="I107560" s="13"/>
      <c r="J107560" s="13"/>
      <c r="K107560" s="13"/>
      <c r="L107560" s="13"/>
      <c r="M107560" s="13"/>
      <c r="N107560" s="13"/>
      <c r="O107560" s="13"/>
      <c r="P107560" s="13"/>
      <c r="Q107560" s="13"/>
      <c r="R107560" s="13"/>
    </row>
    <row r="107561" spans="2:18">
      <c r="B107561" s="31"/>
      <c r="C107561" s="13"/>
      <c r="D107561" s="13"/>
      <c r="E107561" s="13"/>
      <c r="F107561" s="13"/>
      <c r="G107561" s="13"/>
      <c r="H107561" s="13"/>
      <c r="I107561" s="13"/>
      <c r="J107561" s="13"/>
      <c r="K107561" s="13"/>
      <c r="L107561" s="13"/>
      <c r="M107561" s="13"/>
      <c r="N107561" s="13"/>
      <c r="O107561" s="13"/>
      <c r="P107561" s="13"/>
      <c r="Q107561" s="13"/>
      <c r="R107561" s="13"/>
    </row>
    <row r="107562" spans="2:18">
      <c r="B107562" s="31"/>
      <c r="C107562" s="13"/>
      <c r="D107562" s="13"/>
      <c r="E107562" s="13"/>
      <c r="F107562" s="13"/>
      <c r="G107562" s="13"/>
      <c r="H107562" s="13"/>
      <c r="I107562" s="13"/>
      <c r="J107562" s="13"/>
      <c r="K107562" s="13"/>
      <c r="L107562" s="13"/>
      <c r="M107562" s="13"/>
      <c r="N107562" s="13"/>
      <c r="O107562" s="13"/>
      <c r="P107562" s="13"/>
      <c r="Q107562" s="13"/>
      <c r="R107562" s="13"/>
    </row>
    <row r="107563" spans="2:18">
      <c r="B107563" s="31"/>
      <c r="C107563" s="13"/>
      <c r="D107563" s="13"/>
      <c r="E107563" s="13"/>
      <c r="F107563" s="13"/>
      <c r="G107563" s="13"/>
      <c r="H107563" s="13"/>
      <c r="I107563" s="13"/>
      <c r="J107563" s="13"/>
      <c r="K107563" s="13"/>
      <c r="L107563" s="13"/>
      <c r="M107563" s="13"/>
      <c r="N107563" s="13"/>
      <c r="O107563" s="13"/>
      <c r="P107563" s="13"/>
      <c r="Q107563" s="13"/>
      <c r="R107563" s="13"/>
    </row>
    <row r="107564" spans="2:18">
      <c r="B107564" s="31"/>
      <c r="C107564" s="13"/>
      <c r="D107564" s="13"/>
      <c r="E107564" s="13"/>
      <c r="F107564" s="13"/>
      <c r="G107564" s="13"/>
      <c r="H107564" s="13"/>
      <c r="I107564" s="13"/>
      <c r="J107564" s="13"/>
      <c r="K107564" s="13"/>
      <c r="L107564" s="13"/>
      <c r="M107564" s="13"/>
      <c r="N107564" s="13"/>
      <c r="O107564" s="13"/>
      <c r="P107564" s="13"/>
      <c r="Q107564" s="13"/>
      <c r="R107564" s="13"/>
    </row>
    <row r="107565" spans="2:18">
      <c r="B107565" s="31"/>
      <c r="C107565" s="13"/>
      <c r="D107565" s="13"/>
      <c r="E107565" s="13"/>
      <c r="F107565" s="13"/>
      <c r="G107565" s="13"/>
      <c r="H107565" s="13"/>
      <c r="I107565" s="13"/>
      <c r="J107565" s="13"/>
      <c r="K107565" s="13"/>
      <c r="L107565" s="13"/>
      <c r="M107565" s="13"/>
      <c r="N107565" s="13"/>
      <c r="O107565" s="13"/>
      <c r="P107565" s="13"/>
      <c r="Q107565" s="13"/>
      <c r="R107565" s="13"/>
    </row>
    <row r="107566" spans="2:18">
      <c r="B107566" s="31"/>
      <c r="C107566" s="13"/>
      <c r="D107566" s="13"/>
      <c r="E107566" s="13"/>
      <c r="F107566" s="13"/>
      <c r="G107566" s="13"/>
      <c r="H107566" s="13"/>
      <c r="I107566" s="13"/>
      <c r="J107566" s="13"/>
      <c r="K107566" s="13"/>
      <c r="L107566" s="13"/>
      <c r="M107566" s="13"/>
      <c r="N107566" s="13"/>
      <c r="O107566" s="13"/>
      <c r="P107566" s="13"/>
      <c r="Q107566" s="13"/>
      <c r="R107566" s="13"/>
    </row>
    <row r="107567" spans="2:18">
      <c r="B107567" s="31"/>
      <c r="C107567" s="13"/>
      <c r="D107567" s="13"/>
      <c r="E107567" s="13"/>
      <c r="F107567" s="13"/>
      <c r="G107567" s="13"/>
      <c r="H107567" s="13"/>
      <c r="I107567" s="13"/>
      <c r="J107567" s="13"/>
      <c r="K107567" s="13"/>
      <c r="L107567" s="13"/>
      <c r="M107567" s="13"/>
      <c r="N107567" s="13"/>
      <c r="O107567" s="13"/>
      <c r="P107567" s="13"/>
      <c r="Q107567" s="13"/>
      <c r="R107567" s="13"/>
    </row>
    <row r="107568" spans="2:18">
      <c r="B107568" s="31"/>
      <c r="C107568" s="13"/>
      <c r="D107568" s="13"/>
      <c r="E107568" s="13"/>
      <c r="F107568" s="13"/>
      <c r="G107568" s="13"/>
      <c r="H107568" s="13"/>
      <c r="I107568" s="13"/>
      <c r="J107568" s="13"/>
      <c r="K107568" s="13"/>
      <c r="L107568" s="13"/>
      <c r="M107568" s="13"/>
      <c r="N107568" s="13"/>
      <c r="O107568" s="13"/>
      <c r="P107568" s="13"/>
      <c r="Q107568" s="13"/>
      <c r="R107568" s="13"/>
    </row>
    <row r="107569" spans="2:18">
      <c r="B107569" s="31"/>
      <c r="C107569" s="13"/>
      <c r="D107569" s="13"/>
      <c r="E107569" s="13"/>
      <c r="F107569" s="13"/>
      <c r="G107569" s="13"/>
      <c r="H107569" s="13"/>
      <c r="I107569" s="13"/>
      <c r="J107569" s="13"/>
      <c r="K107569" s="13"/>
      <c r="L107569" s="13"/>
      <c r="M107569" s="13"/>
      <c r="N107569" s="13"/>
      <c r="O107569" s="13"/>
      <c r="P107569" s="13"/>
      <c r="Q107569" s="13"/>
      <c r="R107569" s="13"/>
    </row>
    <row r="107570" spans="2:18">
      <c r="B107570" s="31"/>
      <c r="C107570" s="13"/>
      <c r="D107570" s="13"/>
      <c r="E107570" s="13"/>
      <c r="F107570" s="13"/>
      <c r="G107570" s="13"/>
      <c r="H107570" s="13"/>
      <c r="I107570" s="13"/>
      <c r="J107570" s="13"/>
      <c r="K107570" s="13"/>
      <c r="L107570" s="13"/>
      <c r="M107570" s="13"/>
      <c r="N107570" s="13"/>
      <c r="O107570" s="13"/>
      <c r="P107570" s="13"/>
      <c r="Q107570" s="13"/>
      <c r="R107570" s="13"/>
    </row>
    <row r="107571" spans="2:18">
      <c r="B107571" s="31"/>
      <c r="C107571" s="13"/>
      <c r="D107571" s="13"/>
      <c r="E107571" s="13"/>
      <c r="F107571" s="13"/>
      <c r="G107571" s="13"/>
      <c r="H107571" s="13"/>
      <c r="I107571" s="13"/>
      <c r="J107571" s="13"/>
      <c r="K107571" s="13"/>
      <c r="L107571" s="13"/>
      <c r="M107571" s="13"/>
      <c r="N107571" s="13"/>
      <c r="O107571" s="13"/>
      <c r="P107571" s="13"/>
      <c r="Q107571" s="13"/>
      <c r="R107571" s="13"/>
    </row>
    <row r="107572" spans="2:18">
      <c r="B107572" s="31"/>
      <c r="C107572" s="13"/>
      <c r="D107572" s="13"/>
      <c r="E107572" s="13"/>
      <c r="F107572" s="13"/>
      <c r="G107572" s="13"/>
      <c r="H107572" s="13"/>
      <c r="I107572" s="13"/>
      <c r="J107572" s="13"/>
      <c r="K107572" s="13"/>
      <c r="L107572" s="13"/>
      <c r="M107572" s="13"/>
      <c r="N107572" s="13"/>
      <c r="O107572" s="13"/>
      <c r="P107572" s="13"/>
      <c r="Q107572" s="13"/>
      <c r="R107572" s="13"/>
    </row>
    <row r="107573" spans="2:18">
      <c r="B107573" s="31"/>
      <c r="C107573" s="13"/>
      <c r="D107573" s="13"/>
      <c r="E107573" s="13"/>
      <c r="F107573" s="13"/>
      <c r="G107573" s="13"/>
      <c r="H107573" s="13"/>
      <c r="I107573" s="13"/>
      <c r="J107573" s="13"/>
      <c r="K107573" s="13"/>
      <c r="L107573" s="13"/>
      <c r="M107573" s="13"/>
      <c r="N107573" s="13"/>
      <c r="O107573" s="13"/>
      <c r="P107573" s="13"/>
      <c r="Q107573" s="13"/>
      <c r="R107573" s="13"/>
    </row>
    <row r="107574" spans="2:18">
      <c r="B107574" s="31"/>
      <c r="C107574" s="13"/>
      <c r="D107574" s="13"/>
      <c r="E107574" s="13"/>
      <c r="F107574" s="13"/>
      <c r="G107574" s="13"/>
      <c r="H107574" s="13"/>
      <c r="I107574" s="13"/>
      <c r="J107574" s="13"/>
      <c r="K107574" s="13"/>
      <c r="L107574" s="13"/>
      <c r="M107574" s="13"/>
      <c r="N107574" s="13"/>
      <c r="O107574" s="13"/>
      <c r="P107574" s="13"/>
      <c r="Q107574" s="13"/>
      <c r="R107574" s="13"/>
    </row>
    <row r="107575" spans="2:18">
      <c r="B107575" s="31"/>
      <c r="C107575" s="13"/>
      <c r="D107575" s="13"/>
      <c r="E107575" s="13"/>
      <c r="F107575" s="13"/>
      <c r="G107575" s="13"/>
      <c r="H107575" s="13"/>
      <c r="I107575" s="13"/>
      <c r="J107575" s="13"/>
      <c r="K107575" s="13"/>
      <c r="L107575" s="13"/>
      <c r="M107575" s="13"/>
      <c r="N107575" s="13"/>
      <c r="O107575" s="13"/>
      <c r="P107575" s="13"/>
      <c r="Q107575" s="13"/>
      <c r="R107575" s="13"/>
    </row>
    <row r="107576" spans="2:18">
      <c r="B107576" s="31"/>
      <c r="C107576" s="13"/>
      <c r="D107576" s="13"/>
      <c r="E107576" s="13"/>
      <c r="F107576" s="13"/>
      <c r="G107576" s="13"/>
      <c r="H107576" s="13"/>
      <c r="I107576" s="13"/>
      <c r="J107576" s="13"/>
      <c r="K107576" s="13"/>
      <c r="L107576" s="13"/>
      <c r="M107576" s="13"/>
      <c r="N107576" s="13"/>
      <c r="O107576" s="13"/>
      <c r="P107576" s="13"/>
      <c r="Q107576" s="13"/>
      <c r="R107576" s="13"/>
    </row>
    <row r="107577" spans="2:18">
      <c r="B107577" s="31"/>
      <c r="C107577" s="13"/>
      <c r="D107577" s="13"/>
      <c r="E107577" s="13"/>
      <c r="F107577" s="13"/>
      <c r="G107577" s="13"/>
      <c r="H107577" s="13"/>
      <c r="I107577" s="13"/>
      <c r="J107577" s="13"/>
      <c r="K107577" s="13"/>
      <c r="L107577" s="13"/>
      <c r="M107577" s="13"/>
      <c r="N107577" s="13"/>
      <c r="O107577" s="13"/>
      <c r="P107577" s="13"/>
      <c r="Q107577" s="13"/>
      <c r="R107577" s="13"/>
    </row>
    <row r="107578" spans="2:18">
      <c r="B107578" s="31"/>
      <c r="C107578" s="13"/>
      <c r="D107578" s="13"/>
      <c r="E107578" s="13"/>
      <c r="F107578" s="13"/>
      <c r="G107578" s="13"/>
      <c r="H107578" s="13"/>
      <c r="I107578" s="13"/>
      <c r="J107578" s="13"/>
      <c r="K107578" s="13"/>
      <c r="L107578" s="13"/>
      <c r="M107578" s="13"/>
      <c r="N107578" s="13"/>
      <c r="O107578" s="13"/>
      <c r="P107578" s="13"/>
      <c r="Q107578" s="13"/>
      <c r="R107578" s="13"/>
    </row>
    <row r="107579" spans="2:18">
      <c r="B107579" s="31"/>
      <c r="C107579" s="13"/>
      <c r="D107579" s="13"/>
      <c r="E107579" s="13"/>
      <c r="F107579" s="13"/>
      <c r="G107579" s="13"/>
      <c r="H107579" s="13"/>
      <c r="I107579" s="13"/>
      <c r="J107579" s="13"/>
      <c r="K107579" s="13"/>
      <c r="L107579" s="13"/>
      <c r="M107579" s="13"/>
      <c r="N107579" s="13"/>
      <c r="O107579" s="13"/>
      <c r="P107579" s="13"/>
      <c r="Q107579" s="13"/>
      <c r="R107579" s="13"/>
    </row>
    <row r="107580" spans="2:18">
      <c r="B107580" s="31"/>
      <c r="C107580" s="13"/>
      <c r="D107580" s="13"/>
      <c r="E107580" s="13"/>
      <c r="F107580" s="13"/>
      <c r="G107580" s="13"/>
      <c r="H107580" s="13"/>
      <c r="I107580" s="13"/>
      <c r="J107580" s="13"/>
      <c r="K107580" s="13"/>
      <c r="L107580" s="13"/>
      <c r="M107580" s="13"/>
      <c r="N107580" s="13"/>
      <c r="O107580" s="13"/>
      <c r="P107580" s="13"/>
      <c r="Q107580" s="13"/>
      <c r="R107580" s="13"/>
    </row>
    <row r="107581" spans="2:18">
      <c r="B107581" s="31"/>
      <c r="C107581" s="13"/>
      <c r="D107581" s="13"/>
      <c r="E107581" s="13"/>
      <c r="F107581" s="13"/>
      <c r="G107581" s="13"/>
      <c r="H107581" s="13"/>
      <c r="I107581" s="13"/>
      <c r="J107581" s="13"/>
      <c r="K107581" s="13"/>
      <c r="L107581" s="13"/>
      <c r="M107581" s="13"/>
      <c r="N107581" s="13"/>
      <c r="O107581" s="13"/>
      <c r="P107581" s="13"/>
      <c r="Q107581" s="13"/>
      <c r="R107581" s="13"/>
    </row>
    <row r="107582" spans="2:18">
      <c r="B107582" s="31"/>
      <c r="C107582" s="13"/>
      <c r="D107582" s="13"/>
      <c r="E107582" s="13"/>
      <c r="F107582" s="13"/>
      <c r="G107582" s="13"/>
      <c r="H107582" s="13"/>
      <c r="I107582" s="13"/>
      <c r="J107582" s="13"/>
      <c r="K107582" s="13"/>
      <c r="L107582" s="13"/>
      <c r="M107582" s="13"/>
      <c r="N107582" s="13"/>
      <c r="O107582" s="13"/>
      <c r="P107582" s="13"/>
      <c r="Q107582" s="13"/>
      <c r="R107582" s="13"/>
    </row>
    <row r="107583" spans="2:18">
      <c r="B107583" s="31"/>
      <c r="C107583" s="13"/>
      <c r="D107583" s="13"/>
      <c r="E107583" s="13"/>
      <c r="F107583" s="13"/>
      <c r="G107583" s="13"/>
      <c r="H107583" s="13"/>
      <c r="I107583" s="13"/>
      <c r="J107583" s="13"/>
      <c r="K107583" s="13"/>
      <c r="L107583" s="13"/>
      <c r="M107583" s="13"/>
      <c r="N107583" s="13"/>
      <c r="O107583" s="13"/>
      <c r="P107583" s="13"/>
      <c r="Q107583" s="13"/>
      <c r="R107583" s="13"/>
    </row>
    <row r="107584" spans="2:18">
      <c r="B107584" s="31"/>
      <c r="C107584" s="13"/>
      <c r="D107584" s="13"/>
      <c r="E107584" s="13"/>
      <c r="F107584" s="13"/>
      <c r="G107584" s="13"/>
      <c r="H107584" s="13"/>
      <c r="I107584" s="13"/>
      <c r="J107584" s="13"/>
      <c r="K107584" s="13"/>
      <c r="L107584" s="13"/>
      <c r="M107584" s="13"/>
      <c r="N107584" s="13"/>
      <c r="O107584" s="13"/>
      <c r="P107584" s="13"/>
      <c r="Q107584" s="13"/>
      <c r="R107584" s="13"/>
    </row>
    <row r="107585" spans="2:18">
      <c r="B107585" s="31"/>
      <c r="C107585" s="13"/>
      <c r="D107585" s="13"/>
      <c r="E107585" s="13"/>
      <c r="F107585" s="13"/>
      <c r="G107585" s="13"/>
      <c r="H107585" s="13"/>
      <c r="I107585" s="13"/>
      <c r="J107585" s="13"/>
      <c r="K107585" s="13"/>
      <c r="L107585" s="13"/>
      <c r="M107585" s="13"/>
      <c r="N107585" s="13"/>
      <c r="O107585" s="13"/>
      <c r="P107585" s="13"/>
      <c r="Q107585" s="13"/>
      <c r="R107585" s="13"/>
    </row>
    <row r="107586" spans="2:18">
      <c r="B107586" s="31"/>
      <c r="C107586" s="13"/>
      <c r="D107586" s="13"/>
      <c r="E107586" s="13"/>
      <c r="F107586" s="13"/>
      <c r="G107586" s="13"/>
      <c r="H107586" s="13"/>
      <c r="I107586" s="13"/>
      <c r="J107586" s="13"/>
      <c r="K107586" s="13"/>
      <c r="L107586" s="13"/>
      <c r="M107586" s="13"/>
      <c r="N107586" s="13"/>
      <c r="O107586" s="13"/>
      <c r="P107586" s="13"/>
      <c r="Q107586" s="13"/>
      <c r="R107586" s="13"/>
    </row>
    <row r="107587" spans="2:18">
      <c r="B107587" s="31"/>
      <c r="C107587" s="13"/>
      <c r="D107587" s="13"/>
      <c r="E107587" s="13"/>
      <c r="F107587" s="13"/>
      <c r="G107587" s="13"/>
      <c r="H107587" s="13"/>
      <c r="I107587" s="13"/>
      <c r="J107587" s="13"/>
      <c r="K107587" s="13"/>
      <c r="L107587" s="13"/>
      <c r="M107587" s="13"/>
      <c r="N107587" s="13"/>
      <c r="O107587" s="13"/>
      <c r="P107587" s="13"/>
      <c r="Q107587" s="13"/>
      <c r="R107587" s="13"/>
    </row>
    <row r="107588" spans="2:18">
      <c r="B107588" s="31"/>
      <c r="C107588" s="13"/>
      <c r="D107588" s="13"/>
      <c r="E107588" s="13"/>
      <c r="F107588" s="13"/>
      <c r="G107588" s="13"/>
      <c r="H107588" s="13"/>
      <c r="I107588" s="13"/>
      <c r="J107588" s="13"/>
      <c r="K107588" s="13"/>
      <c r="L107588" s="13"/>
      <c r="M107588" s="13"/>
      <c r="N107588" s="13"/>
      <c r="O107588" s="13"/>
      <c r="P107588" s="13"/>
      <c r="Q107588" s="13"/>
      <c r="R107588" s="13"/>
    </row>
    <row r="107589" spans="2:18">
      <c r="B107589" s="31"/>
      <c r="C107589" s="13"/>
      <c r="D107589" s="13"/>
      <c r="E107589" s="13"/>
      <c r="F107589" s="13"/>
      <c r="G107589" s="13"/>
      <c r="H107589" s="13"/>
      <c r="I107589" s="13"/>
      <c r="J107589" s="13"/>
      <c r="K107589" s="13"/>
      <c r="L107589" s="13"/>
      <c r="M107589" s="13"/>
      <c r="N107589" s="13"/>
      <c r="O107589" s="13"/>
      <c r="P107589" s="13"/>
      <c r="Q107589" s="13"/>
      <c r="R107589" s="13"/>
    </row>
    <row r="107590" spans="2:18">
      <c r="B107590" s="31"/>
      <c r="C107590" s="13"/>
      <c r="D107590" s="13"/>
      <c r="E107590" s="13"/>
      <c r="F107590" s="13"/>
      <c r="G107590" s="13"/>
      <c r="H107590" s="13"/>
      <c r="I107590" s="13"/>
      <c r="J107590" s="13"/>
      <c r="K107590" s="13"/>
      <c r="L107590" s="13"/>
      <c r="M107590" s="13"/>
      <c r="N107590" s="13"/>
      <c r="O107590" s="13"/>
      <c r="P107590" s="13"/>
      <c r="Q107590" s="13"/>
      <c r="R107590" s="13"/>
    </row>
    <row r="107591" spans="2:18">
      <c r="B107591" s="31"/>
      <c r="C107591" s="13"/>
      <c r="D107591" s="13"/>
      <c r="E107591" s="13"/>
      <c r="F107591" s="13"/>
      <c r="G107591" s="13"/>
      <c r="H107591" s="13"/>
      <c r="I107591" s="13"/>
      <c r="J107591" s="13"/>
      <c r="K107591" s="13"/>
      <c r="L107591" s="13"/>
      <c r="M107591" s="13"/>
      <c r="N107591" s="13"/>
      <c r="O107591" s="13"/>
      <c r="P107591" s="13"/>
      <c r="Q107591" s="13"/>
      <c r="R107591" s="13"/>
    </row>
    <row r="107592" spans="2:18">
      <c r="B107592" s="31"/>
      <c r="C107592" s="13"/>
      <c r="D107592" s="13"/>
      <c r="E107592" s="13"/>
      <c r="F107592" s="13"/>
      <c r="G107592" s="13"/>
      <c r="H107592" s="13"/>
      <c r="I107592" s="13"/>
      <c r="J107592" s="13"/>
      <c r="K107592" s="13"/>
      <c r="L107592" s="13"/>
      <c r="M107592" s="13"/>
      <c r="N107592" s="13"/>
      <c r="O107592" s="13"/>
      <c r="P107592" s="13"/>
      <c r="Q107592" s="13"/>
      <c r="R107592" s="13"/>
    </row>
    <row r="107593" spans="2:18">
      <c r="B107593" s="31"/>
      <c r="C107593" s="13"/>
      <c r="D107593" s="13"/>
      <c r="E107593" s="13"/>
      <c r="F107593" s="13"/>
      <c r="G107593" s="13"/>
      <c r="H107593" s="13"/>
      <c r="I107593" s="13"/>
      <c r="J107593" s="13"/>
      <c r="K107593" s="13"/>
      <c r="L107593" s="13"/>
      <c r="M107593" s="13"/>
      <c r="N107593" s="13"/>
      <c r="O107593" s="13"/>
      <c r="P107593" s="13"/>
      <c r="Q107593" s="13"/>
      <c r="R107593" s="13"/>
    </row>
    <row r="107594" spans="2:18">
      <c r="B107594" s="31"/>
      <c r="C107594" s="13"/>
      <c r="D107594" s="13"/>
      <c r="E107594" s="13"/>
      <c r="F107594" s="13"/>
      <c r="G107594" s="13"/>
      <c r="H107594" s="13"/>
      <c r="I107594" s="13"/>
      <c r="J107594" s="13"/>
      <c r="K107594" s="13"/>
      <c r="L107594" s="13"/>
      <c r="M107594" s="13"/>
      <c r="N107594" s="13"/>
      <c r="O107594" s="13"/>
      <c r="P107594" s="13"/>
      <c r="Q107594" s="13"/>
      <c r="R107594" s="13"/>
    </row>
    <row r="107595" spans="2:18">
      <c r="B107595" s="31"/>
      <c r="C107595" s="13"/>
      <c r="D107595" s="13"/>
      <c r="E107595" s="13"/>
      <c r="F107595" s="13"/>
      <c r="G107595" s="13"/>
      <c r="H107595" s="13"/>
      <c r="I107595" s="13"/>
      <c r="J107595" s="13"/>
      <c r="K107595" s="13"/>
      <c r="L107595" s="13"/>
      <c r="M107595" s="13"/>
      <c r="N107595" s="13"/>
      <c r="O107595" s="13"/>
      <c r="P107595" s="13"/>
      <c r="Q107595" s="13"/>
      <c r="R107595" s="13"/>
    </row>
    <row r="107596" spans="2:18">
      <c r="B107596" s="31"/>
      <c r="C107596" s="13"/>
      <c r="D107596" s="13"/>
      <c r="E107596" s="13"/>
      <c r="F107596" s="13"/>
      <c r="G107596" s="13"/>
      <c r="H107596" s="13"/>
      <c r="I107596" s="13"/>
      <c r="J107596" s="13"/>
      <c r="K107596" s="13"/>
      <c r="L107596" s="13"/>
      <c r="M107596" s="13"/>
      <c r="N107596" s="13"/>
      <c r="O107596" s="13"/>
      <c r="P107596" s="13"/>
      <c r="Q107596" s="13"/>
      <c r="R107596" s="13"/>
    </row>
    <row r="107597" spans="2:18">
      <c r="B107597" s="31"/>
      <c r="C107597" s="13"/>
      <c r="D107597" s="13"/>
      <c r="E107597" s="13"/>
      <c r="F107597" s="13"/>
      <c r="G107597" s="13"/>
      <c r="H107597" s="13"/>
      <c r="I107597" s="13"/>
      <c r="J107597" s="13"/>
      <c r="K107597" s="13"/>
      <c r="L107597" s="13"/>
      <c r="M107597" s="13"/>
      <c r="N107597" s="13"/>
      <c r="O107597" s="13"/>
      <c r="P107597" s="13"/>
      <c r="Q107597" s="13"/>
      <c r="R107597" s="13"/>
    </row>
    <row r="107598" spans="2:18">
      <c r="B107598" s="31"/>
      <c r="C107598" s="13"/>
      <c r="D107598" s="13"/>
      <c r="E107598" s="13"/>
      <c r="F107598" s="13"/>
      <c r="G107598" s="13"/>
      <c r="H107598" s="13"/>
      <c r="I107598" s="13"/>
      <c r="J107598" s="13"/>
      <c r="K107598" s="13"/>
      <c r="L107598" s="13"/>
      <c r="M107598" s="13"/>
      <c r="N107598" s="13"/>
      <c r="O107598" s="13"/>
      <c r="P107598" s="13"/>
      <c r="Q107598" s="13"/>
      <c r="R107598" s="13"/>
    </row>
    <row r="107599" spans="2:18">
      <c r="B107599" s="31"/>
      <c r="C107599" s="13"/>
      <c r="D107599" s="13"/>
      <c r="E107599" s="13"/>
      <c r="F107599" s="13"/>
      <c r="G107599" s="13"/>
      <c r="H107599" s="13"/>
      <c r="I107599" s="13"/>
      <c r="J107599" s="13"/>
      <c r="K107599" s="13"/>
      <c r="L107599" s="13"/>
      <c r="M107599" s="13"/>
      <c r="N107599" s="13"/>
      <c r="O107599" s="13"/>
      <c r="P107599" s="13"/>
      <c r="Q107599" s="13"/>
      <c r="R107599" s="13"/>
    </row>
    <row r="107600" spans="2:18">
      <c r="B107600" s="31"/>
      <c r="C107600" s="13"/>
      <c r="D107600" s="13"/>
      <c r="E107600" s="13"/>
      <c r="F107600" s="13"/>
      <c r="G107600" s="13"/>
      <c r="H107600" s="13"/>
      <c r="I107600" s="13"/>
      <c r="J107600" s="13"/>
      <c r="K107600" s="13"/>
      <c r="L107600" s="13"/>
      <c r="M107600" s="13"/>
      <c r="N107600" s="13"/>
      <c r="O107600" s="13"/>
      <c r="P107600" s="13"/>
      <c r="Q107600" s="13"/>
      <c r="R107600" s="13"/>
    </row>
    <row r="107601" spans="2:18">
      <c r="B107601" s="31"/>
      <c r="C107601" s="13"/>
      <c r="D107601" s="13"/>
      <c r="E107601" s="13"/>
      <c r="F107601" s="13"/>
      <c r="G107601" s="13"/>
      <c r="H107601" s="13"/>
      <c r="I107601" s="13"/>
      <c r="J107601" s="13"/>
      <c r="K107601" s="13"/>
      <c r="L107601" s="13"/>
      <c r="M107601" s="13"/>
      <c r="N107601" s="13"/>
      <c r="O107601" s="13"/>
      <c r="P107601" s="13"/>
      <c r="Q107601" s="13"/>
      <c r="R107601" s="13"/>
    </row>
    <row r="107602" spans="2:18">
      <c r="B107602" s="31"/>
      <c r="C107602" s="13"/>
      <c r="D107602" s="13"/>
      <c r="E107602" s="13"/>
      <c r="F107602" s="13"/>
      <c r="G107602" s="13"/>
      <c r="H107602" s="13"/>
      <c r="I107602" s="13"/>
      <c r="J107602" s="13"/>
      <c r="K107602" s="13"/>
      <c r="L107602" s="13"/>
      <c r="M107602" s="13"/>
      <c r="N107602" s="13"/>
      <c r="O107602" s="13"/>
      <c r="P107602" s="13"/>
      <c r="Q107602" s="13"/>
      <c r="R107602" s="13"/>
    </row>
    <row r="107603" spans="2:18">
      <c r="B107603" s="31"/>
      <c r="C107603" s="13"/>
      <c r="D107603" s="13"/>
      <c r="E107603" s="13"/>
      <c r="F107603" s="13"/>
      <c r="G107603" s="13"/>
      <c r="H107603" s="13"/>
      <c r="I107603" s="13"/>
      <c r="J107603" s="13"/>
      <c r="K107603" s="13"/>
      <c r="L107603" s="13"/>
      <c r="M107603" s="13"/>
      <c r="N107603" s="13"/>
      <c r="O107603" s="13"/>
      <c r="P107603" s="13"/>
      <c r="Q107603" s="13"/>
      <c r="R107603" s="13"/>
    </row>
    <row r="107604" spans="2:18">
      <c r="B107604" s="31"/>
      <c r="C107604" s="13"/>
      <c r="D107604" s="13"/>
      <c r="E107604" s="13"/>
      <c r="F107604" s="13"/>
      <c r="G107604" s="13"/>
      <c r="H107604" s="13"/>
      <c r="I107604" s="13"/>
      <c r="J107604" s="13"/>
      <c r="K107604" s="13"/>
      <c r="L107604" s="13"/>
      <c r="M107604" s="13"/>
      <c r="N107604" s="13"/>
      <c r="O107604" s="13"/>
      <c r="P107604" s="13"/>
      <c r="Q107604" s="13"/>
      <c r="R107604" s="13"/>
    </row>
    <row r="107605" spans="2:18">
      <c r="B107605" s="31"/>
      <c r="C107605" s="13"/>
      <c r="D107605" s="13"/>
      <c r="E107605" s="13"/>
      <c r="F107605" s="13"/>
      <c r="G107605" s="13"/>
      <c r="H107605" s="13"/>
      <c r="I107605" s="13"/>
      <c r="J107605" s="13"/>
      <c r="K107605" s="13"/>
      <c r="L107605" s="13"/>
      <c r="M107605" s="13"/>
      <c r="N107605" s="13"/>
      <c r="O107605" s="13"/>
      <c r="P107605" s="13"/>
      <c r="Q107605" s="13"/>
      <c r="R107605" s="13"/>
    </row>
    <row r="107606" spans="2:18">
      <c r="B107606" s="31"/>
      <c r="C107606" s="13"/>
      <c r="D107606" s="13"/>
      <c r="E107606" s="13"/>
      <c r="F107606" s="13"/>
      <c r="G107606" s="13"/>
      <c r="H107606" s="13"/>
      <c r="I107606" s="13"/>
      <c r="J107606" s="13"/>
      <c r="K107606" s="13"/>
      <c r="L107606" s="13"/>
      <c r="M107606" s="13"/>
      <c r="N107606" s="13"/>
      <c r="O107606" s="13"/>
      <c r="P107606" s="13"/>
      <c r="Q107606" s="13"/>
      <c r="R107606" s="13"/>
    </row>
    <row r="107607" spans="2:18">
      <c r="B107607" s="31"/>
      <c r="C107607" s="13"/>
      <c r="D107607" s="13"/>
      <c r="E107607" s="13"/>
      <c r="F107607" s="13"/>
      <c r="G107607" s="13"/>
      <c r="H107607" s="13"/>
      <c r="I107607" s="13"/>
      <c r="J107607" s="13"/>
      <c r="K107607" s="13"/>
      <c r="L107607" s="13"/>
      <c r="M107607" s="13"/>
      <c r="N107607" s="13"/>
      <c r="O107607" s="13"/>
      <c r="P107607" s="13"/>
      <c r="Q107607" s="13"/>
      <c r="R107607" s="13"/>
    </row>
    <row r="107608" spans="2:18">
      <c r="B107608" s="31"/>
      <c r="C107608" s="13"/>
      <c r="D107608" s="13"/>
      <c r="E107608" s="13"/>
      <c r="F107608" s="13"/>
      <c r="G107608" s="13"/>
      <c r="H107608" s="13"/>
      <c r="I107608" s="13"/>
      <c r="J107608" s="13"/>
      <c r="K107608" s="13"/>
      <c r="L107608" s="13"/>
      <c r="M107608" s="13"/>
      <c r="N107608" s="13"/>
      <c r="O107608" s="13"/>
      <c r="P107608" s="13"/>
      <c r="Q107608" s="13"/>
      <c r="R107608" s="13"/>
    </row>
    <row r="107609" spans="2:18">
      <c r="B107609" s="31"/>
      <c r="C107609" s="13"/>
      <c r="D107609" s="13"/>
      <c r="E107609" s="13"/>
      <c r="F107609" s="13"/>
      <c r="G107609" s="13"/>
      <c r="H107609" s="13"/>
      <c r="I107609" s="13"/>
      <c r="J107609" s="13"/>
      <c r="K107609" s="13"/>
      <c r="L107609" s="13"/>
      <c r="M107609" s="13"/>
      <c r="N107609" s="13"/>
      <c r="O107609" s="13"/>
      <c r="P107609" s="13"/>
      <c r="Q107609" s="13"/>
      <c r="R107609" s="13"/>
    </row>
    <row r="107610" spans="2:18">
      <c r="B107610" s="31"/>
      <c r="C107610" s="13"/>
      <c r="D107610" s="13"/>
      <c r="E107610" s="13"/>
      <c r="F107610" s="13"/>
      <c r="G107610" s="13"/>
      <c r="H107610" s="13"/>
      <c r="I107610" s="13"/>
      <c r="J107610" s="13"/>
      <c r="K107610" s="13"/>
      <c r="L107610" s="13"/>
      <c r="M107610" s="13"/>
      <c r="N107610" s="13"/>
      <c r="O107610" s="13"/>
      <c r="P107610" s="13"/>
      <c r="Q107610" s="13"/>
      <c r="R107610" s="13"/>
    </row>
    <row r="107611" spans="2:18">
      <c r="B107611" s="31"/>
      <c r="C107611" s="13"/>
      <c r="D107611" s="13"/>
      <c r="E107611" s="13"/>
      <c r="F107611" s="13"/>
      <c r="G107611" s="13"/>
      <c r="H107611" s="13"/>
      <c r="I107611" s="13"/>
      <c r="J107611" s="13"/>
      <c r="K107611" s="13"/>
      <c r="L107611" s="13"/>
      <c r="M107611" s="13"/>
      <c r="N107611" s="13"/>
      <c r="O107611" s="13"/>
      <c r="P107611" s="13"/>
      <c r="Q107611" s="13"/>
      <c r="R107611" s="13"/>
    </row>
    <row r="107612" spans="2:18">
      <c r="B107612" s="31"/>
      <c r="C107612" s="13"/>
      <c r="D107612" s="13"/>
      <c r="E107612" s="13"/>
      <c r="F107612" s="13"/>
      <c r="G107612" s="13"/>
      <c r="H107612" s="13"/>
      <c r="I107612" s="13"/>
      <c r="J107612" s="13"/>
      <c r="K107612" s="13"/>
      <c r="L107612" s="13"/>
      <c r="M107612" s="13"/>
      <c r="N107612" s="13"/>
      <c r="O107612" s="13"/>
      <c r="P107612" s="13"/>
      <c r="Q107612" s="13"/>
      <c r="R107612" s="13"/>
    </row>
    <row r="107613" spans="2:18">
      <c r="B107613" s="31"/>
      <c r="C107613" s="13"/>
      <c r="D107613" s="13"/>
      <c r="E107613" s="13"/>
      <c r="F107613" s="13"/>
      <c r="G107613" s="13"/>
      <c r="H107613" s="13"/>
      <c r="I107613" s="13"/>
      <c r="J107613" s="13"/>
      <c r="K107613" s="13"/>
      <c r="L107613" s="13"/>
      <c r="M107613" s="13"/>
      <c r="N107613" s="13"/>
      <c r="O107613" s="13"/>
      <c r="P107613" s="13"/>
      <c r="Q107613" s="13"/>
      <c r="R107613" s="13"/>
    </row>
    <row r="107614" spans="2:18">
      <c r="B107614" s="31"/>
      <c r="C107614" s="13"/>
      <c r="D107614" s="13"/>
      <c r="E107614" s="13"/>
      <c r="F107614" s="13"/>
      <c r="G107614" s="13"/>
      <c r="H107614" s="13"/>
      <c r="I107614" s="13"/>
      <c r="J107614" s="13"/>
      <c r="K107614" s="13"/>
      <c r="L107614" s="13"/>
      <c r="M107614" s="13"/>
      <c r="N107614" s="13"/>
      <c r="O107614" s="13"/>
      <c r="P107614" s="13"/>
      <c r="Q107614" s="13"/>
      <c r="R107614" s="13"/>
    </row>
    <row r="107615" spans="2:18">
      <c r="B107615" s="31"/>
      <c r="C107615" s="13"/>
      <c r="D107615" s="13"/>
      <c r="E107615" s="13"/>
      <c r="F107615" s="13"/>
      <c r="G107615" s="13"/>
      <c r="H107615" s="13"/>
      <c r="I107615" s="13"/>
      <c r="J107615" s="13"/>
      <c r="K107615" s="13"/>
      <c r="L107615" s="13"/>
      <c r="M107615" s="13"/>
      <c r="N107615" s="13"/>
      <c r="O107615" s="13"/>
      <c r="P107615" s="13"/>
      <c r="Q107615" s="13"/>
      <c r="R107615" s="13"/>
    </row>
    <row r="107616" spans="2:18">
      <c r="B107616" s="31"/>
      <c r="C107616" s="13"/>
      <c r="D107616" s="13"/>
      <c r="E107616" s="13"/>
      <c r="F107616" s="13"/>
      <c r="G107616" s="13"/>
      <c r="H107616" s="13"/>
      <c r="I107616" s="13"/>
      <c r="J107616" s="13"/>
      <c r="K107616" s="13"/>
      <c r="L107616" s="13"/>
      <c r="M107616" s="13"/>
      <c r="N107616" s="13"/>
      <c r="O107616" s="13"/>
      <c r="P107616" s="13"/>
      <c r="Q107616" s="13"/>
      <c r="R107616" s="13"/>
    </row>
    <row r="107617" spans="2:18">
      <c r="B107617" s="31"/>
      <c r="C107617" s="13"/>
      <c r="D107617" s="13"/>
      <c r="E107617" s="13"/>
      <c r="F107617" s="13"/>
      <c r="G107617" s="13"/>
      <c r="H107617" s="13"/>
      <c r="I107617" s="13"/>
      <c r="J107617" s="13"/>
      <c r="K107617" s="13"/>
      <c r="L107617" s="13"/>
      <c r="M107617" s="13"/>
      <c r="N107617" s="13"/>
      <c r="O107617" s="13"/>
      <c r="P107617" s="13"/>
      <c r="Q107617" s="13"/>
      <c r="R107617" s="13"/>
    </row>
    <row r="107618" spans="2:18">
      <c r="B107618" s="31"/>
      <c r="C107618" s="13"/>
      <c r="D107618" s="13"/>
      <c r="E107618" s="13"/>
      <c r="F107618" s="13"/>
      <c r="G107618" s="13"/>
      <c r="H107618" s="13"/>
      <c r="I107618" s="13"/>
      <c r="J107618" s="13"/>
      <c r="K107618" s="13"/>
      <c r="L107618" s="13"/>
      <c r="M107618" s="13"/>
      <c r="N107618" s="13"/>
      <c r="O107618" s="13"/>
      <c r="P107618" s="13"/>
      <c r="Q107618" s="13"/>
      <c r="R107618" s="13"/>
    </row>
    <row r="107619" spans="2:18">
      <c r="B107619" s="31"/>
      <c r="C107619" s="13"/>
      <c r="D107619" s="13"/>
      <c r="E107619" s="13"/>
      <c r="F107619" s="13"/>
      <c r="G107619" s="13"/>
      <c r="H107619" s="13"/>
      <c r="I107619" s="13"/>
      <c r="J107619" s="13"/>
      <c r="K107619" s="13"/>
      <c r="L107619" s="13"/>
      <c r="M107619" s="13"/>
      <c r="N107619" s="13"/>
      <c r="O107619" s="13"/>
      <c r="P107619" s="13"/>
      <c r="Q107619" s="13"/>
      <c r="R107619" s="13"/>
    </row>
    <row r="107620" spans="2:18">
      <c r="B107620" s="31"/>
      <c r="C107620" s="13"/>
      <c r="D107620" s="13"/>
      <c r="E107620" s="13"/>
      <c r="F107620" s="13"/>
      <c r="G107620" s="13"/>
      <c r="H107620" s="13"/>
      <c r="I107620" s="13"/>
      <c r="J107620" s="13"/>
      <c r="K107620" s="13"/>
      <c r="L107620" s="13"/>
      <c r="M107620" s="13"/>
      <c r="N107620" s="13"/>
      <c r="O107620" s="13"/>
      <c r="P107620" s="13"/>
      <c r="Q107620" s="13"/>
      <c r="R107620" s="13"/>
    </row>
    <row r="107621" spans="2:18">
      <c r="B107621" s="31"/>
      <c r="C107621" s="13"/>
      <c r="D107621" s="13"/>
      <c r="E107621" s="13"/>
      <c r="F107621" s="13"/>
      <c r="G107621" s="13"/>
      <c r="H107621" s="13"/>
      <c r="I107621" s="13"/>
      <c r="J107621" s="13"/>
      <c r="K107621" s="13"/>
      <c r="L107621" s="13"/>
      <c r="M107621" s="13"/>
      <c r="N107621" s="13"/>
      <c r="O107621" s="13"/>
      <c r="P107621" s="13"/>
      <c r="Q107621" s="13"/>
      <c r="R107621" s="13"/>
    </row>
    <row r="107622" spans="2:18">
      <c r="B107622" s="31"/>
      <c r="C107622" s="13"/>
      <c r="D107622" s="13"/>
      <c r="E107622" s="13"/>
      <c r="F107622" s="13"/>
      <c r="G107622" s="13"/>
      <c r="H107622" s="13"/>
      <c r="I107622" s="13"/>
      <c r="J107622" s="13"/>
      <c r="K107622" s="13"/>
      <c r="L107622" s="13"/>
      <c r="M107622" s="13"/>
      <c r="N107622" s="13"/>
      <c r="O107622" s="13"/>
      <c r="P107622" s="13"/>
      <c r="Q107622" s="13"/>
      <c r="R107622" s="13"/>
    </row>
    <row r="107623" spans="2:18">
      <c r="B107623" s="31"/>
      <c r="C107623" s="13"/>
      <c r="D107623" s="13"/>
      <c r="E107623" s="13"/>
      <c r="F107623" s="13"/>
      <c r="G107623" s="13"/>
      <c r="H107623" s="13"/>
      <c r="I107623" s="13"/>
      <c r="J107623" s="13"/>
      <c r="K107623" s="13"/>
      <c r="L107623" s="13"/>
      <c r="M107623" s="13"/>
      <c r="N107623" s="13"/>
      <c r="O107623" s="13"/>
      <c r="P107623" s="13"/>
      <c r="Q107623" s="13"/>
      <c r="R107623" s="13"/>
    </row>
    <row r="107624" spans="2:18">
      <c r="B107624" s="31"/>
      <c r="C107624" s="13"/>
      <c r="D107624" s="13"/>
      <c r="E107624" s="13"/>
      <c r="F107624" s="13"/>
      <c r="G107624" s="13"/>
      <c r="H107624" s="13"/>
      <c r="I107624" s="13"/>
      <c r="J107624" s="13"/>
      <c r="K107624" s="13"/>
      <c r="L107624" s="13"/>
      <c r="M107624" s="13"/>
      <c r="N107624" s="13"/>
      <c r="O107624" s="13"/>
      <c r="P107624" s="13"/>
      <c r="Q107624" s="13"/>
      <c r="R107624" s="13"/>
    </row>
    <row r="107625" spans="2:18">
      <c r="B107625" s="31"/>
      <c r="C107625" s="13"/>
      <c r="D107625" s="13"/>
      <c r="E107625" s="13"/>
      <c r="F107625" s="13"/>
      <c r="G107625" s="13"/>
      <c r="H107625" s="13"/>
      <c r="I107625" s="13"/>
      <c r="J107625" s="13"/>
      <c r="K107625" s="13"/>
      <c r="L107625" s="13"/>
      <c r="M107625" s="13"/>
      <c r="N107625" s="13"/>
      <c r="O107625" s="13"/>
      <c r="P107625" s="13"/>
      <c r="Q107625" s="13"/>
      <c r="R107625" s="13"/>
    </row>
    <row r="107626" spans="2:18">
      <c r="B107626" s="31"/>
      <c r="C107626" s="13"/>
      <c r="D107626" s="13"/>
      <c r="E107626" s="13"/>
      <c r="F107626" s="13"/>
      <c r="G107626" s="13"/>
      <c r="H107626" s="13"/>
      <c r="I107626" s="13"/>
      <c r="J107626" s="13"/>
      <c r="K107626" s="13"/>
      <c r="L107626" s="13"/>
      <c r="M107626" s="13"/>
      <c r="N107626" s="13"/>
      <c r="O107626" s="13"/>
      <c r="P107626" s="13"/>
      <c r="Q107626" s="13"/>
      <c r="R107626" s="13"/>
    </row>
    <row r="107627" spans="2:18">
      <c r="B107627" s="31"/>
      <c r="C107627" s="13"/>
      <c r="D107627" s="13"/>
      <c r="E107627" s="13"/>
      <c r="F107627" s="13"/>
      <c r="G107627" s="13"/>
      <c r="H107627" s="13"/>
      <c r="I107627" s="13"/>
      <c r="J107627" s="13"/>
      <c r="K107627" s="13"/>
      <c r="L107627" s="13"/>
      <c r="M107627" s="13"/>
      <c r="N107627" s="13"/>
      <c r="O107627" s="13"/>
      <c r="P107627" s="13"/>
      <c r="Q107627" s="13"/>
      <c r="R107627" s="13"/>
    </row>
    <row r="107628" spans="2:18">
      <c r="B107628" s="31"/>
      <c r="C107628" s="13"/>
      <c r="D107628" s="13"/>
      <c r="E107628" s="13"/>
      <c r="F107628" s="13"/>
      <c r="G107628" s="13"/>
      <c r="H107628" s="13"/>
      <c r="I107628" s="13"/>
      <c r="J107628" s="13"/>
      <c r="K107628" s="13"/>
      <c r="L107628" s="13"/>
      <c r="M107628" s="13"/>
      <c r="N107628" s="13"/>
      <c r="O107628" s="13"/>
      <c r="P107628" s="13"/>
      <c r="Q107628" s="13"/>
      <c r="R107628" s="13"/>
    </row>
    <row r="107629" spans="2:18">
      <c r="B107629" s="31"/>
      <c r="C107629" s="13"/>
      <c r="D107629" s="13"/>
      <c r="E107629" s="13"/>
      <c r="F107629" s="13"/>
      <c r="G107629" s="13"/>
      <c r="H107629" s="13"/>
      <c r="I107629" s="13"/>
      <c r="J107629" s="13"/>
      <c r="K107629" s="13"/>
      <c r="L107629" s="13"/>
      <c r="M107629" s="13"/>
      <c r="N107629" s="13"/>
      <c r="O107629" s="13"/>
      <c r="P107629" s="13"/>
      <c r="Q107629" s="13"/>
      <c r="R107629" s="13"/>
    </row>
    <row r="107630" spans="2:18">
      <c r="B107630" s="31"/>
      <c r="C107630" s="13"/>
      <c r="D107630" s="13"/>
      <c r="E107630" s="13"/>
      <c r="F107630" s="13"/>
      <c r="G107630" s="13"/>
      <c r="H107630" s="13"/>
      <c r="I107630" s="13"/>
      <c r="J107630" s="13"/>
      <c r="K107630" s="13"/>
      <c r="L107630" s="13"/>
      <c r="M107630" s="13"/>
      <c r="N107630" s="13"/>
      <c r="O107630" s="13"/>
      <c r="P107630" s="13"/>
      <c r="Q107630" s="13"/>
      <c r="R107630" s="13"/>
    </row>
    <row r="107631" spans="2:18">
      <c r="B107631" s="31"/>
      <c r="C107631" s="13"/>
      <c r="D107631" s="13"/>
      <c r="E107631" s="13"/>
      <c r="F107631" s="13"/>
      <c r="G107631" s="13"/>
      <c r="H107631" s="13"/>
      <c r="I107631" s="13"/>
      <c r="J107631" s="13"/>
      <c r="K107631" s="13"/>
      <c r="L107631" s="13"/>
      <c r="M107631" s="13"/>
      <c r="N107631" s="13"/>
      <c r="O107631" s="13"/>
      <c r="P107631" s="13"/>
      <c r="Q107631" s="13"/>
      <c r="R107631" s="13"/>
    </row>
    <row r="107632" spans="2:18">
      <c r="B107632" s="31"/>
      <c r="C107632" s="13"/>
      <c r="D107632" s="13"/>
      <c r="E107632" s="13"/>
      <c r="F107632" s="13"/>
      <c r="G107632" s="13"/>
      <c r="H107632" s="13"/>
      <c r="I107632" s="13"/>
      <c r="J107632" s="13"/>
      <c r="K107632" s="13"/>
      <c r="L107632" s="13"/>
      <c r="M107632" s="13"/>
      <c r="N107632" s="13"/>
      <c r="O107632" s="13"/>
      <c r="P107632" s="13"/>
      <c r="Q107632" s="13"/>
      <c r="R107632" s="13"/>
    </row>
    <row r="107633" spans="2:18">
      <c r="B107633" s="31"/>
      <c r="C107633" s="13"/>
      <c r="D107633" s="13"/>
      <c r="E107633" s="13"/>
      <c r="F107633" s="13"/>
      <c r="G107633" s="13"/>
      <c r="H107633" s="13"/>
      <c r="I107633" s="13"/>
      <c r="J107633" s="13"/>
      <c r="K107633" s="13"/>
      <c r="L107633" s="13"/>
      <c r="M107633" s="13"/>
      <c r="N107633" s="13"/>
      <c r="O107633" s="13"/>
      <c r="P107633" s="13"/>
      <c r="Q107633" s="13"/>
      <c r="R107633" s="13"/>
    </row>
    <row r="107634" spans="2:18">
      <c r="B107634" s="31"/>
      <c r="C107634" s="13"/>
      <c r="D107634" s="13"/>
      <c r="E107634" s="13"/>
      <c r="F107634" s="13"/>
      <c r="G107634" s="13"/>
      <c r="H107634" s="13"/>
      <c r="I107634" s="13"/>
      <c r="J107634" s="13"/>
      <c r="K107634" s="13"/>
      <c r="L107634" s="13"/>
      <c r="M107634" s="13"/>
      <c r="N107634" s="13"/>
      <c r="O107634" s="13"/>
      <c r="P107634" s="13"/>
      <c r="Q107634" s="13"/>
      <c r="R107634" s="13"/>
    </row>
    <row r="107635" spans="2:18">
      <c r="B107635" s="31"/>
      <c r="C107635" s="13"/>
      <c r="D107635" s="13"/>
      <c r="E107635" s="13"/>
      <c r="F107635" s="13"/>
      <c r="G107635" s="13"/>
      <c r="H107635" s="13"/>
      <c r="I107635" s="13"/>
      <c r="J107635" s="13"/>
      <c r="K107635" s="13"/>
      <c r="L107635" s="13"/>
      <c r="M107635" s="13"/>
      <c r="N107635" s="13"/>
      <c r="O107635" s="13"/>
      <c r="P107635" s="13"/>
      <c r="Q107635" s="13"/>
      <c r="R107635" s="13"/>
    </row>
    <row r="107636" spans="2:18">
      <c r="B107636" s="31"/>
      <c r="C107636" s="13"/>
      <c r="D107636" s="13"/>
      <c r="E107636" s="13"/>
      <c r="F107636" s="13"/>
      <c r="G107636" s="13"/>
      <c r="H107636" s="13"/>
      <c r="I107636" s="13"/>
      <c r="J107636" s="13"/>
      <c r="K107636" s="13"/>
      <c r="L107636" s="13"/>
      <c r="M107636" s="13"/>
      <c r="N107636" s="13"/>
      <c r="O107636" s="13"/>
      <c r="P107636" s="13"/>
      <c r="Q107636" s="13"/>
      <c r="R107636" s="13"/>
    </row>
    <row r="107637" spans="2:18">
      <c r="B107637" s="31"/>
      <c r="C107637" s="13"/>
      <c r="D107637" s="13"/>
      <c r="E107637" s="13"/>
      <c r="F107637" s="13"/>
      <c r="G107637" s="13"/>
      <c r="H107637" s="13"/>
      <c r="I107637" s="13"/>
      <c r="J107637" s="13"/>
      <c r="K107637" s="13"/>
      <c r="L107637" s="13"/>
      <c r="M107637" s="13"/>
      <c r="N107637" s="13"/>
      <c r="O107637" s="13"/>
      <c r="P107637" s="13"/>
      <c r="Q107637" s="13"/>
      <c r="R107637" s="13"/>
    </row>
    <row r="107638" spans="2:18">
      <c r="B107638" s="31"/>
      <c r="C107638" s="13"/>
      <c r="D107638" s="13"/>
      <c r="E107638" s="13"/>
      <c r="F107638" s="13"/>
      <c r="G107638" s="13"/>
      <c r="H107638" s="13"/>
      <c r="I107638" s="13"/>
      <c r="J107638" s="13"/>
      <c r="K107638" s="13"/>
      <c r="L107638" s="13"/>
      <c r="M107638" s="13"/>
      <c r="N107638" s="13"/>
      <c r="O107638" s="13"/>
      <c r="P107638" s="13"/>
      <c r="Q107638" s="13"/>
      <c r="R107638" s="13"/>
    </row>
    <row r="107639" spans="2:18">
      <c r="B107639" s="31"/>
      <c r="C107639" s="13"/>
      <c r="D107639" s="13"/>
      <c r="E107639" s="13"/>
      <c r="F107639" s="13"/>
      <c r="G107639" s="13"/>
      <c r="H107639" s="13"/>
      <c r="I107639" s="13"/>
      <c r="J107639" s="13"/>
      <c r="K107639" s="13"/>
      <c r="L107639" s="13"/>
      <c r="M107639" s="13"/>
      <c r="N107639" s="13"/>
      <c r="O107639" s="13"/>
      <c r="P107639" s="13"/>
      <c r="Q107639" s="13"/>
      <c r="R107639" s="13"/>
    </row>
    <row r="107640" spans="2:18">
      <c r="B107640" s="31"/>
      <c r="C107640" s="13"/>
      <c r="D107640" s="13"/>
      <c r="E107640" s="13"/>
      <c r="F107640" s="13"/>
      <c r="G107640" s="13"/>
      <c r="H107640" s="13"/>
      <c r="I107640" s="13"/>
      <c r="J107640" s="13"/>
      <c r="K107640" s="13"/>
      <c r="L107640" s="13"/>
      <c r="M107640" s="13"/>
      <c r="N107640" s="13"/>
      <c r="O107640" s="13"/>
      <c r="P107640" s="13"/>
      <c r="Q107640" s="13"/>
      <c r="R107640" s="13"/>
    </row>
    <row r="107641" spans="2:18">
      <c r="B107641" s="31"/>
      <c r="C107641" s="13"/>
      <c r="D107641" s="13"/>
      <c r="E107641" s="13"/>
      <c r="F107641" s="13"/>
      <c r="G107641" s="13"/>
      <c r="H107641" s="13"/>
      <c r="I107641" s="13"/>
      <c r="J107641" s="13"/>
      <c r="K107641" s="13"/>
      <c r="L107641" s="13"/>
      <c r="M107641" s="13"/>
      <c r="N107641" s="13"/>
      <c r="O107641" s="13"/>
      <c r="P107641" s="13"/>
      <c r="Q107641" s="13"/>
      <c r="R107641" s="13"/>
    </row>
    <row r="107642" spans="2:18">
      <c r="B107642" s="31"/>
      <c r="C107642" s="13"/>
      <c r="D107642" s="13"/>
      <c r="E107642" s="13"/>
      <c r="F107642" s="13"/>
      <c r="G107642" s="13"/>
      <c r="H107642" s="13"/>
      <c r="I107642" s="13"/>
      <c r="J107642" s="13"/>
      <c r="K107642" s="13"/>
      <c r="L107642" s="13"/>
      <c r="M107642" s="13"/>
      <c r="N107642" s="13"/>
      <c r="O107642" s="13"/>
      <c r="P107642" s="13"/>
      <c r="Q107642" s="13"/>
      <c r="R107642" s="13"/>
    </row>
    <row r="107643" spans="2:18">
      <c r="B107643" s="31"/>
      <c r="C107643" s="13"/>
      <c r="D107643" s="13"/>
      <c r="E107643" s="13"/>
      <c r="F107643" s="13"/>
      <c r="G107643" s="13"/>
      <c r="H107643" s="13"/>
      <c r="I107643" s="13"/>
      <c r="J107643" s="13"/>
      <c r="K107643" s="13"/>
      <c r="L107643" s="13"/>
      <c r="M107643" s="13"/>
      <c r="N107643" s="13"/>
      <c r="O107643" s="13"/>
      <c r="P107643" s="13"/>
      <c r="Q107643" s="13"/>
      <c r="R107643" s="13"/>
    </row>
    <row r="107644" spans="2:18">
      <c r="B107644" s="31"/>
      <c r="C107644" s="13"/>
      <c r="D107644" s="13"/>
      <c r="E107644" s="13"/>
      <c r="F107644" s="13"/>
      <c r="G107644" s="13"/>
      <c r="H107644" s="13"/>
      <c r="I107644" s="13"/>
      <c r="J107644" s="13"/>
      <c r="K107644" s="13"/>
      <c r="L107644" s="13"/>
      <c r="M107644" s="13"/>
      <c r="N107644" s="13"/>
      <c r="O107644" s="13"/>
      <c r="P107644" s="13"/>
      <c r="Q107644" s="13"/>
      <c r="R107644" s="13"/>
    </row>
    <row r="107645" spans="2:18">
      <c r="B107645" s="31"/>
      <c r="C107645" s="13"/>
      <c r="D107645" s="13"/>
      <c r="E107645" s="13"/>
      <c r="F107645" s="13"/>
      <c r="G107645" s="13"/>
      <c r="H107645" s="13"/>
      <c r="I107645" s="13"/>
      <c r="J107645" s="13"/>
      <c r="K107645" s="13"/>
      <c r="L107645" s="13"/>
      <c r="M107645" s="13"/>
      <c r="N107645" s="13"/>
      <c r="O107645" s="13"/>
      <c r="P107645" s="13"/>
      <c r="Q107645" s="13"/>
      <c r="R107645" s="13"/>
    </row>
    <row r="107646" spans="2:18">
      <c r="B107646" s="31"/>
      <c r="C107646" s="13"/>
      <c r="D107646" s="13"/>
      <c r="E107646" s="13"/>
      <c r="F107646" s="13"/>
      <c r="G107646" s="13"/>
      <c r="H107646" s="13"/>
      <c r="I107646" s="13"/>
      <c r="J107646" s="13"/>
      <c r="K107646" s="13"/>
      <c r="L107646" s="13"/>
      <c r="M107646" s="13"/>
      <c r="N107646" s="13"/>
      <c r="O107646" s="13"/>
      <c r="P107646" s="13"/>
      <c r="Q107646" s="13"/>
      <c r="R107646" s="13"/>
    </row>
    <row r="107647" spans="2:18">
      <c r="B107647" s="31"/>
      <c r="C107647" s="13"/>
      <c r="D107647" s="13"/>
      <c r="E107647" s="13"/>
      <c r="F107647" s="13"/>
      <c r="G107647" s="13"/>
      <c r="H107647" s="13"/>
      <c r="I107647" s="13"/>
      <c r="J107647" s="13"/>
      <c r="K107647" s="13"/>
      <c r="L107647" s="13"/>
      <c r="M107647" s="13"/>
      <c r="N107647" s="13"/>
      <c r="O107647" s="13"/>
      <c r="P107647" s="13"/>
      <c r="Q107647" s="13"/>
      <c r="R107647" s="13"/>
    </row>
    <row r="107648" spans="2:18">
      <c r="B107648" s="31"/>
      <c r="C107648" s="13"/>
      <c r="D107648" s="13"/>
      <c r="E107648" s="13"/>
      <c r="F107648" s="13"/>
      <c r="G107648" s="13"/>
      <c r="H107648" s="13"/>
      <c r="I107648" s="13"/>
      <c r="J107648" s="13"/>
      <c r="K107648" s="13"/>
      <c r="L107648" s="13"/>
      <c r="M107648" s="13"/>
      <c r="N107648" s="13"/>
      <c r="O107648" s="13"/>
      <c r="P107648" s="13"/>
      <c r="Q107648" s="13"/>
      <c r="R107648" s="13"/>
    </row>
    <row r="107649" spans="2:18">
      <c r="B107649" s="31"/>
      <c r="C107649" s="13"/>
      <c r="D107649" s="13"/>
      <c r="E107649" s="13"/>
      <c r="F107649" s="13"/>
      <c r="G107649" s="13"/>
      <c r="H107649" s="13"/>
      <c r="I107649" s="13"/>
      <c r="J107649" s="13"/>
      <c r="K107649" s="13"/>
      <c r="L107649" s="13"/>
      <c r="M107649" s="13"/>
      <c r="N107649" s="13"/>
      <c r="O107649" s="13"/>
      <c r="P107649" s="13"/>
      <c r="Q107649" s="13"/>
      <c r="R107649" s="13"/>
    </row>
    <row r="107650" spans="2:18">
      <c r="B107650" s="31"/>
      <c r="C107650" s="13"/>
      <c r="D107650" s="13"/>
      <c r="E107650" s="13"/>
      <c r="F107650" s="13"/>
      <c r="G107650" s="13"/>
      <c r="H107650" s="13"/>
      <c r="I107650" s="13"/>
      <c r="J107650" s="13"/>
      <c r="K107650" s="13"/>
      <c r="L107650" s="13"/>
      <c r="M107650" s="13"/>
      <c r="N107650" s="13"/>
      <c r="O107650" s="13"/>
      <c r="P107650" s="13"/>
      <c r="Q107650" s="13"/>
      <c r="R107650" s="13"/>
    </row>
    <row r="107651" spans="2:18">
      <c r="B107651" s="31"/>
      <c r="C107651" s="13"/>
      <c r="D107651" s="13"/>
      <c r="E107651" s="13"/>
      <c r="F107651" s="13"/>
      <c r="G107651" s="13"/>
      <c r="H107651" s="13"/>
      <c r="I107651" s="13"/>
      <c r="J107651" s="13"/>
      <c r="K107651" s="13"/>
      <c r="L107651" s="13"/>
      <c r="M107651" s="13"/>
      <c r="N107651" s="13"/>
      <c r="O107651" s="13"/>
      <c r="P107651" s="13"/>
      <c r="Q107651" s="13"/>
      <c r="R107651" s="13"/>
    </row>
    <row r="107652" spans="2:18">
      <c r="B107652" s="31"/>
      <c r="C107652" s="13"/>
      <c r="D107652" s="13"/>
      <c r="E107652" s="13"/>
      <c r="F107652" s="13"/>
      <c r="G107652" s="13"/>
      <c r="H107652" s="13"/>
      <c r="I107652" s="13"/>
      <c r="J107652" s="13"/>
      <c r="K107652" s="13"/>
      <c r="L107652" s="13"/>
      <c r="M107652" s="13"/>
      <c r="N107652" s="13"/>
      <c r="O107652" s="13"/>
      <c r="P107652" s="13"/>
      <c r="Q107652" s="13"/>
      <c r="R107652" s="13"/>
    </row>
    <row r="107653" spans="2:18">
      <c r="B107653" s="31"/>
      <c r="C107653" s="13"/>
      <c r="D107653" s="13"/>
      <c r="E107653" s="13"/>
      <c r="F107653" s="13"/>
      <c r="G107653" s="13"/>
      <c r="H107653" s="13"/>
      <c r="I107653" s="13"/>
      <c r="J107653" s="13"/>
      <c r="K107653" s="13"/>
      <c r="L107653" s="13"/>
      <c r="M107653" s="13"/>
      <c r="N107653" s="13"/>
      <c r="O107653" s="13"/>
      <c r="P107653" s="13"/>
      <c r="Q107653" s="13"/>
      <c r="R107653" s="13"/>
    </row>
    <row r="107654" spans="2:18">
      <c r="B107654" s="31"/>
      <c r="C107654" s="13"/>
      <c r="D107654" s="13"/>
      <c r="E107654" s="13"/>
      <c r="F107654" s="13"/>
      <c r="G107654" s="13"/>
      <c r="H107654" s="13"/>
      <c r="I107654" s="13"/>
      <c r="J107654" s="13"/>
      <c r="K107654" s="13"/>
      <c r="L107654" s="13"/>
      <c r="M107654" s="13"/>
      <c r="N107654" s="13"/>
      <c r="O107654" s="13"/>
      <c r="P107654" s="13"/>
      <c r="Q107654" s="13"/>
      <c r="R107654" s="13"/>
    </row>
    <row r="107655" spans="2:18">
      <c r="B107655" s="31"/>
      <c r="C107655" s="13"/>
      <c r="D107655" s="13"/>
      <c r="E107655" s="13"/>
      <c r="F107655" s="13"/>
      <c r="G107655" s="13"/>
      <c r="H107655" s="13"/>
      <c r="I107655" s="13"/>
      <c r="J107655" s="13"/>
      <c r="K107655" s="13"/>
      <c r="L107655" s="13"/>
      <c r="M107655" s="13"/>
      <c r="N107655" s="13"/>
      <c r="O107655" s="13"/>
      <c r="P107655" s="13"/>
      <c r="Q107655" s="13"/>
      <c r="R107655" s="13"/>
    </row>
    <row r="107656" spans="2:18">
      <c r="B107656" s="31"/>
      <c r="C107656" s="13"/>
      <c r="D107656" s="13"/>
      <c r="E107656" s="13"/>
      <c r="F107656" s="13"/>
      <c r="G107656" s="13"/>
      <c r="H107656" s="13"/>
      <c r="I107656" s="13"/>
      <c r="J107656" s="13"/>
      <c r="K107656" s="13"/>
      <c r="L107656" s="13"/>
      <c r="M107656" s="13"/>
      <c r="N107656" s="13"/>
      <c r="O107656" s="13"/>
      <c r="P107656" s="13"/>
      <c r="Q107656" s="13"/>
      <c r="R107656" s="13"/>
    </row>
    <row r="107657" spans="2:18">
      <c r="B107657" s="31"/>
      <c r="C107657" s="13"/>
      <c r="D107657" s="13"/>
      <c r="E107657" s="13"/>
      <c r="F107657" s="13"/>
      <c r="G107657" s="13"/>
      <c r="H107657" s="13"/>
      <c r="I107657" s="13"/>
      <c r="J107657" s="13"/>
      <c r="K107657" s="13"/>
      <c r="L107657" s="13"/>
      <c r="M107657" s="13"/>
      <c r="N107657" s="13"/>
      <c r="O107657" s="13"/>
      <c r="P107657" s="13"/>
      <c r="Q107657" s="13"/>
      <c r="R107657" s="13"/>
    </row>
    <row r="107658" spans="2:18">
      <c r="B107658" s="31"/>
      <c r="C107658" s="13"/>
      <c r="D107658" s="13"/>
      <c r="E107658" s="13"/>
      <c r="F107658" s="13"/>
      <c r="G107658" s="13"/>
      <c r="H107658" s="13"/>
      <c r="I107658" s="13"/>
      <c r="J107658" s="13"/>
      <c r="K107658" s="13"/>
      <c r="L107658" s="13"/>
      <c r="M107658" s="13"/>
      <c r="N107658" s="13"/>
      <c r="O107658" s="13"/>
      <c r="P107658" s="13"/>
      <c r="Q107658" s="13"/>
      <c r="R107658" s="13"/>
    </row>
    <row r="107659" spans="2:18">
      <c r="B107659" s="31"/>
      <c r="C107659" s="13"/>
      <c r="D107659" s="13"/>
      <c r="E107659" s="13"/>
      <c r="F107659" s="13"/>
      <c r="G107659" s="13"/>
      <c r="H107659" s="13"/>
      <c r="I107659" s="13"/>
      <c r="J107659" s="13"/>
      <c r="K107659" s="13"/>
      <c r="L107659" s="13"/>
      <c r="M107659" s="13"/>
      <c r="N107659" s="13"/>
      <c r="O107659" s="13"/>
      <c r="P107659" s="13"/>
      <c r="Q107659" s="13"/>
      <c r="R107659" s="13"/>
    </row>
    <row r="107660" spans="2:18">
      <c r="B107660" s="31"/>
      <c r="C107660" s="13"/>
      <c r="D107660" s="13"/>
      <c r="E107660" s="13"/>
      <c r="F107660" s="13"/>
      <c r="G107660" s="13"/>
      <c r="H107660" s="13"/>
      <c r="I107660" s="13"/>
      <c r="J107660" s="13"/>
      <c r="K107660" s="13"/>
      <c r="L107660" s="13"/>
      <c r="M107660" s="13"/>
      <c r="N107660" s="13"/>
      <c r="O107660" s="13"/>
      <c r="P107660" s="13"/>
      <c r="Q107660" s="13"/>
      <c r="R107660" s="13"/>
    </row>
    <row r="107661" spans="2:18">
      <c r="B107661" s="31"/>
      <c r="C107661" s="13"/>
      <c r="D107661" s="13"/>
      <c r="E107661" s="13"/>
      <c r="F107661" s="13"/>
      <c r="G107661" s="13"/>
      <c r="H107661" s="13"/>
      <c r="I107661" s="13"/>
      <c r="J107661" s="13"/>
      <c r="K107661" s="13"/>
      <c r="L107661" s="13"/>
      <c r="M107661" s="13"/>
      <c r="N107661" s="13"/>
      <c r="O107661" s="13"/>
      <c r="P107661" s="13"/>
      <c r="Q107661" s="13"/>
      <c r="R107661" s="13"/>
    </row>
    <row r="107662" spans="2:18">
      <c r="B107662" s="31"/>
      <c r="C107662" s="13"/>
      <c r="D107662" s="13"/>
      <c r="E107662" s="13"/>
      <c r="F107662" s="13"/>
      <c r="G107662" s="13"/>
      <c r="H107662" s="13"/>
      <c r="I107662" s="13"/>
      <c r="J107662" s="13"/>
      <c r="K107662" s="13"/>
      <c r="L107662" s="13"/>
      <c r="M107662" s="13"/>
      <c r="N107662" s="13"/>
      <c r="O107662" s="13"/>
      <c r="P107662" s="13"/>
      <c r="Q107662" s="13"/>
      <c r="R107662" s="13"/>
    </row>
    <row r="107663" spans="2:18">
      <c r="B107663" s="31"/>
      <c r="C107663" s="13"/>
      <c r="D107663" s="13"/>
      <c r="E107663" s="13"/>
      <c r="F107663" s="13"/>
      <c r="G107663" s="13"/>
      <c r="H107663" s="13"/>
      <c r="I107663" s="13"/>
      <c r="J107663" s="13"/>
      <c r="K107663" s="13"/>
      <c r="L107663" s="13"/>
      <c r="M107663" s="13"/>
      <c r="N107663" s="13"/>
      <c r="O107663" s="13"/>
      <c r="P107663" s="13"/>
      <c r="Q107663" s="13"/>
      <c r="R107663" s="13"/>
    </row>
    <row r="107664" spans="2:18">
      <c r="B107664" s="31"/>
      <c r="C107664" s="13"/>
      <c r="D107664" s="13"/>
      <c r="E107664" s="13"/>
      <c r="F107664" s="13"/>
      <c r="G107664" s="13"/>
      <c r="H107664" s="13"/>
      <c r="I107664" s="13"/>
      <c r="J107664" s="13"/>
      <c r="K107664" s="13"/>
      <c r="L107664" s="13"/>
      <c r="M107664" s="13"/>
      <c r="N107664" s="13"/>
      <c r="O107664" s="13"/>
      <c r="P107664" s="13"/>
      <c r="Q107664" s="13"/>
      <c r="R107664" s="13"/>
    </row>
    <row r="107665" spans="2:18">
      <c r="B107665" s="31"/>
      <c r="C107665" s="13"/>
      <c r="D107665" s="13"/>
      <c r="E107665" s="13"/>
      <c r="F107665" s="13"/>
      <c r="G107665" s="13"/>
      <c r="H107665" s="13"/>
      <c r="I107665" s="13"/>
      <c r="J107665" s="13"/>
      <c r="K107665" s="13"/>
      <c r="L107665" s="13"/>
      <c r="M107665" s="13"/>
      <c r="N107665" s="13"/>
      <c r="O107665" s="13"/>
      <c r="P107665" s="13"/>
      <c r="Q107665" s="13"/>
      <c r="R107665" s="13"/>
    </row>
    <row r="107666" spans="2:18">
      <c r="B107666" s="31"/>
      <c r="C107666" s="13"/>
      <c r="D107666" s="13"/>
      <c r="E107666" s="13"/>
      <c r="F107666" s="13"/>
      <c r="G107666" s="13"/>
      <c r="H107666" s="13"/>
      <c r="I107666" s="13"/>
      <c r="J107666" s="13"/>
      <c r="K107666" s="13"/>
      <c r="L107666" s="13"/>
      <c r="M107666" s="13"/>
      <c r="N107666" s="13"/>
      <c r="O107666" s="13"/>
      <c r="P107666" s="13"/>
      <c r="Q107666" s="13"/>
      <c r="R107666" s="13"/>
    </row>
    <row r="107667" spans="2:18">
      <c r="B107667" s="31"/>
      <c r="C107667" s="13"/>
      <c r="D107667" s="13"/>
      <c r="E107667" s="13"/>
      <c r="F107667" s="13"/>
      <c r="G107667" s="13"/>
      <c r="H107667" s="13"/>
      <c r="I107667" s="13"/>
      <c r="J107667" s="13"/>
      <c r="K107667" s="13"/>
      <c r="L107667" s="13"/>
      <c r="M107667" s="13"/>
      <c r="N107667" s="13"/>
      <c r="O107667" s="13"/>
      <c r="P107667" s="13"/>
      <c r="Q107667" s="13"/>
      <c r="R107667" s="13"/>
    </row>
    <row r="107668" spans="2:18">
      <c r="B107668" s="31"/>
      <c r="C107668" s="13"/>
      <c r="D107668" s="13"/>
      <c r="E107668" s="13"/>
      <c r="F107668" s="13"/>
      <c r="G107668" s="13"/>
      <c r="H107668" s="13"/>
      <c r="I107668" s="13"/>
      <c r="J107668" s="13"/>
      <c r="K107668" s="13"/>
      <c r="L107668" s="13"/>
      <c r="M107668" s="13"/>
      <c r="N107668" s="13"/>
      <c r="O107668" s="13"/>
      <c r="P107668" s="13"/>
      <c r="Q107668" s="13"/>
      <c r="R107668" s="13"/>
    </row>
    <row r="107669" spans="2:18">
      <c r="B107669" s="31"/>
      <c r="C107669" s="13"/>
      <c r="D107669" s="13"/>
      <c r="E107669" s="13"/>
      <c r="F107669" s="13"/>
      <c r="G107669" s="13"/>
      <c r="H107669" s="13"/>
      <c r="I107669" s="13"/>
      <c r="J107669" s="13"/>
      <c r="K107669" s="13"/>
      <c r="L107669" s="13"/>
      <c r="M107669" s="13"/>
      <c r="N107669" s="13"/>
      <c r="O107669" s="13"/>
      <c r="P107669" s="13"/>
      <c r="Q107669" s="13"/>
      <c r="R107669" s="13"/>
    </row>
    <row r="107670" spans="2:18">
      <c r="B107670" s="31"/>
      <c r="C107670" s="13"/>
      <c r="D107670" s="13"/>
      <c r="E107670" s="13"/>
      <c r="F107670" s="13"/>
      <c r="G107670" s="13"/>
      <c r="H107670" s="13"/>
      <c r="I107670" s="13"/>
      <c r="J107670" s="13"/>
      <c r="K107670" s="13"/>
      <c r="L107670" s="13"/>
      <c r="M107670" s="13"/>
      <c r="N107670" s="13"/>
      <c r="O107670" s="13"/>
      <c r="P107670" s="13"/>
      <c r="Q107670" s="13"/>
      <c r="R107670" s="13"/>
    </row>
    <row r="107671" spans="2:18">
      <c r="B107671" s="31"/>
      <c r="C107671" s="13"/>
      <c r="D107671" s="13"/>
      <c r="E107671" s="13"/>
      <c r="F107671" s="13"/>
      <c r="G107671" s="13"/>
      <c r="H107671" s="13"/>
      <c r="I107671" s="13"/>
      <c r="J107671" s="13"/>
      <c r="K107671" s="13"/>
      <c r="L107671" s="13"/>
      <c r="M107671" s="13"/>
      <c r="N107671" s="13"/>
      <c r="O107671" s="13"/>
      <c r="P107671" s="13"/>
      <c r="Q107671" s="13"/>
      <c r="R107671" s="13"/>
    </row>
    <row r="107672" spans="2:18">
      <c r="B107672" s="31"/>
      <c r="C107672" s="13"/>
      <c r="D107672" s="13"/>
      <c r="E107672" s="13"/>
      <c r="F107672" s="13"/>
      <c r="G107672" s="13"/>
      <c r="H107672" s="13"/>
      <c r="I107672" s="13"/>
      <c r="J107672" s="13"/>
      <c r="K107672" s="13"/>
      <c r="L107672" s="13"/>
      <c r="M107672" s="13"/>
      <c r="N107672" s="13"/>
      <c r="O107672" s="13"/>
      <c r="P107672" s="13"/>
      <c r="Q107672" s="13"/>
      <c r="R107672" s="13"/>
    </row>
    <row r="107673" spans="2:18">
      <c r="B107673" s="31"/>
      <c r="C107673" s="13"/>
      <c r="D107673" s="13"/>
      <c r="E107673" s="13"/>
      <c r="F107673" s="13"/>
      <c r="G107673" s="13"/>
      <c r="H107673" s="13"/>
      <c r="I107673" s="13"/>
      <c r="J107673" s="13"/>
      <c r="K107673" s="13"/>
      <c r="L107673" s="13"/>
      <c r="M107673" s="13"/>
      <c r="N107673" s="13"/>
      <c r="O107673" s="13"/>
      <c r="P107673" s="13"/>
      <c r="Q107673" s="13"/>
      <c r="R107673" s="13"/>
    </row>
    <row r="107674" spans="2:18">
      <c r="B107674" s="31"/>
      <c r="C107674" s="13"/>
      <c r="D107674" s="13"/>
      <c r="E107674" s="13"/>
      <c r="F107674" s="13"/>
      <c r="G107674" s="13"/>
      <c r="H107674" s="13"/>
      <c r="I107674" s="13"/>
      <c r="J107674" s="13"/>
      <c r="K107674" s="13"/>
      <c r="L107674" s="13"/>
      <c r="M107674" s="13"/>
      <c r="N107674" s="13"/>
      <c r="O107674" s="13"/>
      <c r="P107674" s="13"/>
      <c r="Q107674" s="13"/>
      <c r="R107674" s="13"/>
    </row>
    <row r="107675" spans="2:18">
      <c r="B107675" s="31"/>
      <c r="C107675" s="13"/>
      <c r="D107675" s="13"/>
      <c r="E107675" s="13"/>
      <c r="F107675" s="13"/>
      <c r="G107675" s="13"/>
      <c r="H107675" s="13"/>
      <c r="I107675" s="13"/>
      <c r="J107675" s="13"/>
      <c r="K107675" s="13"/>
      <c r="L107675" s="13"/>
      <c r="M107675" s="13"/>
      <c r="N107675" s="13"/>
      <c r="O107675" s="13"/>
      <c r="P107675" s="13"/>
      <c r="Q107675" s="13"/>
      <c r="R107675" s="13"/>
    </row>
    <row r="107676" spans="2:18">
      <c r="B107676" s="31"/>
      <c r="C107676" s="13"/>
      <c r="D107676" s="13"/>
      <c r="E107676" s="13"/>
      <c r="F107676" s="13"/>
      <c r="G107676" s="13"/>
      <c r="H107676" s="13"/>
      <c r="I107676" s="13"/>
      <c r="J107676" s="13"/>
      <c r="K107676" s="13"/>
      <c r="L107676" s="13"/>
      <c r="M107676" s="13"/>
      <c r="N107676" s="13"/>
      <c r="O107676" s="13"/>
      <c r="P107676" s="13"/>
      <c r="Q107676" s="13"/>
      <c r="R107676" s="13"/>
    </row>
    <row r="107677" spans="2:18">
      <c r="B107677" s="31"/>
      <c r="C107677" s="13"/>
      <c r="D107677" s="13"/>
      <c r="E107677" s="13"/>
      <c r="F107677" s="13"/>
      <c r="G107677" s="13"/>
      <c r="H107677" s="13"/>
      <c r="I107677" s="13"/>
      <c r="J107677" s="13"/>
      <c r="K107677" s="13"/>
      <c r="L107677" s="13"/>
      <c r="M107677" s="13"/>
      <c r="N107677" s="13"/>
      <c r="O107677" s="13"/>
      <c r="P107677" s="13"/>
      <c r="Q107677" s="13"/>
      <c r="R107677" s="13"/>
    </row>
    <row r="107678" spans="2:18">
      <c r="B107678" s="31"/>
      <c r="C107678" s="13"/>
      <c r="D107678" s="13"/>
      <c r="E107678" s="13"/>
      <c r="F107678" s="13"/>
      <c r="G107678" s="13"/>
      <c r="H107678" s="13"/>
      <c r="I107678" s="13"/>
      <c r="J107678" s="13"/>
      <c r="K107678" s="13"/>
      <c r="L107678" s="13"/>
      <c r="M107678" s="13"/>
      <c r="N107678" s="13"/>
      <c r="O107678" s="13"/>
      <c r="P107678" s="13"/>
      <c r="Q107678" s="13"/>
      <c r="R107678" s="13"/>
    </row>
    <row r="107679" spans="2:18">
      <c r="B107679" s="31"/>
      <c r="C107679" s="13"/>
      <c r="D107679" s="13"/>
      <c r="E107679" s="13"/>
      <c r="F107679" s="13"/>
      <c r="G107679" s="13"/>
      <c r="H107679" s="13"/>
      <c r="I107679" s="13"/>
      <c r="J107679" s="13"/>
      <c r="K107679" s="13"/>
      <c r="L107679" s="13"/>
      <c r="M107679" s="13"/>
      <c r="N107679" s="13"/>
      <c r="O107679" s="13"/>
      <c r="P107679" s="13"/>
      <c r="Q107679" s="13"/>
      <c r="R107679" s="13"/>
    </row>
    <row r="107680" spans="2:18">
      <c r="B107680" s="31"/>
      <c r="C107680" s="13"/>
      <c r="D107680" s="13"/>
      <c r="E107680" s="13"/>
      <c r="F107680" s="13"/>
      <c r="G107680" s="13"/>
      <c r="H107680" s="13"/>
      <c r="I107680" s="13"/>
      <c r="J107680" s="13"/>
      <c r="K107680" s="13"/>
      <c r="L107680" s="13"/>
      <c r="M107680" s="13"/>
      <c r="N107680" s="13"/>
      <c r="O107680" s="13"/>
      <c r="P107680" s="13"/>
      <c r="Q107680" s="13"/>
      <c r="R107680" s="13"/>
    </row>
    <row r="107681" spans="2:18">
      <c r="B107681" s="31"/>
      <c r="C107681" s="13"/>
      <c r="D107681" s="13"/>
      <c r="E107681" s="13"/>
      <c r="F107681" s="13"/>
      <c r="G107681" s="13"/>
      <c r="H107681" s="13"/>
      <c r="I107681" s="13"/>
      <c r="J107681" s="13"/>
      <c r="K107681" s="13"/>
      <c r="L107681" s="13"/>
      <c r="M107681" s="13"/>
      <c r="N107681" s="13"/>
      <c r="O107681" s="13"/>
      <c r="P107681" s="13"/>
      <c r="Q107681" s="13"/>
      <c r="R107681" s="13"/>
    </row>
    <row r="107682" spans="2:18">
      <c r="B107682" s="31"/>
      <c r="C107682" s="13"/>
      <c r="D107682" s="13"/>
      <c r="E107682" s="13"/>
      <c r="F107682" s="13"/>
      <c r="G107682" s="13"/>
      <c r="H107682" s="13"/>
      <c r="I107682" s="13"/>
      <c r="J107682" s="13"/>
      <c r="K107682" s="13"/>
      <c r="L107682" s="13"/>
      <c r="M107682" s="13"/>
      <c r="N107682" s="13"/>
      <c r="O107682" s="13"/>
      <c r="P107682" s="13"/>
      <c r="Q107682" s="13"/>
      <c r="R107682" s="13"/>
    </row>
    <row r="107683" spans="2:18">
      <c r="B107683" s="31"/>
      <c r="C107683" s="13"/>
      <c r="D107683" s="13"/>
      <c r="E107683" s="13"/>
      <c r="F107683" s="13"/>
      <c r="G107683" s="13"/>
      <c r="H107683" s="13"/>
      <c r="I107683" s="13"/>
      <c r="J107683" s="13"/>
      <c r="K107683" s="13"/>
      <c r="L107683" s="13"/>
      <c r="M107683" s="13"/>
      <c r="N107683" s="13"/>
      <c r="O107683" s="13"/>
      <c r="P107683" s="13"/>
      <c r="Q107683" s="13"/>
      <c r="R107683" s="13"/>
    </row>
    <row r="107684" spans="2:18">
      <c r="B107684" s="31"/>
      <c r="C107684" s="13"/>
      <c r="D107684" s="13"/>
      <c r="E107684" s="13"/>
      <c r="F107684" s="13"/>
      <c r="G107684" s="13"/>
      <c r="H107684" s="13"/>
      <c r="I107684" s="13"/>
      <c r="J107684" s="13"/>
      <c r="K107684" s="13"/>
      <c r="L107684" s="13"/>
      <c r="M107684" s="13"/>
      <c r="N107684" s="13"/>
      <c r="O107684" s="13"/>
      <c r="P107684" s="13"/>
      <c r="Q107684" s="13"/>
      <c r="R107684" s="13"/>
    </row>
    <row r="107685" spans="2:18">
      <c r="B107685" s="31"/>
      <c r="C107685" s="13"/>
      <c r="D107685" s="13"/>
      <c r="E107685" s="13"/>
      <c r="F107685" s="13"/>
      <c r="G107685" s="13"/>
      <c r="H107685" s="13"/>
      <c r="I107685" s="13"/>
      <c r="J107685" s="13"/>
      <c r="K107685" s="13"/>
      <c r="L107685" s="13"/>
      <c r="M107685" s="13"/>
      <c r="N107685" s="13"/>
      <c r="O107685" s="13"/>
      <c r="P107685" s="13"/>
      <c r="Q107685" s="13"/>
      <c r="R107685" s="13"/>
    </row>
    <row r="107686" spans="2:18">
      <c r="B107686" s="31"/>
      <c r="C107686" s="13"/>
      <c r="D107686" s="13"/>
      <c r="E107686" s="13"/>
      <c r="F107686" s="13"/>
      <c r="G107686" s="13"/>
      <c r="H107686" s="13"/>
      <c r="I107686" s="13"/>
      <c r="J107686" s="13"/>
      <c r="K107686" s="13"/>
      <c r="L107686" s="13"/>
      <c r="M107686" s="13"/>
      <c r="N107686" s="13"/>
      <c r="O107686" s="13"/>
      <c r="P107686" s="13"/>
      <c r="Q107686" s="13"/>
      <c r="R107686" s="13"/>
    </row>
    <row r="107687" spans="2:18">
      <c r="B107687" s="31"/>
      <c r="C107687" s="13"/>
      <c r="D107687" s="13"/>
      <c r="E107687" s="13"/>
      <c r="F107687" s="13"/>
      <c r="G107687" s="13"/>
      <c r="H107687" s="13"/>
      <c r="I107687" s="13"/>
      <c r="J107687" s="13"/>
      <c r="K107687" s="13"/>
      <c r="L107687" s="13"/>
      <c r="M107687" s="13"/>
      <c r="N107687" s="13"/>
      <c r="O107687" s="13"/>
      <c r="P107687" s="13"/>
      <c r="Q107687" s="13"/>
      <c r="R107687" s="13"/>
    </row>
    <row r="107688" spans="2:18">
      <c r="B107688" s="31"/>
      <c r="C107688" s="13"/>
      <c r="D107688" s="13"/>
      <c r="E107688" s="13"/>
      <c r="F107688" s="13"/>
      <c r="G107688" s="13"/>
      <c r="H107688" s="13"/>
      <c r="I107688" s="13"/>
      <c r="J107688" s="13"/>
      <c r="K107688" s="13"/>
      <c r="L107688" s="13"/>
      <c r="M107688" s="13"/>
      <c r="N107688" s="13"/>
      <c r="O107688" s="13"/>
      <c r="P107688" s="13"/>
      <c r="Q107688" s="13"/>
      <c r="R107688" s="13"/>
    </row>
    <row r="107689" spans="2:18">
      <c r="B107689" s="31"/>
      <c r="C107689" s="13"/>
      <c r="D107689" s="13"/>
      <c r="E107689" s="13"/>
      <c r="F107689" s="13"/>
      <c r="G107689" s="13"/>
      <c r="H107689" s="13"/>
      <c r="I107689" s="13"/>
      <c r="J107689" s="13"/>
      <c r="K107689" s="13"/>
      <c r="L107689" s="13"/>
      <c r="M107689" s="13"/>
      <c r="N107689" s="13"/>
      <c r="O107689" s="13"/>
      <c r="P107689" s="13"/>
      <c r="Q107689" s="13"/>
      <c r="R107689" s="13"/>
    </row>
    <row r="107690" spans="2:18">
      <c r="B107690" s="31"/>
      <c r="C107690" s="13"/>
      <c r="D107690" s="13"/>
      <c r="E107690" s="13"/>
      <c r="F107690" s="13"/>
      <c r="G107690" s="13"/>
      <c r="H107690" s="13"/>
      <c r="I107690" s="13"/>
      <c r="J107690" s="13"/>
      <c r="K107690" s="13"/>
      <c r="L107690" s="13"/>
      <c r="M107690" s="13"/>
      <c r="N107690" s="13"/>
      <c r="O107690" s="13"/>
      <c r="P107690" s="13"/>
      <c r="Q107690" s="13"/>
      <c r="R107690" s="13"/>
    </row>
    <row r="107691" spans="2:18">
      <c r="B107691" s="31"/>
      <c r="C107691" s="13"/>
      <c r="D107691" s="13"/>
      <c r="E107691" s="13"/>
      <c r="F107691" s="13"/>
      <c r="G107691" s="13"/>
      <c r="H107691" s="13"/>
      <c r="I107691" s="13"/>
      <c r="J107691" s="13"/>
      <c r="K107691" s="13"/>
      <c r="L107691" s="13"/>
      <c r="M107691" s="13"/>
      <c r="N107691" s="13"/>
      <c r="O107691" s="13"/>
      <c r="P107691" s="13"/>
      <c r="Q107691" s="13"/>
      <c r="R107691" s="13"/>
    </row>
    <row r="107692" spans="2:18">
      <c r="B107692" s="31"/>
      <c r="C107692" s="13"/>
      <c r="D107692" s="13"/>
      <c r="E107692" s="13"/>
      <c r="F107692" s="13"/>
      <c r="G107692" s="13"/>
      <c r="H107692" s="13"/>
      <c r="I107692" s="13"/>
      <c r="J107692" s="13"/>
      <c r="K107692" s="13"/>
      <c r="L107692" s="13"/>
      <c r="M107692" s="13"/>
      <c r="N107692" s="13"/>
      <c r="O107692" s="13"/>
      <c r="P107692" s="13"/>
      <c r="Q107692" s="13"/>
      <c r="R107692" s="13"/>
    </row>
    <row r="107693" spans="2:18">
      <c r="B107693" s="31"/>
      <c r="C107693" s="13"/>
      <c r="D107693" s="13"/>
      <c r="E107693" s="13"/>
      <c r="F107693" s="13"/>
      <c r="G107693" s="13"/>
      <c r="H107693" s="13"/>
      <c r="I107693" s="13"/>
      <c r="J107693" s="13"/>
      <c r="K107693" s="13"/>
      <c r="L107693" s="13"/>
      <c r="M107693" s="13"/>
      <c r="N107693" s="13"/>
      <c r="O107693" s="13"/>
      <c r="P107693" s="13"/>
      <c r="Q107693" s="13"/>
      <c r="R107693" s="13"/>
    </row>
    <row r="107694" spans="2:18">
      <c r="B107694" s="31"/>
      <c r="C107694" s="13"/>
      <c r="D107694" s="13"/>
      <c r="E107694" s="13"/>
      <c r="F107694" s="13"/>
      <c r="G107694" s="13"/>
      <c r="H107694" s="13"/>
      <c r="I107694" s="13"/>
      <c r="J107694" s="13"/>
      <c r="K107694" s="13"/>
      <c r="L107694" s="13"/>
      <c r="M107694" s="13"/>
      <c r="N107694" s="13"/>
      <c r="O107694" s="13"/>
      <c r="P107694" s="13"/>
      <c r="Q107694" s="13"/>
      <c r="R107694" s="13"/>
    </row>
    <row r="107695" spans="2:18">
      <c r="B107695" s="31"/>
      <c r="C107695" s="13"/>
      <c r="D107695" s="13"/>
      <c r="E107695" s="13"/>
      <c r="F107695" s="13"/>
      <c r="G107695" s="13"/>
      <c r="H107695" s="13"/>
      <c r="I107695" s="13"/>
      <c r="J107695" s="13"/>
      <c r="K107695" s="13"/>
      <c r="L107695" s="13"/>
      <c r="M107695" s="13"/>
      <c r="N107695" s="13"/>
      <c r="O107695" s="13"/>
      <c r="P107695" s="13"/>
      <c r="Q107695" s="13"/>
      <c r="R107695" s="13"/>
    </row>
    <row r="107696" spans="2:18">
      <c r="B107696" s="31"/>
      <c r="C107696" s="13"/>
      <c r="D107696" s="13"/>
      <c r="E107696" s="13"/>
      <c r="F107696" s="13"/>
      <c r="G107696" s="13"/>
      <c r="H107696" s="13"/>
      <c r="I107696" s="13"/>
      <c r="J107696" s="13"/>
      <c r="K107696" s="13"/>
      <c r="L107696" s="13"/>
      <c r="M107696" s="13"/>
      <c r="N107696" s="13"/>
      <c r="O107696" s="13"/>
      <c r="P107696" s="13"/>
      <c r="Q107696" s="13"/>
      <c r="R107696" s="13"/>
    </row>
    <row r="107697" spans="2:18">
      <c r="B107697" s="31"/>
      <c r="C107697" s="13"/>
      <c r="D107697" s="13"/>
      <c r="E107697" s="13"/>
      <c r="F107697" s="13"/>
      <c r="G107697" s="13"/>
      <c r="H107697" s="13"/>
      <c r="I107697" s="13"/>
      <c r="J107697" s="13"/>
      <c r="K107697" s="13"/>
      <c r="L107697" s="13"/>
      <c r="M107697" s="13"/>
      <c r="N107697" s="13"/>
      <c r="O107697" s="13"/>
      <c r="P107697" s="13"/>
      <c r="Q107697" s="13"/>
      <c r="R107697" s="13"/>
    </row>
    <row r="107698" spans="2:18">
      <c r="B107698" s="31"/>
      <c r="C107698" s="13"/>
      <c r="D107698" s="13"/>
      <c r="E107698" s="13"/>
      <c r="F107698" s="13"/>
      <c r="G107698" s="13"/>
      <c r="H107698" s="13"/>
      <c r="I107698" s="13"/>
      <c r="J107698" s="13"/>
      <c r="K107698" s="13"/>
      <c r="L107698" s="13"/>
      <c r="M107698" s="13"/>
      <c r="N107698" s="13"/>
      <c r="O107698" s="13"/>
      <c r="P107698" s="13"/>
      <c r="Q107698" s="13"/>
      <c r="R107698" s="13"/>
    </row>
    <row r="107699" spans="2:18">
      <c r="B107699" s="31"/>
      <c r="C107699" s="13"/>
      <c r="D107699" s="13"/>
      <c r="E107699" s="13"/>
      <c r="F107699" s="13"/>
      <c r="G107699" s="13"/>
      <c r="H107699" s="13"/>
      <c r="I107699" s="13"/>
      <c r="J107699" s="13"/>
      <c r="K107699" s="13"/>
      <c r="L107699" s="13"/>
      <c r="M107699" s="13"/>
      <c r="N107699" s="13"/>
      <c r="O107699" s="13"/>
      <c r="P107699" s="13"/>
      <c r="Q107699" s="13"/>
      <c r="R107699" s="13"/>
    </row>
    <row r="107700" spans="2:18">
      <c r="B107700" s="31"/>
      <c r="C107700" s="13"/>
      <c r="D107700" s="13"/>
      <c r="E107700" s="13"/>
      <c r="F107700" s="13"/>
      <c r="G107700" s="13"/>
      <c r="H107700" s="13"/>
      <c r="I107700" s="13"/>
      <c r="J107700" s="13"/>
      <c r="K107700" s="13"/>
      <c r="L107700" s="13"/>
      <c r="M107700" s="13"/>
      <c r="N107700" s="13"/>
      <c r="O107700" s="13"/>
      <c r="P107700" s="13"/>
      <c r="Q107700" s="13"/>
      <c r="R107700" s="13"/>
    </row>
    <row r="107701" spans="2:18">
      <c r="B107701" s="31"/>
      <c r="C107701" s="13"/>
      <c r="D107701" s="13"/>
      <c r="E107701" s="13"/>
      <c r="F107701" s="13"/>
      <c r="G107701" s="13"/>
      <c r="H107701" s="13"/>
      <c r="I107701" s="13"/>
      <c r="J107701" s="13"/>
      <c r="K107701" s="13"/>
      <c r="L107701" s="13"/>
      <c r="M107701" s="13"/>
      <c r="N107701" s="13"/>
      <c r="O107701" s="13"/>
      <c r="P107701" s="13"/>
      <c r="Q107701" s="13"/>
      <c r="R107701" s="13"/>
    </row>
    <row r="107702" spans="2:18">
      <c r="B107702" s="31"/>
      <c r="C107702" s="13"/>
      <c r="D107702" s="13"/>
      <c r="E107702" s="13"/>
      <c r="F107702" s="13"/>
      <c r="G107702" s="13"/>
      <c r="H107702" s="13"/>
      <c r="I107702" s="13"/>
      <c r="J107702" s="13"/>
      <c r="K107702" s="13"/>
      <c r="L107702" s="13"/>
      <c r="M107702" s="13"/>
      <c r="N107702" s="13"/>
      <c r="O107702" s="13"/>
      <c r="P107702" s="13"/>
      <c r="Q107702" s="13"/>
      <c r="R107702" s="13"/>
    </row>
    <row r="107703" spans="2:18">
      <c r="B107703" s="31"/>
      <c r="C107703" s="13"/>
      <c r="D107703" s="13"/>
      <c r="E107703" s="13"/>
      <c r="F107703" s="13"/>
      <c r="G107703" s="13"/>
      <c r="H107703" s="13"/>
      <c r="I107703" s="13"/>
      <c r="J107703" s="13"/>
      <c r="K107703" s="13"/>
      <c r="L107703" s="13"/>
      <c r="M107703" s="13"/>
      <c r="N107703" s="13"/>
      <c r="O107703" s="13"/>
      <c r="P107703" s="13"/>
      <c r="Q107703" s="13"/>
      <c r="R107703" s="13"/>
    </row>
    <row r="107704" spans="2:18">
      <c r="B107704" s="31"/>
      <c r="C107704" s="13"/>
      <c r="D107704" s="13"/>
      <c r="E107704" s="13"/>
      <c r="F107704" s="13"/>
      <c r="G107704" s="13"/>
      <c r="H107704" s="13"/>
      <c r="I107704" s="13"/>
      <c r="J107704" s="13"/>
      <c r="K107704" s="13"/>
      <c r="L107704" s="13"/>
      <c r="M107704" s="13"/>
      <c r="N107704" s="13"/>
      <c r="O107704" s="13"/>
      <c r="P107704" s="13"/>
      <c r="Q107704" s="13"/>
      <c r="R107704" s="13"/>
    </row>
    <row r="107705" spans="2:18">
      <c r="B107705" s="31"/>
      <c r="C107705" s="13"/>
      <c r="D107705" s="13"/>
      <c r="E107705" s="13"/>
      <c r="F107705" s="13"/>
      <c r="G107705" s="13"/>
      <c r="H107705" s="13"/>
      <c r="I107705" s="13"/>
      <c r="J107705" s="13"/>
      <c r="K107705" s="13"/>
      <c r="L107705" s="13"/>
      <c r="M107705" s="13"/>
      <c r="N107705" s="13"/>
      <c r="O107705" s="13"/>
      <c r="P107705" s="13"/>
      <c r="Q107705" s="13"/>
      <c r="R107705" s="13"/>
    </row>
    <row r="107706" spans="2:18">
      <c r="B107706" s="31"/>
      <c r="C107706" s="13"/>
      <c r="D107706" s="13"/>
      <c r="E107706" s="13"/>
      <c r="F107706" s="13"/>
      <c r="G107706" s="13"/>
      <c r="H107706" s="13"/>
      <c r="I107706" s="13"/>
      <c r="J107706" s="13"/>
      <c r="K107706" s="13"/>
      <c r="L107706" s="13"/>
      <c r="M107706" s="13"/>
      <c r="N107706" s="13"/>
      <c r="O107706" s="13"/>
      <c r="P107706" s="13"/>
      <c r="Q107706" s="13"/>
      <c r="R107706" s="13"/>
    </row>
    <row r="107707" spans="2:18">
      <c r="B107707" s="31"/>
      <c r="C107707" s="13"/>
      <c r="D107707" s="13"/>
      <c r="E107707" s="13"/>
      <c r="F107707" s="13"/>
      <c r="G107707" s="13"/>
      <c r="H107707" s="13"/>
      <c r="I107707" s="13"/>
      <c r="J107707" s="13"/>
      <c r="K107707" s="13"/>
      <c r="L107707" s="13"/>
      <c r="M107707" s="13"/>
      <c r="N107707" s="13"/>
      <c r="O107707" s="13"/>
      <c r="P107707" s="13"/>
      <c r="Q107707" s="13"/>
      <c r="R107707" s="13"/>
    </row>
    <row r="107708" spans="2:18">
      <c r="B107708" s="31"/>
      <c r="C107708" s="13"/>
      <c r="D107708" s="13"/>
      <c r="E107708" s="13"/>
      <c r="F107708" s="13"/>
      <c r="G107708" s="13"/>
      <c r="H107708" s="13"/>
      <c r="I107708" s="13"/>
      <c r="J107708" s="13"/>
      <c r="K107708" s="13"/>
      <c r="L107708" s="13"/>
      <c r="M107708" s="13"/>
      <c r="N107708" s="13"/>
      <c r="O107708" s="13"/>
      <c r="P107708" s="13"/>
      <c r="Q107708" s="13"/>
      <c r="R107708" s="13"/>
    </row>
    <row r="107709" spans="2:18">
      <c r="B107709" s="31"/>
      <c r="C107709" s="13"/>
      <c r="D107709" s="13"/>
      <c r="E107709" s="13"/>
      <c r="F107709" s="13"/>
      <c r="G107709" s="13"/>
      <c r="H107709" s="13"/>
      <c r="I107709" s="13"/>
      <c r="J107709" s="13"/>
      <c r="K107709" s="13"/>
      <c r="L107709" s="13"/>
      <c r="M107709" s="13"/>
      <c r="N107709" s="13"/>
      <c r="O107709" s="13"/>
      <c r="P107709" s="13"/>
      <c r="Q107709" s="13"/>
      <c r="R107709" s="13"/>
    </row>
    <row r="107710" spans="2:18">
      <c r="B107710" s="31"/>
      <c r="C107710" s="13"/>
      <c r="D107710" s="13"/>
      <c r="E107710" s="13"/>
      <c r="F107710" s="13"/>
      <c r="G107710" s="13"/>
      <c r="H107710" s="13"/>
      <c r="I107710" s="13"/>
      <c r="J107710" s="13"/>
      <c r="K107710" s="13"/>
      <c r="L107710" s="13"/>
      <c r="M107710" s="13"/>
      <c r="N107710" s="13"/>
      <c r="O107710" s="13"/>
      <c r="P107710" s="13"/>
      <c r="Q107710" s="13"/>
      <c r="R107710" s="13"/>
    </row>
    <row r="107711" spans="2:18">
      <c r="B107711" s="31"/>
      <c r="C107711" s="13"/>
      <c r="D107711" s="13"/>
      <c r="E107711" s="13"/>
      <c r="F107711" s="13"/>
      <c r="G107711" s="13"/>
      <c r="H107711" s="13"/>
      <c r="I107711" s="13"/>
      <c r="J107711" s="13"/>
      <c r="K107711" s="13"/>
      <c r="L107711" s="13"/>
      <c r="M107711" s="13"/>
      <c r="N107711" s="13"/>
      <c r="O107711" s="13"/>
      <c r="P107711" s="13"/>
      <c r="Q107711" s="13"/>
      <c r="R107711" s="13"/>
    </row>
    <row r="107712" spans="2:18">
      <c r="B107712" s="31"/>
      <c r="C107712" s="13"/>
      <c r="D107712" s="13"/>
      <c r="E107712" s="13"/>
      <c r="F107712" s="13"/>
      <c r="G107712" s="13"/>
      <c r="H107712" s="13"/>
      <c r="I107712" s="13"/>
      <c r="J107712" s="13"/>
      <c r="K107712" s="13"/>
      <c r="L107712" s="13"/>
      <c r="M107712" s="13"/>
      <c r="N107712" s="13"/>
      <c r="O107712" s="13"/>
      <c r="P107712" s="13"/>
      <c r="Q107712" s="13"/>
      <c r="R107712" s="13"/>
    </row>
    <row r="107713" spans="2:18">
      <c r="B107713" s="31"/>
      <c r="C107713" s="13"/>
      <c r="D107713" s="13"/>
      <c r="E107713" s="13"/>
      <c r="F107713" s="13"/>
      <c r="G107713" s="13"/>
      <c r="H107713" s="13"/>
      <c r="I107713" s="13"/>
      <c r="J107713" s="13"/>
      <c r="K107713" s="13"/>
      <c r="L107713" s="13"/>
      <c r="M107713" s="13"/>
      <c r="N107713" s="13"/>
      <c r="O107713" s="13"/>
      <c r="P107713" s="13"/>
      <c r="Q107713" s="13"/>
      <c r="R107713" s="13"/>
    </row>
    <row r="107714" spans="2:18">
      <c r="B107714" s="31"/>
      <c r="C107714" s="13"/>
      <c r="D107714" s="13"/>
      <c r="E107714" s="13"/>
      <c r="F107714" s="13"/>
      <c r="G107714" s="13"/>
      <c r="H107714" s="13"/>
      <c r="I107714" s="13"/>
      <c r="J107714" s="13"/>
      <c r="K107714" s="13"/>
      <c r="L107714" s="13"/>
      <c r="M107714" s="13"/>
      <c r="N107714" s="13"/>
      <c r="O107714" s="13"/>
      <c r="P107714" s="13"/>
      <c r="Q107714" s="13"/>
      <c r="R107714" s="13"/>
    </row>
    <row r="107715" spans="2:18">
      <c r="B107715" s="31"/>
      <c r="C107715" s="13"/>
      <c r="D107715" s="13"/>
      <c r="E107715" s="13"/>
      <c r="F107715" s="13"/>
      <c r="G107715" s="13"/>
      <c r="H107715" s="13"/>
      <c r="I107715" s="13"/>
      <c r="J107715" s="13"/>
      <c r="K107715" s="13"/>
      <c r="L107715" s="13"/>
      <c r="M107715" s="13"/>
      <c r="N107715" s="13"/>
      <c r="O107715" s="13"/>
      <c r="P107715" s="13"/>
      <c r="Q107715" s="13"/>
      <c r="R107715" s="13"/>
    </row>
    <row r="107716" spans="2:18">
      <c r="B107716" s="31"/>
      <c r="C107716" s="13"/>
      <c r="D107716" s="13"/>
      <c r="E107716" s="13"/>
      <c r="F107716" s="13"/>
      <c r="G107716" s="13"/>
      <c r="H107716" s="13"/>
      <c r="I107716" s="13"/>
      <c r="J107716" s="13"/>
      <c r="K107716" s="13"/>
      <c r="L107716" s="13"/>
      <c r="M107716" s="13"/>
      <c r="N107716" s="13"/>
      <c r="O107716" s="13"/>
      <c r="P107716" s="13"/>
      <c r="Q107716" s="13"/>
      <c r="R107716" s="13"/>
    </row>
    <row r="107717" spans="2:18">
      <c r="B107717" s="31"/>
      <c r="C107717" s="13"/>
      <c r="D107717" s="13"/>
      <c r="E107717" s="13"/>
      <c r="F107717" s="13"/>
      <c r="G107717" s="13"/>
      <c r="H107717" s="13"/>
      <c r="I107717" s="13"/>
      <c r="J107717" s="13"/>
      <c r="K107717" s="13"/>
      <c r="L107717" s="13"/>
      <c r="M107717" s="13"/>
      <c r="N107717" s="13"/>
      <c r="O107717" s="13"/>
      <c r="P107717" s="13"/>
      <c r="Q107717" s="13"/>
      <c r="R107717" s="13"/>
    </row>
    <row r="107718" spans="2:18">
      <c r="B107718" s="31"/>
      <c r="C107718" s="13"/>
      <c r="D107718" s="13"/>
      <c r="E107718" s="13"/>
      <c r="F107718" s="13"/>
      <c r="G107718" s="13"/>
      <c r="H107718" s="13"/>
      <c r="I107718" s="13"/>
      <c r="J107718" s="13"/>
      <c r="K107718" s="13"/>
      <c r="L107718" s="13"/>
      <c r="M107718" s="13"/>
      <c r="N107718" s="13"/>
      <c r="O107718" s="13"/>
      <c r="P107718" s="13"/>
      <c r="Q107718" s="13"/>
      <c r="R107718" s="13"/>
    </row>
    <row r="107719" spans="2:18">
      <c r="B107719" s="31"/>
      <c r="C107719" s="13"/>
      <c r="D107719" s="13"/>
      <c r="E107719" s="13"/>
      <c r="F107719" s="13"/>
      <c r="G107719" s="13"/>
      <c r="H107719" s="13"/>
      <c r="I107719" s="13"/>
      <c r="J107719" s="13"/>
      <c r="K107719" s="13"/>
      <c r="L107719" s="13"/>
      <c r="M107719" s="13"/>
      <c r="N107719" s="13"/>
      <c r="O107719" s="13"/>
      <c r="P107719" s="13"/>
      <c r="Q107719" s="13"/>
      <c r="R107719" s="13"/>
    </row>
    <row r="107720" spans="2:18">
      <c r="B107720" s="31"/>
      <c r="C107720" s="13"/>
      <c r="D107720" s="13"/>
      <c r="E107720" s="13"/>
      <c r="F107720" s="13"/>
      <c r="G107720" s="13"/>
      <c r="H107720" s="13"/>
      <c r="I107720" s="13"/>
      <c r="J107720" s="13"/>
      <c r="K107720" s="13"/>
      <c r="L107720" s="13"/>
      <c r="M107720" s="13"/>
      <c r="N107720" s="13"/>
      <c r="O107720" s="13"/>
      <c r="P107720" s="13"/>
      <c r="Q107720" s="13"/>
      <c r="R107720" s="13"/>
    </row>
    <row r="107721" spans="2:18">
      <c r="B107721" s="31"/>
      <c r="C107721" s="13"/>
      <c r="D107721" s="13"/>
      <c r="E107721" s="13"/>
      <c r="F107721" s="13"/>
      <c r="G107721" s="13"/>
      <c r="H107721" s="13"/>
      <c r="I107721" s="13"/>
      <c r="J107721" s="13"/>
      <c r="K107721" s="13"/>
      <c r="L107721" s="13"/>
      <c r="M107721" s="13"/>
      <c r="N107721" s="13"/>
      <c r="O107721" s="13"/>
      <c r="P107721" s="13"/>
      <c r="Q107721" s="13"/>
      <c r="R107721" s="13"/>
    </row>
    <row r="107722" spans="2:18">
      <c r="B107722" s="31"/>
      <c r="C107722" s="13"/>
      <c r="D107722" s="13"/>
      <c r="E107722" s="13"/>
      <c r="F107722" s="13"/>
      <c r="G107722" s="13"/>
      <c r="H107722" s="13"/>
      <c r="I107722" s="13"/>
      <c r="J107722" s="13"/>
      <c r="K107722" s="13"/>
      <c r="L107722" s="13"/>
      <c r="M107722" s="13"/>
      <c r="N107722" s="13"/>
      <c r="O107722" s="13"/>
      <c r="P107722" s="13"/>
      <c r="Q107722" s="13"/>
      <c r="R107722" s="13"/>
    </row>
    <row r="107723" spans="2:18">
      <c r="B107723" s="31"/>
      <c r="C107723" s="13"/>
      <c r="D107723" s="13"/>
      <c r="E107723" s="13"/>
      <c r="F107723" s="13"/>
      <c r="G107723" s="13"/>
      <c r="H107723" s="13"/>
      <c r="I107723" s="13"/>
      <c r="J107723" s="13"/>
      <c r="K107723" s="13"/>
      <c r="L107723" s="13"/>
      <c r="M107723" s="13"/>
      <c r="N107723" s="13"/>
      <c r="O107723" s="13"/>
      <c r="P107723" s="13"/>
      <c r="Q107723" s="13"/>
      <c r="R107723" s="13"/>
    </row>
    <row r="107724" spans="2:18">
      <c r="B107724" s="31"/>
      <c r="C107724" s="13"/>
      <c r="D107724" s="13"/>
      <c r="E107724" s="13"/>
      <c r="F107724" s="13"/>
      <c r="G107724" s="13"/>
      <c r="H107724" s="13"/>
      <c r="I107724" s="13"/>
      <c r="J107724" s="13"/>
      <c r="K107724" s="13"/>
      <c r="L107724" s="13"/>
      <c r="M107724" s="13"/>
      <c r="N107724" s="13"/>
      <c r="O107724" s="13"/>
      <c r="P107724" s="13"/>
      <c r="Q107724" s="13"/>
      <c r="R107724" s="13"/>
    </row>
    <row r="107725" spans="2:18">
      <c r="B107725" s="31"/>
      <c r="C107725" s="13"/>
      <c r="D107725" s="13"/>
      <c r="E107725" s="13"/>
      <c r="F107725" s="13"/>
      <c r="G107725" s="13"/>
      <c r="H107725" s="13"/>
      <c r="I107725" s="13"/>
      <c r="J107725" s="13"/>
      <c r="K107725" s="13"/>
      <c r="L107725" s="13"/>
      <c r="M107725" s="13"/>
      <c r="N107725" s="13"/>
      <c r="O107725" s="13"/>
      <c r="P107725" s="13"/>
      <c r="Q107725" s="13"/>
      <c r="R107725" s="13"/>
    </row>
    <row r="107726" spans="2:18">
      <c r="B107726" s="31"/>
      <c r="C107726" s="13"/>
      <c r="D107726" s="13"/>
      <c r="E107726" s="13"/>
      <c r="F107726" s="13"/>
      <c r="G107726" s="13"/>
      <c r="H107726" s="13"/>
      <c r="I107726" s="13"/>
      <c r="J107726" s="13"/>
      <c r="K107726" s="13"/>
      <c r="L107726" s="13"/>
      <c r="M107726" s="13"/>
      <c r="N107726" s="13"/>
      <c r="O107726" s="13"/>
      <c r="P107726" s="13"/>
      <c r="Q107726" s="13"/>
      <c r="R107726" s="13"/>
    </row>
    <row r="107727" spans="2:18">
      <c r="B107727" s="31"/>
      <c r="C107727" s="13"/>
      <c r="D107727" s="13"/>
      <c r="E107727" s="13"/>
      <c r="F107727" s="13"/>
      <c r="G107727" s="13"/>
      <c r="H107727" s="13"/>
      <c r="I107727" s="13"/>
      <c r="J107727" s="13"/>
      <c r="K107727" s="13"/>
      <c r="L107727" s="13"/>
      <c r="M107727" s="13"/>
      <c r="N107727" s="13"/>
      <c r="O107727" s="13"/>
      <c r="P107727" s="13"/>
      <c r="Q107727" s="13"/>
      <c r="R107727" s="13"/>
    </row>
    <row r="107728" spans="2:18">
      <c r="B107728" s="31"/>
      <c r="C107728" s="13"/>
      <c r="D107728" s="13"/>
      <c r="E107728" s="13"/>
      <c r="F107728" s="13"/>
      <c r="G107728" s="13"/>
      <c r="H107728" s="13"/>
      <c r="I107728" s="13"/>
      <c r="J107728" s="13"/>
      <c r="K107728" s="13"/>
      <c r="L107728" s="13"/>
      <c r="M107728" s="13"/>
      <c r="N107728" s="13"/>
      <c r="O107728" s="13"/>
      <c r="P107728" s="13"/>
      <c r="Q107728" s="13"/>
      <c r="R107728" s="13"/>
    </row>
    <row r="107729" spans="2:18">
      <c r="B107729" s="31"/>
      <c r="C107729" s="13"/>
      <c r="D107729" s="13"/>
      <c r="E107729" s="13"/>
      <c r="F107729" s="13"/>
      <c r="G107729" s="13"/>
      <c r="H107729" s="13"/>
      <c r="I107729" s="13"/>
      <c r="J107729" s="13"/>
      <c r="K107729" s="13"/>
      <c r="L107729" s="13"/>
      <c r="M107729" s="13"/>
      <c r="N107729" s="13"/>
      <c r="O107729" s="13"/>
      <c r="P107729" s="13"/>
      <c r="Q107729" s="13"/>
      <c r="R107729" s="13"/>
    </row>
    <row r="107730" spans="2:18">
      <c r="B107730" s="31"/>
      <c r="C107730" s="13"/>
      <c r="D107730" s="13"/>
      <c r="E107730" s="13"/>
      <c r="F107730" s="13"/>
      <c r="G107730" s="13"/>
      <c r="H107730" s="13"/>
      <c r="I107730" s="13"/>
      <c r="J107730" s="13"/>
      <c r="K107730" s="13"/>
      <c r="L107730" s="13"/>
      <c r="M107730" s="13"/>
      <c r="N107730" s="13"/>
      <c r="O107730" s="13"/>
      <c r="P107730" s="13"/>
      <c r="Q107730" s="13"/>
      <c r="R107730" s="13"/>
    </row>
    <row r="107731" spans="2:18">
      <c r="B107731" s="31"/>
      <c r="C107731" s="13"/>
      <c r="D107731" s="13"/>
      <c r="E107731" s="13"/>
      <c r="F107731" s="13"/>
      <c r="G107731" s="13"/>
      <c r="H107731" s="13"/>
      <c r="I107731" s="13"/>
      <c r="J107731" s="13"/>
      <c r="K107731" s="13"/>
      <c r="L107731" s="13"/>
      <c r="M107731" s="13"/>
      <c r="N107731" s="13"/>
      <c r="O107731" s="13"/>
      <c r="P107731" s="13"/>
      <c r="Q107731" s="13"/>
      <c r="R107731" s="13"/>
    </row>
    <row r="107732" spans="2:18">
      <c r="B107732" s="31"/>
      <c r="C107732" s="13"/>
      <c r="D107732" s="13"/>
      <c r="E107732" s="13"/>
      <c r="F107732" s="13"/>
      <c r="G107732" s="13"/>
      <c r="H107732" s="13"/>
      <c r="I107732" s="13"/>
      <c r="J107732" s="13"/>
      <c r="K107732" s="13"/>
      <c r="L107732" s="13"/>
      <c r="M107732" s="13"/>
      <c r="N107732" s="13"/>
      <c r="O107732" s="13"/>
      <c r="P107732" s="13"/>
      <c r="Q107732" s="13"/>
      <c r="R107732" s="13"/>
    </row>
    <row r="107733" spans="2:18">
      <c r="B107733" s="31"/>
      <c r="C107733" s="13"/>
      <c r="D107733" s="13"/>
      <c r="E107733" s="13"/>
      <c r="F107733" s="13"/>
      <c r="G107733" s="13"/>
      <c r="H107733" s="13"/>
      <c r="I107733" s="13"/>
      <c r="J107733" s="13"/>
      <c r="K107733" s="13"/>
      <c r="L107733" s="13"/>
      <c r="M107733" s="13"/>
      <c r="N107733" s="13"/>
      <c r="O107733" s="13"/>
      <c r="P107733" s="13"/>
      <c r="Q107733" s="13"/>
      <c r="R107733" s="13"/>
    </row>
    <row r="107734" spans="2:18">
      <c r="B107734" s="31"/>
      <c r="C107734" s="13"/>
      <c r="D107734" s="13"/>
      <c r="E107734" s="13"/>
      <c r="F107734" s="13"/>
      <c r="G107734" s="13"/>
      <c r="H107734" s="13"/>
      <c r="I107734" s="13"/>
      <c r="J107734" s="13"/>
      <c r="K107734" s="13"/>
      <c r="L107734" s="13"/>
      <c r="M107734" s="13"/>
      <c r="N107734" s="13"/>
      <c r="O107734" s="13"/>
      <c r="P107734" s="13"/>
      <c r="Q107734" s="13"/>
      <c r="R107734" s="13"/>
    </row>
    <row r="107735" spans="2:18">
      <c r="B107735" s="31"/>
      <c r="C107735" s="13"/>
      <c r="D107735" s="13"/>
      <c r="E107735" s="13"/>
      <c r="F107735" s="13"/>
      <c r="G107735" s="13"/>
      <c r="H107735" s="13"/>
      <c r="I107735" s="13"/>
      <c r="J107735" s="13"/>
      <c r="K107735" s="13"/>
      <c r="L107735" s="13"/>
      <c r="M107735" s="13"/>
      <c r="N107735" s="13"/>
      <c r="O107735" s="13"/>
      <c r="P107735" s="13"/>
      <c r="Q107735" s="13"/>
      <c r="R107735" s="13"/>
    </row>
    <row r="107736" spans="2:18">
      <c r="B107736" s="31"/>
      <c r="C107736" s="13"/>
      <c r="D107736" s="13"/>
      <c r="E107736" s="13"/>
      <c r="F107736" s="13"/>
      <c r="G107736" s="13"/>
      <c r="H107736" s="13"/>
      <c r="I107736" s="13"/>
      <c r="J107736" s="13"/>
      <c r="K107736" s="13"/>
      <c r="L107736" s="13"/>
      <c r="M107736" s="13"/>
      <c r="N107736" s="13"/>
      <c r="O107736" s="13"/>
      <c r="P107736" s="13"/>
      <c r="Q107736" s="13"/>
      <c r="R107736" s="13"/>
    </row>
    <row r="107737" spans="2:18">
      <c r="B107737" s="31"/>
      <c r="C107737" s="13"/>
      <c r="D107737" s="13"/>
      <c r="E107737" s="13"/>
      <c r="F107737" s="13"/>
      <c r="G107737" s="13"/>
      <c r="H107737" s="13"/>
      <c r="I107737" s="13"/>
      <c r="J107737" s="13"/>
      <c r="K107737" s="13"/>
      <c r="L107737" s="13"/>
      <c r="M107737" s="13"/>
      <c r="N107737" s="13"/>
      <c r="O107737" s="13"/>
      <c r="P107737" s="13"/>
      <c r="Q107737" s="13"/>
      <c r="R107737" s="13"/>
    </row>
    <row r="107738" spans="2:18">
      <c r="B107738" s="31"/>
      <c r="C107738" s="13"/>
      <c r="D107738" s="13"/>
      <c r="E107738" s="13"/>
      <c r="F107738" s="13"/>
      <c r="G107738" s="13"/>
      <c r="H107738" s="13"/>
      <c r="I107738" s="13"/>
      <c r="J107738" s="13"/>
      <c r="K107738" s="13"/>
      <c r="L107738" s="13"/>
      <c r="M107738" s="13"/>
      <c r="N107738" s="13"/>
      <c r="O107738" s="13"/>
      <c r="P107738" s="13"/>
      <c r="Q107738" s="13"/>
      <c r="R107738" s="13"/>
    </row>
    <row r="107739" spans="2:18">
      <c r="B107739" s="31"/>
      <c r="C107739" s="13"/>
      <c r="D107739" s="13"/>
      <c r="E107739" s="13"/>
      <c r="F107739" s="13"/>
      <c r="G107739" s="13"/>
      <c r="H107739" s="13"/>
      <c r="I107739" s="13"/>
      <c r="J107739" s="13"/>
      <c r="K107739" s="13"/>
      <c r="L107739" s="13"/>
      <c r="M107739" s="13"/>
      <c r="N107739" s="13"/>
      <c r="O107739" s="13"/>
      <c r="P107739" s="13"/>
      <c r="Q107739" s="13"/>
      <c r="R107739" s="13"/>
    </row>
    <row r="107740" spans="2:18">
      <c r="B107740" s="31"/>
      <c r="C107740" s="13"/>
      <c r="D107740" s="13"/>
      <c r="E107740" s="13"/>
      <c r="F107740" s="13"/>
      <c r="G107740" s="13"/>
      <c r="H107740" s="13"/>
      <c r="I107740" s="13"/>
      <c r="J107740" s="13"/>
      <c r="K107740" s="13"/>
      <c r="L107740" s="13"/>
      <c r="M107740" s="13"/>
      <c r="N107740" s="13"/>
      <c r="O107740" s="13"/>
      <c r="P107740" s="13"/>
      <c r="Q107740" s="13"/>
      <c r="R107740" s="13"/>
    </row>
    <row r="107741" spans="2:18">
      <c r="B107741" s="31"/>
      <c r="C107741" s="13"/>
      <c r="D107741" s="13"/>
      <c r="E107741" s="13"/>
      <c r="F107741" s="13"/>
      <c r="G107741" s="13"/>
      <c r="H107741" s="13"/>
      <c r="I107741" s="13"/>
      <c r="J107741" s="13"/>
      <c r="K107741" s="13"/>
      <c r="L107741" s="13"/>
      <c r="M107741" s="13"/>
      <c r="N107741" s="13"/>
      <c r="O107741" s="13"/>
      <c r="P107741" s="13"/>
      <c r="Q107741" s="13"/>
      <c r="R107741" s="13"/>
    </row>
    <row r="107742" spans="2:18">
      <c r="B107742" s="31"/>
      <c r="C107742" s="13"/>
      <c r="D107742" s="13"/>
      <c r="E107742" s="13"/>
      <c r="F107742" s="13"/>
      <c r="G107742" s="13"/>
      <c r="H107742" s="13"/>
      <c r="I107742" s="13"/>
      <c r="J107742" s="13"/>
      <c r="K107742" s="13"/>
      <c r="L107742" s="13"/>
      <c r="M107742" s="13"/>
      <c r="N107742" s="13"/>
      <c r="O107742" s="13"/>
      <c r="P107742" s="13"/>
      <c r="Q107742" s="13"/>
      <c r="R107742" s="13"/>
    </row>
    <row r="107743" spans="2:18">
      <c r="B107743" s="31"/>
      <c r="C107743" s="13"/>
      <c r="D107743" s="13"/>
      <c r="E107743" s="13"/>
      <c r="F107743" s="13"/>
      <c r="G107743" s="13"/>
      <c r="H107743" s="13"/>
      <c r="I107743" s="13"/>
      <c r="J107743" s="13"/>
      <c r="K107743" s="13"/>
      <c r="L107743" s="13"/>
      <c r="M107743" s="13"/>
      <c r="N107743" s="13"/>
      <c r="O107743" s="13"/>
      <c r="P107743" s="13"/>
      <c r="Q107743" s="13"/>
      <c r="R107743" s="13"/>
    </row>
    <row r="107744" spans="2:18">
      <c r="B107744" s="31"/>
      <c r="C107744" s="13"/>
      <c r="D107744" s="13"/>
      <c r="E107744" s="13"/>
      <c r="F107744" s="13"/>
      <c r="G107744" s="13"/>
      <c r="H107744" s="13"/>
      <c r="I107744" s="13"/>
      <c r="J107744" s="13"/>
      <c r="K107744" s="13"/>
      <c r="L107744" s="13"/>
      <c r="M107744" s="13"/>
      <c r="N107744" s="13"/>
      <c r="O107744" s="13"/>
      <c r="P107744" s="13"/>
      <c r="Q107744" s="13"/>
      <c r="R107744" s="13"/>
    </row>
    <row r="107745" spans="2:18">
      <c r="B107745" s="31"/>
      <c r="C107745" s="13"/>
      <c r="D107745" s="13"/>
      <c r="E107745" s="13"/>
      <c r="F107745" s="13"/>
      <c r="G107745" s="13"/>
      <c r="H107745" s="13"/>
      <c r="I107745" s="13"/>
      <c r="J107745" s="13"/>
      <c r="K107745" s="13"/>
      <c r="L107745" s="13"/>
      <c r="M107745" s="13"/>
      <c r="N107745" s="13"/>
      <c r="O107745" s="13"/>
      <c r="P107745" s="13"/>
      <c r="Q107745" s="13"/>
      <c r="R107745" s="13"/>
    </row>
    <row r="107746" spans="2:18">
      <c r="B107746" s="31"/>
      <c r="C107746" s="13"/>
      <c r="D107746" s="13"/>
      <c r="E107746" s="13"/>
      <c r="F107746" s="13"/>
      <c r="G107746" s="13"/>
      <c r="H107746" s="13"/>
      <c r="I107746" s="13"/>
      <c r="J107746" s="13"/>
      <c r="K107746" s="13"/>
      <c r="L107746" s="13"/>
      <c r="M107746" s="13"/>
      <c r="N107746" s="13"/>
      <c r="O107746" s="13"/>
      <c r="P107746" s="13"/>
      <c r="Q107746" s="13"/>
      <c r="R107746" s="13"/>
    </row>
    <row r="107747" spans="2:18">
      <c r="B107747" s="31"/>
      <c r="C107747" s="13"/>
      <c r="D107747" s="13"/>
      <c r="E107747" s="13"/>
      <c r="F107747" s="13"/>
      <c r="G107747" s="13"/>
      <c r="H107747" s="13"/>
      <c r="I107747" s="13"/>
      <c r="J107747" s="13"/>
      <c r="K107747" s="13"/>
      <c r="L107747" s="13"/>
      <c r="M107747" s="13"/>
      <c r="N107747" s="13"/>
      <c r="O107747" s="13"/>
      <c r="P107747" s="13"/>
      <c r="Q107747" s="13"/>
      <c r="R107747" s="13"/>
    </row>
    <row r="107748" spans="2:18">
      <c r="B107748" s="31"/>
      <c r="C107748" s="13"/>
      <c r="D107748" s="13"/>
      <c r="E107748" s="13"/>
      <c r="F107748" s="13"/>
      <c r="G107748" s="13"/>
      <c r="H107748" s="13"/>
      <c r="I107748" s="13"/>
      <c r="J107748" s="13"/>
      <c r="K107748" s="13"/>
      <c r="L107748" s="13"/>
      <c r="M107748" s="13"/>
      <c r="N107748" s="13"/>
      <c r="O107748" s="13"/>
      <c r="P107748" s="13"/>
      <c r="Q107748" s="13"/>
      <c r="R107748" s="13"/>
    </row>
    <row r="107749" spans="2:18">
      <c r="B107749" s="31"/>
      <c r="C107749" s="13"/>
      <c r="D107749" s="13"/>
      <c r="E107749" s="13"/>
      <c r="F107749" s="13"/>
      <c r="G107749" s="13"/>
      <c r="H107749" s="13"/>
      <c r="I107749" s="13"/>
      <c r="J107749" s="13"/>
      <c r="K107749" s="13"/>
      <c r="L107749" s="13"/>
      <c r="M107749" s="13"/>
      <c r="N107749" s="13"/>
      <c r="O107749" s="13"/>
      <c r="P107749" s="13"/>
      <c r="Q107749" s="13"/>
      <c r="R107749" s="13"/>
    </row>
    <row r="107750" spans="2:18">
      <c r="B107750" s="31"/>
      <c r="C107750" s="13"/>
      <c r="D107750" s="13"/>
      <c r="E107750" s="13"/>
      <c r="F107750" s="13"/>
      <c r="G107750" s="13"/>
      <c r="H107750" s="13"/>
      <c r="I107750" s="13"/>
      <c r="J107750" s="13"/>
      <c r="K107750" s="13"/>
      <c r="L107750" s="13"/>
      <c r="M107750" s="13"/>
      <c r="N107750" s="13"/>
      <c r="O107750" s="13"/>
      <c r="P107750" s="13"/>
      <c r="Q107750" s="13"/>
      <c r="R107750" s="13"/>
    </row>
    <row r="107751" spans="2:18">
      <c r="B107751" s="31"/>
      <c r="C107751" s="13"/>
      <c r="D107751" s="13"/>
      <c r="E107751" s="13"/>
      <c r="F107751" s="13"/>
      <c r="G107751" s="13"/>
      <c r="H107751" s="13"/>
      <c r="I107751" s="13"/>
      <c r="J107751" s="13"/>
      <c r="K107751" s="13"/>
      <c r="L107751" s="13"/>
      <c r="M107751" s="13"/>
      <c r="N107751" s="13"/>
      <c r="O107751" s="13"/>
      <c r="P107751" s="13"/>
      <c r="Q107751" s="13"/>
      <c r="R107751" s="13"/>
    </row>
    <row r="107752" spans="2:18">
      <c r="B107752" s="31"/>
      <c r="C107752" s="13"/>
      <c r="D107752" s="13"/>
      <c r="E107752" s="13"/>
      <c r="F107752" s="13"/>
      <c r="G107752" s="13"/>
      <c r="H107752" s="13"/>
      <c r="I107752" s="13"/>
      <c r="J107752" s="13"/>
      <c r="K107752" s="13"/>
      <c r="L107752" s="13"/>
      <c r="M107752" s="13"/>
      <c r="N107752" s="13"/>
      <c r="O107752" s="13"/>
      <c r="P107752" s="13"/>
      <c r="Q107752" s="13"/>
      <c r="R107752" s="13"/>
    </row>
    <row r="107753" spans="2:18">
      <c r="B107753" s="31"/>
      <c r="C107753" s="13"/>
      <c r="D107753" s="13"/>
      <c r="E107753" s="13"/>
      <c r="F107753" s="13"/>
      <c r="G107753" s="13"/>
      <c r="H107753" s="13"/>
      <c r="I107753" s="13"/>
      <c r="J107753" s="13"/>
      <c r="K107753" s="13"/>
      <c r="L107753" s="13"/>
      <c r="M107753" s="13"/>
      <c r="N107753" s="13"/>
      <c r="O107753" s="13"/>
      <c r="P107753" s="13"/>
      <c r="Q107753" s="13"/>
      <c r="R107753" s="13"/>
    </row>
    <row r="107754" spans="2:18">
      <c r="B107754" s="31"/>
      <c r="C107754" s="13"/>
      <c r="D107754" s="13"/>
      <c r="E107754" s="13"/>
      <c r="F107754" s="13"/>
      <c r="G107754" s="13"/>
      <c r="H107754" s="13"/>
      <c r="I107754" s="13"/>
      <c r="J107754" s="13"/>
      <c r="K107754" s="13"/>
      <c r="L107754" s="13"/>
      <c r="M107754" s="13"/>
      <c r="N107754" s="13"/>
      <c r="O107754" s="13"/>
      <c r="P107754" s="13"/>
      <c r="Q107754" s="13"/>
      <c r="R107754" s="13"/>
    </row>
    <row r="107755" spans="2:18">
      <c r="B107755" s="31"/>
      <c r="C107755" s="13"/>
      <c r="D107755" s="13"/>
      <c r="E107755" s="13"/>
      <c r="F107755" s="13"/>
      <c r="G107755" s="13"/>
      <c r="H107755" s="13"/>
      <c r="I107755" s="13"/>
      <c r="J107755" s="13"/>
      <c r="K107755" s="13"/>
      <c r="L107755" s="13"/>
      <c r="M107755" s="13"/>
      <c r="N107755" s="13"/>
      <c r="O107755" s="13"/>
      <c r="P107755" s="13"/>
      <c r="Q107755" s="13"/>
      <c r="R107755" s="13"/>
    </row>
    <row r="107756" spans="2:18">
      <c r="B107756" s="31"/>
      <c r="C107756" s="13"/>
      <c r="D107756" s="13"/>
      <c r="E107756" s="13"/>
      <c r="F107756" s="13"/>
      <c r="G107756" s="13"/>
      <c r="H107756" s="13"/>
      <c r="I107756" s="13"/>
      <c r="J107756" s="13"/>
      <c r="K107756" s="13"/>
      <c r="L107756" s="13"/>
      <c r="M107756" s="13"/>
      <c r="N107756" s="13"/>
      <c r="O107756" s="13"/>
      <c r="P107756" s="13"/>
      <c r="Q107756" s="13"/>
      <c r="R107756" s="13"/>
    </row>
    <row r="107757" spans="2:18">
      <c r="B107757" s="31"/>
      <c r="C107757" s="13"/>
      <c r="D107757" s="13"/>
      <c r="E107757" s="13"/>
      <c r="F107757" s="13"/>
      <c r="G107757" s="13"/>
      <c r="H107757" s="13"/>
      <c r="I107757" s="13"/>
      <c r="J107757" s="13"/>
      <c r="K107757" s="13"/>
      <c r="L107757" s="13"/>
      <c r="M107757" s="13"/>
      <c r="N107757" s="13"/>
      <c r="O107757" s="13"/>
      <c r="P107757" s="13"/>
      <c r="Q107757" s="13"/>
      <c r="R107757" s="13"/>
    </row>
    <row r="107758" spans="2:18">
      <c r="B107758" s="31"/>
      <c r="C107758" s="13"/>
      <c r="D107758" s="13"/>
      <c r="E107758" s="13"/>
      <c r="F107758" s="13"/>
      <c r="G107758" s="13"/>
      <c r="H107758" s="13"/>
      <c r="I107758" s="13"/>
      <c r="J107758" s="13"/>
      <c r="K107758" s="13"/>
      <c r="L107758" s="13"/>
      <c r="M107758" s="13"/>
      <c r="N107758" s="13"/>
      <c r="O107758" s="13"/>
      <c r="P107758" s="13"/>
      <c r="Q107758" s="13"/>
      <c r="R107758" s="13"/>
    </row>
    <row r="107759" spans="2:18">
      <c r="B107759" s="31"/>
      <c r="C107759" s="13"/>
      <c r="D107759" s="13"/>
      <c r="E107759" s="13"/>
      <c r="F107759" s="13"/>
      <c r="G107759" s="13"/>
      <c r="H107759" s="13"/>
      <c r="I107759" s="13"/>
      <c r="J107759" s="13"/>
      <c r="K107759" s="13"/>
      <c r="L107759" s="13"/>
      <c r="M107759" s="13"/>
      <c r="N107759" s="13"/>
      <c r="O107759" s="13"/>
      <c r="P107759" s="13"/>
      <c r="Q107759" s="13"/>
      <c r="R107759" s="13"/>
    </row>
    <row r="107760" spans="2:18">
      <c r="B107760" s="31"/>
      <c r="C107760" s="13"/>
      <c r="D107760" s="13"/>
      <c r="E107760" s="13"/>
      <c r="F107760" s="13"/>
      <c r="G107760" s="13"/>
      <c r="H107760" s="13"/>
      <c r="I107760" s="13"/>
      <c r="J107760" s="13"/>
      <c r="K107760" s="13"/>
      <c r="L107760" s="13"/>
      <c r="M107760" s="13"/>
      <c r="N107760" s="13"/>
      <c r="O107760" s="13"/>
      <c r="P107760" s="13"/>
      <c r="Q107760" s="13"/>
      <c r="R107760" s="13"/>
    </row>
    <row r="107761" spans="2:18">
      <c r="B107761" s="31"/>
      <c r="C107761" s="13"/>
      <c r="D107761" s="13"/>
      <c r="E107761" s="13"/>
      <c r="F107761" s="13"/>
      <c r="G107761" s="13"/>
      <c r="H107761" s="13"/>
      <c r="I107761" s="13"/>
      <c r="J107761" s="13"/>
      <c r="K107761" s="13"/>
      <c r="L107761" s="13"/>
      <c r="M107761" s="13"/>
      <c r="N107761" s="13"/>
      <c r="O107761" s="13"/>
      <c r="P107761" s="13"/>
      <c r="Q107761" s="13"/>
      <c r="R107761" s="13"/>
    </row>
    <row r="107762" spans="2:18">
      <c r="B107762" s="31"/>
      <c r="C107762" s="13"/>
      <c r="D107762" s="13"/>
      <c r="E107762" s="13"/>
      <c r="F107762" s="13"/>
      <c r="G107762" s="13"/>
      <c r="H107762" s="13"/>
      <c r="I107762" s="13"/>
      <c r="J107762" s="13"/>
      <c r="K107762" s="13"/>
      <c r="L107762" s="13"/>
      <c r="M107762" s="13"/>
      <c r="N107762" s="13"/>
      <c r="O107762" s="13"/>
      <c r="P107762" s="13"/>
      <c r="Q107762" s="13"/>
      <c r="R107762" s="13"/>
    </row>
    <row r="107763" spans="2:18">
      <c r="B107763" s="31"/>
      <c r="C107763" s="13"/>
      <c r="D107763" s="13"/>
      <c r="E107763" s="13"/>
      <c r="F107763" s="13"/>
      <c r="G107763" s="13"/>
      <c r="H107763" s="13"/>
      <c r="I107763" s="13"/>
      <c r="J107763" s="13"/>
      <c r="K107763" s="13"/>
      <c r="L107763" s="13"/>
      <c r="M107763" s="13"/>
      <c r="N107763" s="13"/>
      <c r="O107763" s="13"/>
      <c r="P107763" s="13"/>
      <c r="Q107763" s="13"/>
      <c r="R107763" s="13"/>
    </row>
    <row r="107764" spans="2:18">
      <c r="B107764" s="31"/>
      <c r="C107764" s="13"/>
      <c r="D107764" s="13"/>
      <c r="E107764" s="13"/>
      <c r="F107764" s="13"/>
      <c r="G107764" s="13"/>
      <c r="H107764" s="13"/>
      <c r="I107764" s="13"/>
      <c r="J107764" s="13"/>
      <c r="K107764" s="13"/>
      <c r="L107764" s="13"/>
      <c r="M107764" s="13"/>
      <c r="N107764" s="13"/>
      <c r="O107764" s="13"/>
      <c r="P107764" s="13"/>
      <c r="Q107764" s="13"/>
      <c r="R107764" s="13"/>
    </row>
    <row r="107765" spans="2:18">
      <c r="B107765" s="31"/>
      <c r="C107765" s="13"/>
      <c r="D107765" s="13"/>
      <c r="E107765" s="13"/>
      <c r="F107765" s="13"/>
      <c r="G107765" s="13"/>
      <c r="H107765" s="13"/>
      <c r="I107765" s="13"/>
      <c r="J107765" s="13"/>
      <c r="K107765" s="13"/>
      <c r="L107765" s="13"/>
      <c r="M107765" s="13"/>
      <c r="N107765" s="13"/>
      <c r="O107765" s="13"/>
      <c r="P107765" s="13"/>
      <c r="Q107765" s="13"/>
      <c r="R107765" s="13"/>
    </row>
    <row r="107766" spans="2:18">
      <c r="B107766" s="31"/>
      <c r="C107766" s="13"/>
      <c r="D107766" s="13"/>
      <c r="E107766" s="13"/>
      <c r="F107766" s="13"/>
      <c r="G107766" s="13"/>
      <c r="H107766" s="13"/>
      <c r="I107766" s="13"/>
      <c r="J107766" s="13"/>
      <c r="K107766" s="13"/>
      <c r="L107766" s="13"/>
      <c r="M107766" s="13"/>
      <c r="N107766" s="13"/>
      <c r="O107766" s="13"/>
      <c r="P107766" s="13"/>
      <c r="Q107766" s="13"/>
      <c r="R107766" s="13"/>
    </row>
    <row r="107767" spans="2:18">
      <c r="B107767" s="31"/>
      <c r="C107767" s="13"/>
      <c r="D107767" s="13"/>
      <c r="E107767" s="13"/>
      <c r="F107767" s="13"/>
      <c r="G107767" s="13"/>
      <c r="H107767" s="13"/>
      <c r="I107767" s="13"/>
      <c r="J107767" s="13"/>
      <c r="K107767" s="13"/>
      <c r="L107767" s="13"/>
      <c r="M107767" s="13"/>
      <c r="N107767" s="13"/>
      <c r="O107767" s="13"/>
      <c r="P107767" s="13"/>
      <c r="Q107767" s="13"/>
      <c r="R107767" s="13"/>
    </row>
    <row r="107768" spans="2:18">
      <c r="B107768" s="31"/>
      <c r="C107768" s="13"/>
      <c r="D107768" s="13"/>
      <c r="E107768" s="13"/>
      <c r="F107768" s="13"/>
      <c r="G107768" s="13"/>
      <c r="H107768" s="13"/>
      <c r="I107768" s="13"/>
      <c r="J107768" s="13"/>
      <c r="K107768" s="13"/>
      <c r="L107768" s="13"/>
      <c r="M107768" s="13"/>
      <c r="N107768" s="13"/>
      <c r="O107768" s="13"/>
      <c r="P107768" s="13"/>
      <c r="Q107768" s="13"/>
      <c r="R107768" s="13"/>
    </row>
    <row r="107769" spans="2:18">
      <c r="B107769" s="31"/>
      <c r="C107769" s="13"/>
      <c r="D107769" s="13"/>
      <c r="E107769" s="13"/>
      <c r="F107769" s="13"/>
      <c r="G107769" s="13"/>
      <c r="H107769" s="13"/>
      <c r="I107769" s="13"/>
      <c r="J107769" s="13"/>
      <c r="K107769" s="13"/>
      <c r="L107769" s="13"/>
      <c r="M107769" s="13"/>
      <c r="N107769" s="13"/>
      <c r="O107769" s="13"/>
      <c r="P107769" s="13"/>
      <c r="Q107769" s="13"/>
      <c r="R107769" s="13"/>
    </row>
    <row r="107770" spans="2:18">
      <c r="B107770" s="31"/>
      <c r="C107770" s="13"/>
      <c r="D107770" s="13"/>
      <c r="E107770" s="13"/>
      <c r="F107770" s="13"/>
      <c r="G107770" s="13"/>
      <c r="H107770" s="13"/>
      <c r="I107770" s="13"/>
      <c r="J107770" s="13"/>
      <c r="K107770" s="13"/>
      <c r="L107770" s="13"/>
      <c r="M107770" s="13"/>
      <c r="N107770" s="13"/>
      <c r="O107770" s="13"/>
      <c r="P107770" s="13"/>
      <c r="Q107770" s="13"/>
      <c r="R107770" s="13"/>
    </row>
    <row r="107771" spans="2:18">
      <c r="B107771" s="31"/>
      <c r="C107771" s="13"/>
      <c r="D107771" s="13"/>
      <c r="E107771" s="13"/>
      <c r="F107771" s="13"/>
      <c r="G107771" s="13"/>
      <c r="H107771" s="13"/>
      <c r="I107771" s="13"/>
      <c r="J107771" s="13"/>
      <c r="K107771" s="13"/>
      <c r="L107771" s="13"/>
      <c r="M107771" s="13"/>
      <c r="N107771" s="13"/>
      <c r="O107771" s="13"/>
      <c r="P107771" s="13"/>
      <c r="Q107771" s="13"/>
      <c r="R107771" s="13"/>
    </row>
    <row r="107772" spans="2:18">
      <c r="B107772" s="31"/>
      <c r="C107772" s="13"/>
      <c r="D107772" s="13"/>
      <c r="E107772" s="13"/>
      <c r="F107772" s="13"/>
      <c r="G107772" s="13"/>
      <c r="H107772" s="13"/>
      <c r="I107772" s="13"/>
      <c r="J107772" s="13"/>
      <c r="K107772" s="13"/>
      <c r="L107772" s="13"/>
      <c r="M107772" s="13"/>
      <c r="N107772" s="13"/>
      <c r="O107772" s="13"/>
      <c r="P107772" s="13"/>
      <c r="Q107772" s="13"/>
      <c r="R107772" s="13"/>
    </row>
    <row r="107773" spans="2:18">
      <c r="B107773" s="31"/>
      <c r="C107773" s="13"/>
      <c r="D107773" s="13"/>
      <c r="E107773" s="13"/>
      <c r="F107773" s="13"/>
      <c r="G107773" s="13"/>
      <c r="H107773" s="13"/>
      <c r="I107773" s="13"/>
      <c r="J107773" s="13"/>
      <c r="K107773" s="13"/>
      <c r="L107773" s="13"/>
      <c r="M107773" s="13"/>
      <c r="N107773" s="13"/>
      <c r="O107773" s="13"/>
      <c r="P107773" s="13"/>
      <c r="Q107773" s="13"/>
      <c r="R107773" s="13"/>
    </row>
    <row r="107774" spans="2:18">
      <c r="B107774" s="31"/>
      <c r="C107774" s="13"/>
      <c r="D107774" s="13"/>
      <c r="E107774" s="13"/>
      <c r="F107774" s="13"/>
      <c r="G107774" s="13"/>
      <c r="H107774" s="13"/>
      <c r="I107774" s="13"/>
      <c r="J107774" s="13"/>
      <c r="K107774" s="13"/>
      <c r="L107774" s="13"/>
      <c r="M107774" s="13"/>
      <c r="N107774" s="13"/>
      <c r="O107774" s="13"/>
      <c r="P107774" s="13"/>
      <c r="Q107774" s="13"/>
      <c r="R107774" s="13"/>
    </row>
    <row r="107775" spans="2:18">
      <c r="B107775" s="31"/>
      <c r="C107775" s="13"/>
      <c r="D107775" s="13"/>
      <c r="E107775" s="13"/>
      <c r="F107775" s="13"/>
      <c r="G107775" s="13"/>
      <c r="H107775" s="13"/>
      <c r="I107775" s="13"/>
      <c r="J107775" s="13"/>
      <c r="K107775" s="13"/>
      <c r="L107775" s="13"/>
      <c r="M107775" s="13"/>
      <c r="N107775" s="13"/>
      <c r="O107775" s="13"/>
      <c r="P107775" s="13"/>
      <c r="Q107775" s="13"/>
      <c r="R107775" s="13"/>
    </row>
    <row r="107776" spans="2:18">
      <c r="B107776" s="31"/>
      <c r="C107776" s="13"/>
      <c r="D107776" s="13"/>
      <c r="E107776" s="13"/>
      <c r="F107776" s="13"/>
      <c r="G107776" s="13"/>
      <c r="H107776" s="13"/>
      <c r="I107776" s="13"/>
      <c r="J107776" s="13"/>
      <c r="K107776" s="13"/>
      <c r="L107776" s="13"/>
      <c r="M107776" s="13"/>
      <c r="N107776" s="13"/>
      <c r="O107776" s="13"/>
      <c r="P107776" s="13"/>
      <c r="Q107776" s="13"/>
      <c r="R107776" s="13"/>
    </row>
    <row r="107777" spans="2:18">
      <c r="B107777" s="31"/>
      <c r="C107777" s="13"/>
      <c r="D107777" s="13"/>
      <c r="E107777" s="13"/>
      <c r="F107777" s="13"/>
      <c r="G107777" s="13"/>
      <c r="H107777" s="13"/>
      <c r="I107777" s="13"/>
      <c r="J107777" s="13"/>
      <c r="K107777" s="13"/>
      <c r="L107777" s="13"/>
      <c r="M107777" s="13"/>
      <c r="N107777" s="13"/>
      <c r="O107777" s="13"/>
      <c r="P107777" s="13"/>
      <c r="Q107777" s="13"/>
      <c r="R107777" s="13"/>
    </row>
    <row r="107778" spans="2:18">
      <c r="B107778" s="31"/>
      <c r="C107778" s="13"/>
      <c r="D107778" s="13"/>
      <c r="E107778" s="13"/>
      <c r="F107778" s="13"/>
      <c r="G107778" s="13"/>
      <c r="H107778" s="13"/>
      <c r="I107778" s="13"/>
      <c r="J107778" s="13"/>
      <c r="K107778" s="13"/>
      <c r="L107778" s="13"/>
      <c r="M107778" s="13"/>
      <c r="N107778" s="13"/>
      <c r="O107778" s="13"/>
      <c r="P107778" s="13"/>
      <c r="Q107778" s="13"/>
      <c r="R107778" s="13"/>
    </row>
    <row r="107779" spans="2:18">
      <c r="B107779" s="31"/>
      <c r="C107779" s="13"/>
      <c r="D107779" s="13"/>
      <c r="E107779" s="13"/>
      <c r="F107779" s="13"/>
      <c r="G107779" s="13"/>
      <c r="H107779" s="13"/>
      <c r="I107779" s="13"/>
      <c r="J107779" s="13"/>
      <c r="K107779" s="13"/>
      <c r="L107779" s="13"/>
      <c r="M107779" s="13"/>
      <c r="N107779" s="13"/>
      <c r="O107779" s="13"/>
      <c r="P107779" s="13"/>
      <c r="Q107779" s="13"/>
      <c r="R107779" s="13"/>
    </row>
    <row r="107780" spans="2:18">
      <c r="B107780" s="31"/>
      <c r="C107780" s="13"/>
      <c r="D107780" s="13"/>
      <c r="E107780" s="13"/>
      <c r="F107780" s="13"/>
      <c r="G107780" s="13"/>
      <c r="H107780" s="13"/>
      <c r="I107780" s="13"/>
      <c r="J107780" s="13"/>
      <c r="K107780" s="13"/>
      <c r="L107780" s="13"/>
      <c r="M107780" s="13"/>
      <c r="N107780" s="13"/>
      <c r="O107780" s="13"/>
      <c r="P107780" s="13"/>
      <c r="Q107780" s="13"/>
      <c r="R107780" s="13"/>
    </row>
    <row r="107781" spans="2:18">
      <c r="B107781" s="31"/>
      <c r="C107781" s="13"/>
      <c r="D107781" s="13"/>
      <c r="E107781" s="13"/>
      <c r="F107781" s="13"/>
      <c r="G107781" s="13"/>
      <c r="H107781" s="13"/>
      <c r="I107781" s="13"/>
      <c r="J107781" s="13"/>
      <c r="K107781" s="13"/>
      <c r="L107781" s="13"/>
      <c r="M107781" s="13"/>
      <c r="N107781" s="13"/>
      <c r="O107781" s="13"/>
      <c r="P107781" s="13"/>
      <c r="Q107781" s="13"/>
      <c r="R107781" s="13"/>
    </row>
    <row r="107782" spans="2:18">
      <c r="B107782" s="31"/>
      <c r="C107782" s="13"/>
      <c r="D107782" s="13"/>
      <c r="E107782" s="13"/>
      <c r="F107782" s="13"/>
      <c r="G107782" s="13"/>
      <c r="H107782" s="13"/>
      <c r="I107782" s="13"/>
      <c r="J107782" s="13"/>
      <c r="K107782" s="13"/>
      <c r="L107782" s="13"/>
      <c r="M107782" s="13"/>
      <c r="N107782" s="13"/>
      <c r="O107782" s="13"/>
      <c r="P107782" s="13"/>
      <c r="Q107782" s="13"/>
      <c r="R107782" s="13"/>
    </row>
    <row r="107783" spans="2:18">
      <c r="B107783" s="31"/>
      <c r="C107783" s="13"/>
      <c r="D107783" s="13"/>
      <c r="E107783" s="13"/>
      <c r="F107783" s="13"/>
      <c r="G107783" s="13"/>
      <c r="H107783" s="13"/>
      <c r="I107783" s="13"/>
      <c r="J107783" s="13"/>
      <c r="K107783" s="13"/>
      <c r="L107783" s="13"/>
      <c r="M107783" s="13"/>
      <c r="N107783" s="13"/>
      <c r="O107783" s="13"/>
      <c r="P107783" s="13"/>
      <c r="Q107783" s="13"/>
      <c r="R107783" s="13"/>
    </row>
    <row r="107784" spans="2:18">
      <c r="B107784" s="31"/>
      <c r="C107784" s="13"/>
      <c r="D107784" s="13"/>
      <c r="E107784" s="13"/>
      <c r="F107784" s="13"/>
      <c r="G107784" s="13"/>
      <c r="H107784" s="13"/>
      <c r="I107784" s="13"/>
      <c r="J107784" s="13"/>
      <c r="K107784" s="13"/>
      <c r="L107784" s="13"/>
      <c r="M107784" s="13"/>
      <c r="N107784" s="13"/>
      <c r="O107784" s="13"/>
      <c r="P107784" s="13"/>
      <c r="Q107784" s="13"/>
      <c r="R107784" s="13"/>
    </row>
    <row r="107785" spans="2:18">
      <c r="B107785" s="31"/>
      <c r="C107785" s="13"/>
      <c r="D107785" s="13"/>
      <c r="E107785" s="13"/>
      <c r="F107785" s="13"/>
      <c r="G107785" s="13"/>
      <c r="H107785" s="13"/>
      <c r="I107785" s="13"/>
      <c r="J107785" s="13"/>
      <c r="K107785" s="13"/>
      <c r="L107785" s="13"/>
      <c r="M107785" s="13"/>
      <c r="N107785" s="13"/>
      <c r="O107785" s="13"/>
      <c r="P107785" s="13"/>
      <c r="Q107785" s="13"/>
      <c r="R107785" s="13"/>
    </row>
    <row r="107786" spans="2:18">
      <c r="B107786" s="31"/>
      <c r="C107786" s="13"/>
      <c r="D107786" s="13"/>
      <c r="E107786" s="13"/>
      <c r="F107786" s="13"/>
      <c r="G107786" s="13"/>
      <c r="H107786" s="13"/>
      <c r="I107786" s="13"/>
      <c r="J107786" s="13"/>
      <c r="K107786" s="13"/>
      <c r="L107786" s="13"/>
      <c r="M107786" s="13"/>
      <c r="N107786" s="13"/>
      <c r="O107786" s="13"/>
      <c r="P107786" s="13"/>
      <c r="Q107786" s="13"/>
      <c r="R107786" s="13"/>
    </row>
    <row r="107787" spans="2:18">
      <c r="B107787" s="31"/>
      <c r="C107787" s="13"/>
      <c r="D107787" s="13"/>
      <c r="E107787" s="13"/>
      <c r="F107787" s="13"/>
      <c r="G107787" s="13"/>
      <c r="H107787" s="13"/>
      <c r="I107787" s="13"/>
      <c r="J107787" s="13"/>
      <c r="K107787" s="13"/>
      <c r="L107787" s="13"/>
      <c r="M107787" s="13"/>
      <c r="N107787" s="13"/>
      <c r="O107787" s="13"/>
      <c r="P107787" s="13"/>
      <c r="Q107787" s="13"/>
      <c r="R107787" s="13"/>
    </row>
    <row r="107788" spans="2:18">
      <c r="B107788" s="31"/>
      <c r="C107788" s="13"/>
      <c r="D107788" s="13"/>
      <c r="E107788" s="13"/>
      <c r="F107788" s="13"/>
      <c r="G107788" s="13"/>
      <c r="H107788" s="13"/>
      <c r="I107788" s="13"/>
      <c r="J107788" s="13"/>
      <c r="K107788" s="13"/>
      <c r="L107788" s="13"/>
      <c r="M107788" s="13"/>
      <c r="N107788" s="13"/>
      <c r="O107788" s="13"/>
      <c r="P107788" s="13"/>
      <c r="Q107788" s="13"/>
      <c r="R107788" s="13"/>
    </row>
    <row r="107789" spans="2:18">
      <c r="B107789" s="31"/>
      <c r="C107789" s="13"/>
      <c r="D107789" s="13"/>
      <c r="E107789" s="13"/>
      <c r="F107789" s="13"/>
      <c r="G107789" s="13"/>
      <c r="H107789" s="13"/>
      <c r="I107789" s="13"/>
      <c r="J107789" s="13"/>
      <c r="K107789" s="13"/>
      <c r="L107789" s="13"/>
      <c r="M107789" s="13"/>
      <c r="N107789" s="13"/>
      <c r="O107789" s="13"/>
      <c r="P107789" s="13"/>
      <c r="Q107789" s="13"/>
      <c r="R107789" s="13"/>
    </row>
    <row r="107790" spans="2:18">
      <c r="B107790" s="31"/>
      <c r="C107790" s="13"/>
      <c r="D107790" s="13"/>
      <c r="E107790" s="13"/>
      <c r="F107790" s="13"/>
      <c r="G107790" s="13"/>
      <c r="H107790" s="13"/>
      <c r="I107790" s="13"/>
      <c r="J107790" s="13"/>
      <c r="K107790" s="13"/>
      <c r="L107790" s="13"/>
      <c r="M107790" s="13"/>
      <c r="N107790" s="13"/>
      <c r="O107790" s="13"/>
      <c r="P107790" s="13"/>
      <c r="Q107790" s="13"/>
      <c r="R107790" s="13"/>
    </row>
    <row r="107791" spans="2:18">
      <c r="B107791" s="31"/>
      <c r="C107791" s="13"/>
      <c r="D107791" s="13"/>
      <c r="E107791" s="13"/>
      <c r="F107791" s="13"/>
      <c r="G107791" s="13"/>
      <c r="H107791" s="13"/>
      <c r="I107791" s="13"/>
      <c r="J107791" s="13"/>
      <c r="K107791" s="13"/>
      <c r="L107791" s="13"/>
      <c r="M107791" s="13"/>
      <c r="N107791" s="13"/>
      <c r="O107791" s="13"/>
      <c r="P107791" s="13"/>
      <c r="Q107791" s="13"/>
      <c r="R107791" s="13"/>
    </row>
    <row r="107792" spans="2:18">
      <c r="B107792" s="31"/>
      <c r="C107792" s="13"/>
      <c r="D107792" s="13"/>
      <c r="E107792" s="13"/>
      <c r="F107792" s="13"/>
      <c r="G107792" s="13"/>
      <c r="H107792" s="13"/>
      <c r="I107792" s="13"/>
      <c r="J107792" s="13"/>
      <c r="K107792" s="13"/>
      <c r="L107792" s="13"/>
      <c r="M107792" s="13"/>
      <c r="N107792" s="13"/>
      <c r="O107792" s="13"/>
      <c r="P107792" s="13"/>
      <c r="Q107792" s="13"/>
      <c r="R107792" s="13"/>
    </row>
    <row r="107793" spans="2:18">
      <c r="B107793" s="31"/>
      <c r="C107793" s="13"/>
      <c r="D107793" s="13"/>
      <c r="E107793" s="13"/>
      <c r="F107793" s="13"/>
      <c r="G107793" s="13"/>
      <c r="H107793" s="13"/>
      <c r="I107793" s="13"/>
      <c r="J107793" s="13"/>
      <c r="K107793" s="13"/>
      <c r="L107793" s="13"/>
      <c r="M107793" s="13"/>
      <c r="N107793" s="13"/>
      <c r="O107793" s="13"/>
      <c r="P107793" s="13"/>
      <c r="Q107793" s="13"/>
      <c r="R107793" s="13"/>
    </row>
    <row r="107794" spans="2:18">
      <c r="B107794" s="31"/>
      <c r="C107794" s="13"/>
      <c r="D107794" s="13"/>
      <c r="E107794" s="13"/>
      <c r="F107794" s="13"/>
      <c r="G107794" s="13"/>
      <c r="H107794" s="13"/>
      <c r="I107794" s="13"/>
      <c r="J107794" s="13"/>
      <c r="K107794" s="13"/>
      <c r="L107794" s="13"/>
      <c r="M107794" s="13"/>
      <c r="N107794" s="13"/>
      <c r="O107794" s="13"/>
      <c r="P107794" s="13"/>
      <c r="Q107794" s="13"/>
      <c r="R107794" s="13"/>
    </row>
    <row r="107795" spans="2:18">
      <c r="B107795" s="31"/>
      <c r="C107795" s="13"/>
      <c r="D107795" s="13"/>
      <c r="E107795" s="13"/>
      <c r="F107795" s="13"/>
      <c r="G107795" s="13"/>
      <c r="H107795" s="13"/>
      <c r="I107795" s="13"/>
      <c r="J107795" s="13"/>
      <c r="K107795" s="13"/>
      <c r="L107795" s="13"/>
      <c r="M107795" s="13"/>
      <c r="N107795" s="13"/>
      <c r="O107795" s="13"/>
      <c r="P107795" s="13"/>
      <c r="Q107795" s="13"/>
      <c r="R107795" s="13"/>
    </row>
    <row r="107796" spans="2:18">
      <c r="B107796" s="31"/>
      <c r="C107796" s="13"/>
      <c r="D107796" s="13"/>
      <c r="E107796" s="13"/>
      <c r="F107796" s="13"/>
      <c r="G107796" s="13"/>
      <c r="H107796" s="13"/>
      <c r="I107796" s="13"/>
      <c r="J107796" s="13"/>
      <c r="K107796" s="13"/>
      <c r="L107796" s="13"/>
      <c r="M107796" s="13"/>
      <c r="N107796" s="13"/>
      <c r="O107796" s="13"/>
      <c r="P107796" s="13"/>
      <c r="Q107796" s="13"/>
      <c r="R107796" s="13"/>
    </row>
    <row r="107797" spans="2:18">
      <c r="B107797" s="31"/>
      <c r="C107797" s="13"/>
      <c r="D107797" s="13"/>
      <c r="E107797" s="13"/>
      <c r="F107797" s="13"/>
      <c r="G107797" s="13"/>
      <c r="H107797" s="13"/>
      <c r="I107797" s="13"/>
      <c r="J107797" s="13"/>
      <c r="K107797" s="13"/>
      <c r="L107797" s="13"/>
      <c r="M107797" s="13"/>
      <c r="N107797" s="13"/>
      <c r="O107797" s="13"/>
      <c r="P107797" s="13"/>
      <c r="Q107797" s="13"/>
      <c r="R107797" s="13"/>
    </row>
    <row r="107798" spans="2:18">
      <c r="B107798" s="31"/>
      <c r="C107798" s="13"/>
      <c r="D107798" s="13"/>
      <c r="E107798" s="13"/>
      <c r="F107798" s="13"/>
      <c r="G107798" s="13"/>
      <c r="H107798" s="13"/>
      <c r="I107798" s="13"/>
      <c r="J107798" s="13"/>
      <c r="K107798" s="13"/>
      <c r="L107798" s="13"/>
      <c r="M107798" s="13"/>
      <c r="N107798" s="13"/>
      <c r="O107798" s="13"/>
      <c r="P107798" s="13"/>
      <c r="Q107798" s="13"/>
      <c r="R107798" s="13"/>
    </row>
    <row r="107799" spans="2:18">
      <c r="B107799" s="31"/>
      <c r="C107799" s="13"/>
      <c r="D107799" s="13"/>
      <c r="E107799" s="13"/>
      <c r="F107799" s="13"/>
      <c r="G107799" s="13"/>
      <c r="H107799" s="13"/>
      <c r="I107799" s="13"/>
      <c r="J107799" s="13"/>
      <c r="K107799" s="13"/>
      <c r="L107799" s="13"/>
      <c r="M107799" s="13"/>
      <c r="N107799" s="13"/>
      <c r="O107799" s="13"/>
      <c r="P107799" s="13"/>
      <c r="Q107799" s="13"/>
      <c r="R107799" s="13"/>
    </row>
    <row r="107800" spans="2:18">
      <c r="B107800" s="31"/>
      <c r="C107800" s="13"/>
      <c r="D107800" s="13"/>
      <c r="E107800" s="13"/>
      <c r="F107800" s="13"/>
      <c r="G107800" s="13"/>
      <c r="H107800" s="13"/>
      <c r="I107800" s="13"/>
      <c r="J107800" s="13"/>
      <c r="K107800" s="13"/>
      <c r="L107800" s="13"/>
      <c r="M107800" s="13"/>
      <c r="N107800" s="13"/>
      <c r="O107800" s="13"/>
      <c r="P107800" s="13"/>
      <c r="Q107800" s="13"/>
      <c r="R107800" s="13"/>
    </row>
    <row r="107801" spans="2:18">
      <c r="B107801" s="31"/>
      <c r="C107801" s="13"/>
      <c r="D107801" s="13"/>
      <c r="E107801" s="13"/>
      <c r="F107801" s="13"/>
      <c r="G107801" s="13"/>
      <c r="H107801" s="13"/>
      <c r="I107801" s="13"/>
      <c r="J107801" s="13"/>
      <c r="K107801" s="13"/>
      <c r="L107801" s="13"/>
      <c r="M107801" s="13"/>
      <c r="N107801" s="13"/>
      <c r="O107801" s="13"/>
      <c r="P107801" s="13"/>
      <c r="Q107801" s="13"/>
      <c r="R107801" s="13"/>
    </row>
    <row r="107802" spans="2:18">
      <c r="B107802" s="31"/>
      <c r="C107802" s="13"/>
      <c r="D107802" s="13"/>
      <c r="E107802" s="13"/>
      <c r="F107802" s="13"/>
      <c r="G107802" s="13"/>
      <c r="H107802" s="13"/>
      <c r="I107802" s="13"/>
      <c r="J107802" s="13"/>
      <c r="K107802" s="13"/>
      <c r="L107802" s="13"/>
      <c r="M107802" s="13"/>
      <c r="N107802" s="13"/>
      <c r="O107802" s="13"/>
      <c r="P107802" s="13"/>
      <c r="Q107802" s="13"/>
      <c r="R107802" s="13"/>
    </row>
    <row r="107803" spans="2:18">
      <c r="B107803" s="31"/>
      <c r="C107803" s="13"/>
      <c r="D107803" s="13"/>
      <c r="E107803" s="13"/>
      <c r="F107803" s="13"/>
      <c r="G107803" s="13"/>
      <c r="H107803" s="13"/>
      <c r="I107803" s="13"/>
      <c r="J107803" s="13"/>
      <c r="K107803" s="13"/>
      <c r="L107803" s="13"/>
      <c r="M107803" s="13"/>
      <c r="N107803" s="13"/>
      <c r="O107803" s="13"/>
      <c r="P107803" s="13"/>
      <c r="Q107803" s="13"/>
      <c r="R107803" s="13"/>
    </row>
    <row r="107804" spans="2:18">
      <c r="B107804" s="31"/>
      <c r="C107804" s="13"/>
      <c r="D107804" s="13"/>
      <c r="E107804" s="13"/>
      <c r="F107804" s="13"/>
      <c r="G107804" s="13"/>
      <c r="H107804" s="13"/>
      <c r="I107804" s="13"/>
      <c r="J107804" s="13"/>
      <c r="K107804" s="13"/>
      <c r="L107804" s="13"/>
      <c r="M107804" s="13"/>
      <c r="N107804" s="13"/>
      <c r="O107804" s="13"/>
      <c r="P107804" s="13"/>
      <c r="Q107804" s="13"/>
      <c r="R107804" s="13"/>
    </row>
    <row r="107805" spans="2:18">
      <c r="B107805" s="31"/>
      <c r="C107805" s="13"/>
      <c r="D107805" s="13"/>
      <c r="E107805" s="13"/>
      <c r="F107805" s="13"/>
      <c r="G107805" s="13"/>
      <c r="H107805" s="13"/>
      <c r="I107805" s="13"/>
      <c r="J107805" s="13"/>
      <c r="K107805" s="13"/>
      <c r="L107805" s="13"/>
      <c r="M107805" s="13"/>
      <c r="N107805" s="13"/>
      <c r="O107805" s="13"/>
      <c r="P107805" s="13"/>
      <c r="Q107805" s="13"/>
      <c r="R107805" s="13"/>
    </row>
    <row r="107806" spans="2:18">
      <c r="B107806" s="31"/>
      <c r="C107806" s="13"/>
      <c r="D107806" s="13"/>
      <c r="E107806" s="13"/>
      <c r="F107806" s="13"/>
      <c r="G107806" s="13"/>
      <c r="H107806" s="13"/>
      <c r="I107806" s="13"/>
      <c r="J107806" s="13"/>
      <c r="K107806" s="13"/>
      <c r="L107806" s="13"/>
      <c r="M107806" s="13"/>
      <c r="N107806" s="13"/>
      <c r="O107806" s="13"/>
      <c r="P107806" s="13"/>
      <c r="Q107806" s="13"/>
      <c r="R107806" s="13"/>
    </row>
    <row r="107807" spans="2:18">
      <c r="B107807" s="31"/>
      <c r="C107807" s="13"/>
      <c r="D107807" s="13"/>
      <c r="E107807" s="13"/>
      <c r="F107807" s="13"/>
      <c r="G107807" s="13"/>
      <c r="H107807" s="13"/>
      <c r="I107807" s="13"/>
      <c r="J107807" s="13"/>
      <c r="K107807" s="13"/>
      <c r="L107807" s="13"/>
      <c r="M107807" s="13"/>
      <c r="N107807" s="13"/>
      <c r="O107807" s="13"/>
      <c r="P107807" s="13"/>
      <c r="Q107807" s="13"/>
      <c r="R107807" s="13"/>
    </row>
    <row r="107808" spans="2:18">
      <c r="B107808" s="31"/>
      <c r="C107808" s="13"/>
      <c r="D107808" s="13"/>
      <c r="E107808" s="13"/>
      <c r="F107808" s="13"/>
      <c r="G107808" s="13"/>
      <c r="H107808" s="13"/>
      <c r="I107808" s="13"/>
      <c r="J107808" s="13"/>
      <c r="K107808" s="13"/>
      <c r="L107808" s="13"/>
      <c r="M107808" s="13"/>
      <c r="N107808" s="13"/>
      <c r="O107808" s="13"/>
      <c r="P107808" s="13"/>
      <c r="Q107808" s="13"/>
      <c r="R107808" s="13"/>
    </row>
    <row r="107809" spans="2:18">
      <c r="B107809" s="31"/>
      <c r="C107809" s="13"/>
      <c r="D107809" s="13"/>
      <c r="E107809" s="13"/>
      <c r="F107809" s="13"/>
      <c r="G107809" s="13"/>
      <c r="H107809" s="13"/>
      <c r="I107809" s="13"/>
      <c r="J107809" s="13"/>
      <c r="K107809" s="13"/>
      <c r="L107809" s="13"/>
      <c r="M107809" s="13"/>
      <c r="N107809" s="13"/>
      <c r="O107809" s="13"/>
      <c r="P107809" s="13"/>
      <c r="Q107809" s="13"/>
      <c r="R107809" s="13"/>
    </row>
    <row r="107810" spans="2:18">
      <c r="B107810" s="31"/>
      <c r="C107810" s="13"/>
      <c r="D107810" s="13"/>
      <c r="E107810" s="13"/>
      <c r="F107810" s="13"/>
      <c r="G107810" s="13"/>
      <c r="H107810" s="13"/>
      <c r="I107810" s="13"/>
      <c r="J107810" s="13"/>
      <c r="K107810" s="13"/>
      <c r="L107810" s="13"/>
      <c r="M107810" s="13"/>
      <c r="N107810" s="13"/>
      <c r="O107810" s="13"/>
      <c r="P107810" s="13"/>
      <c r="Q107810" s="13"/>
      <c r="R107810" s="13"/>
    </row>
    <row r="107811" spans="2:18">
      <c r="B107811" s="31"/>
      <c r="C107811" s="13"/>
      <c r="D107811" s="13"/>
      <c r="E107811" s="13"/>
      <c r="F107811" s="13"/>
      <c r="G107811" s="13"/>
      <c r="H107811" s="13"/>
      <c r="I107811" s="13"/>
      <c r="J107811" s="13"/>
      <c r="K107811" s="13"/>
      <c r="L107811" s="13"/>
      <c r="M107811" s="13"/>
      <c r="N107811" s="13"/>
      <c r="O107811" s="13"/>
      <c r="P107811" s="13"/>
      <c r="Q107811" s="13"/>
      <c r="R107811" s="13"/>
    </row>
    <row r="107812" spans="2:18">
      <c r="B107812" s="31"/>
      <c r="C107812" s="13"/>
      <c r="D107812" s="13"/>
      <c r="E107812" s="13"/>
      <c r="F107812" s="13"/>
      <c r="G107812" s="13"/>
      <c r="H107812" s="13"/>
      <c r="I107812" s="13"/>
      <c r="J107812" s="13"/>
      <c r="K107812" s="13"/>
      <c r="L107812" s="13"/>
      <c r="M107812" s="13"/>
      <c r="N107812" s="13"/>
      <c r="O107812" s="13"/>
      <c r="P107812" s="13"/>
      <c r="Q107812" s="13"/>
      <c r="R107812" s="13"/>
    </row>
    <row r="107813" spans="2:18">
      <c r="B107813" s="31"/>
      <c r="C107813" s="13"/>
      <c r="D107813" s="13"/>
      <c r="E107813" s="13"/>
      <c r="F107813" s="13"/>
      <c r="G107813" s="13"/>
      <c r="H107813" s="13"/>
      <c r="I107813" s="13"/>
      <c r="J107813" s="13"/>
      <c r="K107813" s="13"/>
      <c r="L107813" s="13"/>
      <c r="M107813" s="13"/>
      <c r="N107813" s="13"/>
      <c r="O107813" s="13"/>
      <c r="P107813" s="13"/>
      <c r="Q107813" s="13"/>
      <c r="R107813" s="13"/>
    </row>
    <row r="107814" spans="2:18">
      <c r="B107814" s="31"/>
      <c r="C107814" s="13"/>
      <c r="D107814" s="13"/>
      <c r="E107814" s="13"/>
      <c r="F107814" s="13"/>
      <c r="G107814" s="13"/>
      <c r="H107814" s="13"/>
      <c r="I107814" s="13"/>
      <c r="J107814" s="13"/>
      <c r="K107814" s="13"/>
      <c r="L107814" s="13"/>
      <c r="M107814" s="13"/>
      <c r="N107814" s="13"/>
      <c r="O107814" s="13"/>
      <c r="P107814" s="13"/>
      <c r="Q107814" s="13"/>
      <c r="R107814" s="13"/>
    </row>
    <row r="107815" spans="2:18">
      <c r="B107815" s="31"/>
      <c r="C107815" s="13"/>
      <c r="D107815" s="13"/>
      <c r="E107815" s="13"/>
      <c r="F107815" s="13"/>
      <c r="G107815" s="13"/>
      <c r="H107815" s="13"/>
      <c r="I107815" s="13"/>
      <c r="J107815" s="13"/>
      <c r="K107815" s="13"/>
      <c r="L107815" s="13"/>
      <c r="M107815" s="13"/>
      <c r="N107815" s="13"/>
      <c r="O107815" s="13"/>
      <c r="P107815" s="13"/>
      <c r="Q107815" s="13"/>
      <c r="R107815" s="13"/>
    </row>
    <row r="107816" spans="2:18">
      <c r="B107816" s="31"/>
      <c r="C107816" s="13"/>
      <c r="D107816" s="13"/>
      <c r="E107816" s="13"/>
      <c r="F107816" s="13"/>
      <c r="G107816" s="13"/>
      <c r="H107816" s="13"/>
      <c r="I107816" s="13"/>
      <c r="J107816" s="13"/>
      <c r="K107816" s="13"/>
      <c r="L107816" s="13"/>
      <c r="M107816" s="13"/>
      <c r="N107816" s="13"/>
      <c r="O107816" s="13"/>
      <c r="P107816" s="13"/>
      <c r="Q107816" s="13"/>
      <c r="R107816" s="13"/>
    </row>
    <row r="107817" spans="2:18">
      <c r="B107817" s="31"/>
      <c r="C107817" s="13"/>
      <c r="D107817" s="13"/>
      <c r="E107817" s="13"/>
      <c r="F107817" s="13"/>
      <c r="G107817" s="13"/>
      <c r="H107817" s="13"/>
      <c r="I107817" s="13"/>
      <c r="J107817" s="13"/>
      <c r="K107817" s="13"/>
      <c r="L107817" s="13"/>
      <c r="M107817" s="13"/>
      <c r="N107817" s="13"/>
      <c r="O107817" s="13"/>
      <c r="P107817" s="13"/>
      <c r="Q107817" s="13"/>
      <c r="R107817" s="13"/>
    </row>
    <row r="107818" spans="2:18">
      <c r="B107818" s="31"/>
      <c r="C107818" s="13"/>
      <c r="D107818" s="13"/>
      <c r="E107818" s="13"/>
      <c r="F107818" s="13"/>
      <c r="G107818" s="13"/>
      <c r="H107818" s="13"/>
      <c r="I107818" s="13"/>
      <c r="J107818" s="13"/>
      <c r="K107818" s="13"/>
      <c r="L107818" s="13"/>
      <c r="M107818" s="13"/>
      <c r="N107818" s="13"/>
      <c r="O107818" s="13"/>
      <c r="P107818" s="13"/>
      <c r="Q107818" s="13"/>
      <c r="R107818" s="13"/>
    </row>
    <row r="107819" spans="2:18">
      <c r="B107819" s="31"/>
      <c r="C107819" s="13"/>
      <c r="D107819" s="13"/>
      <c r="E107819" s="13"/>
      <c r="F107819" s="13"/>
      <c r="G107819" s="13"/>
      <c r="H107819" s="13"/>
      <c r="I107819" s="13"/>
      <c r="J107819" s="13"/>
      <c r="K107819" s="13"/>
      <c r="L107819" s="13"/>
      <c r="M107819" s="13"/>
      <c r="N107819" s="13"/>
      <c r="O107819" s="13"/>
      <c r="P107819" s="13"/>
      <c r="Q107819" s="13"/>
      <c r="R107819" s="13"/>
    </row>
    <row r="107820" spans="2:18">
      <c r="B107820" s="31"/>
      <c r="C107820" s="13"/>
      <c r="D107820" s="13"/>
      <c r="E107820" s="13"/>
      <c r="F107820" s="13"/>
      <c r="G107820" s="13"/>
      <c r="H107820" s="13"/>
      <c r="I107820" s="13"/>
      <c r="J107820" s="13"/>
      <c r="K107820" s="13"/>
      <c r="L107820" s="13"/>
      <c r="M107820" s="13"/>
      <c r="N107820" s="13"/>
      <c r="O107820" s="13"/>
      <c r="P107820" s="13"/>
      <c r="Q107820" s="13"/>
      <c r="R107820" s="13"/>
    </row>
    <row r="107821" spans="2:18">
      <c r="B107821" s="31"/>
      <c r="C107821" s="13"/>
      <c r="D107821" s="13"/>
      <c r="E107821" s="13"/>
      <c r="F107821" s="13"/>
      <c r="G107821" s="13"/>
      <c r="H107821" s="13"/>
      <c r="I107821" s="13"/>
      <c r="J107821" s="13"/>
      <c r="K107821" s="13"/>
      <c r="L107821" s="13"/>
      <c r="M107821" s="13"/>
      <c r="N107821" s="13"/>
      <c r="O107821" s="13"/>
      <c r="P107821" s="13"/>
      <c r="Q107821" s="13"/>
      <c r="R107821" s="13"/>
    </row>
    <row r="107822" spans="2:18">
      <c r="B107822" s="31"/>
      <c r="C107822" s="13"/>
      <c r="D107822" s="13"/>
      <c r="E107822" s="13"/>
      <c r="F107822" s="13"/>
      <c r="G107822" s="13"/>
      <c r="H107822" s="13"/>
      <c r="I107822" s="13"/>
      <c r="J107822" s="13"/>
      <c r="K107822" s="13"/>
      <c r="L107822" s="13"/>
      <c r="M107822" s="13"/>
      <c r="N107822" s="13"/>
      <c r="O107822" s="13"/>
      <c r="P107822" s="13"/>
      <c r="Q107822" s="13"/>
      <c r="R107822" s="13"/>
    </row>
    <row r="107823" spans="2:18">
      <c r="B107823" s="31"/>
      <c r="C107823" s="13"/>
      <c r="D107823" s="13"/>
      <c r="E107823" s="13"/>
      <c r="F107823" s="13"/>
      <c r="G107823" s="13"/>
      <c r="H107823" s="13"/>
      <c r="I107823" s="13"/>
      <c r="J107823" s="13"/>
      <c r="K107823" s="13"/>
      <c r="L107823" s="13"/>
      <c r="M107823" s="13"/>
      <c r="N107823" s="13"/>
      <c r="O107823" s="13"/>
      <c r="P107823" s="13"/>
      <c r="Q107823" s="13"/>
      <c r="R107823" s="13"/>
    </row>
    <row r="107824" spans="2:18">
      <c r="B107824" s="31"/>
      <c r="C107824" s="13"/>
      <c r="D107824" s="13"/>
      <c r="E107824" s="13"/>
      <c r="F107824" s="13"/>
      <c r="G107824" s="13"/>
      <c r="H107824" s="13"/>
      <c r="I107824" s="13"/>
      <c r="J107824" s="13"/>
      <c r="K107824" s="13"/>
      <c r="L107824" s="13"/>
      <c r="M107824" s="13"/>
      <c r="N107824" s="13"/>
      <c r="O107824" s="13"/>
      <c r="P107824" s="13"/>
      <c r="Q107824" s="13"/>
      <c r="R107824" s="13"/>
    </row>
    <row r="107825" spans="2:18">
      <c r="B107825" s="31"/>
      <c r="C107825" s="13"/>
      <c r="D107825" s="13"/>
      <c r="E107825" s="13"/>
      <c r="F107825" s="13"/>
      <c r="G107825" s="13"/>
      <c r="H107825" s="13"/>
      <c r="I107825" s="13"/>
      <c r="J107825" s="13"/>
      <c r="K107825" s="13"/>
      <c r="L107825" s="13"/>
      <c r="M107825" s="13"/>
      <c r="N107825" s="13"/>
      <c r="O107825" s="13"/>
      <c r="P107825" s="13"/>
      <c r="Q107825" s="13"/>
      <c r="R107825" s="13"/>
    </row>
    <row r="107826" spans="2:18">
      <c r="B107826" s="31"/>
      <c r="C107826" s="13"/>
      <c r="D107826" s="13"/>
      <c r="E107826" s="13"/>
      <c r="F107826" s="13"/>
      <c r="G107826" s="13"/>
      <c r="H107826" s="13"/>
      <c r="I107826" s="13"/>
      <c r="J107826" s="13"/>
      <c r="K107826" s="13"/>
      <c r="L107826" s="13"/>
      <c r="M107826" s="13"/>
      <c r="N107826" s="13"/>
      <c r="O107826" s="13"/>
      <c r="P107826" s="13"/>
      <c r="Q107826" s="13"/>
      <c r="R107826" s="13"/>
    </row>
    <row r="107827" spans="2:18">
      <c r="B107827" s="31"/>
      <c r="C107827" s="13"/>
      <c r="D107827" s="13"/>
      <c r="E107827" s="13"/>
      <c r="F107827" s="13"/>
      <c r="G107827" s="13"/>
      <c r="H107827" s="13"/>
      <c r="I107827" s="13"/>
      <c r="J107827" s="13"/>
      <c r="K107827" s="13"/>
      <c r="L107827" s="13"/>
      <c r="M107827" s="13"/>
      <c r="N107827" s="13"/>
      <c r="O107827" s="13"/>
      <c r="P107827" s="13"/>
      <c r="Q107827" s="13"/>
      <c r="R107827" s="13"/>
    </row>
    <row r="107828" spans="2:18">
      <c r="B107828" s="31"/>
      <c r="C107828" s="13"/>
      <c r="D107828" s="13"/>
      <c r="E107828" s="13"/>
      <c r="F107828" s="13"/>
      <c r="G107828" s="13"/>
      <c r="H107828" s="13"/>
      <c r="I107828" s="13"/>
      <c r="J107828" s="13"/>
      <c r="K107828" s="13"/>
      <c r="L107828" s="13"/>
      <c r="M107828" s="13"/>
      <c r="N107828" s="13"/>
      <c r="O107828" s="13"/>
      <c r="P107828" s="13"/>
      <c r="Q107828" s="13"/>
      <c r="R107828" s="13"/>
    </row>
    <row r="107829" spans="2:18">
      <c r="B107829" s="31"/>
      <c r="C107829" s="13"/>
      <c r="D107829" s="13"/>
      <c r="E107829" s="13"/>
      <c r="F107829" s="13"/>
      <c r="G107829" s="13"/>
      <c r="H107829" s="13"/>
      <c r="I107829" s="13"/>
      <c r="J107829" s="13"/>
      <c r="K107829" s="13"/>
      <c r="L107829" s="13"/>
      <c r="M107829" s="13"/>
      <c r="N107829" s="13"/>
      <c r="O107829" s="13"/>
      <c r="P107829" s="13"/>
      <c r="Q107829" s="13"/>
      <c r="R107829" s="13"/>
    </row>
    <row r="107830" spans="2:18">
      <c r="B107830" s="31"/>
      <c r="C107830" s="13"/>
      <c r="D107830" s="13"/>
      <c r="E107830" s="13"/>
      <c r="F107830" s="13"/>
      <c r="G107830" s="13"/>
      <c r="H107830" s="13"/>
      <c r="I107830" s="13"/>
      <c r="J107830" s="13"/>
      <c r="K107830" s="13"/>
      <c r="L107830" s="13"/>
      <c r="M107830" s="13"/>
      <c r="N107830" s="13"/>
      <c r="O107830" s="13"/>
      <c r="P107830" s="13"/>
      <c r="Q107830" s="13"/>
      <c r="R107830" s="13"/>
    </row>
    <row r="107831" spans="2:18">
      <c r="B107831" s="31"/>
      <c r="C107831" s="13"/>
      <c r="D107831" s="13"/>
      <c r="E107831" s="13"/>
      <c r="F107831" s="13"/>
      <c r="G107831" s="13"/>
      <c r="H107831" s="13"/>
      <c r="I107831" s="13"/>
      <c r="J107831" s="13"/>
      <c r="K107831" s="13"/>
      <c r="L107831" s="13"/>
      <c r="M107831" s="13"/>
      <c r="N107831" s="13"/>
      <c r="O107831" s="13"/>
      <c r="P107831" s="13"/>
      <c r="Q107831" s="13"/>
      <c r="R107831" s="13"/>
    </row>
    <row r="107832" spans="2:18">
      <c r="B107832" s="31"/>
      <c r="C107832" s="13"/>
      <c r="D107832" s="13"/>
      <c r="E107832" s="13"/>
      <c r="F107832" s="13"/>
      <c r="G107832" s="13"/>
      <c r="H107832" s="13"/>
      <c r="I107832" s="13"/>
      <c r="J107832" s="13"/>
      <c r="K107832" s="13"/>
      <c r="L107832" s="13"/>
      <c r="M107832" s="13"/>
      <c r="N107832" s="13"/>
      <c r="O107832" s="13"/>
      <c r="P107832" s="13"/>
      <c r="Q107832" s="13"/>
      <c r="R107832" s="13"/>
    </row>
    <row r="107833" spans="2:18">
      <c r="B107833" s="31"/>
      <c r="C107833" s="13"/>
      <c r="D107833" s="13"/>
      <c r="E107833" s="13"/>
      <c r="F107833" s="13"/>
      <c r="G107833" s="13"/>
      <c r="H107833" s="13"/>
      <c r="I107833" s="13"/>
      <c r="J107833" s="13"/>
      <c r="K107833" s="13"/>
      <c r="L107833" s="13"/>
      <c r="M107833" s="13"/>
      <c r="N107833" s="13"/>
      <c r="O107833" s="13"/>
      <c r="P107833" s="13"/>
      <c r="Q107833" s="13"/>
      <c r="R107833" s="13"/>
    </row>
    <row r="107834" spans="2:18">
      <c r="B107834" s="31"/>
      <c r="C107834" s="13"/>
      <c r="D107834" s="13"/>
      <c r="E107834" s="13"/>
      <c r="F107834" s="13"/>
      <c r="G107834" s="13"/>
      <c r="H107834" s="13"/>
      <c r="I107834" s="13"/>
      <c r="J107834" s="13"/>
      <c r="K107834" s="13"/>
      <c r="L107834" s="13"/>
      <c r="M107834" s="13"/>
      <c r="N107834" s="13"/>
      <c r="O107834" s="13"/>
      <c r="P107834" s="13"/>
      <c r="Q107834" s="13"/>
      <c r="R107834" s="13"/>
    </row>
    <row r="107835" spans="2:18">
      <c r="B107835" s="31"/>
      <c r="C107835" s="13"/>
      <c r="D107835" s="13"/>
      <c r="E107835" s="13"/>
      <c r="F107835" s="13"/>
      <c r="G107835" s="13"/>
      <c r="H107835" s="13"/>
      <c r="I107835" s="13"/>
      <c r="J107835" s="13"/>
      <c r="K107835" s="13"/>
      <c r="L107835" s="13"/>
      <c r="M107835" s="13"/>
      <c r="N107835" s="13"/>
      <c r="O107835" s="13"/>
      <c r="P107835" s="13"/>
      <c r="Q107835" s="13"/>
      <c r="R107835" s="13"/>
    </row>
    <row r="107836" spans="2:18">
      <c r="B107836" s="31"/>
      <c r="C107836" s="13"/>
      <c r="D107836" s="13"/>
      <c r="E107836" s="13"/>
      <c r="F107836" s="13"/>
      <c r="G107836" s="13"/>
      <c r="H107836" s="13"/>
      <c r="I107836" s="13"/>
      <c r="J107836" s="13"/>
      <c r="K107836" s="13"/>
      <c r="L107836" s="13"/>
      <c r="M107836" s="13"/>
      <c r="N107836" s="13"/>
      <c r="O107836" s="13"/>
      <c r="P107836" s="13"/>
      <c r="Q107836" s="13"/>
      <c r="R107836" s="13"/>
    </row>
    <row r="107837" spans="2:18">
      <c r="B107837" s="31"/>
      <c r="C107837" s="13"/>
      <c r="D107837" s="13"/>
      <c r="E107837" s="13"/>
      <c r="F107837" s="13"/>
      <c r="G107837" s="13"/>
      <c r="H107837" s="13"/>
      <c r="I107837" s="13"/>
      <c r="J107837" s="13"/>
      <c r="K107837" s="13"/>
      <c r="L107837" s="13"/>
      <c r="M107837" s="13"/>
      <c r="N107837" s="13"/>
      <c r="O107837" s="13"/>
      <c r="P107837" s="13"/>
      <c r="Q107837" s="13"/>
      <c r="R107837" s="13"/>
    </row>
    <row r="107838" spans="2:18">
      <c r="B107838" s="31"/>
      <c r="C107838" s="13"/>
      <c r="D107838" s="13"/>
      <c r="E107838" s="13"/>
      <c r="F107838" s="13"/>
      <c r="G107838" s="13"/>
      <c r="H107838" s="13"/>
      <c r="I107838" s="13"/>
      <c r="J107838" s="13"/>
      <c r="K107838" s="13"/>
      <c r="L107838" s="13"/>
      <c r="M107838" s="13"/>
      <c r="N107838" s="13"/>
      <c r="O107838" s="13"/>
      <c r="P107838" s="13"/>
      <c r="Q107838" s="13"/>
      <c r="R107838" s="13"/>
    </row>
    <row r="107839" spans="2:18">
      <c r="B107839" s="31"/>
      <c r="C107839" s="13"/>
      <c r="D107839" s="13"/>
      <c r="E107839" s="13"/>
      <c r="F107839" s="13"/>
      <c r="G107839" s="13"/>
      <c r="H107839" s="13"/>
      <c r="I107839" s="13"/>
      <c r="J107839" s="13"/>
      <c r="K107839" s="13"/>
      <c r="L107839" s="13"/>
      <c r="M107839" s="13"/>
      <c r="N107839" s="13"/>
      <c r="O107839" s="13"/>
      <c r="P107839" s="13"/>
      <c r="Q107839" s="13"/>
      <c r="R107839" s="13"/>
    </row>
    <row r="107840" spans="2:18">
      <c r="B107840" s="31"/>
      <c r="C107840" s="13"/>
      <c r="D107840" s="13"/>
      <c r="E107840" s="13"/>
      <c r="F107840" s="13"/>
      <c r="G107840" s="13"/>
      <c r="H107840" s="13"/>
      <c r="I107840" s="13"/>
      <c r="J107840" s="13"/>
      <c r="K107840" s="13"/>
      <c r="L107840" s="13"/>
      <c r="M107840" s="13"/>
      <c r="N107840" s="13"/>
      <c r="O107840" s="13"/>
      <c r="P107840" s="13"/>
      <c r="Q107840" s="13"/>
      <c r="R107840" s="13"/>
    </row>
    <row r="107841" spans="2:18">
      <c r="B107841" s="31"/>
      <c r="C107841" s="13"/>
      <c r="D107841" s="13"/>
      <c r="E107841" s="13"/>
      <c r="F107841" s="13"/>
      <c r="G107841" s="13"/>
      <c r="H107841" s="13"/>
      <c r="I107841" s="13"/>
      <c r="J107841" s="13"/>
      <c r="K107841" s="13"/>
      <c r="L107841" s="13"/>
      <c r="M107841" s="13"/>
      <c r="N107841" s="13"/>
      <c r="O107841" s="13"/>
      <c r="P107841" s="13"/>
      <c r="Q107841" s="13"/>
      <c r="R107841" s="13"/>
    </row>
    <row r="107842" spans="2:18">
      <c r="B107842" s="31"/>
      <c r="C107842" s="13"/>
      <c r="D107842" s="13"/>
      <c r="E107842" s="13"/>
      <c r="F107842" s="13"/>
      <c r="G107842" s="13"/>
      <c r="H107842" s="13"/>
      <c r="I107842" s="13"/>
      <c r="J107842" s="13"/>
      <c r="K107842" s="13"/>
      <c r="L107842" s="13"/>
      <c r="M107842" s="13"/>
      <c r="N107842" s="13"/>
      <c r="O107842" s="13"/>
      <c r="P107842" s="13"/>
      <c r="Q107842" s="13"/>
      <c r="R107842" s="13"/>
    </row>
    <row r="107843" spans="2:18">
      <c r="B107843" s="31"/>
      <c r="C107843" s="13"/>
      <c r="D107843" s="13"/>
      <c r="E107843" s="13"/>
      <c r="F107843" s="13"/>
      <c r="G107843" s="13"/>
      <c r="H107843" s="13"/>
      <c r="I107843" s="13"/>
      <c r="J107843" s="13"/>
      <c r="K107843" s="13"/>
      <c r="L107843" s="13"/>
      <c r="M107843" s="13"/>
      <c r="N107843" s="13"/>
      <c r="O107843" s="13"/>
      <c r="P107843" s="13"/>
      <c r="Q107843" s="13"/>
      <c r="R107843" s="13"/>
    </row>
    <row r="107844" spans="2:18">
      <c r="B107844" s="31"/>
      <c r="C107844" s="13"/>
      <c r="D107844" s="13"/>
      <c r="E107844" s="13"/>
      <c r="F107844" s="13"/>
      <c r="G107844" s="13"/>
      <c r="H107844" s="13"/>
      <c r="I107844" s="13"/>
      <c r="J107844" s="13"/>
      <c r="K107844" s="13"/>
      <c r="L107844" s="13"/>
      <c r="M107844" s="13"/>
      <c r="N107844" s="13"/>
      <c r="O107844" s="13"/>
      <c r="P107844" s="13"/>
      <c r="Q107844" s="13"/>
      <c r="R107844" s="13"/>
    </row>
    <row r="107845" spans="2:18">
      <c r="B107845" s="31"/>
      <c r="C107845" s="13"/>
      <c r="D107845" s="13"/>
      <c r="E107845" s="13"/>
      <c r="F107845" s="13"/>
      <c r="G107845" s="13"/>
      <c r="H107845" s="13"/>
      <c r="I107845" s="13"/>
      <c r="J107845" s="13"/>
      <c r="K107845" s="13"/>
      <c r="L107845" s="13"/>
      <c r="M107845" s="13"/>
      <c r="N107845" s="13"/>
      <c r="O107845" s="13"/>
      <c r="P107845" s="13"/>
      <c r="Q107845" s="13"/>
      <c r="R107845" s="13"/>
    </row>
    <row r="107846" spans="2:18">
      <c r="B107846" s="31"/>
      <c r="C107846" s="13"/>
      <c r="D107846" s="13"/>
      <c r="E107846" s="13"/>
      <c r="F107846" s="13"/>
      <c r="G107846" s="13"/>
      <c r="H107846" s="13"/>
      <c r="I107846" s="13"/>
      <c r="J107846" s="13"/>
      <c r="K107846" s="13"/>
      <c r="L107846" s="13"/>
      <c r="M107846" s="13"/>
      <c r="N107846" s="13"/>
      <c r="O107846" s="13"/>
      <c r="P107846" s="13"/>
      <c r="Q107846" s="13"/>
      <c r="R107846" s="13"/>
    </row>
    <row r="107847" spans="2:18">
      <c r="B107847" s="31"/>
      <c r="C107847" s="13"/>
      <c r="D107847" s="13"/>
      <c r="E107847" s="13"/>
      <c r="F107847" s="13"/>
      <c r="G107847" s="13"/>
      <c r="H107847" s="13"/>
      <c r="I107847" s="13"/>
      <c r="J107847" s="13"/>
      <c r="K107847" s="13"/>
      <c r="L107847" s="13"/>
      <c r="M107847" s="13"/>
      <c r="N107847" s="13"/>
      <c r="O107847" s="13"/>
      <c r="P107847" s="13"/>
      <c r="Q107847" s="13"/>
      <c r="R107847" s="13"/>
    </row>
    <row r="107848" spans="2:18">
      <c r="B107848" s="31"/>
      <c r="C107848" s="13"/>
      <c r="D107848" s="13"/>
      <c r="E107848" s="13"/>
      <c r="F107848" s="13"/>
      <c r="G107848" s="13"/>
      <c r="H107848" s="13"/>
      <c r="I107848" s="13"/>
      <c r="J107848" s="13"/>
      <c r="K107848" s="13"/>
      <c r="L107848" s="13"/>
      <c r="M107848" s="13"/>
      <c r="N107848" s="13"/>
      <c r="O107848" s="13"/>
      <c r="P107848" s="13"/>
      <c r="Q107848" s="13"/>
      <c r="R107848" s="13"/>
    </row>
    <row r="107849" spans="2:18">
      <c r="B107849" s="31"/>
      <c r="C107849" s="13"/>
      <c r="D107849" s="13"/>
      <c r="E107849" s="13"/>
      <c r="F107849" s="13"/>
      <c r="G107849" s="13"/>
      <c r="H107849" s="13"/>
      <c r="I107849" s="13"/>
      <c r="J107849" s="13"/>
      <c r="K107849" s="13"/>
      <c r="L107849" s="13"/>
      <c r="M107849" s="13"/>
      <c r="N107849" s="13"/>
      <c r="O107849" s="13"/>
      <c r="P107849" s="13"/>
      <c r="Q107849" s="13"/>
      <c r="R107849" s="13"/>
    </row>
    <row r="107850" spans="2:18">
      <c r="B107850" s="31"/>
      <c r="C107850" s="13"/>
      <c r="D107850" s="13"/>
      <c r="E107850" s="13"/>
      <c r="F107850" s="13"/>
      <c r="G107850" s="13"/>
      <c r="H107850" s="13"/>
      <c r="I107850" s="13"/>
      <c r="J107850" s="13"/>
      <c r="K107850" s="13"/>
      <c r="L107850" s="13"/>
      <c r="M107850" s="13"/>
      <c r="N107850" s="13"/>
      <c r="O107850" s="13"/>
      <c r="P107850" s="13"/>
      <c r="Q107850" s="13"/>
      <c r="R107850" s="13"/>
    </row>
    <row r="107851" spans="2:18">
      <c r="B107851" s="31"/>
      <c r="C107851" s="13"/>
      <c r="D107851" s="13"/>
      <c r="E107851" s="13"/>
      <c r="F107851" s="13"/>
      <c r="G107851" s="13"/>
      <c r="H107851" s="13"/>
      <c r="I107851" s="13"/>
      <c r="J107851" s="13"/>
      <c r="K107851" s="13"/>
      <c r="L107851" s="13"/>
      <c r="M107851" s="13"/>
      <c r="N107851" s="13"/>
      <c r="O107851" s="13"/>
      <c r="P107851" s="13"/>
      <c r="Q107851" s="13"/>
      <c r="R107851" s="13"/>
    </row>
    <row r="107852" spans="2:18">
      <c r="B107852" s="31"/>
      <c r="C107852" s="13"/>
      <c r="D107852" s="13"/>
      <c r="E107852" s="13"/>
      <c r="F107852" s="13"/>
      <c r="G107852" s="13"/>
      <c r="H107852" s="13"/>
      <c r="I107852" s="13"/>
      <c r="J107852" s="13"/>
      <c r="K107852" s="13"/>
      <c r="L107852" s="13"/>
      <c r="M107852" s="13"/>
      <c r="N107852" s="13"/>
      <c r="O107852" s="13"/>
      <c r="P107852" s="13"/>
      <c r="Q107852" s="13"/>
      <c r="R107852" s="13"/>
    </row>
    <row r="107853" spans="2:18">
      <c r="B107853" s="31"/>
      <c r="C107853" s="13"/>
      <c r="D107853" s="13"/>
      <c r="E107853" s="13"/>
      <c r="F107853" s="13"/>
      <c r="G107853" s="13"/>
      <c r="H107853" s="13"/>
      <c r="I107853" s="13"/>
      <c r="J107853" s="13"/>
      <c r="K107853" s="13"/>
      <c r="L107853" s="13"/>
      <c r="M107853" s="13"/>
      <c r="N107853" s="13"/>
      <c r="O107853" s="13"/>
      <c r="P107853" s="13"/>
      <c r="Q107853" s="13"/>
      <c r="R107853" s="13"/>
    </row>
    <row r="107854" spans="2:18">
      <c r="B107854" s="31"/>
      <c r="C107854" s="13"/>
      <c r="D107854" s="13"/>
      <c r="E107854" s="13"/>
      <c r="F107854" s="13"/>
      <c r="G107854" s="13"/>
      <c r="H107854" s="13"/>
      <c r="I107854" s="13"/>
      <c r="J107854" s="13"/>
      <c r="K107854" s="13"/>
      <c r="L107854" s="13"/>
      <c r="M107854" s="13"/>
      <c r="N107854" s="13"/>
      <c r="O107854" s="13"/>
      <c r="P107854" s="13"/>
      <c r="Q107854" s="13"/>
      <c r="R107854" s="13"/>
    </row>
    <row r="107855" spans="2:18">
      <c r="B107855" s="31"/>
      <c r="C107855" s="13"/>
      <c r="D107855" s="13"/>
      <c r="E107855" s="13"/>
      <c r="F107855" s="13"/>
      <c r="G107855" s="13"/>
      <c r="H107855" s="13"/>
      <c r="I107855" s="13"/>
      <c r="J107855" s="13"/>
      <c r="K107855" s="13"/>
      <c r="L107855" s="13"/>
      <c r="M107855" s="13"/>
      <c r="N107855" s="13"/>
      <c r="O107855" s="13"/>
      <c r="P107855" s="13"/>
      <c r="Q107855" s="13"/>
      <c r="R107855" s="13"/>
    </row>
    <row r="107856" spans="2:18">
      <c r="B107856" s="31"/>
      <c r="C107856" s="13"/>
      <c r="D107856" s="13"/>
      <c r="E107856" s="13"/>
      <c r="F107856" s="13"/>
      <c r="G107856" s="13"/>
      <c r="H107856" s="13"/>
      <c r="I107856" s="13"/>
      <c r="J107856" s="13"/>
      <c r="K107856" s="13"/>
      <c r="L107856" s="13"/>
      <c r="M107856" s="13"/>
      <c r="N107856" s="13"/>
      <c r="O107856" s="13"/>
      <c r="P107856" s="13"/>
      <c r="Q107856" s="13"/>
      <c r="R107856" s="13"/>
    </row>
    <row r="107857" spans="2:18">
      <c r="B107857" s="31"/>
      <c r="C107857" s="13"/>
      <c r="D107857" s="13"/>
      <c r="E107857" s="13"/>
      <c r="F107857" s="13"/>
      <c r="G107857" s="13"/>
      <c r="H107857" s="13"/>
      <c r="I107857" s="13"/>
      <c r="J107857" s="13"/>
      <c r="K107857" s="13"/>
      <c r="L107857" s="13"/>
      <c r="M107857" s="13"/>
      <c r="N107857" s="13"/>
      <c r="O107857" s="13"/>
      <c r="P107857" s="13"/>
      <c r="Q107857" s="13"/>
      <c r="R107857" s="13"/>
    </row>
    <row r="107858" spans="2:18">
      <c r="B107858" s="31"/>
      <c r="C107858" s="13"/>
      <c r="D107858" s="13"/>
      <c r="E107858" s="13"/>
      <c r="F107858" s="13"/>
      <c r="G107858" s="13"/>
      <c r="H107858" s="13"/>
      <c r="I107858" s="13"/>
      <c r="J107858" s="13"/>
      <c r="K107858" s="13"/>
      <c r="L107858" s="13"/>
      <c r="M107858" s="13"/>
      <c r="N107858" s="13"/>
      <c r="O107858" s="13"/>
      <c r="P107858" s="13"/>
      <c r="Q107858" s="13"/>
      <c r="R107858" s="13"/>
    </row>
    <row r="107859" spans="2:18">
      <c r="B107859" s="31"/>
      <c r="C107859" s="13"/>
      <c r="D107859" s="13"/>
      <c r="E107859" s="13"/>
      <c r="F107859" s="13"/>
      <c r="G107859" s="13"/>
      <c r="H107859" s="13"/>
      <c r="I107859" s="13"/>
      <c r="J107859" s="13"/>
      <c r="K107859" s="13"/>
      <c r="L107859" s="13"/>
      <c r="M107859" s="13"/>
      <c r="N107859" s="13"/>
      <c r="O107859" s="13"/>
      <c r="P107859" s="13"/>
      <c r="Q107859" s="13"/>
      <c r="R107859" s="13"/>
    </row>
    <row r="107860" spans="2:18">
      <c r="B107860" s="31"/>
      <c r="C107860" s="13"/>
      <c r="D107860" s="13"/>
      <c r="E107860" s="13"/>
      <c r="F107860" s="13"/>
      <c r="G107860" s="13"/>
      <c r="H107860" s="13"/>
      <c r="I107860" s="13"/>
      <c r="J107860" s="13"/>
      <c r="K107860" s="13"/>
      <c r="L107860" s="13"/>
      <c r="M107860" s="13"/>
      <c r="N107860" s="13"/>
      <c r="O107860" s="13"/>
      <c r="P107860" s="13"/>
      <c r="Q107860" s="13"/>
      <c r="R107860" s="13"/>
    </row>
    <row r="107861" spans="2:18">
      <c r="B107861" s="31"/>
      <c r="C107861" s="13"/>
      <c r="D107861" s="13"/>
      <c r="E107861" s="13"/>
      <c r="F107861" s="13"/>
      <c r="G107861" s="13"/>
      <c r="H107861" s="13"/>
      <c r="I107861" s="13"/>
      <c r="J107861" s="13"/>
      <c r="K107861" s="13"/>
      <c r="L107861" s="13"/>
      <c r="M107861" s="13"/>
      <c r="N107861" s="13"/>
      <c r="O107861" s="13"/>
      <c r="P107861" s="13"/>
      <c r="Q107861" s="13"/>
      <c r="R107861" s="13"/>
    </row>
    <row r="107862" spans="2:18">
      <c r="B107862" s="31"/>
      <c r="C107862" s="13"/>
      <c r="D107862" s="13"/>
      <c r="E107862" s="13"/>
      <c r="F107862" s="13"/>
      <c r="G107862" s="13"/>
      <c r="H107862" s="13"/>
      <c r="I107862" s="13"/>
      <c r="J107862" s="13"/>
      <c r="K107862" s="13"/>
      <c r="L107862" s="13"/>
      <c r="M107862" s="13"/>
      <c r="N107862" s="13"/>
      <c r="O107862" s="13"/>
      <c r="P107862" s="13"/>
      <c r="Q107862" s="13"/>
      <c r="R107862" s="13"/>
    </row>
    <row r="107863" spans="2:18">
      <c r="B107863" s="31"/>
      <c r="C107863" s="13"/>
      <c r="D107863" s="13"/>
      <c r="E107863" s="13"/>
      <c r="F107863" s="13"/>
      <c r="G107863" s="13"/>
      <c r="H107863" s="13"/>
      <c r="I107863" s="13"/>
      <c r="J107863" s="13"/>
      <c r="K107863" s="13"/>
      <c r="L107863" s="13"/>
      <c r="M107863" s="13"/>
      <c r="N107863" s="13"/>
      <c r="O107863" s="13"/>
      <c r="P107863" s="13"/>
      <c r="Q107863" s="13"/>
      <c r="R107863" s="13"/>
    </row>
    <row r="107864" spans="2:18">
      <c r="B107864" s="31"/>
      <c r="C107864" s="13"/>
      <c r="D107864" s="13"/>
      <c r="E107864" s="13"/>
      <c r="F107864" s="13"/>
      <c r="G107864" s="13"/>
      <c r="H107864" s="13"/>
      <c r="I107864" s="13"/>
      <c r="J107864" s="13"/>
      <c r="K107864" s="13"/>
      <c r="L107864" s="13"/>
      <c r="M107864" s="13"/>
      <c r="N107864" s="13"/>
      <c r="O107864" s="13"/>
      <c r="P107864" s="13"/>
      <c r="Q107864" s="13"/>
      <c r="R107864" s="13"/>
    </row>
    <row r="107865" spans="2:18">
      <c r="B107865" s="31"/>
      <c r="C107865" s="13"/>
      <c r="D107865" s="13"/>
      <c r="E107865" s="13"/>
      <c r="F107865" s="13"/>
      <c r="G107865" s="13"/>
      <c r="H107865" s="13"/>
      <c r="I107865" s="13"/>
      <c r="J107865" s="13"/>
      <c r="K107865" s="13"/>
      <c r="L107865" s="13"/>
      <c r="M107865" s="13"/>
      <c r="N107865" s="13"/>
      <c r="O107865" s="13"/>
      <c r="P107865" s="13"/>
      <c r="Q107865" s="13"/>
      <c r="R107865" s="13"/>
    </row>
    <row r="107866" spans="2:18">
      <c r="B107866" s="31"/>
      <c r="C107866" s="13"/>
      <c r="D107866" s="13"/>
      <c r="E107866" s="13"/>
      <c r="F107866" s="13"/>
      <c r="G107866" s="13"/>
      <c r="H107866" s="13"/>
      <c r="I107866" s="13"/>
      <c r="J107866" s="13"/>
      <c r="K107866" s="13"/>
      <c r="L107866" s="13"/>
      <c r="M107866" s="13"/>
      <c r="N107866" s="13"/>
      <c r="O107866" s="13"/>
      <c r="P107866" s="13"/>
      <c r="Q107866" s="13"/>
      <c r="R107866" s="13"/>
    </row>
    <row r="107867" spans="2:18">
      <c r="B107867" s="31"/>
      <c r="C107867" s="13"/>
      <c r="D107867" s="13"/>
      <c r="E107867" s="13"/>
      <c r="F107867" s="13"/>
      <c r="G107867" s="13"/>
      <c r="H107867" s="13"/>
      <c r="I107867" s="13"/>
      <c r="J107867" s="13"/>
      <c r="K107867" s="13"/>
      <c r="L107867" s="13"/>
      <c r="M107867" s="13"/>
      <c r="N107867" s="13"/>
      <c r="O107867" s="13"/>
      <c r="P107867" s="13"/>
      <c r="Q107867" s="13"/>
      <c r="R107867" s="13"/>
    </row>
    <row r="107868" spans="2:18">
      <c r="B107868" s="31"/>
      <c r="C107868" s="13"/>
      <c r="D107868" s="13"/>
      <c r="E107868" s="13"/>
      <c r="F107868" s="13"/>
      <c r="G107868" s="13"/>
      <c r="H107868" s="13"/>
      <c r="I107868" s="13"/>
      <c r="J107868" s="13"/>
      <c r="K107868" s="13"/>
      <c r="L107868" s="13"/>
      <c r="M107868" s="13"/>
      <c r="N107868" s="13"/>
      <c r="O107868" s="13"/>
      <c r="P107868" s="13"/>
      <c r="Q107868" s="13"/>
      <c r="R107868" s="13"/>
    </row>
    <row r="107869" spans="2:18">
      <c r="B107869" s="31"/>
      <c r="C107869" s="13"/>
      <c r="D107869" s="13"/>
      <c r="E107869" s="13"/>
      <c r="F107869" s="13"/>
      <c r="G107869" s="13"/>
      <c r="H107869" s="13"/>
      <c r="I107869" s="13"/>
      <c r="J107869" s="13"/>
      <c r="K107869" s="13"/>
      <c r="L107869" s="13"/>
      <c r="M107869" s="13"/>
      <c r="N107869" s="13"/>
      <c r="O107869" s="13"/>
      <c r="P107869" s="13"/>
      <c r="Q107869" s="13"/>
      <c r="R107869" s="13"/>
    </row>
    <row r="107870" spans="2:18">
      <c r="B107870" s="31"/>
      <c r="C107870" s="13"/>
      <c r="D107870" s="13"/>
      <c r="E107870" s="13"/>
      <c r="F107870" s="13"/>
      <c r="G107870" s="13"/>
      <c r="H107870" s="13"/>
      <c r="I107870" s="13"/>
      <c r="J107870" s="13"/>
      <c r="K107870" s="13"/>
      <c r="L107870" s="13"/>
      <c r="M107870" s="13"/>
      <c r="N107870" s="13"/>
      <c r="O107870" s="13"/>
      <c r="P107870" s="13"/>
      <c r="Q107870" s="13"/>
      <c r="R107870" s="13"/>
    </row>
    <row r="107871" spans="2:18">
      <c r="B107871" s="31"/>
      <c r="C107871" s="13"/>
      <c r="D107871" s="13"/>
      <c r="E107871" s="13"/>
      <c r="F107871" s="13"/>
      <c r="G107871" s="13"/>
      <c r="H107871" s="13"/>
      <c r="I107871" s="13"/>
      <c r="J107871" s="13"/>
      <c r="K107871" s="13"/>
      <c r="L107871" s="13"/>
      <c r="M107871" s="13"/>
      <c r="N107871" s="13"/>
      <c r="O107871" s="13"/>
      <c r="P107871" s="13"/>
      <c r="Q107871" s="13"/>
      <c r="R107871" s="13"/>
    </row>
    <row r="107872" spans="2:18">
      <c r="B107872" s="31"/>
      <c r="C107872" s="13"/>
      <c r="D107872" s="13"/>
      <c r="E107872" s="13"/>
      <c r="F107872" s="13"/>
      <c r="G107872" s="13"/>
      <c r="H107872" s="13"/>
      <c r="I107872" s="13"/>
      <c r="J107872" s="13"/>
      <c r="K107872" s="13"/>
      <c r="L107872" s="13"/>
      <c r="M107872" s="13"/>
      <c r="N107872" s="13"/>
      <c r="O107872" s="13"/>
      <c r="P107872" s="13"/>
      <c r="Q107872" s="13"/>
      <c r="R107872" s="13"/>
    </row>
    <row r="107873" spans="2:18">
      <c r="B107873" s="31"/>
      <c r="C107873" s="13"/>
      <c r="D107873" s="13"/>
      <c r="E107873" s="13"/>
      <c r="F107873" s="13"/>
      <c r="G107873" s="13"/>
      <c r="H107873" s="13"/>
      <c r="I107873" s="13"/>
      <c r="J107873" s="13"/>
      <c r="K107873" s="13"/>
      <c r="L107873" s="13"/>
      <c r="M107873" s="13"/>
      <c r="N107873" s="13"/>
      <c r="O107873" s="13"/>
      <c r="P107873" s="13"/>
      <c r="Q107873" s="13"/>
      <c r="R107873" s="13"/>
    </row>
    <row r="107874" spans="2:18">
      <c r="B107874" s="31"/>
      <c r="C107874" s="13"/>
      <c r="D107874" s="13"/>
      <c r="E107874" s="13"/>
      <c r="F107874" s="13"/>
      <c r="G107874" s="13"/>
      <c r="H107874" s="13"/>
      <c r="I107874" s="13"/>
      <c r="J107874" s="13"/>
      <c r="K107874" s="13"/>
      <c r="L107874" s="13"/>
      <c r="M107874" s="13"/>
      <c r="N107874" s="13"/>
      <c r="O107874" s="13"/>
      <c r="P107874" s="13"/>
      <c r="Q107874" s="13"/>
      <c r="R107874" s="13"/>
    </row>
    <row r="107875" spans="2:18">
      <c r="B107875" s="31"/>
      <c r="C107875" s="13"/>
      <c r="D107875" s="13"/>
      <c r="E107875" s="13"/>
      <c r="F107875" s="13"/>
      <c r="G107875" s="13"/>
      <c r="H107875" s="13"/>
      <c r="I107875" s="13"/>
      <c r="J107875" s="13"/>
      <c r="K107875" s="13"/>
      <c r="L107875" s="13"/>
      <c r="M107875" s="13"/>
      <c r="N107875" s="13"/>
      <c r="O107875" s="13"/>
      <c r="P107875" s="13"/>
      <c r="Q107875" s="13"/>
      <c r="R107875" s="13"/>
    </row>
    <row r="107876" spans="2:18">
      <c r="B107876" s="31"/>
      <c r="C107876" s="13"/>
      <c r="D107876" s="13"/>
      <c r="E107876" s="13"/>
      <c r="F107876" s="13"/>
      <c r="G107876" s="13"/>
      <c r="H107876" s="13"/>
      <c r="I107876" s="13"/>
      <c r="J107876" s="13"/>
      <c r="K107876" s="13"/>
      <c r="L107876" s="13"/>
      <c r="M107876" s="13"/>
      <c r="N107876" s="13"/>
      <c r="O107876" s="13"/>
      <c r="P107876" s="13"/>
      <c r="Q107876" s="13"/>
      <c r="R107876" s="13"/>
    </row>
    <row r="107877" spans="2:18">
      <c r="B107877" s="31"/>
      <c r="C107877" s="13"/>
      <c r="D107877" s="13"/>
      <c r="E107877" s="13"/>
      <c r="F107877" s="13"/>
      <c r="G107877" s="13"/>
      <c r="H107877" s="13"/>
      <c r="I107877" s="13"/>
      <c r="J107877" s="13"/>
      <c r="K107877" s="13"/>
      <c r="L107877" s="13"/>
      <c r="M107877" s="13"/>
      <c r="N107877" s="13"/>
      <c r="O107877" s="13"/>
      <c r="P107877" s="13"/>
      <c r="Q107877" s="13"/>
      <c r="R107877" s="13"/>
    </row>
    <row r="107878" spans="2:18">
      <c r="B107878" s="31"/>
      <c r="C107878" s="13"/>
      <c r="D107878" s="13"/>
      <c r="E107878" s="13"/>
      <c r="F107878" s="13"/>
      <c r="G107878" s="13"/>
      <c r="H107878" s="13"/>
      <c r="I107878" s="13"/>
      <c r="J107878" s="13"/>
      <c r="K107878" s="13"/>
      <c r="L107878" s="13"/>
      <c r="M107878" s="13"/>
      <c r="N107878" s="13"/>
      <c r="O107878" s="13"/>
      <c r="P107878" s="13"/>
      <c r="Q107878" s="13"/>
      <c r="R107878" s="13"/>
    </row>
    <row r="107879" spans="2:18">
      <c r="B107879" s="31"/>
      <c r="C107879" s="13"/>
      <c r="D107879" s="13"/>
      <c r="E107879" s="13"/>
      <c r="F107879" s="13"/>
      <c r="G107879" s="13"/>
      <c r="H107879" s="13"/>
      <c r="I107879" s="13"/>
      <c r="J107879" s="13"/>
      <c r="K107879" s="13"/>
      <c r="L107879" s="13"/>
      <c r="M107879" s="13"/>
      <c r="N107879" s="13"/>
      <c r="O107879" s="13"/>
      <c r="P107879" s="13"/>
      <c r="Q107879" s="13"/>
      <c r="R107879" s="13"/>
    </row>
    <row r="107880" spans="2:18">
      <c r="B107880" s="31"/>
      <c r="C107880" s="13"/>
      <c r="D107880" s="13"/>
      <c r="E107880" s="13"/>
      <c r="F107880" s="13"/>
      <c r="G107880" s="13"/>
      <c r="H107880" s="13"/>
      <c r="I107880" s="13"/>
      <c r="J107880" s="13"/>
      <c r="K107880" s="13"/>
      <c r="L107880" s="13"/>
      <c r="M107880" s="13"/>
      <c r="N107880" s="13"/>
      <c r="O107880" s="13"/>
      <c r="P107880" s="13"/>
      <c r="Q107880" s="13"/>
      <c r="R107880" s="13"/>
    </row>
    <row r="107881" spans="2:18">
      <c r="B107881" s="31"/>
      <c r="C107881" s="13"/>
      <c r="D107881" s="13"/>
      <c r="E107881" s="13"/>
      <c r="F107881" s="13"/>
      <c r="G107881" s="13"/>
      <c r="H107881" s="13"/>
      <c r="I107881" s="13"/>
      <c r="J107881" s="13"/>
      <c r="K107881" s="13"/>
      <c r="L107881" s="13"/>
      <c r="M107881" s="13"/>
      <c r="N107881" s="13"/>
      <c r="O107881" s="13"/>
      <c r="P107881" s="13"/>
      <c r="Q107881" s="13"/>
      <c r="R107881" s="13"/>
    </row>
    <row r="107882" spans="2:18">
      <c r="B107882" s="31"/>
      <c r="C107882" s="13"/>
      <c r="D107882" s="13"/>
      <c r="E107882" s="13"/>
      <c r="F107882" s="13"/>
      <c r="G107882" s="13"/>
      <c r="H107882" s="13"/>
      <c r="I107882" s="13"/>
      <c r="J107882" s="13"/>
      <c r="K107882" s="13"/>
      <c r="L107882" s="13"/>
      <c r="M107882" s="13"/>
      <c r="N107882" s="13"/>
      <c r="O107882" s="13"/>
      <c r="P107882" s="13"/>
      <c r="Q107882" s="13"/>
      <c r="R107882" s="13"/>
    </row>
    <row r="107883" spans="2:18">
      <c r="B107883" s="31"/>
      <c r="C107883" s="13"/>
      <c r="D107883" s="13"/>
      <c r="E107883" s="13"/>
      <c r="F107883" s="13"/>
      <c r="G107883" s="13"/>
      <c r="H107883" s="13"/>
      <c r="I107883" s="13"/>
      <c r="J107883" s="13"/>
      <c r="K107883" s="13"/>
      <c r="L107883" s="13"/>
      <c r="M107883" s="13"/>
      <c r="N107883" s="13"/>
      <c r="O107883" s="13"/>
      <c r="P107883" s="13"/>
      <c r="Q107883" s="13"/>
      <c r="R107883" s="13"/>
    </row>
    <row r="107884" spans="2:18">
      <c r="B107884" s="31"/>
      <c r="C107884" s="13"/>
      <c r="D107884" s="13"/>
      <c r="E107884" s="13"/>
      <c r="F107884" s="13"/>
      <c r="G107884" s="13"/>
      <c r="H107884" s="13"/>
      <c r="I107884" s="13"/>
      <c r="J107884" s="13"/>
      <c r="K107884" s="13"/>
      <c r="L107884" s="13"/>
      <c r="M107884" s="13"/>
      <c r="N107884" s="13"/>
      <c r="O107884" s="13"/>
      <c r="P107884" s="13"/>
      <c r="Q107884" s="13"/>
      <c r="R107884" s="13"/>
    </row>
    <row r="107885" spans="2:18">
      <c r="B107885" s="31"/>
      <c r="C107885" s="13"/>
      <c r="D107885" s="13"/>
      <c r="E107885" s="13"/>
      <c r="F107885" s="13"/>
      <c r="G107885" s="13"/>
      <c r="H107885" s="13"/>
      <c r="I107885" s="13"/>
      <c r="J107885" s="13"/>
      <c r="K107885" s="13"/>
      <c r="L107885" s="13"/>
      <c r="M107885" s="13"/>
      <c r="N107885" s="13"/>
      <c r="O107885" s="13"/>
      <c r="P107885" s="13"/>
      <c r="Q107885" s="13"/>
      <c r="R107885" s="13"/>
    </row>
    <row r="107886" spans="2:18">
      <c r="B107886" s="31"/>
      <c r="C107886" s="13"/>
      <c r="D107886" s="13"/>
      <c r="E107886" s="13"/>
      <c r="F107886" s="13"/>
      <c r="G107886" s="13"/>
      <c r="H107886" s="13"/>
      <c r="I107886" s="13"/>
      <c r="J107886" s="13"/>
      <c r="K107886" s="13"/>
      <c r="L107886" s="13"/>
      <c r="M107886" s="13"/>
      <c r="N107886" s="13"/>
      <c r="O107886" s="13"/>
      <c r="P107886" s="13"/>
      <c r="Q107886" s="13"/>
      <c r="R107886" s="13"/>
    </row>
    <row r="107887" spans="2:18">
      <c r="B107887" s="31"/>
      <c r="C107887" s="13"/>
      <c r="D107887" s="13"/>
      <c r="E107887" s="13"/>
      <c r="F107887" s="13"/>
      <c r="G107887" s="13"/>
      <c r="H107887" s="13"/>
      <c r="I107887" s="13"/>
      <c r="J107887" s="13"/>
      <c r="K107887" s="13"/>
      <c r="L107887" s="13"/>
      <c r="M107887" s="13"/>
      <c r="N107887" s="13"/>
      <c r="O107887" s="13"/>
      <c r="P107887" s="13"/>
      <c r="Q107887" s="13"/>
      <c r="R107887" s="13"/>
    </row>
    <row r="107888" spans="2:18">
      <c r="B107888" s="31"/>
      <c r="C107888" s="13"/>
      <c r="D107888" s="13"/>
      <c r="E107888" s="13"/>
      <c r="F107888" s="13"/>
      <c r="G107888" s="13"/>
      <c r="H107888" s="13"/>
      <c r="I107888" s="13"/>
      <c r="J107888" s="13"/>
      <c r="K107888" s="13"/>
      <c r="L107888" s="13"/>
      <c r="M107888" s="13"/>
      <c r="N107888" s="13"/>
      <c r="O107888" s="13"/>
      <c r="P107888" s="13"/>
      <c r="Q107888" s="13"/>
      <c r="R107888" s="13"/>
    </row>
    <row r="107889" spans="2:18">
      <c r="B107889" s="31"/>
      <c r="C107889" s="13"/>
      <c r="D107889" s="13"/>
      <c r="E107889" s="13"/>
      <c r="F107889" s="13"/>
      <c r="G107889" s="13"/>
      <c r="H107889" s="13"/>
      <c r="I107889" s="13"/>
      <c r="J107889" s="13"/>
      <c r="K107889" s="13"/>
      <c r="L107889" s="13"/>
      <c r="M107889" s="13"/>
      <c r="N107889" s="13"/>
      <c r="O107889" s="13"/>
      <c r="P107889" s="13"/>
      <c r="Q107889" s="13"/>
      <c r="R107889" s="13"/>
    </row>
    <row r="107890" spans="2:18">
      <c r="B107890" s="31"/>
      <c r="C107890" s="13"/>
      <c r="D107890" s="13"/>
      <c r="E107890" s="13"/>
      <c r="F107890" s="13"/>
      <c r="G107890" s="13"/>
      <c r="H107890" s="13"/>
      <c r="I107890" s="13"/>
      <c r="J107890" s="13"/>
      <c r="K107890" s="13"/>
      <c r="L107890" s="13"/>
      <c r="M107890" s="13"/>
      <c r="N107890" s="13"/>
      <c r="O107890" s="13"/>
      <c r="P107890" s="13"/>
      <c r="Q107890" s="13"/>
      <c r="R107890" s="13"/>
    </row>
    <row r="107891" spans="2:18">
      <c r="B107891" s="31"/>
      <c r="C107891" s="13"/>
      <c r="D107891" s="13"/>
      <c r="E107891" s="13"/>
      <c r="F107891" s="13"/>
      <c r="G107891" s="13"/>
      <c r="H107891" s="13"/>
      <c r="I107891" s="13"/>
      <c r="J107891" s="13"/>
      <c r="K107891" s="13"/>
      <c r="L107891" s="13"/>
      <c r="M107891" s="13"/>
      <c r="N107891" s="13"/>
      <c r="O107891" s="13"/>
      <c r="P107891" s="13"/>
      <c r="Q107891" s="13"/>
      <c r="R107891" s="13"/>
    </row>
    <row r="107892" spans="2:18">
      <c r="B107892" s="31"/>
      <c r="C107892" s="13"/>
      <c r="D107892" s="13"/>
      <c r="E107892" s="13"/>
      <c r="F107892" s="13"/>
      <c r="G107892" s="13"/>
      <c r="H107892" s="13"/>
      <c r="I107892" s="13"/>
      <c r="J107892" s="13"/>
      <c r="K107892" s="13"/>
      <c r="L107892" s="13"/>
      <c r="M107892" s="13"/>
      <c r="N107892" s="13"/>
      <c r="O107892" s="13"/>
      <c r="P107892" s="13"/>
      <c r="Q107892" s="13"/>
      <c r="R107892" s="13"/>
    </row>
    <row r="107893" spans="2:18">
      <c r="B107893" s="31"/>
      <c r="C107893" s="13"/>
      <c r="D107893" s="13"/>
      <c r="E107893" s="13"/>
      <c r="F107893" s="13"/>
      <c r="G107893" s="13"/>
      <c r="H107893" s="13"/>
      <c r="I107893" s="13"/>
      <c r="J107893" s="13"/>
      <c r="K107893" s="13"/>
      <c r="L107893" s="13"/>
      <c r="M107893" s="13"/>
      <c r="N107893" s="13"/>
      <c r="O107893" s="13"/>
      <c r="P107893" s="13"/>
      <c r="Q107893" s="13"/>
      <c r="R107893" s="13"/>
    </row>
    <row r="107894" spans="2:18">
      <c r="B107894" s="31"/>
      <c r="C107894" s="13"/>
      <c r="D107894" s="13"/>
      <c r="E107894" s="13"/>
      <c r="F107894" s="13"/>
      <c r="G107894" s="13"/>
      <c r="H107894" s="13"/>
      <c r="I107894" s="13"/>
      <c r="J107894" s="13"/>
      <c r="K107894" s="13"/>
      <c r="L107894" s="13"/>
      <c r="M107894" s="13"/>
      <c r="N107894" s="13"/>
      <c r="O107894" s="13"/>
      <c r="P107894" s="13"/>
      <c r="Q107894" s="13"/>
      <c r="R107894" s="13"/>
    </row>
    <row r="107895" spans="2:18">
      <c r="B107895" s="31"/>
      <c r="C107895" s="13"/>
      <c r="D107895" s="13"/>
      <c r="E107895" s="13"/>
      <c r="F107895" s="13"/>
      <c r="G107895" s="13"/>
      <c r="H107895" s="13"/>
      <c r="I107895" s="13"/>
      <c r="J107895" s="13"/>
      <c r="K107895" s="13"/>
      <c r="L107895" s="13"/>
      <c r="M107895" s="13"/>
      <c r="N107895" s="13"/>
      <c r="O107895" s="13"/>
      <c r="P107895" s="13"/>
      <c r="Q107895" s="13"/>
      <c r="R107895" s="13"/>
    </row>
    <row r="107896" spans="2:18">
      <c r="B107896" s="31"/>
      <c r="C107896" s="13"/>
      <c r="D107896" s="13"/>
      <c r="E107896" s="13"/>
      <c r="F107896" s="13"/>
      <c r="G107896" s="13"/>
      <c r="H107896" s="13"/>
      <c r="I107896" s="13"/>
      <c r="J107896" s="13"/>
      <c r="K107896" s="13"/>
      <c r="L107896" s="13"/>
      <c r="M107896" s="13"/>
      <c r="N107896" s="13"/>
      <c r="O107896" s="13"/>
      <c r="P107896" s="13"/>
      <c r="Q107896" s="13"/>
      <c r="R107896" s="13"/>
    </row>
    <row r="107897" spans="2:18">
      <c r="B107897" s="31"/>
      <c r="C107897" s="13"/>
      <c r="D107897" s="13"/>
      <c r="E107897" s="13"/>
      <c r="F107897" s="13"/>
      <c r="G107897" s="13"/>
      <c r="H107897" s="13"/>
      <c r="I107897" s="13"/>
      <c r="J107897" s="13"/>
      <c r="K107897" s="13"/>
      <c r="L107897" s="13"/>
      <c r="M107897" s="13"/>
      <c r="N107897" s="13"/>
      <c r="O107897" s="13"/>
      <c r="P107897" s="13"/>
      <c r="Q107897" s="13"/>
      <c r="R107897" s="13"/>
    </row>
    <row r="107898" spans="2:18">
      <c r="B107898" s="31"/>
      <c r="C107898" s="13"/>
      <c r="D107898" s="13"/>
      <c r="E107898" s="13"/>
      <c r="F107898" s="13"/>
      <c r="G107898" s="13"/>
      <c r="H107898" s="13"/>
      <c r="I107898" s="13"/>
      <c r="J107898" s="13"/>
      <c r="K107898" s="13"/>
      <c r="L107898" s="13"/>
      <c r="M107898" s="13"/>
      <c r="N107898" s="13"/>
      <c r="O107898" s="13"/>
      <c r="P107898" s="13"/>
      <c r="Q107898" s="13"/>
      <c r="R107898" s="13"/>
    </row>
    <row r="107899" spans="2:18">
      <c r="B107899" s="31"/>
      <c r="C107899" s="13"/>
      <c r="D107899" s="13"/>
      <c r="E107899" s="13"/>
      <c r="F107899" s="13"/>
      <c r="G107899" s="13"/>
      <c r="H107899" s="13"/>
      <c r="I107899" s="13"/>
      <c r="J107899" s="13"/>
      <c r="K107899" s="13"/>
      <c r="L107899" s="13"/>
      <c r="M107899" s="13"/>
      <c r="N107899" s="13"/>
      <c r="O107899" s="13"/>
      <c r="P107899" s="13"/>
      <c r="Q107899" s="13"/>
      <c r="R107899" s="13"/>
    </row>
    <row r="107900" spans="2:18">
      <c r="B107900" s="31"/>
      <c r="C107900" s="13"/>
      <c r="D107900" s="13"/>
      <c r="E107900" s="13"/>
      <c r="F107900" s="13"/>
      <c r="G107900" s="13"/>
      <c r="H107900" s="13"/>
      <c r="I107900" s="13"/>
      <c r="J107900" s="13"/>
      <c r="K107900" s="13"/>
      <c r="L107900" s="13"/>
      <c r="M107900" s="13"/>
      <c r="N107900" s="13"/>
      <c r="O107900" s="13"/>
      <c r="P107900" s="13"/>
      <c r="Q107900" s="13"/>
      <c r="R107900" s="13"/>
    </row>
    <row r="107901" spans="2:18">
      <c r="B107901" s="31"/>
      <c r="C107901" s="13"/>
      <c r="D107901" s="13"/>
      <c r="E107901" s="13"/>
      <c r="F107901" s="13"/>
      <c r="G107901" s="13"/>
      <c r="H107901" s="13"/>
      <c r="I107901" s="13"/>
      <c r="J107901" s="13"/>
      <c r="K107901" s="13"/>
      <c r="L107901" s="13"/>
      <c r="M107901" s="13"/>
      <c r="N107901" s="13"/>
      <c r="O107901" s="13"/>
      <c r="P107901" s="13"/>
      <c r="Q107901" s="13"/>
      <c r="R107901" s="13"/>
    </row>
    <row r="107902" spans="2:18">
      <c r="B107902" s="31"/>
      <c r="C107902" s="13"/>
      <c r="D107902" s="13"/>
      <c r="E107902" s="13"/>
      <c r="F107902" s="13"/>
      <c r="G107902" s="13"/>
      <c r="H107902" s="13"/>
      <c r="I107902" s="13"/>
      <c r="J107902" s="13"/>
      <c r="K107902" s="13"/>
      <c r="L107902" s="13"/>
      <c r="M107902" s="13"/>
      <c r="N107902" s="13"/>
      <c r="O107902" s="13"/>
      <c r="P107902" s="13"/>
      <c r="Q107902" s="13"/>
      <c r="R107902" s="13"/>
    </row>
    <row r="107903" spans="2:18">
      <c r="B107903" s="31"/>
      <c r="C107903" s="13"/>
      <c r="D107903" s="13"/>
      <c r="E107903" s="13"/>
      <c r="F107903" s="13"/>
      <c r="G107903" s="13"/>
      <c r="H107903" s="13"/>
      <c r="I107903" s="13"/>
      <c r="J107903" s="13"/>
      <c r="K107903" s="13"/>
      <c r="L107903" s="13"/>
      <c r="M107903" s="13"/>
      <c r="N107903" s="13"/>
      <c r="O107903" s="13"/>
      <c r="P107903" s="13"/>
      <c r="Q107903" s="13"/>
      <c r="R107903" s="13"/>
    </row>
    <row r="107904" spans="2:18">
      <c r="B107904" s="31"/>
      <c r="C107904" s="13"/>
      <c r="D107904" s="13"/>
      <c r="E107904" s="13"/>
      <c r="F107904" s="13"/>
      <c r="G107904" s="13"/>
      <c r="H107904" s="13"/>
      <c r="I107904" s="13"/>
      <c r="J107904" s="13"/>
      <c r="K107904" s="13"/>
      <c r="L107904" s="13"/>
      <c r="M107904" s="13"/>
      <c r="N107904" s="13"/>
      <c r="O107904" s="13"/>
      <c r="P107904" s="13"/>
      <c r="Q107904" s="13"/>
      <c r="R107904" s="13"/>
    </row>
    <row r="107905" spans="2:18">
      <c r="B107905" s="31"/>
      <c r="C107905" s="13"/>
      <c r="D107905" s="13"/>
      <c r="E107905" s="13"/>
      <c r="F107905" s="13"/>
      <c r="G107905" s="13"/>
      <c r="H107905" s="13"/>
      <c r="I107905" s="13"/>
      <c r="J107905" s="13"/>
      <c r="K107905" s="13"/>
      <c r="L107905" s="13"/>
      <c r="M107905" s="13"/>
      <c r="N107905" s="13"/>
      <c r="O107905" s="13"/>
      <c r="P107905" s="13"/>
      <c r="Q107905" s="13"/>
      <c r="R107905" s="13"/>
    </row>
    <row r="107906" spans="2:18">
      <c r="B107906" s="31"/>
      <c r="C107906" s="13"/>
      <c r="D107906" s="13"/>
      <c r="E107906" s="13"/>
      <c r="F107906" s="13"/>
      <c r="G107906" s="13"/>
      <c r="H107906" s="13"/>
      <c r="I107906" s="13"/>
      <c r="J107906" s="13"/>
      <c r="K107906" s="13"/>
      <c r="L107906" s="13"/>
      <c r="M107906" s="13"/>
      <c r="N107906" s="13"/>
      <c r="O107906" s="13"/>
      <c r="P107906" s="13"/>
      <c r="Q107906" s="13"/>
      <c r="R107906" s="13"/>
    </row>
    <row r="107907" spans="2:18">
      <c r="B107907" s="31"/>
      <c r="C107907" s="13"/>
      <c r="D107907" s="13"/>
      <c r="E107907" s="13"/>
      <c r="F107907" s="13"/>
      <c r="G107907" s="13"/>
      <c r="H107907" s="13"/>
      <c r="I107907" s="13"/>
      <c r="J107907" s="13"/>
      <c r="K107907" s="13"/>
      <c r="L107907" s="13"/>
      <c r="M107907" s="13"/>
      <c r="N107907" s="13"/>
      <c r="O107907" s="13"/>
      <c r="P107907" s="13"/>
      <c r="Q107907" s="13"/>
      <c r="R107907" s="13"/>
    </row>
    <row r="107908" spans="2:18">
      <c r="B107908" s="31"/>
      <c r="C107908" s="13"/>
      <c r="D107908" s="13"/>
      <c r="E107908" s="13"/>
      <c r="F107908" s="13"/>
      <c r="G107908" s="13"/>
      <c r="H107908" s="13"/>
      <c r="I107908" s="13"/>
      <c r="J107908" s="13"/>
      <c r="K107908" s="13"/>
      <c r="L107908" s="13"/>
      <c r="M107908" s="13"/>
      <c r="N107908" s="13"/>
      <c r="O107908" s="13"/>
      <c r="P107908" s="13"/>
      <c r="Q107908" s="13"/>
      <c r="R107908" s="13"/>
    </row>
    <row r="107909" spans="2:18">
      <c r="B107909" s="31"/>
      <c r="C107909" s="13"/>
      <c r="D107909" s="13"/>
      <c r="E107909" s="13"/>
      <c r="F107909" s="13"/>
      <c r="G107909" s="13"/>
      <c r="H107909" s="13"/>
      <c r="I107909" s="13"/>
      <c r="J107909" s="13"/>
      <c r="K107909" s="13"/>
      <c r="L107909" s="13"/>
      <c r="M107909" s="13"/>
      <c r="N107909" s="13"/>
      <c r="O107909" s="13"/>
      <c r="P107909" s="13"/>
      <c r="Q107909" s="13"/>
      <c r="R107909" s="13"/>
    </row>
    <row r="107910" spans="2:18">
      <c r="B107910" s="31"/>
      <c r="C107910" s="13"/>
      <c r="D107910" s="13"/>
      <c r="E107910" s="13"/>
      <c r="F107910" s="13"/>
      <c r="G107910" s="13"/>
      <c r="H107910" s="13"/>
      <c r="I107910" s="13"/>
      <c r="J107910" s="13"/>
      <c r="K107910" s="13"/>
      <c r="L107910" s="13"/>
      <c r="M107910" s="13"/>
      <c r="N107910" s="13"/>
      <c r="O107910" s="13"/>
      <c r="P107910" s="13"/>
      <c r="Q107910" s="13"/>
      <c r="R107910" s="13"/>
    </row>
    <row r="107911" spans="2:18">
      <c r="B107911" s="31"/>
      <c r="C107911" s="13"/>
      <c r="D107911" s="13"/>
      <c r="E107911" s="13"/>
      <c r="F107911" s="13"/>
      <c r="G107911" s="13"/>
      <c r="H107911" s="13"/>
      <c r="I107911" s="13"/>
      <c r="J107911" s="13"/>
      <c r="K107911" s="13"/>
      <c r="L107911" s="13"/>
      <c r="M107911" s="13"/>
      <c r="N107911" s="13"/>
      <c r="O107911" s="13"/>
      <c r="P107911" s="13"/>
      <c r="Q107911" s="13"/>
      <c r="R107911" s="13"/>
    </row>
    <row r="107912" spans="2:18">
      <c r="B107912" s="31"/>
      <c r="C107912" s="13"/>
      <c r="D107912" s="13"/>
      <c r="E107912" s="13"/>
      <c r="F107912" s="13"/>
      <c r="G107912" s="13"/>
      <c r="H107912" s="13"/>
      <c r="I107912" s="13"/>
      <c r="J107912" s="13"/>
      <c r="K107912" s="13"/>
      <c r="L107912" s="13"/>
      <c r="M107912" s="13"/>
      <c r="N107912" s="13"/>
      <c r="O107912" s="13"/>
      <c r="P107912" s="13"/>
      <c r="Q107912" s="13"/>
      <c r="R107912" s="13"/>
    </row>
    <row r="107913" spans="2:18">
      <c r="B107913" s="31"/>
      <c r="C107913" s="13"/>
      <c r="D107913" s="13"/>
      <c r="E107913" s="13"/>
      <c r="F107913" s="13"/>
      <c r="G107913" s="13"/>
      <c r="H107913" s="13"/>
      <c r="I107913" s="13"/>
      <c r="J107913" s="13"/>
      <c r="K107913" s="13"/>
      <c r="L107913" s="13"/>
      <c r="M107913" s="13"/>
      <c r="N107913" s="13"/>
      <c r="O107913" s="13"/>
      <c r="P107913" s="13"/>
      <c r="Q107913" s="13"/>
      <c r="R107913" s="13"/>
    </row>
    <row r="107914" spans="2:18">
      <c r="B107914" s="31"/>
      <c r="C107914" s="13"/>
      <c r="D107914" s="13"/>
      <c r="E107914" s="13"/>
      <c r="F107914" s="13"/>
      <c r="G107914" s="13"/>
      <c r="H107914" s="13"/>
      <c r="I107914" s="13"/>
      <c r="J107914" s="13"/>
      <c r="K107914" s="13"/>
      <c r="L107914" s="13"/>
      <c r="M107914" s="13"/>
      <c r="N107914" s="13"/>
      <c r="O107914" s="13"/>
      <c r="P107914" s="13"/>
      <c r="Q107914" s="13"/>
      <c r="R107914" s="13"/>
    </row>
    <row r="107915" spans="2:18">
      <c r="B107915" s="31"/>
      <c r="C107915" s="13"/>
      <c r="D107915" s="13"/>
      <c r="E107915" s="13"/>
      <c r="F107915" s="13"/>
      <c r="G107915" s="13"/>
      <c r="H107915" s="13"/>
      <c r="I107915" s="13"/>
      <c r="J107915" s="13"/>
      <c r="K107915" s="13"/>
      <c r="L107915" s="13"/>
      <c r="M107915" s="13"/>
      <c r="N107915" s="13"/>
      <c r="O107915" s="13"/>
      <c r="P107915" s="13"/>
      <c r="Q107915" s="13"/>
      <c r="R107915" s="13"/>
    </row>
    <row r="107916" spans="2:18">
      <c r="B107916" s="31"/>
      <c r="C107916" s="13"/>
      <c r="D107916" s="13"/>
      <c r="E107916" s="13"/>
      <c r="F107916" s="13"/>
      <c r="G107916" s="13"/>
      <c r="H107916" s="13"/>
      <c r="I107916" s="13"/>
      <c r="J107916" s="13"/>
      <c r="K107916" s="13"/>
      <c r="L107916" s="13"/>
      <c r="M107916" s="13"/>
      <c r="N107916" s="13"/>
      <c r="O107916" s="13"/>
      <c r="P107916" s="13"/>
      <c r="Q107916" s="13"/>
      <c r="R107916" s="13"/>
    </row>
    <row r="107917" spans="2:18">
      <c r="B107917" s="31"/>
      <c r="C107917" s="13"/>
      <c r="D107917" s="13"/>
      <c r="E107917" s="13"/>
      <c r="F107917" s="13"/>
      <c r="G107917" s="13"/>
      <c r="H107917" s="13"/>
      <c r="I107917" s="13"/>
      <c r="J107917" s="13"/>
      <c r="K107917" s="13"/>
      <c r="L107917" s="13"/>
      <c r="M107917" s="13"/>
      <c r="N107917" s="13"/>
      <c r="O107917" s="13"/>
      <c r="P107917" s="13"/>
      <c r="Q107917" s="13"/>
      <c r="R107917" s="13"/>
    </row>
    <row r="107918" spans="2:18">
      <c r="B107918" s="31"/>
      <c r="C107918" s="13"/>
      <c r="D107918" s="13"/>
      <c r="E107918" s="13"/>
      <c r="F107918" s="13"/>
      <c r="G107918" s="13"/>
      <c r="H107918" s="13"/>
      <c r="I107918" s="13"/>
      <c r="J107918" s="13"/>
      <c r="K107918" s="13"/>
      <c r="L107918" s="13"/>
      <c r="M107918" s="13"/>
      <c r="N107918" s="13"/>
      <c r="O107918" s="13"/>
      <c r="P107918" s="13"/>
      <c r="Q107918" s="13"/>
      <c r="R107918" s="13"/>
    </row>
    <row r="107919" spans="2:18">
      <c r="B107919" s="31"/>
      <c r="C107919" s="13"/>
      <c r="D107919" s="13"/>
      <c r="E107919" s="13"/>
      <c r="F107919" s="13"/>
      <c r="G107919" s="13"/>
      <c r="H107919" s="13"/>
      <c r="I107919" s="13"/>
      <c r="J107919" s="13"/>
      <c r="K107919" s="13"/>
      <c r="L107919" s="13"/>
      <c r="M107919" s="13"/>
      <c r="N107919" s="13"/>
      <c r="O107919" s="13"/>
      <c r="P107919" s="13"/>
      <c r="Q107919" s="13"/>
      <c r="R107919" s="13"/>
    </row>
    <row r="107920" spans="2:18">
      <c r="B107920" s="31"/>
      <c r="C107920" s="13"/>
      <c r="D107920" s="13"/>
      <c r="E107920" s="13"/>
      <c r="F107920" s="13"/>
      <c r="G107920" s="13"/>
      <c r="H107920" s="13"/>
      <c r="I107920" s="13"/>
      <c r="J107920" s="13"/>
      <c r="K107920" s="13"/>
      <c r="L107920" s="13"/>
      <c r="M107920" s="13"/>
      <c r="N107920" s="13"/>
      <c r="O107920" s="13"/>
      <c r="P107920" s="13"/>
      <c r="Q107920" s="13"/>
      <c r="R107920" s="13"/>
    </row>
    <row r="107921" spans="2:18">
      <c r="B107921" s="31"/>
      <c r="C107921" s="13"/>
      <c r="D107921" s="13"/>
      <c r="E107921" s="13"/>
      <c r="F107921" s="13"/>
      <c r="G107921" s="13"/>
      <c r="H107921" s="13"/>
      <c r="I107921" s="13"/>
      <c r="J107921" s="13"/>
      <c r="K107921" s="13"/>
      <c r="L107921" s="13"/>
      <c r="M107921" s="13"/>
      <c r="N107921" s="13"/>
      <c r="O107921" s="13"/>
      <c r="P107921" s="13"/>
      <c r="Q107921" s="13"/>
      <c r="R107921" s="13"/>
    </row>
    <row r="107922" spans="2:18">
      <c r="B107922" s="31"/>
      <c r="C107922" s="13"/>
      <c r="D107922" s="13"/>
      <c r="E107922" s="13"/>
      <c r="F107922" s="13"/>
      <c r="G107922" s="13"/>
      <c r="H107922" s="13"/>
      <c r="I107922" s="13"/>
      <c r="J107922" s="13"/>
      <c r="K107922" s="13"/>
      <c r="L107922" s="13"/>
      <c r="M107922" s="13"/>
      <c r="N107922" s="13"/>
      <c r="O107922" s="13"/>
      <c r="P107922" s="13"/>
      <c r="Q107922" s="13"/>
      <c r="R107922" s="13"/>
    </row>
    <row r="107923" spans="2:18">
      <c r="B107923" s="31"/>
      <c r="C107923" s="13"/>
      <c r="D107923" s="13"/>
      <c r="E107923" s="13"/>
      <c r="F107923" s="13"/>
      <c r="G107923" s="13"/>
      <c r="H107923" s="13"/>
      <c r="I107923" s="13"/>
      <c r="J107923" s="13"/>
      <c r="K107923" s="13"/>
      <c r="L107923" s="13"/>
      <c r="M107923" s="13"/>
      <c r="N107923" s="13"/>
      <c r="O107923" s="13"/>
      <c r="P107923" s="13"/>
      <c r="Q107923" s="13"/>
      <c r="R107923" s="13"/>
    </row>
    <row r="107924" spans="2:18">
      <c r="B107924" s="31"/>
      <c r="C107924" s="13"/>
      <c r="D107924" s="13"/>
      <c r="E107924" s="13"/>
      <c r="F107924" s="13"/>
      <c r="G107924" s="13"/>
      <c r="H107924" s="13"/>
      <c r="I107924" s="13"/>
      <c r="J107924" s="13"/>
      <c r="K107924" s="13"/>
      <c r="L107924" s="13"/>
      <c r="M107924" s="13"/>
      <c r="N107924" s="13"/>
      <c r="O107924" s="13"/>
      <c r="P107924" s="13"/>
      <c r="Q107924" s="13"/>
      <c r="R107924" s="13"/>
    </row>
    <row r="107925" spans="2:18">
      <c r="B107925" s="31"/>
      <c r="C107925" s="13"/>
      <c r="D107925" s="13"/>
      <c r="E107925" s="13"/>
      <c r="F107925" s="13"/>
      <c r="G107925" s="13"/>
      <c r="H107925" s="13"/>
      <c r="I107925" s="13"/>
      <c r="J107925" s="13"/>
      <c r="K107925" s="13"/>
      <c r="L107925" s="13"/>
      <c r="M107925" s="13"/>
      <c r="N107925" s="13"/>
      <c r="O107925" s="13"/>
      <c r="P107925" s="13"/>
      <c r="Q107925" s="13"/>
      <c r="R107925" s="13"/>
    </row>
    <row r="107926" spans="2:18">
      <c r="B107926" s="31"/>
      <c r="C107926" s="13"/>
      <c r="D107926" s="13"/>
      <c r="E107926" s="13"/>
      <c r="F107926" s="13"/>
      <c r="G107926" s="13"/>
      <c r="H107926" s="13"/>
      <c r="I107926" s="13"/>
      <c r="J107926" s="13"/>
      <c r="K107926" s="13"/>
      <c r="L107926" s="13"/>
      <c r="M107926" s="13"/>
      <c r="N107926" s="13"/>
      <c r="O107926" s="13"/>
      <c r="P107926" s="13"/>
      <c r="Q107926" s="13"/>
      <c r="R107926" s="13"/>
    </row>
    <row r="107927" spans="2:18">
      <c r="B107927" s="31"/>
      <c r="C107927" s="13"/>
      <c r="D107927" s="13"/>
      <c r="E107927" s="13"/>
      <c r="F107927" s="13"/>
      <c r="G107927" s="13"/>
      <c r="H107927" s="13"/>
      <c r="I107927" s="13"/>
      <c r="J107927" s="13"/>
      <c r="K107927" s="13"/>
      <c r="L107927" s="13"/>
      <c r="M107927" s="13"/>
      <c r="N107927" s="13"/>
      <c r="O107927" s="13"/>
      <c r="P107927" s="13"/>
      <c r="Q107927" s="13"/>
      <c r="R107927" s="13"/>
    </row>
    <row r="107928" spans="2:18">
      <c r="B107928" s="31"/>
      <c r="C107928" s="13"/>
      <c r="D107928" s="13"/>
      <c r="E107928" s="13"/>
      <c r="F107928" s="13"/>
      <c r="G107928" s="13"/>
      <c r="H107928" s="13"/>
      <c r="I107928" s="13"/>
      <c r="J107928" s="13"/>
      <c r="K107928" s="13"/>
      <c r="L107928" s="13"/>
      <c r="M107928" s="13"/>
      <c r="N107928" s="13"/>
      <c r="O107928" s="13"/>
      <c r="P107928" s="13"/>
      <c r="Q107928" s="13"/>
      <c r="R107928" s="13"/>
    </row>
    <row r="107929" spans="2:18">
      <c r="B107929" s="31"/>
      <c r="C107929" s="13"/>
      <c r="D107929" s="13"/>
      <c r="E107929" s="13"/>
      <c r="F107929" s="13"/>
      <c r="G107929" s="13"/>
      <c r="H107929" s="13"/>
      <c r="I107929" s="13"/>
      <c r="J107929" s="13"/>
      <c r="K107929" s="13"/>
      <c r="L107929" s="13"/>
      <c r="M107929" s="13"/>
      <c r="N107929" s="13"/>
      <c r="O107929" s="13"/>
      <c r="P107929" s="13"/>
      <c r="Q107929" s="13"/>
      <c r="R107929" s="13"/>
    </row>
    <row r="107930" spans="2:18">
      <c r="B107930" s="31"/>
      <c r="C107930" s="13"/>
      <c r="D107930" s="13"/>
      <c r="E107930" s="13"/>
      <c r="F107930" s="13"/>
      <c r="G107930" s="13"/>
      <c r="H107930" s="13"/>
      <c r="I107930" s="13"/>
      <c r="J107930" s="13"/>
      <c r="K107930" s="13"/>
      <c r="L107930" s="13"/>
      <c r="M107930" s="13"/>
      <c r="N107930" s="13"/>
      <c r="O107930" s="13"/>
      <c r="P107930" s="13"/>
      <c r="Q107930" s="13"/>
      <c r="R107930" s="13"/>
    </row>
    <row r="107931" spans="2:18">
      <c r="B107931" s="31"/>
      <c r="C107931" s="13"/>
      <c r="D107931" s="13"/>
      <c r="E107931" s="13"/>
      <c r="F107931" s="13"/>
      <c r="G107931" s="13"/>
      <c r="H107931" s="13"/>
      <c r="I107931" s="13"/>
      <c r="J107931" s="13"/>
      <c r="K107931" s="13"/>
      <c r="L107931" s="13"/>
      <c r="M107931" s="13"/>
      <c r="N107931" s="13"/>
      <c r="O107931" s="13"/>
      <c r="P107931" s="13"/>
      <c r="Q107931" s="13"/>
      <c r="R107931" s="13"/>
    </row>
    <row r="107932" spans="2:18">
      <c r="B107932" s="31"/>
      <c r="C107932" s="13"/>
      <c r="D107932" s="13"/>
      <c r="E107932" s="13"/>
      <c r="F107932" s="13"/>
      <c r="G107932" s="13"/>
      <c r="H107932" s="13"/>
      <c r="I107932" s="13"/>
      <c r="J107932" s="13"/>
      <c r="K107932" s="13"/>
      <c r="L107932" s="13"/>
      <c r="M107932" s="13"/>
      <c r="N107932" s="13"/>
      <c r="O107932" s="13"/>
      <c r="P107932" s="13"/>
      <c r="Q107932" s="13"/>
      <c r="R107932" s="13"/>
    </row>
    <row r="107933" spans="2:18">
      <c r="B107933" s="31"/>
      <c r="C107933" s="13"/>
      <c r="D107933" s="13"/>
      <c r="E107933" s="13"/>
      <c r="F107933" s="13"/>
      <c r="G107933" s="13"/>
      <c r="H107933" s="13"/>
      <c r="I107933" s="13"/>
      <c r="J107933" s="13"/>
      <c r="K107933" s="13"/>
      <c r="L107933" s="13"/>
      <c r="M107933" s="13"/>
      <c r="N107933" s="13"/>
      <c r="O107933" s="13"/>
      <c r="P107933" s="13"/>
      <c r="Q107933" s="13"/>
      <c r="R107933" s="13"/>
    </row>
    <row r="107934" spans="2:18">
      <c r="B107934" s="31"/>
      <c r="C107934" s="13"/>
      <c r="D107934" s="13"/>
      <c r="E107934" s="13"/>
      <c r="F107934" s="13"/>
      <c r="G107934" s="13"/>
      <c r="H107934" s="13"/>
      <c r="I107934" s="13"/>
      <c r="J107934" s="13"/>
      <c r="K107934" s="13"/>
      <c r="L107934" s="13"/>
      <c r="M107934" s="13"/>
      <c r="N107934" s="13"/>
      <c r="O107934" s="13"/>
      <c r="P107934" s="13"/>
      <c r="Q107934" s="13"/>
      <c r="R107934" s="13"/>
    </row>
    <row r="107935" spans="2:18">
      <c r="B107935" s="31"/>
      <c r="C107935" s="13"/>
      <c r="D107935" s="13"/>
      <c r="E107935" s="13"/>
      <c r="F107935" s="13"/>
      <c r="G107935" s="13"/>
      <c r="H107935" s="13"/>
      <c r="I107935" s="13"/>
      <c r="J107935" s="13"/>
      <c r="K107935" s="13"/>
      <c r="L107935" s="13"/>
      <c r="M107935" s="13"/>
      <c r="N107935" s="13"/>
      <c r="O107935" s="13"/>
      <c r="P107935" s="13"/>
      <c r="Q107935" s="13"/>
      <c r="R107935" s="13"/>
    </row>
    <row r="107936" spans="2:18">
      <c r="B107936" s="31"/>
      <c r="C107936" s="13"/>
      <c r="D107936" s="13"/>
      <c r="E107936" s="13"/>
      <c r="F107936" s="13"/>
      <c r="G107936" s="13"/>
      <c r="H107936" s="13"/>
      <c r="I107936" s="13"/>
      <c r="J107936" s="13"/>
      <c r="K107936" s="13"/>
      <c r="L107936" s="13"/>
      <c r="M107936" s="13"/>
      <c r="N107936" s="13"/>
      <c r="O107936" s="13"/>
      <c r="P107936" s="13"/>
      <c r="Q107936" s="13"/>
      <c r="R107936" s="13"/>
    </row>
    <row r="107937" spans="2:18">
      <c r="B107937" s="31"/>
      <c r="C107937" s="13"/>
      <c r="D107937" s="13"/>
      <c r="E107937" s="13"/>
      <c r="F107937" s="13"/>
      <c r="G107937" s="13"/>
      <c r="H107937" s="13"/>
      <c r="I107937" s="13"/>
      <c r="J107937" s="13"/>
      <c r="K107937" s="13"/>
      <c r="L107937" s="13"/>
      <c r="M107937" s="13"/>
      <c r="N107937" s="13"/>
      <c r="O107937" s="13"/>
      <c r="P107937" s="13"/>
      <c r="Q107937" s="13"/>
      <c r="R107937" s="13"/>
    </row>
    <row r="107938" spans="2:18">
      <c r="B107938" s="31"/>
      <c r="C107938" s="13"/>
      <c r="D107938" s="13"/>
      <c r="E107938" s="13"/>
      <c r="F107938" s="13"/>
      <c r="G107938" s="13"/>
      <c r="H107938" s="13"/>
      <c r="I107938" s="13"/>
      <c r="J107938" s="13"/>
      <c r="K107938" s="13"/>
      <c r="L107938" s="13"/>
      <c r="M107938" s="13"/>
      <c r="N107938" s="13"/>
      <c r="O107938" s="13"/>
      <c r="P107938" s="13"/>
      <c r="Q107938" s="13"/>
      <c r="R107938" s="13"/>
    </row>
    <row r="107939" spans="2:18">
      <c r="B107939" s="31"/>
      <c r="C107939" s="13"/>
      <c r="D107939" s="13"/>
      <c r="E107939" s="13"/>
      <c r="F107939" s="13"/>
      <c r="G107939" s="13"/>
      <c r="H107939" s="13"/>
      <c r="I107939" s="13"/>
      <c r="J107939" s="13"/>
      <c r="K107939" s="13"/>
      <c r="L107939" s="13"/>
      <c r="M107939" s="13"/>
      <c r="N107939" s="13"/>
      <c r="O107939" s="13"/>
      <c r="P107939" s="13"/>
      <c r="Q107939" s="13"/>
      <c r="R107939" s="13"/>
    </row>
    <row r="107940" spans="2:18">
      <c r="B107940" s="31"/>
      <c r="C107940" s="13"/>
      <c r="D107940" s="13"/>
      <c r="E107940" s="13"/>
      <c r="F107940" s="13"/>
      <c r="G107940" s="13"/>
      <c r="H107940" s="13"/>
      <c r="I107940" s="13"/>
      <c r="J107940" s="13"/>
      <c r="K107940" s="13"/>
      <c r="L107940" s="13"/>
      <c r="M107940" s="13"/>
      <c r="N107940" s="13"/>
      <c r="O107940" s="13"/>
      <c r="P107940" s="13"/>
      <c r="Q107940" s="13"/>
      <c r="R107940" s="13"/>
    </row>
    <row r="107941" spans="2:18">
      <c r="B107941" s="31"/>
      <c r="C107941" s="13"/>
      <c r="D107941" s="13"/>
      <c r="E107941" s="13"/>
      <c r="F107941" s="13"/>
      <c r="G107941" s="13"/>
      <c r="H107941" s="13"/>
      <c r="I107941" s="13"/>
      <c r="J107941" s="13"/>
      <c r="K107941" s="13"/>
      <c r="L107941" s="13"/>
      <c r="M107941" s="13"/>
      <c r="N107941" s="13"/>
      <c r="O107941" s="13"/>
      <c r="P107941" s="13"/>
      <c r="Q107941" s="13"/>
      <c r="R107941" s="13"/>
    </row>
    <row r="107942" spans="2:18">
      <c r="B107942" s="31"/>
      <c r="C107942" s="13"/>
      <c r="D107942" s="13"/>
      <c r="E107942" s="13"/>
      <c r="F107942" s="13"/>
      <c r="G107942" s="13"/>
      <c r="H107942" s="13"/>
      <c r="I107942" s="13"/>
      <c r="J107942" s="13"/>
      <c r="K107942" s="13"/>
      <c r="L107942" s="13"/>
      <c r="M107942" s="13"/>
      <c r="N107942" s="13"/>
      <c r="O107942" s="13"/>
      <c r="P107942" s="13"/>
      <c r="Q107942" s="13"/>
      <c r="R107942" s="13"/>
    </row>
    <row r="107943" spans="2:18">
      <c r="B107943" s="31"/>
      <c r="C107943" s="13"/>
      <c r="D107943" s="13"/>
      <c r="E107943" s="13"/>
      <c r="F107943" s="13"/>
      <c r="G107943" s="13"/>
      <c r="H107943" s="13"/>
      <c r="I107943" s="13"/>
      <c r="J107943" s="13"/>
      <c r="K107943" s="13"/>
      <c r="L107943" s="13"/>
      <c r="M107943" s="13"/>
      <c r="N107943" s="13"/>
      <c r="O107943" s="13"/>
      <c r="P107943" s="13"/>
      <c r="Q107943" s="13"/>
      <c r="R107943" s="13"/>
    </row>
    <row r="107944" spans="2:18">
      <c r="B107944" s="31"/>
      <c r="C107944" s="13"/>
      <c r="D107944" s="13"/>
      <c r="E107944" s="13"/>
      <c r="F107944" s="13"/>
      <c r="G107944" s="13"/>
      <c r="H107944" s="13"/>
      <c r="I107944" s="13"/>
      <c r="J107944" s="13"/>
      <c r="K107944" s="13"/>
      <c r="L107944" s="13"/>
      <c r="M107944" s="13"/>
      <c r="N107944" s="13"/>
      <c r="O107944" s="13"/>
      <c r="P107944" s="13"/>
      <c r="Q107944" s="13"/>
      <c r="R107944" s="13"/>
    </row>
    <row r="107945" spans="2:18">
      <c r="B107945" s="31"/>
      <c r="C107945" s="13"/>
      <c r="D107945" s="13"/>
      <c r="E107945" s="13"/>
      <c r="F107945" s="13"/>
      <c r="G107945" s="13"/>
      <c r="H107945" s="13"/>
      <c r="I107945" s="13"/>
      <c r="J107945" s="13"/>
      <c r="K107945" s="13"/>
      <c r="L107945" s="13"/>
      <c r="M107945" s="13"/>
      <c r="N107945" s="13"/>
      <c r="O107945" s="13"/>
      <c r="P107945" s="13"/>
      <c r="Q107945" s="13"/>
      <c r="R107945" s="13"/>
    </row>
    <row r="107946" spans="2:18">
      <c r="B107946" s="31"/>
      <c r="C107946" s="13"/>
      <c r="D107946" s="13"/>
      <c r="E107946" s="13"/>
      <c r="F107946" s="13"/>
      <c r="G107946" s="13"/>
      <c r="H107946" s="13"/>
      <c r="I107946" s="13"/>
      <c r="J107946" s="13"/>
      <c r="K107946" s="13"/>
      <c r="L107946" s="13"/>
      <c r="M107946" s="13"/>
      <c r="N107946" s="13"/>
      <c r="O107946" s="13"/>
      <c r="P107946" s="13"/>
      <c r="Q107946" s="13"/>
      <c r="R107946" s="13"/>
    </row>
    <row r="107947" spans="2:18">
      <c r="B107947" s="31"/>
      <c r="C107947" s="13"/>
      <c r="D107947" s="13"/>
      <c r="E107947" s="13"/>
      <c r="F107947" s="13"/>
      <c r="G107947" s="13"/>
      <c r="H107947" s="13"/>
      <c r="I107947" s="13"/>
      <c r="J107947" s="13"/>
      <c r="K107947" s="13"/>
      <c r="L107947" s="13"/>
      <c r="M107947" s="13"/>
      <c r="N107947" s="13"/>
      <c r="O107947" s="13"/>
      <c r="P107947" s="13"/>
      <c r="Q107947" s="13"/>
      <c r="R107947" s="13"/>
    </row>
    <row r="107948" spans="2:18">
      <c r="B107948" s="31"/>
      <c r="C107948" s="13"/>
      <c r="D107948" s="13"/>
      <c r="E107948" s="13"/>
      <c r="F107948" s="13"/>
      <c r="G107948" s="13"/>
      <c r="H107948" s="13"/>
      <c r="I107948" s="13"/>
      <c r="J107948" s="13"/>
      <c r="K107948" s="13"/>
      <c r="L107948" s="13"/>
      <c r="M107948" s="13"/>
      <c r="N107948" s="13"/>
      <c r="O107948" s="13"/>
      <c r="P107948" s="13"/>
      <c r="Q107948" s="13"/>
      <c r="R107948" s="13"/>
    </row>
    <row r="107949" spans="2:18">
      <c r="B107949" s="31"/>
      <c r="C107949" s="13"/>
      <c r="D107949" s="13"/>
      <c r="E107949" s="13"/>
      <c r="F107949" s="13"/>
      <c r="G107949" s="13"/>
      <c r="H107949" s="13"/>
      <c r="I107949" s="13"/>
      <c r="J107949" s="13"/>
      <c r="K107949" s="13"/>
      <c r="L107949" s="13"/>
      <c r="M107949" s="13"/>
      <c r="N107949" s="13"/>
      <c r="O107949" s="13"/>
      <c r="P107949" s="13"/>
      <c r="Q107949" s="13"/>
      <c r="R107949" s="13"/>
    </row>
    <row r="107950" spans="2:18">
      <c r="B107950" s="31"/>
      <c r="C107950" s="13"/>
      <c r="D107950" s="13"/>
      <c r="E107950" s="13"/>
      <c r="F107950" s="13"/>
      <c r="G107950" s="13"/>
      <c r="H107950" s="13"/>
      <c r="I107950" s="13"/>
      <c r="J107950" s="13"/>
      <c r="K107950" s="13"/>
      <c r="L107950" s="13"/>
      <c r="M107950" s="13"/>
      <c r="N107950" s="13"/>
      <c r="O107950" s="13"/>
      <c r="P107950" s="13"/>
      <c r="Q107950" s="13"/>
      <c r="R107950" s="13"/>
    </row>
    <row r="107951" spans="2:18">
      <c r="B107951" s="31"/>
      <c r="C107951" s="13"/>
      <c r="D107951" s="13"/>
      <c r="E107951" s="13"/>
      <c r="F107951" s="13"/>
      <c r="G107951" s="13"/>
      <c r="H107951" s="13"/>
      <c r="I107951" s="13"/>
      <c r="J107951" s="13"/>
      <c r="K107951" s="13"/>
      <c r="L107951" s="13"/>
      <c r="M107951" s="13"/>
      <c r="N107951" s="13"/>
      <c r="O107951" s="13"/>
      <c r="P107951" s="13"/>
      <c r="Q107951" s="13"/>
      <c r="R107951" s="13"/>
    </row>
    <row r="107952" spans="2:18">
      <c r="B107952" s="31"/>
      <c r="C107952" s="13"/>
      <c r="D107952" s="13"/>
      <c r="E107952" s="13"/>
      <c r="F107952" s="13"/>
      <c r="G107952" s="13"/>
      <c r="H107952" s="13"/>
      <c r="I107952" s="13"/>
      <c r="J107952" s="13"/>
      <c r="K107952" s="13"/>
      <c r="L107952" s="13"/>
      <c r="M107952" s="13"/>
      <c r="N107952" s="13"/>
      <c r="O107952" s="13"/>
      <c r="P107952" s="13"/>
      <c r="Q107952" s="13"/>
      <c r="R107952" s="13"/>
    </row>
    <row r="107953" spans="2:18">
      <c r="B107953" s="31"/>
      <c r="C107953" s="13"/>
      <c r="D107953" s="13"/>
      <c r="E107953" s="13"/>
      <c r="F107953" s="13"/>
      <c r="G107953" s="13"/>
      <c r="H107953" s="13"/>
      <c r="I107953" s="13"/>
      <c r="J107953" s="13"/>
      <c r="K107953" s="13"/>
      <c r="L107953" s="13"/>
      <c r="M107953" s="13"/>
      <c r="N107953" s="13"/>
      <c r="O107953" s="13"/>
      <c r="P107953" s="13"/>
      <c r="Q107953" s="13"/>
      <c r="R107953" s="13"/>
    </row>
    <row r="107954" spans="2:18">
      <c r="B107954" s="31"/>
      <c r="C107954" s="13"/>
      <c r="D107954" s="13"/>
      <c r="E107954" s="13"/>
      <c r="F107954" s="13"/>
      <c r="G107954" s="13"/>
      <c r="H107954" s="13"/>
      <c r="I107954" s="13"/>
      <c r="J107954" s="13"/>
      <c r="K107954" s="13"/>
      <c r="L107954" s="13"/>
      <c r="M107954" s="13"/>
      <c r="N107954" s="13"/>
      <c r="O107954" s="13"/>
      <c r="P107954" s="13"/>
      <c r="Q107954" s="13"/>
      <c r="R107954" s="13"/>
    </row>
    <row r="107955" spans="2:18">
      <c r="B107955" s="31"/>
      <c r="C107955" s="13"/>
      <c r="D107955" s="13"/>
      <c r="E107955" s="13"/>
      <c r="F107955" s="13"/>
      <c r="G107955" s="13"/>
      <c r="H107955" s="13"/>
      <c r="I107955" s="13"/>
      <c r="J107955" s="13"/>
      <c r="K107955" s="13"/>
      <c r="L107955" s="13"/>
      <c r="M107955" s="13"/>
      <c r="N107955" s="13"/>
      <c r="O107955" s="13"/>
      <c r="P107955" s="13"/>
      <c r="Q107955" s="13"/>
      <c r="R107955" s="13"/>
    </row>
    <row r="107956" spans="2:18">
      <c r="B107956" s="31"/>
      <c r="C107956" s="13"/>
      <c r="D107956" s="13"/>
      <c r="E107956" s="13"/>
      <c r="F107956" s="13"/>
      <c r="G107956" s="13"/>
      <c r="H107956" s="13"/>
      <c r="I107956" s="13"/>
      <c r="J107956" s="13"/>
      <c r="K107956" s="13"/>
      <c r="L107956" s="13"/>
      <c r="M107956" s="13"/>
      <c r="N107956" s="13"/>
      <c r="O107956" s="13"/>
      <c r="P107956" s="13"/>
      <c r="Q107956" s="13"/>
      <c r="R107956" s="13"/>
    </row>
    <row r="107957" spans="2:18">
      <c r="B107957" s="31"/>
      <c r="C107957" s="13"/>
      <c r="D107957" s="13"/>
      <c r="E107957" s="13"/>
      <c r="F107957" s="13"/>
      <c r="G107957" s="13"/>
      <c r="H107957" s="13"/>
      <c r="I107957" s="13"/>
      <c r="J107957" s="13"/>
      <c r="K107957" s="13"/>
      <c r="L107957" s="13"/>
      <c r="M107957" s="13"/>
      <c r="N107957" s="13"/>
      <c r="O107957" s="13"/>
      <c r="P107957" s="13"/>
      <c r="Q107957" s="13"/>
      <c r="R107957" s="13"/>
    </row>
    <row r="107958" spans="2:18">
      <c r="B107958" s="31"/>
      <c r="C107958" s="13"/>
      <c r="D107958" s="13"/>
      <c r="E107958" s="13"/>
      <c r="F107958" s="13"/>
      <c r="G107958" s="13"/>
      <c r="H107958" s="13"/>
      <c r="I107958" s="13"/>
      <c r="J107958" s="13"/>
      <c r="K107958" s="13"/>
      <c r="L107958" s="13"/>
      <c r="M107958" s="13"/>
      <c r="N107958" s="13"/>
      <c r="O107958" s="13"/>
      <c r="P107958" s="13"/>
      <c r="Q107958" s="13"/>
      <c r="R107958" s="13"/>
    </row>
    <row r="107959" spans="2:18">
      <c r="B107959" s="31"/>
      <c r="C107959" s="13"/>
      <c r="D107959" s="13"/>
      <c r="E107959" s="13"/>
      <c r="F107959" s="13"/>
      <c r="G107959" s="13"/>
      <c r="H107959" s="13"/>
      <c r="I107959" s="13"/>
      <c r="J107959" s="13"/>
      <c r="K107959" s="13"/>
      <c r="L107959" s="13"/>
      <c r="M107959" s="13"/>
      <c r="N107959" s="13"/>
      <c r="O107959" s="13"/>
      <c r="P107959" s="13"/>
      <c r="Q107959" s="13"/>
      <c r="R107959" s="13"/>
    </row>
    <row r="107960" spans="2:18">
      <c r="B107960" s="31"/>
      <c r="C107960" s="13"/>
      <c r="D107960" s="13"/>
      <c r="E107960" s="13"/>
      <c r="F107960" s="13"/>
      <c r="G107960" s="13"/>
      <c r="H107960" s="13"/>
      <c r="I107960" s="13"/>
      <c r="J107960" s="13"/>
      <c r="K107960" s="13"/>
      <c r="L107960" s="13"/>
      <c r="M107960" s="13"/>
      <c r="N107960" s="13"/>
      <c r="O107960" s="13"/>
      <c r="P107960" s="13"/>
      <c r="Q107960" s="13"/>
      <c r="R107960" s="13"/>
    </row>
    <row r="107961" spans="2:18">
      <c r="B107961" s="31"/>
      <c r="C107961" s="13"/>
      <c r="D107961" s="13"/>
      <c r="E107961" s="13"/>
      <c r="F107961" s="13"/>
      <c r="G107961" s="13"/>
      <c r="H107961" s="13"/>
      <c r="I107961" s="13"/>
      <c r="J107961" s="13"/>
      <c r="K107961" s="13"/>
      <c r="L107961" s="13"/>
      <c r="M107961" s="13"/>
      <c r="N107961" s="13"/>
      <c r="O107961" s="13"/>
      <c r="P107961" s="13"/>
      <c r="Q107961" s="13"/>
      <c r="R107961" s="13"/>
    </row>
    <row r="107962" spans="2:18">
      <c r="B107962" s="31"/>
      <c r="C107962" s="13"/>
      <c r="D107962" s="13"/>
      <c r="E107962" s="13"/>
      <c r="F107962" s="13"/>
      <c r="G107962" s="13"/>
      <c r="H107962" s="13"/>
      <c r="I107962" s="13"/>
      <c r="J107962" s="13"/>
      <c r="K107962" s="13"/>
      <c r="L107962" s="13"/>
      <c r="M107962" s="13"/>
      <c r="N107962" s="13"/>
      <c r="O107962" s="13"/>
      <c r="P107962" s="13"/>
      <c r="Q107962" s="13"/>
      <c r="R107962" s="13"/>
    </row>
    <row r="107963" spans="2:18">
      <c r="B107963" s="31"/>
      <c r="C107963" s="13"/>
      <c r="D107963" s="13"/>
      <c r="E107963" s="13"/>
      <c r="F107963" s="13"/>
      <c r="G107963" s="13"/>
      <c r="H107963" s="13"/>
      <c r="I107963" s="13"/>
      <c r="J107963" s="13"/>
      <c r="K107963" s="13"/>
      <c r="L107963" s="13"/>
      <c r="M107963" s="13"/>
      <c r="N107963" s="13"/>
      <c r="O107963" s="13"/>
      <c r="P107963" s="13"/>
      <c r="Q107963" s="13"/>
      <c r="R107963" s="13"/>
    </row>
    <row r="107964" spans="2:18">
      <c r="B107964" s="31"/>
      <c r="C107964" s="13"/>
      <c r="D107964" s="13"/>
      <c r="E107964" s="13"/>
      <c r="F107964" s="13"/>
      <c r="G107964" s="13"/>
      <c r="H107964" s="13"/>
      <c r="I107964" s="13"/>
      <c r="J107964" s="13"/>
      <c r="K107964" s="13"/>
      <c r="L107964" s="13"/>
      <c r="M107964" s="13"/>
      <c r="N107964" s="13"/>
      <c r="O107964" s="13"/>
      <c r="P107964" s="13"/>
      <c r="Q107964" s="13"/>
      <c r="R107964" s="13"/>
    </row>
    <row r="107965" spans="2:18">
      <c r="B107965" s="31"/>
      <c r="C107965" s="13"/>
      <c r="D107965" s="13"/>
      <c r="E107965" s="13"/>
      <c r="F107965" s="13"/>
      <c r="G107965" s="13"/>
      <c r="H107965" s="13"/>
      <c r="I107965" s="13"/>
      <c r="J107965" s="13"/>
      <c r="K107965" s="13"/>
      <c r="L107965" s="13"/>
      <c r="M107965" s="13"/>
      <c r="N107965" s="13"/>
      <c r="O107965" s="13"/>
      <c r="P107965" s="13"/>
      <c r="Q107965" s="13"/>
      <c r="R107965" s="13"/>
    </row>
    <row r="107966" spans="2:18">
      <c r="B107966" s="31"/>
      <c r="C107966" s="13"/>
      <c r="D107966" s="13"/>
      <c r="E107966" s="13"/>
      <c r="F107966" s="13"/>
      <c r="G107966" s="13"/>
      <c r="H107966" s="13"/>
      <c r="I107966" s="13"/>
      <c r="J107966" s="13"/>
      <c r="K107966" s="13"/>
      <c r="L107966" s="13"/>
      <c r="M107966" s="13"/>
      <c r="N107966" s="13"/>
      <c r="O107966" s="13"/>
      <c r="P107966" s="13"/>
      <c r="Q107966" s="13"/>
      <c r="R107966" s="13"/>
    </row>
    <row r="107967" spans="2:18">
      <c r="B107967" s="31"/>
      <c r="C107967" s="13"/>
      <c r="D107967" s="13"/>
      <c r="E107967" s="13"/>
      <c r="F107967" s="13"/>
      <c r="G107967" s="13"/>
      <c r="H107967" s="13"/>
      <c r="I107967" s="13"/>
      <c r="J107967" s="13"/>
      <c r="K107967" s="13"/>
      <c r="L107967" s="13"/>
      <c r="M107967" s="13"/>
      <c r="N107967" s="13"/>
      <c r="O107967" s="13"/>
      <c r="P107967" s="13"/>
      <c r="Q107967" s="13"/>
      <c r="R107967" s="13"/>
    </row>
    <row r="107968" spans="2:18">
      <c r="B107968" s="31"/>
      <c r="C107968" s="13"/>
      <c r="D107968" s="13"/>
      <c r="E107968" s="13"/>
      <c r="F107968" s="13"/>
      <c r="G107968" s="13"/>
      <c r="H107968" s="13"/>
      <c r="I107968" s="13"/>
      <c r="J107968" s="13"/>
      <c r="K107968" s="13"/>
      <c r="L107968" s="13"/>
      <c r="M107968" s="13"/>
      <c r="N107968" s="13"/>
      <c r="O107968" s="13"/>
      <c r="P107968" s="13"/>
      <c r="Q107968" s="13"/>
      <c r="R107968" s="13"/>
    </row>
    <row r="107969" spans="2:18">
      <c r="B107969" s="31"/>
      <c r="C107969" s="13"/>
      <c r="D107969" s="13"/>
      <c r="E107969" s="13"/>
      <c r="F107969" s="13"/>
      <c r="G107969" s="13"/>
      <c r="H107969" s="13"/>
      <c r="I107969" s="13"/>
      <c r="J107969" s="13"/>
      <c r="K107969" s="13"/>
      <c r="L107969" s="13"/>
      <c r="M107969" s="13"/>
      <c r="N107969" s="13"/>
      <c r="O107969" s="13"/>
      <c r="P107969" s="13"/>
      <c r="Q107969" s="13"/>
      <c r="R107969" s="13"/>
    </row>
    <row r="107970" spans="2:18">
      <c r="B107970" s="31"/>
      <c r="C107970" s="13"/>
      <c r="D107970" s="13"/>
      <c r="E107970" s="13"/>
      <c r="F107970" s="13"/>
      <c r="G107970" s="13"/>
      <c r="H107970" s="13"/>
      <c r="I107970" s="13"/>
      <c r="J107970" s="13"/>
      <c r="K107970" s="13"/>
      <c r="L107970" s="13"/>
      <c r="M107970" s="13"/>
      <c r="N107970" s="13"/>
      <c r="O107970" s="13"/>
      <c r="P107970" s="13"/>
      <c r="Q107970" s="13"/>
      <c r="R107970" s="13"/>
    </row>
    <row r="107971" spans="2:18">
      <c r="B107971" s="31"/>
      <c r="C107971" s="13"/>
      <c r="D107971" s="13"/>
      <c r="E107971" s="13"/>
      <c r="F107971" s="13"/>
      <c r="G107971" s="13"/>
      <c r="H107971" s="13"/>
      <c r="I107971" s="13"/>
      <c r="J107971" s="13"/>
      <c r="K107971" s="13"/>
      <c r="L107971" s="13"/>
      <c r="M107971" s="13"/>
      <c r="N107971" s="13"/>
      <c r="O107971" s="13"/>
      <c r="P107971" s="13"/>
      <c r="Q107971" s="13"/>
      <c r="R107971" s="13"/>
    </row>
    <row r="107972" spans="2:18">
      <c r="B107972" s="31"/>
      <c r="C107972" s="13"/>
      <c r="D107972" s="13"/>
      <c r="E107972" s="13"/>
      <c r="F107972" s="13"/>
      <c r="G107972" s="13"/>
      <c r="H107972" s="13"/>
      <c r="I107972" s="13"/>
      <c r="J107972" s="13"/>
      <c r="K107972" s="13"/>
      <c r="L107972" s="13"/>
      <c r="M107972" s="13"/>
      <c r="N107972" s="13"/>
      <c r="O107972" s="13"/>
      <c r="P107972" s="13"/>
      <c r="Q107972" s="13"/>
      <c r="R107972" s="13"/>
    </row>
    <row r="107973" spans="2:18">
      <c r="B107973" s="31"/>
      <c r="C107973" s="13"/>
      <c r="D107973" s="13"/>
      <c r="E107973" s="13"/>
      <c r="F107973" s="13"/>
      <c r="G107973" s="13"/>
      <c r="H107973" s="13"/>
      <c r="I107973" s="13"/>
      <c r="J107973" s="13"/>
      <c r="K107973" s="13"/>
      <c r="L107973" s="13"/>
      <c r="M107973" s="13"/>
      <c r="N107973" s="13"/>
      <c r="O107973" s="13"/>
      <c r="P107973" s="13"/>
      <c r="Q107973" s="13"/>
      <c r="R107973" s="13"/>
    </row>
    <row r="107974" spans="2:18">
      <c r="B107974" s="31"/>
      <c r="C107974" s="13"/>
      <c r="D107974" s="13"/>
      <c r="E107974" s="13"/>
      <c r="F107974" s="13"/>
      <c r="G107974" s="13"/>
      <c r="H107974" s="13"/>
      <c r="I107974" s="13"/>
      <c r="J107974" s="13"/>
      <c r="K107974" s="13"/>
      <c r="L107974" s="13"/>
      <c r="M107974" s="13"/>
      <c r="N107974" s="13"/>
      <c r="O107974" s="13"/>
      <c r="P107974" s="13"/>
      <c r="Q107974" s="13"/>
      <c r="R107974" s="13"/>
    </row>
    <row r="107975" spans="2:18">
      <c r="B107975" s="31"/>
      <c r="C107975" s="13"/>
      <c r="D107975" s="13"/>
      <c r="E107975" s="13"/>
      <c r="F107975" s="13"/>
      <c r="G107975" s="13"/>
      <c r="H107975" s="13"/>
      <c r="I107975" s="13"/>
      <c r="J107975" s="13"/>
      <c r="K107975" s="13"/>
      <c r="L107975" s="13"/>
      <c r="M107975" s="13"/>
      <c r="N107975" s="13"/>
      <c r="O107975" s="13"/>
      <c r="P107975" s="13"/>
      <c r="Q107975" s="13"/>
      <c r="R107975" s="13"/>
    </row>
    <row r="107976" spans="2:18">
      <c r="B107976" s="31"/>
      <c r="C107976" s="13"/>
      <c r="D107976" s="13"/>
      <c r="E107976" s="13"/>
      <c r="F107976" s="13"/>
      <c r="G107976" s="13"/>
      <c r="H107976" s="13"/>
      <c r="I107976" s="13"/>
      <c r="J107976" s="13"/>
      <c r="K107976" s="13"/>
      <c r="L107976" s="13"/>
      <c r="M107976" s="13"/>
      <c r="N107976" s="13"/>
      <c r="O107976" s="13"/>
      <c r="P107976" s="13"/>
      <c r="Q107976" s="13"/>
      <c r="R107976" s="13"/>
    </row>
    <row r="107977" spans="2:18">
      <c r="B107977" s="31"/>
      <c r="C107977" s="13"/>
      <c r="D107977" s="13"/>
      <c r="E107977" s="13"/>
      <c r="F107977" s="13"/>
      <c r="G107977" s="13"/>
      <c r="H107977" s="13"/>
      <c r="I107977" s="13"/>
      <c r="J107977" s="13"/>
      <c r="K107977" s="13"/>
      <c r="L107977" s="13"/>
      <c r="M107977" s="13"/>
      <c r="N107977" s="13"/>
      <c r="O107977" s="13"/>
      <c r="P107977" s="13"/>
      <c r="Q107977" s="13"/>
      <c r="R107977" s="13"/>
    </row>
    <row r="107978" spans="2:18">
      <c r="B107978" s="31"/>
      <c r="C107978" s="13"/>
      <c r="D107978" s="13"/>
      <c r="E107978" s="13"/>
      <c r="F107978" s="13"/>
      <c r="G107978" s="13"/>
      <c r="H107978" s="13"/>
      <c r="I107978" s="13"/>
      <c r="J107978" s="13"/>
      <c r="K107978" s="13"/>
      <c r="L107978" s="13"/>
      <c r="M107978" s="13"/>
      <c r="N107978" s="13"/>
      <c r="O107978" s="13"/>
      <c r="P107978" s="13"/>
      <c r="Q107978" s="13"/>
      <c r="R107978" s="13"/>
    </row>
    <row r="107979" spans="2:18">
      <c r="B107979" s="31"/>
      <c r="C107979" s="13"/>
      <c r="D107979" s="13"/>
      <c r="E107979" s="13"/>
      <c r="F107979" s="13"/>
      <c r="G107979" s="13"/>
      <c r="H107979" s="13"/>
      <c r="I107979" s="13"/>
      <c r="J107979" s="13"/>
      <c r="K107979" s="13"/>
      <c r="L107979" s="13"/>
      <c r="M107979" s="13"/>
      <c r="N107979" s="13"/>
      <c r="O107979" s="13"/>
      <c r="P107979" s="13"/>
      <c r="Q107979" s="13"/>
      <c r="R107979" s="13"/>
    </row>
    <row r="107980" spans="2:18">
      <c r="B107980" s="31"/>
      <c r="C107980" s="13"/>
      <c r="D107980" s="13"/>
      <c r="E107980" s="13"/>
      <c r="F107980" s="13"/>
      <c r="G107980" s="13"/>
      <c r="H107980" s="13"/>
      <c r="I107980" s="13"/>
      <c r="J107980" s="13"/>
      <c r="K107980" s="13"/>
      <c r="L107980" s="13"/>
      <c r="M107980" s="13"/>
      <c r="N107980" s="13"/>
      <c r="O107980" s="13"/>
      <c r="P107980" s="13"/>
      <c r="Q107980" s="13"/>
      <c r="R107980" s="13"/>
    </row>
    <row r="107981" spans="2:18">
      <c r="B107981" s="31"/>
      <c r="C107981" s="13"/>
      <c r="D107981" s="13"/>
      <c r="E107981" s="13"/>
      <c r="F107981" s="13"/>
      <c r="G107981" s="13"/>
      <c r="H107981" s="13"/>
      <c r="I107981" s="13"/>
      <c r="J107981" s="13"/>
      <c r="K107981" s="13"/>
      <c r="L107981" s="13"/>
      <c r="M107981" s="13"/>
      <c r="N107981" s="13"/>
      <c r="O107981" s="13"/>
      <c r="P107981" s="13"/>
      <c r="Q107981" s="13"/>
      <c r="R107981" s="13"/>
    </row>
    <row r="107982" spans="2:18">
      <c r="B107982" s="31"/>
      <c r="C107982" s="13"/>
      <c r="D107982" s="13"/>
      <c r="E107982" s="13"/>
      <c r="F107982" s="13"/>
      <c r="G107982" s="13"/>
      <c r="H107982" s="13"/>
      <c r="I107982" s="13"/>
      <c r="J107982" s="13"/>
      <c r="K107982" s="13"/>
      <c r="L107982" s="13"/>
      <c r="M107982" s="13"/>
      <c r="N107982" s="13"/>
      <c r="O107982" s="13"/>
      <c r="P107982" s="13"/>
      <c r="Q107982" s="13"/>
      <c r="R107982" s="13"/>
    </row>
    <row r="107983" spans="2:18">
      <c r="B107983" s="31"/>
      <c r="C107983" s="13"/>
      <c r="D107983" s="13"/>
      <c r="E107983" s="13"/>
      <c r="F107983" s="13"/>
      <c r="G107983" s="13"/>
      <c r="H107983" s="13"/>
      <c r="I107983" s="13"/>
      <c r="J107983" s="13"/>
      <c r="K107983" s="13"/>
      <c r="L107983" s="13"/>
      <c r="M107983" s="13"/>
      <c r="N107983" s="13"/>
      <c r="O107983" s="13"/>
      <c r="P107983" s="13"/>
      <c r="Q107983" s="13"/>
      <c r="R107983" s="13"/>
    </row>
    <row r="107984" spans="2:18">
      <c r="B107984" s="31"/>
      <c r="C107984" s="13"/>
      <c r="D107984" s="13"/>
      <c r="E107984" s="13"/>
      <c r="F107984" s="13"/>
      <c r="G107984" s="13"/>
      <c r="H107984" s="13"/>
      <c r="I107984" s="13"/>
      <c r="J107984" s="13"/>
      <c r="K107984" s="13"/>
      <c r="L107984" s="13"/>
      <c r="M107984" s="13"/>
      <c r="N107984" s="13"/>
      <c r="O107984" s="13"/>
      <c r="P107984" s="13"/>
      <c r="Q107984" s="13"/>
      <c r="R107984" s="13"/>
    </row>
    <row r="107985" spans="2:18">
      <c r="B107985" s="31"/>
      <c r="C107985" s="13"/>
      <c r="D107985" s="13"/>
      <c r="E107985" s="13"/>
      <c r="F107985" s="13"/>
      <c r="G107985" s="13"/>
      <c r="H107985" s="13"/>
      <c r="I107985" s="13"/>
      <c r="J107985" s="13"/>
      <c r="K107985" s="13"/>
      <c r="L107985" s="13"/>
      <c r="M107985" s="13"/>
      <c r="N107985" s="13"/>
      <c r="O107985" s="13"/>
      <c r="P107985" s="13"/>
      <c r="Q107985" s="13"/>
      <c r="R107985" s="13"/>
    </row>
    <row r="107986" spans="2:18">
      <c r="B107986" s="31"/>
      <c r="C107986" s="13"/>
      <c r="D107986" s="13"/>
      <c r="E107986" s="13"/>
      <c r="F107986" s="13"/>
      <c r="G107986" s="13"/>
      <c r="H107986" s="13"/>
      <c r="I107986" s="13"/>
      <c r="J107986" s="13"/>
      <c r="K107986" s="13"/>
      <c r="L107986" s="13"/>
      <c r="M107986" s="13"/>
      <c r="N107986" s="13"/>
      <c r="O107986" s="13"/>
      <c r="P107986" s="13"/>
      <c r="Q107986" s="13"/>
      <c r="R107986" s="13"/>
    </row>
    <row r="107987" spans="2:18">
      <c r="B107987" s="31"/>
      <c r="C107987" s="13"/>
      <c r="D107987" s="13"/>
      <c r="E107987" s="13"/>
      <c r="F107987" s="13"/>
      <c r="G107987" s="13"/>
      <c r="H107987" s="13"/>
      <c r="I107987" s="13"/>
      <c r="J107987" s="13"/>
      <c r="K107987" s="13"/>
      <c r="L107987" s="13"/>
      <c r="M107987" s="13"/>
      <c r="N107987" s="13"/>
      <c r="O107987" s="13"/>
      <c r="P107987" s="13"/>
      <c r="Q107987" s="13"/>
      <c r="R107987" s="13"/>
    </row>
    <row r="107988" spans="2:18">
      <c r="B107988" s="31"/>
      <c r="C107988" s="13"/>
      <c r="D107988" s="13"/>
      <c r="E107988" s="13"/>
      <c r="F107988" s="13"/>
      <c r="G107988" s="13"/>
      <c r="H107988" s="13"/>
      <c r="I107988" s="13"/>
      <c r="J107988" s="13"/>
      <c r="K107988" s="13"/>
      <c r="L107988" s="13"/>
      <c r="M107988" s="13"/>
      <c r="N107988" s="13"/>
      <c r="O107988" s="13"/>
      <c r="P107988" s="13"/>
      <c r="Q107988" s="13"/>
      <c r="R107988" s="13"/>
    </row>
    <row r="107989" spans="2:18">
      <c r="B107989" s="31"/>
      <c r="C107989" s="13"/>
      <c r="D107989" s="13"/>
      <c r="E107989" s="13"/>
      <c r="F107989" s="13"/>
      <c r="G107989" s="13"/>
      <c r="H107989" s="13"/>
      <c r="I107989" s="13"/>
      <c r="J107989" s="13"/>
      <c r="K107989" s="13"/>
      <c r="L107989" s="13"/>
      <c r="M107989" s="13"/>
      <c r="N107989" s="13"/>
      <c r="O107989" s="13"/>
      <c r="P107989" s="13"/>
      <c r="Q107989" s="13"/>
      <c r="R107989" s="13"/>
    </row>
    <row r="107990" spans="2:18">
      <c r="B107990" s="31"/>
      <c r="C107990" s="13"/>
      <c r="D107990" s="13"/>
      <c r="E107990" s="13"/>
      <c r="F107990" s="13"/>
      <c r="G107990" s="13"/>
      <c r="H107990" s="13"/>
      <c r="I107990" s="13"/>
      <c r="J107990" s="13"/>
      <c r="K107990" s="13"/>
      <c r="L107990" s="13"/>
      <c r="M107990" s="13"/>
      <c r="N107990" s="13"/>
      <c r="O107990" s="13"/>
      <c r="P107990" s="13"/>
      <c r="Q107990" s="13"/>
      <c r="R107990" s="13"/>
    </row>
    <row r="107991" spans="2:18">
      <c r="B107991" s="31"/>
      <c r="C107991" s="13"/>
      <c r="D107991" s="13"/>
      <c r="E107991" s="13"/>
      <c r="F107991" s="13"/>
      <c r="G107991" s="13"/>
      <c r="H107991" s="13"/>
      <c r="I107991" s="13"/>
      <c r="J107991" s="13"/>
      <c r="K107991" s="13"/>
      <c r="L107991" s="13"/>
      <c r="M107991" s="13"/>
      <c r="N107991" s="13"/>
      <c r="O107991" s="13"/>
      <c r="P107991" s="13"/>
      <c r="Q107991" s="13"/>
      <c r="R107991" s="13"/>
    </row>
    <row r="107992" spans="2:18">
      <c r="B107992" s="31"/>
      <c r="C107992" s="13"/>
      <c r="D107992" s="13"/>
      <c r="E107992" s="13"/>
      <c r="F107992" s="13"/>
      <c r="G107992" s="13"/>
      <c r="H107992" s="13"/>
      <c r="I107992" s="13"/>
      <c r="J107992" s="13"/>
      <c r="K107992" s="13"/>
      <c r="L107992" s="13"/>
      <c r="M107992" s="13"/>
      <c r="N107992" s="13"/>
      <c r="O107992" s="13"/>
      <c r="P107992" s="13"/>
      <c r="Q107992" s="13"/>
      <c r="R107992" s="13"/>
    </row>
    <row r="107993" spans="2:18">
      <c r="B107993" s="31"/>
      <c r="C107993" s="13"/>
      <c r="D107993" s="13"/>
      <c r="E107993" s="13"/>
      <c r="F107993" s="13"/>
      <c r="G107993" s="13"/>
      <c r="H107993" s="13"/>
      <c r="I107993" s="13"/>
      <c r="J107993" s="13"/>
      <c r="K107993" s="13"/>
      <c r="L107993" s="13"/>
      <c r="M107993" s="13"/>
      <c r="N107993" s="13"/>
      <c r="O107993" s="13"/>
      <c r="P107993" s="13"/>
      <c r="Q107993" s="13"/>
      <c r="R107993" s="13"/>
    </row>
    <row r="107994" spans="2:18">
      <c r="B107994" s="31"/>
      <c r="C107994" s="13"/>
      <c r="D107994" s="13"/>
      <c r="E107994" s="13"/>
      <c r="F107994" s="13"/>
      <c r="G107994" s="13"/>
      <c r="H107994" s="13"/>
      <c r="I107994" s="13"/>
      <c r="J107994" s="13"/>
      <c r="K107994" s="13"/>
      <c r="L107994" s="13"/>
      <c r="M107994" s="13"/>
      <c r="N107994" s="13"/>
      <c r="O107994" s="13"/>
      <c r="P107994" s="13"/>
      <c r="Q107994" s="13"/>
      <c r="R107994" s="13"/>
    </row>
    <row r="107995" spans="2:18">
      <c r="B107995" s="31"/>
      <c r="C107995" s="13"/>
      <c r="D107995" s="13"/>
      <c r="E107995" s="13"/>
      <c r="F107995" s="13"/>
      <c r="G107995" s="13"/>
      <c r="H107995" s="13"/>
      <c r="I107995" s="13"/>
      <c r="J107995" s="13"/>
      <c r="K107995" s="13"/>
      <c r="L107995" s="13"/>
      <c r="M107995" s="13"/>
      <c r="N107995" s="13"/>
      <c r="O107995" s="13"/>
      <c r="P107995" s="13"/>
      <c r="Q107995" s="13"/>
      <c r="R107995" s="13"/>
    </row>
    <row r="107996" spans="2:18">
      <c r="B107996" s="31"/>
      <c r="C107996" s="13"/>
      <c r="D107996" s="13"/>
      <c r="E107996" s="13"/>
      <c r="F107996" s="13"/>
      <c r="G107996" s="13"/>
      <c r="H107996" s="13"/>
      <c r="I107996" s="13"/>
      <c r="J107996" s="13"/>
      <c r="K107996" s="13"/>
      <c r="L107996" s="13"/>
      <c r="M107996" s="13"/>
      <c r="N107996" s="13"/>
      <c r="O107996" s="13"/>
      <c r="P107996" s="13"/>
      <c r="Q107996" s="13"/>
      <c r="R107996" s="13"/>
    </row>
    <row r="107997" spans="2:18">
      <c r="B107997" s="31"/>
      <c r="C107997" s="13"/>
      <c r="D107997" s="13"/>
      <c r="E107997" s="13"/>
      <c r="F107997" s="13"/>
      <c r="G107997" s="13"/>
      <c r="H107997" s="13"/>
      <c r="I107997" s="13"/>
      <c r="J107997" s="13"/>
      <c r="K107997" s="13"/>
      <c r="L107997" s="13"/>
      <c r="M107997" s="13"/>
      <c r="N107997" s="13"/>
      <c r="O107997" s="13"/>
      <c r="P107997" s="13"/>
      <c r="Q107997" s="13"/>
      <c r="R107997" s="13"/>
    </row>
    <row r="107998" spans="2:18">
      <c r="B107998" s="31"/>
      <c r="C107998" s="13"/>
      <c r="D107998" s="13"/>
      <c r="E107998" s="13"/>
      <c r="F107998" s="13"/>
      <c r="G107998" s="13"/>
      <c r="H107998" s="13"/>
      <c r="I107998" s="13"/>
      <c r="J107998" s="13"/>
      <c r="K107998" s="13"/>
      <c r="L107998" s="13"/>
      <c r="M107998" s="13"/>
      <c r="N107998" s="13"/>
      <c r="O107998" s="13"/>
      <c r="P107998" s="13"/>
      <c r="Q107998" s="13"/>
      <c r="R107998" s="13"/>
    </row>
    <row r="107999" spans="2:18">
      <c r="B107999" s="31"/>
      <c r="C107999" s="13"/>
      <c r="D107999" s="13"/>
      <c r="E107999" s="13"/>
      <c r="F107999" s="13"/>
      <c r="G107999" s="13"/>
      <c r="H107999" s="13"/>
      <c r="I107999" s="13"/>
      <c r="J107999" s="13"/>
      <c r="K107999" s="13"/>
      <c r="L107999" s="13"/>
      <c r="M107999" s="13"/>
      <c r="N107999" s="13"/>
      <c r="O107999" s="13"/>
      <c r="P107999" s="13"/>
      <c r="Q107999" s="13"/>
      <c r="R107999" s="13"/>
    </row>
    <row r="108000" spans="2:18">
      <c r="B108000" s="31"/>
      <c r="C108000" s="13"/>
      <c r="D108000" s="13"/>
      <c r="E108000" s="13"/>
      <c r="F108000" s="13"/>
      <c r="G108000" s="13"/>
      <c r="H108000" s="13"/>
      <c r="I108000" s="13"/>
      <c r="J108000" s="13"/>
      <c r="K108000" s="13"/>
      <c r="L108000" s="13"/>
      <c r="M108000" s="13"/>
      <c r="N108000" s="13"/>
      <c r="O108000" s="13"/>
      <c r="P108000" s="13"/>
      <c r="Q108000" s="13"/>
      <c r="R108000" s="13"/>
    </row>
    <row r="108001" spans="2:18">
      <c r="B108001" s="31"/>
      <c r="C108001" s="13"/>
      <c r="D108001" s="13"/>
      <c r="E108001" s="13"/>
      <c r="F108001" s="13"/>
      <c r="G108001" s="13"/>
      <c r="H108001" s="13"/>
      <c r="I108001" s="13"/>
      <c r="J108001" s="13"/>
      <c r="K108001" s="13"/>
      <c r="L108001" s="13"/>
      <c r="M108001" s="13"/>
      <c r="N108001" s="13"/>
      <c r="O108001" s="13"/>
      <c r="P108001" s="13"/>
      <c r="Q108001" s="13"/>
      <c r="R108001" s="13"/>
    </row>
    <row r="108002" spans="2:18">
      <c r="B108002" s="31"/>
      <c r="C108002" s="13"/>
      <c r="D108002" s="13"/>
      <c r="E108002" s="13"/>
      <c r="F108002" s="13"/>
      <c r="G108002" s="13"/>
      <c r="H108002" s="13"/>
      <c r="I108002" s="13"/>
      <c r="J108002" s="13"/>
      <c r="K108002" s="13"/>
      <c r="L108002" s="13"/>
      <c r="M108002" s="13"/>
      <c r="N108002" s="13"/>
      <c r="O108002" s="13"/>
      <c r="P108002" s="13"/>
      <c r="Q108002" s="13"/>
      <c r="R108002" s="13"/>
    </row>
    <row r="108003" spans="2:18">
      <c r="B108003" s="31"/>
      <c r="C108003" s="13"/>
      <c r="D108003" s="13"/>
      <c r="E108003" s="13"/>
      <c r="F108003" s="13"/>
      <c r="G108003" s="13"/>
      <c r="H108003" s="13"/>
      <c r="I108003" s="13"/>
      <c r="J108003" s="13"/>
      <c r="K108003" s="13"/>
      <c r="L108003" s="13"/>
      <c r="M108003" s="13"/>
      <c r="N108003" s="13"/>
      <c r="O108003" s="13"/>
      <c r="P108003" s="13"/>
      <c r="Q108003" s="13"/>
      <c r="R108003" s="13"/>
    </row>
    <row r="108004" spans="2:18">
      <c r="B108004" s="31"/>
      <c r="C108004" s="13"/>
      <c r="D108004" s="13"/>
      <c r="E108004" s="13"/>
      <c r="F108004" s="13"/>
      <c r="G108004" s="13"/>
      <c r="H108004" s="13"/>
      <c r="I108004" s="13"/>
      <c r="J108004" s="13"/>
      <c r="K108004" s="13"/>
      <c r="L108004" s="13"/>
      <c r="M108004" s="13"/>
      <c r="N108004" s="13"/>
      <c r="O108004" s="13"/>
      <c r="P108004" s="13"/>
      <c r="Q108004" s="13"/>
      <c r="R108004" s="13"/>
    </row>
    <row r="108005" spans="2:18">
      <c r="B108005" s="31"/>
      <c r="C108005" s="13"/>
      <c r="D108005" s="13"/>
      <c r="E108005" s="13"/>
      <c r="F108005" s="13"/>
      <c r="G108005" s="13"/>
      <c r="H108005" s="13"/>
      <c r="I108005" s="13"/>
      <c r="J108005" s="13"/>
      <c r="K108005" s="13"/>
      <c r="L108005" s="13"/>
      <c r="M108005" s="13"/>
      <c r="N108005" s="13"/>
      <c r="O108005" s="13"/>
      <c r="P108005" s="13"/>
      <c r="Q108005" s="13"/>
      <c r="R108005" s="13"/>
    </row>
    <row r="108006" spans="2:18">
      <c r="B108006" s="31"/>
      <c r="C108006" s="13"/>
      <c r="D108006" s="13"/>
      <c r="E108006" s="13"/>
      <c r="F108006" s="13"/>
      <c r="G108006" s="13"/>
      <c r="H108006" s="13"/>
      <c r="I108006" s="13"/>
      <c r="J108006" s="13"/>
      <c r="K108006" s="13"/>
      <c r="L108006" s="13"/>
      <c r="M108006" s="13"/>
      <c r="N108006" s="13"/>
      <c r="O108006" s="13"/>
      <c r="P108006" s="13"/>
      <c r="Q108006" s="13"/>
      <c r="R108006" s="13"/>
    </row>
    <row r="108007" spans="2:18">
      <c r="B108007" s="31"/>
      <c r="C108007" s="13"/>
      <c r="D108007" s="13"/>
      <c r="E108007" s="13"/>
      <c r="F108007" s="13"/>
      <c r="G108007" s="13"/>
      <c r="H108007" s="13"/>
      <c r="I108007" s="13"/>
      <c r="J108007" s="13"/>
      <c r="K108007" s="13"/>
      <c r="L108007" s="13"/>
      <c r="M108007" s="13"/>
      <c r="N108007" s="13"/>
      <c r="O108007" s="13"/>
      <c r="P108007" s="13"/>
      <c r="Q108007" s="13"/>
      <c r="R108007" s="13"/>
    </row>
    <row r="108008" spans="2:18">
      <c r="B108008" s="31"/>
      <c r="C108008" s="13"/>
      <c r="D108008" s="13"/>
      <c r="E108008" s="13"/>
      <c r="F108008" s="13"/>
      <c r="G108008" s="13"/>
      <c r="H108008" s="13"/>
      <c r="I108008" s="13"/>
      <c r="J108008" s="13"/>
      <c r="K108008" s="13"/>
      <c r="L108008" s="13"/>
      <c r="M108008" s="13"/>
      <c r="N108008" s="13"/>
      <c r="O108008" s="13"/>
      <c r="P108008" s="13"/>
      <c r="Q108008" s="13"/>
      <c r="R108008" s="13"/>
    </row>
    <row r="108009" spans="2:18">
      <c r="B108009" s="31"/>
      <c r="C108009" s="13"/>
      <c r="D108009" s="13"/>
      <c r="E108009" s="13"/>
      <c r="F108009" s="13"/>
      <c r="G108009" s="13"/>
      <c r="H108009" s="13"/>
      <c r="I108009" s="13"/>
      <c r="J108009" s="13"/>
      <c r="K108009" s="13"/>
      <c r="L108009" s="13"/>
      <c r="M108009" s="13"/>
      <c r="N108009" s="13"/>
      <c r="O108009" s="13"/>
      <c r="P108009" s="13"/>
      <c r="Q108009" s="13"/>
      <c r="R108009" s="13"/>
    </row>
    <row r="108010" spans="2:18">
      <c r="B108010" s="31"/>
      <c r="C108010" s="13"/>
      <c r="D108010" s="13"/>
      <c r="E108010" s="13"/>
      <c r="F108010" s="13"/>
      <c r="G108010" s="13"/>
      <c r="H108010" s="13"/>
      <c r="I108010" s="13"/>
      <c r="J108010" s="13"/>
      <c r="K108010" s="13"/>
      <c r="L108010" s="13"/>
      <c r="M108010" s="13"/>
      <c r="N108010" s="13"/>
      <c r="O108010" s="13"/>
      <c r="P108010" s="13"/>
      <c r="Q108010" s="13"/>
      <c r="R108010" s="13"/>
    </row>
    <row r="108011" spans="2:18">
      <c r="B108011" s="31"/>
      <c r="C108011" s="13"/>
      <c r="D108011" s="13"/>
      <c r="E108011" s="13"/>
      <c r="F108011" s="13"/>
      <c r="G108011" s="13"/>
      <c r="H108011" s="13"/>
      <c r="I108011" s="13"/>
      <c r="J108011" s="13"/>
      <c r="K108011" s="13"/>
      <c r="L108011" s="13"/>
      <c r="M108011" s="13"/>
      <c r="N108011" s="13"/>
      <c r="O108011" s="13"/>
      <c r="P108011" s="13"/>
      <c r="Q108011" s="13"/>
      <c r="R108011" s="13"/>
    </row>
    <row r="108012" spans="2:18">
      <c r="B108012" s="31"/>
      <c r="C108012" s="13"/>
      <c r="D108012" s="13"/>
      <c r="E108012" s="13"/>
      <c r="F108012" s="13"/>
      <c r="G108012" s="13"/>
      <c r="H108012" s="13"/>
      <c r="I108012" s="13"/>
      <c r="J108012" s="13"/>
      <c r="K108012" s="13"/>
      <c r="L108012" s="13"/>
      <c r="M108012" s="13"/>
      <c r="N108012" s="13"/>
      <c r="O108012" s="13"/>
      <c r="P108012" s="13"/>
      <c r="Q108012" s="13"/>
      <c r="R108012" s="13"/>
    </row>
    <row r="108013" spans="2:18">
      <c r="B108013" s="31"/>
      <c r="C108013" s="13"/>
      <c r="D108013" s="13"/>
      <c r="E108013" s="13"/>
      <c r="F108013" s="13"/>
      <c r="G108013" s="13"/>
      <c r="H108013" s="13"/>
      <c r="I108013" s="13"/>
      <c r="J108013" s="13"/>
      <c r="K108013" s="13"/>
      <c r="L108013" s="13"/>
      <c r="M108013" s="13"/>
      <c r="N108013" s="13"/>
      <c r="O108013" s="13"/>
      <c r="P108013" s="13"/>
      <c r="Q108013" s="13"/>
      <c r="R108013" s="13"/>
    </row>
    <row r="108014" spans="2:18">
      <c r="B108014" s="31"/>
      <c r="C108014" s="13"/>
      <c r="D108014" s="13"/>
      <c r="E108014" s="13"/>
      <c r="F108014" s="13"/>
      <c r="G108014" s="13"/>
      <c r="H108014" s="13"/>
      <c r="I108014" s="13"/>
      <c r="J108014" s="13"/>
      <c r="K108014" s="13"/>
      <c r="L108014" s="13"/>
      <c r="M108014" s="13"/>
      <c r="N108014" s="13"/>
      <c r="O108014" s="13"/>
      <c r="P108014" s="13"/>
      <c r="Q108014" s="13"/>
      <c r="R108014" s="13"/>
    </row>
    <row r="108015" spans="2:18">
      <c r="B108015" s="31"/>
      <c r="C108015" s="13"/>
      <c r="D108015" s="13"/>
      <c r="E108015" s="13"/>
      <c r="F108015" s="13"/>
      <c r="G108015" s="13"/>
      <c r="H108015" s="13"/>
      <c r="I108015" s="13"/>
      <c r="J108015" s="13"/>
      <c r="K108015" s="13"/>
      <c r="L108015" s="13"/>
      <c r="M108015" s="13"/>
      <c r="N108015" s="13"/>
      <c r="O108015" s="13"/>
      <c r="P108015" s="13"/>
      <c r="Q108015" s="13"/>
      <c r="R108015" s="13"/>
    </row>
    <row r="108016" spans="2:18">
      <c r="B108016" s="31"/>
      <c r="C108016" s="13"/>
      <c r="D108016" s="13"/>
      <c r="E108016" s="13"/>
      <c r="F108016" s="13"/>
      <c r="G108016" s="13"/>
      <c r="H108016" s="13"/>
      <c r="I108016" s="13"/>
      <c r="J108016" s="13"/>
      <c r="K108016" s="13"/>
      <c r="L108016" s="13"/>
      <c r="M108016" s="13"/>
      <c r="N108016" s="13"/>
      <c r="O108016" s="13"/>
      <c r="P108016" s="13"/>
      <c r="Q108016" s="13"/>
      <c r="R108016" s="13"/>
    </row>
    <row r="108017" spans="2:18">
      <c r="B108017" s="31"/>
      <c r="C108017" s="13"/>
      <c r="D108017" s="13"/>
      <c r="E108017" s="13"/>
      <c r="F108017" s="13"/>
      <c r="G108017" s="13"/>
      <c r="H108017" s="13"/>
      <c r="I108017" s="13"/>
      <c r="J108017" s="13"/>
      <c r="K108017" s="13"/>
      <c r="L108017" s="13"/>
      <c r="M108017" s="13"/>
      <c r="N108017" s="13"/>
      <c r="O108017" s="13"/>
      <c r="P108017" s="13"/>
      <c r="Q108017" s="13"/>
      <c r="R108017" s="13"/>
    </row>
    <row r="108018" spans="2:18">
      <c r="B108018" s="31"/>
      <c r="C108018" s="13"/>
      <c r="D108018" s="13"/>
      <c r="E108018" s="13"/>
      <c r="F108018" s="13"/>
      <c r="G108018" s="13"/>
      <c r="H108018" s="13"/>
      <c r="I108018" s="13"/>
      <c r="J108018" s="13"/>
      <c r="K108018" s="13"/>
      <c r="L108018" s="13"/>
      <c r="M108018" s="13"/>
      <c r="N108018" s="13"/>
      <c r="O108018" s="13"/>
      <c r="P108018" s="13"/>
      <c r="Q108018" s="13"/>
      <c r="R108018" s="13"/>
    </row>
    <row r="108019" spans="2:18">
      <c r="B108019" s="31"/>
      <c r="C108019" s="13"/>
      <c r="D108019" s="13"/>
      <c r="E108019" s="13"/>
      <c r="F108019" s="13"/>
      <c r="G108019" s="13"/>
      <c r="H108019" s="13"/>
      <c r="I108019" s="13"/>
      <c r="J108019" s="13"/>
      <c r="K108019" s="13"/>
      <c r="L108019" s="13"/>
      <c r="M108019" s="13"/>
      <c r="N108019" s="13"/>
      <c r="O108019" s="13"/>
      <c r="P108019" s="13"/>
      <c r="Q108019" s="13"/>
      <c r="R108019" s="13"/>
    </row>
    <row r="108020" spans="2:18">
      <c r="B108020" s="31"/>
      <c r="C108020" s="13"/>
      <c r="D108020" s="13"/>
      <c r="E108020" s="13"/>
      <c r="F108020" s="13"/>
      <c r="G108020" s="13"/>
      <c r="H108020" s="13"/>
      <c r="I108020" s="13"/>
      <c r="J108020" s="13"/>
      <c r="K108020" s="13"/>
      <c r="L108020" s="13"/>
      <c r="M108020" s="13"/>
      <c r="N108020" s="13"/>
      <c r="O108020" s="13"/>
      <c r="P108020" s="13"/>
      <c r="Q108020" s="13"/>
      <c r="R108020" s="13"/>
    </row>
    <row r="108021" spans="2:18">
      <c r="B108021" s="31"/>
      <c r="C108021" s="13"/>
      <c r="D108021" s="13"/>
      <c r="E108021" s="13"/>
      <c r="F108021" s="13"/>
      <c r="G108021" s="13"/>
      <c r="H108021" s="13"/>
      <c r="I108021" s="13"/>
      <c r="J108021" s="13"/>
      <c r="K108021" s="13"/>
      <c r="L108021" s="13"/>
      <c r="M108021" s="13"/>
      <c r="N108021" s="13"/>
      <c r="O108021" s="13"/>
      <c r="P108021" s="13"/>
      <c r="Q108021" s="13"/>
      <c r="R108021" s="13"/>
    </row>
    <row r="108022" spans="2:18">
      <c r="B108022" s="31"/>
      <c r="C108022" s="13"/>
      <c r="D108022" s="13"/>
      <c r="E108022" s="13"/>
      <c r="F108022" s="13"/>
      <c r="G108022" s="13"/>
      <c r="H108022" s="13"/>
      <c r="I108022" s="13"/>
      <c r="J108022" s="13"/>
      <c r="K108022" s="13"/>
      <c r="L108022" s="13"/>
      <c r="M108022" s="13"/>
      <c r="N108022" s="13"/>
      <c r="O108022" s="13"/>
      <c r="P108022" s="13"/>
      <c r="Q108022" s="13"/>
      <c r="R108022" s="13"/>
    </row>
    <row r="108023" spans="2:18">
      <c r="B108023" s="31"/>
      <c r="C108023" s="13"/>
      <c r="D108023" s="13"/>
      <c r="E108023" s="13"/>
      <c r="F108023" s="13"/>
      <c r="G108023" s="13"/>
      <c r="H108023" s="13"/>
      <c r="I108023" s="13"/>
      <c r="J108023" s="13"/>
      <c r="K108023" s="13"/>
      <c r="L108023" s="13"/>
      <c r="M108023" s="13"/>
      <c r="N108023" s="13"/>
      <c r="O108023" s="13"/>
      <c r="P108023" s="13"/>
      <c r="Q108023" s="13"/>
      <c r="R108023" s="13"/>
    </row>
    <row r="108024" spans="2:18">
      <c r="B108024" s="31"/>
      <c r="C108024" s="13"/>
      <c r="D108024" s="13"/>
      <c r="E108024" s="13"/>
      <c r="F108024" s="13"/>
      <c r="G108024" s="13"/>
      <c r="H108024" s="13"/>
      <c r="I108024" s="13"/>
      <c r="J108024" s="13"/>
      <c r="K108024" s="13"/>
      <c r="L108024" s="13"/>
      <c r="M108024" s="13"/>
      <c r="N108024" s="13"/>
      <c r="O108024" s="13"/>
      <c r="P108024" s="13"/>
      <c r="Q108024" s="13"/>
      <c r="R108024" s="13"/>
    </row>
    <row r="108025" spans="2:18">
      <c r="B108025" s="31"/>
      <c r="C108025" s="13"/>
      <c r="D108025" s="13"/>
      <c r="E108025" s="13"/>
      <c r="F108025" s="13"/>
      <c r="G108025" s="13"/>
      <c r="H108025" s="13"/>
      <c r="I108025" s="13"/>
      <c r="J108025" s="13"/>
      <c r="K108025" s="13"/>
      <c r="L108025" s="13"/>
      <c r="M108025" s="13"/>
      <c r="N108025" s="13"/>
      <c r="O108025" s="13"/>
      <c r="P108025" s="13"/>
      <c r="Q108025" s="13"/>
      <c r="R108025" s="13"/>
    </row>
    <row r="108026" spans="2:18">
      <c r="B108026" s="31"/>
      <c r="C108026" s="13"/>
      <c r="D108026" s="13"/>
      <c r="E108026" s="13"/>
      <c r="F108026" s="13"/>
      <c r="G108026" s="13"/>
      <c r="H108026" s="13"/>
      <c r="I108026" s="13"/>
      <c r="J108026" s="13"/>
      <c r="K108026" s="13"/>
      <c r="L108026" s="13"/>
      <c r="M108026" s="13"/>
      <c r="N108026" s="13"/>
      <c r="O108026" s="13"/>
      <c r="P108026" s="13"/>
      <c r="Q108026" s="13"/>
      <c r="R108026" s="13"/>
    </row>
    <row r="108027" spans="2:18">
      <c r="B108027" s="31"/>
      <c r="C108027" s="13"/>
      <c r="D108027" s="13"/>
      <c r="E108027" s="13"/>
      <c r="F108027" s="13"/>
      <c r="G108027" s="13"/>
      <c r="H108027" s="13"/>
      <c r="I108027" s="13"/>
      <c r="J108027" s="13"/>
      <c r="K108027" s="13"/>
      <c r="L108027" s="13"/>
      <c r="M108027" s="13"/>
      <c r="N108027" s="13"/>
      <c r="O108027" s="13"/>
      <c r="P108027" s="13"/>
      <c r="Q108027" s="13"/>
      <c r="R108027" s="13"/>
    </row>
    <row r="108028" spans="2:18">
      <c r="B108028" s="31"/>
      <c r="C108028" s="13"/>
      <c r="D108028" s="13"/>
      <c r="E108028" s="13"/>
      <c r="F108028" s="13"/>
      <c r="G108028" s="13"/>
      <c r="H108028" s="13"/>
      <c r="I108028" s="13"/>
      <c r="J108028" s="13"/>
      <c r="K108028" s="13"/>
      <c r="L108028" s="13"/>
      <c r="M108028" s="13"/>
      <c r="N108028" s="13"/>
      <c r="O108028" s="13"/>
      <c r="P108028" s="13"/>
      <c r="Q108028" s="13"/>
      <c r="R108028" s="13"/>
    </row>
    <row r="108029" spans="2:18">
      <c r="B108029" s="31"/>
      <c r="C108029" s="13"/>
      <c r="D108029" s="13"/>
      <c r="E108029" s="13"/>
      <c r="F108029" s="13"/>
      <c r="G108029" s="13"/>
      <c r="H108029" s="13"/>
      <c r="I108029" s="13"/>
      <c r="J108029" s="13"/>
      <c r="K108029" s="13"/>
      <c r="L108029" s="13"/>
      <c r="M108029" s="13"/>
      <c r="N108029" s="13"/>
      <c r="O108029" s="13"/>
      <c r="P108029" s="13"/>
      <c r="Q108029" s="13"/>
      <c r="R108029" s="13"/>
    </row>
    <row r="108030" spans="2:18">
      <c r="B108030" s="31"/>
      <c r="C108030" s="13"/>
      <c r="D108030" s="13"/>
      <c r="E108030" s="13"/>
      <c r="F108030" s="13"/>
      <c r="G108030" s="13"/>
      <c r="H108030" s="13"/>
      <c r="I108030" s="13"/>
      <c r="J108030" s="13"/>
      <c r="K108030" s="13"/>
      <c r="L108030" s="13"/>
      <c r="M108030" s="13"/>
      <c r="N108030" s="13"/>
      <c r="O108030" s="13"/>
      <c r="P108030" s="13"/>
      <c r="Q108030" s="13"/>
      <c r="R108030" s="13"/>
    </row>
    <row r="108031" spans="2:18">
      <c r="B108031" s="31"/>
      <c r="C108031" s="13"/>
      <c r="D108031" s="13"/>
      <c r="E108031" s="13"/>
      <c r="F108031" s="13"/>
      <c r="G108031" s="13"/>
      <c r="H108031" s="13"/>
      <c r="I108031" s="13"/>
      <c r="J108031" s="13"/>
      <c r="K108031" s="13"/>
      <c r="L108031" s="13"/>
      <c r="M108031" s="13"/>
      <c r="N108031" s="13"/>
      <c r="O108031" s="13"/>
      <c r="P108031" s="13"/>
      <c r="Q108031" s="13"/>
      <c r="R108031" s="13"/>
    </row>
    <row r="108032" spans="2:18">
      <c r="B108032" s="31"/>
      <c r="C108032" s="13"/>
      <c r="D108032" s="13"/>
      <c r="E108032" s="13"/>
      <c r="F108032" s="13"/>
      <c r="G108032" s="13"/>
      <c r="H108032" s="13"/>
      <c r="I108032" s="13"/>
      <c r="J108032" s="13"/>
      <c r="K108032" s="13"/>
      <c r="L108032" s="13"/>
      <c r="M108032" s="13"/>
      <c r="N108032" s="13"/>
      <c r="O108032" s="13"/>
      <c r="P108032" s="13"/>
      <c r="Q108032" s="13"/>
      <c r="R108032" s="13"/>
    </row>
    <row r="108033" spans="2:18">
      <c r="B108033" s="31"/>
      <c r="C108033" s="13"/>
      <c r="D108033" s="13"/>
      <c r="E108033" s="13"/>
      <c r="F108033" s="13"/>
      <c r="G108033" s="13"/>
      <c r="H108033" s="13"/>
      <c r="I108033" s="13"/>
      <c r="J108033" s="13"/>
      <c r="K108033" s="13"/>
      <c r="L108033" s="13"/>
      <c r="M108033" s="13"/>
      <c r="N108033" s="13"/>
      <c r="O108033" s="13"/>
      <c r="P108033" s="13"/>
      <c r="Q108033" s="13"/>
      <c r="R108033" s="13"/>
    </row>
    <row r="108034" spans="2:18">
      <c r="B108034" s="31"/>
      <c r="C108034" s="13"/>
      <c r="D108034" s="13"/>
      <c r="E108034" s="13"/>
      <c r="F108034" s="13"/>
      <c r="G108034" s="13"/>
      <c r="H108034" s="13"/>
      <c r="I108034" s="13"/>
      <c r="J108034" s="13"/>
      <c r="K108034" s="13"/>
      <c r="L108034" s="13"/>
      <c r="M108034" s="13"/>
      <c r="N108034" s="13"/>
      <c r="O108034" s="13"/>
      <c r="P108034" s="13"/>
      <c r="Q108034" s="13"/>
      <c r="R108034" s="13"/>
    </row>
    <row r="108035" spans="2:18">
      <c r="B108035" s="31"/>
      <c r="C108035" s="13"/>
      <c r="D108035" s="13"/>
      <c r="E108035" s="13"/>
      <c r="F108035" s="13"/>
      <c r="G108035" s="13"/>
      <c r="H108035" s="13"/>
      <c r="I108035" s="13"/>
      <c r="J108035" s="13"/>
      <c r="K108035" s="13"/>
      <c r="L108035" s="13"/>
      <c r="M108035" s="13"/>
      <c r="N108035" s="13"/>
      <c r="O108035" s="13"/>
      <c r="P108035" s="13"/>
      <c r="Q108035" s="13"/>
      <c r="R108035" s="13"/>
    </row>
    <row r="108036" spans="2:18">
      <c r="B108036" s="31"/>
      <c r="C108036" s="13"/>
      <c r="D108036" s="13"/>
      <c r="E108036" s="13"/>
      <c r="F108036" s="13"/>
      <c r="G108036" s="13"/>
      <c r="H108036" s="13"/>
      <c r="I108036" s="13"/>
      <c r="J108036" s="13"/>
      <c r="K108036" s="13"/>
      <c r="L108036" s="13"/>
      <c r="M108036" s="13"/>
      <c r="N108036" s="13"/>
      <c r="O108036" s="13"/>
      <c r="P108036" s="13"/>
      <c r="Q108036" s="13"/>
      <c r="R108036" s="13"/>
    </row>
    <row r="108037" spans="2:18">
      <c r="B108037" s="31"/>
      <c r="C108037" s="13"/>
      <c r="D108037" s="13"/>
      <c r="E108037" s="13"/>
      <c r="F108037" s="13"/>
      <c r="G108037" s="13"/>
      <c r="H108037" s="13"/>
      <c r="I108037" s="13"/>
      <c r="J108037" s="13"/>
      <c r="K108037" s="13"/>
      <c r="L108037" s="13"/>
      <c r="M108037" s="13"/>
      <c r="N108037" s="13"/>
      <c r="O108037" s="13"/>
      <c r="P108037" s="13"/>
      <c r="Q108037" s="13"/>
      <c r="R108037" s="13"/>
    </row>
    <row r="108038" spans="2:18">
      <c r="B108038" s="31"/>
      <c r="C108038" s="13"/>
      <c r="D108038" s="13"/>
      <c r="E108038" s="13"/>
      <c r="F108038" s="13"/>
      <c r="G108038" s="13"/>
      <c r="H108038" s="13"/>
      <c r="I108038" s="13"/>
      <c r="J108038" s="13"/>
      <c r="K108038" s="13"/>
      <c r="L108038" s="13"/>
      <c r="M108038" s="13"/>
      <c r="N108038" s="13"/>
      <c r="O108038" s="13"/>
      <c r="P108038" s="13"/>
      <c r="Q108038" s="13"/>
      <c r="R108038" s="13"/>
    </row>
    <row r="108039" spans="2:18">
      <c r="B108039" s="31"/>
      <c r="C108039" s="13"/>
      <c r="D108039" s="13"/>
      <c r="E108039" s="13"/>
      <c r="F108039" s="13"/>
      <c r="G108039" s="13"/>
      <c r="H108039" s="13"/>
      <c r="I108039" s="13"/>
      <c r="J108039" s="13"/>
      <c r="K108039" s="13"/>
      <c r="L108039" s="13"/>
      <c r="M108039" s="13"/>
      <c r="N108039" s="13"/>
      <c r="O108039" s="13"/>
      <c r="P108039" s="13"/>
      <c r="Q108039" s="13"/>
      <c r="R108039" s="13"/>
    </row>
    <row r="108040" spans="2:18">
      <c r="B108040" s="31"/>
      <c r="C108040" s="13"/>
      <c r="D108040" s="13"/>
      <c r="E108040" s="13"/>
      <c r="F108040" s="13"/>
      <c r="G108040" s="13"/>
      <c r="H108040" s="13"/>
      <c r="I108040" s="13"/>
      <c r="J108040" s="13"/>
      <c r="K108040" s="13"/>
      <c r="L108040" s="13"/>
      <c r="M108040" s="13"/>
      <c r="N108040" s="13"/>
      <c r="O108040" s="13"/>
      <c r="P108040" s="13"/>
      <c r="Q108040" s="13"/>
      <c r="R108040" s="13"/>
    </row>
    <row r="108041" spans="2:18">
      <c r="B108041" s="31"/>
      <c r="C108041" s="13"/>
      <c r="D108041" s="13"/>
      <c r="E108041" s="13"/>
      <c r="F108041" s="13"/>
      <c r="G108041" s="13"/>
      <c r="H108041" s="13"/>
      <c r="I108041" s="13"/>
      <c r="J108041" s="13"/>
      <c r="K108041" s="13"/>
      <c r="L108041" s="13"/>
      <c r="M108041" s="13"/>
      <c r="N108041" s="13"/>
      <c r="O108041" s="13"/>
      <c r="P108041" s="13"/>
      <c r="Q108041" s="13"/>
      <c r="R108041" s="13"/>
    </row>
    <row r="108042" spans="2:18">
      <c r="B108042" s="31"/>
      <c r="C108042" s="13"/>
      <c r="D108042" s="13"/>
      <c r="E108042" s="13"/>
      <c r="F108042" s="13"/>
      <c r="G108042" s="13"/>
      <c r="H108042" s="13"/>
      <c r="I108042" s="13"/>
      <c r="J108042" s="13"/>
      <c r="K108042" s="13"/>
      <c r="L108042" s="13"/>
      <c r="M108042" s="13"/>
      <c r="N108042" s="13"/>
      <c r="O108042" s="13"/>
      <c r="P108042" s="13"/>
      <c r="Q108042" s="13"/>
      <c r="R108042" s="13"/>
    </row>
    <row r="108043" spans="2:18">
      <c r="B108043" s="31"/>
      <c r="C108043" s="13"/>
      <c r="D108043" s="13"/>
      <c r="E108043" s="13"/>
      <c r="F108043" s="13"/>
      <c r="G108043" s="13"/>
      <c r="H108043" s="13"/>
      <c r="I108043" s="13"/>
      <c r="J108043" s="13"/>
      <c r="K108043" s="13"/>
      <c r="L108043" s="13"/>
      <c r="M108043" s="13"/>
      <c r="N108043" s="13"/>
      <c r="O108043" s="13"/>
      <c r="P108043" s="13"/>
      <c r="Q108043" s="13"/>
      <c r="R108043" s="13"/>
    </row>
    <row r="108044" spans="2:18">
      <c r="B108044" s="31"/>
      <c r="C108044" s="13"/>
      <c r="D108044" s="13"/>
      <c r="E108044" s="13"/>
      <c r="F108044" s="13"/>
      <c r="G108044" s="13"/>
      <c r="H108044" s="13"/>
      <c r="I108044" s="13"/>
      <c r="J108044" s="13"/>
      <c r="K108044" s="13"/>
      <c r="L108044" s="13"/>
      <c r="M108044" s="13"/>
      <c r="N108044" s="13"/>
      <c r="O108044" s="13"/>
      <c r="P108044" s="13"/>
      <c r="Q108044" s="13"/>
      <c r="R108044" s="13"/>
    </row>
    <row r="108045" spans="2:18">
      <c r="B108045" s="31"/>
      <c r="C108045" s="13"/>
      <c r="D108045" s="13"/>
      <c r="E108045" s="13"/>
      <c r="F108045" s="13"/>
      <c r="G108045" s="13"/>
      <c r="H108045" s="13"/>
      <c r="I108045" s="13"/>
      <c r="J108045" s="13"/>
      <c r="K108045" s="13"/>
      <c r="L108045" s="13"/>
      <c r="M108045" s="13"/>
      <c r="N108045" s="13"/>
      <c r="O108045" s="13"/>
      <c r="P108045" s="13"/>
      <c r="Q108045" s="13"/>
      <c r="R108045" s="13"/>
    </row>
    <row r="108046" spans="2:18">
      <c r="B108046" s="31"/>
      <c r="C108046" s="13"/>
      <c r="D108046" s="13"/>
      <c r="E108046" s="13"/>
      <c r="F108046" s="13"/>
      <c r="G108046" s="13"/>
      <c r="H108046" s="13"/>
      <c r="I108046" s="13"/>
      <c r="J108046" s="13"/>
      <c r="K108046" s="13"/>
      <c r="L108046" s="13"/>
      <c r="M108046" s="13"/>
      <c r="N108046" s="13"/>
      <c r="O108046" s="13"/>
      <c r="P108046" s="13"/>
      <c r="Q108046" s="13"/>
      <c r="R108046" s="13"/>
    </row>
    <row r="108047" spans="2:18">
      <c r="B108047" s="31"/>
      <c r="C108047" s="13"/>
      <c r="D108047" s="13"/>
      <c r="E108047" s="13"/>
      <c r="F108047" s="13"/>
      <c r="G108047" s="13"/>
      <c r="H108047" s="13"/>
      <c r="I108047" s="13"/>
      <c r="J108047" s="13"/>
      <c r="K108047" s="13"/>
      <c r="L108047" s="13"/>
      <c r="M108047" s="13"/>
      <c r="N108047" s="13"/>
      <c r="O108047" s="13"/>
      <c r="P108047" s="13"/>
      <c r="Q108047" s="13"/>
      <c r="R108047" s="13"/>
    </row>
    <row r="108048" spans="2:18">
      <c r="B108048" s="31"/>
      <c r="C108048" s="13"/>
      <c r="D108048" s="13"/>
      <c r="E108048" s="13"/>
      <c r="F108048" s="13"/>
      <c r="G108048" s="13"/>
      <c r="H108048" s="13"/>
      <c r="I108048" s="13"/>
      <c r="J108048" s="13"/>
      <c r="K108048" s="13"/>
      <c r="L108048" s="13"/>
      <c r="M108048" s="13"/>
      <c r="N108048" s="13"/>
      <c r="O108048" s="13"/>
      <c r="P108048" s="13"/>
      <c r="Q108048" s="13"/>
      <c r="R108048" s="13"/>
    </row>
    <row r="108049" spans="2:18">
      <c r="B108049" s="31"/>
      <c r="C108049" s="13"/>
      <c r="D108049" s="13"/>
      <c r="E108049" s="13"/>
      <c r="F108049" s="13"/>
      <c r="G108049" s="13"/>
      <c r="H108049" s="13"/>
      <c r="I108049" s="13"/>
      <c r="J108049" s="13"/>
      <c r="K108049" s="13"/>
      <c r="L108049" s="13"/>
      <c r="M108049" s="13"/>
      <c r="N108049" s="13"/>
      <c r="O108049" s="13"/>
      <c r="P108049" s="13"/>
      <c r="Q108049" s="13"/>
      <c r="R108049" s="13"/>
    </row>
    <row r="108050" spans="2:18">
      <c r="B108050" s="31"/>
      <c r="C108050" s="13"/>
      <c r="D108050" s="13"/>
      <c r="E108050" s="13"/>
      <c r="F108050" s="13"/>
      <c r="G108050" s="13"/>
      <c r="H108050" s="13"/>
      <c r="I108050" s="13"/>
      <c r="J108050" s="13"/>
      <c r="K108050" s="13"/>
      <c r="L108050" s="13"/>
      <c r="M108050" s="13"/>
      <c r="N108050" s="13"/>
      <c r="O108050" s="13"/>
      <c r="P108050" s="13"/>
      <c r="Q108050" s="13"/>
      <c r="R108050" s="13"/>
    </row>
    <row r="108051" spans="2:18">
      <c r="B108051" s="31"/>
      <c r="C108051" s="13"/>
      <c r="D108051" s="13"/>
      <c r="E108051" s="13"/>
      <c r="F108051" s="13"/>
      <c r="G108051" s="13"/>
      <c r="H108051" s="13"/>
      <c r="I108051" s="13"/>
      <c r="J108051" s="13"/>
      <c r="K108051" s="13"/>
      <c r="L108051" s="13"/>
      <c r="M108051" s="13"/>
      <c r="N108051" s="13"/>
      <c r="O108051" s="13"/>
      <c r="P108051" s="13"/>
      <c r="Q108051" s="13"/>
      <c r="R108051" s="13"/>
    </row>
    <row r="108052" spans="2:18">
      <c r="B108052" s="31"/>
      <c r="C108052" s="13"/>
      <c r="D108052" s="13"/>
      <c r="E108052" s="13"/>
      <c r="F108052" s="13"/>
      <c r="G108052" s="13"/>
      <c r="H108052" s="13"/>
      <c r="I108052" s="13"/>
      <c r="J108052" s="13"/>
      <c r="K108052" s="13"/>
      <c r="L108052" s="13"/>
      <c r="M108052" s="13"/>
      <c r="N108052" s="13"/>
      <c r="O108052" s="13"/>
      <c r="P108052" s="13"/>
      <c r="Q108052" s="13"/>
      <c r="R108052" s="13"/>
    </row>
    <row r="108053" spans="2:18">
      <c r="B108053" s="31"/>
      <c r="C108053" s="13"/>
      <c r="D108053" s="13"/>
      <c r="E108053" s="13"/>
      <c r="F108053" s="13"/>
      <c r="G108053" s="13"/>
      <c r="H108053" s="13"/>
      <c r="I108053" s="13"/>
      <c r="J108053" s="13"/>
      <c r="K108053" s="13"/>
      <c r="L108053" s="13"/>
      <c r="M108053" s="13"/>
      <c r="N108053" s="13"/>
      <c r="O108053" s="13"/>
      <c r="P108053" s="13"/>
      <c r="Q108053" s="13"/>
      <c r="R108053" s="13"/>
    </row>
    <row r="108054" spans="2:18">
      <c r="B108054" s="31"/>
      <c r="C108054" s="13"/>
      <c r="D108054" s="13"/>
      <c r="E108054" s="13"/>
      <c r="F108054" s="13"/>
      <c r="G108054" s="13"/>
      <c r="H108054" s="13"/>
      <c r="I108054" s="13"/>
      <c r="J108054" s="13"/>
      <c r="K108054" s="13"/>
      <c r="L108054" s="13"/>
      <c r="M108054" s="13"/>
      <c r="N108054" s="13"/>
      <c r="O108054" s="13"/>
      <c r="P108054" s="13"/>
      <c r="Q108054" s="13"/>
      <c r="R108054" s="13"/>
    </row>
    <row r="108055" spans="2:18">
      <c r="B108055" s="31"/>
      <c r="C108055" s="13"/>
      <c r="D108055" s="13"/>
      <c r="E108055" s="13"/>
      <c r="F108055" s="13"/>
      <c r="G108055" s="13"/>
      <c r="H108055" s="13"/>
      <c r="I108055" s="13"/>
      <c r="J108055" s="13"/>
      <c r="K108055" s="13"/>
      <c r="L108055" s="13"/>
      <c r="M108055" s="13"/>
      <c r="N108055" s="13"/>
      <c r="O108055" s="13"/>
      <c r="P108055" s="13"/>
      <c r="Q108055" s="13"/>
      <c r="R108055" s="13"/>
    </row>
    <row r="108056" spans="2:18">
      <c r="B108056" s="31"/>
      <c r="C108056" s="13"/>
      <c r="D108056" s="13"/>
      <c r="E108056" s="13"/>
      <c r="F108056" s="13"/>
      <c r="G108056" s="13"/>
      <c r="H108056" s="13"/>
      <c r="I108056" s="13"/>
      <c r="J108056" s="13"/>
      <c r="K108056" s="13"/>
      <c r="L108056" s="13"/>
      <c r="M108056" s="13"/>
      <c r="N108056" s="13"/>
      <c r="O108056" s="13"/>
      <c r="P108056" s="13"/>
      <c r="Q108056" s="13"/>
      <c r="R108056" s="13"/>
    </row>
    <row r="108057" spans="2:18">
      <c r="B108057" s="31"/>
      <c r="C108057" s="13"/>
      <c r="D108057" s="13"/>
      <c r="E108057" s="13"/>
      <c r="F108057" s="13"/>
      <c r="G108057" s="13"/>
      <c r="H108057" s="13"/>
      <c r="I108057" s="13"/>
      <c r="J108057" s="13"/>
      <c r="K108057" s="13"/>
      <c r="L108057" s="13"/>
      <c r="M108057" s="13"/>
      <c r="N108057" s="13"/>
      <c r="O108057" s="13"/>
      <c r="P108057" s="13"/>
      <c r="Q108057" s="13"/>
      <c r="R108057" s="13"/>
    </row>
    <row r="108058" spans="2:18">
      <c r="B108058" s="31"/>
      <c r="C108058" s="13"/>
      <c r="D108058" s="13"/>
      <c r="E108058" s="13"/>
      <c r="F108058" s="13"/>
      <c r="G108058" s="13"/>
      <c r="H108058" s="13"/>
      <c r="I108058" s="13"/>
      <c r="J108058" s="13"/>
      <c r="K108058" s="13"/>
      <c r="L108058" s="13"/>
      <c r="M108058" s="13"/>
      <c r="N108058" s="13"/>
      <c r="O108058" s="13"/>
      <c r="P108058" s="13"/>
      <c r="Q108058" s="13"/>
      <c r="R108058" s="13"/>
    </row>
    <row r="108059" spans="2:18">
      <c r="B108059" s="31"/>
      <c r="C108059" s="13"/>
      <c r="D108059" s="13"/>
      <c r="E108059" s="13"/>
      <c r="F108059" s="13"/>
      <c r="G108059" s="13"/>
      <c r="H108059" s="13"/>
      <c r="I108059" s="13"/>
      <c r="J108059" s="13"/>
      <c r="K108059" s="13"/>
      <c r="L108059" s="13"/>
      <c r="M108059" s="13"/>
      <c r="N108059" s="13"/>
      <c r="O108059" s="13"/>
      <c r="P108059" s="13"/>
      <c r="Q108059" s="13"/>
      <c r="R108059" s="13"/>
    </row>
    <row r="108060" spans="2:18">
      <c r="B108060" s="31"/>
      <c r="C108060" s="13"/>
      <c r="D108060" s="13"/>
      <c r="E108060" s="13"/>
      <c r="F108060" s="13"/>
      <c r="G108060" s="13"/>
      <c r="H108060" s="13"/>
      <c r="I108060" s="13"/>
      <c r="J108060" s="13"/>
      <c r="K108060" s="13"/>
      <c r="L108060" s="13"/>
      <c r="M108060" s="13"/>
      <c r="N108060" s="13"/>
      <c r="O108060" s="13"/>
      <c r="P108060" s="13"/>
      <c r="Q108060" s="13"/>
      <c r="R108060" s="13"/>
    </row>
    <row r="108061" spans="2:18">
      <c r="B108061" s="31"/>
      <c r="C108061" s="13"/>
      <c r="D108061" s="13"/>
      <c r="E108061" s="13"/>
      <c r="F108061" s="13"/>
      <c r="G108061" s="13"/>
      <c r="H108061" s="13"/>
      <c r="I108061" s="13"/>
      <c r="J108061" s="13"/>
      <c r="K108061" s="13"/>
      <c r="L108061" s="13"/>
      <c r="M108061" s="13"/>
      <c r="N108061" s="13"/>
      <c r="O108061" s="13"/>
      <c r="P108061" s="13"/>
      <c r="Q108061" s="13"/>
      <c r="R108061" s="13"/>
    </row>
    <row r="108062" spans="2:18">
      <c r="B108062" s="31"/>
      <c r="C108062" s="13"/>
      <c r="D108062" s="13"/>
      <c r="E108062" s="13"/>
      <c r="F108062" s="13"/>
      <c r="G108062" s="13"/>
      <c r="H108062" s="13"/>
      <c r="I108062" s="13"/>
      <c r="J108062" s="13"/>
      <c r="K108062" s="13"/>
      <c r="L108062" s="13"/>
      <c r="M108062" s="13"/>
      <c r="N108062" s="13"/>
      <c r="O108062" s="13"/>
      <c r="P108062" s="13"/>
      <c r="Q108062" s="13"/>
      <c r="R108062" s="13"/>
    </row>
    <row r="108063" spans="2:18">
      <c r="B108063" s="31"/>
      <c r="C108063" s="13"/>
      <c r="D108063" s="13"/>
      <c r="E108063" s="13"/>
      <c r="F108063" s="13"/>
      <c r="G108063" s="13"/>
      <c r="H108063" s="13"/>
      <c r="I108063" s="13"/>
      <c r="J108063" s="13"/>
      <c r="K108063" s="13"/>
      <c r="L108063" s="13"/>
      <c r="M108063" s="13"/>
      <c r="N108063" s="13"/>
      <c r="O108063" s="13"/>
      <c r="P108063" s="13"/>
      <c r="Q108063" s="13"/>
      <c r="R108063" s="13"/>
    </row>
    <row r="108064" spans="2:18">
      <c r="B108064" s="31"/>
      <c r="C108064" s="13"/>
      <c r="D108064" s="13"/>
      <c r="E108064" s="13"/>
      <c r="F108064" s="13"/>
      <c r="G108064" s="13"/>
      <c r="H108064" s="13"/>
      <c r="I108064" s="13"/>
      <c r="J108064" s="13"/>
      <c r="K108064" s="13"/>
      <c r="L108064" s="13"/>
      <c r="M108064" s="13"/>
      <c r="N108064" s="13"/>
      <c r="O108064" s="13"/>
      <c r="P108064" s="13"/>
      <c r="Q108064" s="13"/>
      <c r="R108064" s="13"/>
    </row>
    <row r="108065" spans="2:18">
      <c r="B108065" s="31"/>
      <c r="C108065" s="13"/>
      <c r="D108065" s="13"/>
      <c r="E108065" s="13"/>
      <c r="F108065" s="13"/>
      <c r="G108065" s="13"/>
      <c r="H108065" s="13"/>
      <c r="I108065" s="13"/>
      <c r="J108065" s="13"/>
      <c r="K108065" s="13"/>
      <c r="L108065" s="13"/>
      <c r="M108065" s="13"/>
      <c r="N108065" s="13"/>
      <c r="O108065" s="13"/>
      <c r="P108065" s="13"/>
      <c r="Q108065" s="13"/>
      <c r="R108065" s="13"/>
    </row>
    <row r="108066" spans="2:18">
      <c r="B108066" s="31"/>
      <c r="C108066" s="13"/>
      <c r="D108066" s="13"/>
      <c r="E108066" s="13"/>
      <c r="F108066" s="13"/>
      <c r="G108066" s="13"/>
      <c r="H108066" s="13"/>
      <c r="I108066" s="13"/>
      <c r="J108066" s="13"/>
      <c r="K108066" s="13"/>
      <c r="L108066" s="13"/>
      <c r="M108066" s="13"/>
      <c r="N108066" s="13"/>
      <c r="O108066" s="13"/>
      <c r="P108066" s="13"/>
      <c r="Q108066" s="13"/>
      <c r="R108066" s="13"/>
    </row>
    <row r="108067" spans="2:18">
      <c r="B108067" s="31"/>
      <c r="C108067" s="13"/>
      <c r="D108067" s="13"/>
      <c r="E108067" s="13"/>
      <c r="F108067" s="13"/>
      <c r="G108067" s="13"/>
      <c r="H108067" s="13"/>
      <c r="I108067" s="13"/>
      <c r="J108067" s="13"/>
      <c r="K108067" s="13"/>
      <c r="L108067" s="13"/>
      <c r="M108067" s="13"/>
      <c r="N108067" s="13"/>
      <c r="O108067" s="13"/>
      <c r="P108067" s="13"/>
      <c r="Q108067" s="13"/>
      <c r="R108067" s="13"/>
    </row>
    <row r="108068" spans="2:18">
      <c r="B108068" s="31"/>
      <c r="C108068" s="13"/>
      <c r="D108068" s="13"/>
      <c r="E108068" s="13"/>
      <c r="F108068" s="13"/>
      <c r="G108068" s="13"/>
      <c r="H108068" s="13"/>
      <c r="I108068" s="13"/>
      <c r="J108068" s="13"/>
      <c r="K108068" s="13"/>
      <c r="L108068" s="13"/>
      <c r="M108068" s="13"/>
      <c r="N108068" s="13"/>
      <c r="O108068" s="13"/>
      <c r="P108068" s="13"/>
      <c r="Q108068" s="13"/>
      <c r="R108068" s="13"/>
    </row>
    <row r="108069" spans="2:18">
      <c r="B108069" s="31"/>
      <c r="C108069" s="13"/>
      <c r="D108069" s="13"/>
      <c r="E108069" s="13"/>
      <c r="F108069" s="13"/>
      <c r="G108069" s="13"/>
      <c r="H108069" s="13"/>
      <c r="I108069" s="13"/>
      <c r="J108069" s="13"/>
      <c r="K108069" s="13"/>
      <c r="L108069" s="13"/>
      <c r="M108069" s="13"/>
      <c r="N108069" s="13"/>
      <c r="O108069" s="13"/>
      <c r="P108069" s="13"/>
      <c r="Q108069" s="13"/>
      <c r="R108069" s="13"/>
    </row>
    <row r="108070" spans="2:18">
      <c r="B108070" s="31"/>
      <c r="C108070" s="13"/>
      <c r="D108070" s="13"/>
      <c r="E108070" s="13"/>
      <c r="F108070" s="13"/>
      <c r="G108070" s="13"/>
      <c r="H108070" s="13"/>
      <c r="I108070" s="13"/>
      <c r="J108070" s="13"/>
      <c r="K108070" s="13"/>
      <c r="L108070" s="13"/>
      <c r="M108070" s="13"/>
      <c r="N108070" s="13"/>
      <c r="O108070" s="13"/>
      <c r="P108070" s="13"/>
      <c r="Q108070" s="13"/>
      <c r="R108070" s="13"/>
    </row>
    <row r="108071" spans="2:18">
      <c r="B108071" s="31"/>
      <c r="C108071" s="13"/>
      <c r="D108071" s="13"/>
      <c r="E108071" s="13"/>
      <c r="F108071" s="13"/>
      <c r="G108071" s="13"/>
      <c r="H108071" s="13"/>
      <c r="I108071" s="13"/>
      <c r="J108071" s="13"/>
      <c r="K108071" s="13"/>
      <c r="L108071" s="13"/>
      <c r="M108071" s="13"/>
      <c r="N108071" s="13"/>
      <c r="O108071" s="13"/>
      <c r="P108071" s="13"/>
      <c r="Q108071" s="13"/>
      <c r="R108071" s="13"/>
    </row>
    <row r="108072" spans="2:18">
      <c r="B108072" s="31"/>
      <c r="C108072" s="13"/>
      <c r="D108072" s="13"/>
      <c r="E108072" s="13"/>
      <c r="F108072" s="13"/>
      <c r="G108072" s="13"/>
      <c r="H108072" s="13"/>
      <c r="I108072" s="13"/>
      <c r="J108072" s="13"/>
      <c r="K108072" s="13"/>
      <c r="L108072" s="13"/>
      <c r="M108072" s="13"/>
      <c r="N108072" s="13"/>
      <c r="O108072" s="13"/>
      <c r="P108072" s="13"/>
      <c r="Q108072" s="13"/>
      <c r="R108072" s="13"/>
    </row>
    <row r="108073" spans="2:18">
      <c r="B108073" s="31"/>
      <c r="C108073" s="13"/>
      <c r="D108073" s="13"/>
      <c r="E108073" s="13"/>
      <c r="F108073" s="13"/>
      <c r="G108073" s="13"/>
      <c r="H108073" s="13"/>
      <c r="I108073" s="13"/>
      <c r="J108073" s="13"/>
      <c r="K108073" s="13"/>
      <c r="L108073" s="13"/>
      <c r="M108073" s="13"/>
      <c r="N108073" s="13"/>
      <c r="O108073" s="13"/>
      <c r="P108073" s="13"/>
      <c r="Q108073" s="13"/>
      <c r="R108073" s="13"/>
    </row>
    <row r="108074" spans="2:18">
      <c r="B108074" s="31"/>
      <c r="C108074" s="13"/>
      <c r="D108074" s="13"/>
      <c r="E108074" s="13"/>
      <c r="F108074" s="13"/>
      <c r="G108074" s="13"/>
      <c r="H108074" s="13"/>
      <c r="I108074" s="13"/>
      <c r="J108074" s="13"/>
      <c r="K108074" s="13"/>
      <c r="L108074" s="13"/>
      <c r="M108074" s="13"/>
      <c r="N108074" s="13"/>
      <c r="O108074" s="13"/>
      <c r="P108074" s="13"/>
      <c r="Q108074" s="13"/>
      <c r="R108074" s="13"/>
    </row>
    <row r="108075" spans="2:18">
      <c r="B108075" s="31"/>
      <c r="C108075" s="13"/>
      <c r="D108075" s="13"/>
      <c r="E108075" s="13"/>
      <c r="F108075" s="13"/>
      <c r="G108075" s="13"/>
      <c r="H108075" s="13"/>
      <c r="I108075" s="13"/>
      <c r="J108075" s="13"/>
      <c r="K108075" s="13"/>
      <c r="L108075" s="13"/>
      <c r="M108075" s="13"/>
      <c r="N108075" s="13"/>
      <c r="O108075" s="13"/>
      <c r="P108075" s="13"/>
      <c r="Q108075" s="13"/>
      <c r="R108075" s="13"/>
    </row>
    <row r="108076" spans="2:18">
      <c r="B108076" s="31"/>
      <c r="C108076" s="13"/>
      <c r="D108076" s="13"/>
      <c r="E108076" s="13"/>
      <c r="F108076" s="13"/>
      <c r="G108076" s="13"/>
      <c r="H108076" s="13"/>
      <c r="I108076" s="13"/>
      <c r="J108076" s="13"/>
      <c r="K108076" s="13"/>
      <c r="L108076" s="13"/>
      <c r="M108076" s="13"/>
      <c r="N108076" s="13"/>
      <c r="O108076" s="13"/>
      <c r="P108076" s="13"/>
      <c r="Q108076" s="13"/>
      <c r="R108076" s="13"/>
    </row>
    <row r="108077" spans="2:18">
      <c r="B108077" s="31"/>
      <c r="C108077" s="13"/>
      <c r="D108077" s="13"/>
      <c r="E108077" s="13"/>
      <c r="F108077" s="13"/>
      <c r="G108077" s="13"/>
      <c r="H108077" s="13"/>
      <c r="I108077" s="13"/>
      <c r="J108077" s="13"/>
      <c r="K108077" s="13"/>
      <c r="L108077" s="13"/>
      <c r="M108077" s="13"/>
      <c r="N108077" s="13"/>
      <c r="O108077" s="13"/>
      <c r="P108077" s="13"/>
      <c r="Q108077" s="13"/>
      <c r="R108077" s="13"/>
    </row>
    <row r="108078" spans="2:18">
      <c r="B108078" s="31"/>
      <c r="C108078" s="13"/>
      <c r="D108078" s="13"/>
      <c r="E108078" s="13"/>
      <c r="F108078" s="13"/>
      <c r="G108078" s="13"/>
      <c r="H108078" s="13"/>
      <c r="I108078" s="13"/>
      <c r="J108078" s="13"/>
      <c r="K108078" s="13"/>
      <c r="L108078" s="13"/>
      <c r="M108078" s="13"/>
      <c r="N108078" s="13"/>
      <c r="O108078" s="13"/>
      <c r="P108078" s="13"/>
      <c r="Q108078" s="13"/>
      <c r="R108078" s="13"/>
    </row>
    <row r="108079" spans="2:18">
      <c r="B108079" s="31"/>
      <c r="C108079" s="13"/>
      <c r="D108079" s="13"/>
      <c r="E108079" s="13"/>
      <c r="F108079" s="13"/>
      <c r="G108079" s="13"/>
      <c r="H108079" s="13"/>
      <c r="I108079" s="13"/>
      <c r="J108079" s="13"/>
      <c r="K108079" s="13"/>
      <c r="L108079" s="13"/>
      <c r="M108079" s="13"/>
      <c r="N108079" s="13"/>
      <c r="O108079" s="13"/>
      <c r="P108079" s="13"/>
      <c r="Q108079" s="13"/>
      <c r="R108079" s="13"/>
    </row>
    <row r="108080" spans="2:18">
      <c r="B108080" s="31"/>
      <c r="C108080" s="13"/>
      <c r="D108080" s="13"/>
      <c r="E108080" s="13"/>
      <c r="F108080" s="13"/>
      <c r="G108080" s="13"/>
      <c r="H108080" s="13"/>
      <c r="I108080" s="13"/>
      <c r="J108080" s="13"/>
      <c r="K108080" s="13"/>
      <c r="L108080" s="13"/>
      <c r="M108080" s="13"/>
      <c r="N108080" s="13"/>
      <c r="O108080" s="13"/>
      <c r="P108080" s="13"/>
      <c r="Q108080" s="13"/>
      <c r="R108080" s="13"/>
    </row>
    <row r="108081" spans="2:18">
      <c r="B108081" s="31"/>
      <c r="C108081" s="13"/>
      <c r="D108081" s="13"/>
      <c r="E108081" s="13"/>
      <c r="F108081" s="13"/>
      <c r="G108081" s="13"/>
      <c r="H108081" s="13"/>
      <c r="I108081" s="13"/>
      <c r="J108081" s="13"/>
      <c r="K108081" s="13"/>
      <c r="L108081" s="13"/>
      <c r="M108081" s="13"/>
      <c r="N108081" s="13"/>
      <c r="O108081" s="13"/>
      <c r="P108081" s="13"/>
      <c r="Q108081" s="13"/>
      <c r="R108081" s="13"/>
    </row>
    <row r="108082" spans="2:18">
      <c r="B108082" s="31"/>
      <c r="C108082" s="13"/>
      <c r="D108082" s="13"/>
      <c r="E108082" s="13"/>
      <c r="F108082" s="13"/>
      <c r="G108082" s="13"/>
      <c r="H108082" s="13"/>
      <c r="I108082" s="13"/>
      <c r="J108082" s="13"/>
      <c r="K108082" s="13"/>
      <c r="L108082" s="13"/>
      <c r="M108082" s="13"/>
      <c r="N108082" s="13"/>
      <c r="O108082" s="13"/>
      <c r="P108082" s="13"/>
      <c r="Q108082" s="13"/>
      <c r="R108082" s="13"/>
    </row>
    <row r="108083" spans="2:18">
      <c r="B108083" s="31"/>
      <c r="C108083" s="13"/>
      <c r="D108083" s="13"/>
      <c r="E108083" s="13"/>
      <c r="F108083" s="13"/>
      <c r="G108083" s="13"/>
      <c r="H108083" s="13"/>
      <c r="I108083" s="13"/>
      <c r="J108083" s="13"/>
      <c r="K108083" s="13"/>
      <c r="L108083" s="13"/>
      <c r="M108083" s="13"/>
      <c r="N108083" s="13"/>
      <c r="O108083" s="13"/>
      <c r="P108083" s="13"/>
      <c r="Q108083" s="13"/>
      <c r="R108083" s="13"/>
    </row>
    <row r="108084" spans="2:18">
      <c r="B108084" s="31"/>
      <c r="C108084" s="13"/>
      <c r="D108084" s="13"/>
      <c r="E108084" s="13"/>
      <c r="F108084" s="13"/>
      <c r="G108084" s="13"/>
      <c r="H108084" s="13"/>
      <c r="I108084" s="13"/>
      <c r="J108084" s="13"/>
      <c r="K108084" s="13"/>
      <c r="L108084" s="13"/>
      <c r="M108084" s="13"/>
      <c r="N108084" s="13"/>
      <c r="O108084" s="13"/>
      <c r="P108084" s="13"/>
      <c r="Q108084" s="13"/>
      <c r="R108084" s="13"/>
    </row>
    <row r="108085" spans="2:18">
      <c r="B108085" s="31"/>
      <c r="C108085" s="13"/>
      <c r="D108085" s="13"/>
      <c r="E108085" s="13"/>
      <c r="F108085" s="13"/>
      <c r="G108085" s="13"/>
      <c r="H108085" s="13"/>
      <c r="I108085" s="13"/>
      <c r="J108085" s="13"/>
      <c r="K108085" s="13"/>
      <c r="L108085" s="13"/>
      <c r="M108085" s="13"/>
      <c r="N108085" s="13"/>
      <c r="O108085" s="13"/>
      <c r="P108085" s="13"/>
      <c r="Q108085" s="13"/>
      <c r="R108085" s="13"/>
    </row>
    <row r="108086" spans="2:18">
      <c r="B108086" s="31"/>
      <c r="C108086" s="13"/>
      <c r="D108086" s="13"/>
      <c r="E108086" s="13"/>
      <c r="F108086" s="13"/>
      <c r="G108086" s="13"/>
      <c r="H108086" s="13"/>
      <c r="I108086" s="13"/>
      <c r="J108086" s="13"/>
      <c r="K108086" s="13"/>
      <c r="L108086" s="13"/>
      <c r="M108086" s="13"/>
      <c r="N108086" s="13"/>
      <c r="O108086" s="13"/>
      <c r="P108086" s="13"/>
      <c r="Q108086" s="13"/>
      <c r="R108086" s="13"/>
    </row>
    <row r="108087" spans="2:18">
      <c r="B108087" s="31"/>
      <c r="C108087" s="13"/>
      <c r="D108087" s="13"/>
      <c r="E108087" s="13"/>
      <c r="F108087" s="13"/>
      <c r="G108087" s="13"/>
      <c r="H108087" s="13"/>
      <c r="I108087" s="13"/>
      <c r="J108087" s="13"/>
      <c r="K108087" s="13"/>
      <c r="L108087" s="13"/>
      <c r="M108087" s="13"/>
      <c r="N108087" s="13"/>
      <c r="O108087" s="13"/>
      <c r="P108087" s="13"/>
      <c r="Q108087" s="13"/>
      <c r="R108087" s="13"/>
    </row>
    <row r="108088" spans="2:18">
      <c r="B108088" s="31"/>
      <c r="C108088" s="13"/>
      <c r="D108088" s="13"/>
      <c r="E108088" s="13"/>
      <c r="F108088" s="13"/>
      <c r="G108088" s="13"/>
      <c r="H108088" s="13"/>
      <c r="I108088" s="13"/>
      <c r="J108088" s="13"/>
      <c r="K108088" s="13"/>
      <c r="L108088" s="13"/>
      <c r="M108088" s="13"/>
      <c r="N108088" s="13"/>
      <c r="O108088" s="13"/>
      <c r="P108088" s="13"/>
      <c r="Q108088" s="13"/>
      <c r="R108088" s="13"/>
    </row>
    <row r="108089" spans="2:18">
      <c r="B108089" s="31"/>
      <c r="C108089" s="13"/>
      <c r="D108089" s="13"/>
      <c r="E108089" s="13"/>
      <c r="F108089" s="13"/>
      <c r="G108089" s="13"/>
      <c r="H108089" s="13"/>
      <c r="I108089" s="13"/>
      <c r="J108089" s="13"/>
      <c r="K108089" s="13"/>
      <c r="L108089" s="13"/>
      <c r="M108089" s="13"/>
      <c r="N108089" s="13"/>
      <c r="O108089" s="13"/>
      <c r="P108089" s="13"/>
      <c r="Q108089" s="13"/>
      <c r="R108089" s="13"/>
    </row>
    <row r="108090" spans="2:18">
      <c r="B108090" s="31"/>
      <c r="C108090" s="13"/>
      <c r="D108090" s="13"/>
      <c r="E108090" s="13"/>
      <c r="F108090" s="13"/>
      <c r="G108090" s="13"/>
      <c r="H108090" s="13"/>
      <c r="I108090" s="13"/>
      <c r="J108090" s="13"/>
      <c r="K108090" s="13"/>
      <c r="L108090" s="13"/>
      <c r="M108090" s="13"/>
      <c r="N108090" s="13"/>
      <c r="O108090" s="13"/>
      <c r="P108090" s="13"/>
      <c r="Q108090" s="13"/>
      <c r="R108090" s="13"/>
    </row>
    <row r="108091" spans="2:18">
      <c r="B108091" s="31"/>
      <c r="C108091" s="13"/>
      <c r="D108091" s="13"/>
      <c r="E108091" s="13"/>
      <c r="F108091" s="13"/>
      <c r="G108091" s="13"/>
      <c r="H108091" s="13"/>
      <c r="I108091" s="13"/>
      <c r="J108091" s="13"/>
      <c r="K108091" s="13"/>
      <c r="L108091" s="13"/>
      <c r="M108091" s="13"/>
      <c r="N108091" s="13"/>
      <c r="O108091" s="13"/>
      <c r="P108091" s="13"/>
      <c r="Q108091" s="13"/>
      <c r="R108091" s="13"/>
    </row>
    <row r="108092" spans="2:18">
      <c r="B108092" s="31"/>
      <c r="C108092" s="13"/>
      <c r="D108092" s="13"/>
      <c r="E108092" s="13"/>
      <c r="F108092" s="13"/>
      <c r="G108092" s="13"/>
      <c r="H108092" s="13"/>
      <c r="I108092" s="13"/>
      <c r="J108092" s="13"/>
      <c r="K108092" s="13"/>
      <c r="L108092" s="13"/>
      <c r="M108092" s="13"/>
      <c r="N108092" s="13"/>
      <c r="O108092" s="13"/>
      <c r="P108092" s="13"/>
      <c r="Q108092" s="13"/>
      <c r="R108092" s="13"/>
    </row>
    <row r="108093" spans="2:18">
      <c r="B108093" s="31"/>
      <c r="C108093" s="13"/>
      <c r="D108093" s="13"/>
      <c r="E108093" s="13"/>
      <c r="F108093" s="13"/>
      <c r="G108093" s="13"/>
      <c r="H108093" s="13"/>
      <c r="I108093" s="13"/>
      <c r="J108093" s="13"/>
      <c r="K108093" s="13"/>
      <c r="L108093" s="13"/>
      <c r="M108093" s="13"/>
      <c r="N108093" s="13"/>
      <c r="O108093" s="13"/>
      <c r="P108093" s="13"/>
      <c r="Q108093" s="13"/>
      <c r="R108093" s="13"/>
    </row>
    <row r="108094" spans="2:18">
      <c r="B108094" s="31"/>
      <c r="C108094" s="13"/>
      <c r="D108094" s="13"/>
      <c r="E108094" s="13"/>
      <c r="F108094" s="13"/>
      <c r="G108094" s="13"/>
      <c r="H108094" s="13"/>
      <c r="I108094" s="13"/>
      <c r="J108094" s="13"/>
      <c r="K108094" s="13"/>
      <c r="L108094" s="13"/>
      <c r="M108094" s="13"/>
      <c r="N108094" s="13"/>
      <c r="O108094" s="13"/>
      <c r="P108094" s="13"/>
      <c r="Q108094" s="13"/>
      <c r="R108094" s="13"/>
    </row>
    <row r="108095" spans="2:18">
      <c r="B108095" s="31"/>
      <c r="C108095" s="13"/>
      <c r="D108095" s="13"/>
      <c r="E108095" s="13"/>
      <c r="F108095" s="13"/>
      <c r="G108095" s="13"/>
      <c r="H108095" s="13"/>
      <c r="I108095" s="13"/>
      <c r="J108095" s="13"/>
      <c r="K108095" s="13"/>
      <c r="L108095" s="13"/>
      <c r="M108095" s="13"/>
      <c r="N108095" s="13"/>
      <c r="O108095" s="13"/>
      <c r="P108095" s="13"/>
      <c r="Q108095" s="13"/>
      <c r="R108095" s="13"/>
    </row>
    <row r="108096" spans="2:18">
      <c r="B108096" s="31"/>
      <c r="C108096" s="13"/>
      <c r="D108096" s="13"/>
      <c r="E108096" s="13"/>
      <c r="F108096" s="13"/>
      <c r="G108096" s="13"/>
      <c r="H108096" s="13"/>
      <c r="I108096" s="13"/>
      <c r="J108096" s="13"/>
      <c r="K108096" s="13"/>
      <c r="L108096" s="13"/>
      <c r="M108096" s="13"/>
      <c r="N108096" s="13"/>
      <c r="O108096" s="13"/>
      <c r="P108096" s="13"/>
      <c r="Q108096" s="13"/>
      <c r="R108096" s="13"/>
    </row>
    <row r="108097" spans="2:18">
      <c r="B108097" s="31"/>
      <c r="C108097" s="13"/>
      <c r="D108097" s="13"/>
      <c r="E108097" s="13"/>
      <c r="F108097" s="13"/>
      <c r="G108097" s="13"/>
      <c r="H108097" s="13"/>
      <c r="I108097" s="13"/>
      <c r="J108097" s="13"/>
      <c r="K108097" s="13"/>
      <c r="L108097" s="13"/>
      <c r="M108097" s="13"/>
      <c r="N108097" s="13"/>
      <c r="O108097" s="13"/>
      <c r="P108097" s="13"/>
      <c r="Q108097" s="13"/>
      <c r="R108097" s="13"/>
    </row>
    <row r="108098" spans="2:18">
      <c r="B108098" s="31"/>
      <c r="C108098" s="13"/>
      <c r="D108098" s="13"/>
      <c r="E108098" s="13"/>
      <c r="F108098" s="13"/>
      <c r="G108098" s="13"/>
      <c r="H108098" s="13"/>
      <c r="I108098" s="13"/>
      <c r="J108098" s="13"/>
      <c r="K108098" s="13"/>
      <c r="L108098" s="13"/>
      <c r="M108098" s="13"/>
      <c r="N108098" s="13"/>
      <c r="O108098" s="13"/>
      <c r="P108098" s="13"/>
      <c r="Q108098" s="13"/>
      <c r="R108098" s="13"/>
    </row>
    <row r="108099" spans="2:18">
      <c r="B108099" s="31"/>
      <c r="C108099" s="13"/>
      <c r="D108099" s="13"/>
      <c r="E108099" s="13"/>
      <c r="F108099" s="13"/>
      <c r="G108099" s="13"/>
      <c r="H108099" s="13"/>
      <c r="I108099" s="13"/>
      <c r="J108099" s="13"/>
      <c r="K108099" s="13"/>
      <c r="L108099" s="13"/>
      <c r="M108099" s="13"/>
      <c r="N108099" s="13"/>
      <c r="O108099" s="13"/>
      <c r="P108099" s="13"/>
      <c r="Q108099" s="13"/>
      <c r="R108099" s="13"/>
    </row>
    <row r="108100" spans="2:18">
      <c r="B108100" s="31"/>
      <c r="C108100" s="13"/>
      <c r="D108100" s="13"/>
      <c r="E108100" s="13"/>
      <c r="F108100" s="13"/>
      <c r="G108100" s="13"/>
      <c r="H108100" s="13"/>
      <c r="I108100" s="13"/>
      <c r="J108100" s="13"/>
      <c r="K108100" s="13"/>
      <c r="L108100" s="13"/>
      <c r="M108100" s="13"/>
      <c r="N108100" s="13"/>
      <c r="O108100" s="13"/>
      <c r="P108100" s="13"/>
      <c r="Q108100" s="13"/>
      <c r="R108100" s="13"/>
    </row>
    <row r="108101" spans="2:18">
      <c r="B108101" s="31"/>
      <c r="C108101" s="13"/>
      <c r="D108101" s="13"/>
      <c r="E108101" s="13"/>
      <c r="F108101" s="13"/>
      <c r="G108101" s="13"/>
      <c r="H108101" s="13"/>
      <c r="I108101" s="13"/>
      <c r="J108101" s="13"/>
      <c r="K108101" s="13"/>
      <c r="L108101" s="13"/>
      <c r="M108101" s="13"/>
      <c r="N108101" s="13"/>
      <c r="O108101" s="13"/>
      <c r="P108101" s="13"/>
      <c r="Q108101" s="13"/>
      <c r="R108101" s="13"/>
    </row>
    <row r="108102" spans="2:18">
      <c r="B108102" s="31"/>
      <c r="C108102" s="13"/>
      <c r="D108102" s="13"/>
      <c r="E108102" s="13"/>
      <c r="F108102" s="13"/>
      <c r="G108102" s="13"/>
      <c r="H108102" s="13"/>
      <c r="I108102" s="13"/>
      <c r="J108102" s="13"/>
      <c r="K108102" s="13"/>
      <c r="L108102" s="13"/>
      <c r="M108102" s="13"/>
      <c r="N108102" s="13"/>
      <c r="O108102" s="13"/>
      <c r="P108102" s="13"/>
      <c r="Q108102" s="13"/>
      <c r="R108102" s="13"/>
    </row>
    <row r="108103" spans="2:18">
      <c r="B108103" s="31"/>
      <c r="C108103" s="13"/>
      <c r="D108103" s="13"/>
      <c r="E108103" s="13"/>
      <c r="F108103" s="13"/>
      <c r="G108103" s="13"/>
      <c r="H108103" s="13"/>
      <c r="I108103" s="13"/>
      <c r="J108103" s="13"/>
      <c r="K108103" s="13"/>
      <c r="L108103" s="13"/>
      <c r="M108103" s="13"/>
      <c r="N108103" s="13"/>
      <c r="O108103" s="13"/>
      <c r="P108103" s="13"/>
      <c r="Q108103" s="13"/>
      <c r="R108103" s="13"/>
    </row>
    <row r="108104" spans="2:18">
      <c r="B108104" s="31"/>
      <c r="C108104" s="13"/>
      <c r="D108104" s="13"/>
      <c r="E108104" s="13"/>
      <c r="F108104" s="13"/>
      <c r="G108104" s="13"/>
      <c r="H108104" s="13"/>
      <c r="I108104" s="13"/>
      <c r="J108104" s="13"/>
      <c r="K108104" s="13"/>
      <c r="L108104" s="13"/>
      <c r="M108104" s="13"/>
      <c r="N108104" s="13"/>
      <c r="O108104" s="13"/>
      <c r="P108104" s="13"/>
      <c r="Q108104" s="13"/>
      <c r="R108104" s="13"/>
    </row>
    <row r="108105" spans="2:18">
      <c r="B108105" s="31"/>
      <c r="C108105" s="13"/>
      <c r="D108105" s="13"/>
      <c r="E108105" s="13"/>
      <c r="F108105" s="13"/>
      <c r="G108105" s="13"/>
      <c r="H108105" s="13"/>
      <c r="I108105" s="13"/>
      <c r="J108105" s="13"/>
      <c r="K108105" s="13"/>
      <c r="L108105" s="13"/>
      <c r="M108105" s="13"/>
      <c r="N108105" s="13"/>
      <c r="O108105" s="13"/>
      <c r="P108105" s="13"/>
      <c r="Q108105" s="13"/>
      <c r="R108105" s="13"/>
    </row>
    <row r="108106" spans="2:18">
      <c r="B108106" s="31"/>
      <c r="C108106" s="13"/>
      <c r="D108106" s="13"/>
      <c r="E108106" s="13"/>
      <c r="F108106" s="13"/>
      <c r="G108106" s="13"/>
      <c r="H108106" s="13"/>
      <c r="I108106" s="13"/>
      <c r="J108106" s="13"/>
      <c r="K108106" s="13"/>
      <c r="L108106" s="13"/>
      <c r="M108106" s="13"/>
      <c r="N108106" s="13"/>
      <c r="O108106" s="13"/>
      <c r="P108106" s="13"/>
      <c r="Q108106" s="13"/>
      <c r="R108106" s="13"/>
    </row>
    <row r="108107" spans="2:18">
      <c r="B108107" s="31"/>
      <c r="C108107" s="13"/>
      <c r="D108107" s="13"/>
      <c r="E108107" s="13"/>
      <c r="F108107" s="13"/>
      <c r="G108107" s="13"/>
      <c r="H108107" s="13"/>
      <c r="I108107" s="13"/>
      <c r="J108107" s="13"/>
      <c r="K108107" s="13"/>
      <c r="L108107" s="13"/>
      <c r="M108107" s="13"/>
      <c r="N108107" s="13"/>
      <c r="O108107" s="13"/>
      <c r="P108107" s="13"/>
      <c r="Q108107" s="13"/>
      <c r="R108107" s="13"/>
    </row>
    <row r="108108" spans="2:18">
      <c r="B108108" s="31"/>
      <c r="C108108" s="13"/>
      <c r="D108108" s="13"/>
      <c r="E108108" s="13"/>
      <c r="F108108" s="13"/>
      <c r="G108108" s="13"/>
      <c r="H108108" s="13"/>
      <c r="I108108" s="13"/>
      <c r="J108108" s="13"/>
      <c r="K108108" s="13"/>
      <c r="L108108" s="13"/>
      <c r="M108108" s="13"/>
      <c r="N108108" s="13"/>
      <c r="O108108" s="13"/>
      <c r="P108108" s="13"/>
      <c r="Q108108" s="13"/>
      <c r="R108108" s="13"/>
    </row>
    <row r="108109" spans="2:18">
      <c r="B108109" s="31"/>
      <c r="C108109" s="13"/>
      <c r="D108109" s="13"/>
      <c r="E108109" s="13"/>
      <c r="F108109" s="13"/>
      <c r="G108109" s="13"/>
      <c r="H108109" s="13"/>
      <c r="I108109" s="13"/>
      <c r="J108109" s="13"/>
      <c r="K108109" s="13"/>
      <c r="L108109" s="13"/>
      <c r="M108109" s="13"/>
      <c r="N108109" s="13"/>
      <c r="O108109" s="13"/>
      <c r="P108109" s="13"/>
      <c r="Q108109" s="13"/>
      <c r="R108109" s="13"/>
    </row>
    <row r="108110" spans="2:18">
      <c r="B108110" s="31"/>
      <c r="C108110" s="13"/>
      <c r="D108110" s="13"/>
      <c r="E108110" s="13"/>
      <c r="F108110" s="13"/>
      <c r="G108110" s="13"/>
      <c r="H108110" s="13"/>
      <c r="I108110" s="13"/>
      <c r="J108110" s="13"/>
      <c r="K108110" s="13"/>
      <c r="L108110" s="13"/>
      <c r="M108110" s="13"/>
      <c r="N108110" s="13"/>
      <c r="O108110" s="13"/>
      <c r="P108110" s="13"/>
      <c r="Q108110" s="13"/>
      <c r="R108110" s="13"/>
    </row>
    <row r="108111" spans="2:18">
      <c r="B108111" s="31"/>
      <c r="C108111" s="13"/>
      <c r="D108111" s="13"/>
      <c r="E108111" s="13"/>
      <c r="F108111" s="13"/>
      <c r="G108111" s="13"/>
      <c r="H108111" s="13"/>
      <c r="I108111" s="13"/>
      <c r="J108111" s="13"/>
      <c r="K108111" s="13"/>
      <c r="L108111" s="13"/>
      <c r="M108111" s="13"/>
      <c r="N108111" s="13"/>
      <c r="O108111" s="13"/>
      <c r="P108111" s="13"/>
      <c r="Q108111" s="13"/>
      <c r="R108111" s="13"/>
    </row>
    <row r="108112" spans="2:18">
      <c r="B108112" s="31"/>
      <c r="C108112" s="13"/>
      <c r="D108112" s="13"/>
      <c r="E108112" s="13"/>
      <c r="F108112" s="13"/>
      <c r="G108112" s="13"/>
      <c r="H108112" s="13"/>
      <c r="I108112" s="13"/>
      <c r="J108112" s="13"/>
      <c r="K108112" s="13"/>
      <c r="L108112" s="13"/>
      <c r="M108112" s="13"/>
      <c r="N108112" s="13"/>
      <c r="O108112" s="13"/>
      <c r="P108112" s="13"/>
      <c r="Q108112" s="13"/>
      <c r="R108112" s="13"/>
    </row>
    <row r="108113" spans="2:18">
      <c r="B108113" s="31"/>
      <c r="C108113" s="13"/>
      <c r="D108113" s="13"/>
      <c r="E108113" s="13"/>
      <c r="F108113" s="13"/>
      <c r="G108113" s="13"/>
      <c r="H108113" s="13"/>
      <c r="I108113" s="13"/>
      <c r="J108113" s="13"/>
      <c r="K108113" s="13"/>
      <c r="L108113" s="13"/>
      <c r="M108113" s="13"/>
      <c r="N108113" s="13"/>
      <c r="O108113" s="13"/>
      <c r="P108113" s="13"/>
      <c r="Q108113" s="13"/>
      <c r="R108113" s="13"/>
    </row>
    <row r="108114" spans="2:18">
      <c r="B108114" s="31"/>
      <c r="C108114" s="13"/>
      <c r="D108114" s="13"/>
      <c r="E108114" s="13"/>
      <c r="F108114" s="13"/>
      <c r="G108114" s="13"/>
      <c r="H108114" s="13"/>
      <c r="I108114" s="13"/>
      <c r="J108114" s="13"/>
      <c r="K108114" s="13"/>
      <c r="L108114" s="13"/>
      <c r="M108114" s="13"/>
      <c r="N108114" s="13"/>
      <c r="O108114" s="13"/>
      <c r="P108114" s="13"/>
      <c r="Q108114" s="13"/>
      <c r="R108114" s="13"/>
    </row>
    <row r="108115" spans="2:18">
      <c r="B108115" s="31"/>
      <c r="C108115" s="13"/>
      <c r="D108115" s="13"/>
      <c r="E108115" s="13"/>
      <c r="F108115" s="13"/>
      <c r="G108115" s="13"/>
      <c r="H108115" s="13"/>
      <c r="I108115" s="13"/>
      <c r="J108115" s="13"/>
      <c r="K108115" s="13"/>
      <c r="L108115" s="13"/>
      <c r="M108115" s="13"/>
      <c r="N108115" s="13"/>
      <c r="O108115" s="13"/>
      <c r="P108115" s="13"/>
      <c r="Q108115" s="13"/>
      <c r="R108115" s="13"/>
    </row>
    <row r="108116" spans="2:18">
      <c r="B108116" s="31"/>
      <c r="C108116" s="13"/>
      <c r="D108116" s="13"/>
      <c r="E108116" s="13"/>
      <c r="F108116" s="13"/>
      <c r="G108116" s="13"/>
      <c r="H108116" s="13"/>
      <c r="I108116" s="13"/>
      <c r="J108116" s="13"/>
      <c r="K108116" s="13"/>
      <c r="L108116" s="13"/>
      <c r="M108116" s="13"/>
      <c r="N108116" s="13"/>
      <c r="O108116" s="13"/>
      <c r="P108116" s="13"/>
      <c r="Q108116" s="13"/>
      <c r="R108116" s="13"/>
    </row>
    <row r="108117" spans="2:18">
      <c r="B108117" s="31"/>
      <c r="C108117" s="13"/>
      <c r="D108117" s="13"/>
      <c r="E108117" s="13"/>
      <c r="F108117" s="13"/>
      <c r="G108117" s="13"/>
      <c r="H108117" s="13"/>
      <c r="I108117" s="13"/>
      <c r="J108117" s="13"/>
      <c r="K108117" s="13"/>
      <c r="L108117" s="13"/>
      <c r="M108117" s="13"/>
      <c r="N108117" s="13"/>
      <c r="O108117" s="13"/>
      <c r="P108117" s="13"/>
      <c r="Q108117" s="13"/>
      <c r="R108117" s="13"/>
    </row>
    <row r="108118" spans="2:18">
      <c r="B108118" s="31"/>
      <c r="C108118" s="13"/>
      <c r="D108118" s="13"/>
      <c r="E108118" s="13"/>
      <c r="F108118" s="13"/>
      <c r="G108118" s="13"/>
      <c r="H108118" s="13"/>
      <c r="I108118" s="13"/>
      <c r="J108118" s="13"/>
      <c r="K108118" s="13"/>
      <c r="L108118" s="13"/>
      <c r="M108118" s="13"/>
      <c r="N108118" s="13"/>
      <c r="O108118" s="13"/>
      <c r="P108118" s="13"/>
      <c r="Q108118" s="13"/>
      <c r="R108118" s="13"/>
    </row>
    <row r="108119" spans="2:18">
      <c r="B108119" s="31"/>
      <c r="C108119" s="13"/>
      <c r="D108119" s="13"/>
      <c r="E108119" s="13"/>
      <c r="F108119" s="13"/>
      <c r="G108119" s="13"/>
      <c r="H108119" s="13"/>
      <c r="I108119" s="13"/>
      <c r="J108119" s="13"/>
      <c r="K108119" s="13"/>
      <c r="L108119" s="13"/>
      <c r="M108119" s="13"/>
      <c r="N108119" s="13"/>
      <c r="O108119" s="13"/>
      <c r="P108119" s="13"/>
      <c r="Q108119" s="13"/>
      <c r="R108119" s="13"/>
    </row>
    <row r="108120" spans="2:18">
      <c r="B108120" s="31"/>
      <c r="C108120" s="13"/>
      <c r="D108120" s="13"/>
      <c r="E108120" s="13"/>
      <c r="F108120" s="13"/>
      <c r="G108120" s="13"/>
      <c r="H108120" s="13"/>
      <c r="I108120" s="13"/>
      <c r="J108120" s="13"/>
      <c r="K108120" s="13"/>
      <c r="L108120" s="13"/>
      <c r="M108120" s="13"/>
      <c r="N108120" s="13"/>
      <c r="O108120" s="13"/>
      <c r="P108120" s="13"/>
      <c r="Q108120" s="13"/>
      <c r="R108120" s="13"/>
    </row>
    <row r="108121" spans="2:18">
      <c r="B108121" s="31"/>
      <c r="C108121" s="13"/>
      <c r="D108121" s="13"/>
      <c r="E108121" s="13"/>
      <c r="F108121" s="13"/>
      <c r="G108121" s="13"/>
      <c r="H108121" s="13"/>
      <c r="I108121" s="13"/>
      <c r="J108121" s="13"/>
      <c r="K108121" s="13"/>
      <c r="L108121" s="13"/>
      <c r="M108121" s="13"/>
      <c r="N108121" s="13"/>
      <c r="O108121" s="13"/>
      <c r="P108121" s="13"/>
      <c r="Q108121" s="13"/>
      <c r="R108121" s="13"/>
    </row>
    <row r="108122" spans="2:18">
      <c r="B108122" s="31"/>
      <c r="C108122" s="13"/>
      <c r="D108122" s="13"/>
      <c r="E108122" s="13"/>
      <c r="F108122" s="13"/>
      <c r="G108122" s="13"/>
      <c r="H108122" s="13"/>
      <c r="I108122" s="13"/>
      <c r="J108122" s="13"/>
      <c r="K108122" s="13"/>
      <c r="L108122" s="13"/>
      <c r="M108122" s="13"/>
      <c r="N108122" s="13"/>
      <c r="O108122" s="13"/>
      <c r="P108122" s="13"/>
      <c r="Q108122" s="13"/>
      <c r="R108122" s="13"/>
    </row>
    <row r="108123" spans="2:18">
      <c r="B108123" s="31"/>
      <c r="C108123" s="13"/>
      <c r="D108123" s="13"/>
      <c r="E108123" s="13"/>
      <c r="F108123" s="13"/>
      <c r="G108123" s="13"/>
      <c r="H108123" s="13"/>
      <c r="I108123" s="13"/>
      <c r="J108123" s="13"/>
      <c r="K108123" s="13"/>
      <c r="L108123" s="13"/>
      <c r="M108123" s="13"/>
      <c r="N108123" s="13"/>
      <c r="O108123" s="13"/>
      <c r="P108123" s="13"/>
      <c r="Q108123" s="13"/>
      <c r="R108123" s="13"/>
    </row>
    <row r="108124" spans="2:18">
      <c r="B108124" s="31"/>
      <c r="C108124" s="13"/>
      <c r="D108124" s="13"/>
      <c r="E108124" s="13"/>
      <c r="F108124" s="13"/>
      <c r="G108124" s="13"/>
      <c r="H108124" s="13"/>
      <c r="I108124" s="13"/>
      <c r="J108124" s="13"/>
      <c r="K108124" s="13"/>
      <c r="L108124" s="13"/>
      <c r="M108124" s="13"/>
      <c r="N108124" s="13"/>
      <c r="O108124" s="13"/>
      <c r="P108124" s="13"/>
      <c r="Q108124" s="13"/>
      <c r="R108124" s="13"/>
    </row>
    <row r="108125" spans="2:18">
      <c r="B108125" s="31"/>
      <c r="C108125" s="13"/>
      <c r="D108125" s="13"/>
      <c r="E108125" s="13"/>
      <c r="F108125" s="13"/>
      <c r="G108125" s="13"/>
      <c r="H108125" s="13"/>
      <c r="I108125" s="13"/>
      <c r="J108125" s="13"/>
      <c r="K108125" s="13"/>
      <c r="L108125" s="13"/>
      <c r="M108125" s="13"/>
      <c r="N108125" s="13"/>
      <c r="O108125" s="13"/>
      <c r="P108125" s="13"/>
      <c r="Q108125" s="13"/>
      <c r="R108125" s="13"/>
    </row>
    <row r="108126" spans="2:18">
      <c r="B108126" s="31"/>
      <c r="C108126" s="13"/>
      <c r="D108126" s="13"/>
      <c r="E108126" s="13"/>
      <c r="F108126" s="13"/>
      <c r="G108126" s="13"/>
      <c r="H108126" s="13"/>
      <c r="I108126" s="13"/>
      <c r="J108126" s="13"/>
      <c r="K108126" s="13"/>
      <c r="L108126" s="13"/>
      <c r="M108126" s="13"/>
      <c r="N108126" s="13"/>
      <c r="O108126" s="13"/>
      <c r="P108126" s="13"/>
      <c r="Q108126" s="13"/>
      <c r="R108126" s="13"/>
    </row>
    <row r="108127" spans="2:18">
      <c r="B108127" s="31"/>
      <c r="C108127" s="13"/>
      <c r="D108127" s="13"/>
      <c r="E108127" s="13"/>
      <c r="F108127" s="13"/>
      <c r="G108127" s="13"/>
      <c r="H108127" s="13"/>
      <c r="I108127" s="13"/>
      <c r="J108127" s="13"/>
      <c r="K108127" s="13"/>
      <c r="L108127" s="13"/>
      <c r="M108127" s="13"/>
      <c r="N108127" s="13"/>
      <c r="O108127" s="13"/>
      <c r="P108127" s="13"/>
      <c r="Q108127" s="13"/>
      <c r="R108127" s="13"/>
    </row>
    <row r="108128" spans="2:18">
      <c r="B108128" s="31"/>
      <c r="C108128" s="13"/>
      <c r="D108128" s="13"/>
      <c r="E108128" s="13"/>
      <c r="F108128" s="13"/>
      <c r="G108128" s="13"/>
      <c r="H108128" s="13"/>
      <c r="I108128" s="13"/>
      <c r="J108128" s="13"/>
      <c r="K108128" s="13"/>
      <c r="L108128" s="13"/>
      <c r="M108128" s="13"/>
      <c r="N108128" s="13"/>
      <c r="O108128" s="13"/>
      <c r="P108128" s="13"/>
      <c r="Q108128" s="13"/>
      <c r="R108128" s="13"/>
    </row>
    <row r="108129" spans="2:18">
      <c r="B108129" s="31"/>
      <c r="C108129" s="13"/>
      <c r="D108129" s="13"/>
      <c r="E108129" s="13"/>
      <c r="F108129" s="13"/>
      <c r="G108129" s="13"/>
      <c r="H108129" s="13"/>
      <c r="I108129" s="13"/>
      <c r="J108129" s="13"/>
      <c r="K108129" s="13"/>
      <c r="L108129" s="13"/>
      <c r="M108129" s="13"/>
      <c r="N108129" s="13"/>
      <c r="O108129" s="13"/>
      <c r="P108129" s="13"/>
      <c r="Q108129" s="13"/>
      <c r="R108129" s="13"/>
    </row>
    <row r="108130" spans="2:18">
      <c r="B108130" s="31"/>
      <c r="C108130" s="13"/>
      <c r="D108130" s="13"/>
      <c r="E108130" s="13"/>
      <c r="F108130" s="13"/>
      <c r="G108130" s="13"/>
      <c r="H108130" s="13"/>
      <c r="I108130" s="13"/>
      <c r="J108130" s="13"/>
      <c r="K108130" s="13"/>
      <c r="L108130" s="13"/>
      <c r="M108130" s="13"/>
      <c r="N108130" s="13"/>
      <c r="O108130" s="13"/>
      <c r="P108130" s="13"/>
      <c r="Q108130" s="13"/>
      <c r="R108130" s="13"/>
    </row>
    <row r="108131" spans="2:18">
      <c r="B108131" s="31"/>
      <c r="C108131" s="13"/>
      <c r="D108131" s="13"/>
      <c r="E108131" s="13"/>
      <c r="F108131" s="13"/>
      <c r="G108131" s="13"/>
      <c r="H108131" s="13"/>
      <c r="I108131" s="13"/>
      <c r="J108131" s="13"/>
      <c r="K108131" s="13"/>
      <c r="L108131" s="13"/>
      <c r="M108131" s="13"/>
      <c r="N108131" s="13"/>
      <c r="O108131" s="13"/>
      <c r="P108131" s="13"/>
      <c r="Q108131" s="13"/>
      <c r="R108131" s="13"/>
    </row>
    <row r="108132" spans="2:18">
      <c r="B108132" s="31"/>
      <c r="C108132" s="13"/>
      <c r="D108132" s="13"/>
      <c r="E108132" s="13"/>
      <c r="F108132" s="13"/>
      <c r="G108132" s="13"/>
      <c r="H108132" s="13"/>
      <c r="I108132" s="13"/>
      <c r="J108132" s="13"/>
      <c r="K108132" s="13"/>
      <c r="L108132" s="13"/>
      <c r="M108132" s="13"/>
      <c r="N108132" s="13"/>
      <c r="O108132" s="13"/>
      <c r="P108132" s="13"/>
      <c r="Q108132" s="13"/>
      <c r="R108132" s="13"/>
    </row>
    <row r="108133" spans="2:18">
      <c r="B108133" s="31"/>
      <c r="C108133" s="13"/>
      <c r="D108133" s="13"/>
      <c r="E108133" s="13"/>
      <c r="F108133" s="13"/>
      <c r="G108133" s="13"/>
      <c r="H108133" s="13"/>
      <c r="I108133" s="13"/>
      <c r="J108133" s="13"/>
      <c r="K108133" s="13"/>
      <c r="L108133" s="13"/>
      <c r="M108133" s="13"/>
      <c r="N108133" s="13"/>
      <c r="O108133" s="13"/>
      <c r="P108133" s="13"/>
      <c r="Q108133" s="13"/>
      <c r="R108133" s="13"/>
    </row>
    <row r="108134" spans="2:18">
      <c r="B108134" s="31"/>
      <c r="C108134" s="13"/>
      <c r="D108134" s="13"/>
      <c r="E108134" s="13"/>
      <c r="F108134" s="13"/>
      <c r="G108134" s="13"/>
      <c r="H108134" s="13"/>
      <c r="I108134" s="13"/>
      <c r="J108134" s="13"/>
      <c r="K108134" s="13"/>
      <c r="L108134" s="13"/>
      <c r="M108134" s="13"/>
      <c r="N108134" s="13"/>
      <c r="O108134" s="13"/>
      <c r="P108134" s="13"/>
      <c r="Q108134" s="13"/>
      <c r="R108134" s="13"/>
    </row>
    <row r="108135" spans="2:18">
      <c r="B108135" s="31"/>
      <c r="C108135" s="13"/>
      <c r="D108135" s="13"/>
      <c r="E108135" s="13"/>
      <c r="F108135" s="13"/>
      <c r="G108135" s="13"/>
      <c r="H108135" s="13"/>
      <c r="I108135" s="13"/>
      <c r="J108135" s="13"/>
      <c r="K108135" s="13"/>
      <c r="L108135" s="13"/>
      <c r="M108135" s="13"/>
      <c r="N108135" s="13"/>
      <c r="O108135" s="13"/>
      <c r="P108135" s="13"/>
      <c r="Q108135" s="13"/>
      <c r="R108135" s="13"/>
    </row>
    <row r="108136" spans="2:18">
      <c r="B108136" s="31"/>
      <c r="C108136" s="13"/>
      <c r="D108136" s="13"/>
      <c r="E108136" s="13"/>
      <c r="F108136" s="13"/>
      <c r="G108136" s="13"/>
      <c r="H108136" s="13"/>
      <c r="I108136" s="13"/>
      <c r="J108136" s="13"/>
      <c r="K108136" s="13"/>
      <c r="L108136" s="13"/>
      <c r="M108136" s="13"/>
      <c r="N108136" s="13"/>
      <c r="O108136" s="13"/>
      <c r="P108136" s="13"/>
      <c r="Q108136" s="13"/>
      <c r="R108136" s="13"/>
    </row>
    <row r="108137" spans="2:18">
      <c r="B108137" s="31"/>
      <c r="C108137" s="13"/>
      <c r="D108137" s="13"/>
      <c r="E108137" s="13"/>
      <c r="F108137" s="13"/>
      <c r="G108137" s="13"/>
      <c r="H108137" s="13"/>
      <c r="I108137" s="13"/>
      <c r="J108137" s="13"/>
      <c r="K108137" s="13"/>
      <c r="L108137" s="13"/>
      <c r="M108137" s="13"/>
      <c r="N108137" s="13"/>
      <c r="O108137" s="13"/>
      <c r="P108137" s="13"/>
      <c r="Q108137" s="13"/>
      <c r="R108137" s="13"/>
    </row>
    <row r="108138" spans="2:18">
      <c r="B108138" s="31"/>
      <c r="C108138" s="13"/>
      <c r="D108138" s="13"/>
      <c r="E108138" s="13"/>
      <c r="F108138" s="13"/>
      <c r="G108138" s="13"/>
      <c r="H108138" s="13"/>
      <c r="I108138" s="13"/>
      <c r="J108138" s="13"/>
      <c r="K108138" s="13"/>
      <c r="L108138" s="13"/>
      <c r="M108138" s="13"/>
      <c r="N108138" s="13"/>
      <c r="O108138" s="13"/>
      <c r="P108138" s="13"/>
      <c r="Q108138" s="13"/>
      <c r="R108138" s="13"/>
    </row>
    <row r="108139" spans="2:18">
      <c r="B108139" s="31"/>
      <c r="C108139" s="13"/>
      <c r="D108139" s="13"/>
      <c r="E108139" s="13"/>
      <c r="F108139" s="13"/>
      <c r="G108139" s="13"/>
      <c r="H108139" s="13"/>
      <c r="I108139" s="13"/>
      <c r="J108139" s="13"/>
      <c r="K108139" s="13"/>
      <c r="L108139" s="13"/>
      <c r="M108139" s="13"/>
      <c r="N108139" s="13"/>
      <c r="O108139" s="13"/>
      <c r="P108139" s="13"/>
      <c r="Q108139" s="13"/>
      <c r="R108139" s="13"/>
    </row>
    <row r="108140" spans="2:18">
      <c r="B108140" s="31"/>
      <c r="C108140" s="13"/>
      <c r="D108140" s="13"/>
      <c r="E108140" s="13"/>
      <c r="F108140" s="13"/>
      <c r="G108140" s="13"/>
      <c r="H108140" s="13"/>
      <c r="I108140" s="13"/>
      <c r="J108140" s="13"/>
      <c r="K108140" s="13"/>
      <c r="L108140" s="13"/>
      <c r="M108140" s="13"/>
      <c r="N108140" s="13"/>
      <c r="O108140" s="13"/>
      <c r="P108140" s="13"/>
      <c r="Q108140" s="13"/>
      <c r="R108140" s="13"/>
    </row>
    <row r="108141" spans="2:18">
      <c r="B108141" s="31"/>
      <c r="C108141" s="13"/>
      <c r="D108141" s="13"/>
      <c r="E108141" s="13"/>
      <c r="F108141" s="13"/>
      <c r="G108141" s="13"/>
      <c r="H108141" s="13"/>
      <c r="I108141" s="13"/>
      <c r="J108141" s="13"/>
      <c r="K108141" s="13"/>
      <c r="L108141" s="13"/>
      <c r="M108141" s="13"/>
      <c r="N108141" s="13"/>
      <c r="O108141" s="13"/>
      <c r="P108141" s="13"/>
      <c r="Q108141" s="13"/>
      <c r="R108141" s="13"/>
    </row>
    <row r="108142" spans="2:18">
      <c r="B108142" s="31"/>
      <c r="C108142" s="13"/>
      <c r="D108142" s="13"/>
      <c r="E108142" s="13"/>
      <c r="F108142" s="13"/>
      <c r="G108142" s="13"/>
      <c r="H108142" s="13"/>
      <c r="I108142" s="13"/>
      <c r="J108142" s="13"/>
      <c r="K108142" s="13"/>
      <c r="L108142" s="13"/>
      <c r="M108142" s="13"/>
      <c r="N108142" s="13"/>
      <c r="O108142" s="13"/>
      <c r="P108142" s="13"/>
      <c r="Q108142" s="13"/>
      <c r="R108142" s="13"/>
    </row>
    <row r="108143" spans="2:18">
      <c r="B108143" s="31"/>
      <c r="C108143" s="13"/>
      <c r="D108143" s="13"/>
      <c r="E108143" s="13"/>
      <c r="F108143" s="13"/>
      <c r="G108143" s="13"/>
      <c r="H108143" s="13"/>
      <c r="I108143" s="13"/>
      <c r="J108143" s="13"/>
      <c r="K108143" s="13"/>
      <c r="L108143" s="13"/>
      <c r="M108143" s="13"/>
      <c r="N108143" s="13"/>
      <c r="O108143" s="13"/>
      <c r="P108143" s="13"/>
      <c r="Q108143" s="13"/>
      <c r="R108143" s="13"/>
    </row>
    <row r="108144" spans="2:18">
      <c r="B108144" s="31"/>
      <c r="C108144" s="13"/>
      <c r="D108144" s="13"/>
      <c r="E108144" s="13"/>
      <c r="F108144" s="13"/>
      <c r="G108144" s="13"/>
      <c r="H108144" s="13"/>
      <c r="I108144" s="13"/>
      <c r="J108144" s="13"/>
      <c r="K108144" s="13"/>
      <c r="L108144" s="13"/>
      <c r="M108144" s="13"/>
      <c r="N108144" s="13"/>
      <c r="O108144" s="13"/>
      <c r="P108144" s="13"/>
      <c r="Q108144" s="13"/>
      <c r="R108144" s="13"/>
    </row>
    <row r="108145" spans="2:18">
      <c r="B108145" s="31"/>
      <c r="C108145" s="13"/>
      <c r="D108145" s="13"/>
      <c r="E108145" s="13"/>
      <c r="F108145" s="13"/>
      <c r="G108145" s="13"/>
      <c r="H108145" s="13"/>
      <c r="I108145" s="13"/>
      <c r="J108145" s="13"/>
      <c r="K108145" s="13"/>
      <c r="L108145" s="13"/>
      <c r="M108145" s="13"/>
      <c r="N108145" s="13"/>
      <c r="O108145" s="13"/>
      <c r="P108145" s="13"/>
      <c r="Q108145" s="13"/>
      <c r="R108145" s="13"/>
    </row>
    <row r="108146" spans="2:18">
      <c r="B108146" s="31"/>
      <c r="C108146" s="13"/>
      <c r="D108146" s="13"/>
      <c r="E108146" s="13"/>
      <c r="F108146" s="13"/>
      <c r="G108146" s="13"/>
      <c r="H108146" s="13"/>
      <c r="I108146" s="13"/>
      <c r="J108146" s="13"/>
      <c r="K108146" s="13"/>
      <c r="L108146" s="13"/>
      <c r="M108146" s="13"/>
      <c r="N108146" s="13"/>
      <c r="O108146" s="13"/>
      <c r="P108146" s="13"/>
      <c r="Q108146" s="13"/>
      <c r="R108146" s="13"/>
    </row>
    <row r="108147" spans="2:18">
      <c r="B108147" s="31"/>
      <c r="C108147" s="13"/>
      <c r="D108147" s="13"/>
      <c r="E108147" s="13"/>
      <c r="F108147" s="13"/>
      <c r="G108147" s="13"/>
      <c r="H108147" s="13"/>
      <c r="I108147" s="13"/>
      <c r="J108147" s="13"/>
      <c r="K108147" s="13"/>
      <c r="L108147" s="13"/>
      <c r="M108147" s="13"/>
      <c r="N108147" s="13"/>
      <c r="O108147" s="13"/>
      <c r="P108147" s="13"/>
      <c r="Q108147" s="13"/>
      <c r="R108147" s="13"/>
    </row>
    <row r="108148" spans="2:18">
      <c r="B108148" s="31"/>
      <c r="C108148" s="13"/>
      <c r="D108148" s="13"/>
      <c r="E108148" s="13"/>
      <c r="F108148" s="13"/>
      <c r="G108148" s="13"/>
      <c r="H108148" s="13"/>
      <c r="I108148" s="13"/>
      <c r="J108148" s="13"/>
      <c r="K108148" s="13"/>
      <c r="L108148" s="13"/>
      <c r="M108148" s="13"/>
      <c r="N108148" s="13"/>
      <c r="O108148" s="13"/>
      <c r="P108148" s="13"/>
      <c r="Q108148" s="13"/>
      <c r="R108148" s="13"/>
    </row>
    <row r="108149" spans="2:18">
      <c r="B108149" s="31"/>
      <c r="C108149" s="13"/>
      <c r="D108149" s="13"/>
      <c r="E108149" s="13"/>
      <c r="F108149" s="13"/>
      <c r="G108149" s="13"/>
      <c r="H108149" s="13"/>
      <c r="I108149" s="13"/>
      <c r="J108149" s="13"/>
      <c r="K108149" s="13"/>
      <c r="L108149" s="13"/>
      <c r="M108149" s="13"/>
      <c r="N108149" s="13"/>
      <c r="O108149" s="13"/>
      <c r="P108149" s="13"/>
      <c r="Q108149" s="13"/>
      <c r="R108149" s="13"/>
    </row>
    <row r="108150" spans="2:18">
      <c r="B108150" s="31"/>
      <c r="C108150" s="13"/>
      <c r="D108150" s="13"/>
      <c r="E108150" s="13"/>
      <c r="F108150" s="13"/>
      <c r="G108150" s="13"/>
      <c r="H108150" s="13"/>
      <c r="I108150" s="13"/>
      <c r="J108150" s="13"/>
      <c r="K108150" s="13"/>
      <c r="L108150" s="13"/>
      <c r="M108150" s="13"/>
      <c r="N108150" s="13"/>
      <c r="O108150" s="13"/>
      <c r="P108150" s="13"/>
      <c r="Q108150" s="13"/>
      <c r="R108150" s="13"/>
    </row>
    <row r="108151" spans="2:18">
      <c r="B108151" s="31"/>
      <c r="C108151" s="13"/>
      <c r="D108151" s="13"/>
      <c r="E108151" s="13"/>
      <c r="F108151" s="13"/>
      <c r="G108151" s="13"/>
      <c r="H108151" s="13"/>
      <c r="I108151" s="13"/>
      <c r="J108151" s="13"/>
      <c r="K108151" s="13"/>
      <c r="L108151" s="13"/>
      <c r="M108151" s="13"/>
      <c r="N108151" s="13"/>
      <c r="O108151" s="13"/>
      <c r="P108151" s="13"/>
      <c r="Q108151" s="13"/>
      <c r="R108151" s="13"/>
    </row>
    <row r="108152" spans="2:18">
      <c r="B108152" s="31"/>
      <c r="C108152" s="13"/>
      <c r="D108152" s="13"/>
      <c r="E108152" s="13"/>
      <c r="F108152" s="13"/>
      <c r="G108152" s="13"/>
      <c r="H108152" s="13"/>
      <c r="I108152" s="13"/>
      <c r="J108152" s="13"/>
      <c r="K108152" s="13"/>
      <c r="L108152" s="13"/>
      <c r="M108152" s="13"/>
      <c r="N108152" s="13"/>
      <c r="O108152" s="13"/>
      <c r="P108152" s="13"/>
      <c r="Q108152" s="13"/>
      <c r="R108152" s="13"/>
    </row>
    <row r="108153" spans="2:18">
      <c r="B108153" s="31"/>
      <c r="C108153" s="13"/>
      <c r="D108153" s="13"/>
      <c r="E108153" s="13"/>
      <c r="F108153" s="13"/>
      <c r="G108153" s="13"/>
      <c r="H108153" s="13"/>
      <c r="I108153" s="13"/>
      <c r="J108153" s="13"/>
      <c r="K108153" s="13"/>
      <c r="L108153" s="13"/>
      <c r="M108153" s="13"/>
      <c r="N108153" s="13"/>
      <c r="O108153" s="13"/>
      <c r="P108153" s="13"/>
      <c r="Q108153" s="13"/>
      <c r="R108153" s="13"/>
    </row>
    <row r="108154" spans="2:18">
      <c r="B108154" s="31"/>
      <c r="C108154" s="13"/>
      <c r="D108154" s="13"/>
      <c r="E108154" s="13"/>
      <c r="F108154" s="13"/>
      <c r="G108154" s="13"/>
      <c r="H108154" s="13"/>
      <c r="I108154" s="13"/>
      <c r="J108154" s="13"/>
      <c r="K108154" s="13"/>
      <c r="L108154" s="13"/>
      <c r="M108154" s="13"/>
      <c r="N108154" s="13"/>
      <c r="O108154" s="13"/>
      <c r="P108154" s="13"/>
      <c r="Q108154" s="13"/>
      <c r="R108154" s="13"/>
    </row>
    <row r="108155" spans="2:18">
      <c r="B108155" s="31"/>
      <c r="C108155" s="13"/>
      <c r="D108155" s="13"/>
      <c r="E108155" s="13"/>
      <c r="F108155" s="13"/>
      <c r="G108155" s="13"/>
      <c r="H108155" s="13"/>
      <c r="I108155" s="13"/>
      <c r="J108155" s="13"/>
      <c r="K108155" s="13"/>
      <c r="L108155" s="13"/>
      <c r="M108155" s="13"/>
      <c r="N108155" s="13"/>
      <c r="O108155" s="13"/>
      <c r="P108155" s="13"/>
      <c r="Q108155" s="13"/>
      <c r="R108155" s="13"/>
    </row>
    <row r="108156" spans="2:18">
      <c r="B108156" s="31"/>
      <c r="C108156" s="13"/>
      <c r="D108156" s="13"/>
      <c r="E108156" s="13"/>
      <c r="F108156" s="13"/>
      <c r="G108156" s="13"/>
      <c r="H108156" s="13"/>
      <c r="I108156" s="13"/>
      <c r="J108156" s="13"/>
      <c r="K108156" s="13"/>
      <c r="L108156" s="13"/>
      <c r="M108156" s="13"/>
      <c r="N108156" s="13"/>
      <c r="O108156" s="13"/>
      <c r="P108156" s="13"/>
      <c r="Q108156" s="13"/>
      <c r="R108156" s="13"/>
    </row>
    <row r="108157" spans="2:18">
      <c r="B108157" s="31"/>
      <c r="C108157" s="13"/>
      <c r="D108157" s="13"/>
      <c r="E108157" s="13"/>
      <c r="F108157" s="13"/>
      <c r="G108157" s="13"/>
      <c r="H108157" s="13"/>
      <c r="I108157" s="13"/>
      <c r="J108157" s="13"/>
      <c r="K108157" s="13"/>
      <c r="L108157" s="13"/>
      <c r="M108157" s="13"/>
      <c r="N108157" s="13"/>
      <c r="O108157" s="13"/>
      <c r="P108157" s="13"/>
      <c r="Q108157" s="13"/>
      <c r="R108157" s="13"/>
    </row>
    <row r="108158" spans="2:18">
      <c r="B108158" s="31"/>
      <c r="C108158" s="13"/>
      <c r="D108158" s="13"/>
      <c r="E108158" s="13"/>
      <c r="F108158" s="13"/>
      <c r="G108158" s="13"/>
      <c r="H108158" s="13"/>
      <c r="I108158" s="13"/>
      <c r="J108158" s="13"/>
      <c r="K108158" s="13"/>
      <c r="L108158" s="13"/>
      <c r="M108158" s="13"/>
      <c r="N108158" s="13"/>
      <c r="O108158" s="13"/>
      <c r="P108158" s="13"/>
      <c r="Q108158" s="13"/>
      <c r="R108158" s="13"/>
    </row>
    <row r="108159" spans="2:18">
      <c r="B108159" s="31"/>
      <c r="C108159" s="13"/>
      <c r="D108159" s="13"/>
      <c r="E108159" s="13"/>
      <c r="F108159" s="13"/>
      <c r="G108159" s="13"/>
      <c r="H108159" s="13"/>
      <c r="I108159" s="13"/>
      <c r="J108159" s="13"/>
      <c r="K108159" s="13"/>
      <c r="L108159" s="13"/>
      <c r="M108159" s="13"/>
      <c r="N108159" s="13"/>
      <c r="O108159" s="13"/>
      <c r="P108159" s="13"/>
      <c r="Q108159" s="13"/>
      <c r="R108159" s="13"/>
    </row>
    <row r="108160" spans="2:18">
      <c r="B108160" s="31"/>
      <c r="C108160" s="13"/>
      <c r="D108160" s="13"/>
      <c r="E108160" s="13"/>
      <c r="F108160" s="13"/>
      <c r="G108160" s="13"/>
      <c r="H108160" s="13"/>
      <c r="I108160" s="13"/>
      <c r="J108160" s="13"/>
      <c r="K108160" s="13"/>
      <c r="L108160" s="13"/>
      <c r="M108160" s="13"/>
      <c r="N108160" s="13"/>
      <c r="O108160" s="13"/>
      <c r="P108160" s="13"/>
      <c r="Q108160" s="13"/>
      <c r="R108160" s="13"/>
    </row>
    <row r="108161" spans="2:18">
      <c r="B108161" s="31"/>
      <c r="C108161" s="13"/>
      <c r="D108161" s="13"/>
      <c r="E108161" s="13"/>
      <c r="F108161" s="13"/>
      <c r="G108161" s="13"/>
      <c r="H108161" s="13"/>
      <c r="I108161" s="13"/>
      <c r="J108161" s="13"/>
      <c r="K108161" s="13"/>
      <c r="L108161" s="13"/>
      <c r="M108161" s="13"/>
      <c r="N108161" s="13"/>
      <c r="O108161" s="13"/>
      <c r="P108161" s="13"/>
      <c r="Q108161" s="13"/>
      <c r="R108161" s="13"/>
    </row>
    <row r="108162" spans="2:18">
      <c r="B108162" s="31"/>
      <c r="C108162" s="13"/>
      <c r="D108162" s="13"/>
      <c r="E108162" s="13"/>
      <c r="F108162" s="13"/>
      <c r="G108162" s="13"/>
      <c r="H108162" s="13"/>
      <c r="I108162" s="13"/>
      <c r="J108162" s="13"/>
      <c r="K108162" s="13"/>
      <c r="L108162" s="13"/>
      <c r="M108162" s="13"/>
      <c r="N108162" s="13"/>
      <c r="O108162" s="13"/>
      <c r="P108162" s="13"/>
      <c r="Q108162" s="13"/>
      <c r="R108162" s="13"/>
    </row>
    <row r="108163" spans="2:18">
      <c r="B108163" s="31"/>
      <c r="C108163" s="13"/>
      <c r="D108163" s="13"/>
      <c r="E108163" s="13"/>
      <c r="F108163" s="13"/>
      <c r="G108163" s="13"/>
      <c r="H108163" s="13"/>
      <c r="I108163" s="13"/>
      <c r="J108163" s="13"/>
      <c r="K108163" s="13"/>
      <c r="L108163" s="13"/>
      <c r="M108163" s="13"/>
      <c r="N108163" s="13"/>
      <c r="O108163" s="13"/>
      <c r="P108163" s="13"/>
      <c r="Q108163" s="13"/>
      <c r="R108163" s="13"/>
    </row>
    <row r="108164" spans="2:18">
      <c r="B108164" s="31"/>
      <c r="C108164" s="13"/>
      <c r="D108164" s="13"/>
      <c r="E108164" s="13"/>
      <c r="F108164" s="13"/>
      <c r="G108164" s="13"/>
      <c r="H108164" s="13"/>
      <c r="I108164" s="13"/>
      <c r="J108164" s="13"/>
      <c r="K108164" s="13"/>
      <c r="L108164" s="13"/>
      <c r="M108164" s="13"/>
      <c r="N108164" s="13"/>
      <c r="O108164" s="13"/>
      <c r="P108164" s="13"/>
      <c r="Q108164" s="13"/>
      <c r="R108164" s="13"/>
    </row>
    <row r="108165" spans="2:18">
      <c r="B108165" s="31"/>
      <c r="C108165" s="13"/>
      <c r="D108165" s="13"/>
      <c r="E108165" s="13"/>
      <c r="F108165" s="13"/>
      <c r="G108165" s="13"/>
      <c r="H108165" s="13"/>
      <c r="I108165" s="13"/>
      <c r="J108165" s="13"/>
      <c r="K108165" s="13"/>
      <c r="L108165" s="13"/>
      <c r="M108165" s="13"/>
      <c r="N108165" s="13"/>
      <c r="O108165" s="13"/>
      <c r="P108165" s="13"/>
      <c r="Q108165" s="13"/>
      <c r="R108165" s="13"/>
    </row>
    <row r="108166" spans="2:18">
      <c r="B108166" s="31"/>
      <c r="C108166" s="13"/>
      <c r="D108166" s="13"/>
      <c r="E108166" s="13"/>
      <c r="F108166" s="13"/>
      <c r="G108166" s="13"/>
      <c r="H108166" s="13"/>
      <c r="I108166" s="13"/>
      <c r="J108166" s="13"/>
      <c r="K108166" s="13"/>
      <c r="L108166" s="13"/>
      <c r="M108166" s="13"/>
      <c r="N108166" s="13"/>
      <c r="O108166" s="13"/>
      <c r="P108166" s="13"/>
      <c r="Q108166" s="13"/>
      <c r="R108166" s="13"/>
    </row>
    <row r="108167" spans="2:18">
      <c r="B108167" s="31"/>
      <c r="C108167" s="13"/>
      <c r="D108167" s="13"/>
      <c r="E108167" s="13"/>
      <c r="F108167" s="13"/>
      <c r="G108167" s="13"/>
      <c r="H108167" s="13"/>
      <c r="I108167" s="13"/>
      <c r="J108167" s="13"/>
      <c r="K108167" s="13"/>
      <c r="L108167" s="13"/>
      <c r="M108167" s="13"/>
      <c r="N108167" s="13"/>
      <c r="O108167" s="13"/>
      <c r="P108167" s="13"/>
      <c r="Q108167" s="13"/>
      <c r="R108167" s="13"/>
    </row>
    <row r="108168" spans="2:18">
      <c r="B108168" s="31"/>
      <c r="C108168" s="13"/>
      <c r="D108168" s="13"/>
      <c r="E108168" s="13"/>
      <c r="F108168" s="13"/>
      <c r="G108168" s="13"/>
      <c r="H108168" s="13"/>
      <c r="I108168" s="13"/>
      <c r="J108168" s="13"/>
      <c r="K108168" s="13"/>
      <c r="L108168" s="13"/>
      <c r="M108168" s="13"/>
      <c r="N108168" s="13"/>
      <c r="O108168" s="13"/>
      <c r="P108168" s="13"/>
      <c r="Q108168" s="13"/>
      <c r="R108168" s="13"/>
    </row>
    <row r="108169" spans="2:18">
      <c r="B108169" s="31"/>
      <c r="C108169" s="13"/>
      <c r="D108169" s="13"/>
      <c r="E108169" s="13"/>
      <c r="F108169" s="13"/>
      <c r="G108169" s="13"/>
      <c r="H108169" s="13"/>
      <c r="I108169" s="13"/>
      <c r="J108169" s="13"/>
      <c r="K108169" s="13"/>
      <c r="L108169" s="13"/>
      <c r="M108169" s="13"/>
      <c r="N108169" s="13"/>
      <c r="O108169" s="13"/>
      <c r="P108169" s="13"/>
      <c r="Q108169" s="13"/>
      <c r="R108169" s="13"/>
    </row>
    <row r="108170" spans="2:18">
      <c r="B108170" s="31"/>
      <c r="C108170" s="13"/>
      <c r="D108170" s="13"/>
      <c r="E108170" s="13"/>
      <c r="F108170" s="13"/>
      <c r="G108170" s="13"/>
      <c r="H108170" s="13"/>
      <c r="I108170" s="13"/>
      <c r="J108170" s="13"/>
      <c r="K108170" s="13"/>
      <c r="L108170" s="13"/>
      <c r="M108170" s="13"/>
      <c r="N108170" s="13"/>
      <c r="O108170" s="13"/>
      <c r="P108170" s="13"/>
      <c r="Q108170" s="13"/>
      <c r="R108170" s="13"/>
    </row>
    <row r="108171" spans="2:18">
      <c r="B108171" s="31"/>
      <c r="C108171" s="13"/>
      <c r="D108171" s="13"/>
      <c r="E108171" s="13"/>
      <c r="F108171" s="13"/>
      <c r="G108171" s="13"/>
      <c r="H108171" s="13"/>
      <c r="I108171" s="13"/>
      <c r="J108171" s="13"/>
      <c r="K108171" s="13"/>
      <c r="L108171" s="13"/>
      <c r="M108171" s="13"/>
      <c r="N108171" s="13"/>
      <c r="O108171" s="13"/>
      <c r="P108171" s="13"/>
      <c r="Q108171" s="13"/>
      <c r="R108171" s="13"/>
    </row>
    <row r="108172" spans="2:18">
      <c r="B108172" s="31"/>
      <c r="C108172" s="13"/>
      <c r="D108172" s="13"/>
      <c r="E108172" s="13"/>
      <c r="F108172" s="13"/>
      <c r="G108172" s="13"/>
      <c r="H108172" s="13"/>
      <c r="I108172" s="13"/>
      <c r="J108172" s="13"/>
      <c r="K108172" s="13"/>
      <c r="L108172" s="13"/>
      <c r="M108172" s="13"/>
      <c r="N108172" s="13"/>
      <c r="O108172" s="13"/>
      <c r="P108172" s="13"/>
      <c r="Q108172" s="13"/>
      <c r="R108172" s="13"/>
    </row>
    <row r="108173" spans="2:18">
      <c r="B108173" s="31"/>
      <c r="C108173" s="13"/>
      <c r="D108173" s="13"/>
      <c r="E108173" s="13"/>
      <c r="F108173" s="13"/>
      <c r="G108173" s="13"/>
      <c r="H108173" s="13"/>
      <c r="I108173" s="13"/>
      <c r="J108173" s="13"/>
      <c r="K108173" s="13"/>
      <c r="L108173" s="13"/>
      <c r="M108173" s="13"/>
      <c r="N108173" s="13"/>
      <c r="O108173" s="13"/>
      <c r="P108173" s="13"/>
      <c r="Q108173" s="13"/>
      <c r="R108173" s="13"/>
    </row>
    <row r="108174" spans="2:18">
      <c r="B108174" s="31"/>
      <c r="C108174" s="13"/>
      <c r="D108174" s="13"/>
      <c r="E108174" s="13"/>
      <c r="F108174" s="13"/>
      <c r="G108174" s="13"/>
      <c r="H108174" s="13"/>
      <c r="I108174" s="13"/>
      <c r="J108174" s="13"/>
      <c r="K108174" s="13"/>
      <c r="L108174" s="13"/>
      <c r="M108174" s="13"/>
      <c r="N108174" s="13"/>
      <c r="O108174" s="13"/>
      <c r="P108174" s="13"/>
      <c r="Q108174" s="13"/>
      <c r="R108174" s="13"/>
    </row>
    <row r="108175" spans="2:18">
      <c r="B108175" s="31"/>
      <c r="C108175" s="13"/>
      <c r="D108175" s="13"/>
      <c r="E108175" s="13"/>
      <c r="F108175" s="13"/>
      <c r="G108175" s="13"/>
      <c r="H108175" s="13"/>
      <c r="I108175" s="13"/>
      <c r="J108175" s="13"/>
      <c r="K108175" s="13"/>
      <c r="L108175" s="13"/>
      <c r="M108175" s="13"/>
      <c r="N108175" s="13"/>
      <c r="O108175" s="13"/>
      <c r="P108175" s="13"/>
      <c r="Q108175" s="13"/>
      <c r="R108175" s="13"/>
    </row>
    <row r="108176" spans="2:18">
      <c r="B108176" s="31"/>
      <c r="C108176" s="13"/>
      <c r="D108176" s="13"/>
      <c r="E108176" s="13"/>
      <c r="F108176" s="13"/>
      <c r="G108176" s="13"/>
      <c r="H108176" s="13"/>
      <c r="I108176" s="13"/>
      <c r="J108176" s="13"/>
      <c r="K108176" s="13"/>
      <c r="L108176" s="13"/>
      <c r="M108176" s="13"/>
      <c r="N108176" s="13"/>
      <c r="O108176" s="13"/>
      <c r="P108176" s="13"/>
      <c r="Q108176" s="13"/>
      <c r="R108176" s="13"/>
    </row>
    <row r="108177" spans="2:18">
      <c r="B108177" s="31"/>
      <c r="C108177" s="13"/>
      <c r="D108177" s="13"/>
      <c r="E108177" s="13"/>
      <c r="F108177" s="13"/>
      <c r="G108177" s="13"/>
      <c r="H108177" s="13"/>
      <c r="I108177" s="13"/>
      <c r="J108177" s="13"/>
      <c r="K108177" s="13"/>
      <c r="L108177" s="13"/>
      <c r="M108177" s="13"/>
      <c r="N108177" s="13"/>
      <c r="O108177" s="13"/>
      <c r="P108177" s="13"/>
      <c r="Q108177" s="13"/>
      <c r="R108177" s="13"/>
    </row>
    <row r="108178" spans="2:18">
      <c r="B108178" s="31"/>
      <c r="C108178" s="13"/>
      <c r="D108178" s="13"/>
      <c r="E108178" s="13"/>
      <c r="F108178" s="13"/>
      <c r="G108178" s="13"/>
      <c r="H108178" s="13"/>
      <c r="I108178" s="13"/>
      <c r="J108178" s="13"/>
      <c r="K108178" s="13"/>
      <c r="L108178" s="13"/>
      <c r="M108178" s="13"/>
      <c r="N108178" s="13"/>
      <c r="O108178" s="13"/>
      <c r="P108178" s="13"/>
      <c r="Q108178" s="13"/>
      <c r="R108178" s="13"/>
    </row>
    <row r="108179" spans="2:18">
      <c r="B108179" s="31"/>
      <c r="C108179" s="13"/>
      <c r="D108179" s="13"/>
      <c r="E108179" s="13"/>
      <c r="F108179" s="13"/>
      <c r="G108179" s="13"/>
      <c r="H108179" s="13"/>
      <c r="I108179" s="13"/>
      <c r="J108179" s="13"/>
      <c r="K108179" s="13"/>
      <c r="L108179" s="13"/>
      <c r="M108179" s="13"/>
      <c r="N108179" s="13"/>
      <c r="O108179" s="13"/>
      <c r="P108179" s="13"/>
      <c r="Q108179" s="13"/>
      <c r="R108179" s="13"/>
    </row>
    <row r="108180" spans="2:18">
      <c r="B108180" s="31"/>
      <c r="C108180" s="13"/>
      <c r="D108180" s="13"/>
      <c r="E108180" s="13"/>
      <c r="F108180" s="13"/>
      <c r="G108180" s="13"/>
      <c r="H108180" s="13"/>
      <c r="I108180" s="13"/>
      <c r="J108180" s="13"/>
      <c r="K108180" s="13"/>
      <c r="L108180" s="13"/>
      <c r="M108180" s="13"/>
      <c r="N108180" s="13"/>
      <c r="O108180" s="13"/>
      <c r="P108180" s="13"/>
      <c r="Q108180" s="13"/>
      <c r="R108180" s="13"/>
    </row>
    <row r="108181" spans="2:18">
      <c r="B108181" s="31"/>
      <c r="C108181" s="13"/>
      <c r="D108181" s="13"/>
      <c r="E108181" s="13"/>
      <c r="F108181" s="13"/>
      <c r="G108181" s="13"/>
      <c r="H108181" s="13"/>
      <c r="I108181" s="13"/>
      <c r="J108181" s="13"/>
      <c r="K108181" s="13"/>
      <c r="L108181" s="13"/>
      <c r="M108181" s="13"/>
      <c r="N108181" s="13"/>
      <c r="O108181" s="13"/>
      <c r="P108181" s="13"/>
      <c r="Q108181" s="13"/>
      <c r="R108181" s="13"/>
    </row>
    <row r="108182" spans="2:18">
      <c r="B108182" s="31"/>
      <c r="C108182" s="13"/>
      <c r="D108182" s="13"/>
      <c r="E108182" s="13"/>
      <c r="F108182" s="13"/>
      <c r="G108182" s="13"/>
      <c r="H108182" s="13"/>
      <c r="I108182" s="13"/>
      <c r="J108182" s="13"/>
      <c r="K108182" s="13"/>
      <c r="L108182" s="13"/>
      <c r="M108182" s="13"/>
      <c r="N108182" s="13"/>
      <c r="O108182" s="13"/>
      <c r="P108182" s="13"/>
      <c r="Q108182" s="13"/>
      <c r="R108182" s="13"/>
    </row>
    <row r="108183" spans="2:18">
      <c r="B108183" s="31"/>
      <c r="C108183" s="13"/>
      <c r="D108183" s="13"/>
      <c r="E108183" s="13"/>
      <c r="F108183" s="13"/>
      <c r="G108183" s="13"/>
      <c r="H108183" s="13"/>
      <c r="I108183" s="13"/>
      <c r="J108183" s="13"/>
      <c r="K108183" s="13"/>
      <c r="L108183" s="13"/>
      <c r="M108183" s="13"/>
      <c r="N108183" s="13"/>
      <c r="O108183" s="13"/>
      <c r="P108183" s="13"/>
      <c r="Q108183" s="13"/>
      <c r="R108183" s="13"/>
    </row>
    <row r="108184" spans="2:18">
      <c r="B108184" s="31"/>
      <c r="C108184" s="13"/>
      <c r="D108184" s="13"/>
      <c r="E108184" s="13"/>
      <c r="F108184" s="13"/>
      <c r="G108184" s="13"/>
      <c r="H108184" s="13"/>
      <c r="I108184" s="13"/>
      <c r="J108184" s="13"/>
      <c r="K108184" s="13"/>
      <c r="L108184" s="13"/>
      <c r="M108184" s="13"/>
      <c r="N108184" s="13"/>
      <c r="O108184" s="13"/>
      <c r="P108184" s="13"/>
      <c r="Q108184" s="13"/>
      <c r="R108184" s="13"/>
    </row>
    <row r="108185" spans="2:18">
      <c r="B108185" s="31"/>
      <c r="C108185" s="13"/>
      <c r="D108185" s="13"/>
      <c r="E108185" s="13"/>
      <c r="F108185" s="13"/>
      <c r="G108185" s="13"/>
      <c r="H108185" s="13"/>
      <c r="I108185" s="13"/>
      <c r="J108185" s="13"/>
      <c r="K108185" s="13"/>
      <c r="L108185" s="13"/>
      <c r="M108185" s="13"/>
      <c r="N108185" s="13"/>
      <c r="O108185" s="13"/>
      <c r="P108185" s="13"/>
      <c r="Q108185" s="13"/>
      <c r="R108185" s="13"/>
    </row>
    <row r="108186" spans="2:18">
      <c r="B108186" s="31"/>
      <c r="C108186" s="13"/>
      <c r="D108186" s="13"/>
      <c r="E108186" s="13"/>
      <c r="F108186" s="13"/>
      <c r="G108186" s="13"/>
      <c r="H108186" s="13"/>
      <c r="I108186" s="13"/>
      <c r="J108186" s="13"/>
      <c r="K108186" s="13"/>
      <c r="L108186" s="13"/>
      <c r="M108186" s="13"/>
      <c r="N108186" s="13"/>
      <c r="O108186" s="13"/>
      <c r="P108186" s="13"/>
      <c r="Q108186" s="13"/>
      <c r="R108186" s="13"/>
    </row>
    <row r="108187" spans="2:18">
      <c r="B108187" s="31"/>
      <c r="C108187" s="13"/>
      <c r="D108187" s="13"/>
      <c r="E108187" s="13"/>
      <c r="F108187" s="13"/>
      <c r="G108187" s="13"/>
      <c r="H108187" s="13"/>
      <c r="I108187" s="13"/>
      <c r="J108187" s="13"/>
      <c r="K108187" s="13"/>
      <c r="L108187" s="13"/>
      <c r="M108187" s="13"/>
      <c r="N108187" s="13"/>
      <c r="O108187" s="13"/>
      <c r="P108187" s="13"/>
      <c r="Q108187" s="13"/>
      <c r="R108187" s="13"/>
    </row>
    <row r="108188" spans="2:18">
      <c r="B108188" s="31"/>
      <c r="C108188" s="13"/>
      <c r="D108188" s="13"/>
      <c r="E108188" s="13"/>
      <c r="F108188" s="13"/>
      <c r="G108188" s="13"/>
      <c r="H108188" s="13"/>
      <c r="I108188" s="13"/>
      <c r="J108188" s="13"/>
      <c r="K108188" s="13"/>
      <c r="L108188" s="13"/>
      <c r="M108188" s="13"/>
      <c r="N108188" s="13"/>
      <c r="O108188" s="13"/>
      <c r="P108188" s="13"/>
      <c r="Q108188" s="13"/>
      <c r="R108188" s="13"/>
    </row>
    <row r="108189" spans="2:18">
      <c r="B108189" s="31"/>
      <c r="C108189" s="13"/>
      <c r="D108189" s="13"/>
      <c r="E108189" s="13"/>
      <c r="F108189" s="13"/>
      <c r="G108189" s="13"/>
      <c r="H108189" s="13"/>
      <c r="I108189" s="13"/>
      <c r="J108189" s="13"/>
      <c r="K108189" s="13"/>
      <c r="L108189" s="13"/>
      <c r="M108189" s="13"/>
      <c r="N108189" s="13"/>
      <c r="O108189" s="13"/>
      <c r="P108189" s="13"/>
      <c r="Q108189" s="13"/>
      <c r="R108189" s="13"/>
    </row>
    <row r="108190" spans="2:18">
      <c r="B108190" s="31"/>
      <c r="C108190" s="13"/>
      <c r="D108190" s="13"/>
      <c r="E108190" s="13"/>
      <c r="F108190" s="13"/>
      <c r="G108190" s="13"/>
      <c r="H108190" s="13"/>
      <c r="I108190" s="13"/>
      <c r="J108190" s="13"/>
      <c r="K108190" s="13"/>
      <c r="L108190" s="13"/>
      <c r="M108190" s="13"/>
      <c r="N108190" s="13"/>
      <c r="O108190" s="13"/>
      <c r="P108190" s="13"/>
      <c r="Q108190" s="13"/>
      <c r="R108190" s="13"/>
    </row>
    <row r="108191" spans="2:18">
      <c r="B108191" s="31"/>
      <c r="C108191" s="13"/>
      <c r="D108191" s="13"/>
      <c r="E108191" s="13"/>
      <c r="F108191" s="13"/>
      <c r="G108191" s="13"/>
      <c r="H108191" s="13"/>
      <c r="I108191" s="13"/>
      <c r="J108191" s="13"/>
      <c r="K108191" s="13"/>
      <c r="L108191" s="13"/>
      <c r="M108191" s="13"/>
      <c r="N108191" s="13"/>
      <c r="O108191" s="13"/>
      <c r="P108191" s="13"/>
      <c r="Q108191" s="13"/>
      <c r="R108191" s="13"/>
    </row>
    <row r="108192" spans="2:18">
      <c r="B108192" s="31"/>
      <c r="C108192" s="13"/>
      <c r="D108192" s="13"/>
      <c r="E108192" s="13"/>
      <c r="F108192" s="13"/>
      <c r="G108192" s="13"/>
      <c r="H108192" s="13"/>
      <c r="I108192" s="13"/>
      <c r="J108192" s="13"/>
      <c r="K108192" s="13"/>
      <c r="L108192" s="13"/>
      <c r="M108192" s="13"/>
      <c r="N108192" s="13"/>
      <c r="O108192" s="13"/>
      <c r="P108192" s="13"/>
      <c r="Q108192" s="13"/>
      <c r="R108192" s="13"/>
    </row>
    <row r="108193" spans="2:18">
      <c r="B108193" s="31"/>
      <c r="C108193" s="13"/>
      <c r="D108193" s="13"/>
      <c r="E108193" s="13"/>
      <c r="F108193" s="13"/>
      <c r="G108193" s="13"/>
      <c r="H108193" s="13"/>
      <c r="I108193" s="13"/>
      <c r="J108193" s="13"/>
      <c r="K108193" s="13"/>
      <c r="L108193" s="13"/>
      <c r="M108193" s="13"/>
      <c r="N108193" s="13"/>
      <c r="O108193" s="13"/>
      <c r="P108193" s="13"/>
      <c r="Q108193" s="13"/>
      <c r="R108193" s="13"/>
    </row>
    <row r="108194" spans="2:18">
      <c r="B108194" s="31"/>
      <c r="C108194" s="13"/>
      <c r="D108194" s="13"/>
      <c r="E108194" s="13"/>
      <c r="F108194" s="13"/>
      <c r="G108194" s="13"/>
      <c r="H108194" s="13"/>
      <c r="I108194" s="13"/>
      <c r="J108194" s="13"/>
      <c r="K108194" s="13"/>
      <c r="L108194" s="13"/>
      <c r="M108194" s="13"/>
      <c r="N108194" s="13"/>
      <c r="O108194" s="13"/>
      <c r="P108194" s="13"/>
      <c r="Q108194" s="13"/>
      <c r="R108194" s="13"/>
    </row>
    <row r="108195" spans="2:18">
      <c r="B108195" s="31"/>
      <c r="C108195" s="13"/>
      <c r="D108195" s="13"/>
      <c r="E108195" s="13"/>
      <c r="F108195" s="13"/>
      <c r="G108195" s="13"/>
      <c r="H108195" s="13"/>
      <c r="I108195" s="13"/>
      <c r="J108195" s="13"/>
      <c r="K108195" s="13"/>
      <c r="L108195" s="13"/>
      <c r="M108195" s="13"/>
      <c r="N108195" s="13"/>
      <c r="O108195" s="13"/>
      <c r="P108195" s="13"/>
      <c r="Q108195" s="13"/>
      <c r="R108195" s="13"/>
    </row>
    <row r="108196" spans="2:18">
      <c r="B108196" s="31"/>
      <c r="C108196" s="13"/>
      <c r="D108196" s="13"/>
      <c r="E108196" s="13"/>
      <c r="F108196" s="13"/>
      <c r="G108196" s="13"/>
      <c r="H108196" s="13"/>
      <c r="I108196" s="13"/>
      <c r="J108196" s="13"/>
      <c r="K108196" s="13"/>
      <c r="L108196" s="13"/>
      <c r="M108196" s="13"/>
      <c r="N108196" s="13"/>
      <c r="O108196" s="13"/>
      <c r="P108196" s="13"/>
      <c r="Q108196" s="13"/>
      <c r="R108196" s="13"/>
    </row>
    <row r="108197" spans="2:18">
      <c r="B108197" s="31"/>
      <c r="C108197" s="13"/>
      <c r="D108197" s="13"/>
      <c r="E108197" s="13"/>
      <c r="F108197" s="13"/>
      <c r="G108197" s="13"/>
      <c r="H108197" s="13"/>
      <c r="I108197" s="13"/>
      <c r="J108197" s="13"/>
      <c r="K108197" s="13"/>
      <c r="L108197" s="13"/>
      <c r="M108197" s="13"/>
      <c r="N108197" s="13"/>
      <c r="O108197" s="13"/>
      <c r="P108197" s="13"/>
      <c r="Q108197" s="13"/>
      <c r="R108197" s="13"/>
    </row>
    <row r="108198" spans="2:18">
      <c r="B108198" s="31"/>
      <c r="C108198" s="13"/>
      <c r="D108198" s="13"/>
      <c r="E108198" s="13"/>
      <c r="F108198" s="13"/>
      <c r="G108198" s="13"/>
      <c r="H108198" s="13"/>
      <c r="I108198" s="13"/>
      <c r="J108198" s="13"/>
      <c r="K108198" s="13"/>
      <c r="L108198" s="13"/>
      <c r="M108198" s="13"/>
      <c r="N108198" s="13"/>
      <c r="O108198" s="13"/>
      <c r="P108198" s="13"/>
      <c r="Q108198" s="13"/>
      <c r="R108198" s="13"/>
    </row>
    <row r="108199" spans="2:18">
      <c r="B108199" s="31"/>
      <c r="C108199" s="13"/>
      <c r="D108199" s="13"/>
      <c r="E108199" s="13"/>
      <c r="F108199" s="13"/>
      <c r="G108199" s="13"/>
      <c r="H108199" s="13"/>
      <c r="I108199" s="13"/>
      <c r="J108199" s="13"/>
      <c r="K108199" s="13"/>
      <c r="L108199" s="13"/>
      <c r="M108199" s="13"/>
      <c r="N108199" s="13"/>
      <c r="O108199" s="13"/>
      <c r="P108199" s="13"/>
      <c r="Q108199" s="13"/>
      <c r="R108199" s="13"/>
    </row>
    <row r="108200" spans="2:18">
      <c r="B108200" s="31"/>
      <c r="C108200" s="13"/>
      <c r="D108200" s="13"/>
      <c r="E108200" s="13"/>
      <c r="F108200" s="13"/>
      <c r="G108200" s="13"/>
      <c r="H108200" s="13"/>
      <c r="I108200" s="13"/>
      <c r="J108200" s="13"/>
      <c r="K108200" s="13"/>
      <c r="L108200" s="13"/>
      <c r="M108200" s="13"/>
      <c r="N108200" s="13"/>
      <c r="O108200" s="13"/>
      <c r="P108200" s="13"/>
      <c r="Q108200" s="13"/>
      <c r="R108200" s="13"/>
    </row>
    <row r="108201" spans="2:18">
      <c r="B108201" s="31"/>
      <c r="C108201" s="13"/>
      <c r="D108201" s="13"/>
      <c r="E108201" s="13"/>
      <c r="F108201" s="13"/>
      <c r="G108201" s="13"/>
      <c r="H108201" s="13"/>
      <c r="I108201" s="13"/>
      <c r="J108201" s="13"/>
      <c r="K108201" s="13"/>
      <c r="L108201" s="13"/>
      <c r="M108201" s="13"/>
      <c r="N108201" s="13"/>
      <c r="O108201" s="13"/>
      <c r="P108201" s="13"/>
      <c r="Q108201" s="13"/>
      <c r="R108201" s="13"/>
    </row>
    <row r="108202" spans="2:18">
      <c r="B108202" s="31"/>
      <c r="C108202" s="13"/>
      <c r="D108202" s="13"/>
      <c r="E108202" s="13"/>
      <c r="F108202" s="13"/>
      <c r="G108202" s="13"/>
      <c r="H108202" s="13"/>
      <c r="I108202" s="13"/>
      <c r="J108202" s="13"/>
      <c r="K108202" s="13"/>
      <c r="L108202" s="13"/>
      <c r="M108202" s="13"/>
      <c r="N108202" s="13"/>
      <c r="O108202" s="13"/>
      <c r="P108202" s="13"/>
      <c r="Q108202" s="13"/>
      <c r="R108202" s="13"/>
    </row>
    <row r="108203" spans="2:18">
      <c r="B108203" s="31"/>
      <c r="C108203" s="13"/>
      <c r="D108203" s="13"/>
      <c r="E108203" s="13"/>
      <c r="F108203" s="13"/>
      <c r="G108203" s="13"/>
      <c r="H108203" s="13"/>
      <c r="I108203" s="13"/>
      <c r="J108203" s="13"/>
      <c r="K108203" s="13"/>
      <c r="L108203" s="13"/>
      <c r="M108203" s="13"/>
      <c r="N108203" s="13"/>
      <c r="O108203" s="13"/>
      <c r="P108203" s="13"/>
      <c r="Q108203" s="13"/>
      <c r="R108203" s="13"/>
    </row>
    <row r="108204" spans="2:18">
      <c r="B108204" s="31"/>
      <c r="C108204" s="13"/>
      <c r="D108204" s="13"/>
      <c r="E108204" s="13"/>
      <c r="F108204" s="13"/>
      <c r="G108204" s="13"/>
      <c r="H108204" s="13"/>
      <c r="I108204" s="13"/>
      <c r="J108204" s="13"/>
      <c r="K108204" s="13"/>
      <c r="L108204" s="13"/>
      <c r="M108204" s="13"/>
      <c r="N108204" s="13"/>
      <c r="O108204" s="13"/>
      <c r="P108204" s="13"/>
      <c r="Q108204" s="13"/>
      <c r="R108204" s="13"/>
    </row>
    <row r="108205" spans="2:18">
      <c r="B108205" s="31"/>
      <c r="C108205" s="13"/>
      <c r="D108205" s="13"/>
      <c r="E108205" s="13"/>
      <c r="F108205" s="13"/>
      <c r="G108205" s="13"/>
      <c r="H108205" s="13"/>
      <c r="I108205" s="13"/>
      <c r="J108205" s="13"/>
      <c r="K108205" s="13"/>
      <c r="L108205" s="13"/>
      <c r="M108205" s="13"/>
      <c r="N108205" s="13"/>
      <c r="O108205" s="13"/>
      <c r="P108205" s="13"/>
      <c r="Q108205" s="13"/>
      <c r="R108205" s="13"/>
    </row>
    <row r="108206" spans="2:18">
      <c r="B108206" s="31"/>
      <c r="C108206" s="13"/>
      <c r="D108206" s="13"/>
      <c r="E108206" s="13"/>
      <c r="F108206" s="13"/>
      <c r="G108206" s="13"/>
      <c r="H108206" s="13"/>
      <c r="I108206" s="13"/>
      <c r="J108206" s="13"/>
      <c r="K108206" s="13"/>
      <c r="L108206" s="13"/>
      <c r="M108206" s="13"/>
      <c r="N108206" s="13"/>
      <c r="O108206" s="13"/>
      <c r="P108206" s="13"/>
      <c r="Q108206" s="13"/>
      <c r="R108206" s="13"/>
    </row>
    <row r="108207" spans="2:18">
      <c r="B108207" s="31"/>
      <c r="C108207" s="13"/>
      <c r="D108207" s="13"/>
      <c r="E108207" s="13"/>
      <c r="F108207" s="13"/>
      <c r="G108207" s="13"/>
      <c r="H108207" s="13"/>
      <c r="I108207" s="13"/>
      <c r="J108207" s="13"/>
      <c r="K108207" s="13"/>
      <c r="L108207" s="13"/>
      <c r="M108207" s="13"/>
      <c r="N108207" s="13"/>
      <c r="O108207" s="13"/>
      <c r="P108207" s="13"/>
      <c r="Q108207" s="13"/>
      <c r="R108207" s="13"/>
    </row>
    <row r="108208" spans="2:18">
      <c r="B108208" s="31"/>
      <c r="C108208" s="13"/>
      <c r="D108208" s="13"/>
      <c r="E108208" s="13"/>
      <c r="F108208" s="13"/>
      <c r="G108208" s="13"/>
      <c r="H108208" s="13"/>
      <c r="I108208" s="13"/>
      <c r="J108208" s="13"/>
      <c r="K108208" s="13"/>
      <c r="L108208" s="13"/>
      <c r="M108208" s="13"/>
      <c r="N108208" s="13"/>
      <c r="O108208" s="13"/>
      <c r="P108208" s="13"/>
      <c r="Q108208" s="13"/>
      <c r="R108208" s="13"/>
    </row>
    <row r="108209" spans="2:18">
      <c r="B108209" s="31"/>
      <c r="C108209" s="13"/>
      <c r="D108209" s="13"/>
      <c r="E108209" s="13"/>
      <c r="F108209" s="13"/>
      <c r="G108209" s="13"/>
      <c r="H108209" s="13"/>
      <c r="I108209" s="13"/>
      <c r="J108209" s="13"/>
      <c r="K108209" s="13"/>
      <c r="L108209" s="13"/>
      <c r="M108209" s="13"/>
      <c r="N108209" s="13"/>
      <c r="O108209" s="13"/>
      <c r="P108209" s="13"/>
      <c r="Q108209" s="13"/>
      <c r="R108209" s="13"/>
    </row>
    <row r="108210" spans="2:18">
      <c r="B108210" s="31"/>
      <c r="C108210" s="13"/>
      <c r="D108210" s="13"/>
      <c r="E108210" s="13"/>
      <c r="F108210" s="13"/>
      <c r="G108210" s="13"/>
      <c r="H108210" s="13"/>
      <c r="I108210" s="13"/>
      <c r="J108210" s="13"/>
      <c r="K108210" s="13"/>
      <c r="L108210" s="13"/>
      <c r="M108210" s="13"/>
      <c r="N108210" s="13"/>
      <c r="O108210" s="13"/>
      <c r="P108210" s="13"/>
      <c r="Q108210" s="13"/>
      <c r="R108210" s="13"/>
    </row>
    <row r="108211" spans="2:18">
      <c r="B108211" s="31"/>
      <c r="C108211" s="13"/>
      <c r="D108211" s="13"/>
      <c r="E108211" s="13"/>
      <c r="F108211" s="13"/>
      <c r="G108211" s="13"/>
      <c r="H108211" s="13"/>
      <c r="I108211" s="13"/>
      <c r="J108211" s="13"/>
      <c r="K108211" s="13"/>
      <c r="L108211" s="13"/>
      <c r="M108211" s="13"/>
      <c r="N108211" s="13"/>
      <c r="O108211" s="13"/>
      <c r="P108211" s="13"/>
      <c r="Q108211" s="13"/>
      <c r="R108211" s="13"/>
    </row>
    <row r="108212" spans="2:18">
      <c r="B108212" s="31"/>
      <c r="C108212" s="13"/>
      <c r="D108212" s="13"/>
      <c r="E108212" s="13"/>
      <c r="F108212" s="13"/>
      <c r="G108212" s="13"/>
      <c r="H108212" s="13"/>
      <c r="I108212" s="13"/>
      <c r="J108212" s="13"/>
      <c r="K108212" s="13"/>
      <c r="L108212" s="13"/>
      <c r="M108212" s="13"/>
      <c r="N108212" s="13"/>
      <c r="O108212" s="13"/>
      <c r="P108212" s="13"/>
      <c r="Q108212" s="13"/>
      <c r="R108212" s="13"/>
    </row>
    <row r="108213" spans="2:18">
      <c r="B108213" s="31"/>
      <c r="C108213" s="13"/>
      <c r="D108213" s="13"/>
      <c r="E108213" s="13"/>
      <c r="F108213" s="13"/>
      <c r="G108213" s="13"/>
      <c r="H108213" s="13"/>
      <c r="I108213" s="13"/>
      <c r="J108213" s="13"/>
      <c r="K108213" s="13"/>
      <c r="L108213" s="13"/>
      <c r="M108213" s="13"/>
      <c r="N108213" s="13"/>
      <c r="O108213" s="13"/>
      <c r="P108213" s="13"/>
      <c r="Q108213" s="13"/>
      <c r="R108213" s="13"/>
    </row>
    <row r="108214" spans="2:18">
      <c r="B108214" s="31"/>
      <c r="C108214" s="13"/>
      <c r="D108214" s="13"/>
      <c r="E108214" s="13"/>
      <c r="F108214" s="13"/>
      <c r="G108214" s="13"/>
      <c r="H108214" s="13"/>
      <c r="I108214" s="13"/>
      <c r="J108214" s="13"/>
      <c r="K108214" s="13"/>
      <c r="L108214" s="13"/>
      <c r="M108214" s="13"/>
      <c r="N108214" s="13"/>
      <c r="O108214" s="13"/>
      <c r="P108214" s="13"/>
      <c r="Q108214" s="13"/>
      <c r="R108214" s="13"/>
    </row>
    <row r="108215" spans="2:18">
      <c r="B108215" s="31"/>
      <c r="C108215" s="13"/>
      <c r="D108215" s="13"/>
      <c r="E108215" s="13"/>
      <c r="F108215" s="13"/>
      <c r="G108215" s="13"/>
      <c r="H108215" s="13"/>
      <c r="I108215" s="13"/>
      <c r="J108215" s="13"/>
      <c r="K108215" s="13"/>
      <c r="L108215" s="13"/>
      <c r="M108215" s="13"/>
      <c r="N108215" s="13"/>
      <c r="O108215" s="13"/>
      <c r="P108215" s="13"/>
      <c r="Q108215" s="13"/>
      <c r="R108215" s="13"/>
    </row>
    <row r="108216" spans="2:18">
      <c r="B108216" s="31"/>
      <c r="C108216" s="13"/>
      <c r="D108216" s="13"/>
      <c r="E108216" s="13"/>
      <c r="F108216" s="13"/>
      <c r="G108216" s="13"/>
      <c r="H108216" s="13"/>
      <c r="I108216" s="13"/>
      <c r="J108216" s="13"/>
      <c r="K108216" s="13"/>
      <c r="L108216" s="13"/>
      <c r="M108216" s="13"/>
      <c r="N108216" s="13"/>
      <c r="O108216" s="13"/>
      <c r="P108216" s="13"/>
      <c r="Q108216" s="13"/>
      <c r="R108216" s="13"/>
    </row>
    <row r="108217" spans="2:18">
      <c r="B108217" s="31"/>
      <c r="C108217" s="13"/>
      <c r="D108217" s="13"/>
      <c r="E108217" s="13"/>
      <c r="F108217" s="13"/>
      <c r="G108217" s="13"/>
      <c r="H108217" s="13"/>
      <c r="I108217" s="13"/>
      <c r="J108217" s="13"/>
      <c r="K108217" s="13"/>
      <c r="L108217" s="13"/>
      <c r="M108217" s="13"/>
      <c r="N108217" s="13"/>
      <c r="O108217" s="13"/>
      <c r="P108217" s="13"/>
      <c r="Q108217" s="13"/>
      <c r="R108217" s="13"/>
    </row>
    <row r="108218" spans="2:18">
      <c r="B108218" s="31"/>
      <c r="C108218" s="13"/>
      <c r="D108218" s="13"/>
      <c r="E108218" s="13"/>
      <c r="F108218" s="13"/>
      <c r="G108218" s="13"/>
      <c r="H108218" s="13"/>
      <c r="I108218" s="13"/>
      <c r="J108218" s="13"/>
      <c r="K108218" s="13"/>
      <c r="L108218" s="13"/>
      <c r="M108218" s="13"/>
      <c r="N108218" s="13"/>
      <c r="O108218" s="13"/>
      <c r="P108218" s="13"/>
      <c r="Q108218" s="13"/>
      <c r="R108218" s="13"/>
    </row>
    <row r="108219" spans="2:18">
      <c r="B108219" s="31"/>
      <c r="C108219" s="13"/>
      <c r="D108219" s="13"/>
      <c r="E108219" s="13"/>
      <c r="F108219" s="13"/>
      <c r="G108219" s="13"/>
      <c r="H108219" s="13"/>
      <c r="I108219" s="13"/>
      <c r="J108219" s="13"/>
      <c r="K108219" s="13"/>
      <c r="L108219" s="13"/>
      <c r="M108219" s="13"/>
      <c r="N108219" s="13"/>
      <c r="O108219" s="13"/>
      <c r="P108219" s="13"/>
      <c r="Q108219" s="13"/>
      <c r="R108219" s="13"/>
    </row>
    <row r="108220" spans="2:18">
      <c r="B108220" s="31"/>
      <c r="C108220" s="13"/>
      <c r="D108220" s="13"/>
      <c r="E108220" s="13"/>
      <c r="F108220" s="13"/>
      <c r="G108220" s="13"/>
      <c r="H108220" s="13"/>
      <c r="I108220" s="13"/>
      <c r="J108220" s="13"/>
      <c r="K108220" s="13"/>
      <c r="L108220" s="13"/>
      <c r="M108220" s="13"/>
      <c r="N108220" s="13"/>
      <c r="O108220" s="13"/>
      <c r="P108220" s="13"/>
      <c r="Q108220" s="13"/>
      <c r="R108220" s="13"/>
    </row>
    <row r="108221" spans="2:18">
      <c r="B108221" s="31"/>
      <c r="C108221" s="13"/>
      <c r="D108221" s="13"/>
      <c r="E108221" s="13"/>
      <c r="F108221" s="13"/>
      <c r="G108221" s="13"/>
      <c r="H108221" s="13"/>
      <c r="I108221" s="13"/>
      <c r="J108221" s="13"/>
      <c r="K108221" s="13"/>
      <c r="L108221" s="13"/>
      <c r="M108221" s="13"/>
      <c r="N108221" s="13"/>
      <c r="O108221" s="13"/>
      <c r="P108221" s="13"/>
      <c r="Q108221" s="13"/>
      <c r="R108221" s="13"/>
    </row>
    <row r="108222" spans="2:18">
      <c r="B108222" s="31"/>
      <c r="C108222" s="13"/>
      <c r="D108222" s="13"/>
      <c r="E108222" s="13"/>
      <c r="F108222" s="13"/>
      <c r="G108222" s="13"/>
      <c r="H108222" s="13"/>
      <c r="I108222" s="13"/>
      <c r="J108222" s="13"/>
      <c r="K108222" s="13"/>
      <c r="L108222" s="13"/>
      <c r="M108222" s="13"/>
      <c r="N108222" s="13"/>
      <c r="O108222" s="13"/>
      <c r="P108222" s="13"/>
      <c r="Q108222" s="13"/>
      <c r="R108222" s="13"/>
    </row>
    <row r="108223" spans="2:18">
      <c r="B108223" s="31"/>
      <c r="C108223" s="13"/>
      <c r="D108223" s="13"/>
      <c r="E108223" s="13"/>
      <c r="F108223" s="13"/>
      <c r="G108223" s="13"/>
      <c r="H108223" s="13"/>
      <c r="I108223" s="13"/>
      <c r="J108223" s="13"/>
      <c r="K108223" s="13"/>
      <c r="L108223" s="13"/>
      <c r="M108223" s="13"/>
      <c r="N108223" s="13"/>
      <c r="O108223" s="13"/>
      <c r="P108223" s="13"/>
      <c r="Q108223" s="13"/>
      <c r="R108223" s="13"/>
    </row>
    <row r="108224" spans="2:18">
      <c r="B108224" s="31"/>
      <c r="C108224" s="13"/>
      <c r="D108224" s="13"/>
      <c r="E108224" s="13"/>
      <c r="F108224" s="13"/>
      <c r="G108224" s="13"/>
      <c r="H108224" s="13"/>
      <c r="I108224" s="13"/>
      <c r="J108224" s="13"/>
      <c r="K108224" s="13"/>
      <c r="L108224" s="13"/>
      <c r="M108224" s="13"/>
      <c r="N108224" s="13"/>
      <c r="O108224" s="13"/>
      <c r="P108224" s="13"/>
      <c r="Q108224" s="13"/>
      <c r="R108224" s="13"/>
    </row>
    <row r="108225" spans="2:18">
      <c r="B108225" s="31"/>
      <c r="C108225" s="13"/>
      <c r="D108225" s="13"/>
      <c r="E108225" s="13"/>
      <c r="F108225" s="13"/>
      <c r="G108225" s="13"/>
      <c r="H108225" s="13"/>
      <c r="I108225" s="13"/>
      <c r="J108225" s="13"/>
      <c r="K108225" s="13"/>
      <c r="L108225" s="13"/>
      <c r="M108225" s="13"/>
      <c r="N108225" s="13"/>
      <c r="O108225" s="13"/>
      <c r="P108225" s="13"/>
      <c r="Q108225" s="13"/>
      <c r="R108225" s="13"/>
    </row>
    <row r="108226" spans="2:18">
      <c r="B108226" s="31"/>
      <c r="C108226" s="13"/>
      <c r="D108226" s="13"/>
      <c r="E108226" s="13"/>
      <c r="F108226" s="13"/>
      <c r="G108226" s="13"/>
      <c r="H108226" s="13"/>
      <c r="I108226" s="13"/>
      <c r="J108226" s="13"/>
      <c r="K108226" s="13"/>
      <c r="L108226" s="13"/>
      <c r="M108226" s="13"/>
      <c r="N108226" s="13"/>
      <c r="O108226" s="13"/>
      <c r="P108226" s="13"/>
      <c r="Q108226" s="13"/>
      <c r="R108226" s="13"/>
    </row>
    <row r="108227" spans="2:18">
      <c r="B108227" s="31"/>
      <c r="C108227" s="13"/>
      <c r="D108227" s="13"/>
      <c r="E108227" s="13"/>
      <c r="F108227" s="13"/>
      <c r="G108227" s="13"/>
      <c r="H108227" s="13"/>
      <c r="I108227" s="13"/>
      <c r="J108227" s="13"/>
      <c r="K108227" s="13"/>
      <c r="L108227" s="13"/>
      <c r="M108227" s="13"/>
      <c r="N108227" s="13"/>
      <c r="O108227" s="13"/>
      <c r="P108227" s="13"/>
      <c r="Q108227" s="13"/>
      <c r="R108227" s="13"/>
    </row>
    <row r="108228" spans="2:18">
      <c r="B108228" s="31"/>
      <c r="C108228" s="13"/>
      <c r="D108228" s="13"/>
      <c r="E108228" s="13"/>
      <c r="F108228" s="13"/>
      <c r="G108228" s="13"/>
      <c r="H108228" s="13"/>
      <c r="I108228" s="13"/>
      <c r="J108228" s="13"/>
      <c r="K108228" s="13"/>
      <c r="L108228" s="13"/>
      <c r="M108228" s="13"/>
      <c r="N108228" s="13"/>
      <c r="O108228" s="13"/>
      <c r="P108228" s="13"/>
      <c r="Q108228" s="13"/>
      <c r="R108228" s="13"/>
    </row>
    <row r="108229" spans="2:18">
      <c r="B108229" s="31"/>
      <c r="C108229" s="13"/>
      <c r="D108229" s="13"/>
      <c r="E108229" s="13"/>
      <c r="F108229" s="13"/>
      <c r="G108229" s="13"/>
      <c r="H108229" s="13"/>
      <c r="I108229" s="13"/>
      <c r="J108229" s="13"/>
      <c r="K108229" s="13"/>
      <c r="L108229" s="13"/>
      <c r="M108229" s="13"/>
      <c r="N108229" s="13"/>
      <c r="O108229" s="13"/>
      <c r="P108229" s="13"/>
      <c r="Q108229" s="13"/>
      <c r="R108229" s="13"/>
    </row>
    <row r="108230" spans="2:18">
      <c r="B108230" s="31"/>
      <c r="C108230" s="13"/>
      <c r="D108230" s="13"/>
      <c r="E108230" s="13"/>
      <c r="F108230" s="13"/>
      <c r="G108230" s="13"/>
      <c r="H108230" s="13"/>
      <c r="I108230" s="13"/>
      <c r="J108230" s="13"/>
      <c r="K108230" s="13"/>
      <c r="L108230" s="13"/>
      <c r="M108230" s="13"/>
      <c r="N108230" s="13"/>
      <c r="O108230" s="13"/>
      <c r="P108230" s="13"/>
      <c r="Q108230" s="13"/>
      <c r="R108230" s="13"/>
    </row>
    <row r="108231" spans="2:18">
      <c r="B108231" s="31"/>
      <c r="C108231" s="13"/>
      <c r="D108231" s="13"/>
      <c r="E108231" s="13"/>
      <c r="F108231" s="13"/>
      <c r="G108231" s="13"/>
      <c r="H108231" s="13"/>
      <c r="I108231" s="13"/>
      <c r="J108231" s="13"/>
      <c r="K108231" s="13"/>
      <c r="L108231" s="13"/>
      <c r="M108231" s="13"/>
      <c r="N108231" s="13"/>
      <c r="O108231" s="13"/>
      <c r="P108231" s="13"/>
      <c r="Q108231" s="13"/>
      <c r="R108231" s="13"/>
    </row>
    <row r="108232" spans="2:18">
      <c r="B108232" s="31"/>
      <c r="C108232" s="13"/>
      <c r="D108232" s="13"/>
      <c r="E108232" s="13"/>
      <c r="F108232" s="13"/>
      <c r="G108232" s="13"/>
      <c r="H108232" s="13"/>
      <c r="I108232" s="13"/>
      <c r="J108232" s="13"/>
      <c r="K108232" s="13"/>
      <c r="L108232" s="13"/>
      <c r="M108232" s="13"/>
      <c r="N108232" s="13"/>
      <c r="O108232" s="13"/>
      <c r="P108232" s="13"/>
      <c r="Q108232" s="13"/>
      <c r="R108232" s="13"/>
    </row>
    <row r="108233" spans="2:18">
      <c r="B108233" s="31"/>
      <c r="C108233" s="13"/>
      <c r="D108233" s="13"/>
      <c r="E108233" s="13"/>
      <c r="F108233" s="13"/>
      <c r="G108233" s="13"/>
      <c r="H108233" s="13"/>
      <c r="I108233" s="13"/>
      <c r="J108233" s="13"/>
      <c r="K108233" s="13"/>
      <c r="L108233" s="13"/>
      <c r="M108233" s="13"/>
      <c r="N108233" s="13"/>
      <c r="O108233" s="13"/>
      <c r="P108233" s="13"/>
      <c r="Q108233" s="13"/>
      <c r="R108233" s="13"/>
    </row>
    <row r="108234" spans="2:18">
      <c r="B108234" s="31"/>
      <c r="C108234" s="13"/>
      <c r="D108234" s="13"/>
      <c r="E108234" s="13"/>
      <c r="F108234" s="13"/>
      <c r="G108234" s="13"/>
      <c r="H108234" s="13"/>
      <c r="I108234" s="13"/>
      <c r="J108234" s="13"/>
      <c r="K108234" s="13"/>
      <c r="L108234" s="13"/>
      <c r="M108234" s="13"/>
      <c r="N108234" s="13"/>
      <c r="O108234" s="13"/>
      <c r="P108234" s="13"/>
      <c r="Q108234" s="13"/>
      <c r="R108234" s="13"/>
    </row>
    <row r="108235" spans="2:18">
      <c r="B108235" s="31"/>
      <c r="C108235" s="13"/>
      <c r="D108235" s="13"/>
      <c r="E108235" s="13"/>
      <c r="F108235" s="13"/>
      <c r="G108235" s="13"/>
      <c r="H108235" s="13"/>
      <c r="I108235" s="13"/>
      <c r="J108235" s="13"/>
      <c r="K108235" s="13"/>
      <c r="L108235" s="13"/>
      <c r="M108235" s="13"/>
      <c r="N108235" s="13"/>
      <c r="O108235" s="13"/>
      <c r="P108235" s="13"/>
      <c r="Q108235" s="13"/>
      <c r="R108235" s="13"/>
    </row>
    <row r="108236" spans="2:18">
      <c r="B108236" s="31"/>
      <c r="C108236" s="13"/>
      <c r="D108236" s="13"/>
      <c r="E108236" s="13"/>
      <c r="F108236" s="13"/>
      <c r="G108236" s="13"/>
      <c r="H108236" s="13"/>
      <c r="I108236" s="13"/>
      <c r="J108236" s="13"/>
      <c r="K108236" s="13"/>
      <c r="L108236" s="13"/>
      <c r="M108236" s="13"/>
      <c r="N108236" s="13"/>
      <c r="O108236" s="13"/>
      <c r="P108236" s="13"/>
      <c r="Q108236" s="13"/>
      <c r="R108236" s="13"/>
    </row>
    <row r="108237" spans="2:18">
      <c r="B108237" s="31"/>
      <c r="C108237" s="13"/>
      <c r="D108237" s="13"/>
      <c r="E108237" s="13"/>
      <c r="F108237" s="13"/>
      <c r="G108237" s="13"/>
      <c r="H108237" s="13"/>
      <c r="I108237" s="13"/>
      <c r="J108237" s="13"/>
      <c r="K108237" s="13"/>
      <c r="L108237" s="13"/>
      <c r="M108237" s="13"/>
      <c r="N108237" s="13"/>
      <c r="O108237" s="13"/>
      <c r="P108237" s="13"/>
      <c r="Q108237" s="13"/>
      <c r="R108237" s="13"/>
    </row>
    <row r="108238" spans="2:18">
      <c r="B108238" s="31"/>
      <c r="C108238" s="13"/>
      <c r="D108238" s="13"/>
      <c r="E108238" s="13"/>
      <c r="F108238" s="13"/>
      <c r="G108238" s="13"/>
      <c r="H108238" s="13"/>
      <c r="I108238" s="13"/>
      <c r="J108238" s="13"/>
      <c r="K108238" s="13"/>
      <c r="L108238" s="13"/>
      <c r="M108238" s="13"/>
      <c r="N108238" s="13"/>
      <c r="O108238" s="13"/>
      <c r="P108238" s="13"/>
      <c r="Q108238" s="13"/>
      <c r="R108238" s="13"/>
    </row>
    <row r="108239" spans="2:18">
      <c r="B108239" s="31"/>
      <c r="C108239" s="13"/>
      <c r="D108239" s="13"/>
      <c r="E108239" s="13"/>
      <c r="F108239" s="13"/>
      <c r="G108239" s="13"/>
      <c r="H108239" s="13"/>
      <c r="I108239" s="13"/>
      <c r="J108239" s="13"/>
      <c r="K108239" s="13"/>
      <c r="L108239" s="13"/>
      <c r="M108239" s="13"/>
      <c r="N108239" s="13"/>
      <c r="O108239" s="13"/>
      <c r="P108239" s="13"/>
      <c r="Q108239" s="13"/>
      <c r="R108239" s="13"/>
    </row>
    <row r="108240" spans="2:18">
      <c r="B108240" s="31"/>
      <c r="C108240" s="13"/>
      <c r="D108240" s="13"/>
      <c r="E108240" s="13"/>
      <c r="F108240" s="13"/>
      <c r="G108240" s="13"/>
      <c r="H108240" s="13"/>
      <c r="I108240" s="13"/>
      <c r="J108240" s="13"/>
      <c r="K108240" s="13"/>
      <c r="L108240" s="13"/>
      <c r="M108240" s="13"/>
      <c r="N108240" s="13"/>
      <c r="O108240" s="13"/>
      <c r="P108240" s="13"/>
      <c r="Q108240" s="13"/>
      <c r="R108240" s="13"/>
    </row>
    <row r="108241" spans="2:18">
      <c r="B108241" s="31"/>
      <c r="C108241" s="13"/>
      <c r="D108241" s="13"/>
      <c r="E108241" s="13"/>
      <c r="F108241" s="13"/>
      <c r="G108241" s="13"/>
      <c r="H108241" s="13"/>
      <c r="I108241" s="13"/>
      <c r="J108241" s="13"/>
      <c r="K108241" s="13"/>
      <c r="L108241" s="13"/>
      <c r="M108241" s="13"/>
      <c r="N108241" s="13"/>
      <c r="O108241" s="13"/>
      <c r="P108241" s="13"/>
      <c r="Q108241" s="13"/>
      <c r="R108241" s="13"/>
    </row>
    <row r="108242" spans="2:18">
      <c r="B108242" s="31"/>
      <c r="C108242" s="13"/>
      <c r="D108242" s="13"/>
      <c r="E108242" s="13"/>
      <c r="F108242" s="13"/>
      <c r="G108242" s="13"/>
      <c r="H108242" s="13"/>
      <c r="I108242" s="13"/>
      <c r="J108242" s="13"/>
      <c r="K108242" s="13"/>
      <c r="L108242" s="13"/>
      <c r="M108242" s="13"/>
      <c r="N108242" s="13"/>
      <c r="O108242" s="13"/>
      <c r="P108242" s="13"/>
      <c r="Q108242" s="13"/>
      <c r="R108242" s="13"/>
    </row>
    <row r="108243" spans="2:18">
      <c r="B108243" s="31"/>
      <c r="C108243" s="13"/>
      <c r="D108243" s="13"/>
      <c r="E108243" s="13"/>
      <c r="F108243" s="13"/>
      <c r="G108243" s="13"/>
      <c r="H108243" s="13"/>
      <c r="I108243" s="13"/>
      <c r="J108243" s="13"/>
      <c r="K108243" s="13"/>
      <c r="L108243" s="13"/>
      <c r="M108243" s="13"/>
      <c r="N108243" s="13"/>
      <c r="O108243" s="13"/>
      <c r="P108243" s="13"/>
      <c r="Q108243" s="13"/>
      <c r="R108243" s="13"/>
    </row>
    <row r="108244" spans="2:18">
      <c r="B108244" s="31"/>
      <c r="C108244" s="13"/>
      <c r="D108244" s="13"/>
      <c r="E108244" s="13"/>
      <c r="F108244" s="13"/>
      <c r="G108244" s="13"/>
      <c r="H108244" s="13"/>
      <c r="I108244" s="13"/>
      <c r="J108244" s="13"/>
      <c r="K108244" s="13"/>
      <c r="L108244" s="13"/>
      <c r="M108244" s="13"/>
      <c r="N108244" s="13"/>
      <c r="O108244" s="13"/>
      <c r="P108244" s="13"/>
      <c r="Q108244" s="13"/>
      <c r="R108244" s="13"/>
    </row>
    <row r="108245" spans="2:18">
      <c r="B108245" s="31"/>
      <c r="C108245" s="13"/>
      <c r="D108245" s="13"/>
      <c r="E108245" s="13"/>
      <c r="F108245" s="13"/>
      <c r="G108245" s="13"/>
      <c r="H108245" s="13"/>
      <c r="I108245" s="13"/>
      <c r="J108245" s="13"/>
      <c r="K108245" s="13"/>
      <c r="L108245" s="13"/>
      <c r="M108245" s="13"/>
      <c r="N108245" s="13"/>
      <c r="O108245" s="13"/>
      <c r="P108245" s="13"/>
      <c r="Q108245" s="13"/>
      <c r="R108245" s="13"/>
    </row>
    <row r="108246" spans="2:18">
      <c r="B108246" s="31"/>
      <c r="C108246" s="13"/>
      <c r="D108246" s="13"/>
      <c r="E108246" s="13"/>
      <c r="F108246" s="13"/>
      <c r="G108246" s="13"/>
      <c r="H108246" s="13"/>
      <c r="I108246" s="13"/>
      <c r="J108246" s="13"/>
      <c r="K108246" s="13"/>
      <c r="L108246" s="13"/>
      <c r="M108246" s="13"/>
      <c r="N108246" s="13"/>
      <c r="O108246" s="13"/>
      <c r="P108246" s="13"/>
      <c r="Q108246" s="13"/>
      <c r="R108246" s="13"/>
    </row>
    <row r="108247" spans="2:18">
      <c r="B108247" s="31"/>
      <c r="C108247" s="13"/>
      <c r="D108247" s="13"/>
      <c r="E108247" s="13"/>
      <c r="F108247" s="13"/>
      <c r="G108247" s="13"/>
      <c r="H108247" s="13"/>
      <c r="I108247" s="13"/>
      <c r="J108247" s="13"/>
      <c r="K108247" s="13"/>
      <c r="L108247" s="13"/>
      <c r="M108247" s="13"/>
      <c r="N108247" s="13"/>
      <c r="O108247" s="13"/>
      <c r="P108247" s="13"/>
      <c r="Q108247" s="13"/>
      <c r="R108247" s="13"/>
    </row>
    <row r="108248" spans="2:18">
      <c r="B108248" s="31"/>
      <c r="C108248" s="13"/>
      <c r="D108248" s="13"/>
      <c r="E108248" s="13"/>
      <c r="F108248" s="13"/>
      <c r="G108248" s="13"/>
      <c r="H108248" s="13"/>
      <c r="I108248" s="13"/>
      <c r="J108248" s="13"/>
      <c r="K108248" s="13"/>
      <c r="L108248" s="13"/>
      <c r="M108248" s="13"/>
      <c r="N108248" s="13"/>
      <c r="O108248" s="13"/>
      <c r="P108248" s="13"/>
      <c r="Q108248" s="13"/>
      <c r="R108248" s="13"/>
    </row>
    <row r="108249" spans="2:18">
      <c r="B108249" s="31"/>
      <c r="C108249" s="13"/>
      <c r="D108249" s="13"/>
      <c r="E108249" s="13"/>
      <c r="F108249" s="13"/>
      <c r="G108249" s="13"/>
      <c r="H108249" s="13"/>
      <c r="I108249" s="13"/>
      <c r="J108249" s="13"/>
      <c r="K108249" s="13"/>
      <c r="L108249" s="13"/>
      <c r="M108249" s="13"/>
      <c r="N108249" s="13"/>
      <c r="O108249" s="13"/>
      <c r="P108249" s="13"/>
      <c r="Q108249" s="13"/>
      <c r="R108249" s="13"/>
    </row>
    <row r="108250" spans="2:18">
      <c r="B108250" s="31"/>
      <c r="C108250" s="13"/>
      <c r="D108250" s="13"/>
      <c r="E108250" s="13"/>
      <c r="F108250" s="13"/>
      <c r="G108250" s="13"/>
      <c r="H108250" s="13"/>
      <c r="I108250" s="13"/>
      <c r="J108250" s="13"/>
      <c r="K108250" s="13"/>
      <c r="L108250" s="13"/>
      <c r="M108250" s="13"/>
      <c r="N108250" s="13"/>
      <c r="O108250" s="13"/>
      <c r="P108250" s="13"/>
      <c r="Q108250" s="13"/>
      <c r="R108250" s="13"/>
    </row>
    <row r="108251" spans="2:18">
      <c r="B108251" s="31"/>
      <c r="C108251" s="13"/>
      <c r="D108251" s="13"/>
      <c r="E108251" s="13"/>
      <c r="F108251" s="13"/>
      <c r="G108251" s="13"/>
      <c r="H108251" s="13"/>
      <c r="I108251" s="13"/>
      <c r="J108251" s="13"/>
      <c r="K108251" s="13"/>
      <c r="L108251" s="13"/>
      <c r="M108251" s="13"/>
      <c r="N108251" s="13"/>
      <c r="O108251" s="13"/>
      <c r="P108251" s="13"/>
      <c r="Q108251" s="13"/>
      <c r="R108251" s="13"/>
    </row>
    <row r="108252" spans="2:18">
      <c r="B108252" s="31"/>
      <c r="C108252" s="13"/>
      <c r="D108252" s="13"/>
      <c r="E108252" s="13"/>
      <c r="F108252" s="13"/>
      <c r="G108252" s="13"/>
      <c r="H108252" s="13"/>
      <c r="I108252" s="13"/>
      <c r="J108252" s="13"/>
      <c r="K108252" s="13"/>
      <c r="L108252" s="13"/>
      <c r="M108252" s="13"/>
      <c r="N108252" s="13"/>
      <c r="O108252" s="13"/>
      <c r="P108252" s="13"/>
      <c r="Q108252" s="13"/>
      <c r="R108252" s="13"/>
    </row>
    <row r="108253" spans="2:18">
      <c r="B108253" s="31"/>
      <c r="C108253" s="13"/>
      <c r="D108253" s="13"/>
      <c r="E108253" s="13"/>
      <c r="F108253" s="13"/>
      <c r="G108253" s="13"/>
      <c r="H108253" s="13"/>
      <c r="I108253" s="13"/>
      <c r="J108253" s="13"/>
      <c r="K108253" s="13"/>
      <c r="L108253" s="13"/>
      <c r="M108253" s="13"/>
      <c r="N108253" s="13"/>
      <c r="O108253" s="13"/>
      <c r="P108253" s="13"/>
      <c r="Q108253" s="13"/>
      <c r="R108253" s="13"/>
    </row>
    <row r="108254" spans="2:18">
      <c r="B108254" s="31"/>
      <c r="C108254" s="13"/>
      <c r="D108254" s="13"/>
      <c r="E108254" s="13"/>
      <c r="F108254" s="13"/>
      <c r="G108254" s="13"/>
      <c r="H108254" s="13"/>
      <c r="I108254" s="13"/>
      <c r="J108254" s="13"/>
      <c r="K108254" s="13"/>
      <c r="L108254" s="13"/>
      <c r="M108254" s="13"/>
      <c r="N108254" s="13"/>
      <c r="O108254" s="13"/>
      <c r="P108254" s="13"/>
      <c r="Q108254" s="13"/>
      <c r="R108254" s="13"/>
    </row>
    <row r="108255" spans="2:18">
      <c r="B108255" s="31"/>
      <c r="C108255" s="13"/>
      <c r="D108255" s="13"/>
      <c r="E108255" s="13"/>
      <c r="F108255" s="13"/>
      <c r="G108255" s="13"/>
      <c r="H108255" s="13"/>
      <c r="I108255" s="13"/>
      <c r="J108255" s="13"/>
      <c r="K108255" s="13"/>
      <c r="L108255" s="13"/>
      <c r="M108255" s="13"/>
      <c r="N108255" s="13"/>
      <c r="O108255" s="13"/>
      <c r="P108255" s="13"/>
      <c r="Q108255" s="13"/>
      <c r="R108255" s="13"/>
    </row>
    <row r="108256" spans="2:18">
      <c r="B108256" s="31"/>
      <c r="C108256" s="13"/>
      <c r="D108256" s="13"/>
      <c r="E108256" s="13"/>
      <c r="F108256" s="13"/>
      <c r="G108256" s="13"/>
      <c r="H108256" s="13"/>
      <c r="I108256" s="13"/>
      <c r="J108256" s="13"/>
      <c r="K108256" s="13"/>
      <c r="L108256" s="13"/>
      <c r="M108256" s="13"/>
      <c r="N108256" s="13"/>
      <c r="O108256" s="13"/>
      <c r="P108256" s="13"/>
      <c r="Q108256" s="13"/>
      <c r="R108256" s="13"/>
    </row>
    <row r="108257" spans="2:18">
      <c r="B108257" s="31"/>
      <c r="C108257" s="13"/>
      <c r="D108257" s="13"/>
      <c r="E108257" s="13"/>
      <c r="F108257" s="13"/>
      <c r="G108257" s="13"/>
      <c r="H108257" s="13"/>
      <c r="I108257" s="13"/>
      <c r="J108257" s="13"/>
      <c r="K108257" s="13"/>
      <c r="L108257" s="13"/>
      <c r="M108257" s="13"/>
      <c r="N108257" s="13"/>
      <c r="O108257" s="13"/>
      <c r="P108257" s="13"/>
      <c r="Q108257" s="13"/>
      <c r="R108257" s="13"/>
    </row>
    <row r="108258" spans="2:18">
      <c r="B108258" s="31"/>
      <c r="C108258" s="13"/>
      <c r="D108258" s="13"/>
      <c r="E108258" s="13"/>
      <c r="F108258" s="13"/>
      <c r="G108258" s="13"/>
      <c r="H108258" s="13"/>
      <c r="I108258" s="13"/>
      <c r="J108258" s="13"/>
      <c r="K108258" s="13"/>
      <c r="L108258" s="13"/>
      <c r="M108258" s="13"/>
      <c r="N108258" s="13"/>
      <c r="O108258" s="13"/>
      <c r="P108258" s="13"/>
      <c r="Q108258" s="13"/>
      <c r="R108258" s="13"/>
    </row>
    <row r="108259" spans="2:18">
      <c r="B108259" s="31"/>
      <c r="C108259" s="13"/>
      <c r="D108259" s="13"/>
      <c r="E108259" s="13"/>
      <c r="F108259" s="13"/>
      <c r="G108259" s="13"/>
      <c r="H108259" s="13"/>
      <c r="I108259" s="13"/>
      <c r="J108259" s="13"/>
      <c r="K108259" s="13"/>
      <c r="L108259" s="13"/>
      <c r="M108259" s="13"/>
      <c r="N108259" s="13"/>
      <c r="O108259" s="13"/>
      <c r="P108259" s="13"/>
      <c r="Q108259" s="13"/>
      <c r="R108259" s="13"/>
    </row>
    <row r="108260" spans="2:18">
      <c r="B108260" s="31"/>
      <c r="C108260" s="13"/>
      <c r="D108260" s="13"/>
      <c r="E108260" s="13"/>
      <c r="F108260" s="13"/>
      <c r="G108260" s="13"/>
      <c r="H108260" s="13"/>
      <c r="I108260" s="13"/>
      <c r="J108260" s="13"/>
      <c r="K108260" s="13"/>
      <c r="L108260" s="13"/>
      <c r="M108260" s="13"/>
      <c r="N108260" s="13"/>
      <c r="O108260" s="13"/>
      <c r="P108260" s="13"/>
      <c r="Q108260" s="13"/>
      <c r="R108260" s="13"/>
    </row>
    <row r="108261" spans="2:18">
      <c r="B108261" s="31"/>
      <c r="C108261" s="13"/>
      <c r="D108261" s="13"/>
      <c r="E108261" s="13"/>
      <c r="F108261" s="13"/>
      <c r="G108261" s="13"/>
      <c r="H108261" s="13"/>
      <c r="I108261" s="13"/>
      <c r="J108261" s="13"/>
      <c r="K108261" s="13"/>
      <c r="L108261" s="13"/>
      <c r="M108261" s="13"/>
      <c r="N108261" s="13"/>
      <c r="O108261" s="13"/>
      <c r="P108261" s="13"/>
      <c r="Q108261" s="13"/>
      <c r="R108261" s="13"/>
    </row>
    <row r="108262" spans="2:18">
      <c r="B108262" s="31"/>
      <c r="C108262" s="13"/>
      <c r="D108262" s="13"/>
      <c r="E108262" s="13"/>
      <c r="F108262" s="13"/>
      <c r="G108262" s="13"/>
      <c r="H108262" s="13"/>
      <c r="I108262" s="13"/>
      <c r="J108262" s="13"/>
      <c r="K108262" s="13"/>
      <c r="L108262" s="13"/>
      <c r="M108262" s="13"/>
      <c r="N108262" s="13"/>
      <c r="O108262" s="13"/>
      <c r="P108262" s="13"/>
      <c r="Q108262" s="13"/>
      <c r="R108262" s="13"/>
    </row>
    <row r="108263" spans="2:18">
      <c r="B108263" s="31"/>
      <c r="C108263" s="13"/>
      <c r="D108263" s="13"/>
      <c r="E108263" s="13"/>
      <c r="F108263" s="13"/>
      <c r="G108263" s="13"/>
      <c r="H108263" s="13"/>
      <c r="I108263" s="13"/>
      <c r="J108263" s="13"/>
      <c r="K108263" s="13"/>
      <c r="L108263" s="13"/>
      <c r="M108263" s="13"/>
      <c r="N108263" s="13"/>
      <c r="O108263" s="13"/>
      <c r="P108263" s="13"/>
      <c r="Q108263" s="13"/>
      <c r="R108263" s="13"/>
    </row>
    <row r="108264" spans="2:18">
      <c r="B108264" s="31"/>
      <c r="C108264" s="13"/>
      <c r="D108264" s="13"/>
      <c r="E108264" s="13"/>
      <c r="F108264" s="13"/>
      <c r="G108264" s="13"/>
      <c r="H108264" s="13"/>
      <c r="I108264" s="13"/>
      <c r="J108264" s="13"/>
      <c r="K108264" s="13"/>
      <c r="L108264" s="13"/>
      <c r="M108264" s="13"/>
      <c r="N108264" s="13"/>
      <c r="O108264" s="13"/>
      <c r="P108264" s="13"/>
      <c r="Q108264" s="13"/>
      <c r="R108264" s="13"/>
    </row>
    <row r="108265" spans="2:18">
      <c r="B108265" s="31"/>
      <c r="C108265" s="13"/>
      <c r="D108265" s="13"/>
      <c r="E108265" s="13"/>
      <c r="F108265" s="13"/>
      <c r="G108265" s="13"/>
      <c r="H108265" s="13"/>
      <c r="I108265" s="13"/>
      <c r="J108265" s="13"/>
      <c r="K108265" s="13"/>
      <c r="L108265" s="13"/>
      <c r="M108265" s="13"/>
      <c r="N108265" s="13"/>
      <c r="O108265" s="13"/>
      <c r="P108265" s="13"/>
      <c r="Q108265" s="13"/>
      <c r="R108265" s="13"/>
    </row>
    <row r="108266" spans="2:18">
      <c r="B108266" s="31"/>
      <c r="C108266" s="13"/>
      <c r="D108266" s="13"/>
      <c r="E108266" s="13"/>
      <c r="F108266" s="13"/>
      <c r="G108266" s="13"/>
      <c r="H108266" s="13"/>
      <c r="I108266" s="13"/>
      <c r="J108266" s="13"/>
      <c r="K108266" s="13"/>
      <c r="L108266" s="13"/>
      <c r="M108266" s="13"/>
      <c r="N108266" s="13"/>
      <c r="O108266" s="13"/>
      <c r="P108266" s="13"/>
      <c r="Q108266" s="13"/>
      <c r="R108266" s="13"/>
    </row>
    <row r="108267" spans="2:18">
      <c r="B108267" s="31"/>
      <c r="C108267" s="13"/>
      <c r="D108267" s="13"/>
      <c r="E108267" s="13"/>
      <c r="F108267" s="13"/>
      <c r="G108267" s="13"/>
      <c r="H108267" s="13"/>
      <c r="I108267" s="13"/>
      <c r="J108267" s="13"/>
      <c r="K108267" s="13"/>
      <c r="L108267" s="13"/>
      <c r="M108267" s="13"/>
      <c r="N108267" s="13"/>
      <c r="O108267" s="13"/>
      <c r="P108267" s="13"/>
      <c r="Q108267" s="13"/>
      <c r="R108267" s="13"/>
    </row>
    <row r="108268" spans="2:18">
      <c r="B108268" s="31"/>
      <c r="C108268" s="13"/>
      <c r="D108268" s="13"/>
      <c r="E108268" s="13"/>
      <c r="F108268" s="13"/>
      <c r="G108268" s="13"/>
      <c r="H108268" s="13"/>
      <c r="I108268" s="13"/>
      <c r="J108268" s="13"/>
      <c r="K108268" s="13"/>
      <c r="L108268" s="13"/>
      <c r="M108268" s="13"/>
      <c r="N108268" s="13"/>
      <c r="O108268" s="13"/>
      <c r="P108268" s="13"/>
      <c r="Q108268" s="13"/>
      <c r="R108268" s="13"/>
    </row>
    <row r="108269" spans="2:18">
      <c r="B108269" s="31"/>
      <c r="C108269" s="13"/>
      <c r="D108269" s="13"/>
      <c r="E108269" s="13"/>
      <c r="F108269" s="13"/>
      <c r="G108269" s="13"/>
      <c r="H108269" s="13"/>
      <c r="I108269" s="13"/>
      <c r="J108269" s="13"/>
      <c r="K108269" s="13"/>
      <c r="L108269" s="13"/>
      <c r="M108269" s="13"/>
      <c r="N108269" s="13"/>
      <c r="O108269" s="13"/>
      <c r="P108269" s="13"/>
      <c r="Q108269" s="13"/>
      <c r="R108269" s="13"/>
    </row>
    <row r="108270" spans="2:18">
      <c r="B108270" s="31"/>
      <c r="C108270" s="13"/>
      <c r="D108270" s="13"/>
      <c r="E108270" s="13"/>
      <c r="F108270" s="13"/>
      <c r="G108270" s="13"/>
      <c r="H108270" s="13"/>
      <c r="I108270" s="13"/>
      <c r="J108270" s="13"/>
      <c r="K108270" s="13"/>
      <c r="L108270" s="13"/>
      <c r="M108270" s="13"/>
      <c r="N108270" s="13"/>
      <c r="O108270" s="13"/>
      <c r="P108270" s="13"/>
      <c r="Q108270" s="13"/>
      <c r="R108270" s="13"/>
    </row>
    <row r="108271" spans="2:18">
      <c r="B108271" s="31"/>
      <c r="C108271" s="13"/>
      <c r="D108271" s="13"/>
      <c r="E108271" s="13"/>
      <c r="F108271" s="13"/>
      <c r="G108271" s="13"/>
      <c r="H108271" s="13"/>
      <c r="I108271" s="13"/>
      <c r="J108271" s="13"/>
      <c r="K108271" s="13"/>
      <c r="L108271" s="13"/>
      <c r="M108271" s="13"/>
      <c r="N108271" s="13"/>
      <c r="O108271" s="13"/>
      <c r="P108271" s="13"/>
      <c r="Q108271" s="13"/>
      <c r="R108271" s="13"/>
    </row>
    <row r="108272" spans="2:18">
      <c r="B108272" s="31"/>
      <c r="C108272" s="13"/>
      <c r="D108272" s="13"/>
      <c r="E108272" s="13"/>
      <c r="F108272" s="13"/>
      <c r="G108272" s="13"/>
      <c r="H108272" s="13"/>
      <c r="I108272" s="13"/>
      <c r="J108272" s="13"/>
      <c r="K108272" s="13"/>
      <c r="L108272" s="13"/>
      <c r="M108272" s="13"/>
      <c r="N108272" s="13"/>
      <c r="O108272" s="13"/>
      <c r="P108272" s="13"/>
      <c r="Q108272" s="13"/>
      <c r="R108272" s="13"/>
    </row>
    <row r="108273" spans="2:18">
      <c r="B108273" s="31"/>
      <c r="C108273" s="13"/>
      <c r="D108273" s="13"/>
      <c r="E108273" s="13"/>
      <c r="F108273" s="13"/>
      <c r="G108273" s="13"/>
      <c r="H108273" s="13"/>
      <c r="I108273" s="13"/>
      <c r="J108273" s="13"/>
      <c r="K108273" s="13"/>
      <c r="L108273" s="13"/>
      <c r="M108273" s="13"/>
      <c r="N108273" s="13"/>
      <c r="O108273" s="13"/>
      <c r="P108273" s="13"/>
      <c r="Q108273" s="13"/>
      <c r="R108273" s="13"/>
    </row>
    <row r="108274" spans="2:18">
      <c r="B108274" s="31"/>
      <c r="C108274" s="13"/>
      <c r="D108274" s="13"/>
      <c r="E108274" s="13"/>
      <c r="F108274" s="13"/>
      <c r="G108274" s="13"/>
      <c r="H108274" s="13"/>
      <c r="I108274" s="13"/>
      <c r="J108274" s="13"/>
      <c r="K108274" s="13"/>
      <c r="L108274" s="13"/>
      <c r="M108274" s="13"/>
      <c r="N108274" s="13"/>
      <c r="O108274" s="13"/>
      <c r="P108274" s="13"/>
      <c r="Q108274" s="13"/>
      <c r="R108274" s="13"/>
    </row>
    <row r="108275" spans="2:18">
      <c r="B108275" s="31"/>
      <c r="C108275" s="13"/>
      <c r="D108275" s="13"/>
      <c r="E108275" s="13"/>
      <c r="F108275" s="13"/>
      <c r="G108275" s="13"/>
      <c r="H108275" s="13"/>
      <c r="I108275" s="13"/>
      <c r="J108275" s="13"/>
      <c r="K108275" s="13"/>
      <c r="L108275" s="13"/>
      <c r="M108275" s="13"/>
      <c r="N108275" s="13"/>
      <c r="O108275" s="13"/>
      <c r="P108275" s="13"/>
      <c r="Q108275" s="13"/>
      <c r="R108275" s="13"/>
    </row>
    <row r="108276" spans="2:18">
      <c r="B108276" s="31"/>
      <c r="C108276" s="13"/>
      <c r="D108276" s="13"/>
      <c r="E108276" s="13"/>
      <c r="F108276" s="13"/>
      <c r="G108276" s="13"/>
      <c r="H108276" s="13"/>
      <c r="I108276" s="13"/>
      <c r="J108276" s="13"/>
      <c r="K108276" s="13"/>
      <c r="L108276" s="13"/>
      <c r="M108276" s="13"/>
      <c r="N108276" s="13"/>
      <c r="O108276" s="13"/>
      <c r="P108276" s="13"/>
      <c r="Q108276" s="13"/>
      <c r="R108276" s="13"/>
    </row>
    <row r="108277" spans="2:18">
      <c r="B108277" s="31"/>
      <c r="C108277" s="13"/>
      <c r="D108277" s="13"/>
      <c r="E108277" s="13"/>
      <c r="F108277" s="13"/>
      <c r="G108277" s="13"/>
      <c r="H108277" s="13"/>
      <c r="I108277" s="13"/>
      <c r="J108277" s="13"/>
      <c r="K108277" s="13"/>
      <c r="L108277" s="13"/>
      <c r="M108277" s="13"/>
      <c r="N108277" s="13"/>
      <c r="O108277" s="13"/>
      <c r="P108277" s="13"/>
      <c r="Q108277" s="13"/>
      <c r="R108277" s="13"/>
    </row>
    <row r="108278" spans="2:18">
      <c r="B108278" s="31"/>
      <c r="C108278" s="13"/>
      <c r="D108278" s="13"/>
      <c r="E108278" s="13"/>
      <c r="F108278" s="13"/>
      <c r="G108278" s="13"/>
      <c r="H108278" s="13"/>
      <c r="I108278" s="13"/>
      <c r="J108278" s="13"/>
      <c r="K108278" s="13"/>
      <c r="L108278" s="13"/>
      <c r="M108278" s="13"/>
      <c r="N108278" s="13"/>
      <c r="O108278" s="13"/>
      <c r="P108278" s="13"/>
      <c r="Q108278" s="13"/>
      <c r="R108278" s="13"/>
    </row>
    <row r="108279" spans="2:18">
      <c r="B108279" s="31"/>
      <c r="C108279" s="13"/>
      <c r="D108279" s="13"/>
      <c r="E108279" s="13"/>
      <c r="F108279" s="13"/>
      <c r="G108279" s="13"/>
      <c r="H108279" s="13"/>
      <c r="I108279" s="13"/>
      <c r="J108279" s="13"/>
      <c r="K108279" s="13"/>
      <c r="L108279" s="13"/>
      <c r="M108279" s="13"/>
      <c r="N108279" s="13"/>
      <c r="O108279" s="13"/>
      <c r="P108279" s="13"/>
      <c r="Q108279" s="13"/>
      <c r="R108279" s="13"/>
    </row>
    <row r="108280" spans="2:18">
      <c r="B108280" s="31"/>
      <c r="C108280" s="13"/>
      <c r="D108280" s="13"/>
      <c r="E108280" s="13"/>
      <c r="F108280" s="13"/>
      <c r="G108280" s="13"/>
      <c r="H108280" s="13"/>
      <c r="I108280" s="13"/>
      <c r="J108280" s="13"/>
      <c r="K108280" s="13"/>
      <c r="L108280" s="13"/>
      <c r="M108280" s="13"/>
      <c r="N108280" s="13"/>
      <c r="O108280" s="13"/>
      <c r="P108280" s="13"/>
      <c r="Q108280" s="13"/>
      <c r="R108280" s="13"/>
    </row>
    <row r="108281" spans="2:18">
      <c r="B108281" s="31"/>
      <c r="C108281" s="13"/>
      <c r="D108281" s="13"/>
      <c r="E108281" s="13"/>
      <c r="F108281" s="13"/>
      <c r="G108281" s="13"/>
      <c r="H108281" s="13"/>
      <c r="I108281" s="13"/>
      <c r="J108281" s="13"/>
      <c r="K108281" s="13"/>
      <c r="L108281" s="13"/>
      <c r="M108281" s="13"/>
      <c r="N108281" s="13"/>
      <c r="O108281" s="13"/>
      <c r="P108281" s="13"/>
      <c r="Q108281" s="13"/>
      <c r="R108281" s="13"/>
    </row>
    <row r="108282" spans="2:18">
      <c r="B108282" s="31"/>
      <c r="C108282" s="13"/>
      <c r="D108282" s="13"/>
      <c r="E108282" s="13"/>
      <c r="F108282" s="13"/>
      <c r="G108282" s="13"/>
      <c r="H108282" s="13"/>
      <c r="I108282" s="13"/>
      <c r="J108282" s="13"/>
      <c r="K108282" s="13"/>
      <c r="L108282" s="13"/>
      <c r="M108282" s="13"/>
      <c r="N108282" s="13"/>
      <c r="O108282" s="13"/>
      <c r="P108282" s="13"/>
      <c r="Q108282" s="13"/>
      <c r="R108282" s="13"/>
    </row>
    <row r="108283" spans="2:18">
      <c r="B108283" s="31"/>
      <c r="C108283" s="13"/>
      <c r="D108283" s="13"/>
      <c r="E108283" s="13"/>
      <c r="F108283" s="13"/>
      <c r="G108283" s="13"/>
      <c r="H108283" s="13"/>
      <c r="I108283" s="13"/>
      <c r="J108283" s="13"/>
      <c r="K108283" s="13"/>
      <c r="L108283" s="13"/>
      <c r="M108283" s="13"/>
      <c r="N108283" s="13"/>
      <c r="O108283" s="13"/>
      <c r="P108283" s="13"/>
      <c r="Q108283" s="13"/>
      <c r="R108283" s="13"/>
    </row>
    <row r="108284" spans="2:18">
      <c r="B108284" s="31"/>
      <c r="C108284" s="13"/>
      <c r="D108284" s="13"/>
      <c r="E108284" s="13"/>
      <c r="F108284" s="13"/>
      <c r="G108284" s="13"/>
      <c r="H108284" s="13"/>
      <c r="I108284" s="13"/>
      <c r="J108284" s="13"/>
      <c r="K108284" s="13"/>
      <c r="L108284" s="13"/>
      <c r="M108284" s="13"/>
      <c r="N108284" s="13"/>
      <c r="O108284" s="13"/>
      <c r="P108284" s="13"/>
      <c r="Q108284" s="13"/>
      <c r="R108284" s="13"/>
    </row>
    <row r="108285" spans="2:18">
      <c r="B108285" s="31"/>
      <c r="C108285" s="13"/>
      <c r="D108285" s="13"/>
      <c r="E108285" s="13"/>
      <c r="F108285" s="13"/>
      <c r="G108285" s="13"/>
      <c r="H108285" s="13"/>
      <c r="I108285" s="13"/>
      <c r="J108285" s="13"/>
      <c r="K108285" s="13"/>
      <c r="L108285" s="13"/>
      <c r="M108285" s="13"/>
      <c r="N108285" s="13"/>
      <c r="O108285" s="13"/>
      <c r="P108285" s="13"/>
      <c r="Q108285" s="13"/>
      <c r="R108285" s="13"/>
    </row>
    <row r="108286" spans="2:18">
      <c r="B108286" s="31"/>
      <c r="C108286" s="13"/>
      <c r="D108286" s="13"/>
      <c r="E108286" s="13"/>
      <c r="F108286" s="13"/>
      <c r="G108286" s="13"/>
      <c r="H108286" s="13"/>
      <c r="I108286" s="13"/>
      <c r="J108286" s="13"/>
      <c r="K108286" s="13"/>
      <c r="L108286" s="13"/>
      <c r="M108286" s="13"/>
      <c r="N108286" s="13"/>
      <c r="O108286" s="13"/>
      <c r="P108286" s="13"/>
      <c r="Q108286" s="13"/>
      <c r="R108286" s="13"/>
    </row>
    <row r="108287" spans="2:18">
      <c r="B108287" s="31"/>
      <c r="C108287" s="13"/>
      <c r="D108287" s="13"/>
      <c r="E108287" s="13"/>
      <c r="F108287" s="13"/>
      <c r="G108287" s="13"/>
      <c r="H108287" s="13"/>
      <c r="I108287" s="13"/>
      <c r="J108287" s="13"/>
      <c r="K108287" s="13"/>
      <c r="L108287" s="13"/>
      <c r="M108287" s="13"/>
      <c r="N108287" s="13"/>
      <c r="O108287" s="13"/>
      <c r="P108287" s="13"/>
      <c r="Q108287" s="13"/>
      <c r="R108287" s="13"/>
    </row>
    <row r="108288" spans="2:18">
      <c r="B108288" s="31"/>
      <c r="C108288" s="13"/>
      <c r="D108288" s="13"/>
      <c r="E108288" s="13"/>
      <c r="F108288" s="13"/>
      <c r="G108288" s="13"/>
      <c r="H108288" s="13"/>
      <c r="I108288" s="13"/>
      <c r="J108288" s="13"/>
      <c r="K108288" s="13"/>
      <c r="L108288" s="13"/>
      <c r="M108288" s="13"/>
      <c r="N108288" s="13"/>
      <c r="O108288" s="13"/>
      <c r="P108288" s="13"/>
      <c r="Q108288" s="13"/>
      <c r="R108288" s="13"/>
    </row>
    <row r="108289" spans="2:18">
      <c r="B108289" s="31"/>
      <c r="C108289" s="13"/>
      <c r="D108289" s="13"/>
      <c r="E108289" s="13"/>
      <c r="F108289" s="13"/>
      <c r="G108289" s="13"/>
      <c r="H108289" s="13"/>
      <c r="I108289" s="13"/>
      <c r="J108289" s="13"/>
      <c r="K108289" s="13"/>
      <c r="L108289" s="13"/>
      <c r="M108289" s="13"/>
      <c r="N108289" s="13"/>
      <c r="O108289" s="13"/>
      <c r="P108289" s="13"/>
      <c r="Q108289" s="13"/>
      <c r="R108289" s="13"/>
    </row>
    <row r="108290" spans="2:18">
      <c r="B108290" s="31"/>
      <c r="C108290" s="13"/>
      <c r="D108290" s="13"/>
      <c r="E108290" s="13"/>
      <c r="F108290" s="13"/>
      <c r="G108290" s="13"/>
      <c r="H108290" s="13"/>
      <c r="I108290" s="13"/>
      <c r="J108290" s="13"/>
      <c r="K108290" s="13"/>
      <c r="L108290" s="13"/>
      <c r="M108290" s="13"/>
      <c r="N108290" s="13"/>
      <c r="O108290" s="13"/>
      <c r="P108290" s="13"/>
      <c r="Q108290" s="13"/>
      <c r="R108290" s="13"/>
    </row>
    <row r="108291" spans="2:18">
      <c r="B108291" s="31"/>
      <c r="C108291" s="13"/>
      <c r="D108291" s="13"/>
      <c r="E108291" s="13"/>
      <c r="F108291" s="13"/>
      <c r="G108291" s="13"/>
      <c r="H108291" s="13"/>
      <c r="I108291" s="13"/>
      <c r="J108291" s="13"/>
      <c r="K108291" s="13"/>
      <c r="L108291" s="13"/>
      <c r="M108291" s="13"/>
      <c r="N108291" s="13"/>
      <c r="O108291" s="13"/>
      <c r="P108291" s="13"/>
      <c r="Q108291" s="13"/>
      <c r="R108291" s="13"/>
    </row>
    <row r="108292" spans="2:18">
      <c r="B108292" s="31"/>
      <c r="C108292" s="13"/>
      <c r="D108292" s="13"/>
      <c r="E108292" s="13"/>
      <c r="F108292" s="13"/>
      <c r="G108292" s="13"/>
      <c r="H108292" s="13"/>
      <c r="I108292" s="13"/>
      <c r="J108292" s="13"/>
      <c r="K108292" s="13"/>
      <c r="L108292" s="13"/>
      <c r="M108292" s="13"/>
      <c r="N108292" s="13"/>
      <c r="O108292" s="13"/>
      <c r="P108292" s="13"/>
      <c r="Q108292" s="13"/>
      <c r="R108292" s="13"/>
    </row>
    <row r="108293" spans="2:18">
      <c r="B108293" s="31"/>
      <c r="C108293" s="13"/>
      <c r="D108293" s="13"/>
      <c r="E108293" s="13"/>
      <c r="F108293" s="13"/>
      <c r="G108293" s="13"/>
      <c r="H108293" s="13"/>
      <c r="I108293" s="13"/>
      <c r="J108293" s="13"/>
      <c r="K108293" s="13"/>
      <c r="L108293" s="13"/>
      <c r="M108293" s="13"/>
      <c r="N108293" s="13"/>
      <c r="O108293" s="13"/>
      <c r="P108293" s="13"/>
      <c r="Q108293" s="13"/>
      <c r="R108293" s="13"/>
    </row>
    <row r="108294" spans="2:18">
      <c r="B108294" s="31"/>
      <c r="C108294" s="13"/>
      <c r="D108294" s="13"/>
      <c r="E108294" s="13"/>
      <c r="F108294" s="13"/>
      <c r="G108294" s="13"/>
      <c r="H108294" s="13"/>
      <c r="I108294" s="13"/>
      <c r="J108294" s="13"/>
      <c r="K108294" s="13"/>
      <c r="L108294" s="13"/>
      <c r="M108294" s="13"/>
      <c r="N108294" s="13"/>
      <c r="O108294" s="13"/>
      <c r="P108294" s="13"/>
      <c r="Q108294" s="13"/>
      <c r="R108294" s="13"/>
    </row>
    <row r="108295" spans="2:18">
      <c r="B108295" s="31"/>
      <c r="C108295" s="13"/>
      <c r="D108295" s="13"/>
      <c r="E108295" s="13"/>
      <c r="F108295" s="13"/>
      <c r="G108295" s="13"/>
      <c r="H108295" s="13"/>
      <c r="I108295" s="13"/>
      <c r="J108295" s="13"/>
      <c r="K108295" s="13"/>
      <c r="L108295" s="13"/>
      <c r="M108295" s="13"/>
      <c r="N108295" s="13"/>
      <c r="O108295" s="13"/>
      <c r="P108295" s="13"/>
      <c r="Q108295" s="13"/>
      <c r="R108295" s="13"/>
    </row>
    <row r="108296" spans="2:18">
      <c r="B108296" s="31"/>
      <c r="C108296" s="13"/>
      <c r="D108296" s="13"/>
      <c r="E108296" s="13"/>
      <c r="F108296" s="13"/>
      <c r="G108296" s="13"/>
      <c r="H108296" s="13"/>
      <c r="I108296" s="13"/>
      <c r="J108296" s="13"/>
      <c r="K108296" s="13"/>
      <c r="L108296" s="13"/>
      <c r="M108296" s="13"/>
      <c r="N108296" s="13"/>
      <c r="O108296" s="13"/>
      <c r="P108296" s="13"/>
      <c r="Q108296" s="13"/>
      <c r="R108296" s="13"/>
    </row>
    <row r="108297" spans="2:18">
      <c r="B108297" s="31"/>
      <c r="C108297" s="13"/>
      <c r="D108297" s="13"/>
      <c r="E108297" s="13"/>
      <c r="F108297" s="13"/>
      <c r="G108297" s="13"/>
      <c r="H108297" s="13"/>
      <c r="I108297" s="13"/>
      <c r="J108297" s="13"/>
      <c r="K108297" s="13"/>
      <c r="L108297" s="13"/>
      <c r="M108297" s="13"/>
      <c r="N108297" s="13"/>
      <c r="O108297" s="13"/>
      <c r="P108297" s="13"/>
      <c r="Q108297" s="13"/>
      <c r="R108297" s="13"/>
    </row>
    <row r="108298" spans="2:18">
      <c r="B108298" s="31"/>
      <c r="C108298" s="13"/>
      <c r="D108298" s="13"/>
      <c r="E108298" s="13"/>
      <c r="F108298" s="13"/>
      <c r="G108298" s="13"/>
      <c r="H108298" s="13"/>
      <c r="I108298" s="13"/>
      <c r="J108298" s="13"/>
      <c r="K108298" s="13"/>
      <c r="L108298" s="13"/>
      <c r="M108298" s="13"/>
      <c r="N108298" s="13"/>
      <c r="O108298" s="13"/>
      <c r="P108298" s="13"/>
      <c r="Q108298" s="13"/>
      <c r="R108298" s="13"/>
    </row>
    <row r="108299" spans="2:18">
      <c r="B108299" s="31"/>
      <c r="C108299" s="13"/>
      <c r="D108299" s="13"/>
      <c r="E108299" s="13"/>
      <c r="F108299" s="13"/>
      <c r="G108299" s="13"/>
      <c r="H108299" s="13"/>
      <c r="I108299" s="13"/>
      <c r="J108299" s="13"/>
      <c r="K108299" s="13"/>
      <c r="L108299" s="13"/>
      <c r="M108299" s="13"/>
      <c r="N108299" s="13"/>
      <c r="O108299" s="13"/>
      <c r="P108299" s="13"/>
      <c r="Q108299" s="13"/>
      <c r="R108299" s="13"/>
    </row>
    <row r="108300" spans="2:18">
      <c r="B108300" s="31"/>
      <c r="C108300" s="13"/>
      <c r="D108300" s="13"/>
      <c r="E108300" s="13"/>
      <c r="F108300" s="13"/>
      <c r="G108300" s="13"/>
      <c r="H108300" s="13"/>
      <c r="I108300" s="13"/>
      <c r="J108300" s="13"/>
      <c r="K108300" s="13"/>
      <c r="L108300" s="13"/>
      <c r="M108300" s="13"/>
      <c r="N108300" s="13"/>
      <c r="O108300" s="13"/>
      <c r="P108300" s="13"/>
      <c r="Q108300" s="13"/>
      <c r="R108300" s="13"/>
    </row>
    <row r="108301" spans="2:18">
      <c r="B108301" s="31"/>
      <c r="C108301" s="13"/>
      <c r="D108301" s="13"/>
      <c r="E108301" s="13"/>
      <c r="F108301" s="13"/>
      <c r="G108301" s="13"/>
      <c r="H108301" s="13"/>
      <c r="I108301" s="13"/>
      <c r="J108301" s="13"/>
      <c r="K108301" s="13"/>
      <c r="L108301" s="13"/>
      <c r="M108301" s="13"/>
      <c r="N108301" s="13"/>
      <c r="O108301" s="13"/>
      <c r="P108301" s="13"/>
      <c r="Q108301" s="13"/>
      <c r="R108301" s="13"/>
    </row>
    <row r="108302" spans="2:18">
      <c r="B108302" s="31"/>
      <c r="C108302" s="13"/>
      <c r="D108302" s="13"/>
      <c r="E108302" s="13"/>
      <c r="F108302" s="13"/>
      <c r="G108302" s="13"/>
      <c r="H108302" s="13"/>
      <c r="I108302" s="13"/>
      <c r="J108302" s="13"/>
      <c r="K108302" s="13"/>
      <c r="L108302" s="13"/>
      <c r="M108302" s="13"/>
      <c r="N108302" s="13"/>
      <c r="O108302" s="13"/>
      <c r="P108302" s="13"/>
      <c r="Q108302" s="13"/>
      <c r="R108302" s="13"/>
    </row>
    <row r="108303" spans="2:18">
      <c r="B108303" s="31"/>
      <c r="C108303" s="13"/>
      <c r="D108303" s="13"/>
      <c r="E108303" s="13"/>
      <c r="F108303" s="13"/>
      <c r="G108303" s="13"/>
      <c r="H108303" s="13"/>
      <c r="I108303" s="13"/>
      <c r="J108303" s="13"/>
      <c r="K108303" s="13"/>
      <c r="L108303" s="13"/>
      <c r="M108303" s="13"/>
      <c r="N108303" s="13"/>
      <c r="O108303" s="13"/>
      <c r="P108303" s="13"/>
      <c r="Q108303" s="13"/>
      <c r="R108303" s="13"/>
    </row>
    <row r="108304" spans="2:18">
      <c r="B108304" s="31"/>
      <c r="C108304" s="13"/>
      <c r="D108304" s="13"/>
      <c r="E108304" s="13"/>
      <c r="F108304" s="13"/>
      <c r="G108304" s="13"/>
      <c r="H108304" s="13"/>
      <c r="I108304" s="13"/>
      <c r="J108304" s="13"/>
      <c r="K108304" s="13"/>
      <c r="L108304" s="13"/>
      <c r="M108304" s="13"/>
      <c r="N108304" s="13"/>
      <c r="O108304" s="13"/>
      <c r="P108304" s="13"/>
      <c r="Q108304" s="13"/>
      <c r="R108304" s="13"/>
    </row>
    <row r="108305" spans="2:18">
      <c r="B108305" s="31"/>
      <c r="C108305" s="13"/>
      <c r="D108305" s="13"/>
      <c r="E108305" s="13"/>
      <c r="F108305" s="13"/>
      <c r="G108305" s="13"/>
      <c r="H108305" s="13"/>
      <c r="I108305" s="13"/>
      <c r="J108305" s="13"/>
      <c r="K108305" s="13"/>
      <c r="L108305" s="13"/>
      <c r="M108305" s="13"/>
      <c r="N108305" s="13"/>
      <c r="O108305" s="13"/>
      <c r="P108305" s="13"/>
      <c r="Q108305" s="13"/>
      <c r="R108305" s="13"/>
    </row>
    <row r="108306" spans="2:18">
      <c r="B108306" s="31"/>
      <c r="C108306" s="13"/>
      <c r="D108306" s="13"/>
      <c r="E108306" s="13"/>
      <c r="F108306" s="13"/>
      <c r="G108306" s="13"/>
      <c r="H108306" s="13"/>
      <c r="I108306" s="13"/>
      <c r="J108306" s="13"/>
      <c r="K108306" s="13"/>
      <c r="L108306" s="13"/>
      <c r="M108306" s="13"/>
      <c r="N108306" s="13"/>
      <c r="O108306" s="13"/>
      <c r="P108306" s="13"/>
      <c r="Q108306" s="13"/>
      <c r="R108306" s="13"/>
    </row>
    <row r="108307" spans="2:18">
      <c r="B108307" s="31"/>
      <c r="C108307" s="13"/>
      <c r="D108307" s="13"/>
      <c r="E108307" s="13"/>
      <c r="F108307" s="13"/>
      <c r="G108307" s="13"/>
      <c r="H108307" s="13"/>
      <c r="I108307" s="13"/>
      <c r="J108307" s="13"/>
      <c r="K108307" s="13"/>
      <c r="L108307" s="13"/>
      <c r="M108307" s="13"/>
      <c r="N108307" s="13"/>
      <c r="O108307" s="13"/>
      <c r="P108307" s="13"/>
      <c r="Q108307" s="13"/>
      <c r="R108307" s="13"/>
    </row>
    <row r="108308" spans="2:18">
      <c r="B108308" s="31"/>
      <c r="C108308" s="13"/>
      <c r="D108308" s="13"/>
      <c r="E108308" s="13"/>
      <c r="F108308" s="13"/>
      <c r="G108308" s="13"/>
      <c r="H108308" s="13"/>
      <c r="I108308" s="13"/>
      <c r="J108308" s="13"/>
      <c r="K108308" s="13"/>
      <c r="L108308" s="13"/>
      <c r="M108308" s="13"/>
      <c r="N108308" s="13"/>
      <c r="O108308" s="13"/>
      <c r="P108308" s="13"/>
      <c r="Q108308" s="13"/>
      <c r="R108308" s="13"/>
    </row>
    <row r="108309" spans="2:18">
      <c r="B108309" s="31"/>
      <c r="C108309" s="13"/>
      <c r="D108309" s="13"/>
      <c r="E108309" s="13"/>
      <c r="F108309" s="13"/>
      <c r="G108309" s="13"/>
      <c r="H108309" s="13"/>
      <c r="I108309" s="13"/>
      <c r="J108309" s="13"/>
      <c r="K108309" s="13"/>
      <c r="L108309" s="13"/>
      <c r="M108309" s="13"/>
      <c r="N108309" s="13"/>
      <c r="O108309" s="13"/>
      <c r="P108309" s="13"/>
      <c r="Q108309" s="13"/>
      <c r="R108309" s="13"/>
    </row>
    <row r="108310" spans="2:18">
      <c r="B108310" s="31"/>
      <c r="C108310" s="13"/>
      <c r="D108310" s="13"/>
      <c r="E108310" s="13"/>
      <c r="F108310" s="13"/>
      <c r="G108310" s="13"/>
      <c r="H108310" s="13"/>
      <c r="I108310" s="13"/>
      <c r="J108310" s="13"/>
      <c r="K108310" s="13"/>
      <c r="L108310" s="13"/>
      <c r="M108310" s="13"/>
      <c r="N108310" s="13"/>
      <c r="O108310" s="13"/>
      <c r="P108310" s="13"/>
      <c r="Q108310" s="13"/>
      <c r="R108310" s="13"/>
    </row>
    <row r="108311" spans="2:18">
      <c r="B108311" s="31"/>
      <c r="C108311" s="13"/>
      <c r="D108311" s="13"/>
      <c r="E108311" s="13"/>
      <c r="F108311" s="13"/>
      <c r="G108311" s="13"/>
      <c r="H108311" s="13"/>
      <c r="I108311" s="13"/>
      <c r="J108311" s="13"/>
      <c r="K108311" s="13"/>
      <c r="L108311" s="13"/>
      <c r="M108311" s="13"/>
      <c r="N108311" s="13"/>
      <c r="O108311" s="13"/>
      <c r="P108311" s="13"/>
      <c r="Q108311" s="13"/>
      <c r="R108311" s="13"/>
    </row>
    <row r="108312" spans="2:18">
      <c r="B108312" s="31"/>
      <c r="C108312" s="13"/>
      <c r="D108312" s="13"/>
      <c r="E108312" s="13"/>
      <c r="F108312" s="13"/>
      <c r="G108312" s="13"/>
      <c r="H108312" s="13"/>
      <c r="I108312" s="13"/>
      <c r="J108312" s="13"/>
      <c r="K108312" s="13"/>
      <c r="L108312" s="13"/>
      <c r="M108312" s="13"/>
      <c r="N108312" s="13"/>
      <c r="O108312" s="13"/>
      <c r="P108312" s="13"/>
      <c r="Q108312" s="13"/>
      <c r="R108312" s="13"/>
    </row>
    <row r="108313" spans="2:18">
      <c r="B108313" s="31"/>
      <c r="C108313" s="13"/>
      <c r="D108313" s="13"/>
      <c r="E108313" s="13"/>
      <c r="F108313" s="13"/>
      <c r="G108313" s="13"/>
      <c r="H108313" s="13"/>
      <c r="I108313" s="13"/>
      <c r="J108313" s="13"/>
      <c r="K108313" s="13"/>
      <c r="L108313" s="13"/>
      <c r="M108313" s="13"/>
      <c r="N108313" s="13"/>
      <c r="O108313" s="13"/>
      <c r="P108313" s="13"/>
      <c r="Q108313" s="13"/>
      <c r="R108313" s="13"/>
    </row>
    <row r="108314" spans="2:18">
      <c r="B108314" s="31"/>
      <c r="C108314" s="13"/>
      <c r="D108314" s="13"/>
      <c r="E108314" s="13"/>
      <c r="F108314" s="13"/>
      <c r="G108314" s="13"/>
      <c r="H108314" s="13"/>
      <c r="I108314" s="13"/>
      <c r="J108314" s="13"/>
      <c r="K108314" s="13"/>
      <c r="L108314" s="13"/>
      <c r="M108314" s="13"/>
      <c r="N108314" s="13"/>
      <c r="O108314" s="13"/>
      <c r="P108314" s="13"/>
      <c r="Q108314" s="13"/>
      <c r="R108314" s="13"/>
    </row>
    <row r="108315" spans="2:18">
      <c r="B108315" s="31"/>
      <c r="C108315" s="13"/>
      <c r="D108315" s="13"/>
      <c r="E108315" s="13"/>
      <c r="F108315" s="13"/>
      <c r="G108315" s="13"/>
      <c r="H108315" s="13"/>
      <c r="I108315" s="13"/>
      <c r="J108315" s="13"/>
      <c r="K108315" s="13"/>
      <c r="L108315" s="13"/>
      <c r="M108315" s="13"/>
      <c r="N108315" s="13"/>
      <c r="O108315" s="13"/>
      <c r="P108315" s="13"/>
      <c r="Q108315" s="13"/>
      <c r="R108315" s="13"/>
    </row>
    <row r="108316" spans="2:18">
      <c r="B108316" s="31"/>
      <c r="C108316" s="13"/>
      <c r="D108316" s="13"/>
      <c r="E108316" s="13"/>
      <c r="F108316" s="13"/>
      <c r="G108316" s="13"/>
      <c r="H108316" s="13"/>
      <c r="I108316" s="13"/>
      <c r="J108316" s="13"/>
      <c r="K108316" s="13"/>
      <c r="L108316" s="13"/>
      <c r="M108316" s="13"/>
      <c r="N108316" s="13"/>
      <c r="O108316" s="13"/>
      <c r="P108316" s="13"/>
      <c r="Q108316" s="13"/>
      <c r="R108316" s="13"/>
    </row>
    <row r="108317" spans="2:18">
      <c r="B108317" s="31"/>
      <c r="C108317" s="13"/>
      <c r="D108317" s="13"/>
      <c r="E108317" s="13"/>
      <c r="F108317" s="13"/>
      <c r="G108317" s="13"/>
      <c r="H108317" s="13"/>
      <c r="I108317" s="13"/>
      <c r="J108317" s="13"/>
      <c r="K108317" s="13"/>
      <c r="L108317" s="13"/>
      <c r="M108317" s="13"/>
      <c r="N108317" s="13"/>
      <c r="O108317" s="13"/>
      <c r="P108317" s="13"/>
      <c r="Q108317" s="13"/>
      <c r="R108317" s="13"/>
    </row>
    <row r="108318" spans="2:18">
      <c r="B108318" s="31"/>
      <c r="C108318" s="13"/>
      <c r="D108318" s="13"/>
      <c r="E108318" s="13"/>
      <c r="F108318" s="13"/>
      <c r="G108318" s="13"/>
      <c r="H108318" s="13"/>
      <c r="I108318" s="13"/>
      <c r="J108318" s="13"/>
      <c r="K108318" s="13"/>
      <c r="L108318" s="13"/>
      <c r="M108318" s="13"/>
      <c r="N108318" s="13"/>
      <c r="O108318" s="13"/>
      <c r="P108318" s="13"/>
      <c r="Q108318" s="13"/>
      <c r="R108318" s="13"/>
    </row>
    <row r="108319" spans="2:18">
      <c r="B108319" s="31"/>
      <c r="C108319" s="13"/>
      <c r="D108319" s="13"/>
      <c r="E108319" s="13"/>
      <c r="F108319" s="13"/>
      <c r="G108319" s="13"/>
      <c r="H108319" s="13"/>
      <c r="I108319" s="13"/>
      <c r="J108319" s="13"/>
      <c r="K108319" s="13"/>
      <c r="L108319" s="13"/>
      <c r="M108319" s="13"/>
      <c r="N108319" s="13"/>
      <c r="O108319" s="13"/>
      <c r="P108319" s="13"/>
      <c r="Q108319" s="13"/>
      <c r="R108319" s="13"/>
    </row>
    <row r="108320" spans="2:18">
      <c r="B108320" s="31"/>
      <c r="C108320" s="13"/>
      <c r="D108320" s="13"/>
      <c r="E108320" s="13"/>
      <c r="F108320" s="13"/>
      <c r="G108320" s="13"/>
      <c r="H108320" s="13"/>
      <c r="I108320" s="13"/>
      <c r="J108320" s="13"/>
      <c r="K108320" s="13"/>
      <c r="L108320" s="13"/>
      <c r="M108320" s="13"/>
      <c r="N108320" s="13"/>
      <c r="O108320" s="13"/>
      <c r="P108320" s="13"/>
      <c r="Q108320" s="13"/>
      <c r="R108320" s="13"/>
    </row>
    <row r="108321" spans="2:18">
      <c r="B108321" s="31"/>
      <c r="C108321" s="13"/>
      <c r="D108321" s="13"/>
      <c r="E108321" s="13"/>
      <c r="F108321" s="13"/>
      <c r="G108321" s="13"/>
      <c r="H108321" s="13"/>
      <c r="I108321" s="13"/>
      <c r="J108321" s="13"/>
      <c r="K108321" s="13"/>
      <c r="L108321" s="13"/>
      <c r="M108321" s="13"/>
      <c r="N108321" s="13"/>
      <c r="O108321" s="13"/>
      <c r="P108321" s="13"/>
      <c r="Q108321" s="13"/>
      <c r="R108321" s="13"/>
    </row>
    <row r="108322" spans="2:18">
      <c r="B108322" s="31"/>
      <c r="C108322" s="13"/>
      <c r="D108322" s="13"/>
      <c r="E108322" s="13"/>
      <c r="F108322" s="13"/>
      <c r="G108322" s="13"/>
      <c r="H108322" s="13"/>
      <c r="I108322" s="13"/>
      <c r="J108322" s="13"/>
      <c r="K108322" s="13"/>
      <c r="L108322" s="13"/>
      <c r="M108322" s="13"/>
      <c r="N108322" s="13"/>
      <c r="O108322" s="13"/>
      <c r="P108322" s="13"/>
      <c r="Q108322" s="13"/>
      <c r="R108322" s="13"/>
    </row>
    <row r="108323" spans="2:18">
      <c r="B108323" s="31"/>
      <c r="C108323" s="13"/>
      <c r="D108323" s="13"/>
      <c r="E108323" s="13"/>
      <c r="F108323" s="13"/>
      <c r="G108323" s="13"/>
      <c r="H108323" s="13"/>
      <c r="I108323" s="13"/>
      <c r="J108323" s="13"/>
      <c r="K108323" s="13"/>
      <c r="L108323" s="13"/>
      <c r="M108323" s="13"/>
      <c r="N108323" s="13"/>
      <c r="O108323" s="13"/>
      <c r="P108323" s="13"/>
      <c r="Q108323" s="13"/>
      <c r="R108323" s="13"/>
    </row>
    <row r="108324" spans="2:18">
      <c r="B108324" s="31"/>
      <c r="C108324" s="13"/>
      <c r="D108324" s="13"/>
      <c r="E108324" s="13"/>
      <c r="F108324" s="13"/>
      <c r="G108324" s="13"/>
      <c r="H108324" s="13"/>
      <c r="I108324" s="13"/>
      <c r="J108324" s="13"/>
      <c r="K108324" s="13"/>
      <c r="L108324" s="13"/>
      <c r="M108324" s="13"/>
      <c r="N108324" s="13"/>
      <c r="O108324" s="13"/>
      <c r="P108324" s="13"/>
      <c r="Q108324" s="13"/>
      <c r="R108324" s="13"/>
    </row>
    <row r="108325" spans="2:18">
      <c r="B108325" s="31"/>
      <c r="C108325" s="13"/>
      <c r="D108325" s="13"/>
      <c r="E108325" s="13"/>
      <c r="F108325" s="13"/>
      <c r="G108325" s="13"/>
      <c r="H108325" s="13"/>
      <c r="I108325" s="13"/>
      <c r="J108325" s="13"/>
      <c r="K108325" s="13"/>
      <c r="L108325" s="13"/>
      <c r="M108325" s="13"/>
      <c r="N108325" s="13"/>
      <c r="O108325" s="13"/>
      <c r="P108325" s="13"/>
      <c r="Q108325" s="13"/>
      <c r="R108325" s="13"/>
    </row>
    <row r="108326" spans="2:18">
      <c r="B108326" s="31"/>
      <c r="C108326" s="13"/>
      <c r="D108326" s="13"/>
      <c r="E108326" s="13"/>
      <c r="F108326" s="13"/>
      <c r="G108326" s="13"/>
      <c r="H108326" s="13"/>
      <c r="I108326" s="13"/>
      <c r="J108326" s="13"/>
      <c r="K108326" s="13"/>
      <c r="L108326" s="13"/>
      <c r="M108326" s="13"/>
      <c r="N108326" s="13"/>
      <c r="O108326" s="13"/>
      <c r="P108326" s="13"/>
      <c r="Q108326" s="13"/>
      <c r="R108326" s="13"/>
    </row>
    <row r="108327" spans="2:18">
      <c r="B108327" s="31"/>
      <c r="C108327" s="13"/>
      <c r="D108327" s="13"/>
      <c r="E108327" s="13"/>
      <c r="F108327" s="13"/>
      <c r="G108327" s="13"/>
      <c r="H108327" s="13"/>
      <c r="I108327" s="13"/>
      <c r="J108327" s="13"/>
      <c r="K108327" s="13"/>
      <c r="L108327" s="13"/>
      <c r="M108327" s="13"/>
      <c r="N108327" s="13"/>
      <c r="O108327" s="13"/>
      <c r="P108327" s="13"/>
      <c r="Q108327" s="13"/>
      <c r="R108327" s="13"/>
    </row>
    <row r="108328" spans="2:18">
      <c r="B108328" s="31"/>
      <c r="C108328" s="13"/>
      <c r="D108328" s="13"/>
      <c r="E108328" s="13"/>
      <c r="F108328" s="13"/>
      <c r="G108328" s="13"/>
      <c r="H108328" s="13"/>
      <c r="I108328" s="13"/>
      <c r="J108328" s="13"/>
      <c r="K108328" s="13"/>
      <c r="L108328" s="13"/>
      <c r="M108328" s="13"/>
      <c r="N108328" s="13"/>
      <c r="O108328" s="13"/>
      <c r="P108328" s="13"/>
      <c r="Q108328" s="13"/>
      <c r="R108328" s="13"/>
    </row>
    <row r="108329" spans="2:18">
      <c r="B108329" s="31"/>
      <c r="C108329" s="13"/>
      <c r="D108329" s="13"/>
      <c r="E108329" s="13"/>
      <c r="F108329" s="13"/>
      <c r="G108329" s="13"/>
      <c r="H108329" s="13"/>
      <c r="I108329" s="13"/>
      <c r="J108329" s="13"/>
      <c r="K108329" s="13"/>
      <c r="L108329" s="13"/>
      <c r="M108329" s="13"/>
      <c r="N108329" s="13"/>
      <c r="O108329" s="13"/>
      <c r="P108329" s="13"/>
      <c r="Q108329" s="13"/>
      <c r="R108329" s="13"/>
    </row>
    <row r="108330" spans="2:18">
      <c r="B108330" s="31"/>
      <c r="C108330" s="13"/>
      <c r="D108330" s="13"/>
      <c r="E108330" s="13"/>
      <c r="F108330" s="13"/>
      <c r="G108330" s="13"/>
      <c r="H108330" s="13"/>
      <c r="I108330" s="13"/>
      <c r="J108330" s="13"/>
      <c r="K108330" s="13"/>
      <c r="L108330" s="13"/>
      <c r="M108330" s="13"/>
      <c r="N108330" s="13"/>
      <c r="O108330" s="13"/>
      <c r="P108330" s="13"/>
      <c r="Q108330" s="13"/>
      <c r="R108330" s="13"/>
    </row>
    <row r="108331" spans="2:18">
      <c r="B108331" s="31"/>
      <c r="C108331" s="13"/>
      <c r="D108331" s="13"/>
      <c r="E108331" s="13"/>
      <c r="F108331" s="13"/>
      <c r="G108331" s="13"/>
      <c r="H108331" s="13"/>
      <c r="I108331" s="13"/>
      <c r="J108331" s="13"/>
      <c r="K108331" s="13"/>
      <c r="L108331" s="13"/>
      <c r="M108331" s="13"/>
      <c r="N108331" s="13"/>
      <c r="O108331" s="13"/>
      <c r="P108331" s="13"/>
      <c r="Q108331" s="13"/>
      <c r="R108331" s="13"/>
    </row>
    <row r="108332" spans="2:18">
      <c r="B108332" s="31"/>
      <c r="C108332" s="13"/>
      <c r="D108332" s="13"/>
      <c r="E108332" s="13"/>
      <c r="F108332" s="13"/>
      <c r="G108332" s="13"/>
      <c r="H108332" s="13"/>
      <c r="I108332" s="13"/>
      <c r="J108332" s="13"/>
      <c r="K108332" s="13"/>
      <c r="L108332" s="13"/>
      <c r="M108332" s="13"/>
      <c r="N108332" s="13"/>
      <c r="O108332" s="13"/>
      <c r="P108332" s="13"/>
      <c r="Q108332" s="13"/>
      <c r="R108332" s="13"/>
    </row>
    <row r="108333" spans="2:18">
      <c r="B108333" s="31"/>
      <c r="C108333" s="13"/>
      <c r="D108333" s="13"/>
      <c r="E108333" s="13"/>
      <c r="F108333" s="13"/>
      <c r="G108333" s="13"/>
      <c r="H108333" s="13"/>
      <c r="I108333" s="13"/>
      <c r="J108333" s="13"/>
      <c r="K108333" s="13"/>
      <c r="L108333" s="13"/>
      <c r="M108333" s="13"/>
      <c r="N108333" s="13"/>
      <c r="O108333" s="13"/>
      <c r="P108333" s="13"/>
      <c r="Q108333" s="13"/>
      <c r="R108333" s="13"/>
    </row>
    <row r="108334" spans="2:18">
      <c r="B108334" s="31"/>
      <c r="C108334" s="13"/>
      <c r="D108334" s="13"/>
      <c r="E108334" s="13"/>
      <c r="F108334" s="13"/>
      <c r="G108334" s="13"/>
      <c r="H108334" s="13"/>
      <c r="I108334" s="13"/>
      <c r="J108334" s="13"/>
      <c r="K108334" s="13"/>
      <c r="L108334" s="13"/>
      <c r="M108334" s="13"/>
      <c r="N108334" s="13"/>
      <c r="O108334" s="13"/>
      <c r="P108334" s="13"/>
      <c r="Q108334" s="13"/>
      <c r="R108334" s="13"/>
    </row>
    <row r="108335" spans="2:18">
      <c r="B108335" s="31"/>
      <c r="C108335" s="13"/>
      <c r="D108335" s="13"/>
      <c r="E108335" s="13"/>
      <c r="F108335" s="13"/>
      <c r="G108335" s="13"/>
      <c r="H108335" s="13"/>
      <c r="I108335" s="13"/>
      <c r="J108335" s="13"/>
      <c r="K108335" s="13"/>
      <c r="L108335" s="13"/>
      <c r="M108335" s="13"/>
      <c r="N108335" s="13"/>
      <c r="O108335" s="13"/>
      <c r="P108335" s="13"/>
      <c r="Q108335" s="13"/>
      <c r="R108335" s="13"/>
    </row>
    <row r="108336" spans="2:18">
      <c r="B108336" s="31"/>
      <c r="C108336" s="13"/>
      <c r="D108336" s="13"/>
      <c r="E108336" s="13"/>
      <c r="F108336" s="13"/>
      <c r="G108336" s="13"/>
      <c r="H108336" s="13"/>
      <c r="I108336" s="13"/>
      <c r="J108336" s="13"/>
      <c r="K108336" s="13"/>
      <c r="L108336" s="13"/>
      <c r="M108336" s="13"/>
      <c r="N108336" s="13"/>
      <c r="O108336" s="13"/>
      <c r="P108336" s="13"/>
      <c r="Q108336" s="13"/>
      <c r="R108336" s="13"/>
    </row>
    <row r="108337" spans="2:18">
      <c r="B108337" s="31"/>
      <c r="C108337" s="13"/>
      <c r="D108337" s="13"/>
      <c r="E108337" s="13"/>
      <c r="F108337" s="13"/>
      <c r="G108337" s="13"/>
      <c r="H108337" s="13"/>
      <c r="I108337" s="13"/>
      <c r="J108337" s="13"/>
      <c r="K108337" s="13"/>
      <c r="L108337" s="13"/>
      <c r="M108337" s="13"/>
      <c r="N108337" s="13"/>
      <c r="O108337" s="13"/>
      <c r="P108337" s="13"/>
      <c r="Q108337" s="13"/>
      <c r="R108337" s="13"/>
    </row>
    <row r="108338" spans="2:18">
      <c r="B108338" s="31"/>
      <c r="C108338" s="13"/>
      <c r="D108338" s="13"/>
      <c r="E108338" s="13"/>
      <c r="F108338" s="13"/>
      <c r="G108338" s="13"/>
      <c r="H108338" s="13"/>
      <c r="I108338" s="13"/>
      <c r="J108338" s="13"/>
      <c r="K108338" s="13"/>
      <c r="L108338" s="13"/>
      <c r="M108338" s="13"/>
      <c r="N108338" s="13"/>
      <c r="O108338" s="13"/>
      <c r="P108338" s="13"/>
      <c r="Q108338" s="13"/>
      <c r="R108338" s="13"/>
    </row>
    <row r="108339" spans="2:18">
      <c r="B108339" s="31"/>
      <c r="C108339" s="13"/>
      <c r="D108339" s="13"/>
      <c r="E108339" s="13"/>
      <c r="F108339" s="13"/>
      <c r="G108339" s="13"/>
      <c r="H108339" s="13"/>
      <c r="I108339" s="13"/>
      <c r="J108339" s="13"/>
      <c r="K108339" s="13"/>
      <c r="L108339" s="13"/>
      <c r="M108339" s="13"/>
      <c r="N108339" s="13"/>
      <c r="O108339" s="13"/>
      <c r="P108339" s="13"/>
      <c r="Q108339" s="13"/>
      <c r="R108339" s="13"/>
    </row>
    <row r="108340" spans="2:18">
      <c r="B108340" s="31"/>
      <c r="C108340" s="13"/>
      <c r="D108340" s="13"/>
      <c r="E108340" s="13"/>
      <c r="F108340" s="13"/>
      <c r="G108340" s="13"/>
      <c r="H108340" s="13"/>
      <c r="I108340" s="13"/>
      <c r="J108340" s="13"/>
      <c r="K108340" s="13"/>
      <c r="L108340" s="13"/>
      <c r="M108340" s="13"/>
      <c r="N108340" s="13"/>
      <c r="O108340" s="13"/>
      <c r="P108340" s="13"/>
      <c r="Q108340" s="13"/>
      <c r="R108340" s="13"/>
    </row>
    <row r="108341" spans="2:18">
      <c r="B108341" s="31"/>
      <c r="C108341" s="13"/>
      <c r="D108341" s="13"/>
      <c r="E108341" s="13"/>
      <c r="F108341" s="13"/>
      <c r="G108341" s="13"/>
      <c r="H108341" s="13"/>
      <c r="I108341" s="13"/>
      <c r="J108341" s="13"/>
      <c r="K108341" s="13"/>
      <c r="L108341" s="13"/>
      <c r="M108341" s="13"/>
      <c r="N108341" s="13"/>
      <c r="O108341" s="13"/>
      <c r="P108341" s="13"/>
      <c r="Q108341" s="13"/>
      <c r="R108341" s="13"/>
    </row>
    <row r="108342" spans="2:18">
      <c r="B108342" s="31"/>
      <c r="C108342" s="13"/>
      <c r="D108342" s="13"/>
      <c r="E108342" s="13"/>
      <c r="F108342" s="13"/>
      <c r="G108342" s="13"/>
      <c r="H108342" s="13"/>
      <c r="I108342" s="13"/>
      <c r="J108342" s="13"/>
      <c r="K108342" s="13"/>
      <c r="L108342" s="13"/>
      <c r="M108342" s="13"/>
      <c r="N108342" s="13"/>
      <c r="O108342" s="13"/>
      <c r="P108342" s="13"/>
      <c r="Q108342" s="13"/>
      <c r="R108342" s="13"/>
    </row>
    <row r="108343" spans="2:18">
      <c r="B108343" s="31"/>
      <c r="C108343" s="13"/>
      <c r="D108343" s="13"/>
      <c r="E108343" s="13"/>
      <c r="F108343" s="13"/>
      <c r="G108343" s="13"/>
      <c r="H108343" s="13"/>
      <c r="I108343" s="13"/>
      <c r="J108343" s="13"/>
      <c r="K108343" s="13"/>
      <c r="L108343" s="13"/>
      <c r="M108343" s="13"/>
      <c r="N108343" s="13"/>
      <c r="O108343" s="13"/>
      <c r="P108343" s="13"/>
      <c r="Q108343" s="13"/>
      <c r="R108343" s="13"/>
    </row>
    <row r="108344" spans="2:18">
      <c r="B108344" s="31"/>
      <c r="C108344" s="13"/>
      <c r="D108344" s="13"/>
      <c r="E108344" s="13"/>
      <c r="F108344" s="13"/>
      <c r="G108344" s="13"/>
      <c r="H108344" s="13"/>
      <c r="I108344" s="13"/>
      <c r="J108344" s="13"/>
      <c r="K108344" s="13"/>
      <c r="L108344" s="13"/>
      <c r="M108344" s="13"/>
      <c r="N108344" s="13"/>
      <c r="O108344" s="13"/>
      <c r="P108344" s="13"/>
      <c r="Q108344" s="13"/>
      <c r="R108344" s="13"/>
    </row>
    <row r="108345" spans="2:18">
      <c r="B108345" s="31"/>
      <c r="C108345" s="13"/>
      <c r="D108345" s="13"/>
      <c r="E108345" s="13"/>
      <c r="F108345" s="13"/>
      <c r="G108345" s="13"/>
      <c r="H108345" s="13"/>
      <c r="I108345" s="13"/>
      <c r="J108345" s="13"/>
      <c r="K108345" s="13"/>
      <c r="L108345" s="13"/>
      <c r="M108345" s="13"/>
      <c r="N108345" s="13"/>
      <c r="O108345" s="13"/>
      <c r="P108345" s="13"/>
      <c r="Q108345" s="13"/>
      <c r="R108345" s="13"/>
    </row>
    <row r="108346" spans="2:18">
      <c r="B108346" s="31"/>
      <c r="C108346" s="13"/>
      <c r="D108346" s="13"/>
      <c r="E108346" s="13"/>
      <c r="F108346" s="13"/>
      <c r="G108346" s="13"/>
      <c r="H108346" s="13"/>
      <c r="I108346" s="13"/>
      <c r="J108346" s="13"/>
      <c r="K108346" s="13"/>
      <c r="L108346" s="13"/>
      <c r="M108346" s="13"/>
      <c r="N108346" s="13"/>
      <c r="O108346" s="13"/>
      <c r="P108346" s="13"/>
      <c r="Q108346" s="13"/>
      <c r="R108346" s="13"/>
    </row>
    <row r="108347" spans="2:18">
      <c r="B108347" s="31"/>
      <c r="C108347" s="13"/>
      <c r="D108347" s="13"/>
      <c r="E108347" s="13"/>
      <c r="F108347" s="13"/>
      <c r="G108347" s="13"/>
      <c r="H108347" s="13"/>
      <c r="I108347" s="13"/>
      <c r="J108347" s="13"/>
      <c r="K108347" s="13"/>
      <c r="L108347" s="13"/>
      <c r="M108347" s="13"/>
      <c r="N108347" s="13"/>
      <c r="O108347" s="13"/>
      <c r="P108347" s="13"/>
      <c r="Q108347" s="13"/>
      <c r="R108347" s="13"/>
    </row>
    <row r="108348" spans="2:18">
      <c r="B108348" s="31"/>
      <c r="C108348" s="13"/>
      <c r="D108348" s="13"/>
      <c r="E108348" s="13"/>
      <c r="F108348" s="13"/>
      <c r="G108348" s="13"/>
      <c r="H108348" s="13"/>
      <c r="I108348" s="13"/>
      <c r="J108348" s="13"/>
      <c r="K108348" s="13"/>
      <c r="L108348" s="13"/>
      <c r="M108348" s="13"/>
      <c r="N108348" s="13"/>
      <c r="O108348" s="13"/>
      <c r="P108348" s="13"/>
      <c r="Q108348" s="13"/>
      <c r="R108348" s="13"/>
    </row>
    <row r="108349" spans="2:18">
      <c r="B108349" s="31"/>
      <c r="C108349" s="13"/>
      <c r="D108349" s="13"/>
      <c r="E108349" s="13"/>
      <c r="F108349" s="13"/>
      <c r="G108349" s="13"/>
      <c r="H108349" s="13"/>
      <c r="I108349" s="13"/>
      <c r="J108349" s="13"/>
      <c r="K108349" s="13"/>
      <c r="L108349" s="13"/>
      <c r="M108349" s="13"/>
      <c r="N108349" s="13"/>
      <c r="O108349" s="13"/>
      <c r="P108349" s="13"/>
      <c r="Q108349" s="13"/>
      <c r="R108349" s="13"/>
    </row>
    <row r="108350" spans="2:18">
      <c r="B108350" s="31"/>
      <c r="C108350" s="13"/>
      <c r="D108350" s="13"/>
      <c r="E108350" s="13"/>
      <c r="F108350" s="13"/>
      <c r="G108350" s="13"/>
      <c r="H108350" s="13"/>
      <c r="I108350" s="13"/>
      <c r="J108350" s="13"/>
      <c r="K108350" s="13"/>
      <c r="L108350" s="13"/>
      <c r="M108350" s="13"/>
      <c r="N108350" s="13"/>
      <c r="O108350" s="13"/>
      <c r="P108350" s="13"/>
      <c r="Q108350" s="13"/>
      <c r="R108350" s="13"/>
    </row>
    <row r="108351" spans="2:18">
      <c r="B108351" s="31"/>
      <c r="C108351" s="13"/>
      <c r="D108351" s="13"/>
      <c r="E108351" s="13"/>
      <c r="F108351" s="13"/>
      <c r="G108351" s="13"/>
      <c r="H108351" s="13"/>
      <c r="I108351" s="13"/>
      <c r="J108351" s="13"/>
      <c r="K108351" s="13"/>
      <c r="L108351" s="13"/>
      <c r="M108351" s="13"/>
      <c r="N108351" s="13"/>
      <c r="O108351" s="13"/>
      <c r="P108351" s="13"/>
      <c r="Q108351" s="13"/>
      <c r="R108351" s="13"/>
    </row>
    <row r="108352" spans="2:18">
      <c r="B108352" s="31"/>
      <c r="C108352" s="13"/>
      <c r="D108352" s="13"/>
      <c r="E108352" s="13"/>
      <c r="F108352" s="13"/>
      <c r="G108352" s="13"/>
      <c r="H108352" s="13"/>
      <c r="I108352" s="13"/>
      <c r="J108352" s="13"/>
      <c r="K108352" s="13"/>
      <c r="L108352" s="13"/>
      <c r="M108352" s="13"/>
      <c r="N108352" s="13"/>
      <c r="O108352" s="13"/>
      <c r="P108352" s="13"/>
      <c r="Q108352" s="13"/>
      <c r="R108352" s="13"/>
    </row>
    <row r="108353" spans="2:18">
      <c r="B108353" s="31"/>
      <c r="C108353" s="13"/>
      <c r="D108353" s="13"/>
      <c r="E108353" s="13"/>
      <c r="F108353" s="13"/>
      <c r="G108353" s="13"/>
      <c r="H108353" s="13"/>
      <c r="I108353" s="13"/>
      <c r="J108353" s="13"/>
      <c r="K108353" s="13"/>
      <c r="L108353" s="13"/>
      <c r="M108353" s="13"/>
      <c r="N108353" s="13"/>
      <c r="O108353" s="13"/>
      <c r="P108353" s="13"/>
      <c r="Q108353" s="13"/>
      <c r="R108353" s="13"/>
    </row>
    <row r="108354" spans="2:18">
      <c r="B108354" s="31"/>
      <c r="C108354" s="13"/>
      <c r="D108354" s="13"/>
      <c r="E108354" s="13"/>
      <c r="F108354" s="13"/>
      <c r="G108354" s="13"/>
      <c r="H108354" s="13"/>
      <c r="I108354" s="13"/>
      <c r="J108354" s="13"/>
      <c r="K108354" s="13"/>
      <c r="L108354" s="13"/>
      <c r="M108354" s="13"/>
      <c r="N108354" s="13"/>
      <c r="O108354" s="13"/>
      <c r="P108354" s="13"/>
      <c r="Q108354" s="13"/>
      <c r="R108354" s="13"/>
    </row>
    <row r="108355" spans="2:18">
      <c r="B108355" s="31"/>
      <c r="C108355" s="13"/>
      <c r="D108355" s="13"/>
      <c r="E108355" s="13"/>
      <c r="F108355" s="13"/>
      <c r="G108355" s="13"/>
      <c r="H108355" s="13"/>
      <c r="I108355" s="13"/>
      <c r="J108355" s="13"/>
      <c r="K108355" s="13"/>
      <c r="L108355" s="13"/>
      <c r="M108355" s="13"/>
      <c r="N108355" s="13"/>
      <c r="O108355" s="13"/>
      <c r="P108355" s="13"/>
      <c r="Q108355" s="13"/>
      <c r="R108355" s="13"/>
    </row>
    <row r="108356" spans="2:18">
      <c r="B108356" s="31"/>
      <c r="C108356" s="13"/>
      <c r="D108356" s="13"/>
      <c r="E108356" s="13"/>
      <c r="F108356" s="13"/>
      <c r="G108356" s="13"/>
      <c r="H108356" s="13"/>
      <c r="I108356" s="13"/>
      <c r="J108356" s="13"/>
      <c r="K108356" s="13"/>
      <c r="L108356" s="13"/>
      <c r="M108356" s="13"/>
      <c r="N108356" s="13"/>
      <c r="O108356" s="13"/>
      <c r="P108356" s="13"/>
      <c r="Q108356" s="13"/>
      <c r="R108356" s="13"/>
    </row>
    <row r="108357" spans="2:18">
      <c r="B108357" s="31"/>
      <c r="C108357" s="13"/>
      <c r="D108357" s="13"/>
      <c r="E108357" s="13"/>
      <c r="F108357" s="13"/>
      <c r="G108357" s="13"/>
      <c r="H108357" s="13"/>
      <c r="I108357" s="13"/>
      <c r="J108357" s="13"/>
      <c r="K108357" s="13"/>
      <c r="L108357" s="13"/>
      <c r="M108357" s="13"/>
      <c r="N108357" s="13"/>
      <c r="O108357" s="13"/>
      <c r="P108357" s="13"/>
      <c r="Q108357" s="13"/>
      <c r="R108357" s="13"/>
    </row>
    <row r="108358" spans="2:18">
      <c r="B108358" s="31"/>
      <c r="C108358" s="13"/>
      <c r="D108358" s="13"/>
      <c r="E108358" s="13"/>
      <c r="F108358" s="13"/>
      <c r="G108358" s="13"/>
      <c r="H108358" s="13"/>
      <c r="I108358" s="13"/>
      <c r="J108358" s="13"/>
      <c r="K108358" s="13"/>
      <c r="L108358" s="13"/>
      <c r="M108358" s="13"/>
      <c r="N108358" s="13"/>
      <c r="O108358" s="13"/>
      <c r="P108358" s="13"/>
      <c r="Q108358" s="13"/>
      <c r="R108358" s="13"/>
    </row>
    <row r="108359" spans="2:18">
      <c r="B108359" s="31"/>
      <c r="C108359" s="13"/>
      <c r="D108359" s="13"/>
      <c r="E108359" s="13"/>
      <c r="F108359" s="13"/>
      <c r="G108359" s="13"/>
      <c r="H108359" s="13"/>
      <c r="I108359" s="13"/>
      <c r="J108359" s="13"/>
      <c r="K108359" s="13"/>
      <c r="L108359" s="13"/>
      <c r="M108359" s="13"/>
      <c r="N108359" s="13"/>
      <c r="O108359" s="13"/>
      <c r="P108359" s="13"/>
      <c r="Q108359" s="13"/>
      <c r="R108359" s="13"/>
    </row>
    <row r="108360" spans="2:18">
      <c r="B108360" s="31"/>
      <c r="C108360" s="13"/>
      <c r="D108360" s="13"/>
      <c r="E108360" s="13"/>
      <c r="F108360" s="13"/>
      <c r="G108360" s="13"/>
      <c r="H108360" s="13"/>
      <c r="I108360" s="13"/>
      <c r="J108360" s="13"/>
      <c r="K108360" s="13"/>
      <c r="L108360" s="13"/>
      <c r="M108360" s="13"/>
      <c r="N108360" s="13"/>
      <c r="O108360" s="13"/>
      <c r="P108360" s="13"/>
      <c r="Q108360" s="13"/>
      <c r="R108360" s="13"/>
    </row>
    <row r="108361" spans="2:18">
      <c r="B108361" s="31"/>
      <c r="C108361" s="13"/>
      <c r="D108361" s="13"/>
      <c r="E108361" s="13"/>
      <c r="F108361" s="13"/>
      <c r="G108361" s="13"/>
      <c r="H108361" s="13"/>
      <c r="I108361" s="13"/>
      <c r="J108361" s="13"/>
      <c r="K108361" s="13"/>
      <c r="L108361" s="13"/>
      <c r="M108361" s="13"/>
      <c r="N108361" s="13"/>
      <c r="O108361" s="13"/>
      <c r="P108361" s="13"/>
      <c r="Q108361" s="13"/>
      <c r="R108361" s="13"/>
    </row>
    <row r="108362" spans="2:18">
      <c r="B108362" s="31"/>
      <c r="C108362" s="13"/>
      <c r="D108362" s="13"/>
      <c r="E108362" s="13"/>
      <c r="F108362" s="13"/>
      <c r="G108362" s="13"/>
      <c r="H108362" s="13"/>
      <c r="I108362" s="13"/>
      <c r="J108362" s="13"/>
      <c r="K108362" s="13"/>
      <c r="L108362" s="13"/>
      <c r="M108362" s="13"/>
      <c r="N108362" s="13"/>
      <c r="O108362" s="13"/>
      <c r="P108362" s="13"/>
      <c r="Q108362" s="13"/>
      <c r="R108362" s="13"/>
    </row>
    <row r="108363" spans="2:18">
      <c r="B108363" s="31"/>
      <c r="C108363" s="13"/>
      <c r="D108363" s="13"/>
      <c r="E108363" s="13"/>
      <c r="F108363" s="13"/>
      <c r="G108363" s="13"/>
      <c r="H108363" s="13"/>
      <c r="I108363" s="13"/>
      <c r="J108363" s="13"/>
      <c r="K108363" s="13"/>
      <c r="L108363" s="13"/>
      <c r="M108363" s="13"/>
      <c r="N108363" s="13"/>
      <c r="O108363" s="13"/>
      <c r="P108363" s="13"/>
      <c r="Q108363" s="13"/>
      <c r="R108363" s="13"/>
    </row>
    <row r="108364" spans="2:18">
      <c r="B108364" s="31"/>
      <c r="C108364" s="13"/>
      <c r="D108364" s="13"/>
      <c r="E108364" s="13"/>
      <c r="F108364" s="13"/>
      <c r="G108364" s="13"/>
      <c r="H108364" s="13"/>
      <c r="I108364" s="13"/>
      <c r="J108364" s="13"/>
      <c r="K108364" s="13"/>
      <c r="L108364" s="13"/>
      <c r="M108364" s="13"/>
      <c r="N108364" s="13"/>
      <c r="O108364" s="13"/>
      <c r="P108364" s="13"/>
      <c r="Q108364" s="13"/>
      <c r="R108364" s="13"/>
    </row>
    <row r="108365" spans="2:18">
      <c r="B108365" s="31"/>
      <c r="C108365" s="13"/>
      <c r="D108365" s="13"/>
      <c r="E108365" s="13"/>
      <c r="F108365" s="13"/>
      <c r="G108365" s="13"/>
      <c r="H108365" s="13"/>
      <c r="I108365" s="13"/>
      <c r="J108365" s="13"/>
      <c r="K108365" s="13"/>
      <c r="L108365" s="13"/>
      <c r="M108365" s="13"/>
      <c r="N108365" s="13"/>
      <c r="O108365" s="13"/>
      <c r="P108365" s="13"/>
      <c r="Q108365" s="13"/>
      <c r="R108365" s="13"/>
    </row>
    <row r="108366" spans="2:18">
      <c r="B108366" s="31"/>
      <c r="C108366" s="13"/>
      <c r="D108366" s="13"/>
      <c r="E108366" s="13"/>
      <c r="F108366" s="13"/>
      <c r="G108366" s="13"/>
      <c r="H108366" s="13"/>
      <c r="I108366" s="13"/>
      <c r="J108366" s="13"/>
      <c r="K108366" s="13"/>
      <c r="L108366" s="13"/>
      <c r="M108366" s="13"/>
      <c r="N108366" s="13"/>
      <c r="O108366" s="13"/>
      <c r="P108366" s="13"/>
      <c r="Q108366" s="13"/>
      <c r="R108366" s="13"/>
    </row>
    <row r="108367" spans="2:18">
      <c r="B108367" s="31"/>
      <c r="C108367" s="13"/>
      <c r="D108367" s="13"/>
      <c r="E108367" s="13"/>
      <c r="F108367" s="13"/>
      <c r="G108367" s="13"/>
      <c r="H108367" s="13"/>
      <c r="I108367" s="13"/>
      <c r="J108367" s="13"/>
      <c r="K108367" s="13"/>
      <c r="L108367" s="13"/>
      <c r="M108367" s="13"/>
      <c r="N108367" s="13"/>
      <c r="O108367" s="13"/>
      <c r="P108367" s="13"/>
      <c r="Q108367" s="13"/>
      <c r="R108367" s="13"/>
    </row>
    <row r="108368" spans="2:18">
      <c r="B108368" s="31"/>
      <c r="C108368" s="13"/>
      <c r="D108368" s="13"/>
      <c r="E108368" s="13"/>
      <c r="F108368" s="13"/>
      <c r="G108368" s="13"/>
      <c r="H108368" s="13"/>
      <c r="I108368" s="13"/>
      <c r="J108368" s="13"/>
      <c r="K108368" s="13"/>
      <c r="L108368" s="13"/>
      <c r="M108368" s="13"/>
      <c r="N108368" s="13"/>
      <c r="O108368" s="13"/>
      <c r="P108368" s="13"/>
      <c r="Q108368" s="13"/>
      <c r="R108368" s="13"/>
    </row>
    <row r="108369" spans="2:18">
      <c r="B108369" s="31"/>
      <c r="C108369" s="13"/>
      <c r="D108369" s="13"/>
      <c r="E108369" s="13"/>
      <c r="F108369" s="13"/>
      <c r="G108369" s="13"/>
      <c r="H108369" s="13"/>
      <c r="I108369" s="13"/>
      <c r="J108369" s="13"/>
      <c r="K108369" s="13"/>
      <c r="L108369" s="13"/>
      <c r="M108369" s="13"/>
      <c r="N108369" s="13"/>
      <c r="O108369" s="13"/>
      <c r="P108369" s="13"/>
      <c r="Q108369" s="13"/>
      <c r="R108369" s="13"/>
    </row>
    <row r="108370" spans="2:18">
      <c r="B108370" s="31"/>
      <c r="C108370" s="13"/>
      <c r="D108370" s="13"/>
      <c r="E108370" s="13"/>
      <c r="F108370" s="13"/>
      <c r="G108370" s="13"/>
      <c r="H108370" s="13"/>
      <c r="I108370" s="13"/>
      <c r="J108370" s="13"/>
      <c r="K108370" s="13"/>
      <c r="L108370" s="13"/>
      <c r="M108370" s="13"/>
      <c r="N108370" s="13"/>
      <c r="O108370" s="13"/>
      <c r="P108370" s="13"/>
      <c r="Q108370" s="13"/>
      <c r="R108370" s="13"/>
    </row>
    <row r="108371" spans="2:18">
      <c r="B108371" s="31"/>
      <c r="C108371" s="13"/>
      <c r="D108371" s="13"/>
      <c r="E108371" s="13"/>
      <c r="F108371" s="13"/>
      <c r="G108371" s="13"/>
      <c r="H108371" s="13"/>
      <c r="I108371" s="13"/>
      <c r="J108371" s="13"/>
      <c r="K108371" s="13"/>
      <c r="L108371" s="13"/>
      <c r="M108371" s="13"/>
      <c r="N108371" s="13"/>
      <c r="O108371" s="13"/>
      <c r="P108371" s="13"/>
      <c r="Q108371" s="13"/>
      <c r="R108371" s="13"/>
    </row>
    <row r="108372" spans="2:18">
      <c r="B108372" s="31"/>
      <c r="C108372" s="13"/>
      <c r="D108372" s="13"/>
      <c r="E108372" s="13"/>
      <c r="F108372" s="13"/>
      <c r="G108372" s="13"/>
      <c r="H108372" s="13"/>
      <c r="I108372" s="13"/>
      <c r="J108372" s="13"/>
      <c r="K108372" s="13"/>
      <c r="L108372" s="13"/>
      <c r="M108372" s="13"/>
      <c r="N108372" s="13"/>
      <c r="O108372" s="13"/>
      <c r="P108372" s="13"/>
      <c r="Q108372" s="13"/>
      <c r="R108372" s="13"/>
    </row>
    <row r="108373" spans="2:18">
      <c r="B108373" s="31"/>
      <c r="C108373" s="13"/>
      <c r="D108373" s="13"/>
      <c r="E108373" s="13"/>
      <c r="F108373" s="13"/>
      <c r="G108373" s="13"/>
      <c r="H108373" s="13"/>
      <c r="I108373" s="13"/>
      <c r="J108373" s="13"/>
      <c r="K108373" s="13"/>
      <c r="L108373" s="13"/>
      <c r="M108373" s="13"/>
      <c r="N108373" s="13"/>
      <c r="O108373" s="13"/>
      <c r="P108373" s="13"/>
      <c r="Q108373" s="13"/>
      <c r="R108373" s="13"/>
    </row>
    <row r="108374" spans="2:18">
      <c r="B108374" s="31"/>
      <c r="C108374" s="13"/>
      <c r="D108374" s="13"/>
      <c r="E108374" s="13"/>
      <c r="F108374" s="13"/>
      <c r="G108374" s="13"/>
      <c r="H108374" s="13"/>
      <c r="I108374" s="13"/>
      <c r="J108374" s="13"/>
      <c r="K108374" s="13"/>
      <c r="L108374" s="13"/>
      <c r="M108374" s="13"/>
      <c r="N108374" s="13"/>
      <c r="O108374" s="13"/>
      <c r="P108374" s="13"/>
      <c r="Q108374" s="13"/>
      <c r="R108374" s="13"/>
    </row>
    <row r="108375" spans="2:18">
      <c r="B108375" s="31"/>
      <c r="C108375" s="13"/>
      <c r="D108375" s="13"/>
      <c r="E108375" s="13"/>
      <c r="F108375" s="13"/>
      <c r="G108375" s="13"/>
      <c r="H108375" s="13"/>
      <c r="I108375" s="13"/>
      <c r="J108375" s="13"/>
      <c r="K108375" s="13"/>
      <c r="L108375" s="13"/>
      <c r="M108375" s="13"/>
      <c r="N108375" s="13"/>
      <c r="O108375" s="13"/>
      <c r="P108375" s="13"/>
      <c r="Q108375" s="13"/>
      <c r="R108375" s="13"/>
    </row>
    <row r="108376" spans="2:18">
      <c r="B108376" s="31"/>
      <c r="C108376" s="13"/>
      <c r="D108376" s="13"/>
      <c r="E108376" s="13"/>
      <c r="F108376" s="13"/>
      <c r="G108376" s="13"/>
      <c r="H108376" s="13"/>
      <c r="I108376" s="13"/>
      <c r="J108376" s="13"/>
      <c r="K108376" s="13"/>
      <c r="L108376" s="13"/>
      <c r="M108376" s="13"/>
      <c r="N108376" s="13"/>
      <c r="O108376" s="13"/>
      <c r="P108376" s="13"/>
      <c r="Q108376" s="13"/>
      <c r="R108376" s="13"/>
    </row>
    <row r="108377" spans="2:18">
      <c r="B108377" s="31"/>
      <c r="C108377" s="13"/>
      <c r="D108377" s="13"/>
      <c r="E108377" s="13"/>
      <c r="F108377" s="13"/>
      <c r="G108377" s="13"/>
      <c r="H108377" s="13"/>
      <c r="I108377" s="13"/>
      <c r="J108377" s="13"/>
      <c r="K108377" s="13"/>
      <c r="L108377" s="13"/>
      <c r="M108377" s="13"/>
      <c r="N108377" s="13"/>
      <c r="O108377" s="13"/>
      <c r="P108377" s="13"/>
      <c r="Q108377" s="13"/>
      <c r="R108377" s="13"/>
    </row>
    <row r="108378" spans="2:18">
      <c r="B108378" s="31"/>
      <c r="C108378" s="13"/>
      <c r="D108378" s="13"/>
      <c r="E108378" s="13"/>
      <c r="F108378" s="13"/>
      <c r="G108378" s="13"/>
      <c r="H108378" s="13"/>
      <c r="I108378" s="13"/>
      <c r="J108378" s="13"/>
      <c r="K108378" s="13"/>
      <c r="L108378" s="13"/>
      <c r="M108378" s="13"/>
      <c r="N108378" s="13"/>
      <c r="O108378" s="13"/>
      <c r="P108378" s="13"/>
      <c r="Q108378" s="13"/>
      <c r="R108378" s="13"/>
    </row>
    <row r="108379" spans="2:18">
      <c r="B108379" s="31"/>
      <c r="C108379" s="13"/>
      <c r="D108379" s="13"/>
      <c r="E108379" s="13"/>
      <c r="F108379" s="13"/>
      <c r="G108379" s="13"/>
      <c r="H108379" s="13"/>
      <c r="I108379" s="13"/>
      <c r="J108379" s="13"/>
      <c r="K108379" s="13"/>
      <c r="L108379" s="13"/>
      <c r="M108379" s="13"/>
      <c r="N108379" s="13"/>
      <c r="O108379" s="13"/>
      <c r="P108379" s="13"/>
      <c r="Q108379" s="13"/>
      <c r="R108379" s="13"/>
    </row>
    <row r="108380" spans="2:18">
      <c r="B108380" s="31"/>
      <c r="C108380" s="13"/>
      <c r="D108380" s="13"/>
      <c r="E108380" s="13"/>
      <c r="F108380" s="13"/>
      <c r="G108380" s="13"/>
      <c r="H108380" s="13"/>
      <c r="I108380" s="13"/>
      <c r="J108380" s="13"/>
      <c r="K108380" s="13"/>
      <c r="L108380" s="13"/>
      <c r="M108380" s="13"/>
      <c r="N108380" s="13"/>
      <c r="O108380" s="13"/>
      <c r="P108380" s="13"/>
      <c r="Q108380" s="13"/>
      <c r="R108380" s="13"/>
    </row>
    <row r="108381" spans="2:18">
      <c r="B108381" s="31"/>
      <c r="C108381" s="13"/>
      <c r="D108381" s="13"/>
      <c r="E108381" s="13"/>
      <c r="F108381" s="13"/>
      <c r="G108381" s="13"/>
      <c r="H108381" s="13"/>
      <c r="I108381" s="13"/>
      <c r="J108381" s="13"/>
      <c r="K108381" s="13"/>
      <c r="L108381" s="13"/>
      <c r="M108381" s="13"/>
      <c r="N108381" s="13"/>
      <c r="O108381" s="13"/>
      <c r="P108381" s="13"/>
      <c r="Q108381" s="13"/>
      <c r="R108381" s="13"/>
    </row>
    <row r="108382" spans="2:18">
      <c r="B108382" s="31"/>
      <c r="C108382" s="13"/>
      <c r="D108382" s="13"/>
      <c r="E108382" s="13"/>
      <c r="F108382" s="13"/>
      <c r="G108382" s="13"/>
      <c r="H108382" s="13"/>
      <c r="I108382" s="13"/>
      <c r="J108382" s="13"/>
      <c r="K108382" s="13"/>
      <c r="L108382" s="13"/>
      <c r="M108382" s="13"/>
      <c r="N108382" s="13"/>
      <c r="O108382" s="13"/>
      <c r="P108382" s="13"/>
      <c r="Q108382" s="13"/>
      <c r="R108382" s="13"/>
    </row>
    <row r="108383" spans="2:18">
      <c r="B108383" s="31"/>
      <c r="C108383" s="13"/>
      <c r="D108383" s="13"/>
      <c r="E108383" s="13"/>
      <c r="F108383" s="13"/>
      <c r="G108383" s="13"/>
      <c r="H108383" s="13"/>
      <c r="I108383" s="13"/>
      <c r="J108383" s="13"/>
      <c r="K108383" s="13"/>
      <c r="L108383" s="13"/>
      <c r="M108383" s="13"/>
      <c r="N108383" s="13"/>
      <c r="O108383" s="13"/>
      <c r="P108383" s="13"/>
      <c r="Q108383" s="13"/>
      <c r="R108383" s="13"/>
    </row>
    <row r="108384" spans="2:18">
      <c r="B108384" s="31"/>
      <c r="C108384" s="13"/>
      <c r="D108384" s="13"/>
      <c r="E108384" s="13"/>
      <c r="F108384" s="13"/>
      <c r="G108384" s="13"/>
      <c r="H108384" s="13"/>
      <c r="I108384" s="13"/>
      <c r="J108384" s="13"/>
      <c r="K108384" s="13"/>
      <c r="L108384" s="13"/>
      <c r="M108384" s="13"/>
      <c r="N108384" s="13"/>
      <c r="O108384" s="13"/>
      <c r="P108384" s="13"/>
      <c r="Q108384" s="13"/>
      <c r="R108384" s="13"/>
    </row>
    <row r="108385" spans="2:18">
      <c r="B108385" s="31"/>
      <c r="C108385" s="13"/>
      <c r="D108385" s="13"/>
      <c r="E108385" s="13"/>
      <c r="F108385" s="13"/>
      <c r="G108385" s="13"/>
      <c r="H108385" s="13"/>
      <c r="I108385" s="13"/>
      <c r="J108385" s="13"/>
      <c r="K108385" s="13"/>
      <c r="L108385" s="13"/>
      <c r="M108385" s="13"/>
      <c r="N108385" s="13"/>
      <c r="O108385" s="13"/>
      <c r="P108385" s="13"/>
      <c r="Q108385" s="13"/>
      <c r="R108385" s="13"/>
    </row>
    <row r="108386" spans="2:18">
      <c r="B108386" s="31"/>
      <c r="C108386" s="13"/>
      <c r="D108386" s="13"/>
      <c r="E108386" s="13"/>
      <c r="F108386" s="13"/>
      <c r="G108386" s="13"/>
      <c r="H108386" s="13"/>
      <c r="I108386" s="13"/>
      <c r="J108386" s="13"/>
      <c r="K108386" s="13"/>
      <c r="L108386" s="13"/>
      <c r="M108386" s="13"/>
      <c r="N108386" s="13"/>
      <c r="O108386" s="13"/>
      <c r="P108386" s="13"/>
      <c r="Q108386" s="13"/>
      <c r="R108386" s="13"/>
    </row>
    <row r="108387" spans="2:18">
      <c r="B108387" s="31"/>
      <c r="C108387" s="13"/>
      <c r="D108387" s="13"/>
      <c r="E108387" s="13"/>
      <c r="F108387" s="13"/>
      <c r="G108387" s="13"/>
      <c r="H108387" s="13"/>
      <c r="I108387" s="13"/>
      <c r="J108387" s="13"/>
      <c r="K108387" s="13"/>
      <c r="L108387" s="13"/>
      <c r="M108387" s="13"/>
      <c r="N108387" s="13"/>
      <c r="O108387" s="13"/>
      <c r="P108387" s="13"/>
      <c r="Q108387" s="13"/>
      <c r="R108387" s="13"/>
    </row>
    <row r="108388" spans="2:18">
      <c r="B108388" s="31"/>
      <c r="C108388" s="13"/>
      <c r="D108388" s="13"/>
      <c r="E108388" s="13"/>
      <c r="F108388" s="13"/>
      <c r="G108388" s="13"/>
      <c r="H108388" s="13"/>
      <c r="I108388" s="13"/>
      <c r="J108388" s="13"/>
      <c r="K108388" s="13"/>
      <c r="L108388" s="13"/>
      <c r="M108388" s="13"/>
      <c r="N108388" s="13"/>
      <c r="O108388" s="13"/>
      <c r="P108388" s="13"/>
      <c r="Q108388" s="13"/>
      <c r="R108388" s="13"/>
    </row>
    <row r="108389" spans="2:18">
      <c r="B108389" s="31"/>
      <c r="C108389" s="13"/>
      <c r="D108389" s="13"/>
      <c r="E108389" s="13"/>
      <c r="F108389" s="13"/>
      <c r="G108389" s="13"/>
      <c r="H108389" s="13"/>
      <c r="I108389" s="13"/>
      <c r="J108389" s="13"/>
      <c r="K108389" s="13"/>
      <c r="L108389" s="13"/>
      <c r="M108389" s="13"/>
      <c r="N108389" s="13"/>
      <c r="O108389" s="13"/>
      <c r="P108389" s="13"/>
      <c r="Q108389" s="13"/>
      <c r="R108389" s="13"/>
    </row>
    <row r="108390" spans="2:18">
      <c r="B108390" s="31"/>
      <c r="C108390" s="13"/>
      <c r="D108390" s="13"/>
      <c r="E108390" s="13"/>
      <c r="F108390" s="13"/>
      <c r="G108390" s="13"/>
      <c r="H108390" s="13"/>
      <c r="I108390" s="13"/>
      <c r="J108390" s="13"/>
      <c r="K108390" s="13"/>
      <c r="L108390" s="13"/>
      <c r="M108390" s="13"/>
      <c r="N108390" s="13"/>
      <c r="O108390" s="13"/>
      <c r="P108390" s="13"/>
      <c r="Q108390" s="13"/>
      <c r="R108390" s="13"/>
    </row>
    <row r="108391" spans="2:18">
      <c r="B108391" s="31"/>
      <c r="C108391" s="13"/>
      <c r="D108391" s="13"/>
      <c r="E108391" s="13"/>
      <c r="F108391" s="13"/>
      <c r="G108391" s="13"/>
      <c r="H108391" s="13"/>
      <c r="I108391" s="13"/>
      <c r="J108391" s="13"/>
      <c r="K108391" s="13"/>
      <c r="L108391" s="13"/>
      <c r="M108391" s="13"/>
      <c r="N108391" s="13"/>
      <c r="O108391" s="13"/>
      <c r="P108391" s="13"/>
      <c r="Q108391" s="13"/>
      <c r="R108391" s="13"/>
    </row>
    <row r="108392" spans="2:18">
      <c r="B108392" s="31"/>
      <c r="C108392" s="13"/>
      <c r="D108392" s="13"/>
      <c r="E108392" s="13"/>
      <c r="F108392" s="13"/>
      <c r="G108392" s="13"/>
      <c r="H108392" s="13"/>
      <c r="I108392" s="13"/>
      <c r="J108392" s="13"/>
      <c r="K108392" s="13"/>
      <c r="L108392" s="13"/>
      <c r="M108392" s="13"/>
      <c r="N108392" s="13"/>
      <c r="O108392" s="13"/>
      <c r="P108392" s="13"/>
      <c r="Q108392" s="13"/>
      <c r="R108392" s="13"/>
    </row>
    <row r="108393" spans="2:18">
      <c r="B108393" s="31"/>
      <c r="C108393" s="13"/>
      <c r="D108393" s="13"/>
      <c r="E108393" s="13"/>
      <c r="F108393" s="13"/>
      <c r="G108393" s="13"/>
      <c r="H108393" s="13"/>
      <c r="I108393" s="13"/>
      <c r="J108393" s="13"/>
      <c r="K108393" s="13"/>
      <c r="L108393" s="13"/>
      <c r="M108393" s="13"/>
      <c r="N108393" s="13"/>
      <c r="O108393" s="13"/>
      <c r="P108393" s="13"/>
      <c r="Q108393" s="13"/>
      <c r="R108393" s="13"/>
    </row>
    <row r="108394" spans="2:18">
      <c r="B108394" s="31"/>
      <c r="C108394" s="13"/>
      <c r="D108394" s="13"/>
      <c r="E108394" s="13"/>
      <c r="F108394" s="13"/>
      <c r="G108394" s="13"/>
      <c r="H108394" s="13"/>
      <c r="I108394" s="13"/>
      <c r="J108394" s="13"/>
      <c r="K108394" s="13"/>
      <c r="L108394" s="13"/>
      <c r="M108394" s="13"/>
      <c r="N108394" s="13"/>
      <c r="O108394" s="13"/>
      <c r="P108394" s="13"/>
      <c r="Q108394" s="13"/>
      <c r="R108394" s="13"/>
    </row>
    <row r="108395" spans="2:18">
      <c r="B108395" s="31"/>
      <c r="C108395" s="13"/>
      <c r="D108395" s="13"/>
      <c r="E108395" s="13"/>
      <c r="F108395" s="13"/>
      <c r="G108395" s="13"/>
      <c r="H108395" s="13"/>
      <c r="I108395" s="13"/>
      <c r="J108395" s="13"/>
      <c r="K108395" s="13"/>
      <c r="L108395" s="13"/>
      <c r="M108395" s="13"/>
      <c r="N108395" s="13"/>
      <c r="O108395" s="13"/>
      <c r="P108395" s="13"/>
      <c r="Q108395" s="13"/>
      <c r="R108395" s="13"/>
    </row>
    <row r="108396" spans="2:18">
      <c r="B108396" s="31"/>
      <c r="C108396" s="13"/>
      <c r="D108396" s="13"/>
      <c r="E108396" s="13"/>
      <c r="F108396" s="13"/>
      <c r="G108396" s="13"/>
      <c r="H108396" s="13"/>
      <c r="I108396" s="13"/>
      <c r="J108396" s="13"/>
      <c r="K108396" s="13"/>
      <c r="L108396" s="13"/>
      <c r="M108396" s="13"/>
      <c r="N108396" s="13"/>
      <c r="O108396" s="13"/>
      <c r="P108396" s="13"/>
      <c r="Q108396" s="13"/>
      <c r="R108396" s="13"/>
    </row>
    <row r="108397" spans="2:18">
      <c r="B108397" s="31"/>
      <c r="C108397" s="13"/>
      <c r="D108397" s="13"/>
      <c r="E108397" s="13"/>
      <c r="F108397" s="13"/>
      <c r="G108397" s="13"/>
      <c r="H108397" s="13"/>
      <c r="I108397" s="13"/>
      <c r="J108397" s="13"/>
      <c r="K108397" s="13"/>
      <c r="L108397" s="13"/>
      <c r="M108397" s="13"/>
      <c r="N108397" s="13"/>
      <c r="O108397" s="13"/>
      <c r="P108397" s="13"/>
      <c r="Q108397" s="13"/>
      <c r="R108397" s="13"/>
    </row>
    <row r="108398" spans="2:18">
      <c r="B108398" s="31"/>
      <c r="C108398" s="13"/>
      <c r="D108398" s="13"/>
      <c r="E108398" s="13"/>
      <c r="F108398" s="13"/>
      <c r="G108398" s="13"/>
      <c r="H108398" s="13"/>
      <c r="I108398" s="13"/>
      <c r="J108398" s="13"/>
      <c r="K108398" s="13"/>
      <c r="L108398" s="13"/>
      <c r="M108398" s="13"/>
      <c r="N108398" s="13"/>
      <c r="O108398" s="13"/>
      <c r="P108398" s="13"/>
      <c r="Q108398" s="13"/>
      <c r="R108398" s="13"/>
    </row>
    <row r="108399" spans="2:18">
      <c r="B108399" s="31"/>
      <c r="C108399" s="13"/>
      <c r="D108399" s="13"/>
      <c r="E108399" s="13"/>
      <c r="F108399" s="13"/>
      <c r="G108399" s="13"/>
      <c r="H108399" s="13"/>
      <c r="I108399" s="13"/>
      <c r="J108399" s="13"/>
      <c r="K108399" s="13"/>
      <c r="L108399" s="13"/>
      <c r="M108399" s="13"/>
      <c r="N108399" s="13"/>
      <c r="O108399" s="13"/>
      <c r="P108399" s="13"/>
      <c r="Q108399" s="13"/>
      <c r="R108399" s="13"/>
    </row>
    <row r="108400" spans="2:18">
      <c r="B108400" s="31"/>
      <c r="C108400" s="13"/>
      <c r="D108400" s="13"/>
      <c r="E108400" s="13"/>
      <c r="F108400" s="13"/>
      <c r="G108400" s="13"/>
      <c r="H108400" s="13"/>
      <c r="I108400" s="13"/>
      <c r="J108400" s="13"/>
      <c r="K108400" s="13"/>
      <c r="L108400" s="13"/>
      <c r="M108400" s="13"/>
      <c r="N108400" s="13"/>
      <c r="O108400" s="13"/>
      <c r="P108400" s="13"/>
      <c r="Q108400" s="13"/>
      <c r="R108400" s="13"/>
    </row>
    <row r="108401" spans="2:18">
      <c r="B108401" s="31"/>
      <c r="C108401" s="13"/>
      <c r="D108401" s="13"/>
      <c r="E108401" s="13"/>
      <c r="F108401" s="13"/>
      <c r="G108401" s="13"/>
      <c r="H108401" s="13"/>
      <c r="I108401" s="13"/>
      <c r="J108401" s="13"/>
      <c r="K108401" s="13"/>
      <c r="L108401" s="13"/>
      <c r="M108401" s="13"/>
      <c r="N108401" s="13"/>
      <c r="O108401" s="13"/>
      <c r="P108401" s="13"/>
      <c r="Q108401" s="13"/>
      <c r="R108401" s="13"/>
    </row>
    <row r="108402" spans="2:18">
      <c r="B108402" s="31"/>
      <c r="C108402" s="13"/>
      <c r="D108402" s="13"/>
      <c r="E108402" s="13"/>
      <c r="F108402" s="13"/>
      <c r="G108402" s="13"/>
      <c r="H108402" s="13"/>
      <c r="I108402" s="13"/>
      <c r="J108402" s="13"/>
      <c r="K108402" s="13"/>
      <c r="L108402" s="13"/>
      <c r="M108402" s="13"/>
      <c r="N108402" s="13"/>
      <c r="O108402" s="13"/>
      <c r="P108402" s="13"/>
      <c r="Q108402" s="13"/>
      <c r="R108402" s="13"/>
    </row>
    <row r="108403" spans="2:18">
      <c r="B108403" s="31"/>
      <c r="C108403" s="13"/>
      <c r="D108403" s="13"/>
      <c r="E108403" s="13"/>
      <c r="F108403" s="13"/>
      <c r="G108403" s="13"/>
      <c r="H108403" s="13"/>
      <c r="I108403" s="13"/>
      <c r="J108403" s="13"/>
      <c r="K108403" s="13"/>
      <c r="L108403" s="13"/>
      <c r="M108403" s="13"/>
      <c r="N108403" s="13"/>
      <c r="O108403" s="13"/>
      <c r="P108403" s="13"/>
      <c r="Q108403" s="13"/>
      <c r="R108403" s="13"/>
    </row>
    <row r="108404" spans="2:18">
      <c r="B108404" s="31"/>
      <c r="C108404" s="13"/>
      <c r="D108404" s="13"/>
      <c r="E108404" s="13"/>
      <c r="F108404" s="13"/>
      <c r="G108404" s="13"/>
      <c r="H108404" s="13"/>
      <c r="I108404" s="13"/>
      <c r="J108404" s="13"/>
      <c r="K108404" s="13"/>
      <c r="L108404" s="13"/>
      <c r="M108404" s="13"/>
      <c r="N108404" s="13"/>
      <c r="O108404" s="13"/>
      <c r="P108404" s="13"/>
      <c r="Q108404" s="13"/>
      <c r="R108404" s="13"/>
    </row>
    <row r="108405" spans="2:18">
      <c r="B108405" s="31"/>
      <c r="C108405" s="13"/>
      <c r="D108405" s="13"/>
      <c r="E108405" s="13"/>
      <c r="F108405" s="13"/>
      <c r="G108405" s="13"/>
      <c r="H108405" s="13"/>
      <c r="I108405" s="13"/>
      <c r="J108405" s="13"/>
      <c r="K108405" s="13"/>
      <c r="L108405" s="13"/>
      <c r="M108405" s="13"/>
      <c r="N108405" s="13"/>
      <c r="O108405" s="13"/>
      <c r="P108405" s="13"/>
      <c r="Q108405" s="13"/>
      <c r="R108405" s="13"/>
    </row>
    <row r="108406" spans="2:18">
      <c r="B108406" s="31"/>
      <c r="C108406" s="13"/>
      <c r="D108406" s="13"/>
      <c r="E108406" s="13"/>
      <c r="F108406" s="13"/>
      <c r="G108406" s="13"/>
      <c r="H108406" s="13"/>
      <c r="I108406" s="13"/>
      <c r="J108406" s="13"/>
      <c r="K108406" s="13"/>
      <c r="L108406" s="13"/>
      <c r="M108406" s="13"/>
      <c r="N108406" s="13"/>
      <c r="O108406" s="13"/>
      <c r="P108406" s="13"/>
      <c r="Q108406" s="13"/>
      <c r="R108406" s="13"/>
    </row>
    <row r="108407" spans="2:18">
      <c r="B108407" s="31"/>
      <c r="C108407" s="13"/>
      <c r="D108407" s="13"/>
      <c r="E108407" s="13"/>
      <c r="F108407" s="13"/>
      <c r="G108407" s="13"/>
      <c r="H108407" s="13"/>
      <c r="I108407" s="13"/>
      <c r="J108407" s="13"/>
      <c r="K108407" s="13"/>
      <c r="L108407" s="13"/>
      <c r="M108407" s="13"/>
      <c r="N108407" s="13"/>
      <c r="O108407" s="13"/>
      <c r="P108407" s="13"/>
      <c r="Q108407" s="13"/>
      <c r="R108407" s="13"/>
    </row>
    <row r="108408" spans="2:18">
      <c r="B108408" s="31"/>
      <c r="C108408" s="13"/>
      <c r="D108408" s="13"/>
      <c r="E108408" s="13"/>
      <c r="F108408" s="13"/>
      <c r="G108408" s="13"/>
      <c r="H108408" s="13"/>
      <c r="I108408" s="13"/>
      <c r="J108408" s="13"/>
      <c r="K108408" s="13"/>
      <c r="L108408" s="13"/>
      <c r="M108408" s="13"/>
      <c r="N108408" s="13"/>
      <c r="O108408" s="13"/>
      <c r="P108408" s="13"/>
      <c r="Q108408" s="13"/>
      <c r="R108408" s="13"/>
    </row>
    <row r="108409" spans="2:18">
      <c r="B108409" s="31"/>
      <c r="C108409" s="13"/>
      <c r="D108409" s="13"/>
      <c r="E108409" s="13"/>
      <c r="F108409" s="13"/>
      <c r="G108409" s="13"/>
      <c r="H108409" s="13"/>
      <c r="I108409" s="13"/>
      <c r="J108409" s="13"/>
      <c r="K108409" s="13"/>
      <c r="L108409" s="13"/>
      <c r="M108409" s="13"/>
      <c r="N108409" s="13"/>
      <c r="O108409" s="13"/>
      <c r="P108409" s="13"/>
      <c r="Q108409" s="13"/>
      <c r="R108409" s="13"/>
    </row>
    <row r="108410" spans="2:18">
      <c r="B108410" s="31"/>
      <c r="C108410" s="13"/>
      <c r="D108410" s="13"/>
      <c r="E108410" s="13"/>
      <c r="F108410" s="13"/>
      <c r="G108410" s="13"/>
      <c r="H108410" s="13"/>
      <c r="I108410" s="13"/>
      <c r="J108410" s="13"/>
      <c r="K108410" s="13"/>
      <c r="L108410" s="13"/>
      <c r="M108410" s="13"/>
      <c r="N108410" s="13"/>
      <c r="O108410" s="13"/>
      <c r="P108410" s="13"/>
      <c r="Q108410" s="13"/>
      <c r="R108410" s="13"/>
    </row>
    <row r="108411" spans="2:18">
      <c r="B108411" s="31"/>
      <c r="C108411" s="13"/>
      <c r="D108411" s="13"/>
      <c r="E108411" s="13"/>
      <c r="F108411" s="13"/>
      <c r="G108411" s="13"/>
      <c r="H108411" s="13"/>
      <c r="I108411" s="13"/>
      <c r="J108411" s="13"/>
      <c r="K108411" s="13"/>
      <c r="L108411" s="13"/>
      <c r="M108411" s="13"/>
      <c r="N108411" s="13"/>
      <c r="O108411" s="13"/>
      <c r="P108411" s="13"/>
      <c r="Q108411" s="13"/>
      <c r="R108411" s="13"/>
    </row>
    <row r="108412" spans="2:18">
      <c r="B108412" s="31"/>
      <c r="C108412" s="13"/>
      <c r="D108412" s="13"/>
      <c r="E108412" s="13"/>
      <c r="F108412" s="13"/>
      <c r="G108412" s="13"/>
      <c r="H108412" s="13"/>
      <c r="I108412" s="13"/>
      <c r="J108412" s="13"/>
      <c r="K108412" s="13"/>
      <c r="L108412" s="13"/>
      <c r="M108412" s="13"/>
      <c r="N108412" s="13"/>
      <c r="O108412" s="13"/>
      <c r="P108412" s="13"/>
      <c r="Q108412" s="13"/>
      <c r="R108412" s="13"/>
    </row>
    <row r="108413" spans="2:18">
      <c r="B108413" s="31"/>
      <c r="C108413" s="13"/>
      <c r="D108413" s="13"/>
      <c r="E108413" s="13"/>
      <c r="F108413" s="13"/>
      <c r="G108413" s="13"/>
      <c r="H108413" s="13"/>
      <c r="I108413" s="13"/>
      <c r="J108413" s="13"/>
      <c r="K108413" s="13"/>
      <c r="L108413" s="13"/>
      <c r="M108413" s="13"/>
      <c r="N108413" s="13"/>
      <c r="O108413" s="13"/>
      <c r="P108413" s="13"/>
      <c r="Q108413" s="13"/>
      <c r="R108413" s="13"/>
    </row>
    <row r="108414" spans="2:18">
      <c r="B108414" s="31"/>
      <c r="C108414" s="13"/>
      <c r="D108414" s="13"/>
      <c r="E108414" s="13"/>
      <c r="F108414" s="13"/>
      <c r="G108414" s="13"/>
      <c r="H108414" s="13"/>
      <c r="I108414" s="13"/>
      <c r="J108414" s="13"/>
      <c r="K108414" s="13"/>
      <c r="L108414" s="13"/>
      <c r="M108414" s="13"/>
      <c r="N108414" s="13"/>
      <c r="O108414" s="13"/>
      <c r="P108414" s="13"/>
      <c r="Q108414" s="13"/>
      <c r="R108414" s="13"/>
    </row>
    <row r="108415" spans="2:18">
      <c r="B108415" s="31"/>
      <c r="C108415" s="13"/>
      <c r="D108415" s="13"/>
      <c r="E108415" s="13"/>
      <c r="F108415" s="13"/>
      <c r="G108415" s="13"/>
      <c r="H108415" s="13"/>
      <c r="I108415" s="13"/>
      <c r="J108415" s="13"/>
      <c r="K108415" s="13"/>
      <c r="L108415" s="13"/>
      <c r="M108415" s="13"/>
      <c r="N108415" s="13"/>
      <c r="O108415" s="13"/>
      <c r="P108415" s="13"/>
      <c r="Q108415" s="13"/>
      <c r="R108415" s="13"/>
    </row>
    <row r="108416" spans="2:18">
      <c r="B108416" s="31"/>
      <c r="C108416" s="13"/>
      <c r="D108416" s="13"/>
      <c r="E108416" s="13"/>
      <c r="F108416" s="13"/>
      <c r="G108416" s="13"/>
      <c r="H108416" s="13"/>
      <c r="I108416" s="13"/>
      <c r="J108416" s="13"/>
      <c r="K108416" s="13"/>
      <c r="L108416" s="13"/>
      <c r="M108416" s="13"/>
      <c r="N108416" s="13"/>
      <c r="O108416" s="13"/>
      <c r="P108416" s="13"/>
      <c r="Q108416" s="13"/>
      <c r="R108416" s="13"/>
    </row>
    <row r="108417" spans="2:18">
      <c r="B108417" s="31"/>
      <c r="C108417" s="13"/>
      <c r="D108417" s="13"/>
      <c r="E108417" s="13"/>
      <c r="F108417" s="13"/>
      <c r="G108417" s="13"/>
      <c r="H108417" s="13"/>
      <c r="I108417" s="13"/>
      <c r="J108417" s="13"/>
      <c r="K108417" s="13"/>
      <c r="L108417" s="13"/>
      <c r="M108417" s="13"/>
      <c r="N108417" s="13"/>
      <c r="O108417" s="13"/>
      <c r="P108417" s="13"/>
      <c r="Q108417" s="13"/>
      <c r="R108417" s="13"/>
    </row>
    <row r="108418" spans="2:18">
      <c r="B108418" s="31"/>
      <c r="C108418" s="13"/>
      <c r="D108418" s="13"/>
      <c r="E108418" s="13"/>
      <c r="F108418" s="13"/>
      <c r="G108418" s="13"/>
      <c r="H108418" s="13"/>
      <c r="I108418" s="13"/>
      <c r="J108418" s="13"/>
      <c r="K108418" s="13"/>
      <c r="L108418" s="13"/>
      <c r="M108418" s="13"/>
      <c r="N108418" s="13"/>
      <c r="O108418" s="13"/>
      <c r="P108418" s="13"/>
      <c r="Q108418" s="13"/>
      <c r="R108418" s="13"/>
    </row>
    <row r="108419" spans="2:18">
      <c r="B108419" s="31"/>
      <c r="C108419" s="13"/>
      <c r="D108419" s="13"/>
      <c r="E108419" s="13"/>
      <c r="F108419" s="13"/>
      <c r="G108419" s="13"/>
      <c r="H108419" s="13"/>
      <c r="I108419" s="13"/>
      <c r="J108419" s="13"/>
      <c r="K108419" s="13"/>
      <c r="L108419" s="13"/>
      <c r="M108419" s="13"/>
      <c r="N108419" s="13"/>
      <c r="O108419" s="13"/>
      <c r="P108419" s="13"/>
      <c r="Q108419" s="13"/>
      <c r="R108419" s="13"/>
    </row>
    <row r="108420" spans="2:18">
      <c r="B108420" s="31"/>
      <c r="C108420" s="13"/>
      <c r="D108420" s="13"/>
      <c r="E108420" s="13"/>
      <c r="F108420" s="13"/>
      <c r="G108420" s="13"/>
      <c r="H108420" s="13"/>
      <c r="I108420" s="13"/>
      <c r="J108420" s="13"/>
      <c r="K108420" s="13"/>
      <c r="L108420" s="13"/>
      <c r="M108420" s="13"/>
      <c r="N108420" s="13"/>
      <c r="O108420" s="13"/>
      <c r="P108420" s="13"/>
      <c r="Q108420" s="13"/>
      <c r="R108420" s="13"/>
    </row>
    <row r="108421" spans="2:18">
      <c r="B108421" s="31"/>
      <c r="C108421" s="13"/>
      <c r="D108421" s="13"/>
      <c r="E108421" s="13"/>
      <c r="F108421" s="13"/>
      <c r="G108421" s="13"/>
      <c r="H108421" s="13"/>
      <c r="I108421" s="13"/>
      <c r="J108421" s="13"/>
      <c r="K108421" s="13"/>
      <c r="L108421" s="13"/>
      <c r="M108421" s="13"/>
      <c r="N108421" s="13"/>
      <c r="O108421" s="13"/>
      <c r="P108421" s="13"/>
      <c r="Q108421" s="13"/>
      <c r="R108421" s="13"/>
    </row>
    <row r="108422" spans="2:18">
      <c r="B108422" s="31"/>
      <c r="C108422" s="13"/>
      <c r="D108422" s="13"/>
      <c r="E108422" s="13"/>
      <c r="F108422" s="13"/>
      <c r="G108422" s="13"/>
      <c r="H108422" s="13"/>
      <c r="I108422" s="13"/>
      <c r="J108422" s="13"/>
      <c r="K108422" s="13"/>
      <c r="L108422" s="13"/>
      <c r="M108422" s="13"/>
      <c r="N108422" s="13"/>
      <c r="O108422" s="13"/>
      <c r="P108422" s="13"/>
      <c r="Q108422" s="13"/>
      <c r="R108422" s="13"/>
    </row>
    <row r="108423" spans="2:18">
      <c r="B108423" s="31"/>
      <c r="C108423" s="13"/>
      <c r="D108423" s="13"/>
      <c r="E108423" s="13"/>
      <c r="F108423" s="13"/>
      <c r="G108423" s="13"/>
      <c r="H108423" s="13"/>
      <c r="I108423" s="13"/>
      <c r="J108423" s="13"/>
      <c r="K108423" s="13"/>
      <c r="L108423" s="13"/>
      <c r="M108423" s="13"/>
      <c r="N108423" s="13"/>
      <c r="O108423" s="13"/>
      <c r="P108423" s="13"/>
      <c r="Q108423" s="13"/>
      <c r="R108423" s="13"/>
    </row>
    <row r="108424" spans="2:18">
      <c r="B108424" s="31"/>
      <c r="C108424" s="13"/>
      <c r="D108424" s="13"/>
      <c r="E108424" s="13"/>
      <c r="F108424" s="13"/>
      <c r="G108424" s="13"/>
      <c r="H108424" s="13"/>
      <c r="I108424" s="13"/>
      <c r="J108424" s="13"/>
      <c r="K108424" s="13"/>
      <c r="L108424" s="13"/>
      <c r="M108424" s="13"/>
      <c r="N108424" s="13"/>
      <c r="O108424" s="13"/>
      <c r="P108424" s="13"/>
      <c r="Q108424" s="13"/>
      <c r="R108424" s="13"/>
    </row>
    <row r="108425" spans="2:18">
      <c r="B108425" s="31"/>
      <c r="C108425" s="13"/>
      <c r="D108425" s="13"/>
      <c r="E108425" s="13"/>
      <c r="F108425" s="13"/>
      <c r="G108425" s="13"/>
      <c r="H108425" s="13"/>
      <c r="I108425" s="13"/>
      <c r="J108425" s="13"/>
      <c r="K108425" s="13"/>
      <c r="L108425" s="13"/>
      <c r="M108425" s="13"/>
      <c r="N108425" s="13"/>
      <c r="O108425" s="13"/>
      <c r="P108425" s="13"/>
      <c r="Q108425" s="13"/>
      <c r="R108425" s="13"/>
    </row>
    <row r="108426" spans="2:18">
      <c r="B108426" s="31"/>
      <c r="C108426" s="13"/>
      <c r="D108426" s="13"/>
      <c r="E108426" s="13"/>
      <c r="F108426" s="13"/>
      <c r="G108426" s="13"/>
      <c r="H108426" s="13"/>
      <c r="I108426" s="13"/>
      <c r="J108426" s="13"/>
      <c r="K108426" s="13"/>
      <c r="L108426" s="13"/>
      <c r="M108426" s="13"/>
      <c r="N108426" s="13"/>
      <c r="O108426" s="13"/>
      <c r="P108426" s="13"/>
      <c r="Q108426" s="13"/>
      <c r="R108426" s="13"/>
    </row>
    <row r="108427" spans="2:18">
      <c r="B108427" s="31"/>
      <c r="C108427" s="13"/>
      <c r="D108427" s="13"/>
      <c r="E108427" s="13"/>
      <c r="F108427" s="13"/>
      <c r="G108427" s="13"/>
      <c r="H108427" s="13"/>
      <c r="I108427" s="13"/>
      <c r="J108427" s="13"/>
      <c r="K108427" s="13"/>
      <c r="L108427" s="13"/>
      <c r="M108427" s="13"/>
      <c r="N108427" s="13"/>
      <c r="O108427" s="13"/>
      <c r="P108427" s="13"/>
      <c r="Q108427" s="13"/>
      <c r="R108427" s="13"/>
    </row>
    <row r="108428" spans="2:18">
      <c r="B108428" s="31"/>
      <c r="C108428" s="13"/>
      <c r="D108428" s="13"/>
      <c r="E108428" s="13"/>
      <c r="F108428" s="13"/>
      <c r="G108428" s="13"/>
      <c r="H108428" s="13"/>
      <c r="I108428" s="13"/>
      <c r="J108428" s="13"/>
      <c r="K108428" s="13"/>
      <c r="L108428" s="13"/>
      <c r="M108428" s="13"/>
      <c r="N108428" s="13"/>
      <c r="O108428" s="13"/>
      <c r="P108428" s="13"/>
      <c r="Q108428" s="13"/>
      <c r="R108428" s="13"/>
    </row>
    <row r="108429" spans="2:18">
      <c r="B108429" s="31"/>
      <c r="C108429" s="13"/>
      <c r="D108429" s="13"/>
      <c r="E108429" s="13"/>
      <c r="F108429" s="13"/>
      <c r="G108429" s="13"/>
      <c r="H108429" s="13"/>
      <c r="I108429" s="13"/>
      <c r="J108429" s="13"/>
      <c r="K108429" s="13"/>
      <c r="L108429" s="13"/>
      <c r="M108429" s="13"/>
      <c r="N108429" s="13"/>
      <c r="O108429" s="13"/>
      <c r="P108429" s="13"/>
      <c r="Q108429" s="13"/>
      <c r="R108429" s="13"/>
    </row>
    <row r="108430" spans="2:18">
      <c r="B108430" s="31"/>
      <c r="C108430" s="13"/>
      <c r="D108430" s="13"/>
      <c r="E108430" s="13"/>
      <c r="F108430" s="13"/>
      <c r="G108430" s="13"/>
      <c r="H108430" s="13"/>
      <c r="I108430" s="13"/>
      <c r="J108430" s="13"/>
      <c r="K108430" s="13"/>
      <c r="L108430" s="13"/>
      <c r="M108430" s="13"/>
      <c r="N108430" s="13"/>
      <c r="O108430" s="13"/>
      <c r="P108430" s="13"/>
      <c r="Q108430" s="13"/>
      <c r="R108430" s="13"/>
    </row>
    <row r="108431" spans="2:18">
      <c r="B108431" s="31"/>
      <c r="C108431" s="13"/>
      <c r="D108431" s="13"/>
      <c r="E108431" s="13"/>
      <c r="F108431" s="13"/>
      <c r="G108431" s="13"/>
      <c r="H108431" s="13"/>
      <c r="I108431" s="13"/>
      <c r="J108431" s="13"/>
      <c r="K108431" s="13"/>
      <c r="L108431" s="13"/>
      <c r="M108431" s="13"/>
      <c r="N108431" s="13"/>
      <c r="O108431" s="13"/>
      <c r="P108431" s="13"/>
      <c r="Q108431" s="13"/>
      <c r="R108431" s="13"/>
    </row>
    <row r="108432" spans="2:18">
      <c r="B108432" s="31"/>
      <c r="C108432" s="13"/>
      <c r="D108432" s="13"/>
      <c r="E108432" s="13"/>
      <c r="F108432" s="13"/>
      <c r="G108432" s="13"/>
      <c r="H108432" s="13"/>
      <c r="I108432" s="13"/>
      <c r="J108432" s="13"/>
      <c r="K108432" s="13"/>
      <c r="L108432" s="13"/>
      <c r="M108432" s="13"/>
      <c r="N108432" s="13"/>
      <c r="O108432" s="13"/>
      <c r="P108432" s="13"/>
      <c r="Q108432" s="13"/>
      <c r="R108432" s="13"/>
    </row>
    <row r="108433" spans="2:18">
      <c r="B108433" s="31"/>
      <c r="C108433" s="13"/>
      <c r="D108433" s="13"/>
      <c r="E108433" s="13"/>
      <c r="F108433" s="13"/>
      <c r="G108433" s="13"/>
      <c r="H108433" s="13"/>
      <c r="I108433" s="13"/>
      <c r="J108433" s="13"/>
      <c r="K108433" s="13"/>
      <c r="L108433" s="13"/>
      <c r="M108433" s="13"/>
      <c r="N108433" s="13"/>
      <c r="O108433" s="13"/>
      <c r="P108433" s="13"/>
      <c r="Q108433" s="13"/>
      <c r="R108433" s="13"/>
    </row>
    <row r="108434" spans="2:18">
      <c r="B108434" s="31"/>
      <c r="C108434" s="13"/>
      <c r="D108434" s="13"/>
      <c r="E108434" s="13"/>
      <c r="F108434" s="13"/>
      <c r="G108434" s="13"/>
      <c r="H108434" s="13"/>
      <c r="I108434" s="13"/>
      <c r="J108434" s="13"/>
      <c r="K108434" s="13"/>
      <c r="L108434" s="13"/>
      <c r="M108434" s="13"/>
      <c r="N108434" s="13"/>
      <c r="O108434" s="13"/>
      <c r="P108434" s="13"/>
      <c r="Q108434" s="13"/>
      <c r="R108434" s="13"/>
    </row>
    <row r="108435" spans="2:18">
      <c r="B108435" s="31"/>
      <c r="C108435" s="13"/>
      <c r="D108435" s="13"/>
      <c r="E108435" s="13"/>
      <c r="F108435" s="13"/>
      <c r="G108435" s="13"/>
      <c r="H108435" s="13"/>
      <c r="I108435" s="13"/>
      <c r="J108435" s="13"/>
      <c r="K108435" s="13"/>
      <c r="L108435" s="13"/>
      <c r="M108435" s="13"/>
      <c r="N108435" s="13"/>
      <c r="O108435" s="13"/>
      <c r="P108435" s="13"/>
      <c r="Q108435" s="13"/>
      <c r="R108435" s="13"/>
    </row>
    <row r="108436" spans="2:18">
      <c r="B108436" s="31"/>
      <c r="C108436" s="13"/>
      <c r="D108436" s="13"/>
      <c r="E108436" s="13"/>
      <c r="F108436" s="13"/>
      <c r="G108436" s="13"/>
      <c r="H108436" s="13"/>
      <c r="I108436" s="13"/>
      <c r="J108436" s="13"/>
      <c r="K108436" s="13"/>
      <c r="L108436" s="13"/>
      <c r="M108436" s="13"/>
      <c r="N108436" s="13"/>
      <c r="O108436" s="13"/>
      <c r="P108436" s="13"/>
      <c r="Q108436" s="13"/>
      <c r="R108436" s="13"/>
    </row>
    <row r="108437" spans="2:18">
      <c r="B108437" s="31"/>
      <c r="C108437" s="13"/>
      <c r="D108437" s="13"/>
      <c r="E108437" s="13"/>
      <c r="F108437" s="13"/>
      <c r="G108437" s="13"/>
      <c r="H108437" s="13"/>
      <c r="I108437" s="13"/>
      <c r="J108437" s="13"/>
      <c r="K108437" s="13"/>
      <c r="L108437" s="13"/>
      <c r="M108437" s="13"/>
      <c r="N108437" s="13"/>
      <c r="O108437" s="13"/>
      <c r="P108437" s="13"/>
      <c r="Q108437" s="13"/>
      <c r="R108437" s="13"/>
    </row>
    <row r="108438" spans="2:18">
      <c r="B108438" s="31"/>
      <c r="C108438" s="13"/>
      <c r="D108438" s="13"/>
      <c r="E108438" s="13"/>
      <c r="F108438" s="13"/>
      <c r="G108438" s="13"/>
      <c r="H108438" s="13"/>
      <c r="I108438" s="13"/>
      <c r="J108438" s="13"/>
      <c r="K108438" s="13"/>
      <c r="L108438" s="13"/>
      <c r="M108438" s="13"/>
      <c r="N108438" s="13"/>
      <c r="O108438" s="13"/>
      <c r="P108438" s="13"/>
      <c r="Q108438" s="13"/>
      <c r="R108438" s="13"/>
    </row>
    <row r="108439" spans="2:18">
      <c r="B108439" s="31"/>
      <c r="C108439" s="13"/>
      <c r="D108439" s="13"/>
      <c r="E108439" s="13"/>
      <c r="F108439" s="13"/>
      <c r="G108439" s="13"/>
      <c r="H108439" s="13"/>
      <c r="I108439" s="13"/>
      <c r="J108439" s="13"/>
      <c r="K108439" s="13"/>
      <c r="L108439" s="13"/>
      <c r="M108439" s="13"/>
      <c r="N108439" s="13"/>
      <c r="O108439" s="13"/>
      <c r="P108439" s="13"/>
      <c r="Q108439" s="13"/>
      <c r="R108439" s="13"/>
    </row>
    <row r="108440" spans="2:18">
      <c r="B108440" s="31"/>
      <c r="C108440" s="13"/>
      <c r="D108440" s="13"/>
      <c r="E108440" s="13"/>
      <c r="F108440" s="13"/>
      <c r="G108440" s="13"/>
      <c r="H108440" s="13"/>
      <c r="I108440" s="13"/>
      <c r="J108440" s="13"/>
      <c r="K108440" s="13"/>
      <c r="L108440" s="13"/>
      <c r="M108440" s="13"/>
      <c r="N108440" s="13"/>
      <c r="O108440" s="13"/>
      <c r="P108440" s="13"/>
      <c r="Q108440" s="13"/>
      <c r="R108440" s="13"/>
    </row>
    <row r="108441" spans="2:18">
      <c r="B108441" s="31"/>
      <c r="C108441" s="13"/>
      <c r="D108441" s="13"/>
      <c r="E108441" s="13"/>
      <c r="F108441" s="13"/>
      <c r="G108441" s="13"/>
      <c r="H108441" s="13"/>
      <c r="I108441" s="13"/>
      <c r="J108441" s="13"/>
      <c r="K108441" s="13"/>
      <c r="L108441" s="13"/>
      <c r="M108441" s="13"/>
      <c r="N108441" s="13"/>
      <c r="O108441" s="13"/>
      <c r="P108441" s="13"/>
      <c r="Q108441" s="13"/>
      <c r="R108441" s="13"/>
    </row>
    <row r="108442" spans="2:18">
      <c r="B108442" s="31"/>
      <c r="C108442" s="13"/>
      <c r="D108442" s="13"/>
      <c r="E108442" s="13"/>
      <c r="F108442" s="13"/>
      <c r="G108442" s="13"/>
      <c r="H108442" s="13"/>
      <c r="I108442" s="13"/>
      <c r="J108442" s="13"/>
      <c r="K108442" s="13"/>
      <c r="L108442" s="13"/>
      <c r="M108442" s="13"/>
      <c r="N108442" s="13"/>
      <c r="O108442" s="13"/>
      <c r="P108442" s="13"/>
      <c r="Q108442" s="13"/>
      <c r="R108442" s="13"/>
    </row>
    <row r="108443" spans="2:18">
      <c r="B108443" s="31"/>
      <c r="C108443" s="13"/>
      <c r="D108443" s="13"/>
      <c r="E108443" s="13"/>
      <c r="F108443" s="13"/>
      <c r="G108443" s="13"/>
      <c r="H108443" s="13"/>
      <c r="I108443" s="13"/>
      <c r="J108443" s="13"/>
      <c r="K108443" s="13"/>
      <c r="L108443" s="13"/>
      <c r="M108443" s="13"/>
      <c r="N108443" s="13"/>
      <c r="O108443" s="13"/>
      <c r="P108443" s="13"/>
      <c r="Q108443" s="13"/>
      <c r="R108443" s="13"/>
    </row>
    <row r="108444" spans="2:18">
      <c r="B108444" s="31"/>
      <c r="C108444" s="13"/>
      <c r="D108444" s="13"/>
      <c r="E108444" s="13"/>
      <c r="F108444" s="13"/>
      <c r="G108444" s="13"/>
      <c r="H108444" s="13"/>
      <c r="I108444" s="13"/>
      <c r="J108444" s="13"/>
      <c r="K108444" s="13"/>
      <c r="L108444" s="13"/>
      <c r="M108444" s="13"/>
      <c r="N108444" s="13"/>
      <c r="O108444" s="13"/>
      <c r="P108444" s="13"/>
      <c r="Q108444" s="13"/>
      <c r="R108444" s="13"/>
    </row>
    <row r="108445" spans="2:18">
      <c r="B108445" s="31"/>
      <c r="C108445" s="13"/>
      <c r="D108445" s="13"/>
      <c r="E108445" s="13"/>
      <c r="F108445" s="13"/>
      <c r="G108445" s="13"/>
      <c r="H108445" s="13"/>
      <c r="I108445" s="13"/>
      <c r="J108445" s="13"/>
      <c r="K108445" s="13"/>
      <c r="L108445" s="13"/>
      <c r="M108445" s="13"/>
      <c r="N108445" s="13"/>
      <c r="O108445" s="13"/>
      <c r="P108445" s="13"/>
      <c r="Q108445" s="13"/>
      <c r="R108445" s="13"/>
    </row>
    <row r="108446" spans="2:18">
      <c r="B108446" s="31"/>
      <c r="C108446" s="13"/>
      <c r="D108446" s="13"/>
      <c r="E108446" s="13"/>
      <c r="F108446" s="13"/>
      <c r="G108446" s="13"/>
      <c r="H108446" s="13"/>
      <c r="I108446" s="13"/>
      <c r="J108446" s="13"/>
      <c r="K108446" s="13"/>
      <c r="L108446" s="13"/>
      <c r="M108446" s="13"/>
      <c r="N108446" s="13"/>
      <c r="O108446" s="13"/>
      <c r="P108446" s="13"/>
      <c r="Q108446" s="13"/>
      <c r="R108446" s="13"/>
    </row>
    <row r="108447" spans="2:18">
      <c r="B108447" s="31"/>
      <c r="C108447" s="13"/>
      <c r="D108447" s="13"/>
      <c r="E108447" s="13"/>
      <c r="F108447" s="13"/>
      <c r="G108447" s="13"/>
      <c r="H108447" s="13"/>
      <c r="I108447" s="13"/>
      <c r="J108447" s="13"/>
      <c r="K108447" s="13"/>
      <c r="L108447" s="13"/>
      <c r="M108447" s="13"/>
      <c r="N108447" s="13"/>
      <c r="O108447" s="13"/>
      <c r="P108447" s="13"/>
      <c r="Q108447" s="13"/>
      <c r="R108447" s="13"/>
    </row>
    <row r="108448" spans="2:18">
      <c r="B108448" s="31"/>
      <c r="C108448" s="13"/>
      <c r="D108448" s="13"/>
      <c r="E108448" s="13"/>
      <c r="F108448" s="13"/>
      <c r="G108448" s="13"/>
      <c r="H108448" s="13"/>
      <c r="I108448" s="13"/>
      <c r="J108448" s="13"/>
      <c r="K108448" s="13"/>
      <c r="L108448" s="13"/>
      <c r="M108448" s="13"/>
      <c r="N108448" s="13"/>
      <c r="O108448" s="13"/>
      <c r="P108448" s="13"/>
      <c r="Q108448" s="13"/>
      <c r="R108448" s="13"/>
    </row>
    <row r="108449" spans="2:18">
      <c r="B108449" s="31"/>
      <c r="C108449" s="13"/>
      <c r="D108449" s="13"/>
      <c r="E108449" s="13"/>
      <c r="F108449" s="13"/>
      <c r="G108449" s="13"/>
      <c r="H108449" s="13"/>
      <c r="I108449" s="13"/>
      <c r="J108449" s="13"/>
      <c r="K108449" s="13"/>
      <c r="L108449" s="13"/>
      <c r="M108449" s="13"/>
      <c r="N108449" s="13"/>
      <c r="O108449" s="13"/>
      <c r="P108449" s="13"/>
      <c r="Q108449" s="13"/>
      <c r="R108449" s="13"/>
    </row>
    <row r="108450" spans="2:18">
      <c r="B108450" s="31"/>
      <c r="C108450" s="13"/>
      <c r="D108450" s="13"/>
      <c r="E108450" s="13"/>
      <c r="F108450" s="13"/>
      <c r="G108450" s="13"/>
      <c r="H108450" s="13"/>
      <c r="I108450" s="13"/>
      <c r="J108450" s="13"/>
      <c r="K108450" s="13"/>
      <c r="L108450" s="13"/>
      <c r="M108450" s="13"/>
      <c r="N108450" s="13"/>
      <c r="O108450" s="13"/>
      <c r="P108450" s="13"/>
      <c r="Q108450" s="13"/>
      <c r="R108450" s="13"/>
    </row>
    <row r="108451" spans="2:18">
      <c r="B108451" s="31"/>
      <c r="C108451" s="13"/>
      <c r="D108451" s="13"/>
      <c r="E108451" s="13"/>
      <c r="F108451" s="13"/>
      <c r="G108451" s="13"/>
      <c r="H108451" s="13"/>
      <c r="I108451" s="13"/>
      <c r="J108451" s="13"/>
      <c r="K108451" s="13"/>
      <c r="L108451" s="13"/>
      <c r="M108451" s="13"/>
      <c r="N108451" s="13"/>
      <c r="O108451" s="13"/>
      <c r="P108451" s="13"/>
      <c r="Q108451" s="13"/>
      <c r="R108451" s="13"/>
    </row>
    <row r="108452" spans="2:18">
      <c r="B108452" s="31"/>
      <c r="C108452" s="13"/>
      <c r="D108452" s="13"/>
      <c r="E108452" s="13"/>
      <c r="F108452" s="13"/>
      <c r="G108452" s="13"/>
      <c r="H108452" s="13"/>
      <c r="I108452" s="13"/>
      <c r="J108452" s="13"/>
      <c r="K108452" s="13"/>
      <c r="L108452" s="13"/>
      <c r="M108452" s="13"/>
      <c r="N108452" s="13"/>
      <c r="O108452" s="13"/>
      <c r="P108452" s="13"/>
      <c r="Q108452" s="13"/>
      <c r="R108452" s="13"/>
    </row>
    <row r="108453" spans="2:18">
      <c r="B108453" s="31"/>
      <c r="C108453" s="13"/>
      <c r="D108453" s="13"/>
      <c r="E108453" s="13"/>
      <c r="F108453" s="13"/>
      <c r="G108453" s="13"/>
      <c r="H108453" s="13"/>
      <c r="I108453" s="13"/>
      <c r="J108453" s="13"/>
      <c r="K108453" s="13"/>
      <c r="L108453" s="13"/>
      <c r="M108453" s="13"/>
      <c r="N108453" s="13"/>
      <c r="O108453" s="13"/>
      <c r="P108453" s="13"/>
      <c r="Q108453" s="13"/>
      <c r="R108453" s="13"/>
    </row>
    <row r="108454" spans="2:18">
      <c r="B108454" s="31"/>
      <c r="C108454" s="13"/>
      <c r="D108454" s="13"/>
      <c r="E108454" s="13"/>
      <c r="F108454" s="13"/>
      <c r="G108454" s="13"/>
      <c r="H108454" s="13"/>
      <c r="I108454" s="13"/>
      <c r="J108454" s="13"/>
      <c r="K108454" s="13"/>
      <c r="L108454" s="13"/>
      <c r="M108454" s="13"/>
      <c r="N108454" s="13"/>
      <c r="O108454" s="13"/>
      <c r="P108454" s="13"/>
      <c r="Q108454" s="13"/>
      <c r="R108454" s="13"/>
    </row>
    <row r="108455" spans="2:18">
      <c r="B108455" s="31"/>
      <c r="C108455" s="13"/>
      <c r="D108455" s="13"/>
      <c r="E108455" s="13"/>
      <c r="F108455" s="13"/>
      <c r="G108455" s="13"/>
      <c r="H108455" s="13"/>
      <c r="I108455" s="13"/>
      <c r="J108455" s="13"/>
      <c r="K108455" s="13"/>
      <c r="L108455" s="13"/>
      <c r="M108455" s="13"/>
      <c r="N108455" s="13"/>
      <c r="O108455" s="13"/>
      <c r="P108455" s="13"/>
      <c r="Q108455" s="13"/>
      <c r="R108455" s="13"/>
    </row>
    <row r="108456" spans="2:18">
      <c r="B108456" s="31"/>
      <c r="C108456" s="13"/>
      <c r="D108456" s="13"/>
      <c r="E108456" s="13"/>
      <c r="F108456" s="13"/>
      <c r="G108456" s="13"/>
      <c r="H108456" s="13"/>
      <c r="I108456" s="13"/>
      <c r="J108456" s="13"/>
      <c r="K108456" s="13"/>
      <c r="L108456" s="13"/>
      <c r="M108456" s="13"/>
      <c r="N108456" s="13"/>
      <c r="O108456" s="13"/>
      <c r="P108456" s="13"/>
      <c r="Q108456" s="13"/>
      <c r="R108456" s="13"/>
    </row>
    <row r="108457" spans="2:18">
      <c r="B108457" s="31"/>
      <c r="C108457" s="13"/>
      <c r="D108457" s="13"/>
      <c r="E108457" s="13"/>
      <c r="F108457" s="13"/>
      <c r="G108457" s="13"/>
      <c r="H108457" s="13"/>
      <c r="I108457" s="13"/>
      <c r="J108457" s="13"/>
      <c r="K108457" s="13"/>
      <c r="L108457" s="13"/>
      <c r="M108457" s="13"/>
      <c r="N108457" s="13"/>
      <c r="O108457" s="13"/>
      <c r="P108457" s="13"/>
      <c r="Q108457" s="13"/>
      <c r="R108457" s="13"/>
    </row>
    <row r="108458" spans="2:18">
      <c r="B108458" s="31"/>
      <c r="C108458" s="13"/>
      <c r="D108458" s="13"/>
      <c r="E108458" s="13"/>
      <c r="F108458" s="13"/>
      <c r="G108458" s="13"/>
      <c r="H108458" s="13"/>
      <c r="I108458" s="13"/>
      <c r="J108458" s="13"/>
      <c r="K108458" s="13"/>
      <c r="L108458" s="13"/>
      <c r="M108458" s="13"/>
      <c r="N108458" s="13"/>
      <c r="O108458" s="13"/>
      <c r="P108458" s="13"/>
      <c r="Q108458" s="13"/>
      <c r="R108458" s="13"/>
    </row>
    <row r="108459" spans="2:18">
      <c r="B108459" s="31"/>
      <c r="C108459" s="13"/>
      <c r="D108459" s="13"/>
      <c r="E108459" s="13"/>
      <c r="F108459" s="13"/>
      <c r="G108459" s="13"/>
      <c r="H108459" s="13"/>
      <c r="I108459" s="13"/>
      <c r="J108459" s="13"/>
      <c r="K108459" s="13"/>
      <c r="L108459" s="13"/>
      <c r="M108459" s="13"/>
      <c r="N108459" s="13"/>
      <c r="O108459" s="13"/>
      <c r="P108459" s="13"/>
      <c r="Q108459" s="13"/>
      <c r="R108459" s="13"/>
    </row>
    <row r="108460" spans="2:18">
      <c r="B108460" s="31"/>
      <c r="C108460" s="13"/>
      <c r="D108460" s="13"/>
      <c r="E108460" s="13"/>
      <c r="F108460" s="13"/>
      <c r="G108460" s="13"/>
      <c r="H108460" s="13"/>
      <c r="I108460" s="13"/>
      <c r="J108460" s="13"/>
      <c r="K108460" s="13"/>
      <c r="L108460" s="13"/>
      <c r="M108460" s="13"/>
      <c r="N108460" s="13"/>
      <c r="O108460" s="13"/>
      <c r="P108460" s="13"/>
      <c r="Q108460" s="13"/>
      <c r="R108460" s="13"/>
    </row>
    <row r="108461" spans="2:18">
      <c r="B108461" s="31"/>
      <c r="C108461" s="13"/>
      <c r="D108461" s="13"/>
      <c r="E108461" s="13"/>
      <c r="F108461" s="13"/>
      <c r="G108461" s="13"/>
      <c r="H108461" s="13"/>
      <c r="I108461" s="13"/>
      <c r="J108461" s="13"/>
      <c r="K108461" s="13"/>
      <c r="L108461" s="13"/>
      <c r="M108461" s="13"/>
      <c r="N108461" s="13"/>
      <c r="O108461" s="13"/>
      <c r="P108461" s="13"/>
      <c r="Q108461" s="13"/>
      <c r="R108461" s="13"/>
    </row>
    <row r="108462" spans="2:18">
      <c r="B108462" s="31"/>
      <c r="C108462" s="13"/>
      <c r="D108462" s="13"/>
      <c r="E108462" s="13"/>
      <c r="F108462" s="13"/>
      <c r="G108462" s="13"/>
      <c r="H108462" s="13"/>
      <c r="I108462" s="13"/>
      <c r="J108462" s="13"/>
      <c r="K108462" s="13"/>
      <c r="L108462" s="13"/>
      <c r="M108462" s="13"/>
      <c r="N108462" s="13"/>
      <c r="O108462" s="13"/>
      <c r="P108462" s="13"/>
      <c r="Q108462" s="13"/>
      <c r="R108462" s="13"/>
    </row>
    <row r="108463" spans="2:18">
      <c r="B108463" s="31"/>
      <c r="C108463" s="13"/>
      <c r="D108463" s="13"/>
      <c r="E108463" s="13"/>
      <c r="F108463" s="13"/>
      <c r="G108463" s="13"/>
      <c r="H108463" s="13"/>
      <c r="I108463" s="13"/>
      <c r="J108463" s="13"/>
      <c r="K108463" s="13"/>
      <c r="L108463" s="13"/>
      <c r="M108463" s="13"/>
      <c r="N108463" s="13"/>
      <c r="O108463" s="13"/>
      <c r="P108463" s="13"/>
      <c r="Q108463" s="13"/>
      <c r="R108463" s="13"/>
    </row>
    <row r="108464" spans="2:18">
      <c r="B108464" s="31"/>
      <c r="C108464" s="13"/>
      <c r="D108464" s="13"/>
      <c r="E108464" s="13"/>
      <c r="F108464" s="13"/>
      <c r="G108464" s="13"/>
      <c r="H108464" s="13"/>
      <c r="I108464" s="13"/>
      <c r="J108464" s="13"/>
      <c r="K108464" s="13"/>
      <c r="L108464" s="13"/>
      <c r="M108464" s="13"/>
      <c r="N108464" s="13"/>
      <c r="O108464" s="13"/>
      <c r="P108464" s="13"/>
      <c r="Q108464" s="13"/>
      <c r="R108464" s="13"/>
    </row>
    <row r="108465" spans="2:18">
      <c r="B108465" s="31"/>
      <c r="C108465" s="13"/>
      <c r="D108465" s="13"/>
      <c r="E108465" s="13"/>
      <c r="F108465" s="13"/>
      <c r="G108465" s="13"/>
      <c r="H108465" s="13"/>
      <c r="I108465" s="13"/>
      <c r="J108465" s="13"/>
      <c r="K108465" s="13"/>
      <c r="L108465" s="13"/>
      <c r="M108465" s="13"/>
      <c r="N108465" s="13"/>
      <c r="O108465" s="13"/>
      <c r="P108465" s="13"/>
      <c r="Q108465" s="13"/>
      <c r="R108465" s="13"/>
    </row>
    <row r="108466" spans="2:18">
      <c r="B108466" s="31"/>
      <c r="C108466" s="13"/>
      <c r="D108466" s="13"/>
      <c r="E108466" s="13"/>
      <c r="F108466" s="13"/>
      <c r="G108466" s="13"/>
      <c r="H108466" s="13"/>
      <c r="I108466" s="13"/>
      <c r="J108466" s="13"/>
      <c r="K108466" s="13"/>
      <c r="L108466" s="13"/>
      <c r="M108466" s="13"/>
      <c r="N108466" s="13"/>
      <c r="O108466" s="13"/>
      <c r="P108466" s="13"/>
      <c r="Q108466" s="13"/>
      <c r="R108466" s="13"/>
    </row>
    <row r="108467" spans="2:18">
      <c r="B108467" s="31"/>
      <c r="C108467" s="13"/>
      <c r="D108467" s="13"/>
      <c r="E108467" s="13"/>
      <c r="F108467" s="13"/>
      <c r="G108467" s="13"/>
      <c r="H108467" s="13"/>
      <c r="I108467" s="13"/>
      <c r="J108467" s="13"/>
      <c r="K108467" s="13"/>
      <c r="L108467" s="13"/>
      <c r="M108467" s="13"/>
      <c r="N108467" s="13"/>
      <c r="O108467" s="13"/>
      <c r="P108467" s="13"/>
      <c r="Q108467" s="13"/>
      <c r="R108467" s="13"/>
    </row>
    <row r="108468" spans="2:18">
      <c r="B108468" s="31"/>
      <c r="C108468" s="13"/>
      <c r="D108468" s="13"/>
      <c r="E108468" s="13"/>
      <c r="F108468" s="13"/>
      <c r="G108468" s="13"/>
      <c r="H108468" s="13"/>
      <c r="I108468" s="13"/>
      <c r="J108468" s="13"/>
      <c r="K108468" s="13"/>
      <c r="L108468" s="13"/>
      <c r="M108468" s="13"/>
      <c r="N108468" s="13"/>
      <c r="O108468" s="13"/>
      <c r="P108468" s="13"/>
      <c r="Q108468" s="13"/>
      <c r="R108468" s="13"/>
    </row>
    <row r="108469" spans="2:18">
      <c r="B108469" s="31"/>
      <c r="C108469" s="13"/>
      <c r="D108469" s="13"/>
      <c r="E108469" s="13"/>
      <c r="F108469" s="13"/>
      <c r="G108469" s="13"/>
      <c r="H108469" s="13"/>
      <c r="I108469" s="13"/>
      <c r="J108469" s="13"/>
      <c r="K108469" s="13"/>
      <c r="L108469" s="13"/>
      <c r="M108469" s="13"/>
      <c r="N108469" s="13"/>
      <c r="O108469" s="13"/>
      <c r="P108469" s="13"/>
      <c r="Q108469" s="13"/>
      <c r="R108469" s="13"/>
    </row>
    <row r="108470" spans="2:18">
      <c r="B108470" s="31"/>
      <c r="C108470" s="13"/>
      <c r="D108470" s="13"/>
      <c r="E108470" s="13"/>
      <c r="F108470" s="13"/>
      <c r="G108470" s="13"/>
      <c r="H108470" s="13"/>
      <c r="I108470" s="13"/>
      <c r="J108470" s="13"/>
      <c r="K108470" s="13"/>
      <c r="L108470" s="13"/>
      <c r="M108470" s="13"/>
      <c r="N108470" s="13"/>
      <c r="O108470" s="13"/>
      <c r="P108470" s="13"/>
      <c r="Q108470" s="13"/>
      <c r="R108470" s="13"/>
    </row>
    <row r="108471" spans="2:18">
      <c r="B108471" s="31"/>
      <c r="C108471" s="13"/>
      <c r="D108471" s="13"/>
      <c r="E108471" s="13"/>
      <c r="F108471" s="13"/>
      <c r="G108471" s="13"/>
      <c r="H108471" s="13"/>
      <c r="I108471" s="13"/>
      <c r="J108471" s="13"/>
      <c r="K108471" s="13"/>
      <c r="L108471" s="13"/>
      <c r="M108471" s="13"/>
      <c r="N108471" s="13"/>
      <c r="O108471" s="13"/>
      <c r="P108471" s="13"/>
      <c r="Q108471" s="13"/>
      <c r="R108471" s="13"/>
    </row>
    <row r="108472" spans="2:18">
      <c r="B108472" s="31"/>
      <c r="C108472" s="13"/>
      <c r="D108472" s="13"/>
      <c r="E108472" s="13"/>
      <c r="F108472" s="13"/>
      <c r="G108472" s="13"/>
      <c r="H108472" s="13"/>
      <c r="I108472" s="13"/>
      <c r="J108472" s="13"/>
      <c r="K108472" s="13"/>
      <c r="L108472" s="13"/>
      <c r="M108472" s="13"/>
      <c r="N108472" s="13"/>
      <c r="O108472" s="13"/>
      <c r="P108472" s="13"/>
      <c r="Q108472" s="13"/>
      <c r="R108472" s="13"/>
    </row>
    <row r="108473" spans="2:18">
      <c r="B108473" s="31"/>
      <c r="C108473" s="13"/>
      <c r="D108473" s="13"/>
      <c r="E108473" s="13"/>
      <c r="F108473" s="13"/>
      <c r="G108473" s="13"/>
      <c r="H108473" s="13"/>
      <c r="I108473" s="13"/>
      <c r="J108473" s="13"/>
      <c r="K108473" s="13"/>
      <c r="L108473" s="13"/>
      <c r="M108473" s="13"/>
      <c r="N108473" s="13"/>
      <c r="O108473" s="13"/>
      <c r="P108473" s="13"/>
      <c r="Q108473" s="13"/>
      <c r="R108473" s="13"/>
    </row>
    <row r="108474" spans="2:18">
      <c r="B108474" s="31"/>
      <c r="C108474" s="13"/>
      <c r="D108474" s="13"/>
      <c r="E108474" s="13"/>
      <c r="F108474" s="13"/>
      <c r="G108474" s="13"/>
      <c r="H108474" s="13"/>
      <c r="I108474" s="13"/>
      <c r="J108474" s="13"/>
      <c r="K108474" s="13"/>
      <c r="L108474" s="13"/>
      <c r="M108474" s="13"/>
      <c r="N108474" s="13"/>
      <c r="O108474" s="13"/>
      <c r="P108474" s="13"/>
      <c r="Q108474" s="13"/>
      <c r="R108474" s="13"/>
    </row>
    <row r="108475" spans="2:18">
      <c r="B108475" s="31"/>
      <c r="C108475" s="13"/>
      <c r="D108475" s="13"/>
      <c r="E108475" s="13"/>
      <c r="F108475" s="13"/>
      <c r="G108475" s="13"/>
      <c r="H108475" s="13"/>
      <c r="I108475" s="13"/>
      <c r="J108475" s="13"/>
      <c r="K108475" s="13"/>
      <c r="L108475" s="13"/>
      <c r="M108475" s="13"/>
      <c r="N108475" s="13"/>
      <c r="O108475" s="13"/>
      <c r="P108475" s="13"/>
      <c r="Q108475" s="13"/>
      <c r="R108475" s="13"/>
    </row>
    <row r="108476" spans="2:18">
      <c r="B108476" s="31"/>
      <c r="C108476" s="13"/>
      <c r="D108476" s="13"/>
      <c r="E108476" s="13"/>
      <c r="F108476" s="13"/>
      <c r="G108476" s="13"/>
      <c r="H108476" s="13"/>
      <c r="I108476" s="13"/>
      <c r="J108476" s="13"/>
      <c r="K108476" s="13"/>
      <c r="L108476" s="13"/>
      <c r="M108476" s="13"/>
      <c r="N108476" s="13"/>
      <c r="O108476" s="13"/>
      <c r="P108476" s="13"/>
      <c r="Q108476" s="13"/>
      <c r="R108476" s="13"/>
    </row>
    <row r="108477" spans="2:18">
      <c r="B108477" s="31"/>
      <c r="C108477" s="13"/>
      <c r="D108477" s="13"/>
      <c r="E108477" s="13"/>
      <c r="F108477" s="13"/>
      <c r="G108477" s="13"/>
      <c r="H108477" s="13"/>
      <c r="I108477" s="13"/>
      <c r="J108477" s="13"/>
      <c r="K108477" s="13"/>
      <c r="L108477" s="13"/>
      <c r="M108477" s="13"/>
      <c r="N108477" s="13"/>
      <c r="O108477" s="13"/>
      <c r="P108477" s="13"/>
      <c r="Q108477" s="13"/>
      <c r="R108477" s="13"/>
    </row>
    <row r="108478" spans="2:18">
      <c r="B108478" s="31"/>
      <c r="C108478" s="13"/>
      <c r="D108478" s="13"/>
      <c r="E108478" s="13"/>
      <c r="F108478" s="13"/>
      <c r="G108478" s="13"/>
      <c r="H108478" s="13"/>
      <c r="I108478" s="13"/>
      <c r="J108478" s="13"/>
      <c r="K108478" s="13"/>
      <c r="L108478" s="13"/>
      <c r="M108478" s="13"/>
      <c r="N108478" s="13"/>
      <c r="O108478" s="13"/>
      <c r="P108478" s="13"/>
      <c r="Q108478" s="13"/>
      <c r="R108478" s="13"/>
    </row>
    <row r="108479" spans="2:18">
      <c r="B108479" s="31"/>
      <c r="C108479" s="13"/>
      <c r="D108479" s="13"/>
      <c r="E108479" s="13"/>
      <c r="F108479" s="13"/>
      <c r="G108479" s="13"/>
      <c r="H108479" s="13"/>
      <c r="I108479" s="13"/>
      <c r="J108479" s="13"/>
      <c r="K108479" s="13"/>
      <c r="L108479" s="13"/>
      <c r="M108479" s="13"/>
      <c r="N108479" s="13"/>
      <c r="O108479" s="13"/>
      <c r="P108479" s="13"/>
      <c r="Q108479" s="13"/>
      <c r="R108479" s="13"/>
    </row>
    <row r="108480" spans="2:18">
      <c r="B108480" s="31"/>
      <c r="C108480" s="13"/>
      <c r="D108480" s="13"/>
      <c r="E108480" s="13"/>
      <c r="F108480" s="13"/>
      <c r="G108480" s="13"/>
      <c r="H108480" s="13"/>
      <c r="I108480" s="13"/>
      <c r="J108480" s="13"/>
      <c r="K108480" s="13"/>
      <c r="L108480" s="13"/>
      <c r="M108480" s="13"/>
      <c r="N108480" s="13"/>
      <c r="O108480" s="13"/>
      <c r="P108480" s="13"/>
      <c r="Q108480" s="13"/>
      <c r="R108480" s="13"/>
    </row>
    <row r="108481" spans="2:18">
      <c r="B108481" s="31"/>
      <c r="C108481" s="13"/>
      <c r="D108481" s="13"/>
      <c r="E108481" s="13"/>
      <c r="F108481" s="13"/>
      <c r="G108481" s="13"/>
      <c r="H108481" s="13"/>
      <c r="I108481" s="13"/>
      <c r="J108481" s="13"/>
      <c r="K108481" s="13"/>
      <c r="L108481" s="13"/>
      <c r="M108481" s="13"/>
      <c r="N108481" s="13"/>
      <c r="O108481" s="13"/>
      <c r="P108481" s="13"/>
      <c r="Q108481" s="13"/>
      <c r="R108481" s="13"/>
    </row>
    <row r="108482" spans="2:18">
      <c r="B108482" s="31"/>
      <c r="C108482" s="13"/>
      <c r="D108482" s="13"/>
      <c r="E108482" s="13"/>
      <c r="F108482" s="13"/>
      <c r="G108482" s="13"/>
      <c r="H108482" s="13"/>
      <c r="I108482" s="13"/>
      <c r="J108482" s="13"/>
      <c r="K108482" s="13"/>
      <c r="L108482" s="13"/>
      <c r="M108482" s="13"/>
      <c r="N108482" s="13"/>
      <c r="O108482" s="13"/>
      <c r="P108482" s="13"/>
      <c r="Q108482" s="13"/>
      <c r="R108482" s="13"/>
    </row>
    <row r="108483" spans="2:18">
      <c r="B108483" s="31"/>
      <c r="C108483" s="13"/>
      <c r="D108483" s="13"/>
      <c r="E108483" s="13"/>
      <c r="F108483" s="13"/>
      <c r="G108483" s="13"/>
      <c r="H108483" s="13"/>
      <c r="I108483" s="13"/>
      <c r="J108483" s="13"/>
      <c r="K108483" s="13"/>
      <c r="L108483" s="13"/>
      <c r="M108483" s="13"/>
      <c r="N108483" s="13"/>
      <c r="O108483" s="13"/>
      <c r="P108483" s="13"/>
      <c r="Q108483" s="13"/>
      <c r="R108483" s="13"/>
    </row>
    <row r="108484" spans="2:18">
      <c r="B108484" s="31"/>
      <c r="C108484" s="13"/>
      <c r="D108484" s="13"/>
      <c r="E108484" s="13"/>
      <c r="F108484" s="13"/>
      <c r="G108484" s="13"/>
      <c r="H108484" s="13"/>
      <c r="I108484" s="13"/>
      <c r="J108484" s="13"/>
      <c r="K108484" s="13"/>
      <c r="L108484" s="13"/>
      <c r="M108484" s="13"/>
      <c r="N108484" s="13"/>
      <c r="O108484" s="13"/>
      <c r="P108484" s="13"/>
      <c r="Q108484" s="13"/>
      <c r="R108484" s="13"/>
    </row>
    <row r="108485" spans="2:18">
      <c r="B108485" s="31"/>
      <c r="C108485" s="13"/>
      <c r="D108485" s="13"/>
      <c r="E108485" s="13"/>
      <c r="F108485" s="13"/>
      <c r="G108485" s="13"/>
      <c r="H108485" s="13"/>
      <c r="I108485" s="13"/>
      <c r="J108485" s="13"/>
      <c r="K108485" s="13"/>
      <c r="L108485" s="13"/>
      <c r="M108485" s="13"/>
      <c r="N108485" s="13"/>
      <c r="O108485" s="13"/>
      <c r="P108485" s="13"/>
      <c r="Q108485" s="13"/>
      <c r="R108485" s="13"/>
    </row>
    <row r="108486" spans="2:18">
      <c r="B108486" s="31"/>
      <c r="C108486" s="13"/>
      <c r="D108486" s="13"/>
      <c r="E108486" s="13"/>
      <c r="F108486" s="13"/>
      <c r="G108486" s="13"/>
      <c r="H108486" s="13"/>
      <c r="I108486" s="13"/>
      <c r="J108486" s="13"/>
      <c r="K108486" s="13"/>
      <c r="L108486" s="13"/>
      <c r="M108486" s="13"/>
      <c r="N108486" s="13"/>
      <c r="O108486" s="13"/>
      <c r="P108486" s="13"/>
      <c r="Q108486" s="13"/>
      <c r="R108486" s="13"/>
    </row>
    <row r="108487" spans="2:18">
      <c r="B108487" s="31"/>
      <c r="C108487" s="13"/>
      <c r="D108487" s="13"/>
      <c r="E108487" s="13"/>
      <c r="F108487" s="13"/>
      <c r="G108487" s="13"/>
      <c r="H108487" s="13"/>
      <c r="I108487" s="13"/>
      <c r="J108487" s="13"/>
      <c r="K108487" s="13"/>
      <c r="L108487" s="13"/>
      <c r="M108487" s="13"/>
      <c r="N108487" s="13"/>
      <c r="O108487" s="13"/>
      <c r="P108487" s="13"/>
      <c r="Q108487" s="13"/>
      <c r="R108487" s="13"/>
    </row>
    <row r="108488" spans="2:18">
      <c r="B108488" s="31"/>
      <c r="C108488" s="13"/>
      <c r="D108488" s="13"/>
      <c r="E108488" s="13"/>
      <c r="F108488" s="13"/>
      <c r="G108488" s="13"/>
      <c r="H108488" s="13"/>
      <c r="I108488" s="13"/>
      <c r="J108488" s="13"/>
      <c r="K108488" s="13"/>
      <c r="L108488" s="13"/>
      <c r="M108488" s="13"/>
      <c r="N108488" s="13"/>
      <c r="O108488" s="13"/>
      <c r="P108488" s="13"/>
      <c r="Q108488" s="13"/>
      <c r="R108488" s="13"/>
    </row>
    <row r="108489" spans="2:18">
      <c r="B108489" s="31"/>
      <c r="C108489" s="13"/>
      <c r="D108489" s="13"/>
      <c r="E108489" s="13"/>
      <c r="F108489" s="13"/>
      <c r="G108489" s="13"/>
      <c r="H108489" s="13"/>
      <c r="I108489" s="13"/>
      <c r="J108489" s="13"/>
      <c r="K108489" s="13"/>
      <c r="L108489" s="13"/>
      <c r="M108489" s="13"/>
      <c r="N108489" s="13"/>
      <c r="O108489" s="13"/>
      <c r="P108489" s="13"/>
      <c r="Q108489" s="13"/>
      <c r="R108489" s="13"/>
    </row>
    <row r="108490" spans="2:18">
      <c r="B108490" s="31"/>
      <c r="C108490" s="13"/>
      <c r="D108490" s="13"/>
      <c r="E108490" s="13"/>
      <c r="F108490" s="13"/>
      <c r="G108490" s="13"/>
      <c r="H108490" s="13"/>
      <c r="I108490" s="13"/>
      <c r="J108490" s="13"/>
      <c r="K108490" s="13"/>
      <c r="L108490" s="13"/>
      <c r="M108490" s="13"/>
      <c r="N108490" s="13"/>
      <c r="O108490" s="13"/>
      <c r="P108490" s="13"/>
      <c r="Q108490" s="13"/>
      <c r="R108490" s="13"/>
    </row>
    <row r="108491" spans="2:18">
      <c r="B108491" s="31"/>
      <c r="C108491" s="13"/>
      <c r="D108491" s="13"/>
      <c r="E108491" s="13"/>
      <c r="F108491" s="13"/>
      <c r="G108491" s="13"/>
      <c r="H108491" s="13"/>
      <c r="I108491" s="13"/>
      <c r="J108491" s="13"/>
      <c r="K108491" s="13"/>
      <c r="L108491" s="13"/>
      <c r="M108491" s="13"/>
      <c r="N108491" s="13"/>
      <c r="O108491" s="13"/>
      <c r="P108491" s="13"/>
      <c r="Q108491" s="13"/>
      <c r="R108491" s="13"/>
    </row>
    <row r="108492" spans="2:18">
      <c r="B108492" s="31"/>
      <c r="C108492" s="13"/>
      <c r="D108492" s="13"/>
      <c r="E108492" s="13"/>
      <c r="F108492" s="13"/>
      <c r="G108492" s="13"/>
      <c r="H108492" s="13"/>
      <c r="I108492" s="13"/>
      <c r="J108492" s="13"/>
      <c r="K108492" s="13"/>
      <c r="L108492" s="13"/>
      <c r="M108492" s="13"/>
      <c r="N108492" s="13"/>
      <c r="O108492" s="13"/>
      <c r="P108492" s="13"/>
      <c r="Q108492" s="13"/>
      <c r="R108492" s="13"/>
    </row>
    <row r="108493" spans="2:18">
      <c r="B108493" s="31"/>
      <c r="C108493" s="13"/>
      <c r="D108493" s="13"/>
      <c r="E108493" s="13"/>
      <c r="F108493" s="13"/>
      <c r="G108493" s="13"/>
      <c r="H108493" s="13"/>
      <c r="I108493" s="13"/>
      <c r="J108493" s="13"/>
      <c r="K108493" s="13"/>
      <c r="L108493" s="13"/>
      <c r="M108493" s="13"/>
      <c r="N108493" s="13"/>
      <c r="O108493" s="13"/>
      <c r="P108493" s="13"/>
      <c r="Q108493" s="13"/>
      <c r="R108493" s="13"/>
    </row>
    <row r="108494" spans="2:18">
      <c r="B108494" s="31"/>
      <c r="C108494" s="13"/>
      <c r="D108494" s="13"/>
      <c r="E108494" s="13"/>
      <c r="F108494" s="13"/>
      <c r="G108494" s="13"/>
      <c r="H108494" s="13"/>
      <c r="I108494" s="13"/>
      <c r="J108494" s="13"/>
      <c r="K108494" s="13"/>
      <c r="L108494" s="13"/>
      <c r="M108494" s="13"/>
      <c r="N108494" s="13"/>
      <c r="O108494" s="13"/>
      <c r="P108494" s="13"/>
      <c r="Q108494" s="13"/>
      <c r="R108494" s="13"/>
    </row>
    <row r="108495" spans="2:18">
      <c r="B108495" s="31"/>
      <c r="C108495" s="13"/>
      <c r="D108495" s="13"/>
      <c r="E108495" s="13"/>
      <c r="F108495" s="13"/>
      <c r="G108495" s="13"/>
      <c r="H108495" s="13"/>
      <c r="I108495" s="13"/>
      <c r="J108495" s="13"/>
      <c r="K108495" s="13"/>
      <c r="L108495" s="13"/>
      <c r="M108495" s="13"/>
      <c r="N108495" s="13"/>
      <c r="O108495" s="13"/>
      <c r="P108495" s="13"/>
      <c r="Q108495" s="13"/>
      <c r="R108495" s="13"/>
    </row>
    <row r="108496" spans="2:18">
      <c r="B108496" s="31"/>
      <c r="C108496" s="13"/>
      <c r="D108496" s="13"/>
      <c r="E108496" s="13"/>
      <c r="F108496" s="13"/>
      <c r="G108496" s="13"/>
      <c r="H108496" s="13"/>
      <c r="I108496" s="13"/>
      <c r="J108496" s="13"/>
      <c r="K108496" s="13"/>
      <c r="L108496" s="13"/>
      <c r="M108496" s="13"/>
      <c r="N108496" s="13"/>
      <c r="O108496" s="13"/>
      <c r="P108496" s="13"/>
      <c r="Q108496" s="13"/>
      <c r="R108496" s="13"/>
    </row>
    <row r="108497" spans="2:18">
      <c r="B108497" s="31"/>
      <c r="C108497" s="13"/>
      <c r="D108497" s="13"/>
      <c r="E108497" s="13"/>
      <c r="F108497" s="13"/>
      <c r="G108497" s="13"/>
      <c r="H108497" s="13"/>
      <c r="I108497" s="13"/>
      <c r="J108497" s="13"/>
      <c r="K108497" s="13"/>
      <c r="L108497" s="13"/>
      <c r="M108497" s="13"/>
      <c r="N108497" s="13"/>
      <c r="O108497" s="13"/>
      <c r="P108497" s="13"/>
      <c r="Q108497" s="13"/>
      <c r="R108497" s="13"/>
    </row>
    <row r="108498" spans="2:18">
      <c r="B108498" s="31"/>
      <c r="C108498" s="13"/>
      <c r="D108498" s="13"/>
      <c r="E108498" s="13"/>
      <c r="F108498" s="13"/>
      <c r="G108498" s="13"/>
      <c r="H108498" s="13"/>
      <c r="I108498" s="13"/>
      <c r="J108498" s="13"/>
      <c r="K108498" s="13"/>
      <c r="L108498" s="13"/>
      <c r="M108498" s="13"/>
      <c r="N108498" s="13"/>
      <c r="O108498" s="13"/>
      <c r="P108498" s="13"/>
      <c r="Q108498" s="13"/>
      <c r="R108498" s="13"/>
    </row>
    <row r="108499" spans="2:18">
      <c r="B108499" s="31"/>
      <c r="C108499" s="13"/>
      <c r="D108499" s="13"/>
      <c r="E108499" s="13"/>
      <c r="F108499" s="13"/>
      <c r="G108499" s="13"/>
      <c r="H108499" s="13"/>
      <c r="I108499" s="13"/>
      <c r="J108499" s="13"/>
      <c r="K108499" s="13"/>
      <c r="L108499" s="13"/>
      <c r="M108499" s="13"/>
      <c r="N108499" s="13"/>
      <c r="O108499" s="13"/>
      <c r="P108499" s="13"/>
      <c r="Q108499" s="13"/>
      <c r="R108499" s="13"/>
    </row>
    <row r="108500" spans="2:18">
      <c r="B108500" s="31"/>
      <c r="C108500" s="13"/>
      <c r="D108500" s="13"/>
      <c r="E108500" s="13"/>
      <c r="F108500" s="13"/>
      <c r="G108500" s="13"/>
      <c r="H108500" s="13"/>
      <c r="I108500" s="13"/>
      <c r="J108500" s="13"/>
      <c r="K108500" s="13"/>
      <c r="L108500" s="13"/>
      <c r="M108500" s="13"/>
      <c r="N108500" s="13"/>
      <c r="O108500" s="13"/>
      <c r="P108500" s="13"/>
      <c r="Q108500" s="13"/>
      <c r="R108500" s="13"/>
    </row>
    <row r="108501" spans="2:18">
      <c r="B108501" s="31"/>
      <c r="C108501" s="13"/>
      <c r="D108501" s="13"/>
      <c r="E108501" s="13"/>
      <c r="F108501" s="13"/>
      <c r="G108501" s="13"/>
      <c r="H108501" s="13"/>
      <c r="I108501" s="13"/>
      <c r="J108501" s="13"/>
      <c r="K108501" s="13"/>
      <c r="L108501" s="13"/>
      <c r="M108501" s="13"/>
      <c r="N108501" s="13"/>
      <c r="O108501" s="13"/>
      <c r="P108501" s="13"/>
      <c r="Q108501" s="13"/>
      <c r="R108501" s="13"/>
    </row>
    <row r="108502" spans="2:18">
      <c r="B108502" s="31"/>
      <c r="C108502" s="13"/>
      <c r="D108502" s="13"/>
      <c r="E108502" s="13"/>
      <c r="F108502" s="13"/>
      <c r="G108502" s="13"/>
      <c r="H108502" s="13"/>
      <c r="I108502" s="13"/>
      <c r="J108502" s="13"/>
      <c r="K108502" s="13"/>
      <c r="L108502" s="13"/>
      <c r="M108502" s="13"/>
      <c r="N108502" s="13"/>
      <c r="O108502" s="13"/>
      <c r="P108502" s="13"/>
      <c r="Q108502" s="13"/>
      <c r="R108502" s="13"/>
    </row>
    <row r="108503" spans="2:18">
      <c r="B108503" s="31"/>
      <c r="C108503" s="13"/>
      <c r="D108503" s="13"/>
      <c r="E108503" s="13"/>
      <c r="F108503" s="13"/>
      <c r="G108503" s="13"/>
      <c r="H108503" s="13"/>
      <c r="I108503" s="13"/>
      <c r="J108503" s="13"/>
      <c r="K108503" s="13"/>
      <c r="L108503" s="13"/>
      <c r="M108503" s="13"/>
      <c r="N108503" s="13"/>
      <c r="O108503" s="13"/>
      <c r="P108503" s="13"/>
      <c r="Q108503" s="13"/>
      <c r="R108503" s="13"/>
    </row>
    <row r="108504" spans="2:18">
      <c r="B108504" s="31"/>
      <c r="C108504" s="13"/>
      <c r="D108504" s="13"/>
      <c r="E108504" s="13"/>
      <c r="F108504" s="13"/>
      <c r="G108504" s="13"/>
      <c r="H108504" s="13"/>
      <c r="I108504" s="13"/>
      <c r="J108504" s="13"/>
      <c r="K108504" s="13"/>
      <c r="L108504" s="13"/>
      <c r="M108504" s="13"/>
      <c r="N108504" s="13"/>
      <c r="O108504" s="13"/>
      <c r="P108504" s="13"/>
      <c r="Q108504" s="13"/>
      <c r="R108504" s="13"/>
    </row>
    <row r="108505" spans="2:18">
      <c r="B108505" s="31"/>
      <c r="C108505" s="13"/>
      <c r="D108505" s="13"/>
      <c r="E108505" s="13"/>
      <c r="F108505" s="13"/>
      <c r="G108505" s="13"/>
      <c r="H108505" s="13"/>
      <c r="I108505" s="13"/>
      <c r="J108505" s="13"/>
      <c r="K108505" s="13"/>
      <c r="L108505" s="13"/>
      <c r="M108505" s="13"/>
      <c r="N108505" s="13"/>
      <c r="O108505" s="13"/>
      <c r="P108505" s="13"/>
      <c r="Q108505" s="13"/>
      <c r="R108505" s="13"/>
    </row>
    <row r="108506" spans="2:18">
      <c r="B108506" s="31"/>
      <c r="C108506" s="13"/>
      <c r="D108506" s="13"/>
      <c r="E108506" s="13"/>
      <c r="F108506" s="13"/>
      <c r="G108506" s="13"/>
      <c r="H108506" s="13"/>
      <c r="I108506" s="13"/>
      <c r="J108506" s="13"/>
      <c r="K108506" s="13"/>
      <c r="L108506" s="13"/>
      <c r="M108506" s="13"/>
      <c r="N108506" s="13"/>
      <c r="O108506" s="13"/>
      <c r="P108506" s="13"/>
      <c r="Q108506" s="13"/>
      <c r="R108506" s="13"/>
    </row>
    <row r="108507" spans="2:18">
      <c r="B108507" s="31"/>
      <c r="C108507" s="13"/>
      <c r="D108507" s="13"/>
      <c r="E108507" s="13"/>
      <c r="F108507" s="13"/>
      <c r="G108507" s="13"/>
      <c r="H108507" s="13"/>
      <c r="I108507" s="13"/>
      <c r="J108507" s="13"/>
      <c r="K108507" s="13"/>
      <c r="L108507" s="13"/>
      <c r="M108507" s="13"/>
      <c r="N108507" s="13"/>
      <c r="O108507" s="13"/>
      <c r="P108507" s="13"/>
      <c r="Q108507" s="13"/>
      <c r="R108507" s="13"/>
    </row>
    <row r="108508" spans="2:18">
      <c r="B108508" s="31"/>
      <c r="C108508" s="13"/>
      <c r="D108508" s="13"/>
      <c r="E108508" s="13"/>
      <c r="F108508" s="13"/>
      <c r="G108508" s="13"/>
      <c r="H108508" s="13"/>
      <c r="I108508" s="13"/>
      <c r="J108508" s="13"/>
      <c r="K108508" s="13"/>
      <c r="L108508" s="13"/>
      <c r="M108508" s="13"/>
      <c r="N108508" s="13"/>
      <c r="O108508" s="13"/>
      <c r="P108508" s="13"/>
      <c r="Q108508" s="13"/>
      <c r="R108508" s="13"/>
    </row>
    <row r="108509" spans="2:18">
      <c r="B108509" s="31"/>
      <c r="C108509" s="13"/>
      <c r="D108509" s="13"/>
      <c r="E108509" s="13"/>
      <c r="F108509" s="13"/>
      <c r="G108509" s="13"/>
      <c r="H108509" s="13"/>
      <c r="I108509" s="13"/>
      <c r="J108509" s="13"/>
      <c r="K108509" s="13"/>
      <c r="L108509" s="13"/>
      <c r="M108509" s="13"/>
      <c r="N108509" s="13"/>
      <c r="O108509" s="13"/>
      <c r="P108509" s="13"/>
      <c r="Q108509" s="13"/>
      <c r="R108509" s="13"/>
    </row>
    <row r="108510" spans="2:18">
      <c r="B108510" s="31"/>
      <c r="C108510" s="13"/>
      <c r="D108510" s="13"/>
      <c r="E108510" s="13"/>
      <c r="F108510" s="13"/>
      <c r="G108510" s="13"/>
      <c r="H108510" s="13"/>
      <c r="I108510" s="13"/>
      <c r="J108510" s="13"/>
      <c r="K108510" s="13"/>
      <c r="L108510" s="13"/>
      <c r="M108510" s="13"/>
      <c r="N108510" s="13"/>
      <c r="O108510" s="13"/>
      <c r="P108510" s="13"/>
      <c r="Q108510" s="13"/>
      <c r="R108510" s="13"/>
    </row>
    <row r="108511" spans="2:18">
      <c r="B108511" s="31"/>
      <c r="C108511" s="13"/>
      <c r="D108511" s="13"/>
      <c r="E108511" s="13"/>
      <c r="F108511" s="13"/>
      <c r="G108511" s="13"/>
      <c r="H108511" s="13"/>
      <c r="I108511" s="13"/>
      <c r="J108511" s="13"/>
      <c r="K108511" s="13"/>
      <c r="L108511" s="13"/>
      <c r="M108511" s="13"/>
      <c r="N108511" s="13"/>
      <c r="O108511" s="13"/>
      <c r="P108511" s="13"/>
      <c r="Q108511" s="13"/>
      <c r="R108511" s="13"/>
    </row>
    <row r="108512" spans="2:18">
      <c r="B108512" s="31"/>
      <c r="C108512" s="13"/>
      <c r="D108512" s="13"/>
      <c r="E108512" s="13"/>
      <c r="F108512" s="13"/>
      <c r="G108512" s="13"/>
      <c r="H108512" s="13"/>
      <c r="I108512" s="13"/>
      <c r="J108512" s="13"/>
      <c r="K108512" s="13"/>
      <c r="L108512" s="13"/>
      <c r="M108512" s="13"/>
      <c r="N108512" s="13"/>
      <c r="O108512" s="13"/>
      <c r="P108512" s="13"/>
      <c r="Q108512" s="13"/>
      <c r="R108512" s="13"/>
    </row>
    <row r="108513" spans="2:18">
      <c r="B108513" s="31"/>
      <c r="C108513" s="13"/>
      <c r="D108513" s="13"/>
      <c r="E108513" s="13"/>
      <c r="F108513" s="13"/>
      <c r="G108513" s="13"/>
      <c r="H108513" s="13"/>
      <c r="I108513" s="13"/>
      <c r="J108513" s="13"/>
      <c r="K108513" s="13"/>
      <c r="L108513" s="13"/>
      <c r="M108513" s="13"/>
      <c r="N108513" s="13"/>
      <c r="O108513" s="13"/>
      <c r="P108513" s="13"/>
      <c r="Q108513" s="13"/>
      <c r="R108513" s="13"/>
    </row>
    <row r="108514" spans="2:18">
      <c r="B108514" s="31"/>
      <c r="C108514" s="13"/>
      <c r="D108514" s="13"/>
      <c r="E108514" s="13"/>
      <c r="F108514" s="13"/>
      <c r="G108514" s="13"/>
      <c r="H108514" s="13"/>
      <c r="I108514" s="13"/>
      <c r="J108514" s="13"/>
      <c r="K108514" s="13"/>
      <c r="L108514" s="13"/>
      <c r="M108514" s="13"/>
      <c r="N108514" s="13"/>
      <c r="O108514" s="13"/>
      <c r="P108514" s="13"/>
      <c r="Q108514" s="13"/>
      <c r="R108514" s="13"/>
    </row>
    <row r="108515" spans="2:18">
      <c r="B108515" s="31"/>
      <c r="C108515" s="13"/>
      <c r="D108515" s="13"/>
      <c r="E108515" s="13"/>
      <c r="F108515" s="13"/>
      <c r="G108515" s="13"/>
      <c r="H108515" s="13"/>
      <c r="I108515" s="13"/>
      <c r="J108515" s="13"/>
      <c r="K108515" s="13"/>
      <c r="L108515" s="13"/>
      <c r="M108515" s="13"/>
      <c r="N108515" s="13"/>
      <c r="O108515" s="13"/>
      <c r="P108515" s="13"/>
      <c r="Q108515" s="13"/>
      <c r="R108515" s="13"/>
    </row>
    <row r="108516" spans="2:18">
      <c r="B108516" s="31"/>
      <c r="C108516" s="13"/>
      <c r="D108516" s="13"/>
      <c r="E108516" s="13"/>
      <c r="F108516" s="13"/>
      <c r="G108516" s="13"/>
      <c r="H108516" s="13"/>
      <c r="I108516" s="13"/>
      <c r="J108516" s="13"/>
      <c r="K108516" s="13"/>
      <c r="L108516" s="13"/>
      <c r="M108516" s="13"/>
      <c r="N108516" s="13"/>
      <c r="O108516" s="13"/>
      <c r="P108516" s="13"/>
      <c r="Q108516" s="13"/>
      <c r="R108516" s="13"/>
    </row>
    <row r="108517" spans="2:18">
      <c r="B108517" s="31"/>
      <c r="C108517" s="13"/>
      <c r="D108517" s="13"/>
      <c r="E108517" s="13"/>
      <c r="F108517" s="13"/>
      <c r="G108517" s="13"/>
      <c r="H108517" s="13"/>
      <c r="I108517" s="13"/>
      <c r="J108517" s="13"/>
      <c r="K108517" s="13"/>
      <c r="L108517" s="13"/>
      <c r="M108517" s="13"/>
      <c r="N108517" s="13"/>
      <c r="O108517" s="13"/>
      <c r="P108517" s="13"/>
      <c r="Q108517" s="13"/>
      <c r="R108517" s="13"/>
    </row>
    <row r="108518" spans="2:18">
      <c r="B108518" s="31"/>
      <c r="C108518" s="13"/>
      <c r="D108518" s="13"/>
      <c r="E108518" s="13"/>
      <c r="F108518" s="13"/>
      <c r="G108518" s="13"/>
      <c r="H108518" s="13"/>
      <c r="I108518" s="13"/>
      <c r="J108518" s="13"/>
      <c r="K108518" s="13"/>
      <c r="L108518" s="13"/>
      <c r="M108518" s="13"/>
      <c r="N108518" s="13"/>
      <c r="O108518" s="13"/>
      <c r="P108518" s="13"/>
      <c r="Q108518" s="13"/>
      <c r="R108518" s="13"/>
    </row>
    <row r="108519" spans="2:18">
      <c r="B108519" s="31"/>
      <c r="C108519" s="13"/>
      <c r="D108519" s="13"/>
      <c r="E108519" s="13"/>
      <c r="F108519" s="13"/>
      <c r="G108519" s="13"/>
      <c r="H108519" s="13"/>
      <c r="I108519" s="13"/>
      <c r="J108519" s="13"/>
      <c r="K108519" s="13"/>
      <c r="L108519" s="13"/>
      <c r="M108519" s="13"/>
      <c r="N108519" s="13"/>
      <c r="O108519" s="13"/>
      <c r="P108519" s="13"/>
      <c r="Q108519" s="13"/>
      <c r="R108519" s="13"/>
    </row>
    <row r="108520" spans="2:18">
      <c r="B108520" s="31"/>
      <c r="C108520" s="13"/>
      <c r="D108520" s="13"/>
      <c r="E108520" s="13"/>
      <c r="F108520" s="13"/>
      <c r="G108520" s="13"/>
      <c r="H108520" s="13"/>
      <c r="I108520" s="13"/>
      <c r="J108520" s="13"/>
      <c r="K108520" s="13"/>
      <c r="L108520" s="13"/>
      <c r="M108520" s="13"/>
      <c r="N108520" s="13"/>
      <c r="O108520" s="13"/>
      <c r="P108520" s="13"/>
      <c r="Q108520" s="13"/>
      <c r="R108520" s="13"/>
    </row>
    <row r="108521" spans="2:18">
      <c r="B108521" s="31"/>
      <c r="C108521" s="13"/>
      <c r="D108521" s="13"/>
      <c r="E108521" s="13"/>
      <c r="F108521" s="13"/>
      <c r="G108521" s="13"/>
      <c r="H108521" s="13"/>
      <c r="I108521" s="13"/>
      <c r="J108521" s="13"/>
      <c r="K108521" s="13"/>
      <c r="L108521" s="13"/>
      <c r="M108521" s="13"/>
      <c r="N108521" s="13"/>
      <c r="O108521" s="13"/>
      <c r="P108521" s="13"/>
      <c r="Q108521" s="13"/>
      <c r="R108521" s="13"/>
    </row>
    <row r="108522" spans="2:18">
      <c r="B108522" s="31"/>
      <c r="C108522" s="13"/>
      <c r="D108522" s="13"/>
      <c r="E108522" s="13"/>
      <c r="F108522" s="13"/>
      <c r="G108522" s="13"/>
      <c r="H108522" s="13"/>
      <c r="I108522" s="13"/>
      <c r="J108522" s="13"/>
      <c r="K108522" s="13"/>
      <c r="L108522" s="13"/>
      <c r="M108522" s="13"/>
      <c r="N108522" s="13"/>
      <c r="O108522" s="13"/>
      <c r="P108522" s="13"/>
      <c r="Q108522" s="13"/>
      <c r="R108522" s="13"/>
    </row>
    <row r="108523" spans="2:18">
      <c r="B108523" s="31"/>
      <c r="C108523" s="13"/>
      <c r="D108523" s="13"/>
      <c r="E108523" s="13"/>
      <c r="F108523" s="13"/>
      <c r="G108523" s="13"/>
      <c r="H108523" s="13"/>
      <c r="I108523" s="13"/>
      <c r="J108523" s="13"/>
      <c r="K108523" s="13"/>
      <c r="L108523" s="13"/>
      <c r="M108523" s="13"/>
      <c r="N108523" s="13"/>
      <c r="O108523" s="13"/>
      <c r="P108523" s="13"/>
      <c r="Q108523" s="13"/>
      <c r="R108523" s="13"/>
    </row>
    <row r="108524" spans="2:18">
      <c r="B108524" s="31"/>
      <c r="C108524" s="13"/>
      <c r="D108524" s="13"/>
      <c r="E108524" s="13"/>
      <c r="F108524" s="13"/>
      <c r="G108524" s="13"/>
      <c r="H108524" s="13"/>
      <c r="I108524" s="13"/>
      <c r="J108524" s="13"/>
      <c r="K108524" s="13"/>
      <c r="L108524" s="13"/>
      <c r="M108524" s="13"/>
      <c r="N108524" s="13"/>
      <c r="O108524" s="13"/>
      <c r="P108524" s="13"/>
      <c r="Q108524" s="13"/>
      <c r="R108524" s="13"/>
    </row>
    <row r="108525" spans="2:18">
      <c r="B108525" s="31"/>
      <c r="C108525" s="13"/>
      <c r="D108525" s="13"/>
      <c r="E108525" s="13"/>
      <c r="F108525" s="13"/>
      <c r="G108525" s="13"/>
      <c r="H108525" s="13"/>
      <c r="I108525" s="13"/>
      <c r="J108525" s="13"/>
      <c r="K108525" s="13"/>
      <c r="L108525" s="13"/>
      <c r="M108525" s="13"/>
      <c r="N108525" s="13"/>
      <c r="O108525" s="13"/>
      <c r="P108525" s="13"/>
      <c r="Q108525" s="13"/>
      <c r="R108525" s="13"/>
    </row>
    <row r="108526" spans="2:18">
      <c r="B108526" s="31"/>
      <c r="C108526" s="13"/>
      <c r="D108526" s="13"/>
      <c r="E108526" s="13"/>
      <c r="F108526" s="13"/>
      <c r="G108526" s="13"/>
      <c r="H108526" s="13"/>
      <c r="I108526" s="13"/>
      <c r="J108526" s="13"/>
      <c r="K108526" s="13"/>
      <c r="L108526" s="13"/>
      <c r="M108526" s="13"/>
      <c r="N108526" s="13"/>
      <c r="O108526" s="13"/>
      <c r="P108526" s="13"/>
      <c r="Q108526" s="13"/>
      <c r="R108526" s="13"/>
    </row>
    <row r="108527" spans="2:18">
      <c r="B108527" s="31"/>
      <c r="C108527" s="13"/>
      <c r="D108527" s="13"/>
      <c r="E108527" s="13"/>
      <c r="F108527" s="13"/>
      <c r="G108527" s="13"/>
      <c r="H108527" s="13"/>
      <c r="I108527" s="13"/>
      <c r="J108527" s="13"/>
      <c r="K108527" s="13"/>
      <c r="L108527" s="13"/>
      <c r="M108527" s="13"/>
      <c r="N108527" s="13"/>
      <c r="O108527" s="13"/>
      <c r="P108527" s="13"/>
      <c r="Q108527" s="13"/>
      <c r="R108527" s="13"/>
    </row>
    <row r="108528" spans="2:18">
      <c r="B108528" s="31"/>
      <c r="C108528" s="13"/>
      <c r="D108528" s="13"/>
      <c r="E108528" s="13"/>
      <c r="F108528" s="13"/>
      <c r="G108528" s="13"/>
      <c r="H108528" s="13"/>
      <c r="I108528" s="13"/>
      <c r="J108528" s="13"/>
      <c r="K108528" s="13"/>
      <c r="L108528" s="13"/>
      <c r="M108528" s="13"/>
      <c r="N108528" s="13"/>
      <c r="O108528" s="13"/>
      <c r="P108528" s="13"/>
      <c r="Q108528" s="13"/>
      <c r="R108528" s="13"/>
    </row>
    <row r="108529" spans="2:18">
      <c r="B108529" s="31"/>
      <c r="C108529" s="13"/>
      <c r="D108529" s="13"/>
      <c r="E108529" s="13"/>
      <c r="F108529" s="13"/>
      <c r="G108529" s="13"/>
      <c r="H108529" s="13"/>
      <c r="I108529" s="13"/>
      <c r="J108529" s="13"/>
      <c r="K108529" s="13"/>
      <c r="L108529" s="13"/>
      <c r="M108529" s="13"/>
      <c r="N108529" s="13"/>
      <c r="O108529" s="13"/>
      <c r="P108529" s="13"/>
      <c r="Q108529" s="13"/>
      <c r="R108529" s="13"/>
    </row>
    <row r="108530" spans="2:18">
      <c r="B108530" s="31"/>
      <c r="C108530" s="13"/>
      <c r="D108530" s="13"/>
      <c r="E108530" s="13"/>
      <c r="F108530" s="13"/>
      <c r="G108530" s="13"/>
      <c r="H108530" s="13"/>
      <c r="I108530" s="13"/>
      <c r="J108530" s="13"/>
      <c r="K108530" s="13"/>
      <c r="L108530" s="13"/>
      <c r="M108530" s="13"/>
      <c r="N108530" s="13"/>
      <c r="O108530" s="13"/>
      <c r="P108530" s="13"/>
      <c r="Q108530" s="13"/>
      <c r="R108530" s="13"/>
    </row>
    <row r="108531" spans="2:18">
      <c r="B108531" s="31"/>
      <c r="C108531" s="13"/>
      <c r="D108531" s="13"/>
      <c r="E108531" s="13"/>
      <c r="F108531" s="13"/>
      <c r="G108531" s="13"/>
      <c r="H108531" s="13"/>
      <c r="I108531" s="13"/>
      <c r="J108531" s="13"/>
      <c r="K108531" s="13"/>
      <c r="L108531" s="13"/>
      <c r="M108531" s="13"/>
      <c r="N108531" s="13"/>
      <c r="O108531" s="13"/>
      <c r="P108531" s="13"/>
      <c r="Q108531" s="13"/>
      <c r="R108531" s="13"/>
    </row>
    <row r="108532" spans="2:18">
      <c r="B108532" s="31"/>
      <c r="C108532" s="13"/>
      <c r="D108532" s="13"/>
      <c r="E108532" s="13"/>
      <c r="F108532" s="13"/>
      <c r="G108532" s="13"/>
      <c r="H108532" s="13"/>
      <c r="I108532" s="13"/>
      <c r="J108532" s="13"/>
      <c r="K108532" s="13"/>
      <c r="L108532" s="13"/>
      <c r="M108532" s="13"/>
      <c r="N108532" s="13"/>
      <c r="O108532" s="13"/>
      <c r="P108532" s="13"/>
      <c r="Q108532" s="13"/>
      <c r="R108532" s="13"/>
    </row>
    <row r="108533" spans="2:18">
      <c r="B108533" s="31"/>
      <c r="C108533" s="13"/>
      <c r="D108533" s="13"/>
      <c r="E108533" s="13"/>
      <c r="F108533" s="13"/>
      <c r="G108533" s="13"/>
      <c r="H108533" s="13"/>
      <c r="I108533" s="13"/>
      <c r="J108533" s="13"/>
      <c r="K108533" s="13"/>
      <c r="L108533" s="13"/>
      <c r="M108533" s="13"/>
      <c r="N108533" s="13"/>
      <c r="O108533" s="13"/>
      <c r="P108533" s="13"/>
      <c r="Q108533" s="13"/>
      <c r="R108533" s="13"/>
    </row>
    <row r="108534" spans="2:18">
      <c r="B108534" s="31"/>
      <c r="C108534" s="13"/>
      <c r="D108534" s="13"/>
      <c r="E108534" s="13"/>
      <c r="F108534" s="13"/>
      <c r="G108534" s="13"/>
      <c r="H108534" s="13"/>
      <c r="I108534" s="13"/>
      <c r="J108534" s="13"/>
      <c r="K108534" s="13"/>
      <c r="L108534" s="13"/>
      <c r="M108534" s="13"/>
      <c r="N108534" s="13"/>
      <c r="O108534" s="13"/>
      <c r="P108534" s="13"/>
      <c r="Q108534" s="13"/>
      <c r="R108534" s="13"/>
    </row>
    <row r="108535" spans="2:18">
      <c r="B108535" s="31"/>
      <c r="C108535" s="13"/>
      <c r="D108535" s="13"/>
      <c r="E108535" s="13"/>
      <c r="F108535" s="13"/>
      <c r="G108535" s="13"/>
      <c r="H108535" s="13"/>
      <c r="I108535" s="13"/>
      <c r="J108535" s="13"/>
      <c r="K108535" s="13"/>
      <c r="L108535" s="13"/>
      <c r="M108535" s="13"/>
      <c r="N108535" s="13"/>
      <c r="O108535" s="13"/>
      <c r="P108535" s="13"/>
      <c r="Q108535" s="13"/>
      <c r="R108535" s="13"/>
    </row>
    <row r="108536" spans="2:18">
      <c r="B108536" s="31"/>
      <c r="C108536" s="13"/>
      <c r="D108536" s="13"/>
      <c r="E108536" s="13"/>
      <c r="F108536" s="13"/>
      <c r="G108536" s="13"/>
      <c r="H108536" s="13"/>
      <c r="I108536" s="13"/>
      <c r="J108536" s="13"/>
      <c r="K108536" s="13"/>
      <c r="L108536" s="13"/>
      <c r="M108536" s="13"/>
      <c r="N108536" s="13"/>
      <c r="O108536" s="13"/>
      <c r="P108536" s="13"/>
      <c r="Q108536" s="13"/>
      <c r="R108536" s="13"/>
    </row>
    <row r="108537" spans="2:18">
      <c r="B108537" s="31"/>
      <c r="C108537" s="13"/>
      <c r="D108537" s="13"/>
      <c r="E108537" s="13"/>
      <c r="F108537" s="13"/>
      <c r="G108537" s="13"/>
      <c r="H108537" s="13"/>
      <c r="I108537" s="13"/>
      <c r="J108537" s="13"/>
      <c r="K108537" s="13"/>
      <c r="L108537" s="13"/>
      <c r="M108537" s="13"/>
      <c r="N108537" s="13"/>
      <c r="O108537" s="13"/>
      <c r="P108537" s="13"/>
      <c r="Q108537" s="13"/>
      <c r="R108537" s="13"/>
    </row>
    <row r="108538" spans="2:18">
      <c r="B108538" s="31"/>
      <c r="C108538" s="13"/>
      <c r="D108538" s="13"/>
      <c r="E108538" s="13"/>
      <c r="F108538" s="13"/>
      <c r="G108538" s="13"/>
      <c r="H108538" s="13"/>
      <c r="I108538" s="13"/>
      <c r="J108538" s="13"/>
      <c r="K108538" s="13"/>
      <c r="L108538" s="13"/>
      <c r="M108538" s="13"/>
      <c r="N108538" s="13"/>
      <c r="O108538" s="13"/>
      <c r="P108538" s="13"/>
      <c r="Q108538" s="13"/>
      <c r="R108538" s="13"/>
    </row>
    <row r="108539" spans="2:18">
      <c r="B108539" s="31"/>
      <c r="C108539" s="13"/>
      <c r="D108539" s="13"/>
      <c r="E108539" s="13"/>
      <c r="F108539" s="13"/>
      <c r="G108539" s="13"/>
      <c r="H108539" s="13"/>
      <c r="I108539" s="13"/>
      <c r="J108539" s="13"/>
      <c r="K108539" s="13"/>
      <c r="L108539" s="13"/>
      <c r="M108539" s="13"/>
      <c r="N108539" s="13"/>
      <c r="O108539" s="13"/>
      <c r="P108539" s="13"/>
      <c r="Q108539" s="13"/>
      <c r="R108539" s="13"/>
    </row>
    <row r="108540" spans="2:18">
      <c r="B108540" s="31"/>
      <c r="C108540" s="13"/>
      <c r="D108540" s="13"/>
      <c r="E108540" s="13"/>
      <c r="F108540" s="13"/>
      <c r="G108540" s="13"/>
      <c r="H108540" s="13"/>
      <c r="I108540" s="13"/>
      <c r="J108540" s="13"/>
      <c r="K108540" s="13"/>
      <c r="L108540" s="13"/>
      <c r="M108540" s="13"/>
      <c r="N108540" s="13"/>
      <c r="O108540" s="13"/>
      <c r="P108540" s="13"/>
      <c r="Q108540" s="13"/>
      <c r="R108540" s="13"/>
    </row>
    <row r="108541" spans="2:18">
      <c r="B108541" s="31"/>
      <c r="C108541" s="13"/>
      <c r="D108541" s="13"/>
      <c r="E108541" s="13"/>
      <c r="F108541" s="13"/>
      <c r="G108541" s="13"/>
      <c r="H108541" s="13"/>
      <c r="I108541" s="13"/>
      <c r="J108541" s="13"/>
      <c r="K108541" s="13"/>
      <c r="L108541" s="13"/>
      <c r="M108541" s="13"/>
      <c r="N108541" s="13"/>
      <c r="O108541" s="13"/>
      <c r="P108541" s="13"/>
      <c r="Q108541" s="13"/>
      <c r="R108541" s="13"/>
    </row>
    <row r="108542" spans="2:18">
      <c r="B108542" s="31"/>
      <c r="C108542" s="13"/>
      <c r="D108542" s="13"/>
      <c r="E108542" s="13"/>
      <c r="F108542" s="13"/>
      <c r="G108542" s="13"/>
      <c r="H108542" s="13"/>
      <c r="I108542" s="13"/>
      <c r="J108542" s="13"/>
      <c r="K108542" s="13"/>
      <c r="L108542" s="13"/>
      <c r="M108542" s="13"/>
      <c r="N108542" s="13"/>
      <c r="O108542" s="13"/>
      <c r="P108542" s="13"/>
      <c r="Q108542" s="13"/>
      <c r="R108542" s="13"/>
    </row>
    <row r="108543" spans="2:18">
      <c r="B108543" s="31"/>
      <c r="C108543" s="13"/>
      <c r="D108543" s="13"/>
      <c r="E108543" s="13"/>
      <c r="F108543" s="13"/>
      <c r="G108543" s="13"/>
      <c r="H108543" s="13"/>
      <c r="I108543" s="13"/>
      <c r="J108543" s="13"/>
      <c r="K108543" s="13"/>
      <c r="L108543" s="13"/>
      <c r="M108543" s="13"/>
      <c r="N108543" s="13"/>
      <c r="O108543" s="13"/>
      <c r="P108543" s="13"/>
      <c r="Q108543" s="13"/>
      <c r="R108543" s="13"/>
    </row>
    <row r="108544" spans="2:18">
      <c r="B108544" s="31"/>
      <c r="C108544" s="13"/>
      <c r="D108544" s="13"/>
      <c r="E108544" s="13"/>
      <c r="F108544" s="13"/>
      <c r="G108544" s="13"/>
      <c r="H108544" s="13"/>
      <c r="I108544" s="13"/>
      <c r="J108544" s="13"/>
      <c r="K108544" s="13"/>
      <c r="L108544" s="13"/>
      <c r="M108544" s="13"/>
      <c r="N108544" s="13"/>
      <c r="O108544" s="13"/>
      <c r="P108544" s="13"/>
      <c r="Q108544" s="13"/>
      <c r="R108544" s="13"/>
    </row>
    <row r="108545" spans="2:18">
      <c r="B108545" s="31"/>
      <c r="C108545" s="13"/>
      <c r="D108545" s="13"/>
      <c r="E108545" s="13"/>
      <c r="F108545" s="13"/>
      <c r="G108545" s="13"/>
      <c r="H108545" s="13"/>
      <c r="I108545" s="13"/>
      <c r="J108545" s="13"/>
      <c r="K108545" s="13"/>
      <c r="L108545" s="13"/>
      <c r="M108545" s="13"/>
      <c r="N108545" s="13"/>
      <c r="O108545" s="13"/>
      <c r="P108545" s="13"/>
      <c r="Q108545" s="13"/>
      <c r="R108545" s="13"/>
    </row>
    <row r="108546" spans="2:18">
      <c r="B108546" s="31"/>
      <c r="C108546" s="13"/>
      <c r="D108546" s="13"/>
      <c r="E108546" s="13"/>
      <c r="F108546" s="13"/>
      <c r="G108546" s="13"/>
      <c r="H108546" s="13"/>
      <c r="I108546" s="13"/>
      <c r="J108546" s="13"/>
      <c r="K108546" s="13"/>
      <c r="L108546" s="13"/>
      <c r="M108546" s="13"/>
      <c r="N108546" s="13"/>
      <c r="O108546" s="13"/>
      <c r="P108546" s="13"/>
      <c r="Q108546" s="13"/>
      <c r="R108546" s="13"/>
    </row>
    <row r="108547" spans="2:18">
      <c r="B108547" s="31"/>
      <c r="C108547" s="13"/>
      <c r="D108547" s="13"/>
      <c r="E108547" s="13"/>
      <c r="F108547" s="13"/>
      <c r="G108547" s="13"/>
      <c r="H108547" s="13"/>
      <c r="I108547" s="13"/>
      <c r="J108547" s="13"/>
      <c r="K108547" s="13"/>
      <c r="L108547" s="13"/>
      <c r="M108547" s="13"/>
      <c r="N108547" s="13"/>
      <c r="O108547" s="13"/>
      <c r="P108547" s="13"/>
      <c r="Q108547" s="13"/>
      <c r="R108547" s="13"/>
    </row>
    <row r="108548" spans="2:18">
      <c r="B108548" s="31"/>
      <c r="C108548" s="13"/>
      <c r="D108548" s="13"/>
      <c r="E108548" s="13"/>
      <c r="F108548" s="13"/>
      <c r="G108548" s="13"/>
      <c r="H108548" s="13"/>
      <c r="I108548" s="13"/>
      <c r="J108548" s="13"/>
      <c r="K108548" s="13"/>
      <c r="L108548" s="13"/>
      <c r="M108548" s="13"/>
      <c r="N108548" s="13"/>
      <c r="O108548" s="13"/>
      <c r="P108548" s="13"/>
      <c r="Q108548" s="13"/>
      <c r="R108548" s="13"/>
    </row>
    <row r="108549" spans="2:18">
      <c r="B108549" s="31"/>
      <c r="C108549" s="13"/>
      <c r="D108549" s="13"/>
      <c r="E108549" s="13"/>
      <c r="F108549" s="13"/>
      <c r="G108549" s="13"/>
      <c r="H108549" s="13"/>
      <c r="I108549" s="13"/>
      <c r="J108549" s="13"/>
      <c r="K108549" s="13"/>
      <c r="L108549" s="13"/>
      <c r="M108549" s="13"/>
      <c r="N108549" s="13"/>
      <c r="O108549" s="13"/>
      <c r="P108549" s="13"/>
      <c r="Q108549" s="13"/>
      <c r="R108549" s="13"/>
    </row>
    <row r="108550" spans="2:18">
      <c r="B108550" s="31"/>
      <c r="C108550" s="13"/>
      <c r="D108550" s="13"/>
      <c r="E108550" s="13"/>
      <c r="F108550" s="13"/>
      <c r="G108550" s="13"/>
      <c r="H108550" s="13"/>
      <c r="I108550" s="13"/>
      <c r="J108550" s="13"/>
      <c r="K108550" s="13"/>
      <c r="L108550" s="13"/>
      <c r="M108550" s="13"/>
      <c r="N108550" s="13"/>
      <c r="O108550" s="13"/>
      <c r="P108550" s="13"/>
      <c r="Q108550" s="13"/>
      <c r="R108550" s="13"/>
    </row>
    <row r="108551" spans="2:18">
      <c r="B108551" s="31"/>
      <c r="C108551" s="13"/>
      <c r="D108551" s="13"/>
      <c r="E108551" s="13"/>
      <c r="F108551" s="13"/>
      <c r="G108551" s="13"/>
      <c r="H108551" s="13"/>
      <c r="I108551" s="13"/>
      <c r="J108551" s="13"/>
      <c r="K108551" s="13"/>
      <c r="L108551" s="13"/>
      <c r="M108551" s="13"/>
      <c r="N108551" s="13"/>
      <c r="O108551" s="13"/>
      <c r="P108551" s="13"/>
      <c r="Q108551" s="13"/>
      <c r="R108551" s="13"/>
    </row>
    <row r="108552" spans="2:18">
      <c r="B108552" s="31"/>
      <c r="C108552" s="13"/>
      <c r="D108552" s="13"/>
      <c r="E108552" s="13"/>
      <c r="F108552" s="13"/>
      <c r="G108552" s="13"/>
      <c r="H108552" s="13"/>
      <c r="I108552" s="13"/>
      <c r="J108552" s="13"/>
      <c r="K108552" s="13"/>
      <c r="L108552" s="13"/>
      <c r="M108552" s="13"/>
      <c r="N108552" s="13"/>
      <c r="O108552" s="13"/>
      <c r="P108552" s="13"/>
      <c r="Q108552" s="13"/>
      <c r="R108552" s="13"/>
    </row>
    <row r="108553" spans="2:18">
      <c r="B108553" s="31"/>
      <c r="C108553" s="13"/>
      <c r="D108553" s="13"/>
      <c r="E108553" s="13"/>
      <c r="F108553" s="13"/>
      <c r="G108553" s="13"/>
      <c r="H108553" s="13"/>
      <c r="I108553" s="13"/>
      <c r="J108553" s="13"/>
      <c r="K108553" s="13"/>
      <c r="L108553" s="13"/>
      <c r="M108553" s="13"/>
      <c r="N108553" s="13"/>
      <c r="O108553" s="13"/>
      <c r="P108553" s="13"/>
      <c r="Q108553" s="13"/>
      <c r="R108553" s="13"/>
    </row>
    <row r="108554" spans="2:18">
      <c r="B108554" s="31"/>
      <c r="C108554" s="13"/>
      <c r="D108554" s="13"/>
      <c r="E108554" s="13"/>
      <c r="F108554" s="13"/>
      <c r="G108554" s="13"/>
      <c r="H108554" s="13"/>
      <c r="I108554" s="13"/>
      <c r="J108554" s="13"/>
      <c r="K108554" s="13"/>
      <c r="L108554" s="13"/>
      <c r="M108554" s="13"/>
      <c r="N108554" s="13"/>
      <c r="O108554" s="13"/>
      <c r="P108554" s="13"/>
      <c r="Q108554" s="13"/>
      <c r="R108554" s="13"/>
    </row>
    <row r="108555" spans="2:18">
      <c r="B108555" s="31"/>
      <c r="C108555" s="13"/>
      <c r="D108555" s="13"/>
      <c r="E108555" s="13"/>
      <c r="F108555" s="13"/>
      <c r="G108555" s="13"/>
      <c r="H108555" s="13"/>
      <c r="I108555" s="13"/>
      <c r="J108555" s="13"/>
      <c r="K108555" s="13"/>
      <c r="L108555" s="13"/>
      <c r="M108555" s="13"/>
      <c r="N108555" s="13"/>
      <c r="O108555" s="13"/>
      <c r="P108555" s="13"/>
      <c r="Q108555" s="13"/>
      <c r="R108555" s="13"/>
    </row>
    <row r="108556" spans="2:18">
      <c r="B108556" s="31"/>
      <c r="C108556" s="13"/>
      <c r="D108556" s="13"/>
      <c r="E108556" s="13"/>
      <c r="F108556" s="13"/>
      <c r="G108556" s="13"/>
      <c r="H108556" s="13"/>
      <c r="I108556" s="13"/>
      <c r="J108556" s="13"/>
      <c r="K108556" s="13"/>
      <c r="L108556" s="13"/>
      <c r="M108556" s="13"/>
      <c r="N108556" s="13"/>
      <c r="O108556" s="13"/>
      <c r="P108556" s="13"/>
      <c r="Q108556" s="13"/>
      <c r="R108556" s="13"/>
    </row>
    <row r="108557" spans="2:18">
      <c r="B108557" s="31"/>
      <c r="C108557" s="13"/>
      <c r="D108557" s="13"/>
      <c r="E108557" s="13"/>
      <c r="F108557" s="13"/>
      <c r="G108557" s="13"/>
      <c r="H108557" s="13"/>
      <c r="I108557" s="13"/>
      <c r="J108557" s="13"/>
      <c r="K108557" s="13"/>
      <c r="L108557" s="13"/>
      <c r="M108557" s="13"/>
      <c r="N108557" s="13"/>
      <c r="O108557" s="13"/>
      <c r="P108557" s="13"/>
      <c r="Q108557" s="13"/>
      <c r="R108557" s="13"/>
    </row>
    <row r="108558" spans="2:18">
      <c r="B108558" s="31"/>
      <c r="C108558" s="13"/>
      <c r="D108558" s="13"/>
      <c r="E108558" s="13"/>
      <c r="F108558" s="13"/>
      <c r="G108558" s="13"/>
      <c r="H108558" s="13"/>
      <c r="I108558" s="13"/>
      <c r="J108558" s="13"/>
      <c r="K108558" s="13"/>
      <c r="L108558" s="13"/>
      <c r="M108558" s="13"/>
      <c r="N108558" s="13"/>
      <c r="O108558" s="13"/>
      <c r="P108558" s="13"/>
      <c r="Q108558" s="13"/>
      <c r="R108558" s="13"/>
    </row>
    <row r="108559" spans="2:18">
      <c r="B108559" s="31"/>
      <c r="C108559" s="13"/>
      <c r="D108559" s="13"/>
      <c r="E108559" s="13"/>
      <c r="F108559" s="13"/>
      <c r="G108559" s="13"/>
      <c r="H108559" s="13"/>
      <c r="I108559" s="13"/>
      <c r="J108559" s="13"/>
      <c r="K108559" s="13"/>
      <c r="L108559" s="13"/>
      <c r="M108559" s="13"/>
      <c r="N108559" s="13"/>
      <c r="O108559" s="13"/>
      <c r="P108559" s="13"/>
      <c r="Q108559" s="13"/>
      <c r="R108559" s="13"/>
    </row>
    <row r="108560" spans="2:18">
      <c r="B108560" s="31"/>
      <c r="C108560" s="13"/>
      <c r="D108560" s="13"/>
      <c r="E108560" s="13"/>
      <c r="F108560" s="13"/>
      <c r="G108560" s="13"/>
      <c r="H108560" s="13"/>
      <c r="I108560" s="13"/>
      <c r="J108560" s="13"/>
      <c r="K108560" s="13"/>
      <c r="L108560" s="13"/>
      <c r="M108560" s="13"/>
      <c r="N108560" s="13"/>
      <c r="O108560" s="13"/>
      <c r="P108560" s="13"/>
      <c r="Q108560" s="13"/>
      <c r="R108560" s="13"/>
    </row>
    <row r="108561" spans="2:18">
      <c r="B108561" s="31"/>
      <c r="C108561" s="13"/>
      <c r="D108561" s="13"/>
      <c r="E108561" s="13"/>
      <c r="F108561" s="13"/>
      <c r="G108561" s="13"/>
      <c r="H108561" s="13"/>
      <c r="I108561" s="13"/>
      <c r="J108561" s="13"/>
      <c r="K108561" s="13"/>
      <c r="L108561" s="13"/>
      <c r="M108561" s="13"/>
      <c r="N108561" s="13"/>
      <c r="O108561" s="13"/>
      <c r="P108561" s="13"/>
      <c r="Q108561" s="13"/>
      <c r="R108561" s="13"/>
    </row>
    <row r="108562" spans="2:18">
      <c r="B108562" s="31"/>
      <c r="C108562" s="13"/>
      <c r="D108562" s="13"/>
      <c r="E108562" s="13"/>
      <c r="F108562" s="13"/>
      <c r="G108562" s="13"/>
      <c r="H108562" s="13"/>
      <c r="I108562" s="13"/>
      <c r="J108562" s="13"/>
      <c r="K108562" s="13"/>
      <c r="L108562" s="13"/>
      <c r="M108562" s="13"/>
      <c r="N108562" s="13"/>
      <c r="O108562" s="13"/>
      <c r="P108562" s="13"/>
      <c r="Q108562" s="13"/>
      <c r="R108562" s="13"/>
    </row>
    <row r="108563" spans="2:18">
      <c r="B108563" s="31"/>
      <c r="C108563" s="13"/>
      <c r="D108563" s="13"/>
      <c r="E108563" s="13"/>
      <c r="F108563" s="13"/>
      <c r="G108563" s="13"/>
      <c r="H108563" s="13"/>
      <c r="I108563" s="13"/>
      <c r="J108563" s="13"/>
      <c r="K108563" s="13"/>
      <c r="L108563" s="13"/>
      <c r="M108563" s="13"/>
      <c r="N108563" s="13"/>
      <c r="O108563" s="13"/>
      <c r="P108563" s="13"/>
      <c r="Q108563" s="13"/>
      <c r="R108563" s="13"/>
    </row>
    <row r="108564" spans="2:18">
      <c r="B108564" s="31"/>
      <c r="C108564" s="13"/>
      <c r="D108564" s="13"/>
      <c r="E108564" s="13"/>
      <c r="F108564" s="13"/>
      <c r="G108564" s="13"/>
      <c r="H108564" s="13"/>
      <c r="I108564" s="13"/>
      <c r="J108564" s="13"/>
      <c r="K108564" s="13"/>
      <c r="L108564" s="13"/>
      <c r="M108564" s="13"/>
      <c r="N108564" s="13"/>
      <c r="O108564" s="13"/>
      <c r="P108564" s="13"/>
      <c r="Q108564" s="13"/>
      <c r="R108564" s="13"/>
    </row>
    <row r="108565" spans="2:18">
      <c r="B108565" s="31"/>
      <c r="C108565" s="13"/>
      <c r="D108565" s="13"/>
      <c r="E108565" s="13"/>
      <c r="F108565" s="13"/>
      <c r="G108565" s="13"/>
      <c r="H108565" s="13"/>
      <c r="I108565" s="13"/>
      <c r="J108565" s="13"/>
      <c r="K108565" s="13"/>
      <c r="L108565" s="13"/>
      <c r="M108565" s="13"/>
      <c r="N108565" s="13"/>
      <c r="O108565" s="13"/>
      <c r="P108565" s="13"/>
      <c r="Q108565" s="13"/>
      <c r="R108565" s="13"/>
    </row>
    <row r="108566" spans="2:18">
      <c r="B108566" s="31"/>
      <c r="C108566" s="13"/>
      <c r="D108566" s="13"/>
      <c r="E108566" s="13"/>
      <c r="F108566" s="13"/>
      <c r="G108566" s="13"/>
      <c r="H108566" s="13"/>
      <c r="I108566" s="13"/>
      <c r="J108566" s="13"/>
      <c r="K108566" s="13"/>
      <c r="L108566" s="13"/>
      <c r="M108566" s="13"/>
      <c r="N108566" s="13"/>
      <c r="O108566" s="13"/>
      <c r="P108566" s="13"/>
      <c r="Q108566" s="13"/>
      <c r="R108566" s="13"/>
    </row>
    <row r="108567" spans="2:18">
      <c r="B108567" s="31"/>
      <c r="C108567" s="13"/>
      <c r="D108567" s="13"/>
      <c r="E108567" s="13"/>
      <c r="F108567" s="13"/>
      <c r="G108567" s="13"/>
      <c r="H108567" s="13"/>
      <c r="I108567" s="13"/>
      <c r="J108567" s="13"/>
      <c r="K108567" s="13"/>
      <c r="L108567" s="13"/>
      <c r="M108567" s="13"/>
      <c r="N108567" s="13"/>
      <c r="O108567" s="13"/>
      <c r="P108567" s="13"/>
      <c r="Q108567" s="13"/>
      <c r="R108567" s="13"/>
    </row>
    <row r="108568" spans="2:18">
      <c r="B108568" s="31"/>
      <c r="C108568" s="13"/>
      <c r="D108568" s="13"/>
      <c r="E108568" s="13"/>
      <c r="F108568" s="13"/>
      <c r="G108568" s="13"/>
      <c r="H108568" s="13"/>
      <c r="I108568" s="13"/>
      <c r="J108568" s="13"/>
      <c r="K108568" s="13"/>
      <c r="L108568" s="13"/>
      <c r="M108568" s="13"/>
      <c r="N108568" s="13"/>
      <c r="O108568" s="13"/>
      <c r="P108568" s="13"/>
      <c r="Q108568" s="13"/>
      <c r="R108568" s="13"/>
    </row>
    <row r="108569" spans="2:18">
      <c r="B108569" s="31"/>
      <c r="C108569" s="13"/>
      <c r="D108569" s="13"/>
      <c r="E108569" s="13"/>
      <c r="F108569" s="13"/>
      <c r="G108569" s="13"/>
      <c r="H108569" s="13"/>
      <c r="I108569" s="13"/>
      <c r="J108569" s="13"/>
      <c r="K108569" s="13"/>
      <c r="L108569" s="13"/>
      <c r="M108569" s="13"/>
      <c r="N108569" s="13"/>
      <c r="O108569" s="13"/>
      <c r="P108569" s="13"/>
      <c r="Q108569" s="13"/>
      <c r="R108569" s="13"/>
    </row>
    <row r="108570" spans="2:18">
      <c r="B108570" s="31"/>
      <c r="C108570" s="13"/>
      <c r="D108570" s="13"/>
      <c r="E108570" s="13"/>
      <c r="F108570" s="13"/>
      <c r="G108570" s="13"/>
      <c r="H108570" s="13"/>
      <c r="I108570" s="13"/>
      <c r="J108570" s="13"/>
      <c r="K108570" s="13"/>
      <c r="L108570" s="13"/>
      <c r="M108570" s="13"/>
      <c r="N108570" s="13"/>
      <c r="O108570" s="13"/>
      <c r="P108570" s="13"/>
      <c r="Q108570" s="13"/>
      <c r="R108570" s="13"/>
    </row>
    <row r="108571" spans="2:18">
      <c r="B108571" s="31"/>
      <c r="C108571" s="13"/>
      <c r="D108571" s="13"/>
      <c r="E108571" s="13"/>
      <c r="F108571" s="13"/>
      <c r="G108571" s="13"/>
      <c r="H108571" s="13"/>
      <c r="I108571" s="13"/>
      <c r="J108571" s="13"/>
      <c r="K108571" s="13"/>
      <c r="L108571" s="13"/>
      <c r="M108571" s="13"/>
      <c r="N108571" s="13"/>
      <c r="O108571" s="13"/>
      <c r="P108571" s="13"/>
      <c r="Q108571" s="13"/>
      <c r="R108571" s="13"/>
    </row>
    <row r="108572" spans="2:18">
      <c r="B108572" s="31"/>
      <c r="C108572" s="13"/>
      <c r="D108572" s="13"/>
      <c r="E108572" s="13"/>
      <c r="F108572" s="13"/>
      <c r="G108572" s="13"/>
      <c r="H108572" s="13"/>
      <c r="I108572" s="13"/>
      <c r="J108572" s="13"/>
      <c r="K108572" s="13"/>
      <c r="L108572" s="13"/>
      <c r="M108572" s="13"/>
      <c r="N108572" s="13"/>
      <c r="O108572" s="13"/>
      <c r="P108572" s="13"/>
      <c r="Q108572" s="13"/>
      <c r="R108572" s="13"/>
    </row>
    <row r="108573" spans="2:18">
      <c r="B108573" s="31"/>
      <c r="C108573" s="13"/>
      <c r="D108573" s="13"/>
      <c r="E108573" s="13"/>
      <c r="F108573" s="13"/>
      <c r="G108573" s="13"/>
      <c r="H108573" s="13"/>
      <c r="I108573" s="13"/>
      <c r="J108573" s="13"/>
      <c r="K108573" s="13"/>
      <c r="L108573" s="13"/>
      <c r="M108573" s="13"/>
      <c r="N108573" s="13"/>
      <c r="O108573" s="13"/>
      <c r="P108573" s="13"/>
      <c r="Q108573" s="13"/>
      <c r="R108573" s="13"/>
    </row>
    <row r="108574" spans="2:18">
      <c r="B108574" s="31"/>
      <c r="C108574" s="13"/>
      <c r="D108574" s="13"/>
      <c r="E108574" s="13"/>
      <c r="F108574" s="13"/>
      <c r="G108574" s="13"/>
      <c r="H108574" s="13"/>
      <c r="I108574" s="13"/>
      <c r="J108574" s="13"/>
      <c r="K108574" s="13"/>
      <c r="L108574" s="13"/>
      <c r="M108574" s="13"/>
      <c r="N108574" s="13"/>
      <c r="O108574" s="13"/>
      <c r="P108574" s="13"/>
      <c r="Q108574" s="13"/>
      <c r="R108574" s="13"/>
    </row>
    <row r="108575" spans="2:18">
      <c r="B108575" s="31"/>
      <c r="C108575" s="13"/>
      <c r="D108575" s="13"/>
      <c r="E108575" s="13"/>
      <c r="F108575" s="13"/>
      <c r="G108575" s="13"/>
      <c r="H108575" s="13"/>
      <c r="I108575" s="13"/>
      <c r="J108575" s="13"/>
      <c r="K108575" s="13"/>
      <c r="L108575" s="13"/>
      <c r="M108575" s="13"/>
      <c r="N108575" s="13"/>
      <c r="O108575" s="13"/>
      <c r="P108575" s="13"/>
      <c r="Q108575" s="13"/>
      <c r="R108575" s="13"/>
    </row>
    <row r="108576" spans="2:18">
      <c r="B108576" s="31"/>
      <c r="C108576" s="13"/>
      <c r="D108576" s="13"/>
      <c r="E108576" s="13"/>
      <c r="F108576" s="13"/>
      <c r="G108576" s="13"/>
      <c r="H108576" s="13"/>
      <c r="I108576" s="13"/>
      <c r="J108576" s="13"/>
      <c r="K108576" s="13"/>
      <c r="L108576" s="13"/>
      <c r="M108576" s="13"/>
      <c r="N108576" s="13"/>
      <c r="O108576" s="13"/>
      <c r="P108576" s="13"/>
      <c r="Q108576" s="13"/>
      <c r="R108576" s="13"/>
    </row>
    <row r="108577" spans="2:18">
      <c r="B108577" s="31"/>
      <c r="C108577" s="13"/>
      <c r="D108577" s="13"/>
      <c r="E108577" s="13"/>
      <c r="F108577" s="13"/>
      <c r="G108577" s="13"/>
      <c r="H108577" s="13"/>
      <c r="I108577" s="13"/>
      <c r="J108577" s="13"/>
      <c r="K108577" s="13"/>
      <c r="L108577" s="13"/>
      <c r="M108577" s="13"/>
      <c r="N108577" s="13"/>
      <c r="O108577" s="13"/>
      <c r="P108577" s="13"/>
      <c r="Q108577" s="13"/>
      <c r="R108577" s="13"/>
    </row>
    <row r="108578" spans="2:18">
      <c r="B108578" s="31"/>
      <c r="C108578" s="13"/>
      <c r="D108578" s="13"/>
      <c r="E108578" s="13"/>
      <c r="F108578" s="13"/>
      <c r="G108578" s="13"/>
      <c r="H108578" s="13"/>
      <c r="I108578" s="13"/>
      <c r="J108578" s="13"/>
      <c r="K108578" s="13"/>
      <c r="L108578" s="13"/>
      <c r="M108578" s="13"/>
      <c r="N108578" s="13"/>
      <c r="O108578" s="13"/>
      <c r="P108578" s="13"/>
      <c r="Q108578" s="13"/>
      <c r="R108578" s="13"/>
    </row>
    <row r="108579" spans="2:18">
      <c r="B108579" s="31"/>
      <c r="C108579" s="13"/>
      <c r="D108579" s="13"/>
      <c r="E108579" s="13"/>
      <c r="F108579" s="13"/>
      <c r="G108579" s="13"/>
      <c r="H108579" s="13"/>
      <c r="I108579" s="13"/>
      <c r="J108579" s="13"/>
      <c r="K108579" s="13"/>
      <c r="L108579" s="13"/>
      <c r="M108579" s="13"/>
      <c r="N108579" s="13"/>
      <c r="O108579" s="13"/>
      <c r="P108579" s="13"/>
      <c r="Q108579" s="13"/>
      <c r="R108579" s="13"/>
    </row>
    <row r="108580" spans="2:18">
      <c r="B108580" s="31"/>
      <c r="C108580" s="13"/>
      <c r="D108580" s="13"/>
      <c r="E108580" s="13"/>
      <c r="F108580" s="13"/>
      <c r="G108580" s="13"/>
      <c r="H108580" s="13"/>
      <c r="I108580" s="13"/>
      <c r="J108580" s="13"/>
      <c r="K108580" s="13"/>
      <c r="L108580" s="13"/>
      <c r="M108580" s="13"/>
      <c r="N108580" s="13"/>
      <c r="O108580" s="13"/>
      <c r="P108580" s="13"/>
      <c r="Q108580" s="13"/>
      <c r="R108580" s="13"/>
    </row>
    <row r="108581" spans="2:18">
      <c r="B108581" s="31"/>
      <c r="C108581" s="13"/>
      <c r="D108581" s="13"/>
      <c r="E108581" s="13"/>
      <c r="F108581" s="13"/>
      <c r="G108581" s="13"/>
      <c r="H108581" s="13"/>
      <c r="I108581" s="13"/>
      <c r="J108581" s="13"/>
      <c r="K108581" s="13"/>
      <c r="L108581" s="13"/>
      <c r="M108581" s="13"/>
      <c r="N108581" s="13"/>
      <c r="O108581" s="13"/>
      <c r="P108581" s="13"/>
      <c r="Q108581" s="13"/>
      <c r="R108581" s="13"/>
    </row>
    <row r="108582" spans="2:18">
      <c r="B108582" s="31"/>
      <c r="C108582" s="13"/>
      <c r="D108582" s="13"/>
      <c r="E108582" s="13"/>
      <c r="F108582" s="13"/>
      <c r="G108582" s="13"/>
      <c r="H108582" s="13"/>
      <c r="I108582" s="13"/>
      <c r="J108582" s="13"/>
      <c r="K108582" s="13"/>
      <c r="L108582" s="13"/>
      <c r="M108582" s="13"/>
      <c r="N108582" s="13"/>
      <c r="O108582" s="13"/>
      <c r="P108582" s="13"/>
      <c r="Q108582" s="13"/>
      <c r="R108582" s="13"/>
    </row>
    <row r="108583" spans="2:18">
      <c r="B108583" s="31"/>
      <c r="C108583" s="13"/>
      <c r="D108583" s="13"/>
      <c r="E108583" s="13"/>
      <c r="F108583" s="13"/>
      <c r="G108583" s="13"/>
      <c r="H108583" s="13"/>
      <c r="I108583" s="13"/>
      <c r="J108583" s="13"/>
      <c r="K108583" s="13"/>
      <c r="L108583" s="13"/>
      <c r="M108583" s="13"/>
      <c r="N108583" s="13"/>
      <c r="O108583" s="13"/>
      <c r="P108583" s="13"/>
      <c r="Q108583" s="13"/>
      <c r="R108583" s="13"/>
    </row>
    <row r="108584" spans="2:18">
      <c r="B108584" s="31"/>
      <c r="C108584" s="13"/>
      <c r="D108584" s="13"/>
      <c r="E108584" s="13"/>
      <c r="F108584" s="13"/>
      <c r="G108584" s="13"/>
      <c r="H108584" s="13"/>
      <c r="I108584" s="13"/>
      <c r="J108584" s="13"/>
      <c r="K108584" s="13"/>
      <c r="L108584" s="13"/>
      <c r="M108584" s="13"/>
      <c r="N108584" s="13"/>
      <c r="O108584" s="13"/>
      <c r="P108584" s="13"/>
      <c r="Q108584" s="13"/>
      <c r="R108584" s="13"/>
    </row>
    <row r="108585" spans="2:18">
      <c r="B108585" s="31"/>
      <c r="C108585" s="13"/>
      <c r="D108585" s="13"/>
      <c r="E108585" s="13"/>
      <c r="F108585" s="13"/>
      <c r="G108585" s="13"/>
      <c r="H108585" s="13"/>
      <c r="I108585" s="13"/>
      <c r="J108585" s="13"/>
      <c r="K108585" s="13"/>
      <c r="L108585" s="13"/>
      <c r="M108585" s="13"/>
      <c r="N108585" s="13"/>
      <c r="O108585" s="13"/>
      <c r="P108585" s="13"/>
      <c r="Q108585" s="13"/>
      <c r="R108585" s="13"/>
    </row>
    <row r="108586" spans="2:18">
      <c r="B108586" s="31"/>
      <c r="C108586" s="13"/>
      <c r="D108586" s="13"/>
      <c r="E108586" s="13"/>
      <c r="F108586" s="13"/>
      <c r="G108586" s="13"/>
      <c r="H108586" s="13"/>
      <c r="I108586" s="13"/>
      <c r="J108586" s="13"/>
      <c r="K108586" s="13"/>
      <c r="L108586" s="13"/>
      <c r="M108586" s="13"/>
      <c r="N108586" s="13"/>
      <c r="O108586" s="13"/>
      <c r="P108586" s="13"/>
      <c r="Q108586" s="13"/>
      <c r="R108586" s="13"/>
    </row>
    <row r="108587" spans="2:18">
      <c r="B108587" s="31"/>
      <c r="C108587" s="13"/>
      <c r="D108587" s="13"/>
      <c r="E108587" s="13"/>
      <c r="F108587" s="13"/>
      <c r="G108587" s="13"/>
      <c r="H108587" s="13"/>
      <c r="I108587" s="13"/>
      <c r="J108587" s="13"/>
      <c r="K108587" s="13"/>
      <c r="L108587" s="13"/>
      <c r="M108587" s="13"/>
      <c r="N108587" s="13"/>
      <c r="O108587" s="13"/>
      <c r="P108587" s="13"/>
      <c r="Q108587" s="13"/>
      <c r="R108587" s="13"/>
    </row>
    <row r="108588" spans="2:18">
      <c r="B108588" s="31"/>
      <c r="C108588" s="13"/>
      <c r="D108588" s="13"/>
      <c r="E108588" s="13"/>
      <c r="F108588" s="13"/>
      <c r="G108588" s="13"/>
      <c r="H108588" s="13"/>
      <c r="I108588" s="13"/>
      <c r="J108588" s="13"/>
      <c r="K108588" s="13"/>
      <c r="L108588" s="13"/>
      <c r="M108588" s="13"/>
      <c r="N108588" s="13"/>
      <c r="O108588" s="13"/>
      <c r="P108588" s="13"/>
      <c r="Q108588" s="13"/>
      <c r="R108588" s="13"/>
    </row>
    <row r="108589" spans="2:18">
      <c r="B108589" s="31"/>
      <c r="C108589" s="13"/>
      <c r="D108589" s="13"/>
      <c r="E108589" s="13"/>
      <c r="F108589" s="13"/>
      <c r="G108589" s="13"/>
      <c r="H108589" s="13"/>
      <c r="I108589" s="13"/>
      <c r="J108589" s="13"/>
      <c r="K108589" s="13"/>
      <c r="L108589" s="13"/>
      <c r="M108589" s="13"/>
      <c r="N108589" s="13"/>
      <c r="O108589" s="13"/>
      <c r="P108589" s="13"/>
      <c r="Q108589" s="13"/>
      <c r="R108589" s="13"/>
    </row>
    <row r="108590" spans="2:18">
      <c r="B108590" s="31"/>
      <c r="C108590" s="13"/>
      <c r="D108590" s="13"/>
      <c r="E108590" s="13"/>
      <c r="F108590" s="13"/>
      <c r="G108590" s="13"/>
      <c r="H108590" s="13"/>
      <c r="I108590" s="13"/>
      <c r="J108590" s="13"/>
      <c r="K108590" s="13"/>
      <c r="L108590" s="13"/>
      <c r="M108590" s="13"/>
      <c r="N108590" s="13"/>
      <c r="O108590" s="13"/>
      <c r="P108590" s="13"/>
      <c r="Q108590" s="13"/>
      <c r="R108590" s="13"/>
    </row>
    <row r="108591" spans="2:18">
      <c r="B108591" s="31"/>
      <c r="C108591" s="13"/>
      <c r="D108591" s="13"/>
      <c r="E108591" s="13"/>
      <c r="F108591" s="13"/>
      <c r="G108591" s="13"/>
      <c r="H108591" s="13"/>
      <c r="I108591" s="13"/>
      <c r="J108591" s="13"/>
      <c r="K108591" s="13"/>
      <c r="L108591" s="13"/>
      <c r="M108591" s="13"/>
      <c r="N108591" s="13"/>
      <c r="O108591" s="13"/>
      <c r="P108591" s="13"/>
      <c r="Q108591" s="13"/>
      <c r="R108591" s="13"/>
    </row>
    <row r="108592" spans="2:18">
      <c r="B108592" s="31"/>
      <c r="C108592" s="13"/>
      <c r="D108592" s="13"/>
      <c r="E108592" s="13"/>
      <c r="F108592" s="13"/>
      <c r="G108592" s="13"/>
      <c r="H108592" s="13"/>
      <c r="I108592" s="13"/>
      <c r="J108592" s="13"/>
      <c r="K108592" s="13"/>
      <c r="L108592" s="13"/>
      <c r="M108592" s="13"/>
      <c r="N108592" s="13"/>
      <c r="O108592" s="13"/>
      <c r="P108592" s="13"/>
      <c r="Q108592" s="13"/>
      <c r="R108592" s="13"/>
    </row>
    <row r="108593" spans="2:18">
      <c r="B108593" s="31"/>
      <c r="C108593" s="13"/>
      <c r="D108593" s="13"/>
      <c r="E108593" s="13"/>
      <c r="F108593" s="13"/>
      <c r="G108593" s="13"/>
      <c r="H108593" s="13"/>
      <c r="I108593" s="13"/>
      <c r="J108593" s="13"/>
      <c r="K108593" s="13"/>
      <c r="L108593" s="13"/>
      <c r="M108593" s="13"/>
      <c r="N108593" s="13"/>
      <c r="O108593" s="13"/>
      <c r="P108593" s="13"/>
      <c r="Q108593" s="13"/>
      <c r="R108593" s="13"/>
    </row>
    <row r="108594" spans="2:18">
      <c r="B108594" s="31"/>
      <c r="C108594" s="13"/>
      <c r="D108594" s="13"/>
      <c r="E108594" s="13"/>
      <c r="F108594" s="13"/>
      <c r="G108594" s="13"/>
      <c r="H108594" s="13"/>
      <c r="I108594" s="13"/>
      <c r="J108594" s="13"/>
      <c r="K108594" s="13"/>
      <c r="L108594" s="13"/>
      <c r="M108594" s="13"/>
      <c r="N108594" s="13"/>
      <c r="O108594" s="13"/>
      <c r="P108594" s="13"/>
      <c r="Q108594" s="13"/>
      <c r="R108594" s="13"/>
    </row>
    <row r="108595" spans="2:18">
      <c r="B108595" s="31"/>
      <c r="C108595" s="13"/>
      <c r="D108595" s="13"/>
      <c r="E108595" s="13"/>
      <c r="F108595" s="13"/>
      <c r="G108595" s="13"/>
      <c r="H108595" s="13"/>
      <c r="I108595" s="13"/>
      <c r="J108595" s="13"/>
      <c r="K108595" s="13"/>
      <c r="L108595" s="13"/>
      <c r="M108595" s="13"/>
      <c r="N108595" s="13"/>
      <c r="O108595" s="13"/>
      <c r="P108595" s="13"/>
      <c r="Q108595" s="13"/>
      <c r="R108595" s="13"/>
    </row>
    <row r="108596" spans="2:18">
      <c r="B108596" s="31"/>
      <c r="C108596" s="13"/>
      <c r="D108596" s="13"/>
      <c r="E108596" s="13"/>
      <c r="F108596" s="13"/>
      <c r="G108596" s="13"/>
      <c r="H108596" s="13"/>
      <c r="I108596" s="13"/>
      <c r="J108596" s="13"/>
      <c r="K108596" s="13"/>
      <c r="L108596" s="13"/>
      <c r="M108596" s="13"/>
      <c r="N108596" s="13"/>
      <c r="O108596" s="13"/>
      <c r="P108596" s="13"/>
      <c r="Q108596" s="13"/>
      <c r="R108596" s="13"/>
    </row>
    <row r="108597" spans="2:18">
      <c r="B108597" s="31"/>
      <c r="C108597" s="13"/>
      <c r="D108597" s="13"/>
      <c r="E108597" s="13"/>
      <c r="F108597" s="13"/>
      <c r="G108597" s="13"/>
      <c r="H108597" s="13"/>
      <c r="I108597" s="13"/>
      <c r="J108597" s="13"/>
      <c r="K108597" s="13"/>
      <c r="L108597" s="13"/>
      <c r="M108597" s="13"/>
      <c r="N108597" s="13"/>
      <c r="O108597" s="13"/>
      <c r="P108597" s="13"/>
      <c r="Q108597" s="13"/>
      <c r="R108597" s="13"/>
    </row>
    <row r="108598" spans="2:18">
      <c r="B108598" s="31"/>
      <c r="C108598" s="13"/>
      <c r="D108598" s="13"/>
      <c r="E108598" s="13"/>
      <c r="F108598" s="13"/>
      <c r="G108598" s="13"/>
      <c r="H108598" s="13"/>
      <c r="I108598" s="13"/>
      <c r="J108598" s="13"/>
      <c r="K108598" s="13"/>
      <c r="L108598" s="13"/>
      <c r="M108598" s="13"/>
      <c r="N108598" s="13"/>
      <c r="O108598" s="13"/>
      <c r="P108598" s="13"/>
      <c r="Q108598" s="13"/>
      <c r="R108598" s="13"/>
    </row>
    <row r="108599" spans="2:18">
      <c r="B108599" s="31"/>
      <c r="C108599" s="13"/>
      <c r="D108599" s="13"/>
      <c r="E108599" s="13"/>
      <c r="F108599" s="13"/>
      <c r="G108599" s="13"/>
      <c r="H108599" s="13"/>
      <c r="I108599" s="13"/>
      <c r="J108599" s="13"/>
      <c r="K108599" s="13"/>
      <c r="L108599" s="13"/>
      <c r="M108599" s="13"/>
      <c r="N108599" s="13"/>
      <c r="O108599" s="13"/>
      <c r="P108599" s="13"/>
      <c r="Q108599" s="13"/>
      <c r="R108599" s="13"/>
    </row>
    <row r="108600" spans="2:18">
      <c r="B108600" s="31"/>
      <c r="C108600" s="13"/>
      <c r="D108600" s="13"/>
      <c r="E108600" s="13"/>
      <c r="F108600" s="13"/>
      <c r="G108600" s="13"/>
      <c r="H108600" s="13"/>
      <c r="I108600" s="13"/>
      <c r="J108600" s="13"/>
      <c r="K108600" s="13"/>
      <c r="L108600" s="13"/>
      <c r="M108600" s="13"/>
      <c r="N108600" s="13"/>
      <c r="O108600" s="13"/>
      <c r="P108600" s="13"/>
      <c r="Q108600" s="13"/>
      <c r="R108600" s="13"/>
    </row>
    <row r="108601" spans="2:18">
      <c r="B108601" s="31"/>
      <c r="C108601" s="13"/>
      <c r="D108601" s="13"/>
      <c r="E108601" s="13"/>
      <c r="F108601" s="13"/>
      <c r="G108601" s="13"/>
      <c r="H108601" s="13"/>
      <c r="I108601" s="13"/>
      <c r="J108601" s="13"/>
      <c r="K108601" s="13"/>
      <c r="L108601" s="13"/>
      <c r="M108601" s="13"/>
      <c r="N108601" s="13"/>
      <c r="O108601" s="13"/>
      <c r="P108601" s="13"/>
      <c r="Q108601" s="13"/>
      <c r="R108601" s="13"/>
    </row>
    <row r="108602" spans="2:18">
      <c r="B108602" s="31"/>
      <c r="C108602" s="13"/>
      <c r="D108602" s="13"/>
      <c r="E108602" s="13"/>
      <c r="F108602" s="13"/>
      <c r="G108602" s="13"/>
      <c r="H108602" s="13"/>
      <c r="I108602" s="13"/>
      <c r="J108602" s="13"/>
      <c r="K108602" s="13"/>
      <c r="L108602" s="13"/>
      <c r="M108602" s="13"/>
      <c r="N108602" s="13"/>
      <c r="O108602" s="13"/>
      <c r="P108602" s="13"/>
      <c r="Q108602" s="13"/>
      <c r="R108602" s="13"/>
    </row>
    <row r="108603" spans="2:18">
      <c r="B108603" s="31"/>
      <c r="C108603" s="13"/>
      <c r="D108603" s="13"/>
      <c r="E108603" s="13"/>
      <c r="F108603" s="13"/>
      <c r="G108603" s="13"/>
      <c r="H108603" s="13"/>
      <c r="I108603" s="13"/>
      <c r="J108603" s="13"/>
      <c r="K108603" s="13"/>
      <c r="L108603" s="13"/>
      <c r="M108603" s="13"/>
      <c r="N108603" s="13"/>
      <c r="O108603" s="13"/>
      <c r="P108603" s="13"/>
      <c r="Q108603" s="13"/>
      <c r="R108603" s="13"/>
    </row>
    <row r="108604" spans="2:18">
      <c r="B108604" s="31"/>
      <c r="C108604" s="13"/>
      <c r="D108604" s="13"/>
      <c r="E108604" s="13"/>
      <c r="F108604" s="13"/>
      <c r="G108604" s="13"/>
      <c r="H108604" s="13"/>
      <c r="I108604" s="13"/>
      <c r="J108604" s="13"/>
      <c r="K108604" s="13"/>
      <c r="L108604" s="13"/>
      <c r="M108604" s="13"/>
      <c r="N108604" s="13"/>
      <c r="O108604" s="13"/>
      <c r="P108604" s="13"/>
      <c r="Q108604" s="13"/>
      <c r="R108604" s="13"/>
    </row>
    <row r="108605" spans="2:18">
      <c r="B108605" s="31"/>
      <c r="C108605" s="13"/>
      <c r="D108605" s="13"/>
      <c r="E108605" s="13"/>
      <c r="F108605" s="13"/>
      <c r="G108605" s="13"/>
      <c r="H108605" s="13"/>
      <c r="I108605" s="13"/>
      <c r="J108605" s="13"/>
      <c r="K108605" s="13"/>
      <c r="L108605" s="13"/>
      <c r="M108605" s="13"/>
      <c r="N108605" s="13"/>
      <c r="O108605" s="13"/>
      <c r="P108605" s="13"/>
      <c r="Q108605" s="13"/>
      <c r="R108605" s="13"/>
    </row>
    <row r="108606" spans="2:18">
      <c r="B108606" s="31"/>
      <c r="C108606" s="13"/>
      <c r="D108606" s="13"/>
      <c r="E108606" s="13"/>
      <c r="F108606" s="13"/>
      <c r="G108606" s="13"/>
      <c r="H108606" s="13"/>
      <c r="I108606" s="13"/>
      <c r="J108606" s="13"/>
      <c r="K108606" s="13"/>
      <c r="L108606" s="13"/>
      <c r="M108606" s="13"/>
      <c r="N108606" s="13"/>
      <c r="O108606" s="13"/>
      <c r="P108606" s="13"/>
      <c r="Q108606" s="13"/>
      <c r="R108606" s="13"/>
    </row>
    <row r="108607" spans="2:18">
      <c r="B108607" s="31"/>
      <c r="C108607" s="13"/>
      <c r="D108607" s="13"/>
      <c r="E108607" s="13"/>
      <c r="F108607" s="13"/>
      <c r="G108607" s="13"/>
      <c r="H108607" s="13"/>
      <c r="I108607" s="13"/>
      <c r="J108607" s="13"/>
      <c r="K108607" s="13"/>
      <c r="L108607" s="13"/>
      <c r="M108607" s="13"/>
      <c r="N108607" s="13"/>
      <c r="O108607" s="13"/>
      <c r="P108607" s="13"/>
      <c r="Q108607" s="13"/>
      <c r="R108607" s="13"/>
    </row>
    <row r="108608" spans="2:18">
      <c r="B108608" s="31"/>
      <c r="C108608" s="13"/>
      <c r="D108608" s="13"/>
      <c r="E108608" s="13"/>
      <c r="F108608" s="13"/>
      <c r="G108608" s="13"/>
      <c r="H108608" s="13"/>
      <c r="I108608" s="13"/>
      <c r="J108608" s="13"/>
      <c r="K108608" s="13"/>
      <c r="L108608" s="13"/>
      <c r="M108608" s="13"/>
      <c r="N108608" s="13"/>
      <c r="O108608" s="13"/>
      <c r="P108608" s="13"/>
      <c r="Q108608" s="13"/>
      <c r="R108608" s="13"/>
    </row>
    <row r="108609" spans="2:18">
      <c r="B108609" s="31"/>
      <c r="C108609" s="13"/>
      <c r="D108609" s="13"/>
      <c r="E108609" s="13"/>
      <c r="F108609" s="13"/>
      <c r="G108609" s="13"/>
      <c r="H108609" s="13"/>
      <c r="I108609" s="13"/>
      <c r="J108609" s="13"/>
      <c r="K108609" s="13"/>
      <c r="L108609" s="13"/>
      <c r="M108609" s="13"/>
      <c r="N108609" s="13"/>
      <c r="O108609" s="13"/>
      <c r="P108609" s="13"/>
      <c r="Q108609" s="13"/>
      <c r="R108609" s="13"/>
    </row>
    <row r="108610" spans="2:18">
      <c r="B108610" s="31"/>
      <c r="C108610" s="13"/>
      <c r="D108610" s="13"/>
      <c r="E108610" s="13"/>
      <c r="F108610" s="13"/>
      <c r="G108610" s="13"/>
      <c r="H108610" s="13"/>
      <c r="I108610" s="13"/>
      <c r="J108610" s="13"/>
      <c r="K108610" s="13"/>
      <c r="L108610" s="13"/>
      <c r="M108610" s="13"/>
      <c r="N108610" s="13"/>
      <c r="O108610" s="13"/>
      <c r="P108610" s="13"/>
      <c r="Q108610" s="13"/>
      <c r="R108610" s="13"/>
    </row>
    <row r="108611" spans="2:18">
      <c r="B108611" s="31"/>
      <c r="C108611" s="13"/>
      <c r="D108611" s="13"/>
      <c r="E108611" s="13"/>
      <c r="F108611" s="13"/>
      <c r="G108611" s="13"/>
      <c r="H108611" s="13"/>
      <c r="I108611" s="13"/>
      <c r="J108611" s="13"/>
      <c r="K108611" s="13"/>
      <c r="L108611" s="13"/>
      <c r="M108611" s="13"/>
      <c r="N108611" s="13"/>
      <c r="O108611" s="13"/>
      <c r="P108611" s="13"/>
      <c r="Q108611" s="13"/>
      <c r="R108611" s="13"/>
    </row>
    <row r="108612" spans="2:18">
      <c r="B108612" s="31"/>
      <c r="C108612" s="13"/>
      <c r="D108612" s="13"/>
      <c r="E108612" s="13"/>
      <c r="F108612" s="13"/>
      <c r="G108612" s="13"/>
      <c r="H108612" s="13"/>
      <c r="I108612" s="13"/>
      <c r="J108612" s="13"/>
      <c r="K108612" s="13"/>
      <c r="L108612" s="13"/>
      <c r="M108612" s="13"/>
      <c r="N108612" s="13"/>
      <c r="O108612" s="13"/>
      <c r="P108612" s="13"/>
      <c r="Q108612" s="13"/>
      <c r="R108612" s="13"/>
    </row>
    <row r="108613" spans="2:18">
      <c r="B108613" s="31"/>
      <c r="C108613" s="13"/>
      <c r="D108613" s="13"/>
      <c r="E108613" s="13"/>
      <c r="F108613" s="13"/>
      <c r="G108613" s="13"/>
      <c r="H108613" s="13"/>
      <c r="I108613" s="13"/>
      <c r="J108613" s="13"/>
      <c r="K108613" s="13"/>
      <c r="L108613" s="13"/>
      <c r="M108613" s="13"/>
      <c r="N108613" s="13"/>
      <c r="O108613" s="13"/>
      <c r="P108613" s="13"/>
      <c r="Q108613" s="13"/>
      <c r="R108613" s="13"/>
    </row>
    <row r="108614" spans="2:18">
      <c r="B108614" s="31"/>
      <c r="C108614" s="13"/>
      <c r="D108614" s="13"/>
      <c r="E108614" s="13"/>
      <c r="F108614" s="13"/>
      <c r="G108614" s="13"/>
      <c r="H108614" s="13"/>
      <c r="I108614" s="13"/>
      <c r="J108614" s="13"/>
      <c r="K108614" s="13"/>
      <c r="L108614" s="13"/>
      <c r="M108614" s="13"/>
      <c r="N108614" s="13"/>
      <c r="O108614" s="13"/>
      <c r="P108614" s="13"/>
      <c r="Q108614" s="13"/>
      <c r="R108614" s="13"/>
    </row>
    <row r="108615" spans="2:18">
      <c r="B108615" s="31"/>
      <c r="C108615" s="13"/>
      <c r="D108615" s="13"/>
      <c r="E108615" s="13"/>
      <c r="F108615" s="13"/>
      <c r="G108615" s="13"/>
      <c r="H108615" s="13"/>
      <c r="I108615" s="13"/>
      <c r="J108615" s="13"/>
      <c r="K108615" s="13"/>
      <c r="L108615" s="13"/>
      <c r="M108615" s="13"/>
      <c r="N108615" s="13"/>
      <c r="O108615" s="13"/>
      <c r="P108615" s="13"/>
      <c r="Q108615" s="13"/>
      <c r="R108615" s="13"/>
    </row>
    <row r="108616" spans="2:18">
      <c r="B108616" s="31"/>
      <c r="C108616" s="13"/>
      <c r="D108616" s="13"/>
      <c r="E108616" s="13"/>
      <c r="F108616" s="13"/>
      <c r="G108616" s="13"/>
      <c r="H108616" s="13"/>
      <c r="I108616" s="13"/>
      <c r="J108616" s="13"/>
      <c r="K108616" s="13"/>
      <c r="L108616" s="13"/>
      <c r="M108616" s="13"/>
      <c r="N108616" s="13"/>
      <c r="O108616" s="13"/>
      <c r="P108616" s="13"/>
      <c r="Q108616" s="13"/>
      <c r="R108616" s="13"/>
    </row>
    <row r="108617" spans="2:18">
      <c r="B108617" s="31"/>
      <c r="C108617" s="13"/>
      <c r="D108617" s="13"/>
      <c r="E108617" s="13"/>
      <c r="F108617" s="13"/>
      <c r="G108617" s="13"/>
      <c r="H108617" s="13"/>
      <c r="I108617" s="13"/>
      <c r="J108617" s="13"/>
      <c r="K108617" s="13"/>
      <c r="L108617" s="13"/>
      <c r="M108617" s="13"/>
      <c r="N108617" s="13"/>
      <c r="O108617" s="13"/>
      <c r="P108617" s="13"/>
      <c r="Q108617" s="13"/>
      <c r="R108617" s="13"/>
    </row>
    <row r="108618" spans="2:18">
      <c r="B108618" s="31"/>
      <c r="C108618" s="13"/>
      <c r="D108618" s="13"/>
      <c r="E108618" s="13"/>
      <c r="F108618" s="13"/>
      <c r="G108618" s="13"/>
      <c r="H108618" s="13"/>
      <c r="I108618" s="13"/>
      <c r="J108618" s="13"/>
      <c r="K108618" s="13"/>
      <c r="L108618" s="13"/>
      <c r="M108618" s="13"/>
      <c r="N108618" s="13"/>
      <c r="O108618" s="13"/>
      <c r="P108618" s="13"/>
      <c r="Q108618" s="13"/>
      <c r="R108618" s="13"/>
    </row>
    <row r="108619" spans="2:18">
      <c r="B108619" s="31"/>
      <c r="C108619" s="13"/>
      <c r="D108619" s="13"/>
      <c r="E108619" s="13"/>
      <c r="F108619" s="13"/>
      <c r="G108619" s="13"/>
      <c r="H108619" s="13"/>
      <c r="I108619" s="13"/>
      <c r="J108619" s="13"/>
      <c r="K108619" s="13"/>
      <c r="L108619" s="13"/>
      <c r="M108619" s="13"/>
      <c r="N108619" s="13"/>
      <c r="O108619" s="13"/>
      <c r="P108619" s="13"/>
      <c r="Q108619" s="13"/>
      <c r="R108619" s="13"/>
    </row>
    <row r="108620" spans="2:18">
      <c r="B108620" s="31"/>
      <c r="C108620" s="13"/>
      <c r="D108620" s="13"/>
      <c r="E108620" s="13"/>
      <c r="F108620" s="13"/>
      <c r="G108620" s="13"/>
      <c r="H108620" s="13"/>
      <c r="I108620" s="13"/>
      <c r="J108620" s="13"/>
      <c r="K108620" s="13"/>
      <c r="L108620" s="13"/>
      <c r="M108620" s="13"/>
      <c r="N108620" s="13"/>
      <c r="O108620" s="13"/>
      <c r="P108620" s="13"/>
      <c r="Q108620" s="13"/>
      <c r="R108620" s="13"/>
    </row>
    <row r="108621" spans="2:18">
      <c r="B108621" s="31"/>
      <c r="C108621" s="13"/>
      <c r="D108621" s="13"/>
      <c r="E108621" s="13"/>
      <c r="F108621" s="13"/>
      <c r="G108621" s="13"/>
      <c r="H108621" s="13"/>
      <c r="I108621" s="13"/>
      <c r="J108621" s="13"/>
      <c r="K108621" s="13"/>
      <c r="L108621" s="13"/>
      <c r="M108621" s="13"/>
      <c r="N108621" s="13"/>
      <c r="O108621" s="13"/>
      <c r="P108621" s="13"/>
      <c r="Q108621" s="13"/>
      <c r="R108621" s="13"/>
    </row>
    <row r="108622" spans="2:18">
      <c r="B108622" s="31"/>
      <c r="C108622" s="13"/>
      <c r="D108622" s="13"/>
      <c r="E108622" s="13"/>
      <c r="F108622" s="13"/>
      <c r="G108622" s="13"/>
      <c r="H108622" s="13"/>
      <c r="I108622" s="13"/>
      <c r="J108622" s="13"/>
      <c r="K108622" s="13"/>
      <c r="L108622" s="13"/>
      <c r="M108622" s="13"/>
      <c r="N108622" s="13"/>
      <c r="O108622" s="13"/>
      <c r="P108622" s="13"/>
      <c r="Q108622" s="13"/>
      <c r="R108622" s="13"/>
    </row>
    <row r="108623" spans="2:18">
      <c r="B108623" s="31"/>
      <c r="C108623" s="13"/>
      <c r="D108623" s="13"/>
      <c r="E108623" s="13"/>
      <c r="F108623" s="13"/>
      <c r="G108623" s="13"/>
      <c r="H108623" s="13"/>
      <c r="I108623" s="13"/>
      <c r="J108623" s="13"/>
      <c r="K108623" s="13"/>
      <c r="L108623" s="13"/>
      <c r="M108623" s="13"/>
      <c r="N108623" s="13"/>
      <c r="O108623" s="13"/>
      <c r="P108623" s="13"/>
      <c r="Q108623" s="13"/>
      <c r="R108623" s="13"/>
    </row>
    <row r="108624" spans="2:18">
      <c r="B108624" s="31"/>
      <c r="C108624" s="13"/>
      <c r="D108624" s="13"/>
      <c r="E108624" s="13"/>
      <c r="F108624" s="13"/>
      <c r="G108624" s="13"/>
      <c r="H108624" s="13"/>
      <c r="I108624" s="13"/>
      <c r="J108624" s="13"/>
      <c r="K108624" s="13"/>
      <c r="L108624" s="13"/>
      <c r="M108624" s="13"/>
      <c r="N108624" s="13"/>
      <c r="O108624" s="13"/>
      <c r="P108624" s="13"/>
      <c r="Q108624" s="13"/>
      <c r="R108624" s="13"/>
    </row>
    <row r="108625" spans="2:18">
      <c r="B108625" s="31"/>
      <c r="C108625" s="13"/>
      <c r="D108625" s="13"/>
      <c r="E108625" s="13"/>
      <c r="F108625" s="13"/>
      <c r="G108625" s="13"/>
      <c r="H108625" s="13"/>
      <c r="I108625" s="13"/>
      <c r="J108625" s="13"/>
      <c r="K108625" s="13"/>
      <c r="L108625" s="13"/>
      <c r="M108625" s="13"/>
      <c r="N108625" s="13"/>
      <c r="O108625" s="13"/>
      <c r="P108625" s="13"/>
      <c r="Q108625" s="13"/>
      <c r="R108625" s="13"/>
    </row>
    <row r="108626" spans="2:18">
      <c r="B108626" s="31"/>
      <c r="C108626" s="13"/>
      <c r="D108626" s="13"/>
      <c r="E108626" s="13"/>
      <c r="F108626" s="13"/>
      <c r="G108626" s="13"/>
      <c r="H108626" s="13"/>
      <c r="I108626" s="13"/>
      <c r="J108626" s="13"/>
      <c r="K108626" s="13"/>
      <c r="L108626" s="13"/>
      <c r="M108626" s="13"/>
      <c r="N108626" s="13"/>
      <c r="O108626" s="13"/>
      <c r="P108626" s="13"/>
      <c r="Q108626" s="13"/>
      <c r="R108626" s="13"/>
    </row>
    <row r="108627" spans="2:18">
      <c r="B108627" s="31"/>
      <c r="C108627" s="13"/>
      <c r="D108627" s="13"/>
      <c r="E108627" s="13"/>
      <c r="F108627" s="13"/>
      <c r="G108627" s="13"/>
      <c r="H108627" s="13"/>
      <c r="I108627" s="13"/>
      <c r="J108627" s="13"/>
      <c r="K108627" s="13"/>
      <c r="L108627" s="13"/>
      <c r="M108627" s="13"/>
      <c r="N108627" s="13"/>
      <c r="O108627" s="13"/>
      <c r="P108627" s="13"/>
      <c r="Q108627" s="13"/>
      <c r="R108627" s="13"/>
    </row>
    <row r="108628" spans="2:18">
      <c r="B108628" s="31"/>
      <c r="C108628" s="13"/>
      <c r="D108628" s="13"/>
      <c r="E108628" s="13"/>
      <c r="F108628" s="13"/>
      <c r="G108628" s="13"/>
      <c r="H108628" s="13"/>
      <c r="I108628" s="13"/>
      <c r="J108628" s="13"/>
      <c r="K108628" s="13"/>
      <c r="L108628" s="13"/>
      <c r="M108628" s="13"/>
      <c r="N108628" s="13"/>
      <c r="O108628" s="13"/>
      <c r="P108628" s="13"/>
      <c r="Q108628" s="13"/>
      <c r="R108628" s="13"/>
    </row>
    <row r="108629" spans="2:18">
      <c r="B108629" s="31"/>
      <c r="C108629" s="13"/>
      <c r="D108629" s="13"/>
      <c r="E108629" s="13"/>
      <c r="F108629" s="13"/>
      <c r="G108629" s="13"/>
      <c r="H108629" s="13"/>
      <c r="I108629" s="13"/>
      <c r="J108629" s="13"/>
      <c r="K108629" s="13"/>
      <c r="L108629" s="13"/>
      <c r="M108629" s="13"/>
      <c r="N108629" s="13"/>
      <c r="O108629" s="13"/>
      <c r="P108629" s="13"/>
      <c r="Q108629" s="13"/>
      <c r="R108629" s="13"/>
    </row>
    <row r="108630" spans="2:18">
      <c r="B108630" s="31"/>
      <c r="C108630" s="13"/>
      <c r="D108630" s="13"/>
      <c r="E108630" s="13"/>
      <c r="F108630" s="13"/>
      <c r="G108630" s="13"/>
      <c r="H108630" s="13"/>
      <c r="I108630" s="13"/>
      <c r="J108630" s="13"/>
      <c r="K108630" s="13"/>
      <c r="L108630" s="13"/>
      <c r="M108630" s="13"/>
      <c r="N108630" s="13"/>
      <c r="O108630" s="13"/>
      <c r="P108630" s="13"/>
      <c r="Q108630" s="13"/>
      <c r="R108630" s="13"/>
    </row>
    <row r="108631" spans="2:18">
      <c r="B108631" s="31"/>
      <c r="C108631" s="13"/>
      <c r="D108631" s="13"/>
      <c r="E108631" s="13"/>
      <c r="F108631" s="13"/>
      <c r="G108631" s="13"/>
      <c r="H108631" s="13"/>
      <c r="I108631" s="13"/>
      <c r="J108631" s="13"/>
      <c r="K108631" s="13"/>
      <c r="L108631" s="13"/>
      <c r="M108631" s="13"/>
      <c r="N108631" s="13"/>
      <c r="O108631" s="13"/>
      <c r="P108631" s="13"/>
      <c r="Q108631" s="13"/>
      <c r="R108631" s="13"/>
    </row>
    <row r="108632" spans="2:18">
      <c r="B108632" s="31"/>
      <c r="C108632" s="13"/>
      <c r="D108632" s="13"/>
      <c r="E108632" s="13"/>
      <c r="F108632" s="13"/>
      <c r="G108632" s="13"/>
      <c r="H108632" s="13"/>
      <c r="I108632" s="13"/>
      <c r="J108632" s="13"/>
      <c r="K108632" s="13"/>
      <c r="L108632" s="13"/>
      <c r="M108632" s="13"/>
      <c r="N108632" s="13"/>
      <c r="O108632" s="13"/>
      <c r="P108632" s="13"/>
      <c r="Q108632" s="13"/>
      <c r="R108632" s="13"/>
    </row>
    <row r="108633" spans="2:18">
      <c r="B108633" s="31"/>
      <c r="C108633" s="13"/>
      <c r="D108633" s="13"/>
      <c r="E108633" s="13"/>
      <c r="F108633" s="13"/>
      <c r="G108633" s="13"/>
      <c r="H108633" s="13"/>
      <c r="I108633" s="13"/>
      <c r="J108633" s="13"/>
      <c r="K108633" s="13"/>
      <c r="L108633" s="13"/>
      <c r="M108633" s="13"/>
      <c r="N108633" s="13"/>
      <c r="O108633" s="13"/>
      <c r="P108633" s="13"/>
      <c r="Q108633" s="13"/>
      <c r="R108633" s="13"/>
    </row>
    <row r="108634" spans="2:18">
      <c r="B108634" s="31"/>
      <c r="C108634" s="13"/>
      <c r="D108634" s="13"/>
      <c r="E108634" s="13"/>
      <c r="F108634" s="13"/>
      <c r="G108634" s="13"/>
      <c r="H108634" s="13"/>
      <c r="I108634" s="13"/>
      <c r="J108634" s="13"/>
      <c r="K108634" s="13"/>
      <c r="L108634" s="13"/>
      <c r="M108634" s="13"/>
      <c r="N108634" s="13"/>
      <c r="O108634" s="13"/>
      <c r="P108634" s="13"/>
      <c r="Q108634" s="13"/>
      <c r="R108634" s="13"/>
    </row>
    <row r="108635" spans="2:18">
      <c r="B108635" s="31"/>
      <c r="C108635" s="13"/>
      <c r="D108635" s="13"/>
      <c r="E108635" s="13"/>
      <c r="F108635" s="13"/>
      <c r="G108635" s="13"/>
      <c r="H108635" s="13"/>
      <c r="I108635" s="13"/>
      <c r="J108635" s="13"/>
      <c r="K108635" s="13"/>
      <c r="L108635" s="13"/>
      <c r="M108635" s="13"/>
      <c r="N108635" s="13"/>
      <c r="O108635" s="13"/>
      <c r="P108635" s="13"/>
      <c r="Q108635" s="13"/>
      <c r="R108635" s="13"/>
    </row>
    <row r="108636" spans="2:18">
      <c r="B108636" s="31"/>
      <c r="C108636" s="13"/>
      <c r="D108636" s="13"/>
      <c r="E108636" s="13"/>
      <c r="F108636" s="13"/>
      <c r="G108636" s="13"/>
      <c r="H108636" s="13"/>
      <c r="I108636" s="13"/>
      <c r="J108636" s="13"/>
      <c r="K108636" s="13"/>
      <c r="L108636" s="13"/>
      <c r="M108636" s="13"/>
      <c r="N108636" s="13"/>
      <c r="O108636" s="13"/>
      <c r="P108636" s="13"/>
      <c r="Q108636" s="13"/>
      <c r="R108636" s="13"/>
    </row>
    <row r="108637" spans="2:18">
      <c r="B108637" s="31"/>
      <c r="C108637" s="13"/>
      <c r="D108637" s="13"/>
      <c r="E108637" s="13"/>
      <c r="F108637" s="13"/>
      <c r="G108637" s="13"/>
      <c r="H108637" s="13"/>
      <c r="I108637" s="13"/>
      <c r="J108637" s="13"/>
      <c r="K108637" s="13"/>
      <c r="L108637" s="13"/>
      <c r="M108637" s="13"/>
      <c r="N108637" s="13"/>
      <c r="O108637" s="13"/>
      <c r="P108637" s="13"/>
      <c r="Q108637" s="13"/>
      <c r="R108637" s="13"/>
    </row>
    <row r="108638" spans="2:18">
      <c r="B108638" s="31"/>
      <c r="C108638" s="13"/>
      <c r="D108638" s="13"/>
      <c r="E108638" s="13"/>
      <c r="F108638" s="13"/>
      <c r="G108638" s="13"/>
      <c r="H108638" s="13"/>
      <c r="I108638" s="13"/>
      <c r="J108638" s="13"/>
      <c r="K108638" s="13"/>
      <c r="L108638" s="13"/>
      <c r="M108638" s="13"/>
      <c r="N108638" s="13"/>
      <c r="O108638" s="13"/>
      <c r="P108638" s="13"/>
      <c r="Q108638" s="13"/>
      <c r="R108638" s="13"/>
    </row>
    <row r="108639" spans="2:18">
      <c r="B108639" s="31"/>
      <c r="C108639" s="13"/>
      <c r="D108639" s="13"/>
      <c r="E108639" s="13"/>
      <c r="F108639" s="13"/>
      <c r="G108639" s="13"/>
      <c r="H108639" s="13"/>
      <c r="I108639" s="13"/>
      <c r="J108639" s="13"/>
      <c r="K108639" s="13"/>
      <c r="L108639" s="13"/>
      <c r="M108639" s="13"/>
      <c r="N108639" s="13"/>
      <c r="O108639" s="13"/>
      <c r="P108639" s="13"/>
      <c r="Q108639" s="13"/>
      <c r="R108639" s="13"/>
    </row>
    <row r="108640" spans="2:18">
      <c r="B108640" s="31"/>
      <c r="C108640" s="13"/>
      <c r="D108640" s="13"/>
      <c r="E108640" s="13"/>
      <c r="F108640" s="13"/>
      <c r="G108640" s="13"/>
      <c r="H108640" s="13"/>
      <c r="I108640" s="13"/>
      <c r="J108640" s="13"/>
      <c r="K108640" s="13"/>
      <c r="L108640" s="13"/>
      <c r="M108640" s="13"/>
      <c r="N108640" s="13"/>
      <c r="O108640" s="13"/>
      <c r="P108640" s="13"/>
      <c r="Q108640" s="13"/>
      <c r="R108640" s="13"/>
    </row>
    <row r="108641" spans="2:18">
      <c r="B108641" s="31"/>
      <c r="C108641" s="13"/>
      <c r="D108641" s="13"/>
      <c r="E108641" s="13"/>
      <c r="F108641" s="13"/>
      <c r="G108641" s="13"/>
      <c r="H108641" s="13"/>
      <c r="I108641" s="13"/>
      <c r="J108641" s="13"/>
      <c r="K108641" s="13"/>
      <c r="L108641" s="13"/>
      <c r="M108641" s="13"/>
      <c r="N108641" s="13"/>
      <c r="O108641" s="13"/>
      <c r="P108641" s="13"/>
      <c r="Q108641" s="13"/>
      <c r="R108641" s="13"/>
    </row>
    <row r="108642" spans="2:18">
      <c r="B108642" s="31"/>
      <c r="C108642" s="13"/>
      <c r="D108642" s="13"/>
      <c r="E108642" s="13"/>
      <c r="F108642" s="13"/>
      <c r="G108642" s="13"/>
      <c r="H108642" s="13"/>
      <c r="I108642" s="13"/>
      <c r="J108642" s="13"/>
      <c r="K108642" s="13"/>
      <c r="L108642" s="13"/>
      <c r="M108642" s="13"/>
      <c r="N108642" s="13"/>
      <c r="O108642" s="13"/>
      <c r="P108642" s="13"/>
      <c r="Q108642" s="13"/>
      <c r="R108642" s="13"/>
    </row>
    <row r="108643" spans="2:18">
      <c r="B108643" s="31"/>
      <c r="C108643" s="13"/>
      <c r="D108643" s="13"/>
      <c r="E108643" s="13"/>
      <c r="F108643" s="13"/>
      <c r="G108643" s="13"/>
      <c r="H108643" s="13"/>
      <c r="I108643" s="13"/>
      <c r="J108643" s="13"/>
      <c r="K108643" s="13"/>
      <c r="L108643" s="13"/>
      <c r="M108643" s="13"/>
      <c r="N108643" s="13"/>
      <c r="O108643" s="13"/>
      <c r="P108643" s="13"/>
      <c r="Q108643" s="13"/>
      <c r="R108643" s="13"/>
    </row>
    <row r="108644" spans="2:18">
      <c r="B108644" s="31"/>
      <c r="C108644" s="13"/>
      <c r="D108644" s="13"/>
      <c r="E108644" s="13"/>
      <c r="F108644" s="13"/>
      <c r="G108644" s="13"/>
      <c r="H108644" s="13"/>
      <c r="I108644" s="13"/>
      <c r="J108644" s="13"/>
      <c r="K108644" s="13"/>
      <c r="L108644" s="13"/>
      <c r="M108644" s="13"/>
      <c r="N108644" s="13"/>
      <c r="O108644" s="13"/>
      <c r="P108644" s="13"/>
      <c r="Q108644" s="13"/>
      <c r="R108644" s="13"/>
    </row>
    <row r="108645" spans="2:18">
      <c r="B108645" s="31"/>
      <c r="C108645" s="13"/>
      <c r="D108645" s="13"/>
      <c r="E108645" s="13"/>
      <c r="F108645" s="13"/>
      <c r="G108645" s="13"/>
      <c r="H108645" s="13"/>
      <c r="I108645" s="13"/>
      <c r="J108645" s="13"/>
      <c r="K108645" s="13"/>
      <c r="L108645" s="13"/>
      <c r="M108645" s="13"/>
      <c r="N108645" s="13"/>
      <c r="O108645" s="13"/>
      <c r="P108645" s="13"/>
      <c r="Q108645" s="13"/>
      <c r="R108645" s="13"/>
    </row>
    <row r="108646" spans="2:18">
      <c r="B108646" s="31"/>
      <c r="C108646" s="13"/>
      <c r="D108646" s="13"/>
      <c r="E108646" s="13"/>
      <c r="F108646" s="13"/>
      <c r="G108646" s="13"/>
      <c r="H108646" s="13"/>
      <c r="I108646" s="13"/>
      <c r="J108646" s="13"/>
      <c r="K108646" s="13"/>
      <c r="L108646" s="13"/>
      <c r="M108646" s="13"/>
      <c r="N108646" s="13"/>
      <c r="O108646" s="13"/>
      <c r="P108646" s="13"/>
      <c r="Q108646" s="13"/>
      <c r="R108646" s="13"/>
    </row>
    <row r="108647" spans="2:18">
      <c r="B108647" s="31"/>
      <c r="C108647" s="13"/>
      <c r="D108647" s="13"/>
      <c r="E108647" s="13"/>
      <c r="F108647" s="13"/>
      <c r="G108647" s="13"/>
      <c r="H108647" s="13"/>
      <c r="I108647" s="13"/>
      <c r="J108647" s="13"/>
      <c r="K108647" s="13"/>
      <c r="L108647" s="13"/>
      <c r="M108647" s="13"/>
      <c r="N108647" s="13"/>
      <c r="O108647" s="13"/>
      <c r="P108647" s="13"/>
      <c r="Q108647" s="13"/>
      <c r="R108647" s="13"/>
    </row>
    <row r="108648" spans="2:18">
      <c r="B108648" s="31"/>
      <c r="C108648" s="13"/>
      <c r="D108648" s="13"/>
      <c r="E108648" s="13"/>
      <c r="F108648" s="13"/>
      <c r="G108648" s="13"/>
      <c r="H108648" s="13"/>
      <c r="I108648" s="13"/>
      <c r="J108648" s="13"/>
      <c r="K108648" s="13"/>
      <c r="L108648" s="13"/>
      <c r="M108648" s="13"/>
      <c r="N108648" s="13"/>
      <c r="O108648" s="13"/>
      <c r="P108648" s="13"/>
      <c r="Q108648" s="13"/>
      <c r="R108648" s="13"/>
    </row>
    <row r="108649" spans="2:18">
      <c r="B108649" s="31"/>
      <c r="C108649" s="13"/>
      <c r="D108649" s="13"/>
      <c r="E108649" s="13"/>
      <c r="F108649" s="13"/>
      <c r="G108649" s="13"/>
      <c r="H108649" s="13"/>
      <c r="I108649" s="13"/>
      <c r="J108649" s="13"/>
      <c r="K108649" s="13"/>
      <c r="L108649" s="13"/>
      <c r="M108649" s="13"/>
      <c r="N108649" s="13"/>
      <c r="O108649" s="13"/>
      <c r="P108649" s="13"/>
      <c r="Q108649" s="13"/>
      <c r="R108649" s="13"/>
    </row>
    <row r="108650" spans="2:18">
      <c r="B108650" s="31"/>
      <c r="C108650" s="13"/>
      <c r="D108650" s="13"/>
      <c r="E108650" s="13"/>
      <c r="F108650" s="13"/>
      <c r="G108650" s="13"/>
      <c r="H108650" s="13"/>
      <c r="I108650" s="13"/>
      <c r="J108650" s="13"/>
      <c r="K108650" s="13"/>
      <c r="L108650" s="13"/>
      <c r="M108650" s="13"/>
      <c r="N108650" s="13"/>
      <c r="O108650" s="13"/>
      <c r="P108650" s="13"/>
      <c r="Q108650" s="13"/>
      <c r="R108650" s="13"/>
    </row>
    <row r="108651" spans="2:18">
      <c r="B108651" s="31"/>
      <c r="C108651" s="13"/>
      <c r="D108651" s="13"/>
      <c r="E108651" s="13"/>
      <c r="F108651" s="13"/>
      <c r="G108651" s="13"/>
      <c r="H108651" s="13"/>
      <c r="I108651" s="13"/>
      <c r="J108651" s="13"/>
      <c r="K108651" s="13"/>
      <c r="L108651" s="13"/>
      <c r="M108651" s="13"/>
      <c r="N108651" s="13"/>
      <c r="O108651" s="13"/>
      <c r="P108651" s="13"/>
      <c r="Q108651" s="13"/>
      <c r="R108651" s="13"/>
    </row>
    <row r="108652" spans="2:18">
      <c r="B108652" s="31"/>
      <c r="C108652" s="13"/>
      <c r="D108652" s="13"/>
      <c r="E108652" s="13"/>
      <c r="F108652" s="13"/>
      <c r="G108652" s="13"/>
      <c r="H108652" s="13"/>
      <c r="I108652" s="13"/>
      <c r="J108652" s="13"/>
      <c r="K108652" s="13"/>
      <c r="L108652" s="13"/>
      <c r="M108652" s="13"/>
      <c r="N108652" s="13"/>
      <c r="O108652" s="13"/>
      <c r="P108652" s="13"/>
      <c r="Q108652" s="13"/>
      <c r="R108652" s="13"/>
    </row>
    <row r="108653" spans="2:18">
      <c r="B108653" s="31"/>
      <c r="C108653" s="13"/>
      <c r="D108653" s="13"/>
      <c r="E108653" s="13"/>
      <c r="F108653" s="13"/>
      <c r="G108653" s="13"/>
      <c r="H108653" s="13"/>
      <c r="I108653" s="13"/>
      <c r="J108653" s="13"/>
      <c r="K108653" s="13"/>
      <c r="L108653" s="13"/>
      <c r="M108653" s="13"/>
      <c r="N108653" s="13"/>
      <c r="O108653" s="13"/>
      <c r="P108653" s="13"/>
      <c r="Q108653" s="13"/>
      <c r="R108653" s="13"/>
    </row>
    <row r="108654" spans="2:18">
      <c r="B108654" s="31"/>
      <c r="C108654" s="13"/>
      <c r="D108654" s="13"/>
      <c r="E108654" s="13"/>
      <c r="F108654" s="13"/>
      <c r="G108654" s="13"/>
      <c r="H108654" s="13"/>
      <c r="I108654" s="13"/>
      <c r="J108654" s="13"/>
      <c r="K108654" s="13"/>
      <c r="L108654" s="13"/>
      <c r="M108654" s="13"/>
      <c r="N108654" s="13"/>
      <c r="O108654" s="13"/>
      <c r="P108654" s="13"/>
      <c r="Q108654" s="13"/>
      <c r="R108654" s="13"/>
    </row>
    <row r="108655" spans="2:18">
      <c r="B108655" s="31"/>
      <c r="C108655" s="13"/>
      <c r="D108655" s="13"/>
      <c r="E108655" s="13"/>
      <c r="F108655" s="13"/>
      <c r="G108655" s="13"/>
      <c r="H108655" s="13"/>
      <c r="I108655" s="13"/>
      <c r="J108655" s="13"/>
      <c r="K108655" s="13"/>
      <c r="L108655" s="13"/>
      <c r="M108655" s="13"/>
      <c r="N108655" s="13"/>
      <c r="O108655" s="13"/>
      <c r="P108655" s="13"/>
      <c r="Q108655" s="13"/>
      <c r="R108655" s="13"/>
    </row>
    <row r="108656" spans="2:18">
      <c r="B108656" s="31"/>
      <c r="C108656" s="13"/>
      <c r="D108656" s="13"/>
      <c r="E108656" s="13"/>
      <c r="F108656" s="13"/>
      <c r="G108656" s="13"/>
      <c r="H108656" s="13"/>
      <c r="I108656" s="13"/>
      <c r="J108656" s="13"/>
      <c r="K108656" s="13"/>
      <c r="L108656" s="13"/>
      <c r="M108656" s="13"/>
      <c r="N108656" s="13"/>
      <c r="O108656" s="13"/>
      <c r="P108656" s="13"/>
      <c r="Q108656" s="13"/>
      <c r="R108656" s="13"/>
    </row>
    <row r="108657" spans="2:18">
      <c r="B108657" s="31"/>
      <c r="C108657" s="13"/>
      <c r="D108657" s="13"/>
      <c r="E108657" s="13"/>
      <c r="F108657" s="13"/>
      <c r="G108657" s="13"/>
      <c r="H108657" s="13"/>
      <c r="I108657" s="13"/>
      <c r="J108657" s="13"/>
      <c r="K108657" s="13"/>
      <c r="L108657" s="13"/>
      <c r="M108657" s="13"/>
      <c r="N108657" s="13"/>
      <c r="O108657" s="13"/>
      <c r="P108657" s="13"/>
      <c r="Q108657" s="13"/>
      <c r="R108657" s="13"/>
    </row>
    <row r="108658" spans="2:18">
      <c r="B108658" s="31"/>
      <c r="C108658" s="13"/>
      <c r="D108658" s="13"/>
      <c r="E108658" s="13"/>
      <c r="F108658" s="13"/>
      <c r="G108658" s="13"/>
      <c r="H108658" s="13"/>
      <c r="I108658" s="13"/>
      <c r="J108658" s="13"/>
      <c r="K108658" s="13"/>
      <c r="L108658" s="13"/>
      <c r="M108658" s="13"/>
      <c r="N108658" s="13"/>
      <c r="O108658" s="13"/>
      <c r="P108658" s="13"/>
      <c r="Q108658" s="13"/>
      <c r="R108658" s="13"/>
    </row>
    <row r="108659" spans="2:18">
      <c r="B108659" s="31"/>
      <c r="C108659" s="13"/>
      <c r="D108659" s="13"/>
      <c r="E108659" s="13"/>
      <c r="F108659" s="13"/>
      <c r="G108659" s="13"/>
      <c r="H108659" s="13"/>
      <c r="I108659" s="13"/>
      <c r="J108659" s="13"/>
      <c r="K108659" s="13"/>
      <c r="L108659" s="13"/>
      <c r="M108659" s="13"/>
      <c r="N108659" s="13"/>
      <c r="O108659" s="13"/>
      <c r="P108659" s="13"/>
      <c r="Q108659" s="13"/>
      <c r="R108659" s="13"/>
    </row>
    <row r="108660" spans="2:18">
      <c r="B108660" s="31"/>
      <c r="C108660" s="13"/>
      <c r="D108660" s="13"/>
      <c r="E108660" s="13"/>
      <c r="F108660" s="13"/>
      <c r="G108660" s="13"/>
      <c r="H108660" s="13"/>
      <c r="I108660" s="13"/>
      <c r="J108660" s="13"/>
      <c r="K108660" s="13"/>
      <c r="L108660" s="13"/>
      <c r="M108660" s="13"/>
      <c r="N108660" s="13"/>
      <c r="O108660" s="13"/>
      <c r="P108660" s="13"/>
      <c r="Q108660" s="13"/>
      <c r="R108660" s="13"/>
    </row>
    <row r="108661" spans="2:18">
      <c r="B108661" s="31"/>
      <c r="C108661" s="13"/>
      <c r="D108661" s="13"/>
      <c r="E108661" s="13"/>
      <c r="F108661" s="13"/>
      <c r="G108661" s="13"/>
      <c r="H108661" s="13"/>
      <c r="I108661" s="13"/>
      <c r="J108661" s="13"/>
      <c r="K108661" s="13"/>
      <c r="L108661" s="13"/>
      <c r="M108661" s="13"/>
      <c r="N108661" s="13"/>
      <c r="O108661" s="13"/>
      <c r="P108661" s="13"/>
      <c r="Q108661" s="13"/>
      <c r="R108661" s="13"/>
    </row>
    <row r="108662" spans="2:18">
      <c r="B108662" s="31"/>
      <c r="C108662" s="13"/>
      <c r="D108662" s="13"/>
      <c r="E108662" s="13"/>
      <c r="F108662" s="13"/>
      <c r="G108662" s="13"/>
      <c r="H108662" s="13"/>
      <c r="I108662" s="13"/>
      <c r="J108662" s="13"/>
      <c r="K108662" s="13"/>
      <c r="L108662" s="13"/>
      <c r="M108662" s="13"/>
      <c r="N108662" s="13"/>
      <c r="O108662" s="13"/>
      <c r="P108662" s="13"/>
      <c r="Q108662" s="13"/>
      <c r="R108662" s="13"/>
    </row>
    <row r="108663" spans="2:18">
      <c r="B108663" s="31"/>
      <c r="C108663" s="13"/>
      <c r="D108663" s="13"/>
      <c r="E108663" s="13"/>
      <c r="F108663" s="13"/>
      <c r="G108663" s="13"/>
      <c r="H108663" s="13"/>
      <c r="I108663" s="13"/>
      <c r="J108663" s="13"/>
      <c r="K108663" s="13"/>
      <c r="L108663" s="13"/>
      <c r="M108663" s="13"/>
      <c r="N108663" s="13"/>
      <c r="O108663" s="13"/>
      <c r="P108663" s="13"/>
      <c r="Q108663" s="13"/>
      <c r="R108663" s="13"/>
    </row>
    <row r="108664" spans="2:18">
      <c r="B108664" s="31"/>
      <c r="C108664" s="13"/>
      <c r="D108664" s="13"/>
      <c r="E108664" s="13"/>
      <c r="F108664" s="13"/>
      <c r="G108664" s="13"/>
      <c r="H108664" s="13"/>
      <c r="I108664" s="13"/>
      <c r="J108664" s="13"/>
      <c r="K108664" s="13"/>
      <c r="L108664" s="13"/>
      <c r="M108664" s="13"/>
      <c r="N108664" s="13"/>
      <c r="O108664" s="13"/>
      <c r="P108664" s="13"/>
      <c r="Q108664" s="13"/>
      <c r="R108664" s="13"/>
    </row>
    <row r="108665" spans="2:18">
      <c r="B108665" s="31"/>
      <c r="C108665" s="13"/>
      <c r="D108665" s="13"/>
      <c r="E108665" s="13"/>
      <c r="F108665" s="13"/>
      <c r="G108665" s="13"/>
      <c r="H108665" s="13"/>
      <c r="I108665" s="13"/>
      <c r="J108665" s="13"/>
      <c r="K108665" s="13"/>
      <c r="L108665" s="13"/>
      <c r="M108665" s="13"/>
      <c r="N108665" s="13"/>
      <c r="O108665" s="13"/>
      <c r="P108665" s="13"/>
      <c r="Q108665" s="13"/>
      <c r="R108665" s="13"/>
    </row>
    <row r="108666" spans="2:18">
      <c r="B108666" s="31"/>
      <c r="C108666" s="13"/>
      <c r="D108666" s="13"/>
      <c r="E108666" s="13"/>
      <c r="F108666" s="13"/>
      <c r="G108666" s="13"/>
      <c r="H108666" s="13"/>
      <c r="I108666" s="13"/>
      <c r="J108666" s="13"/>
      <c r="K108666" s="13"/>
      <c r="L108666" s="13"/>
      <c r="M108666" s="13"/>
      <c r="N108666" s="13"/>
      <c r="O108666" s="13"/>
      <c r="P108666" s="13"/>
      <c r="Q108666" s="13"/>
      <c r="R108666" s="13"/>
    </row>
    <row r="108667" spans="2:18">
      <c r="B108667" s="31"/>
      <c r="C108667" s="13"/>
      <c r="D108667" s="13"/>
      <c r="E108667" s="13"/>
      <c r="F108667" s="13"/>
      <c r="G108667" s="13"/>
      <c r="H108667" s="13"/>
      <c r="I108667" s="13"/>
      <c r="J108667" s="13"/>
      <c r="K108667" s="13"/>
      <c r="L108667" s="13"/>
      <c r="M108667" s="13"/>
      <c r="N108667" s="13"/>
      <c r="O108667" s="13"/>
      <c r="P108667" s="13"/>
      <c r="Q108667" s="13"/>
      <c r="R108667" s="13"/>
    </row>
    <row r="108668" spans="2:18">
      <c r="B108668" s="31"/>
      <c r="C108668" s="13"/>
      <c r="D108668" s="13"/>
      <c r="E108668" s="13"/>
      <c r="F108668" s="13"/>
      <c r="G108668" s="13"/>
      <c r="H108668" s="13"/>
      <c r="I108668" s="13"/>
      <c r="J108668" s="13"/>
      <c r="K108668" s="13"/>
      <c r="L108668" s="13"/>
      <c r="M108668" s="13"/>
      <c r="N108668" s="13"/>
      <c r="O108668" s="13"/>
      <c r="P108668" s="13"/>
      <c r="Q108668" s="13"/>
      <c r="R108668" s="13"/>
    </row>
    <row r="108669" spans="2:18">
      <c r="B108669" s="31"/>
      <c r="C108669" s="13"/>
      <c r="D108669" s="13"/>
      <c r="E108669" s="13"/>
      <c r="F108669" s="13"/>
      <c r="G108669" s="13"/>
      <c r="H108669" s="13"/>
      <c r="I108669" s="13"/>
      <c r="J108669" s="13"/>
      <c r="K108669" s="13"/>
      <c r="L108669" s="13"/>
      <c r="M108669" s="13"/>
      <c r="N108669" s="13"/>
      <c r="O108669" s="13"/>
      <c r="P108669" s="13"/>
      <c r="Q108669" s="13"/>
      <c r="R108669" s="13"/>
    </row>
    <row r="108670" spans="2:18">
      <c r="B108670" s="31"/>
      <c r="C108670" s="13"/>
      <c r="D108670" s="13"/>
      <c r="E108670" s="13"/>
      <c r="F108670" s="13"/>
      <c r="G108670" s="13"/>
      <c r="H108670" s="13"/>
      <c r="I108670" s="13"/>
      <c r="J108670" s="13"/>
      <c r="K108670" s="13"/>
      <c r="L108670" s="13"/>
      <c r="M108670" s="13"/>
      <c r="N108670" s="13"/>
      <c r="O108670" s="13"/>
      <c r="P108670" s="13"/>
      <c r="Q108670" s="13"/>
      <c r="R108670" s="13"/>
    </row>
    <row r="108671" spans="2:18">
      <c r="B108671" s="31"/>
      <c r="C108671" s="13"/>
      <c r="D108671" s="13"/>
      <c r="E108671" s="13"/>
      <c r="F108671" s="13"/>
      <c r="G108671" s="13"/>
      <c r="H108671" s="13"/>
      <c r="I108671" s="13"/>
      <c r="J108671" s="13"/>
      <c r="K108671" s="13"/>
      <c r="L108671" s="13"/>
      <c r="M108671" s="13"/>
      <c r="N108671" s="13"/>
      <c r="O108671" s="13"/>
      <c r="P108671" s="13"/>
      <c r="Q108671" s="13"/>
      <c r="R108671" s="13"/>
    </row>
    <row r="108672" spans="2:18">
      <c r="B108672" s="31"/>
      <c r="C108672" s="13"/>
      <c r="D108672" s="13"/>
      <c r="E108672" s="13"/>
      <c r="F108672" s="13"/>
      <c r="G108672" s="13"/>
      <c r="H108672" s="13"/>
      <c r="I108672" s="13"/>
      <c r="J108672" s="13"/>
      <c r="K108672" s="13"/>
      <c r="L108672" s="13"/>
      <c r="M108672" s="13"/>
      <c r="N108672" s="13"/>
      <c r="O108672" s="13"/>
      <c r="P108672" s="13"/>
      <c r="Q108672" s="13"/>
      <c r="R108672" s="13"/>
    </row>
    <row r="108673" spans="2:18">
      <c r="B108673" s="31"/>
      <c r="C108673" s="13"/>
      <c r="D108673" s="13"/>
      <c r="E108673" s="13"/>
      <c r="F108673" s="13"/>
      <c r="G108673" s="13"/>
      <c r="H108673" s="13"/>
      <c r="I108673" s="13"/>
      <c r="J108673" s="13"/>
      <c r="K108673" s="13"/>
      <c r="L108673" s="13"/>
      <c r="M108673" s="13"/>
      <c r="N108673" s="13"/>
      <c r="O108673" s="13"/>
      <c r="P108673" s="13"/>
      <c r="Q108673" s="13"/>
      <c r="R108673" s="13"/>
    </row>
    <row r="108674" spans="2:18">
      <c r="B108674" s="31"/>
      <c r="C108674" s="13"/>
      <c r="D108674" s="13"/>
      <c r="E108674" s="13"/>
      <c r="F108674" s="13"/>
      <c r="G108674" s="13"/>
      <c r="H108674" s="13"/>
      <c r="I108674" s="13"/>
      <c r="J108674" s="13"/>
      <c r="K108674" s="13"/>
      <c r="L108674" s="13"/>
      <c r="M108674" s="13"/>
      <c r="N108674" s="13"/>
      <c r="O108674" s="13"/>
      <c r="P108674" s="13"/>
      <c r="Q108674" s="13"/>
      <c r="R108674" s="13"/>
    </row>
    <row r="108675" spans="2:18">
      <c r="B108675" s="31"/>
      <c r="C108675" s="13"/>
      <c r="D108675" s="13"/>
      <c r="E108675" s="13"/>
      <c r="F108675" s="13"/>
      <c r="G108675" s="13"/>
      <c r="H108675" s="13"/>
      <c r="I108675" s="13"/>
      <c r="J108675" s="13"/>
      <c r="K108675" s="13"/>
      <c r="L108675" s="13"/>
      <c r="M108675" s="13"/>
      <c r="N108675" s="13"/>
      <c r="O108675" s="13"/>
      <c r="P108675" s="13"/>
      <c r="Q108675" s="13"/>
      <c r="R108675" s="13"/>
    </row>
    <row r="108676" spans="2:18">
      <c r="B108676" s="31"/>
      <c r="C108676" s="13"/>
      <c r="D108676" s="13"/>
      <c r="E108676" s="13"/>
      <c r="F108676" s="13"/>
      <c r="G108676" s="13"/>
      <c r="H108676" s="13"/>
      <c r="I108676" s="13"/>
      <c r="J108676" s="13"/>
      <c r="K108676" s="13"/>
      <c r="L108676" s="13"/>
      <c r="M108676" s="13"/>
      <c r="N108676" s="13"/>
      <c r="O108676" s="13"/>
      <c r="P108676" s="13"/>
      <c r="Q108676" s="13"/>
      <c r="R108676" s="13"/>
    </row>
    <row r="108677" spans="2:18">
      <c r="B108677" s="31"/>
      <c r="C108677" s="13"/>
      <c r="D108677" s="13"/>
      <c r="E108677" s="13"/>
      <c r="F108677" s="13"/>
      <c r="G108677" s="13"/>
      <c r="H108677" s="13"/>
      <c r="I108677" s="13"/>
      <c r="J108677" s="13"/>
      <c r="K108677" s="13"/>
      <c r="L108677" s="13"/>
      <c r="M108677" s="13"/>
      <c r="N108677" s="13"/>
      <c r="O108677" s="13"/>
      <c r="P108677" s="13"/>
      <c r="Q108677" s="13"/>
      <c r="R108677" s="13"/>
    </row>
    <row r="108678" spans="2:18">
      <c r="B108678" s="31"/>
      <c r="C108678" s="13"/>
      <c r="D108678" s="13"/>
      <c r="E108678" s="13"/>
      <c r="F108678" s="13"/>
      <c r="G108678" s="13"/>
      <c r="H108678" s="13"/>
      <c r="I108678" s="13"/>
      <c r="J108678" s="13"/>
      <c r="K108678" s="13"/>
      <c r="L108678" s="13"/>
      <c r="M108678" s="13"/>
      <c r="N108678" s="13"/>
      <c r="O108678" s="13"/>
      <c r="P108678" s="13"/>
      <c r="Q108678" s="13"/>
      <c r="R108678" s="13"/>
    </row>
    <row r="108679" spans="2:18">
      <c r="B108679" s="31"/>
      <c r="C108679" s="13"/>
      <c r="D108679" s="13"/>
      <c r="E108679" s="13"/>
      <c r="F108679" s="13"/>
      <c r="G108679" s="13"/>
      <c r="H108679" s="13"/>
      <c r="I108679" s="13"/>
      <c r="J108679" s="13"/>
      <c r="K108679" s="13"/>
      <c r="L108679" s="13"/>
      <c r="M108679" s="13"/>
      <c r="N108679" s="13"/>
      <c r="O108679" s="13"/>
      <c r="P108679" s="13"/>
      <c r="Q108679" s="13"/>
      <c r="R108679" s="13"/>
    </row>
    <row r="108680" spans="2:18">
      <c r="B108680" s="31"/>
      <c r="C108680" s="13"/>
      <c r="D108680" s="13"/>
      <c r="E108680" s="13"/>
      <c r="F108680" s="13"/>
      <c r="G108680" s="13"/>
      <c r="H108680" s="13"/>
      <c r="I108680" s="13"/>
      <c r="J108680" s="13"/>
      <c r="K108680" s="13"/>
      <c r="L108680" s="13"/>
      <c r="M108680" s="13"/>
      <c r="N108680" s="13"/>
      <c r="O108680" s="13"/>
      <c r="P108680" s="13"/>
      <c r="Q108680" s="13"/>
      <c r="R108680" s="13"/>
    </row>
    <row r="108681" spans="2:18">
      <c r="B108681" s="31"/>
      <c r="C108681" s="13"/>
      <c r="D108681" s="13"/>
      <c r="E108681" s="13"/>
      <c r="F108681" s="13"/>
      <c r="G108681" s="13"/>
      <c r="H108681" s="13"/>
      <c r="I108681" s="13"/>
      <c r="J108681" s="13"/>
      <c r="K108681" s="13"/>
      <c r="L108681" s="13"/>
      <c r="M108681" s="13"/>
      <c r="N108681" s="13"/>
      <c r="O108681" s="13"/>
      <c r="P108681" s="13"/>
      <c r="Q108681" s="13"/>
      <c r="R108681" s="13"/>
    </row>
    <row r="108682" spans="2:18">
      <c r="B108682" s="31"/>
      <c r="C108682" s="13"/>
      <c r="D108682" s="13"/>
      <c r="E108682" s="13"/>
      <c r="F108682" s="13"/>
      <c r="G108682" s="13"/>
      <c r="H108682" s="13"/>
      <c r="I108682" s="13"/>
      <c r="J108682" s="13"/>
      <c r="K108682" s="13"/>
      <c r="L108682" s="13"/>
      <c r="M108682" s="13"/>
      <c r="N108682" s="13"/>
      <c r="O108682" s="13"/>
      <c r="P108682" s="13"/>
      <c r="Q108682" s="13"/>
      <c r="R108682" s="13"/>
    </row>
    <row r="108683" spans="2:18">
      <c r="B108683" s="31"/>
      <c r="C108683" s="13"/>
      <c r="D108683" s="13"/>
      <c r="E108683" s="13"/>
      <c r="F108683" s="13"/>
      <c r="G108683" s="13"/>
      <c r="H108683" s="13"/>
      <c r="I108683" s="13"/>
      <c r="J108683" s="13"/>
      <c r="K108683" s="13"/>
      <c r="L108683" s="13"/>
      <c r="M108683" s="13"/>
      <c r="N108683" s="13"/>
      <c r="O108683" s="13"/>
      <c r="P108683" s="13"/>
      <c r="Q108683" s="13"/>
      <c r="R108683" s="13"/>
    </row>
    <row r="108684" spans="2:18">
      <c r="B108684" s="31"/>
      <c r="C108684" s="13"/>
      <c r="D108684" s="13"/>
      <c r="E108684" s="13"/>
      <c r="F108684" s="13"/>
      <c r="G108684" s="13"/>
      <c r="H108684" s="13"/>
      <c r="I108684" s="13"/>
      <c r="J108684" s="13"/>
      <c r="K108684" s="13"/>
      <c r="L108684" s="13"/>
      <c r="M108684" s="13"/>
      <c r="N108684" s="13"/>
      <c r="O108684" s="13"/>
      <c r="P108684" s="13"/>
      <c r="Q108684" s="13"/>
      <c r="R108684" s="13"/>
    </row>
    <row r="108685" spans="2:18">
      <c r="B108685" s="31"/>
      <c r="C108685" s="13"/>
      <c r="D108685" s="13"/>
      <c r="E108685" s="13"/>
      <c r="F108685" s="13"/>
      <c r="G108685" s="13"/>
      <c r="H108685" s="13"/>
      <c r="I108685" s="13"/>
      <c r="J108685" s="13"/>
      <c r="K108685" s="13"/>
      <c r="L108685" s="13"/>
      <c r="M108685" s="13"/>
      <c r="N108685" s="13"/>
      <c r="O108685" s="13"/>
      <c r="P108685" s="13"/>
      <c r="Q108685" s="13"/>
      <c r="R108685" s="13"/>
    </row>
    <row r="108686" spans="2:18">
      <c r="B108686" s="31"/>
      <c r="C108686" s="13"/>
      <c r="D108686" s="13"/>
      <c r="E108686" s="13"/>
      <c r="F108686" s="13"/>
      <c r="G108686" s="13"/>
      <c r="H108686" s="13"/>
      <c r="I108686" s="13"/>
      <c r="J108686" s="13"/>
      <c r="K108686" s="13"/>
      <c r="L108686" s="13"/>
      <c r="M108686" s="13"/>
      <c r="N108686" s="13"/>
      <c r="O108686" s="13"/>
      <c r="P108686" s="13"/>
      <c r="Q108686" s="13"/>
      <c r="R108686" s="13"/>
    </row>
    <row r="108687" spans="2:18">
      <c r="B108687" s="31"/>
      <c r="C108687" s="13"/>
      <c r="D108687" s="13"/>
      <c r="E108687" s="13"/>
      <c r="F108687" s="13"/>
      <c r="G108687" s="13"/>
      <c r="H108687" s="13"/>
      <c r="I108687" s="13"/>
      <c r="J108687" s="13"/>
      <c r="K108687" s="13"/>
      <c r="L108687" s="13"/>
      <c r="M108687" s="13"/>
      <c r="N108687" s="13"/>
      <c r="O108687" s="13"/>
      <c r="P108687" s="13"/>
      <c r="Q108687" s="13"/>
      <c r="R108687" s="13"/>
    </row>
    <row r="108688" spans="2:18">
      <c r="B108688" s="31"/>
      <c r="C108688" s="13"/>
      <c r="D108688" s="13"/>
      <c r="E108688" s="13"/>
      <c r="F108688" s="13"/>
      <c r="G108688" s="13"/>
      <c r="H108688" s="13"/>
      <c r="I108688" s="13"/>
      <c r="J108688" s="13"/>
      <c r="K108688" s="13"/>
      <c r="L108688" s="13"/>
      <c r="M108688" s="13"/>
      <c r="N108688" s="13"/>
      <c r="O108688" s="13"/>
      <c r="P108688" s="13"/>
      <c r="Q108688" s="13"/>
      <c r="R108688" s="13"/>
    </row>
    <row r="108689" spans="2:18">
      <c r="B108689" s="31"/>
      <c r="C108689" s="13"/>
      <c r="D108689" s="13"/>
      <c r="E108689" s="13"/>
      <c r="F108689" s="13"/>
      <c r="G108689" s="13"/>
      <c r="H108689" s="13"/>
      <c r="I108689" s="13"/>
      <c r="J108689" s="13"/>
      <c r="K108689" s="13"/>
      <c r="L108689" s="13"/>
      <c r="M108689" s="13"/>
      <c r="N108689" s="13"/>
      <c r="O108689" s="13"/>
      <c r="P108689" s="13"/>
      <c r="Q108689" s="13"/>
      <c r="R108689" s="13"/>
    </row>
    <row r="108690" spans="2:18">
      <c r="B108690" s="31"/>
      <c r="C108690" s="13"/>
      <c r="D108690" s="13"/>
      <c r="E108690" s="13"/>
      <c r="F108690" s="13"/>
      <c r="G108690" s="13"/>
      <c r="H108690" s="13"/>
      <c r="I108690" s="13"/>
      <c r="J108690" s="13"/>
      <c r="K108690" s="13"/>
      <c r="L108690" s="13"/>
      <c r="M108690" s="13"/>
      <c r="N108690" s="13"/>
      <c r="O108690" s="13"/>
      <c r="P108690" s="13"/>
      <c r="Q108690" s="13"/>
      <c r="R108690" s="13"/>
    </row>
    <row r="108691" spans="2:18">
      <c r="B108691" s="31"/>
      <c r="C108691" s="13"/>
      <c r="D108691" s="13"/>
      <c r="E108691" s="13"/>
      <c r="F108691" s="13"/>
      <c r="G108691" s="13"/>
      <c r="H108691" s="13"/>
      <c r="I108691" s="13"/>
      <c r="J108691" s="13"/>
      <c r="K108691" s="13"/>
      <c r="L108691" s="13"/>
      <c r="M108691" s="13"/>
      <c r="N108691" s="13"/>
      <c r="O108691" s="13"/>
      <c r="P108691" s="13"/>
      <c r="Q108691" s="13"/>
      <c r="R108691" s="13"/>
    </row>
    <row r="108692" spans="2:18">
      <c r="B108692" s="31"/>
      <c r="C108692" s="13"/>
      <c r="D108692" s="13"/>
      <c r="E108692" s="13"/>
      <c r="F108692" s="13"/>
      <c r="G108692" s="13"/>
      <c r="H108692" s="13"/>
      <c r="I108692" s="13"/>
      <c r="J108692" s="13"/>
      <c r="K108692" s="13"/>
      <c r="L108692" s="13"/>
      <c r="M108692" s="13"/>
      <c r="N108692" s="13"/>
      <c r="O108692" s="13"/>
      <c r="P108692" s="13"/>
      <c r="Q108692" s="13"/>
      <c r="R108692" s="13"/>
    </row>
    <row r="108693" spans="2:18">
      <c r="B108693" s="31"/>
      <c r="C108693" s="13"/>
      <c r="D108693" s="13"/>
      <c r="E108693" s="13"/>
      <c r="F108693" s="13"/>
      <c r="G108693" s="13"/>
      <c r="H108693" s="13"/>
      <c r="I108693" s="13"/>
      <c r="J108693" s="13"/>
      <c r="K108693" s="13"/>
      <c r="L108693" s="13"/>
      <c r="M108693" s="13"/>
      <c r="N108693" s="13"/>
      <c r="O108693" s="13"/>
      <c r="P108693" s="13"/>
      <c r="Q108693" s="13"/>
      <c r="R108693" s="13"/>
    </row>
    <row r="108694" spans="2:18">
      <c r="B108694" s="31"/>
      <c r="C108694" s="13"/>
      <c r="D108694" s="13"/>
      <c r="E108694" s="13"/>
      <c r="F108694" s="13"/>
      <c r="G108694" s="13"/>
      <c r="H108694" s="13"/>
      <c r="I108694" s="13"/>
      <c r="J108694" s="13"/>
      <c r="K108694" s="13"/>
      <c r="L108694" s="13"/>
      <c r="M108694" s="13"/>
      <c r="N108694" s="13"/>
      <c r="O108694" s="13"/>
      <c r="P108694" s="13"/>
      <c r="Q108694" s="13"/>
      <c r="R108694" s="13"/>
    </row>
    <row r="108695" spans="2:18">
      <c r="B108695" s="31"/>
      <c r="C108695" s="13"/>
      <c r="D108695" s="13"/>
      <c r="E108695" s="13"/>
      <c r="F108695" s="13"/>
      <c r="G108695" s="13"/>
      <c r="H108695" s="13"/>
      <c r="I108695" s="13"/>
      <c r="J108695" s="13"/>
      <c r="K108695" s="13"/>
      <c r="L108695" s="13"/>
      <c r="M108695" s="13"/>
      <c r="N108695" s="13"/>
      <c r="O108695" s="13"/>
      <c r="P108695" s="13"/>
      <c r="Q108695" s="13"/>
      <c r="R108695" s="13"/>
    </row>
    <row r="108696" spans="2:18">
      <c r="B108696" s="31"/>
      <c r="C108696" s="13"/>
      <c r="D108696" s="13"/>
      <c r="E108696" s="13"/>
      <c r="F108696" s="13"/>
      <c r="G108696" s="13"/>
      <c r="H108696" s="13"/>
      <c r="I108696" s="13"/>
      <c r="J108696" s="13"/>
      <c r="K108696" s="13"/>
      <c r="L108696" s="13"/>
      <c r="M108696" s="13"/>
      <c r="N108696" s="13"/>
      <c r="O108696" s="13"/>
      <c r="P108696" s="13"/>
      <c r="Q108696" s="13"/>
      <c r="R108696" s="13"/>
    </row>
    <row r="108697" spans="2:18">
      <c r="B108697" s="31"/>
      <c r="C108697" s="13"/>
      <c r="D108697" s="13"/>
      <c r="E108697" s="13"/>
      <c r="F108697" s="13"/>
      <c r="G108697" s="13"/>
      <c r="H108697" s="13"/>
      <c r="I108697" s="13"/>
      <c r="J108697" s="13"/>
      <c r="K108697" s="13"/>
      <c r="L108697" s="13"/>
      <c r="M108697" s="13"/>
      <c r="N108697" s="13"/>
      <c r="O108697" s="13"/>
      <c r="P108697" s="13"/>
      <c r="Q108697" s="13"/>
      <c r="R108697" s="13"/>
    </row>
    <row r="108698" spans="2:18">
      <c r="B108698" s="31"/>
      <c r="C108698" s="13"/>
      <c r="D108698" s="13"/>
      <c r="E108698" s="13"/>
      <c r="F108698" s="13"/>
      <c r="G108698" s="13"/>
      <c r="H108698" s="13"/>
      <c r="I108698" s="13"/>
      <c r="J108698" s="13"/>
      <c r="K108698" s="13"/>
      <c r="L108698" s="13"/>
      <c r="M108698" s="13"/>
      <c r="N108698" s="13"/>
      <c r="O108698" s="13"/>
      <c r="P108698" s="13"/>
      <c r="Q108698" s="13"/>
      <c r="R108698" s="13"/>
    </row>
    <row r="108699" spans="2:18">
      <c r="B108699" s="31"/>
      <c r="C108699" s="13"/>
      <c r="D108699" s="13"/>
      <c r="E108699" s="13"/>
      <c r="F108699" s="13"/>
      <c r="G108699" s="13"/>
      <c r="H108699" s="13"/>
      <c r="I108699" s="13"/>
      <c r="J108699" s="13"/>
      <c r="K108699" s="13"/>
      <c r="L108699" s="13"/>
      <c r="M108699" s="13"/>
      <c r="N108699" s="13"/>
      <c r="O108699" s="13"/>
      <c r="P108699" s="13"/>
      <c r="Q108699" s="13"/>
      <c r="R108699" s="13"/>
    </row>
    <row r="108700" spans="2:18">
      <c r="B108700" s="31"/>
      <c r="C108700" s="13"/>
      <c r="D108700" s="13"/>
      <c r="E108700" s="13"/>
      <c r="F108700" s="13"/>
      <c r="G108700" s="13"/>
      <c r="H108700" s="13"/>
      <c r="I108700" s="13"/>
      <c r="J108700" s="13"/>
      <c r="K108700" s="13"/>
      <c r="L108700" s="13"/>
      <c r="M108700" s="13"/>
      <c r="N108700" s="13"/>
      <c r="O108700" s="13"/>
      <c r="P108700" s="13"/>
      <c r="Q108700" s="13"/>
      <c r="R108700" s="13"/>
    </row>
    <row r="108701" spans="2:18">
      <c r="B108701" s="31"/>
      <c r="C108701" s="13"/>
      <c r="D108701" s="13"/>
      <c r="E108701" s="13"/>
      <c r="F108701" s="13"/>
      <c r="G108701" s="13"/>
      <c r="H108701" s="13"/>
      <c r="I108701" s="13"/>
      <c r="J108701" s="13"/>
      <c r="K108701" s="13"/>
      <c r="L108701" s="13"/>
      <c r="M108701" s="13"/>
      <c r="N108701" s="13"/>
      <c r="O108701" s="13"/>
      <c r="P108701" s="13"/>
      <c r="Q108701" s="13"/>
      <c r="R108701" s="13"/>
    </row>
    <row r="108702" spans="2:18">
      <c r="B108702" s="31"/>
      <c r="C108702" s="13"/>
      <c r="D108702" s="13"/>
      <c r="E108702" s="13"/>
      <c r="F108702" s="13"/>
      <c r="G108702" s="13"/>
      <c r="H108702" s="13"/>
      <c r="I108702" s="13"/>
      <c r="J108702" s="13"/>
      <c r="K108702" s="13"/>
      <c r="L108702" s="13"/>
      <c r="M108702" s="13"/>
      <c r="N108702" s="13"/>
      <c r="O108702" s="13"/>
      <c r="P108702" s="13"/>
      <c r="Q108702" s="13"/>
      <c r="R108702" s="13"/>
    </row>
    <row r="108703" spans="2:18">
      <c r="B108703" s="31"/>
      <c r="C108703" s="13"/>
      <c r="D108703" s="13"/>
      <c r="E108703" s="13"/>
      <c r="F108703" s="13"/>
      <c r="G108703" s="13"/>
      <c r="H108703" s="13"/>
      <c r="I108703" s="13"/>
      <c r="J108703" s="13"/>
      <c r="K108703" s="13"/>
      <c r="L108703" s="13"/>
      <c r="M108703" s="13"/>
      <c r="N108703" s="13"/>
      <c r="O108703" s="13"/>
      <c r="P108703" s="13"/>
      <c r="Q108703" s="13"/>
      <c r="R108703" s="13"/>
    </row>
    <row r="108704" spans="2:18">
      <c r="B108704" s="31"/>
      <c r="C108704" s="13"/>
      <c r="D108704" s="13"/>
      <c r="E108704" s="13"/>
      <c r="F108704" s="13"/>
      <c r="G108704" s="13"/>
      <c r="H108704" s="13"/>
      <c r="I108704" s="13"/>
      <c r="J108704" s="13"/>
      <c r="K108704" s="13"/>
      <c r="L108704" s="13"/>
      <c r="M108704" s="13"/>
      <c r="N108704" s="13"/>
      <c r="O108704" s="13"/>
      <c r="P108704" s="13"/>
      <c r="Q108704" s="13"/>
      <c r="R108704" s="13"/>
    </row>
    <row r="108705" spans="2:18">
      <c r="B108705" s="31"/>
      <c r="C108705" s="13"/>
      <c r="D108705" s="13"/>
      <c r="E108705" s="13"/>
      <c r="F108705" s="13"/>
      <c r="G108705" s="13"/>
      <c r="H108705" s="13"/>
      <c r="I108705" s="13"/>
      <c r="J108705" s="13"/>
      <c r="K108705" s="13"/>
      <c r="L108705" s="13"/>
      <c r="M108705" s="13"/>
      <c r="N108705" s="13"/>
      <c r="O108705" s="13"/>
      <c r="P108705" s="13"/>
      <c r="Q108705" s="13"/>
      <c r="R108705" s="13"/>
    </row>
    <row r="108706" spans="2:18">
      <c r="B108706" s="31"/>
      <c r="C108706" s="13"/>
      <c r="D108706" s="13"/>
      <c r="E108706" s="13"/>
      <c r="F108706" s="13"/>
      <c r="G108706" s="13"/>
      <c r="H108706" s="13"/>
      <c r="I108706" s="13"/>
      <c r="J108706" s="13"/>
      <c r="K108706" s="13"/>
      <c r="L108706" s="13"/>
      <c r="M108706" s="13"/>
      <c r="N108706" s="13"/>
      <c r="O108706" s="13"/>
      <c r="P108706" s="13"/>
      <c r="Q108706" s="13"/>
      <c r="R108706" s="13"/>
    </row>
    <row r="108707" spans="2:18">
      <c r="B108707" s="31"/>
      <c r="C108707" s="13"/>
      <c r="D108707" s="13"/>
      <c r="E108707" s="13"/>
      <c r="F108707" s="13"/>
      <c r="G108707" s="13"/>
      <c r="H108707" s="13"/>
      <c r="I108707" s="13"/>
      <c r="J108707" s="13"/>
      <c r="K108707" s="13"/>
      <c r="L108707" s="13"/>
      <c r="M108707" s="13"/>
      <c r="N108707" s="13"/>
      <c r="O108707" s="13"/>
      <c r="P108707" s="13"/>
      <c r="Q108707" s="13"/>
      <c r="R108707" s="13"/>
    </row>
    <row r="108708" spans="2:18">
      <c r="B108708" s="31"/>
      <c r="C108708" s="13"/>
      <c r="D108708" s="13"/>
      <c r="E108708" s="13"/>
      <c r="F108708" s="13"/>
      <c r="G108708" s="13"/>
      <c r="H108708" s="13"/>
      <c r="I108708" s="13"/>
      <c r="J108708" s="13"/>
      <c r="K108708" s="13"/>
      <c r="L108708" s="13"/>
      <c r="M108708" s="13"/>
      <c r="N108708" s="13"/>
      <c r="O108708" s="13"/>
      <c r="P108708" s="13"/>
      <c r="Q108708" s="13"/>
      <c r="R108708" s="13"/>
    </row>
    <row r="108709" spans="2:18">
      <c r="B108709" s="31"/>
      <c r="C108709" s="13"/>
      <c r="D108709" s="13"/>
      <c r="E108709" s="13"/>
      <c r="F108709" s="13"/>
      <c r="G108709" s="13"/>
      <c r="H108709" s="13"/>
      <c r="I108709" s="13"/>
      <c r="J108709" s="13"/>
      <c r="K108709" s="13"/>
      <c r="L108709" s="13"/>
      <c r="M108709" s="13"/>
      <c r="N108709" s="13"/>
      <c r="O108709" s="13"/>
      <c r="P108709" s="13"/>
      <c r="Q108709" s="13"/>
      <c r="R108709" s="13"/>
    </row>
    <row r="108710" spans="2:18">
      <c r="B108710" s="31"/>
      <c r="C108710" s="13"/>
      <c r="D108710" s="13"/>
      <c r="E108710" s="13"/>
      <c r="F108710" s="13"/>
      <c r="G108710" s="13"/>
      <c r="H108710" s="13"/>
      <c r="I108710" s="13"/>
      <c r="J108710" s="13"/>
      <c r="K108710" s="13"/>
      <c r="L108710" s="13"/>
      <c r="M108710" s="13"/>
      <c r="N108710" s="13"/>
      <c r="O108710" s="13"/>
      <c r="P108710" s="13"/>
      <c r="Q108710" s="13"/>
      <c r="R108710" s="13"/>
    </row>
    <row r="108711" spans="2:18">
      <c r="B108711" s="31"/>
      <c r="C108711" s="13"/>
      <c r="D108711" s="13"/>
      <c r="E108711" s="13"/>
      <c r="F108711" s="13"/>
      <c r="G108711" s="13"/>
      <c r="H108711" s="13"/>
      <c r="I108711" s="13"/>
      <c r="J108711" s="13"/>
      <c r="K108711" s="13"/>
      <c r="L108711" s="13"/>
      <c r="M108711" s="13"/>
      <c r="N108711" s="13"/>
      <c r="O108711" s="13"/>
      <c r="P108711" s="13"/>
      <c r="Q108711" s="13"/>
      <c r="R108711" s="13"/>
    </row>
    <row r="108712" spans="2:18">
      <c r="B108712" s="31"/>
      <c r="C108712" s="13"/>
      <c r="D108712" s="13"/>
      <c r="E108712" s="13"/>
      <c r="F108712" s="13"/>
      <c r="G108712" s="13"/>
      <c r="H108712" s="13"/>
      <c r="I108712" s="13"/>
      <c r="J108712" s="13"/>
      <c r="K108712" s="13"/>
      <c r="L108712" s="13"/>
      <c r="M108712" s="13"/>
      <c r="N108712" s="13"/>
      <c r="O108712" s="13"/>
      <c r="P108712" s="13"/>
      <c r="Q108712" s="13"/>
      <c r="R108712" s="13"/>
    </row>
    <row r="108713" spans="2:18">
      <c r="B108713" s="31"/>
      <c r="C108713" s="13"/>
      <c r="D108713" s="13"/>
      <c r="E108713" s="13"/>
      <c r="F108713" s="13"/>
      <c r="G108713" s="13"/>
      <c r="H108713" s="13"/>
      <c r="I108713" s="13"/>
      <c r="J108713" s="13"/>
      <c r="K108713" s="13"/>
      <c r="L108713" s="13"/>
      <c r="M108713" s="13"/>
      <c r="N108713" s="13"/>
      <c r="O108713" s="13"/>
      <c r="P108713" s="13"/>
      <c r="Q108713" s="13"/>
      <c r="R108713" s="13"/>
    </row>
    <row r="108714" spans="2:18">
      <c r="B108714" s="31"/>
      <c r="C108714" s="13"/>
      <c r="D108714" s="13"/>
      <c r="E108714" s="13"/>
      <c r="F108714" s="13"/>
      <c r="G108714" s="13"/>
      <c r="H108714" s="13"/>
      <c r="I108714" s="13"/>
      <c r="J108714" s="13"/>
      <c r="K108714" s="13"/>
      <c r="L108714" s="13"/>
      <c r="M108714" s="13"/>
      <c r="N108714" s="13"/>
      <c r="O108714" s="13"/>
      <c r="P108714" s="13"/>
      <c r="Q108714" s="13"/>
      <c r="R108714" s="13"/>
    </row>
    <row r="108715" spans="2:18">
      <c r="B108715" s="31"/>
      <c r="C108715" s="13"/>
      <c r="D108715" s="13"/>
      <c r="E108715" s="13"/>
      <c r="F108715" s="13"/>
      <c r="G108715" s="13"/>
      <c r="H108715" s="13"/>
      <c r="I108715" s="13"/>
      <c r="J108715" s="13"/>
      <c r="K108715" s="13"/>
      <c r="L108715" s="13"/>
      <c r="M108715" s="13"/>
      <c r="N108715" s="13"/>
      <c r="O108715" s="13"/>
      <c r="P108715" s="13"/>
      <c r="Q108715" s="13"/>
      <c r="R108715" s="13"/>
    </row>
    <row r="108716" spans="2:18">
      <c r="B108716" s="31"/>
      <c r="C108716" s="13"/>
      <c r="D108716" s="13"/>
      <c r="E108716" s="13"/>
      <c r="F108716" s="13"/>
      <c r="G108716" s="13"/>
      <c r="H108716" s="13"/>
      <c r="I108716" s="13"/>
      <c r="J108716" s="13"/>
      <c r="K108716" s="13"/>
      <c r="L108716" s="13"/>
      <c r="M108716" s="13"/>
      <c r="N108716" s="13"/>
      <c r="O108716" s="13"/>
      <c r="P108716" s="13"/>
      <c r="Q108716" s="13"/>
      <c r="R108716" s="13"/>
    </row>
    <row r="108717" spans="2:18">
      <c r="B108717" s="31"/>
      <c r="C108717" s="13"/>
      <c r="D108717" s="13"/>
      <c r="E108717" s="13"/>
      <c r="F108717" s="13"/>
      <c r="G108717" s="13"/>
      <c r="H108717" s="13"/>
      <c r="I108717" s="13"/>
      <c r="J108717" s="13"/>
      <c r="K108717" s="13"/>
      <c r="L108717" s="13"/>
      <c r="M108717" s="13"/>
      <c r="N108717" s="13"/>
      <c r="O108717" s="13"/>
      <c r="P108717" s="13"/>
      <c r="Q108717" s="13"/>
      <c r="R108717" s="13"/>
    </row>
    <row r="108718" spans="2:18">
      <c r="B108718" s="31"/>
      <c r="C108718" s="13"/>
      <c r="D108718" s="13"/>
      <c r="E108718" s="13"/>
      <c r="F108718" s="13"/>
      <c r="G108718" s="13"/>
      <c r="H108718" s="13"/>
      <c r="I108718" s="13"/>
      <c r="J108718" s="13"/>
      <c r="K108718" s="13"/>
      <c r="L108718" s="13"/>
      <c r="M108718" s="13"/>
      <c r="N108718" s="13"/>
      <c r="O108718" s="13"/>
      <c r="P108718" s="13"/>
      <c r="Q108718" s="13"/>
      <c r="R108718" s="13"/>
    </row>
    <row r="108719" spans="2:18">
      <c r="B108719" s="31"/>
      <c r="C108719" s="13"/>
      <c r="D108719" s="13"/>
      <c r="E108719" s="13"/>
      <c r="F108719" s="13"/>
      <c r="G108719" s="13"/>
      <c r="H108719" s="13"/>
      <c r="I108719" s="13"/>
      <c r="J108719" s="13"/>
      <c r="K108719" s="13"/>
      <c r="L108719" s="13"/>
      <c r="M108719" s="13"/>
      <c r="N108719" s="13"/>
      <c r="O108719" s="13"/>
      <c r="P108719" s="13"/>
      <c r="Q108719" s="13"/>
      <c r="R108719" s="13"/>
    </row>
    <row r="108720" spans="2:18">
      <c r="B108720" s="31"/>
      <c r="C108720" s="13"/>
      <c r="D108720" s="13"/>
      <c r="E108720" s="13"/>
      <c r="F108720" s="13"/>
      <c r="G108720" s="13"/>
      <c r="H108720" s="13"/>
      <c r="I108720" s="13"/>
      <c r="J108720" s="13"/>
      <c r="K108720" s="13"/>
      <c r="L108720" s="13"/>
      <c r="M108720" s="13"/>
      <c r="N108720" s="13"/>
      <c r="O108720" s="13"/>
      <c r="P108720" s="13"/>
      <c r="Q108720" s="13"/>
      <c r="R108720" s="13"/>
    </row>
    <row r="108721" spans="2:18">
      <c r="B108721" s="31"/>
      <c r="C108721" s="13"/>
      <c r="D108721" s="13"/>
      <c r="E108721" s="13"/>
      <c r="F108721" s="13"/>
      <c r="G108721" s="13"/>
      <c r="H108721" s="13"/>
      <c r="I108721" s="13"/>
      <c r="J108721" s="13"/>
      <c r="K108721" s="13"/>
      <c r="L108721" s="13"/>
      <c r="M108721" s="13"/>
      <c r="N108721" s="13"/>
      <c r="O108721" s="13"/>
      <c r="P108721" s="13"/>
      <c r="Q108721" s="13"/>
      <c r="R108721" s="13"/>
    </row>
    <row r="108722" spans="2:18">
      <c r="B108722" s="31"/>
      <c r="C108722" s="13"/>
      <c r="D108722" s="13"/>
      <c r="E108722" s="13"/>
      <c r="F108722" s="13"/>
      <c r="G108722" s="13"/>
      <c r="H108722" s="13"/>
      <c r="I108722" s="13"/>
      <c r="J108722" s="13"/>
      <c r="K108722" s="13"/>
      <c r="L108722" s="13"/>
      <c r="M108722" s="13"/>
      <c r="N108722" s="13"/>
      <c r="O108722" s="13"/>
      <c r="P108722" s="13"/>
      <c r="Q108722" s="13"/>
      <c r="R108722" s="13"/>
    </row>
    <row r="108723" spans="2:18">
      <c r="B108723" s="31"/>
      <c r="C108723" s="13"/>
      <c r="D108723" s="13"/>
      <c r="E108723" s="13"/>
      <c r="F108723" s="13"/>
      <c r="G108723" s="13"/>
      <c r="H108723" s="13"/>
      <c r="I108723" s="13"/>
      <c r="J108723" s="13"/>
      <c r="K108723" s="13"/>
      <c r="L108723" s="13"/>
      <c r="M108723" s="13"/>
      <c r="N108723" s="13"/>
      <c r="O108723" s="13"/>
      <c r="P108723" s="13"/>
      <c r="Q108723" s="13"/>
      <c r="R108723" s="13"/>
    </row>
    <row r="108724" spans="2:18">
      <c r="B108724" s="31"/>
      <c r="C108724" s="13"/>
      <c r="D108724" s="13"/>
      <c r="E108724" s="13"/>
      <c r="F108724" s="13"/>
      <c r="G108724" s="13"/>
      <c r="H108724" s="13"/>
      <c r="I108724" s="13"/>
      <c r="J108724" s="13"/>
      <c r="K108724" s="13"/>
      <c r="L108724" s="13"/>
      <c r="M108724" s="13"/>
      <c r="N108724" s="13"/>
      <c r="O108724" s="13"/>
      <c r="P108724" s="13"/>
      <c r="Q108724" s="13"/>
      <c r="R108724" s="13"/>
    </row>
    <row r="108725" spans="2:18">
      <c r="B108725" s="31"/>
      <c r="C108725" s="13"/>
      <c r="D108725" s="13"/>
      <c r="E108725" s="13"/>
      <c r="F108725" s="13"/>
      <c r="G108725" s="13"/>
      <c r="H108725" s="13"/>
      <c r="I108725" s="13"/>
      <c r="J108725" s="13"/>
      <c r="K108725" s="13"/>
      <c r="L108725" s="13"/>
      <c r="M108725" s="13"/>
      <c r="N108725" s="13"/>
      <c r="O108725" s="13"/>
      <c r="P108725" s="13"/>
      <c r="Q108725" s="13"/>
      <c r="R108725" s="13"/>
    </row>
    <row r="108726" spans="2:18">
      <c r="B108726" s="31"/>
      <c r="C108726" s="13"/>
      <c r="D108726" s="13"/>
      <c r="E108726" s="13"/>
      <c r="F108726" s="13"/>
      <c r="G108726" s="13"/>
      <c r="H108726" s="13"/>
      <c r="I108726" s="13"/>
      <c r="J108726" s="13"/>
      <c r="K108726" s="13"/>
      <c r="L108726" s="13"/>
      <c r="M108726" s="13"/>
      <c r="N108726" s="13"/>
      <c r="O108726" s="13"/>
      <c r="P108726" s="13"/>
      <c r="Q108726" s="13"/>
      <c r="R108726" s="13"/>
    </row>
    <row r="108727" spans="2:18">
      <c r="B108727" s="31"/>
      <c r="C108727" s="13"/>
      <c r="D108727" s="13"/>
      <c r="E108727" s="13"/>
      <c r="F108727" s="13"/>
      <c r="G108727" s="13"/>
      <c r="H108727" s="13"/>
      <c r="I108727" s="13"/>
      <c r="J108727" s="13"/>
      <c r="K108727" s="13"/>
      <c r="L108727" s="13"/>
      <c r="M108727" s="13"/>
      <c r="N108727" s="13"/>
      <c r="O108727" s="13"/>
      <c r="P108727" s="13"/>
      <c r="Q108727" s="13"/>
      <c r="R108727" s="13"/>
    </row>
    <row r="108728" spans="2:18">
      <c r="B108728" s="31"/>
      <c r="C108728" s="13"/>
      <c r="D108728" s="13"/>
      <c r="E108728" s="13"/>
      <c r="F108728" s="13"/>
      <c r="G108728" s="13"/>
      <c r="H108728" s="13"/>
      <c r="I108728" s="13"/>
      <c r="J108728" s="13"/>
      <c r="K108728" s="13"/>
      <c r="L108728" s="13"/>
      <c r="M108728" s="13"/>
      <c r="N108728" s="13"/>
      <c r="O108728" s="13"/>
      <c r="P108728" s="13"/>
      <c r="Q108728" s="13"/>
      <c r="R108728" s="13"/>
    </row>
    <row r="108729" spans="2:18">
      <c r="B108729" s="31"/>
      <c r="C108729" s="13"/>
      <c r="D108729" s="13"/>
      <c r="E108729" s="13"/>
      <c r="F108729" s="13"/>
      <c r="G108729" s="13"/>
      <c r="H108729" s="13"/>
      <c r="I108729" s="13"/>
      <c r="J108729" s="13"/>
      <c r="K108729" s="13"/>
      <c r="L108729" s="13"/>
      <c r="M108729" s="13"/>
      <c r="N108729" s="13"/>
      <c r="O108729" s="13"/>
      <c r="P108729" s="13"/>
      <c r="Q108729" s="13"/>
      <c r="R108729" s="13"/>
    </row>
    <row r="108730" spans="2:18">
      <c r="B108730" s="31"/>
      <c r="C108730" s="13"/>
      <c r="D108730" s="13"/>
      <c r="E108730" s="13"/>
      <c r="F108730" s="13"/>
      <c r="G108730" s="13"/>
      <c r="H108730" s="13"/>
      <c r="I108730" s="13"/>
      <c r="J108730" s="13"/>
      <c r="K108730" s="13"/>
      <c r="L108730" s="13"/>
      <c r="M108730" s="13"/>
      <c r="N108730" s="13"/>
      <c r="O108730" s="13"/>
      <c r="P108730" s="13"/>
      <c r="Q108730" s="13"/>
      <c r="R108730" s="13"/>
    </row>
    <row r="108731" spans="2:18">
      <c r="B108731" s="31"/>
      <c r="C108731" s="13"/>
      <c r="D108731" s="13"/>
      <c r="E108731" s="13"/>
      <c r="F108731" s="13"/>
      <c r="G108731" s="13"/>
      <c r="H108731" s="13"/>
      <c r="I108731" s="13"/>
      <c r="J108731" s="13"/>
      <c r="K108731" s="13"/>
      <c r="L108731" s="13"/>
      <c r="M108731" s="13"/>
      <c r="N108731" s="13"/>
      <c r="O108731" s="13"/>
      <c r="P108731" s="13"/>
      <c r="Q108731" s="13"/>
      <c r="R108731" s="13"/>
    </row>
    <row r="108732" spans="2:18">
      <c r="B108732" s="31"/>
      <c r="C108732" s="13"/>
      <c r="D108732" s="13"/>
      <c r="E108732" s="13"/>
      <c r="F108732" s="13"/>
      <c r="G108732" s="13"/>
      <c r="H108732" s="13"/>
      <c r="I108732" s="13"/>
      <c r="J108732" s="13"/>
      <c r="K108732" s="13"/>
      <c r="L108732" s="13"/>
      <c r="M108732" s="13"/>
      <c r="N108732" s="13"/>
      <c r="O108732" s="13"/>
      <c r="P108732" s="13"/>
      <c r="Q108732" s="13"/>
      <c r="R108732" s="13"/>
    </row>
    <row r="108733" spans="2:18">
      <c r="B108733" s="31"/>
      <c r="C108733" s="13"/>
      <c r="D108733" s="13"/>
      <c r="E108733" s="13"/>
      <c r="F108733" s="13"/>
      <c r="G108733" s="13"/>
      <c r="H108733" s="13"/>
      <c r="I108733" s="13"/>
      <c r="J108733" s="13"/>
      <c r="K108733" s="13"/>
      <c r="L108733" s="13"/>
      <c r="M108733" s="13"/>
      <c r="N108733" s="13"/>
      <c r="O108733" s="13"/>
      <c r="P108733" s="13"/>
      <c r="Q108733" s="13"/>
      <c r="R108733" s="13"/>
    </row>
    <row r="108734" spans="2:18">
      <c r="B108734" s="31"/>
      <c r="C108734" s="13"/>
      <c r="D108734" s="13"/>
      <c r="E108734" s="13"/>
      <c r="F108734" s="13"/>
      <c r="G108734" s="13"/>
      <c r="H108734" s="13"/>
      <c r="I108734" s="13"/>
      <c r="J108734" s="13"/>
      <c r="K108734" s="13"/>
      <c r="L108734" s="13"/>
      <c r="M108734" s="13"/>
      <c r="N108734" s="13"/>
      <c r="O108734" s="13"/>
      <c r="P108734" s="13"/>
      <c r="Q108734" s="13"/>
      <c r="R108734" s="13"/>
    </row>
    <row r="108735" spans="2:18">
      <c r="B108735" s="31"/>
      <c r="C108735" s="13"/>
      <c r="D108735" s="13"/>
      <c r="E108735" s="13"/>
      <c r="F108735" s="13"/>
      <c r="G108735" s="13"/>
      <c r="H108735" s="13"/>
      <c r="I108735" s="13"/>
      <c r="J108735" s="13"/>
      <c r="K108735" s="13"/>
      <c r="L108735" s="13"/>
      <c r="M108735" s="13"/>
      <c r="N108735" s="13"/>
      <c r="O108735" s="13"/>
      <c r="P108735" s="13"/>
      <c r="Q108735" s="13"/>
      <c r="R108735" s="13"/>
    </row>
    <row r="108736" spans="2:18">
      <c r="B108736" s="31"/>
      <c r="C108736" s="13"/>
      <c r="D108736" s="13"/>
      <c r="E108736" s="13"/>
      <c r="F108736" s="13"/>
      <c r="G108736" s="13"/>
      <c r="H108736" s="13"/>
      <c r="I108736" s="13"/>
      <c r="J108736" s="13"/>
      <c r="K108736" s="13"/>
      <c r="L108736" s="13"/>
      <c r="M108736" s="13"/>
      <c r="N108736" s="13"/>
      <c r="O108736" s="13"/>
      <c r="P108736" s="13"/>
      <c r="Q108736" s="13"/>
      <c r="R108736" s="13"/>
    </row>
    <row r="108737" spans="2:18">
      <c r="B108737" s="31"/>
      <c r="C108737" s="13"/>
      <c r="D108737" s="13"/>
      <c r="E108737" s="13"/>
      <c r="F108737" s="13"/>
      <c r="G108737" s="13"/>
      <c r="H108737" s="13"/>
      <c r="I108737" s="13"/>
      <c r="J108737" s="13"/>
      <c r="K108737" s="13"/>
      <c r="L108737" s="13"/>
      <c r="M108737" s="13"/>
      <c r="N108737" s="13"/>
      <c r="O108737" s="13"/>
      <c r="P108737" s="13"/>
      <c r="Q108737" s="13"/>
      <c r="R108737" s="13"/>
    </row>
    <row r="108738" spans="2:18">
      <c r="B108738" s="31"/>
      <c r="C108738" s="13"/>
      <c r="D108738" s="13"/>
      <c r="E108738" s="13"/>
      <c r="F108738" s="13"/>
      <c r="G108738" s="13"/>
      <c r="H108738" s="13"/>
      <c r="I108738" s="13"/>
      <c r="J108738" s="13"/>
      <c r="K108738" s="13"/>
      <c r="L108738" s="13"/>
      <c r="M108738" s="13"/>
      <c r="N108738" s="13"/>
      <c r="O108738" s="13"/>
      <c r="P108738" s="13"/>
      <c r="Q108738" s="13"/>
      <c r="R108738" s="13"/>
    </row>
    <row r="108739" spans="2:18">
      <c r="B108739" s="31"/>
      <c r="C108739" s="13"/>
      <c r="D108739" s="13"/>
      <c r="E108739" s="13"/>
      <c r="F108739" s="13"/>
      <c r="G108739" s="13"/>
      <c r="H108739" s="13"/>
      <c r="I108739" s="13"/>
      <c r="J108739" s="13"/>
      <c r="K108739" s="13"/>
      <c r="L108739" s="13"/>
      <c r="M108739" s="13"/>
      <c r="N108739" s="13"/>
      <c r="O108739" s="13"/>
      <c r="P108739" s="13"/>
      <c r="Q108739" s="13"/>
      <c r="R108739" s="13"/>
    </row>
    <row r="108740" spans="2:18">
      <c r="B108740" s="31"/>
      <c r="C108740" s="13"/>
      <c r="D108740" s="13"/>
      <c r="E108740" s="13"/>
      <c r="F108740" s="13"/>
      <c r="G108740" s="13"/>
      <c r="H108740" s="13"/>
      <c r="I108740" s="13"/>
      <c r="J108740" s="13"/>
      <c r="K108740" s="13"/>
      <c r="L108740" s="13"/>
      <c r="M108740" s="13"/>
      <c r="N108740" s="13"/>
      <c r="O108740" s="13"/>
      <c r="P108740" s="13"/>
      <c r="Q108740" s="13"/>
      <c r="R108740" s="13"/>
    </row>
    <row r="108741" spans="2:18">
      <c r="B108741" s="31"/>
      <c r="C108741" s="13"/>
      <c r="D108741" s="13"/>
      <c r="E108741" s="13"/>
      <c r="F108741" s="13"/>
      <c r="G108741" s="13"/>
      <c r="H108741" s="13"/>
      <c r="I108741" s="13"/>
      <c r="J108741" s="13"/>
      <c r="K108741" s="13"/>
      <c r="L108741" s="13"/>
      <c r="M108741" s="13"/>
      <c r="N108741" s="13"/>
      <c r="O108741" s="13"/>
      <c r="P108741" s="13"/>
      <c r="Q108741" s="13"/>
      <c r="R108741" s="13"/>
    </row>
    <row r="108742" spans="2:18">
      <c r="B108742" s="31"/>
      <c r="C108742" s="13"/>
      <c r="D108742" s="13"/>
      <c r="E108742" s="13"/>
      <c r="F108742" s="13"/>
      <c r="G108742" s="13"/>
      <c r="H108742" s="13"/>
      <c r="I108742" s="13"/>
      <c r="J108742" s="13"/>
      <c r="K108742" s="13"/>
      <c r="L108742" s="13"/>
      <c r="M108742" s="13"/>
      <c r="N108742" s="13"/>
      <c r="O108742" s="13"/>
      <c r="P108742" s="13"/>
      <c r="Q108742" s="13"/>
      <c r="R108742" s="13"/>
    </row>
    <row r="108743" spans="2:18">
      <c r="B108743" s="31"/>
      <c r="C108743" s="13"/>
      <c r="D108743" s="13"/>
      <c r="E108743" s="13"/>
      <c r="F108743" s="13"/>
      <c r="G108743" s="13"/>
      <c r="H108743" s="13"/>
      <c r="I108743" s="13"/>
      <c r="J108743" s="13"/>
      <c r="K108743" s="13"/>
      <c r="L108743" s="13"/>
      <c r="M108743" s="13"/>
      <c r="N108743" s="13"/>
      <c r="O108743" s="13"/>
      <c r="P108743" s="13"/>
      <c r="Q108743" s="13"/>
      <c r="R108743" s="13"/>
    </row>
    <row r="108744" spans="2:18">
      <c r="B108744" s="31"/>
      <c r="C108744" s="13"/>
      <c r="D108744" s="13"/>
      <c r="E108744" s="13"/>
      <c r="F108744" s="13"/>
      <c r="G108744" s="13"/>
      <c r="H108744" s="13"/>
      <c r="I108744" s="13"/>
      <c r="J108744" s="13"/>
      <c r="K108744" s="13"/>
      <c r="L108744" s="13"/>
      <c r="M108744" s="13"/>
      <c r="N108744" s="13"/>
      <c r="O108744" s="13"/>
      <c r="P108744" s="13"/>
      <c r="Q108744" s="13"/>
      <c r="R108744" s="13"/>
    </row>
    <row r="108745" spans="2:18">
      <c r="B108745" s="31"/>
      <c r="C108745" s="13"/>
      <c r="D108745" s="13"/>
      <c r="E108745" s="13"/>
      <c r="F108745" s="13"/>
      <c r="G108745" s="13"/>
      <c r="H108745" s="13"/>
      <c r="I108745" s="13"/>
      <c r="J108745" s="13"/>
      <c r="K108745" s="13"/>
      <c r="L108745" s="13"/>
      <c r="M108745" s="13"/>
      <c r="N108745" s="13"/>
      <c r="O108745" s="13"/>
      <c r="P108745" s="13"/>
      <c r="Q108745" s="13"/>
      <c r="R108745" s="13"/>
    </row>
    <row r="108746" spans="2:18">
      <c r="B108746" s="31"/>
      <c r="C108746" s="13"/>
      <c r="D108746" s="13"/>
      <c r="E108746" s="13"/>
      <c r="F108746" s="13"/>
      <c r="G108746" s="13"/>
      <c r="H108746" s="13"/>
      <c r="I108746" s="13"/>
      <c r="J108746" s="13"/>
      <c r="K108746" s="13"/>
      <c r="L108746" s="13"/>
      <c r="M108746" s="13"/>
      <c r="N108746" s="13"/>
      <c r="O108746" s="13"/>
      <c r="P108746" s="13"/>
      <c r="Q108746" s="13"/>
      <c r="R108746" s="13"/>
    </row>
    <row r="108747" spans="2:18">
      <c r="B108747" s="31"/>
      <c r="C108747" s="13"/>
      <c r="D108747" s="13"/>
      <c r="E108747" s="13"/>
      <c r="F108747" s="13"/>
      <c r="G108747" s="13"/>
      <c r="H108747" s="13"/>
      <c r="I108747" s="13"/>
      <c r="J108747" s="13"/>
      <c r="K108747" s="13"/>
      <c r="L108747" s="13"/>
      <c r="M108747" s="13"/>
      <c r="N108747" s="13"/>
      <c r="O108747" s="13"/>
      <c r="P108747" s="13"/>
      <c r="Q108747" s="13"/>
      <c r="R108747" s="13"/>
    </row>
    <row r="108748" spans="2:18">
      <c r="B108748" s="31"/>
      <c r="C108748" s="13"/>
      <c r="D108748" s="13"/>
      <c r="E108748" s="13"/>
      <c r="F108748" s="13"/>
      <c r="G108748" s="13"/>
      <c r="H108748" s="13"/>
      <c r="I108748" s="13"/>
      <c r="J108748" s="13"/>
      <c r="K108748" s="13"/>
      <c r="L108748" s="13"/>
      <c r="M108748" s="13"/>
      <c r="N108748" s="13"/>
      <c r="O108748" s="13"/>
      <c r="P108748" s="13"/>
      <c r="Q108748" s="13"/>
      <c r="R108748" s="13"/>
    </row>
    <row r="108749" spans="2:18">
      <c r="B108749" s="31"/>
      <c r="C108749" s="13"/>
      <c r="D108749" s="13"/>
      <c r="E108749" s="13"/>
      <c r="F108749" s="13"/>
      <c r="G108749" s="13"/>
      <c r="H108749" s="13"/>
      <c r="I108749" s="13"/>
      <c r="J108749" s="13"/>
      <c r="K108749" s="13"/>
      <c r="L108749" s="13"/>
      <c r="M108749" s="13"/>
      <c r="N108749" s="13"/>
      <c r="O108749" s="13"/>
      <c r="P108749" s="13"/>
      <c r="Q108749" s="13"/>
      <c r="R108749" s="13"/>
    </row>
    <row r="108750" spans="2:18">
      <c r="B108750" s="31"/>
      <c r="C108750" s="13"/>
      <c r="D108750" s="13"/>
      <c r="E108750" s="13"/>
      <c r="F108750" s="13"/>
      <c r="G108750" s="13"/>
      <c r="H108750" s="13"/>
      <c r="I108750" s="13"/>
      <c r="J108750" s="13"/>
      <c r="K108750" s="13"/>
      <c r="L108750" s="13"/>
      <c r="M108750" s="13"/>
      <c r="N108750" s="13"/>
      <c r="O108750" s="13"/>
      <c r="P108750" s="13"/>
      <c r="Q108750" s="13"/>
      <c r="R108750" s="13"/>
    </row>
    <row r="108751" spans="2:18">
      <c r="B108751" s="31"/>
      <c r="C108751" s="13"/>
      <c r="D108751" s="13"/>
      <c r="E108751" s="13"/>
      <c r="F108751" s="13"/>
      <c r="G108751" s="13"/>
      <c r="H108751" s="13"/>
      <c r="I108751" s="13"/>
      <c r="J108751" s="13"/>
      <c r="K108751" s="13"/>
      <c r="L108751" s="13"/>
      <c r="M108751" s="13"/>
      <c r="N108751" s="13"/>
      <c r="O108751" s="13"/>
      <c r="P108751" s="13"/>
      <c r="Q108751" s="13"/>
      <c r="R108751" s="13"/>
    </row>
    <row r="108752" spans="2:18">
      <c r="B108752" s="31"/>
      <c r="C108752" s="13"/>
      <c r="D108752" s="13"/>
      <c r="E108752" s="13"/>
      <c r="F108752" s="13"/>
      <c r="G108752" s="13"/>
      <c r="H108752" s="13"/>
      <c r="I108752" s="13"/>
      <c r="J108752" s="13"/>
      <c r="K108752" s="13"/>
      <c r="L108752" s="13"/>
      <c r="M108752" s="13"/>
      <c r="N108752" s="13"/>
      <c r="O108752" s="13"/>
      <c r="P108752" s="13"/>
      <c r="Q108752" s="13"/>
      <c r="R108752" s="13"/>
    </row>
    <row r="108753" spans="2:18">
      <c r="B108753" s="31"/>
      <c r="C108753" s="13"/>
      <c r="D108753" s="13"/>
      <c r="E108753" s="13"/>
      <c r="F108753" s="13"/>
      <c r="G108753" s="13"/>
      <c r="H108753" s="13"/>
      <c r="I108753" s="13"/>
      <c r="J108753" s="13"/>
      <c r="K108753" s="13"/>
      <c r="L108753" s="13"/>
      <c r="M108753" s="13"/>
      <c r="N108753" s="13"/>
      <c r="O108753" s="13"/>
      <c r="P108753" s="13"/>
      <c r="Q108753" s="13"/>
      <c r="R108753" s="13"/>
    </row>
    <row r="108754" spans="2:18">
      <c r="B108754" s="31"/>
      <c r="C108754" s="13"/>
      <c r="D108754" s="13"/>
      <c r="E108754" s="13"/>
      <c r="F108754" s="13"/>
      <c r="G108754" s="13"/>
      <c r="H108754" s="13"/>
      <c r="I108754" s="13"/>
      <c r="J108754" s="13"/>
      <c r="K108754" s="13"/>
      <c r="L108754" s="13"/>
      <c r="M108754" s="13"/>
      <c r="N108754" s="13"/>
      <c r="O108754" s="13"/>
      <c r="P108754" s="13"/>
      <c r="Q108754" s="13"/>
      <c r="R108754" s="13"/>
    </row>
    <row r="108755" spans="2:18">
      <c r="B108755" s="31"/>
      <c r="C108755" s="13"/>
      <c r="D108755" s="13"/>
      <c r="E108755" s="13"/>
      <c r="F108755" s="13"/>
      <c r="G108755" s="13"/>
      <c r="H108755" s="13"/>
      <c r="I108755" s="13"/>
      <c r="J108755" s="13"/>
      <c r="K108755" s="13"/>
      <c r="L108755" s="13"/>
      <c r="M108755" s="13"/>
      <c r="N108755" s="13"/>
      <c r="O108755" s="13"/>
      <c r="P108755" s="13"/>
      <c r="Q108755" s="13"/>
      <c r="R108755" s="13"/>
    </row>
    <row r="108756" spans="2:18">
      <c r="B108756" s="31"/>
      <c r="C108756" s="13"/>
      <c r="D108756" s="13"/>
      <c r="E108756" s="13"/>
      <c r="F108756" s="13"/>
      <c r="G108756" s="13"/>
      <c r="H108756" s="13"/>
      <c r="I108756" s="13"/>
      <c r="J108756" s="13"/>
      <c r="K108756" s="13"/>
      <c r="L108756" s="13"/>
      <c r="M108756" s="13"/>
      <c r="N108756" s="13"/>
      <c r="O108756" s="13"/>
      <c r="P108756" s="13"/>
      <c r="Q108756" s="13"/>
      <c r="R108756" s="13"/>
    </row>
    <row r="108757" spans="2:18">
      <c r="B108757" s="31"/>
      <c r="C108757" s="13"/>
      <c r="D108757" s="13"/>
      <c r="E108757" s="13"/>
      <c r="F108757" s="13"/>
      <c r="G108757" s="13"/>
      <c r="H108757" s="13"/>
      <c r="I108757" s="13"/>
      <c r="J108757" s="13"/>
      <c r="K108757" s="13"/>
      <c r="L108757" s="13"/>
      <c r="M108757" s="13"/>
      <c r="N108757" s="13"/>
      <c r="O108757" s="13"/>
      <c r="P108757" s="13"/>
      <c r="Q108757" s="13"/>
      <c r="R108757" s="13"/>
    </row>
    <row r="108758" spans="2:18">
      <c r="B108758" s="31"/>
      <c r="C108758" s="13"/>
      <c r="D108758" s="13"/>
      <c r="E108758" s="13"/>
      <c r="F108758" s="13"/>
      <c r="G108758" s="13"/>
      <c r="H108758" s="13"/>
      <c r="I108758" s="13"/>
      <c r="J108758" s="13"/>
      <c r="K108758" s="13"/>
      <c r="L108758" s="13"/>
      <c r="M108758" s="13"/>
      <c r="N108758" s="13"/>
      <c r="O108758" s="13"/>
      <c r="P108758" s="13"/>
      <c r="Q108758" s="13"/>
      <c r="R108758" s="13"/>
    </row>
    <row r="108759" spans="2:18">
      <c r="B108759" s="31"/>
      <c r="C108759" s="13"/>
      <c r="D108759" s="13"/>
      <c r="E108759" s="13"/>
      <c r="F108759" s="13"/>
      <c r="G108759" s="13"/>
      <c r="H108759" s="13"/>
      <c r="I108759" s="13"/>
      <c r="J108759" s="13"/>
      <c r="K108759" s="13"/>
      <c r="L108759" s="13"/>
      <c r="M108759" s="13"/>
      <c r="N108759" s="13"/>
      <c r="O108759" s="13"/>
      <c r="P108759" s="13"/>
      <c r="Q108759" s="13"/>
      <c r="R108759" s="13"/>
    </row>
    <row r="108760" spans="2:18">
      <c r="B108760" s="31"/>
      <c r="C108760" s="13"/>
      <c r="D108760" s="13"/>
      <c r="E108760" s="13"/>
      <c r="F108760" s="13"/>
      <c r="G108760" s="13"/>
      <c r="H108760" s="13"/>
      <c r="I108760" s="13"/>
      <c r="J108760" s="13"/>
      <c r="K108760" s="13"/>
      <c r="L108760" s="13"/>
      <c r="M108760" s="13"/>
      <c r="N108760" s="13"/>
      <c r="O108760" s="13"/>
      <c r="P108760" s="13"/>
      <c r="Q108760" s="13"/>
      <c r="R108760" s="13"/>
    </row>
    <row r="108761" spans="2:18">
      <c r="B108761" s="31"/>
      <c r="C108761" s="13"/>
      <c r="D108761" s="13"/>
      <c r="E108761" s="13"/>
      <c r="F108761" s="13"/>
      <c r="G108761" s="13"/>
      <c r="H108761" s="13"/>
      <c r="I108761" s="13"/>
      <c r="J108761" s="13"/>
      <c r="K108761" s="13"/>
      <c r="L108761" s="13"/>
      <c r="M108761" s="13"/>
      <c r="N108761" s="13"/>
      <c r="O108761" s="13"/>
      <c r="P108761" s="13"/>
      <c r="Q108761" s="13"/>
      <c r="R108761" s="13"/>
    </row>
    <row r="108762" spans="2:18">
      <c r="B108762" s="31"/>
      <c r="C108762" s="13"/>
      <c r="D108762" s="13"/>
      <c r="E108762" s="13"/>
      <c r="F108762" s="13"/>
      <c r="G108762" s="13"/>
      <c r="H108762" s="13"/>
      <c r="I108762" s="13"/>
      <c r="J108762" s="13"/>
      <c r="K108762" s="13"/>
      <c r="L108762" s="13"/>
      <c r="M108762" s="13"/>
      <c r="N108762" s="13"/>
      <c r="O108762" s="13"/>
      <c r="P108762" s="13"/>
      <c r="Q108762" s="13"/>
      <c r="R108762" s="13"/>
    </row>
    <row r="108763" spans="2:18">
      <c r="B108763" s="31"/>
      <c r="C108763" s="13"/>
      <c r="D108763" s="13"/>
      <c r="E108763" s="13"/>
      <c r="F108763" s="13"/>
      <c r="G108763" s="13"/>
      <c r="H108763" s="13"/>
      <c r="I108763" s="13"/>
      <c r="J108763" s="13"/>
      <c r="K108763" s="13"/>
      <c r="L108763" s="13"/>
      <c r="M108763" s="13"/>
      <c r="N108763" s="13"/>
      <c r="O108763" s="13"/>
      <c r="P108763" s="13"/>
      <c r="Q108763" s="13"/>
      <c r="R108763" s="13"/>
    </row>
    <row r="108764" spans="2:18">
      <c r="B108764" s="31"/>
      <c r="C108764" s="13"/>
      <c r="D108764" s="13"/>
      <c r="E108764" s="13"/>
      <c r="F108764" s="13"/>
      <c r="G108764" s="13"/>
      <c r="H108764" s="13"/>
      <c r="I108764" s="13"/>
      <c r="J108764" s="13"/>
      <c r="K108764" s="13"/>
      <c r="L108764" s="13"/>
      <c r="M108764" s="13"/>
      <c r="N108764" s="13"/>
      <c r="O108764" s="13"/>
      <c r="P108764" s="13"/>
      <c r="Q108764" s="13"/>
      <c r="R108764" s="13"/>
    </row>
    <row r="108765" spans="2:18">
      <c r="B108765" s="31"/>
      <c r="C108765" s="13"/>
      <c r="D108765" s="13"/>
      <c r="E108765" s="13"/>
      <c r="F108765" s="13"/>
      <c r="G108765" s="13"/>
      <c r="H108765" s="13"/>
      <c r="I108765" s="13"/>
      <c r="J108765" s="13"/>
      <c r="K108765" s="13"/>
      <c r="L108765" s="13"/>
      <c r="M108765" s="13"/>
      <c r="N108765" s="13"/>
      <c r="O108765" s="13"/>
      <c r="P108765" s="13"/>
      <c r="Q108765" s="13"/>
      <c r="R108765" s="13"/>
    </row>
    <row r="108766" spans="2:18">
      <c r="B108766" s="31"/>
      <c r="C108766" s="13"/>
      <c r="D108766" s="13"/>
      <c r="E108766" s="13"/>
      <c r="F108766" s="13"/>
      <c r="G108766" s="13"/>
      <c r="H108766" s="13"/>
      <c r="I108766" s="13"/>
      <c r="J108766" s="13"/>
      <c r="K108766" s="13"/>
      <c r="L108766" s="13"/>
      <c r="M108766" s="13"/>
      <c r="N108766" s="13"/>
      <c r="O108766" s="13"/>
      <c r="P108766" s="13"/>
      <c r="Q108766" s="13"/>
      <c r="R108766" s="13"/>
    </row>
    <row r="108767" spans="2:18">
      <c r="B108767" s="31"/>
      <c r="C108767" s="13"/>
      <c r="D108767" s="13"/>
      <c r="E108767" s="13"/>
      <c r="F108767" s="13"/>
      <c r="G108767" s="13"/>
      <c r="H108767" s="13"/>
      <c r="I108767" s="13"/>
      <c r="J108767" s="13"/>
      <c r="K108767" s="13"/>
      <c r="L108767" s="13"/>
      <c r="M108767" s="13"/>
      <c r="N108767" s="13"/>
      <c r="O108767" s="13"/>
      <c r="P108767" s="13"/>
      <c r="Q108767" s="13"/>
      <c r="R108767" s="13"/>
    </row>
    <row r="108768" spans="2:18">
      <c r="B108768" s="31"/>
      <c r="C108768" s="13"/>
      <c r="D108768" s="13"/>
      <c r="E108768" s="13"/>
      <c r="F108768" s="13"/>
      <c r="G108768" s="13"/>
      <c r="H108768" s="13"/>
      <c r="I108768" s="13"/>
      <c r="J108768" s="13"/>
      <c r="K108768" s="13"/>
      <c r="L108768" s="13"/>
      <c r="M108768" s="13"/>
      <c r="N108768" s="13"/>
      <c r="O108768" s="13"/>
      <c r="P108768" s="13"/>
      <c r="Q108768" s="13"/>
      <c r="R108768" s="13"/>
    </row>
    <row r="108769" spans="2:18">
      <c r="B108769" s="31"/>
      <c r="C108769" s="13"/>
      <c r="D108769" s="13"/>
      <c r="E108769" s="13"/>
      <c r="F108769" s="13"/>
      <c r="G108769" s="13"/>
      <c r="H108769" s="13"/>
      <c r="I108769" s="13"/>
      <c r="J108769" s="13"/>
      <c r="K108769" s="13"/>
      <c r="L108769" s="13"/>
      <c r="M108769" s="13"/>
      <c r="N108769" s="13"/>
      <c r="O108769" s="13"/>
      <c r="P108769" s="13"/>
      <c r="Q108769" s="13"/>
      <c r="R108769" s="13"/>
    </row>
    <row r="108770" spans="2:18">
      <c r="B108770" s="31"/>
      <c r="C108770" s="13"/>
      <c r="D108770" s="13"/>
      <c r="E108770" s="13"/>
      <c r="F108770" s="13"/>
      <c r="G108770" s="13"/>
      <c r="H108770" s="13"/>
      <c r="I108770" s="13"/>
      <c r="J108770" s="13"/>
      <c r="K108770" s="13"/>
      <c r="L108770" s="13"/>
      <c r="M108770" s="13"/>
      <c r="N108770" s="13"/>
      <c r="O108770" s="13"/>
      <c r="P108770" s="13"/>
      <c r="Q108770" s="13"/>
      <c r="R108770" s="13"/>
    </row>
    <row r="108771" spans="2:18">
      <c r="B108771" s="31"/>
      <c r="C108771" s="13"/>
      <c r="D108771" s="13"/>
      <c r="E108771" s="13"/>
      <c r="F108771" s="13"/>
      <c r="G108771" s="13"/>
      <c r="H108771" s="13"/>
      <c r="I108771" s="13"/>
      <c r="J108771" s="13"/>
      <c r="K108771" s="13"/>
      <c r="L108771" s="13"/>
      <c r="M108771" s="13"/>
      <c r="N108771" s="13"/>
      <c r="O108771" s="13"/>
      <c r="P108771" s="13"/>
      <c r="Q108771" s="13"/>
      <c r="R108771" s="13"/>
    </row>
    <row r="108772" spans="2:18">
      <c r="B108772" s="31"/>
      <c r="C108772" s="13"/>
      <c r="D108772" s="13"/>
      <c r="E108772" s="13"/>
      <c r="F108772" s="13"/>
      <c r="G108772" s="13"/>
      <c r="H108772" s="13"/>
      <c r="I108772" s="13"/>
      <c r="J108772" s="13"/>
      <c r="K108772" s="13"/>
      <c r="L108772" s="13"/>
      <c r="M108772" s="13"/>
      <c r="N108772" s="13"/>
      <c r="O108772" s="13"/>
      <c r="P108772" s="13"/>
      <c r="Q108772" s="13"/>
      <c r="R108772" s="13"/>
    </row>
    <row r="108773" spans="2:18">
      <c r="B108773" s="31"/>
      <c r="C108773" s="13"/>
      <c r="D108773" s="13"/>
      <c r="E108773" s="13"/>
      <c r="F108773" s="13"/>
      <c r="G108773" s="13"/>
      <c r="H108773" s="13"/>
      <c r="I108773" s="13"/>
      <c r="J108773" s="13"/>
      <c r="K108773" s="13"/>
      <c r="L108773" s="13"/>
      <c r="M108773" s="13"/>
      <c r="N108773" s="13"/>
      <c r="O108773" s="13"/>
      <c r="P108773" s="13"/>
      <c r="Q108773" s="13"/>
      <c r="R108773" s="13"/>
    </row>
    <row r="108774" spans="2:18">
      <c r="B108774" s="31"/>
      <c r="C108774" s="13"/>
      <c r="D108774" s="13"/>
      <c r="E108774" s="13"/>
      <c r="F108774" s="13"/>
      <c r="G108774" s="13"/>
      <c r="H108774" s="13"/>
      <c r="I108774" s="13"/>
      <c r="J108774" s="13"/>
      <c r="K108774" s="13"/>
      <c r="L108774" s="13"/>
      <c r="M108774" s="13"/>
      <c r="N108774" s="13"/>
      <c r="O108774" s="13"/>
      <c r="P108774" s="13"/>
      <c r="Q108774" s="13"/>
      <c r="R108774" s="13"/>
    </row>
    <row r="108775" spans="2:18">
      <c r="B108775" s="31"/>
      <c r="C108775" s="13"/>
      <c r="D108775" s="13"/>
      <c r="E108775" s="13"/>
      <c r="F108775" s="13"/>
      <c r="G108775" s="13"/>
      <c r="H108775" s="13"/>
      <c r="I108775" s="13"/>
      <c r="J108775" s="13"/>
      <c r="K108775" s="13"/>
      <c r="L108775" s="13"/>
      <c r="M108775" s="13"/>
      <c r="N108775" s="13"/>
      <c r="O108775" s="13"/>
      <c r="P108775" s="13"/>
      <c r="Q108775" s="13"/>
      <c r="R108775" s="13"/>
    </row>
    <row r="108776" spans="2:18">
      <c r="B108776" s="31"/>
      <c r="C108776" s="13"/>
      <c r="D108776" s="13"/>
      <c r="E108776" s="13"/>
      <c r="F108776" s="13"/>
      <c r="G108776" s="13"/>
      <c r="H108776" s="13"/>
      <c r="I108776" s="13"/>
      <c r="J108776" s="13"/>
      <c r="K108776" s="13"/>
      <c r="L108776" s="13"/>
      <c r="M108776" s="13"/>
      <c r="N108776" s="13"/>
      <c r="O108776" s="13"/>
      <c r="P108776" s="13"/>
      <c r="Q108776" s="13"/>
      <c r="R108776" s="13"/>
    </row>
    <row r="108777" spans="2:18">
      <c r="B108777" s="31"/>
      <c r="C108777" s="13"/>
      <c r="D108777" s="13"/>
      <c r="E108777" s="13"/>
      <c r="F108777" s="13"/>
      <c r="G108777" s="13"/>
      <c r="H108777" s="13"/>
      <c r="I108777" s="13"/>
      <c r="J108777" s="13"/>
      <c r="K108777" s="13"/>
      <c r="L108777" s="13"/>
      <c r="M108777" s="13"/>
      <c r="N108777" s="13"/>
      <c r="O108777" s="13"/>
      <c r="P108777" s="13"/>
      <c r="Q108777" s="13"/>
      <c r="R108777" s="13"/>
    </row>
    <row r="108778" spans="2:18">
      <c r="B108778" s="31"/>
      <c r="C108778" s="13"/>
      <c r="D108778" s="13"/>
      <c r="E108778" s="13"/>
      <c r="F108778" s="13"/>
      <c r="G108778" s="13"/>
      <c r="H108778" s="13"/>
      <c r="I108778" s="13"/>
      <c r="J108778" s="13"/>
      <c r="K108778" s="13"/>
      <c r="L108778" s="13"/>
      <c r="M108778" s="13"/>
      <c r="N108778" s="13"/>
      <c r="O108778" s="13"/>
      <c r="P108778" s="13"/>
      <c r="Q108778" s="13"/>
      <c r="R108778" s="13"/>
    </row>
    <row r="108779" spans="2:18">
      <c r="B108779" s="31"/>
      <c r="C108779" s="13"/>
      <c r="D108779" s="13"/>
      <c r="E108779" s="13"/>
      <c r="F108779" s="13"/>
      <c r="G108779" s="13"/>
      <c r="H108779" s="13"/>
      <c r="I108779" s="13"/>
      <c r="J108779" s="13"/>
      <c r="K108779" s="13"/>
      <c r="L108779" s="13"/>
      <c r="M108779" s="13"/>
      <c r="N108779" s="13"/>
      <c r="O108779" s="13"/>
      <c r="P108779" s="13"/>
      <c r="Q108779" s="13"/>
      <c r="R108779" s="13"/>
    </row>
    <row r="108780" spans="2:18">
      <c r="B108780" s="31"/>
      <c r="C108780" s="13"/>
      <c r="D108780" s="13"/>
      <c r="E108780" s="13"/>
      <c r="F108780" s="13"/>
      <c r="G108780" s="13"/>
      <c r="H108780" s="13"/>
      <c r="I108780" s="13"/>
      <c r="J108780" s="13"/>
      <c r="K108780" s="13"/>
      <c r="L108780" s="13"/>
      <c r="M108780" s="13"/>
      <c r="N108780" s="13"/>
      <c r="O108780" s="13"/>
      <c r="P108780" s="13"/>
      <c r="Q108780" s="13"/>
      <c r="R108780" s="13"/>
    </row>
    <row r="108781" spans="2:18">
      <c r="B108781" s="31"/>
      <c r="C108781" s="13"/>
      <c r="D108781" s="13"/>
      <c r="E108781" s="13"/>
      <c r="F108781" s="13"/>
      <c r="G108781" s="13"/>
      <c r="H108781" s="13"/>
      <c r="I108781" s="13"/>
      <c r="J108781" s="13"/>
      <c r="K108781" s="13"/>
      <c r="L108781" s="13"/>
      <c r="M108781" s="13"/>
      <c r="N108781" s="13"/>
      <c r="O108781" s="13"/>
      <c r="P108781" s="13"/>
      <c r="Q108781" s="13"/>
      <c r="R108781" s="13"/>
    </row>
    <row r="108782" spans="2:18">
      <c r="B108782" s="31"/>
      <c r="C108782" s="13"/>
      <c r="D108782" s="13"/>
      <c r="E108782" s="13"/>
      <c r="F108782" s="13"/>
      <c r="G108782" s="13"/>
      <c r="H108782" s="13"/>
      <c r="I108782" s="13"/>
      <c r="J108782" s="13"/>
      <c r="K108782" s="13"/>
      <c r="L108782" s="13"/>
      <c r="M108782" s="13"/>
      <c r="N108782" s="13"/>
      <c r="O108782" s="13"/>
      <c r="P108782" s="13"/>
      <c r="Q108782" s="13"/>
      <c r="R108782" s="13"/>
    </row>
    <row r="108783" spans="2:18">
      <c r="B108783" s="31"/>
      <c r="C108783" s="13"/>
      <c r="D108783" s="13"/>
      <c r="E108783" s="13"/>
      <c r="F108783" s="13"/>
      <c r="G108783" s="13"/>
      <c r="H108783" s="13"/>
      <c r="I108783" s="13"/>
      <c r="J108783" s="13"/>
      <c r="K108783" s="13"/>
      <c r="L108783" s="13"/>
      <c r="M108783" s="13"/>
      <c r="N108783" s="13"/>
      <c r="O108783" s="13"/>
      <c r="P108783" s="13"/>
      <c r="Q108783" s="13"/>
      <c r="R108783" s="13"/>
    </row>
    <row r="108784" spans="2:18">
      <c r="B108784" s="31"/>
      <c r="C108784" s="13"/>
      <c r="D108784" s="13"/>
      <c r="E108784" s="13"/>
      <c r="F108784" s="13"/>
      <c r="G108784" s="13"/>
      <c r="H108784" s="13"/>
      <c r="I108784" s="13"/>
      <c r="J108784" s="13"/>
      <c r="K108784" s="13"/>
      <c r="L108784" s="13"/>
      <c r="M108784" s="13"/>
      <c r="N108784" s="13"/>
      <c r="O108784" s="13"/>
      <c r="P108784" s="13"/>
      <c r="Q108784" s="13"/>
      <c r="R108784" s="13"/>
    </row>
    <row r="108785" spans="2:18">
      <c r="B108785" s="31"/>
      <c r="C108785" s="13"/>
      <c r="D108785" s="13"/>
      <c r="E108785" s="13"/>
      <c r="F108785" s="13"/>
      <c r="G108785" s="13"/>
      <c r="H108785" s="13"/>
      <c r="I108785" s="13"/>
      <c r="J108785" s="13"/>
      <c r="K108785" s="13"/>
      <c r="L108785" s="13"/>
      <c r="M108785" s="13"/>
      <c r="N108785" s="13"/>
      <c r="O108785" s="13"/>
      <c r="P108785" s="13"/>
      <c r="Q108785" s="13"/>
      <c r="R108785" s="13"/>
    </row>
    <row r="108786" spans="2:18">
      <c r="B108786" s="31"/>
      <c r="C108786" s="13"/>
      <c r="D108786" s="13"/>
      <c r="E108786" s="13"/>
      <c r="F108786" s="13"/>
      <c r="G108786" s="13"/>
      <c r="H108786" s="13"/>
      <c r="I108786" s="13"/>
      <c r="J108786" s="13"/>
      <c r="K108786" s="13"/>
      <c r="L108786" s="13"/>
      <c r="M108786" s="13"/>
      <c r="N108786" s="13"/>
      <c r="O108786" s="13"/>
      <c r="P108786" s="13"/>
      <c r="Q108786" s="13"/>
      <c r="R108786" s="13"/>
    </row>
    <row r="108787" spans="2:18">
      <c r="B108787" s="31"/>
      <c r="C108787" s="13"/>
      <c r="D108787" s="13"/>
      <c r="E108787" s="13"/>
      <c r="F108787" s="13"/>
      <c r="G108787" s="13"/>
      <c r="H108787" s="13"/>
      <c r="I108787" s="13"/>
      <c r="J108787" s="13"/>
      <c r="K108787" s="13"/>
      <c r="L108787" s="13"/>
      <c r="M108787" s="13"/>
      <c r="N108787" s="13"/>
      <c r="O108787" s="13"/>
      <c r="P108787" s="13"/>
      <c r="Q108787" s="13"/>
      <c r="R108787" s="13"/>
    </row>
    <row r="108788" spans="2:18">
      <c r="B108788" s="31"/>
      <c r="C108788" s="13"/>
      <c r="D108788" s="13"/>
      <c r="E108788" s="13"/>
      <c r="F108788" s="13"/>
      <c r="G108788" s="13"/>
      <c r="H108788" s="13"/>
      <c r="I108788" s="13"/>
      <c r="J108788" s="13"/>
      <c r="K108788" s="13"/>
      <c r="L108788" s="13"/>
      <c r="M108788" s="13"/>
      <c r="N108788" s="13"/>
      <c r="O108788" s="13"/>
      <c r="P108788" s="13"/>
      <c r="Q108788" s="13"/>
      <c r="R108788" s="13"/>
    </row>
    <row r="108789" spans="2:18">
      <c r="B108789" s="31"/>
      <c r="C108789" s="13"/>
      <c r="D108789" s="13"/>
      <c r="E108789" s="13"/>
      <c r="F108789" s="13"/>
      <c r="G108789" s="13"/>
      <c r="H108789" s="13"/>
      <c r="I108789" s="13"/>
      <c r="J108789" s="13"/>
      <c r="K108789" s="13"/>
      <c r="L108789" s="13"/>
      <c r="M108789" s="13"/>
      <c r="N108789" s="13"/>
      <c r="O108789" s="13"/>
      <c r="P108789" s="13"/>
      <c r="Q108789" s="13"/>
      <c r="R108789" s="13"/>
    </row>
    <row r="108790" spans="2:18">
      <c r="B108790" s="31"/>
      <c r="C108790" s="13"/>
      <c r="D108790" s="13"/>
      <c r="E108790" s="13"/>
      <c r="F108790" s="13"/>
      <c r="G108790" s="13"/>
      <c r="H108790" s="13"/>
      <c r="I108790" s="13"/>
      <c r="J108790" s="13"/>
      <c r="K108790" s="13"/>
      <c r="L108790" s="13"/>
      <c r="M108790" s="13"/>
      <c r="N108790" s="13"/>
      <c r="O108790" s="13"/>
      <c r="P108790" s="13"/>
      <c r="Q108790" s="13"/>
      <c r="R108790" s="13"/>
    </row>
    <row r="108791" spans="2:18">
      <c r="B108791" s="31"/>
      <c r="C108791" s="13"/>
      <c r="D108791" s="13"/>
      <c r="E108791" s="13"/>
      <c r="F108791" s="13"/>
      <c r="G108791" s="13"/>
      <c r="H108791" s="13"/>
      <c r="I108791" s="13"/>
      <c r="J108791" s="13"/>
      <c r="K108791" s="13"/>
      <c r="L108791" s="13"/>
      <c r="M108791" s="13"/>
      <c r="N108791" s="13"/>
      <c r="O108791" s="13"/>
      <c r="P108791" s="13"/>
      <c r="Q108791" s="13"/>
      <c r="R108791" s="13"/>
    </row>
    <row r="108792" spans="2:18">
      <c r="B108792" s="31"/>
      <c r="C108792" s="13"/>
      <c r="D108792" s="13"/>
      <c r="E108792" s="13"/>
      <c r="F108792" s="13"/>
      <c r="G108792" s="13"/>
      <c r="H108792" s="13"/>
      <c r="I108792" s="13"/>
      <c r="J108792" s="13"/>
      <c r="K108792" s="13"/>
      <c r="L108792" s="13"/>
      <c r="M108792" s="13"/>
      <c r="N108792" s="13"/>
      <c r="O108792" s="13"/>
      <c r="P108792" s="13"/>
      <c r="Q108792" s="13"/>
      <c r="R108792" s="13"/>
    </row>
    <row r="108793" spans="2:18">
      <c r="B108793" s="31"/>
      <c r="C108793" s="13"/>
      <c r="D108793" s="13"/>
      <c r="E108793" s="13"/>
      <c r="F108793" s="13"/>
      <c r="G108793" s="13"/>
      <c r="H108793" s="13"/>
      <c r="I108793" s="13"/>
      <c r="J108793" s="13"/>
      <c r="K108793" s="13"/>
      <c r="L108793" s="13"/>
      <c r="M108793" s="13"/>
      <c r="N108793" s="13"/>
      <c r="O108793" s="13"/>
      <c r="P108793" s="13"/>
      <c r="Q108793" s="13"/>
      <c r="R108793" s="13"/>
    </row>
    <row r="108794" spans="2:18">
      <c r="B108794" s="31"/>
      <c r="C108794" s="13"/>
      <c r="D108794" s="13"/>
      <c r="E108794" s="13"/>
      <c r="F108794" s="13"/>
      <c r="G108794" s="13"/>
      <c r="H108794" s="13"/>
      <c r="I108794" s="13"/>
      <c r="J108794" s="13"/>
      <c r="K108794" s="13"/>
      <c r="L108794" s="13"/>
      <c r="M108794" s="13"/>
      <c r="N108794" s="13"/>
      <c r="O108794" s="13"/>
      <c r="P108794" s="13"/>
      <c r="Q108794" s="13"/>
      <c r="R108794" s="13"/>
    </row>
    <row r="108795" spans="2:18">
      <c r="B108795" s="31"/>
      <c r="C108795" s="13"/>
      <c r="D108795" s="13"/>
      <c r="E108795" s="13"/>
      <c r="F108795" s="13"/>
      <c r="G108795" s="13"/>
      <c r="H108795" s="13"/>
      <c r="I108795" s="13"/>
      <c r="J108795" s="13"/>
      <c r="K108795" s="13"/>
      <c r="L108795" s="13"/>
      <c r="M108795" s="13"/>
      <c r="N108795" s="13"/>
      <c r="O108795" s="13"/>
      <c r="P108795" s="13"/>
      <c r="Q108795" s="13"/>
      <c r="R108795" s="13"/>
    </row>
    <row r="108796" spans="2:18">
      <c r="B108796" s="31"/>
      <c r="C108796" s="13"/>
      <c r="D108796" s="13"/>
      <c r="E108796" s="13"/>
      <c r="F108796" s="13"/>
      <c r="G108796" s="13"/>
      <c r="H108796" s="13"/>
      <c r="I108796" s="13"/>
      <c r="J108796" s="13"/>
      <c r="K108796" s="13"/>
      <c r="L108796" s="13"/>
      <c r="M108796" s="13"/>
      <c r="N108796" s="13"/>
      <c r="O108796" s="13"/>
      <c r="P108796" s="13"/>
      <c r="Q108796" s="13"/>
      <c r="R108796" s="13"/>
    </row>
    <row r="108797" spans="2:18">
      <c r="B108797" s="31"/>
      <c r="C108797" s="13"/>
      <c r="D108797" s="13"/>
      <c r="E108797" s="13"/>
      <c r="F108797" s="13"/>
      <c r="G108797" s="13"/>
      <c r="H108797" s="13"/>
      <c r="I108797" s="13"/>
      <c r="J108797" s="13"/>
      <c r="K108797" s="13"/>
      <c r="L108797" s="13"/>
      <c r="M108797" s="13"/>
      <c r="N108797" s="13"/>
      <c r="O108797" s="13"/>
      <c r="P108797" s="13"/>
      <c r="Q108797" s="13"/>
      <c r="R108797" s="13"/>
    </row>
    <row r="108798" spans="2:18">
      <c r="B108798" s="31"/>
      <c r="C108798" s="13"/>
      <c r="D108798" s="13"/>
      <c r="E108798" s="13"/>
      <c r="F108798" s="13"/>
      <c r="G108798" s="13"/>
      <c r="H108798" s="13"/>
      <c r="I108798" s="13"/>
      <c r="J108798" s="13"/>
      <c r="K108798" s="13"/>
      <c r="L108798" s="13"/>
      <c r="M108798" s="13"/>
      <c r="N108798" s="13"/>
      <c r="O108798" s="13"/>
      <c r="P108798" s="13"/>
      <c r="Q108798" s="13"/>
      <c r="R108798" s="13"/>
    </row>
    <row r="108799" spans="2:18">
      <c r="B108799" s="31"/>
      <c r="C108799" s="13"/>
      <c r="D108799" s="13"/>
      <c r="E108799" s="13"/>
      <c r="F108799" s="13"/>
      <c r="G108799" s="13"/>
      <c r="H108799" s="13"/>
      <c r="I108799" s="13"/>
      <c r="J108799" s="13"/>
      <c r="K108799" s="13"/>
      <c r="L108799" s="13"/>
      <c r="M108799" s="13"/>
      <c r="N108799" s="13"/>
      <c r="O108799" s="13"/>
      <c r="P108799" s="13"/>
      <c r="Q108799" s="13"/>
      <c r="R108799" s="13"/>
    </row>
    <row r="108800" spans="2:18">
      <c r="B108800" s="31"/>
      <c r="C108800" s="13"/>
      <c r="D108800" s="13"/>
      <c r="E108800" s="13"/>
      <c r="F108800" s="13"/>
      <c r="G108800" s="13"/>
      <c r="H108800" s="13"/>
      <c r="I108800" s="13"/>
      <c r="J108800" s="13"/>
      <c r="K108800" s="13"/>
      <c r="L108800" s="13"/>
      <c r="M108800" s="13"/>
      <c r="N108800" s="13"/>
      <c r="O108800" s="13"/>
      <c r="P108800" s="13"/>
      <c r="Q108800" s="13"/>
      <c r="R108800" s="13"/>
    </row>
    <row r="108801" spans="2:18">
      <c r="B108801" s="31"/>
      <c r="C108801" s="13"/>
      <c r="D108801" s="13"/>
      <c r="E108801" s="13"/>
      <c r="F108801" s="13"/>
      <c r="G108801" s="13"/>
      <c r="H108801" s="13"/>
      <c r="I108801" s="13"/>
      <c r="J108801" s="13"/>
      <c r="K108801" s="13"/>
      <c r="L108801" s="13"/>
      <c r="M108801" s="13"/>
      <c r="N108801" s="13"/>
      <c r="O108801" s="13"/>
      <c r="P108801" s="13"/>
      <c r="Q108801" s="13"/>
      <c r="R108801" s="13"/>
    </row>
    <row r="108802" spans="2:18">
      <c r="B108802" s="31"/>
      <c r="C108802" s="13"/>
      <c r="D108802" s="13"/>
      <c r="E108802" s="13"/>
      <c r="F108802" s="13"/>
      <c r="G108802" s="13"/>
      <c r="H108802" s="13"/>
      <c r="I108802" s="13"/>
      <c r="J108802" s="13"/>
      <c r="K108802" s="13"/>
      <c r="L108802" s="13"/>
      <c r="M108802" s="13"/>
      <c r="N108802" s="13"/>
      <c r="O108802" s="13"/>
      <c r="P108802" s="13"/>
      <c r="Q108802" s="13"/>
      <c r="R108802" s="13"/>
    </row>
    <row r="108803" spans="2:18">
      <c r="B108803" s="31"/>
      <c r="C108803" s="13"/>
      <c r="D108803" s="13"/>
      <c r="E108803" s="13"/>
      <c r="F108803" s="13"/>
      <c r="G108803" s="13"/>
      <c r="H108803" s="13"/>
      <c r="I108803" s="13"/>
      <c r="J108803" s="13"/>
      <c r="K108803" s="13"/>
      <c r="L108803" s="13"/>
      <c r="M108803" s="13"/>
      <c r="N108803" s="13"/>
      <c r="O108803" s="13"/>
      <c r="P108803" s="13"/>
      <c r="Q108803" s="13"/>
      <c r="R108803" s="13"/>
    </row>
    <row r="108804" spans="2:18">
      <c r="B108804" s="31"/>
      <c r="C108804" s="13"/>
      <c r="D108804" s="13"/>
      <c r="E108804" s="13"/>
      <c r="F108804" s="13"/>
      <c r="G108804" s="13"/>
      <c r="H108804" s="13"/>
      <c r="I108804" s="13"/>
      <c r="J108804" s="13"/>
      <c r="K108804" s="13"/>
      <c r="L108804" s="13"/>
      <c r="M108804" s="13"/>
      <c r="N108804" s="13"/>
      <c r="O108804" s="13"/>
      <c r="P108804" s="13"/>
      <c r="Q108804" s="13"/>
      <c r="R108804" s="13"/>
    </row>
    <row r="108805" spans="2:18">
      <c r="B108805" s="31"/>
      <c r="C108805" s="13"/>
      <c r="D108805" s="13"/>
      <c r="E108805" s="13"/>
      <c r="F108805" s="13"/>
      <c r="G108805" s="13"/>
      <c r="H108805" s="13"/>
      <c r="I108805" s="13"/>
      <c r="J108805" s="13"/>
      <c r="K108805" s="13"/>
      <c r="L108805" s="13"/>
      <c r="M108805" s="13"/>
      <c r="N108805" s="13"/>
      <c r="O108805" s="13"/>
      <c r="P108805" s="13"/>
      <c r="Q108805" s="13"/>
      <c r="R108805" s="13"/>
    </row>
    <row r="108806" spans="2:18">
      <c r="B108806" s="31"/>
      <c r="C108806" s="13"/>
      <c r="D108806" s="13"/>
      <c r="E108806" s="13"/>
      <c r="F108806" s="13"/>
      <c r="G108806" s="13"/>
      <c r="H108806" s="13"/>
      <c r="I108806" s="13"/>
      <c r="J108806" s="13"/>
      <c r="K108806" s="13"/>
      <c r="L108806" s="13"/>
      <c r="M108806" s="13"/>
      <c r="N108806" s="13"/>
      <c r="O108806" s="13"/>
      <c r="P108806" s="13"/>
      <c r="Q108806" s="13"/>
      <c r="R108806" s="13"/>
    </row>
    <row r="108807" spans="2:18">
      <c r="B108807" s="31"/>
      <c r="C108807" s="13"/>
      <c r="D108807" s="13"/>
      <c r="E108807" s="13"/>
      <c r="F108807" s="13"/>
      <c r="G108807" s="13"/>
      <c r="H108807" s="13"/>
      <c r="I108807" s="13"/>
      <c r="J108807" s="13"/>
      <c r="K108807" s="13"/>
      <c r="L108807" s="13"/>
      <c r="M108807" s="13"/>
      <c r="N108807" s="13"/>
      <c r="O108807" s="13"/>
      <c r="P108807" s="13"/>
      <c r="Q108807" s="13"/>
      <c r="R108807" s="13"/>
    </row>
    <row r="108808" spans="2:18">
      <c r="B108808" s="31"/>
      <c r="C108808" s="13"/>
      <c r="D108808" s="13"/>
      <c r="E108808" s="13"/>
      <c r="F108808" s="13"/>
      <c r="G108808" s="13"/>
      <c r="H108808" s="13"/>
      <c r="I108808" s="13"/>
      <c r="J108808" s="13"/>
      <c r="K108808" s="13"/>
      <c r="L108808" s="13"/>
      <c r="M108808" s="13"/>
      <c r="N108808" s="13"/>
      <c r="O108808" s="13"/>
      <c r="P108808" s="13"/>
      <c r="Q108808" s="13"/>
      <c r="R108808" s="13"/>
    </row>
    <row r="108809" spans="2:18">
      <c r="B108809" s="31"/>
      <c r="C108809" s="13"/>
      <c r="D108809" s="13"/>
      <c r="E108809" s="13"/>
      <c r="F108809" s="13"/>
      <c r="G108809" s="13"/>
      <c r="H108809" s="13"/>
      <c r="I108809" s="13"/>
      <c r="J108809" s="13"/>
      <c r="K108809" s="13"/>
      <c r="L108809" s="13"/>
      <c r="M108809" s="13"/>
      <c r="N108809" s="13"/>
      <c r="O108809" s="13"/>
      <c r="P108809" s="13"/>
      <c r="Q108809" s="13"/>
      <c r="R108809" s="13"/>
    </row>
    <row r="108810" spans="2:18">
      <c r="B108810" s="31"/>
      <c r="C108810" s="13"/>
      <c r="D108810" s="13"/>
      <c r="E108810" s="13"/>
      <c r="F108810" s="13"/>
      <c r="G108810" s="13"/>
      <c r="H108810" s="13"/>
      <c r="I108810" s="13"/>
      <c r="J108810" s="13"/>
      <c r="K108810" s="13"/>
      <c r="L108810" s="13"/>
      <c r="M108810" s="13"/>
      <c r="N108810" s="13"/>
      <c r="O108810" s="13"/>
      <c r="P108810" s="13"/>
      <c r="Q108810" s="13"/>
      <c r="R108810" s="13"/>
    </row>
    <row r="108811" spans="2:18">
      <c r="B108811" s="31"/>
      <c r="C108811" s="13"/>
      <c r="D108811" s="13"/>
      <c r="E108811" s="13"/>
      <c r="F108811" s="13"/>
      <c r="G108811" s="13"/>
      <c r="H108811" s="13"/>
      <c r="I108811" s="13"/>
      <c r="J108811" s="13"/>
      <c r="K108811" s="13"/>
      <c r="L108811" s="13"/>
      <c r="M108811" s="13"/>
      <c r="N108811" s="13"/>
      <c r="O108811" s="13"/>
      <c r="P108811" s="13"/>
      <c r="Q108811" s="13"/>
      <c r="R108811" s="13"/>
    </row>
    <row r="108812" spans="2:18">
      <c r="B108812" s="31"/>
      <c r="C108812" s="13"/>
      <c r="D108812" s="13"/>
      <c r="E108812" s="13"/>
      <c r="F108812" s="13"/>
      <c r="G108812" s="13"/>
      <c r="H108812" s="13"/>
      <c r="I108812" s="13"/>
      <c r="J108812" s="13"/>
      <c r="K108812" s="13"/>
      <c r="L108812" s="13"/>
      <c r="M108812" s="13"/>
      <c r="N108812" s="13"/>
      <c r="O108812" s="13"/>
      <c r="P108812" s="13"/>
      <c r="Q108812" s="13"/>
      <c r="R108812" s="13"/>
    </row>
    <row r="108813" spans="2:18">
      <c r="B108813" s="31"/>
      <c r="C108813" s="13"/>
      <c r="D108813" s="13"/>
      <c r="E108813" s="13"/>
      <c r="F108813" s="13"/>
      <c r="G108813" s="13"/>
      <c r="H108813" s="13"/>
      <c r="I108813" s="13"/>
      <c r="J108813" s="13"/>
      <c r="K108813" s="13"/>
      <c r="L108813" s="13"/>
      <c r="M108813" s="13"/>
      <c r="N108813" s="13"/>
      <c r="O108813" s="13"/>
      <c r="P108813" s="13"/>
      <c r="Q108813" s="13"/>
      <c r="R108813" s="13"/>
    </row>
    <row r="108814" spans="2:18">
      <c r="B108814" s="31"/>
      <c r="C108814" s="13"/>
      <c r="D108814" s="13"/>
      <c r="E108814" s="13"/>
      <c r="F108814" s="13"/>
      <c r="G108814" s="13"/>
      <c r="H108814" s="13"/>
      <c r="I108814" s="13"/>
      <c r="J108814" s="13"/>
      <c r="K108814" s="13"/>
      <c r="L108814" s="13"/>
      <c r="M108814" s="13"/>
      <c r="N108814" s="13"/>
      <c r="O108814" s="13"/>
      <c r="P108814" s="13"/>
      <c r="Q108814" s="13"/>
      <c r="R108814" s="13"/>
    </row>
    <row r="108815" spans="2:18">
      <c r="B108815" s="31"/>
      <c r="C108815" s="13"/>
      <c r="D108815" s="13"/>
      <c r="E108815" s="13"/>
      <c r="F108815" s="13"/>
      <c r="G108815" s="13"/>
      <c r="H108815" s="13"/>
      <c r="I108815" s="13"/>
      <c r="J108815" s="13"/>
      <c r="K108815" s="13"/>
      <c r="L108815" s="13"/>
      <c r="M108815" s="13"/>
      <c r="N108815" s="13"/>
      <c r="O108815" s="13"/>
      <c r="P108815" s="13"/>
      <c r="Q108815" s="13"/>
      <c r="R108815" s="13"/>
    </row>
    <row r="108816" spans="2:18">
      <c r="B108816" s="31"/>
      <c r="C108816" s="13"/>
      <c r="D108816" s="13"/>
      <c r="E108816" s="13"/>
      <c r="F108816" s="13"/>
      <c r="G108816" s="13"/>
      <c r="H108816" s="13"/>
      <c r="I108816" s="13"/>
      <c r="J108816" s="13"/>
      <c r="K108816" s="13"/>
      <c r="L108816" s="13"/>
      <c r="M108816" s="13"/>
      <c r="N108816" s="13"/>
      <c r="O108816" s="13"/>
      <c r="P108816" s="13"/>
      <c r="Q108816" s="13"/>
      <c r="R108816" s="13"/>
    </row>
    <row r="108817" spans="2:18">
      <c r="B108817" s="31"/>
      <c r="C108817" s="13"/>
      <c r="D108817" s="13"/>
      <c r="E108817" s="13"/>
      <c r="F108817" s="13"/>
      <c r="G108817" s="13"/>
      <c r="H108817" s="13"/>
      <c r="I108817" s="13"/>
      <c r="J108817" s="13"/>
      <c r="K108817" s="13"/>
      <c r="L108817" s="13"/>
      <c r="M108817" s="13"/>
      <c r="N108817" s="13"/>
      <c r="O108817" s="13"/>
      <c r="P108817" s="13"/>
      <c r="Q108817" s="13"/>
      <c r="R108817" s="13"/>
    </row>
    <row r="108818" spans="2:18">
      <c r="B108818" s="31"/>
      <c r="C108818" s="13"/>
      <c r="D108818" s="13"/>
      <c r="E108818" s="13"/>
      <c r="F108818" s="13"/>
      <c r="G108818" s="13"/>
      <c r="H108818" s="13"/>
      <c r="I108818" s="13"/>
      <c r="J108818" s="13"/>
      <c r="K108818" s="13"/>
      <c r="L108818" s="13"/>
      <c r="M108818" s="13"/>
      <c r="N108818" s="13"/>
      <c r="O108818" s="13"/>
      <c r="P108818" s="13"/>
      <c r="Q108818" s="13"/>
      <c r="R108818" s="13"/>
    </row>
    <row r="108819" spans="2:18">
      <c r="B108819" s="31"/>
      <c r="C108819" s="13"/>
      <c r="D108819" s="13"/>
      <c r="E108819" s="13"/>
      <c r="F108819" s="13"/>
      <c r="G108819" s="13"/>
      <c r="H108819" s="13"/>
      <c r="I108819" s="13"/>
      <c r="J108819" s="13"/>
      <c r="K108819" s="13"/>
      <c r="L108819" s="13"/>
      <c r="M108819" s="13"/>
      <c r="N108819" s="13"/>
      <c r="O108819" s="13"/>
      <c r="P108819" s="13"/>
      <c r="Q108819" s="13"/>
      <c r="R108819" s="13"/>
    </row>
    <row r="108820" spans="2:18">
      <c r="B108820" s="31"/>
      <c r="C108820" s="13"/>
      <c r="D108820" s="13"/>
      <c r="E108820" s="13"/>
      <c r="F108820" s="13"/>
      <c r="G108820" s="13"/>
      <c r="H108820" s="13"/>
      <c r="I108820" s="13"/>
      <c r="J108820" s="13"/>
      <c r="K108820" s="13"/>
      <c r="L108820" s="13"/>
      <c r="M108820" s="13"/>
      <c r="N108820" s="13"/>
      <c r="O108820" s="13"/>
      <c r="P108820" s="13"/>
      <c r="Q108820" s="13"/>
      <c r="R108820" s="13"/>
    </row>
    <row r="108821" spans="2:18">
      <c r="B108821" s="31"/>
      <c r="C108821" s="13"/>
      <c r="D108821" s="13"/>
      <c r="E108821" s="13"/>
      <c r="F108821" s="13"/>
      <c r="G108821" s="13"/>
      <c r="H108821" s="13"/>
      <c r="I108821" s="13"/>
      <c r="J108821" s="13"/>
      <c r="K108821" s="13"/>
      <c r="L108821" s="13"/>
      <c r="M108821" s="13"/>
      <c r="N108821" s="13"/>
      <c r="O108821" s="13"/>
      <c r="P108821" s="13"/>
      <c r="Q108821" s="13"/>
      <c r="R108821" s="13"/>
    </row>
    <row r="108822" spans="2:18">
      <c r="B108822" s="31"/>
      <c r="C108822" s="13"/>
      <c r="D108822" s="13"/>
      <c r="E108822" s="13"/>
      <c r="F108822" s="13"/>
      <c r="G108822" s="13"/>
      <c r="H108822" s="13"/>
      <c r="I108822" s="13"/>
      <c r="J108822" s="13"/>
      <c r="K108822" s="13"/>
      <c r="L108822" s="13"/>
      <c r="M108822" s="13"/>
      <c r="N108822" s="13"/>
      <c r="O108822" s="13"/>
      <c r="P108822" s="13"/>
      <c r="Q108822" s="13"/>
      <c r="R108822" s="13"/>
    </row>
    <row r="108823" spans="2:18">
      <c r="B108823" s="31"/>
      <c r="C108823" s="13"/>
      <c r="D108823" s="13"/>
      <c r="E108823" s="13"/>
      <c r="F108823" s="13"/>
      <c r="G108823" s="13"/>
      <c r="H108823" s="13"/>
      <c r="I108823" s="13"/>
      <c r="J108823" s="13"/>
      <c r="K108823" s="13"/>
      <c r="L108823" s="13"/>
      <c r="M108823" s="13"/>
      <c r="N108823" s="13"/>
      <c r="O108823" s="13"/>
      <c r="P108823" s="13"/>
      <c r="Q108823" s="13"/>
      <c r="R108823" s="13"/>
    </row>
    <row r="108824" spans="2:18">
      <c r="B108824" s="31"/>
      <c r="C108824" s="13"/>
      <c r="D108824" s="13"/>
      <c r="E108824" s="13"/>
      <c r="F108824" s="13"/>
      <c r="G108824" s="13"/>
      <c r="H108824" s="13"/>
      <c r="I108824" s="13"/>
      <c r="J108824" s="13"/>
      <c r="K108824" s="13"/>
      <c r="L108824" s="13"/>
      <c r="M108824" s="13"/>
      <c r="N108824" s="13"/>
      <c r="O108824" s="13"/>
      <c r="P108824" s="13"/>
      <c r="Q108824" s="13"/>
      <c r="R108824" s="13"/>
    </row>
    <row r="108825" spans="2:18">
      <c r="B108825" s="31"/>
      <c r="C108825" s="13"/>
      <c r="D108825" s="13"/>
      <c r="E108825" s="13"/>
      <c r="F108825" s="13"/>
      <c r="G108825" s="13"/>
      <c r="H108825" s="13"/>
      <c r="I108825" s="13"/>
      <c r="J108825" s="13"/>
      <c r="K108825" s="13"/>
      <c r="L108825" s="13"/>
      <c r="M108825" s="13"/>
      <c r="N108825" s="13"/>
      <c r="O108825" s="13"/>
      <c r="P108825" s="13"/>
      <c r="Q108825" s="13"/>
      <c r="R108825" s="13"/>
    </row>
    <row r="108826" spans="2:18">
      <c r="B108826" s="31"/>
      <c r="C108826" s="13"/>
      <c r="D108826" s="13"/>
      <c r="E108826" s="13"/>
      <c r="F108826" s="13"/>
      <c r="G108826" s="13"/>
      <c r="H108826" s="13"/>
      <c r="I108826" s="13"/>
      <c r="J108826" s="13"/>
      <c r="K108826" s="13"/>
      <c r="L108826" s="13"/>
      <c r="M108826" s="13"/>
      <c r="N108826" s="13"/>
      <c r="O108826" s="13"/>
      <c r="P108826" s="13"/>
      <c r="Q108826" s="13"/>
      <c r="R108826" s="13"/>
    </row>
    <row r="108827" spans="2:18">
      <c r="B108827" s="31"/>
      <c r="C108827" s="13"/>
      <c r="D108827" s="13"/>
      <c r="E108827" s="13"/>
      <c r="F108827" s="13"/>
      <c r="G108827" s="13"/>
      <c r="H108827" s="13"/>
      <c r="I108827" s="13"/>
      <c r="J108827" s="13"/>
      <c r="K108827" s="13"/>
      <c r="L108827" s="13"/>
      <c r="M108827" s="13"/>
      <c r="N108827" s="13"/>
      <c r="O108827" s="13"/>
      <c r="P108827" s="13"/>
      <c r="Q108827" s="13"/>
      <c r="R108827" s="13"/>
    </row>
    <row r="108828" spans="2:18">
      <c r="B108828" s="31"/>
      <c r="C108828" s="13"/>
      <c r="D108828" s="13"/>
      <c r="E108828" s="13"/>
      <c r="F108828" s="13"/>
      <c r="G108828" s="13"/>
      <c r="H108828" s="13"/>
      <c r="I108828" s="13"/>
      <c r="J108828" s="13"/>
      <c r="K108828" s="13"/>
      <c r="L108828" s="13"/>
      <c r="M108828" s="13"/>
      <c r="N108828" s="13"/>
      <c r="O108828" s="13"/>
      <c r="P108828" s="13"/>
      <c r="Q108828" s="13"/>
      <c r="R108828" s="13"/>
    </row>
    <row r="108829" spans="2:18">
      <c r="B108829" s="31"/>
      <c r="C108829" s="13"/>
      <c r="D108829" s="13"/>
      <c r="E108829" s="13"/>
      <c r="F108829" s="13"/>
      <c r="G108829" s="13"/>
      <c r="H108829" s="13"/>
      <c r="I108829" s="13"/>
      <c r="J108829" s="13"/>
      <c r="K108829" s="13"/>
      <c r="L108829" s="13"/>
      <c r="M108829" s="13"/>
      <c r="N108829" s="13"/>
      <c r="O108829" s="13"/>
      <c r="P108829" s="13"/>
      <c r="Q108829" s="13"/>
      <c r="R108829" s="13"/>
    </row>
    <row r="108830" spans="2:18">
      <c r="B108830" s="31"/>
      <c r="C108830" s="13"/>
      <c r="D108830" s="13"/>
      <c r="E108830" s="13"/>
      <c r="F108830" s="13"/>
      <c r="G108830" s="13"/>
      <c r="H108830" s="13"/>
      <c r="I108830" s="13"/>
      <c r="J108830" s="13"/>
      <c r="K108830" s="13"/>
      <c r="L108830" s="13"/>
      <c r="M108830" s="13"/>
      <c r="N108830" s="13"/>
      <c r="O108830" s="13"/>
      <c r="P108830" s="13"/>
      <c r="Q108830" s="13"/>
      <c r="R108830" s="13"/>
    </row>
    <row r="108831" spans="2:18">
      <c r="B108831" s="31"/>
      <c r="C108831" s="13"/>
      <c r="D108831" s="13"/>
      <c r="E108831" s="13"/>
      <c r="F108831" s="13"/>
      <c r="G108831" s="13"/>
      <c r="H108831" s="13"/>
      <c r="I108831" s="13"/>
      <c r="J108831" s="13"/>
      <c r="K108831" s="13"/>
      <c r="L108831" s="13"/>
      <c r="M108831" s="13"/>
      <c r="N108831" s="13"/>
      <c r="O108831" s="13"/>
      <c r="P108831" s="13"/>
      <c r="Q108831" s="13"/>
      <c r="R108831" s="13"/>
    </row>
    <row r="108832" spans="2:18">
      <c r="B108832" s="31"/>
      <c r="C108832" s="13"/>
      <c r="D108832" s="13"/>
      <c r="E108832" s="13"/>
      <c r="F108832" s="13"/>
      <c r="G108832" s="13"/>
      <c r="H108832" s="13"/>
      <c r="I108832" s="13"/>
      <c r="J108832" s="13"/>
      <c r="K108832" s="13"/>
      <c r="L108832" s="13"/>
      <c r="M108832" s="13"/>
      <c r="N108832" s="13"/>
      <c r="O108832" s="13"/>
      <c r="P108832" s="13"/>
      <c r="Q108832" s="13"/>
      <c r="R108832" s="13"/>
    </row>
    <row r="108833" spans="2:18">
      <c r="B108833" s="31"/>
      <c r="C108833" s="13"/>
      <c r="D108833" s="13"/>
      <c r="E108833" s="13"/>
      <c r="F108833" s="13"/>
      <c r="G108833" s="13"/>
      <c r="H108833" s="13"/>
      <c r="I108833" s="13"/>
      <c r="J108833" s="13"/>
      <c r="K108833" s="13"/>
      <c r="L108833" s="13"/>
      <c r="M108833" s="13"/>
      <c r="N108833" s="13"/>
      <c r="O108833" s="13"/>
      <c r="P108833" s="13"/>
      <c r="Q108833" s="13"/>
      <c r="R108833" s="13"/>
    </row>
    <row r="108834" spans="2:18">
      <c r="B108834" s="31"/>
      <c r="C108834" s="13"/>
      <c r="D108834" s="13"/>
      <c r="E108834" s="13"/>
      <c r="F108834" s="13"/>
      <c r="G108834" s="13"/>
      <c r="H108834" s="13"/>
      <c r="I108834" s="13"/>
      <c r="J108834" s="13"/>
      <c r="K108834" s="13"/>
      <c r="L108834" s="13"/>
      <c r="M108834" s="13"/>
      <c r="N108834" s="13"/>
      <c r="O108834" s="13"/>
      <c r="P108834" s="13"/>
      <c r="Q108834" s="13"/>
      <c r="R108834" s="13"/>
    </row>
    <row r="108835" spans="2:18">
      <c r="B108835" s="31"/>
      <c r="C108835" s="13"/>
      <c r="D108835" s="13"/>
      <c r="E108835" s="13"/>
      <c r="F108835" s="13"/>
      <c r="G108835" s="13"/>
      <c r="H108835" s="13"/>
      <c r="I108835" s="13"/>
      <c r="J108835" s="13"/>
      <c r="K108835" s="13"/>
      <c r="L108835" s="13"/>
      <c r="M108835" s="13"/>
      <c r="N108835" s="13"/>
      <c r="O108835" s="13"/>
      <c r="P108835" s="13"/>
      <c r="Q108835" s="13"/>
      <c r="R108835" s="13"/>
    </row>
    <row r="108836" spans="2:18">
      <c r="B108836" s="31"/>
      <c r="C108836" s="13"/>
      <c r="D108836" s="13"/>
      <c r="E108836" s="13"/>
      <c r="F108836" s="13"/>
      <c r="G108836" s="13"/>
      <c r="H108836" s="13"/>
      <c r="I108836" s="13"/>
      <c r="J108836" s="13"/>
      <c r="K108836" s="13"/>
      <c r="L108836" s="13"/>
      <c r="M108836" s="13"/>
      <c r="N108836" s="13"/>
      <c r="O108836" s="13"/>
      <c r="P108836" s="13"/>
      <c r="Q108836" s="13"/>
      <c r="R108836" s="13"/>
    </row>
    <row r="108837" spans="2:18">
      <c r="B108837" s="31"/>
      <c r="C108837" s="13"/>
      <c r="D108837" s="13"/>
      <c r="E108837" s="13"/>
      <c r="F108837" s="13"/>
      <c r="G108837" s="13"/>
      <c r="H108837" s="13"/>
      <c r="I108837" s="13"/>
      <c r="J108837" s="13"/>
      <c r="K108837" s="13"/>
      <c r="L108837" s="13"/>
      <c r="M108837" s="13"/>
      <c r="N108837" s="13"/>
      <c r="O108837" s="13"/>
      <c r="P108837" s="13"/>
      <c r="Q108837" s="13"/>
      <c r="R108837" s="13"/>
    </row>
    <row r="108838" spans="2:18">
      <c r="B108838" s="31"/>
      <c r="C108838" s="13"/>
      <c r="D108838" s="13"/>
      <c r="E108838" s="13"/>
      <c r="F108838" s="13"/>
      <c r="G108838" s="13"/>
      <c r="H108838" s="13"/>
      <c r="I108838" s="13"/>
      <c r="J108838" s="13"/>
      <c r="K108838" s="13"/>
      <c r="L108838" s="13"/>
      <c r="M108838" s="13"/>
      <c r="N108838" s="13"/>
      <c r="O108838" s="13"/>
      <c r="P108838" s="13"/>
      <c r="Q108838" s="13"/>
      <c r="R108838" s="13"/>
    </row>
    <row r="108839" spans="2:18">
      <c r="B108839" s="31"/>
      <c r="C108839" s="13"/>
      <c r="D108839" s="13"/>
      <c r="E108839" s="13"/>
      <c r="F108839" s="13"/>
      <c r="G108839" s="13"/>
      <c r="H108839" s="13"/>
      <c r="I108839" s="13"/>
      <c r="J108839" s="13"/>
      <c r="K108839" s="13"/>
      <c r="L108839" s="13"/>
      <c r="M108839" s="13"/>
      <c r="N108839" s="13"/>
      <c r="O108839" s="13"/>
      <c r="P108839" s="13"/>
      <c r="Q108839" s="13"/>
      <c r="R108839" s="13"/>
    </row>
    <row r="108840" spans="2:18">
      <c r="B108840" s="31"/>
      <c r="C108840" s="13"/>
      <c r="D108840" s="13"/>
      <c r="E108840" s="13"/>
      <c r="F108840" s="13"/>
      <c r="G108840" s="13"/>
      <c r="H108840" s="13"/>
      <c r="I108840" s="13"/>
      <c r="J108840" s="13"/>
      <c r="K108840" s="13"/>
      <c r="L108840" s="13"/>
      <c r="M108840" s="13"/>
      <c r="N108840" s="13"/>
      <c r="O108840" s="13"/>
      <c r="P108840" s="13"/>
      <c r="Q108840" s="13"/>
      <c r="R108840" s="13"/>
    </row>
    <row r="108841" spans="2:18">
      <c r="B108841" s="31"/>
      <c r="C108841" s="13"/>
      <c r="D108841" s="13"/>
      <c r="E108841" s="13"/>
      <c r="F108841" s="13"/>
      <c r="G108841" s="13"/>
      <c r="H108841" s="13"/>
      <c r="I108841" s="13"/>
      <c r="J108841" s="13"/>
      <c r="K108841" s="13"/>
      <c r="L108841" s="13"/>
      <c r="M108841" s="13"/>
      <c r="N108841" s="13"/>
      <c r="O108841" s="13"/>
      <c r="P108841" s="13"/>
      <c r="Q108841" s="13"/>
      <c r="R108841" s="13"/>
    </row>
    <row r="108842" spans="2:18">
      <c r="B108842" s="31"/>
      <c r="C108842" s="13"/>
      <c r="D108842" s="13"/>
      <c r="E108842" s="13"/>
      <c r="F108842" s="13"/>
      <c r="G108842" s="13"/>
      <c r="H108842" s="13"/>
      <c r="I108842" s="13"/>
      <c r="J108842" s="13"/>
      <c r="K108842" s="13"/>
      <c r="L108842" s="13"/>
      <c r="M108842" s="13"/>
      <c r="N108842" s="13"/>
      <c r="O108842" s="13"/>
      <c r="P108842" s="13"/>
      <c r="Q108842" s="13"/>
      <c r="R108842" s="13"/>
    </row>
    <row r="108843" spans="2:18">
      <c r="B108843" s="31"/>
      <c r="C108843" s="13"/>
      <c r="D108843" s="13"/>
      <c r="E108843" s="13"/>
      <c r="F108843" s="13"/>
      <c r="G108843" s="13"/>
      <c r="H108843" s="13"/>
      <c r="I108843" s="13"/>
      <c r="J108843" s="13"/>
      <c r="K108843" s="13"/>
      <c r="L108843" s="13"/>
      <c r="M108843" s="13"/>
      <c r="N108843" s="13"/>
      <c r="O108843" s="13"/>
      <c r="P108843" s="13"/>
      <c r="Q108843" s="13"/>
      <c r="R108843" s="13"/>
    </row>
    <row r="108844" spans="2:18">
      <c r="B108844" s="31"/>
      <c r="C108844" s="13"/>
      <c r="D108844" s="13"/>
      <c r="E108844" s="13"/>
      <c r="F108844" s="13"/>
      <c r="G108844" s="13"/>
      <c r="H108844" s="13"/>
      <c r="I108844" s="13"/>
      <c r="J108844" s="13"/>
      <c r="K108844" s="13"/>
      <c r="L108844" s="13"/>
      <c r="M108844" s="13"/>
      <c r="N108844" s="13"/>
      <c r="O108844" s="13"/>
      <c r="P108844" s="13"/>
      <c r="Q108844" s="13"/>
      <c r="R108844" s="13"/>
    </row>
    <row r="108845" spans="2:18">
      <c r="B108845" s="31"/>
      <c r="C108845" s="13"/>
      <c r="D108845" s="13"/>
      <c r="E108845" s="13"/>
      <c r="F108845" s="13"/>
      <c r="G108845" s="13"/>
      <c r="H108845" s="13"/>
      <c r="I108845" s="13"/>
      <c r="J108845" s="13"/>
      <c r="K108845" s="13"/>
      <c r="L108845" s="13"/>
      <c r="M108845" s="13"/>
      <c r="N108845" s="13"/>
      <c r="O108845" s="13"/>
      <c r="P108845" s="13"/>
      <c r="Q108845" s="13"/>
      <c r="R108845" s="13"/>
    </row>
    <row r="108846" spans="2:18">
      <c r="B108846" s="31"/>
      <c r="C108846" s="13"/>
      <c r="D108846" s="13"/>
      <c r="E108846" s="13"/>
      <c r="F108846" s="13"/>
      <c r="G108846" s="13"/>
      <c r="H108846" s="13"/>
      <c r="I108846" s="13"/>
      <c r="J108846" s="13"/>
      <c r="K108846" s="13"/>
      <c r="L108846" s="13"/>
      <c r="M108846" s="13"/>
      <c r="N108846" s="13"/>
      <c r="O108846" s="13"/>
      <c r="P108846" s="13"/>
      <c r="Q108846" s="13"/>
      <c r="R108846" s="13"/>
    </row>
    <row r="108847" spans="2:18">
      <c r="B108847" s="31"/>
      <c r="C108847" s="13"/>
      <c r="D108847" s="13"/>
      <c r="E108847" s="13"/>
      <c r="F108847" s="13"/>
      <c r="G108847" s="13"/>
      <c r="H108847" s="13"/>
      <c r="I108847" s="13"/>
      <c r="J108847" s="13"/>
      <c r="K108847" s="13"/>
      <c r="L108847" s="13"/>
      <c r="M108847" s="13"/>
      <c r="N108847" s="13"/>
      <c r="O108847" s="13"/>
      <c r="P108847" s="13"/>
      <c r="Q108847" s="13"/>
      <c r="R108847" s="13"/>
    </row>
    <row r="108848" spans="2:18">
      <c r="B108848" s="31"/>
      <c r="C108848" s="13"/>
      <c r="D108848" s="13"/>
      <c r="E108848" s="13"/>
      <c r="F108848" s="13"/>
      <c r="G108848" s="13"/>
      <c r="H108848" s="13"/>
      <c r="I108848" s="13"/>
      <c r="J108848" s="13"/>
      <c r="K108848" s="13"/>
      <c r="L108848" s="13"/>
      <c r="M108848" s="13"/>
      <c r="N108848" s="13"/>
      <c r="O108848" s="13"/>
      <c r="P108848" s="13"/>
      <c r="Q108848" s="13"/>
      <c r="R108848" s="13"/>
    </row>
    <row r="108849" spans="2:18">
      <c r="B108849" s="31"/>
      <c r="C108849" s="13"/>
      <c r="D108849" s="13"/>
      <c r="E108849" s="13"/>
      <c r="F108849" s="13"/>
      <c r="G108849" s="13"/>
      <c r="H108849" s="13"/>
      <c r="I108849" s="13"/>
      <c r="J108849" s="13"/>
      <c r="K108849" s="13"/>
      <c r="L108849" s="13"/>
      <c r="M108849" s="13"/>
      <c r="N108849" s="13"/>
      <c r="O108849" s="13"/>
      <c r="P108849" s="13"/>
      <c r="Q108849" s="13"/>
      <c r="R108849" s="13"/>
    </row>
    <row r="108850" spans="2:18">
      <c r="B108850" s="31"/>
      <c r="C108850" s="13"/>
      <c r="D108850" s="13"/>
      <c r="E108850" s="13"/>
      <c r="F108850" s="13"/>
      <c r="G108850" s="13"/>
      <c r="H108850" s="13"/>
      <c r="I108850" s="13"/>
      <c r="J108850" s="13"/>
      <c r="K108850" s="13"/>
      <c r="L108850" s="13"/>
      <c r="M108850" s="13"/>
      <c r="N108850" s="13"/>
      <c r="O108850" s="13"/>
      <c r="P108850" s="13"/>
      <c r="Q108850" s="13"/>
      <c r="R108850" s="13"/>
    </row>
    <row r="108851" spans="2:18">
      <c r="B108851" s="31"/>
      <c r="C108851" s="13"/>
      <c r="D108851" s="13"/>
      <c r="E108851" s="13"/>
      <c r="F108851" s="13"/>
      <c r="G108851" s="13"/>
      <c r="H108851" s="13"/>
      <c r="I108851" s="13"/>
      <c r="J108851" s="13"/>
      <c r="K108851" s="13"/>
      <c r="L108851" s="13"/>
      <c r="M108851" s="13"/>
      <c r="N108851" s="13"/>
      <c r="O108851" s="13"/>
      <c r="P108851" s="13"/>
      <c r="Q108851" s="13"/>
      <c r="R108851" s="13"/>
    </row>
    <row r="108852" spans="2:18">
      <c r="B108852" s="31"/>
      <c r="C108852" s="13"/>
      <c r="D108852" s="13"/>
      <c r="E108852" s="13"/>
      <c r="F108852" s="13"/>
      <c r="G108852" s="13"/>
      <c r="H108852" s="13"/>
      <c r="I108852" s="13"/>
      <c r="J108852" s="13"/>
      <c r="K108852" s="13"/>
      <c r="L108852" s="13"/>
      <c r="M108852" s="13"/>
      <c r="N108852" s="13"/>
      <c r="O108852" s="13"/>
      <c r="P108852" s="13"/>
      <c r="Q108852" s="13"/>
      <c r="R108852" s="13"/>
    </row>
    <row r="108853" spans="2:18">
      <c r="B108853" s="31"/>
      <c r="C108853" s="13"/>
      <c r="D108853" s="13"/>
      <c r="E108853" s="13"/>
      <c r="F108853" s="13"/>
      <c r="G108853" s="13"/>
      <c r="H108853" s="13"/>
      <c r="I108853" s="13"/>
      <c r="J108853" s="13"/>
      <c r="K108853" s="13"/>
      <c r="L108853" s="13"/>
      <c r="M108853" s="13"/>
      <c r="N108853" s="13"/>
      <c r="O108853" s="13"/>
      <c r="P108853" s="13"/>
      <c r="Q108853" s="13"/>
      <c r="R108853" s="13"/>
    </row>
    <row r="108854" spans="2:18">
      <c r="B108854" s="31"/>
      <c r="C108854" s="13"/>
      <c r="D108854" s="13"/>
      <c r="E108854" s="13"/>
      <c r="F108854" s="13"/>
      <c r="G108854" s="13"/>
      <c r="H108854" s="13"/>
      <c r="I108854" s="13"/>
      <c r="J108854" s="13"/>
      <c r="K108854" s="13"/>
      <c r="L108854" s="13"/>
      <c r="M108854" s="13"/>
      <c r="N108854" s="13"/>
      <c r="O108854" s="13"/>
      <c r="P108854" s="13"/>
      <c r="Q108854" s="13"/>
      <c r="R108854" s="13"/>
    </row>
    <row r="108855" spans="2:18">
      <c r="B108855" s="31"/>
      <c r="C108855" s="13"/>
      <c r="D108855" s="13"/>
      <c r="E108855" s="13"/>
      <c r="F108855" s="13"/>
      <c r="G108855" s="13"/>
      <c r="H108855" s="13"/>
      <c r="I108855" s="13"/>
      <c r="J108855" s="13"/>
      <c r="K108855" s="13"/>
      <c r="L108855" s="13"/>
      <c r="M108855" s="13"/>
      <c r="N108855" s="13"/>
      <c r="O108855" s="13"/>
      <c r="P108855" s="13"/>
      <c r="Q108855" s="13"/>
      <c r="R108855" s="13"/>
    </row>
    <row r="108856" spans="2:18">
      <c r="B108856" s="31"/>
      <c r="C108856" s="13"/>
      <c r="D108856" s="13"/>
      <c r="E108856" s="13"/>
      <c r="F108856" s="13"/>
      <c r="G108856" s="13"/>
      <c r="H108856" s="13"/>
      <c r="I108856" s="13"/>
      <c r="J108856" s="13"/>
      <c r="K108856" s="13"/>
      <c r="L108856" s="13"/>
      <c r="M108856" s="13"/>
      <c r="N108856" s="13"/>
      <c r="O108856" s="13"/>
      <c r="P108856" s="13"/>
      <c r="Q108856" s="13"/>
      <c r="R108856" s="13"/>
    </row>
    <row r="108857" spans="2:18">
      <c r="B108857" s="31"/>
      <c r="C108857" s="13"/>
      <c r="D108857" s="13"/>
      <c r="E108857" s="13"/>
      <c r="F108857" s="13"/>
      <c r="G108857" s="13"/>
      <c r="H108857" s="13"/>
      <c r="I108857" s="13"/>
      <c r="J108857" s="13"/>
      <c r="K108857" s="13"/>
      <c r="L108857" s="13"/>
      <c r="M108857" s="13"/>
      <c r="N108857" s="13"/>
      <c r="O108857" s="13"/>
      <c r="P108857" s="13"/>
      <c r="Q108857" s="13"/>
      <c r="R108857" s="13"/>
    </row>
    <row r="108858" spans="2:18">
      <c r="B108858" s="31"/>
      <c r="C108858" s="13"/>
      <c r="D108858" s="13"/>
      <c r="E108858" s="13"/>
      <c r="F108858" s="13"/>
      <c r="G108858" s="13"/>
      <c r="H108858" s="13"/>
      <c r="I108858" s="13"/>
      <c r="J108858" s="13"/>
      <c r="K108858" s="13"/>
      <c r="L108858" s="13"/>
      <c r="M108858" s="13"/>
      <c r="N108858" s="13"/>
      <c r="O108858" s="13"/>
      <c r="P108858" s="13"/>
      <c r="Q108858" s="13"/>
      <c r="R108858" s="13"/>
    </row>
    <row r="108859" spans="2:18">
      <c r="B108859" s="31"/>
      <c r="C108859" s="13"/>
      <c r="D108859" s="13"/>
      <c r="E108859" s="13"/>
      <c r="F108859" s="13"/>
      <c r="G108859" s="13"/>
      <c r="H108859" s="13"/>
      <c r="I108859" s="13"/>
      <c r="J108859" s="13"/>
      <c r="K108859" s="13"/>
      <c r="L108859" s="13"/>
      <c r="M108859" s="13"/>
      <c r="N108859" s="13"/>
      <c r="O108859" s="13"/>
      <c r="P108859" s="13"/>
      <c r="Q108859" s="13"/>
      <c r="R108859" s="13"/>
    </row>
    <row r="108860" spans="2:18">
      <c r="B108860" s="31"/>
      <c r="C108860" s="13"/>
      <c r="D108860" s="13"/>
      <c r="E108860" s="13"/>
      <c r="F108860" s="13"/>
      <c r="G108860" s="13"/>
      <c r="H108860" s="13"/>
      <c r="I108860" s="13"/>
      <c r="J108860" s="13"/>
      <c r="K108860" s="13"/>
      <c r="L108860" s="13"/>
      <c r="M108860" s="13"/>
      <c r="N108860" s="13"/>
      <c r="O108860" s="13"/>
      <c r="P108860" s="13"/>
      <c r="Q108860" s="13"/>
      <c r="R108860" s="13"/>
    </row>
    <row r="108861" spans="2:18">
      <c r="B108861" s="31"/>
      <c r="C108861" s="13"/>
      <c r="D108861" s="13"/>
      <c r="E108861" s="13"/>
      <c r="F108861" s="13"/>
      <c r="G108861" s="13"/>
      <c r="H108861" s="13"/>
      <c r="I108861" s="13"/>
      <c r="J108861" s="13"/>
      <c r="K108861" s="13"/>
      <c r="L108861" s="13"/>
      <c r="M108861" s="13"/>
      <c r="N108861" s="13"/>
      <c r="O108861" s="13"/>
      <c r="P108861" s="13"/>
      <c r="Q108861" s="13"/>
      <c r="R108861" s="13"/>
    </row>
    <row r="108862" spans="2:18">
      <c r="B108862" s="31"/>
      <c r="C108862" s="13"/>
      <c r="D108862" s="13"/>
      <c r="E108862" s="13"/>
      <c r="F108862" s="13"/>
      <c r="G108862" s="13"/>
      <c r="H108862" s="13"/>
      <c r="I108862" s="13"/>
      <c r="J108862" s="13"/>
      <c r="K108862" s="13"/>
      <c r="L108862" s="13"/>
      <c r="M108862" s="13"/>
      <c r="N108862" s="13"/>
      <c r="O108862" s="13"/>
      <c r="P108862" s="13"/>
      <c r="Q108862" s="13"/>
      <c r="R108862" s="13"/>
    </row>
    <row r="108863" spans="2:18">
      <c r="B108863" s="31"/>
      <c r="C108863" s="13"/>
      <c r="D108863" s="13"/>
      <c r="E108863" s="13"/>
      <c r="F108863" s="13"/>
      <c r="G108863" s="13"/>
      <c r="H108863" s="13"/>
      <c r="I108863" s="13"/>
      <c r="J108863" s="13"/>
      <c r="K108863" s="13"/>
      <c r="L108863" s="13"/>
      <c r="M108863" s="13"/>
      <c r="N108863" s="13"/>
      <c r="O108863" s="13"/>
      <c r="P108863" s="13"/>
      <c r="Q108863" s="13"/>
      <c r="R108863" s="13"/>
    </row>
    <row r="108864" spans="2:18">
      <c r="B108864" s="31"/>
      <c r="C108864" s="13"/>
      <c r="D108864" s="13"/>
      <c r="E108864" s="13"/>
      <c r="F108864" s="13"/>
      <c r="G108864" s="13"/>
      <c r="H108864" s="13"/>
      <c r="I108864" s="13"/>
      <c r="J108864" s="13"/>
      <c r="K108864" s="13"/>
      <c r="L108864" s="13"/>
      <c r="M108864" s="13"/>
      <c r="N108864" s="13"/>
      <c r="O108864" s="13"/>
      <c r="P108864" s="13"/>
      <c r="Q108864" s="13"/>
      <c r="R108864" s="13"/>
    </row>
    <row r="108865" spans="2:18">
      <c r="B108865" s="31"/>
      <c r="C108865" s="13"/>
      <c r="D108865" s="13"/>
      <c r="E108865" s="13"/>
      <c r="F108865" s="13"/>
      <c r="G108865" s="13"/>
      <c r="H108865" s="13"/>
      <c r="I108865" s="13"/>
      <c r="J108865" s="13"/>
      <c r="K108865" s="13"/>
      <c r="L108865" s="13"/>
      <c r="M108865" s="13"/>
      <c r="N108865" s="13"/>
      <c r="O108865" s="13"/>
      <c r="P108865" s="13"/>
      <c r="Q108865" s="13"/>
      <c r="R108865" s="13"/>
    </row>
    <row r="108866" spans="2:18">
      <c r="B108866" s="31"/>
      <c r="C108866" s="13"/>
      <c r="D108866" s="13"/>
      <c r="E108866" s="13"/>
      <c r="F108866" s="13"/>
      <c r="G108866" s="13"/>
      <c r="H108866" s="13"/>
      <c r="I108866" s="13"/>
      <c r="J108866" s="13"/>
      <c r="K108866" s="13"/>
      <c r="L108866" s="13"/>
      <c r="M108866" s="13"/>
      <c r="N108866" s="13"/>
      <c r="O108866" s="13"/>
      <c r="P108866" s="13"/>
      <c r="Q108866" s="13"/>
      <c r="R108866" s="13"/>
    </row>
    <row r="108867" spans="2:18">
      <c r="B108867" s="31"/>
      <c r="C108867" s="13"/>
      <c r="D108867" s="13"/>
      <c r="E108867" s="13"/>
      <c r="F108867" s="13"/>
      <c r="G108867" s="13"/>
      <c r="H108867" s="13"/>
      <c r="I108867" s="13"/>
      <c r="J108867" s="13"/>
      <c r="K108867" s="13"/>
      <c r="L108867" s="13"/>
      <c r="M108867" s="13"/>
      <c r="N108867" s="13"/>
      <c r="O108867" s="13"/>
      <c r="P108867" s="13"/>
      <c r="Q108867" s="13"/>
      <c r="R108867" s="13"/>
    </row>
    <row r="108868" spans="2:18">
      <c r="B108868" s="31"/>
      <c r="C108868" s="13"/>
      <c r="D108868" s="13"/>
      <c r="E108868" s="13"/>
      <c r="F108868" s="13"/>
      <c r="G108868" s="13"/>
      <c r="H108868" s="13"/>
      <c r="I108868" s="13"/>
      <c r="J108868" s="13"/>
      <c r="K108868" s="13"/>
      <c r="L108868" s="13"/>
      <c r="M108868" s="13"/>
      <c r="N108868" s="13"/>
      <c r="O108868" s="13"/>
      <c r="P108868" s="13"/>
      <c r="Q108868" s="13"/>
      <c r="R108868" s="13"/>
    </row>
    <row r="108869" spans="2:18">
      <c r="B108869" s="31"/>
      <c r="C108869" s="13"/>
      <c r="D108869" s="13"/>
      <c r="E108869" s="13"/>
      <c r="F108869" s="13"/>
      <c r="G108869" s="13"/>
      <c r="H108869" s="13"/>
      <c r="I108869" s="13"/>
      <c r="J108869" s="13"/>
      <c r="K108869" s="13"/>
      <c r="L108869" s="13"/>
      <c r="M108869" s="13"/>
      <c r="N108869" s="13"/>
      <c r="O108869" s="13"/>
      <c r="P108869" s="13"/>
      <c r="Q108869" s="13"/>
      <c r="R108869" s="13"/>
    </row>
    <row r="108870" spans="2:18">
      <c r="B108870" s="31"/>
      <c r="C108870" s="13"/>
      <c r="D108870" s="13"/>
      <c r="E108870" s="13"/>
      <c r="F108870" s="13"/>
      <c r="G108870" s="13"/>
      <c r="H108870" s="13"/>
      <c r="I108870" s="13"/>
      <c r="J108870" s="13"/>
      <c r="K108870" s="13"/>
      <c r="L108870" s="13"/>
      <c r="M108870" s="13"/>
      <c r="N108870" s="13"/>
      <c r="O108870" s="13"/>
      <c r="P108870" s="13"/>
      <c r="Q108870" s="13"/>
      <c r="R108870" s="13"/>
    </row>
    <row r="108871" spans="2:18">
      <c r="B108871" s="31"/>
      <c r="C108871" s="13"/>
      <c r="D108871" s="13"/>
      <c r="E108871" s="13"/>
      <c r="F108871" s="13"/>
      <c r="G108871" s="13"/>
      <c r="H108871" s="13"/>
      <c r="I108871" s="13"/>
      <c r="J108871" s="13"/>
      <c r="K108871" s="13"/>
      <c r="L108871" s="13"/>
      <c r="M108871" s="13"/>
      <c r="N108871" s="13"/>
      <c r="O108871" s="13"/>
      <c r="P108871" s="13"/>
      <c r="Q108871" s="13"/>
      <c r="R108871" s="13"/>
    </row>
    <row r="108872" spans="2:18">
      <c r="B108872" s="31"/>
      <c r="C108872" s="13"/>
      <c r="D108872" s="13"/>
      <c r="E108872" s="13"/>
      <c r="F108872" s="13"/>
      <c r="G108872" s="13"/>
      <c r="H108872" s="13"/>
      <c r="I108872" s="13"/>
      <c r="J108872" s="13"/>
      <c r="K108872" s="13"/>
      <c r="L108872" s="13"/>
      <c r="M108872" s="13"/>
      <c r="N108872" s="13"/>
      <c r="O108872" s="13"/>
      <c r="P108872" s="13"/>
      <c r="Q108872" s="13"/>
      <c r="R108872" s="13"/>
    </row>
    <row r="108873" spans="2:18">
      <c r="B108873" s="31"/>
      <c r="C108873" s="13"/>
      <c r="D108873" s="13"/>
      <c r="E108873" s="13"/>
      <c r="F108873" s="13"/>
      <c r="G108873" s="13"/>
      <c r="H108873" s="13"/>
      <c r="I108873" s="13"/>
      <c r="J108873" s="13"/>
      <c r="K108873" s="13"/>
      <c r="L108873" s="13"/>
      <c r="M108873" s="13"/>
      <c r="N108873" s="13"/>
      <c r="O108873" s="13"/>
      <c r="P108873" s="13"/>
      <c r="Q108873" s="13"/>
      <c r="R108873" s="13"/>
    </row>
    <row r="108874" spans="2:18">
      <c r="B108874" s="31"/>
      <c r="C108874" s="13"/>
      <c r="D108874" s="13"/>
      <c r="E108874" s="13"/>
      <c r="F108874" s="13"/>
      <c r="G108874" s="13"/>
      <c r="H108874" s="13"/>
      <c r="I108874" s="13"/>
      <c r="J108874" s="13"/>
      <c r="K108874" s="13"/>
      <c r="L108874" s="13"/>
      <c r="M108874" s="13"/>
      <c r="N108874" s="13"/>
      <c r="O108874" s="13"/>
      <c r="P108874" s="13"/>
      <c r="Q108874" s="13"/>
      <c r="R108874" s="13"/>
    </row>
    <row r="108875" spans="2:18">
      <c r="B108875" s="31"/>
      <c r="C108875" s="13"/>
      <c r="D108875" s="13"/>
      <c r="E108875" s="13"/>
      <c r="F108875" s="13"/>
      <c r="G108875" s="13"/>
      <c r="H108875" s="13"/>
      <c r="I108875" s="13"/>
      <c r="J108875" s="13"/>
      <c r="K108875" s="13"/>
      <c r="L108875" s="13"/>
      <c r="M108875" s="13"/>
      <c r="N108875" s="13"/>
      <c r="O108875" s="13"/>
      <c r="P108875" s="13"/>
      <c r="Q108875" s="13"/>
      <c r="R108875" s="13"/>
    </row>
    <row r="108876" spans="2:18">
      <c r="B108876" s="31"/>
      <c r="C108876" s="13"/>
      <c r="D108876" s="13"/>
      <c r="E108876" s="13"/>
      <c r="F108876" s="13"/>
      <c r="G108876" s="13"/>
      <c r="H108876" s="13"/>
      <c r="I108876" s="13"/>
      <c r="J108876" s="13"/>
      <c r="K108876" s="13"/>
      <c r="L108876" s="13"/>
      <c r="M108876" s="13"/>
      <c r="N108876" s="13"/>
      <c r="O108876" s="13"/>
      <c r="P108876" s="13"/>
      <c r="Q108876" s="13"/>
      <c r="R108876" s="13"/>
    </row>
    <row r="108877" spans="2:18">
      <c r="B108877" s="31"/>
      <c r="C108877" s="13"/>
      <c r="D108877" s="13"/>
      <c r="E108877" s="13"/>
      <c r="F108877" s="13"/>
      <c r="G108877" s="13"/>
      <c r="H108877" s="13"/>
      <c r="I108877" s="13"/>
      <c r="J108877" s="13"/>
      <c r="K108877" s="13"/>
      <c r="L108877" s="13"/>
      <c r="M108877" s="13"/>
      <c r="N108877" s="13"/>
      <c r="O108877" s="13"/>
      <c r="P108877" s="13"/>
      <c r="Q108877" s="13"/>
      <c r="R108877" s="13"/>
    </row>
    <row r="108878" spans="2:18">
      <c r="B108878" s="31"/>
      <c r="C108878" s="13"/>
      <c r="D108878" s="13"/>
      <c r="E108878" s="13"/>
      <c r="F108878" s="13"/>
      <c r="G108878" s="13"/>
      <c r="H108878" s="13"/>
      <c r="I108878" s="13"/>
      <c r="J108878" s="13"/>
      <c r="K108878" s="13"/>
      <c r="L108878" s="13"/>
      <c r="M108878" s="13"/>
      <c r="N108878" s="13"/>
      <c r="O108878" s="13"/>
      <c r="P108878" s="13"/>
      <c r="Q108878" s="13"/>
      <c r="R108878" s="13"/>
    </row>
    <row r="108879" spans="2:18">
      <c r="B108879" s="31"/>
      <c r="C108879" s="13"/>
      <c r="D108879" s="13"/>
      <c r="E108879" s="13"/>
      <c r="F108879" s="13"/>
      <c r="G108879" s="13"/>
      <c r="H108879" s="13"/>
      <c r="I108879" s="13"/>
      <c r="J108879" s="13"/>
      <c r="K108879" s="13"/>
      <c r="L108879" s="13"/>
      <c r="M108879" s="13"/>
      <c r="N108879" s="13"/>
      <c r="O108879" s="13"/>
      <c r="P108879" s="13"/>
      <c r="Q108879" s="13"/>
      <c r="R108879" s="13"/>
    </row>
    <row r="108880" spans="2:18">
      <c r="B108880" s="31"/>
      <c r="C108880" s="13"/>
      <c r="D108880" s="13"/>
      <c r="E108880" s="13"/>
      <c r="F108880" s="13"/>
      <c r="G108880" s="13"/>
      <c r="H108880" s="13"/>
      <c r="I108880" s="13"/>
      <c r="J108880" s="13"/>
      <c r="K108880" s="13"/>
      <c r="L108880" s="13"/>
      <c r="M108880" s="13"/>
      <c r="N108880" s="13"/>
      <c r="O108880" s="13"/>
      <c r="P108880" s="13"/>
      <c r="Q108880" s="13"/>
      <c r="R108880" s="13"/>
    </row>
    <row r="108881" spans="2:18">
      <c r="B108881" s="31"/>
      <c r="C108881" s="13"/>
      <c r="D108881" s="13"/>
      <c r="E108881" s="13"/>
      <c r="F108881" s="13"/>
      <c r="G108881" s="13"/>
      <c r="H108881" s="13"/>
      <c r="I108881" s="13"/>
      <c r="J108881" s="13"/>
      <c r="K108881" s="13"/>
      <c r="L108881" s="13"/>
      <c r="M108881" s="13"/>
      <c r="N108881" s="13"/>
      <c r="O108881" s="13"/>
      <c r="P108881" s="13"/>
      <c r="Q108881" s="13"/>
      <c r="R108881" s="13"/>
    </row>
    <row r="108882" spans="2:18">
      <c r="B108882" s="31"/>
      <c r="C108882" s="13"/>
      <c r="D108882" s="13"/>
      <c r="E108882" s="13"/>
      <c r="F108882" s="13"/>
      <c r="G108882" s="13"/>
      <c r="H108882" s="13"/>
      <c r="I108882" s="13"/>
      <c r="J108882" s="13"/>
      <c r="K108882" s="13"/>
      <c r="L108882" s="13"/>
      <c r="M108882" s="13"/>
      <c r="N108882" s="13"/>
      <c r="O108882" s="13"/>
      <c r="P108882" s="13"/>
      <c r="Q108882" s="13"/>
      <c r="R108882" s="13"/>
    </row>
    <row r="108883" spans="2:18">
      <c r="B108883" s="31"/>
      <c r="C108883" s="13"/>
      <c r="D108883" s="13"/>
      <c r="E108883" s="13"/>
      <c r="F108883" s="13"/>
      <c r="G108883" s="13"/>
      <c r="H108883" s="13"/>
      <c r="I108883" s="13"/>
      <c r="J108883" s="13"/>
      <c r="K108883" s="13"/>
      <c r="L108883" s="13"/>
      <c r="M108883" s="13"/>
      <c r="N108883" s="13"/>
      <c r="O108883" s="13"/>
      <c r="P108883" s="13"/>
      <c r="Q108883" s="13"/>
      <c r="R108883" s="13"/>
    </row>
    <row r="108884" spans="2:18">
      <c r="B108884" s="31"/>
      <c r="C108884" s="13"/>
      <c r="D108884" s="13"/>
      <c r="E108884" s="13"/>
      <c r="F108884" s="13"/>
      <c r="G108884" s="13"/>
      <c r="H108884" s="13"/>
      <c r="I108884" s="13"/>
      <c r="J108884" s="13"/>
      <c r="K108884" s="13"/>
      <c r="L108884" s="13"/>
      <c r="M108884" s="13"/>
      <c r="N108884" s="13"/>
      <c r="O108884" s="13"/>
      <c r="P108884" s="13"/>
      <c r="Q108884" s="13"/>
      <c r="R108884" s="13"/>
    </row>
    <row r="108885" spans="2:18">
      <c r="B108885" s="31"/>
      <c r="C108885" s="13"/>
      <c r="D108885" s="13"/>
      <c r="E108885" s="13"/>
      <c r="F108885" s="13"/>
      <c r="G108885" s="13"/>
      <c r="H108885" s="13"/>
      <c r="I108885" s="13"/>
      <c r="J108885" s="13"/>
      <c r="K108885" s="13"/>
      <c r="L108885" s="13"/>
      <c r="M108885" s="13"/>
      <c r="N108885" s="13"/>
      <c r="O108885" s="13"/>
      <c r="P108885" s="13"/>
      <c r="Q108885" s="13"/>
      <c r="R108885" s="13"/>
    </row>
    <row r="108886" spans="2:18">
      <c r="B108886" s="31"/>
      <c r="C108886" s="13"/>
      <c r="D108886" s="13"/>
      <c r="E108886" s="13"/>
      <c r="F108886" s="13"/>
      <c r="G108886" s="13"/>
      <c r="H108886" s="13"/>
      <c r="I108886" s="13"/>
      <c r="J108886" s="13"/>
      <c r="K108886" s="13"/>
      <c r="L108886" s="13"/>
      <c r="M108886" s="13"/>
      <c r="N108886" s="13"/>
      <c r="O108886" s="13"/>
      <c r="P108886" s="13"/>
      <c r="Q108886" s="13"/>
      <c r="R108886" s="13"/>
    </row>
    <row r="108887" spans="2:18">
      <c r="B108887" s="31"/>
      <c r="C108887" s="13"/>
      <c r="D108887" s="13"/>
      <c r="E108887" s="13"/>
      <c r="F108887" s="13"/>
      <c r="G108887" s="13"/>
      <c r="H108887" s="13"/>
      <c r="I108887" s="13"/>
      <c r="J108887" s="13"/>
      <c r="K108887" s="13"/>
      <c r="L108887" s="13"/>
      <c r="M108887" s="13"/>
      <c r="N108887" s="13"/>
      <c r="O108887" s="13"/>
      <c r="P108887" s="13"/>
      <c r="Q108887" s="13"/>
      <c r="R108887" s="13"/>
    </row>
    <row r="108888" spans="2:18">
      <c r="B108888" s="31"/>
      <c r="C108888" s="13"/>
      <c r="D108888" s="13"/>
      <c r="E108888" s="13"/>
      <c r="F108888" s="13"/>
      <c r="G108888" s="13"/>
      <c r="H108888" s="13"/>
      <c r="I108888" s="13"/>
      <c r="J108888" s="13"/>
      <c r="K108888" s="13"/>
      <c r="L108888" s="13"/>
      <c r="M108888" s="13"/>
      <c r="N108888" s="13"/>
      <c r="O108888" s="13"/>
      <c r="P108888" s="13"/>
      <c r="Q108888" s="13"/>
      <c r="R108888" s="13"/>
    </row>
    <row r="108889" spans="2:18">
      <c r="B108889" s="31"/>
      <c r="C108889" s="13"/>
      <c r="D108889" s="13"/>
      <c r="E108889" s="13"/>
      <c r="F108889" s="13"/>
      <c r="G108889" s="13"/>
      <c r="H108889" s="13"/>
      <c r="I108889" s="13"/>
      <c r="J108889" s="13"/>
      <c r="K108889" s="13"/>
      <c r="L108889" s="13"/>
      <c r="M108889" s="13"/>
      <c r="N108889" s="13"/>
      <c r="O108889" s="13"/>
      <c r="P108889" s="13"/>
      <c r="Q108889" s="13"/>
      <c r="R108889" s="13"/>
    </row>
    <row r="108890" spans="2:18">
      <c r="B108890" s="31"/>
      <c r="C108890" s="13"/>
      <c r="D108890" s="13"/>
      <c r="E108890" s="13"/>
      <c r="F108890" s="13"/>
      <c r="G108890" s="13"/>
      <c r="H108890" s="13"/>
      <c r="I108890" s="13"/>
      <c r="J108890" s="13"/>
      <c r="K108890" s="13"/>
      <c r="L108890" s="13"/>
      <c r="M108890" s="13"/>
      <c r="N108890" s="13"/>
      <c r="O108890" s="13"/>
      <c r="P108890" s="13"/>
      <c r="Q108890" s="13"/>
      <c r="R108890" s="13"/>
    </row>
    <row r="108891" spans="2:18">
      <c r="B108891" s="31"/>
      <c r="C108891" s="13"/>
      <c r="D108891" s="13"/>
      <c r="E108891" s="13"/>
      <c r="F108891" s="13"/>
      <c r="G108891" s="13"/>
      <c r="H108891" s="13"/>
      <c r="I108891" s="13"/>
      <c r="J108891" s="13"/>
      <c r="K108891" s="13"/>
      <c r="L108891" s="13"/>
      <c r="M108891" s="13"/>
      <c r="N108891" s="13"/>
      <c r="O108891" s="13"/>
      <c r="P108891" s="13"/>
      <c r="Q108891" s="13"/>
      <c r="R108891" s="13"/>
    </row>
    <row r="108892" spans="2:18">
      <c r="B108892" s="31"/>
      <c r="C108892" s="13"/>
      <c r="D108892" s="13"/>
      <c r="E108892" s="13"/>
      <c r="F108892" s="13"/>
      <c r="G108892" s="13"/>
      <c r="H108892" s="13"/>
      <c r="I108892" s="13"/>
      <c r="J108892" s="13"/>
      <c r="K108892" s="13"/>
      <c r="L108892" s="13"/>
      <c r="M108892" s="13"/>
      <c r="N108892" s="13"/>
      <c r="O108892" s="13"/>
      <c r="P108892" s="13"/>
      <c r="Q108892" s="13"/>
      <c r="R108892" s="13"/>
    </row>
    <row r="108893" spans="2:18">
      <c r="B108893" s="31"/>
      <c r="C108893" s="13"/>
      <c r="D108893" s="13"/>
      <c r="E108893" s="13"/>
      <c r="F108893" s="13"/>
      <c r="G108893" s="13"/>
      <c r="H108893" s="13"/>
      <c r="I108893" s="13"/>
      <c r="J108893" s="13"/>
      <c r="K108893" s="13"/>
      <c r="L108893" s="13"/>
      <c r="M108893" s="13"/>
      <c r="N108893" s="13"/>
      <c r="O108893" s="13"/>
      <c r="P108893" s="13"/>
      <c r="Q108893" s="13"/>
      <c r="R108893" s="13"/>
    </row>
    <row r="108894" spans="2:18">
      <c r="B108894" s="31"/>
      <c r="C108894" s="13"/>
      <c r="D108894" s="13"/>
      <c r="E108894" s="13"/>
      <c r="F108894" s="13"/>
      <c r="G108894" s="13"/>
      <c r="H108894" s="13"/>
      <c r="I108894" s="13"/>
      <c r="J108894" s="13"/>
      <c r="K108894" s="13"/>
      <c r="L108894" s="13"/>
      <c r="M108894" s="13"/>
      <c r="N108894" s="13"/>
      <c r="O108894" s="13"/>
      <c r="P108894" s="13"/>
      <c r="Q108894" s="13"/>
      <c r="R108894" s="13"/>
    </row>
    <row r="108895" spans="2:18">
      <c r="B108895" s="31"/>
      <c r="C108895" s="13"/>
      <c r="D108895" s="13"/>
      <c r="E108895" s="13"/>
      <c r="F108895" s="13"/>
      <c r="G108895" s="13"/>
      <c r="H108895" s="13"/>
      <c r="I108895" s="13"/>
      <c r="J108895" s="13"/>
      <c r="K108895" s="13"/>
      <c r="L108895" s="13"/>
      <c r="M108895" s="13"/>
      <c r="N108895" s="13"/>
      <c r="O108895" s="13"/>
      <c r="P108895" s="13"/>
      <c r="Q108895" s="13"/>
      <c r="R108895" s="13"/>
    </row>
    <row r="108896" spans="2:18">
      <c r="B108896" s="31"/>
      <c r="C108896" s="13"/>
      <c r="D108896" s="13"/>
      <c r="E108896" s="13"/>
      <c r="F108896" s="13"/>
      <c r="G108896" s="13"/>
      <c r="H108896" s="13"/>
      <c r="I108896" s="13"/>
      <c r="J108896" s="13"/>
      <c r="K108896" s="13"/>
      <c r="L108896" s="13"/>
      <c r="M108896" s="13"/>
      <c r="N108896" s="13"/>
      <c r="O108896" s="13"/>
      <c r="P108896" s="13"/>
      <c r="Q108896" s="13"/>
      <c r="R108896" s="13"/>
    </row>
    <row r="108897" spans="2:18">
      <c r="B108897" s="31"/>
      <c r="C108897" s="13"/>
      <c r="D108897" s="13"/>
      <c r="E108897" s="13"/>
      <c r="F108897" s="13"/>
      <c r="G108897" s="13"/>
      <c r="H108897" s="13"/>
      <c r="I108897" s="13"/>
      <c r="J108897" s="13"/>
      <c r="K108897" s="13"/>
      <c r="L108897" s="13"/>
      <c r="M108897" s="13"/>
      <c r="N108897" s="13"/>
      <c r="O108897" s="13"/>
      <c r="P108897" s="13"/>
      <c r="Q108897" s="13"/>
      <c r="R108897" s="13"/>
    </row>
    <row r="108898" spans="2:18">
      <c r="B108898" s="31"/>
      <c r="C108898" s="13"/>
      <c r="D108898" s="13"/>
      <c r="E108898" s="13"/>
      <c r="F108898" s="13"/>
      <c r="G108898" s="13"/>
      <c r="H108898" s="13"/>
      <c r="I108898" s="13"/>
      <c r="J108898" s="13"/>
      <c r="K108898" s="13"/>
      <c r="L108898" s="13"/>
      <c r="M108898" s="13"/>
      <c r="N108898" s="13"/>
      <c r="O108898" s="13"/>
      <c r="P108898" s="13"/>
      <c r="Q108898" s="13"/>
      <c r="R108898" s="13"/>
    </row>
    <row r="108899" spans="2:18">
      <c r="B108899" s="31"/>
      <c r="C108899" s="13"/>
      <c r="D108899" s="13"/>
      <c r="E108899" s="13"/>
      <c r="F108899" s="13"/>
      <c r="G108899" s="13"/>
      <c r="H108899" s="13"/>
      <c r="I108899" s="13"/>
      <c r="J108899" s="13"/>
      <c r="K108899" s="13"/>
      <c r="L108899" s="13"/>
      <c r="M108899" s="13"/>
      <c r="N108899" s="13"/>
      <c r="O108899" s="13"/>
      <c r="P108899" s="13"/>
      <c r="Q108899" s="13"/>
      <c r="R108899" s="13"/>
    </row>
    <row r="108900" spans="2:18">
      <c r="B108900" s="31"/>
      <c r="C108900" s="13"/>
      <c r="D108900" s="13"/>
      <c r="E108900" s="13"/>
      <c r="F108900" s="13"/>
      <c r="G108900" s="13"/>
      <c r="H108900" s="13"/>
      <c r="I108900" s="13"/>
      <c r="J108900" s="13"/>
      <c r="K108900" s="13"/>
      <c r="L108900" s="13"/>
      <c r="M108900" s="13"/>
      <c r="N108900" s="13"/>
      <c r="O108900" s="13"/>
      <c r="P108900" s="13"/>
      <c r="Q108900" s="13"/>
      <c r="R108900" s="13"/>
    </row>
    <row r="108901" spans="2:18">
      <c r="B108901" s="31"/>
      <c r="C108901" s="13"/>
      <c r="D108901" s="13"/>
      <c r="E108901" s="13"/>
      <c r="F108901" s="13"/>
      <c r="G108901" s="13"/>
      <c r="H108901" s="13"/>
      <c r="I108901" s="13"/>
      <c r="J108901" s="13"/>
      <c r="K108901" s="13"/>
      <c r="L108901" s="13"/>
      <c r="M108901" s="13"/>
      <c r="N108901" s="13"/>
      <c r="O108901" s="13"/>
      <c r="P108901" s="13"/>
      <c r="Q108901" s="13"/>
      <c r="R108901" s="13"/>
    </row>
    <row r="108902" spans="2:18">
      <c r="B108902" s="31"/>
      <c r="C108902" s="13"/>
      <c r="D108902" s="13"/>
      <c r="E108902" s="13"/>
      <c r="F108902" s="13"/>
      <c r="G108902" s="13"/>
      <c r="H108902" s="13"/>
      <c r="I108902" s="13"/>
      <c r="J108902" s="13"/>
      <c r="K108902" s="13"/>
      <c r="L108902" s="13"/>
      <c r="M108902" s="13"/>
      <c r="N108902" s="13"/>
      <c r="O108902" s="13"/>
      <c r="P108902" s="13"/>
      <c r="Q108902" s="13"/>
      <c r="R108902" s="13"/>
    </row>
    <row r="108903" spans="2:18">
      <c r="B108903" s="31"/>
      <c r="C108903" s="13"/>
      <c r="D108903" s="13"/>
      <c r="E108903" s="13"/>
      <c r="F108903" s="13"/>
      <c r="G108903" s="13"/>
      <c r="H108903" s="13"/>
      <c r="I108903" s="13"/>
      <c r="J108903" s="13"/>
      <c r="K108903" s="13"/>
      <c r="L108903" s="13"/>
      <c r="M108903" s="13"/>
      <c r="N108903" s="13"/>
      <c r="O108903" s="13"/>
      <c r="P108903" s="13"/>
      <c r="Q108903" s="13"/>
      <c r="R108903" s="13"/>
    </row>
    <row r="108904" spans="2:18">
      <c r="B108904" s="31"/>
      <c r="C108904" s="13"/>
      <c r="D108904" s="13"/>
      <c r="E108904" s="13"/>
      <c r="F108904" s="13"/>
      <c r="G108904" s="13"/>
      <c r="H108904" s="13"/>
      <c r="I108904" s="13"/>
      <c r="J108904" s="13"/>
      <c r="K108904" s="13"/>
      <c r="L108904" s="13"/>
      <c r="M108904" s="13"/>
      <c r="N108904" s="13"/>
      <c r="O108904" s="13"/>
      <c r="P108904" s="13"/>
      <c r="Q108904" s="13"/>
      <c r="R108904" s="13"/>
    </row>
    <row r="108905" spans="2:18">
      <c r="B108905" s="31"/>
      <c r="C108905" s="13"/>
      <c r="D108905" s="13"/>
      <c r="E108905" s="13"/>
      <c r="F108905" s="13"/>
      <c r="G108905" s="13"/>
      <c r="H108905" s="13"/>
      <c r="I108905" s="13"/>
      <c r="J108905" s="13"/>
      <c r="K108905" s="13"/>
      <c r="L108905" s="13"/>
      <c r="M108905" s="13"/>
      <c r="N108905" s="13"/>
      <c r="O108905" s="13"/>
      <c r="P108905" s="13"/>
      <c r="Q108905" s="13"/>
      <c r="R108905" s="13"/>
    </row>
    <row r="108906" spans="2:18">
      <c r="B108906" s="31"/>
      <c r="C108906" s="13"/>
      <c r="D108906" s="13"/>
      <c r="E108906" s="13"/>
      <c r="F108906" s="13"/>
      <c r="G108906" s="13"/>
      <c r="H108906" s="13"/>
      <c r="I108906" s="13"/>
      <c r="J108906" s="13"/>
      <c r="K108906" s="13"/>
      <c r="L108906" s="13"/>
      <c r="M108906" s="13"/>
      <c r="N108906" s="13"/>
      <c r="O108906" s="13"/>
      <c r="P108906" s="13"/>
      <c r="Q108906" s="13"/>
      <c r="R108906" s="13"/>
    </row>
    <row r="108907" spans="2:18">
      <c r="B108907" s="31"/>
      <c r="C108907" s="13"/>
      <c r="D108907" s="13"/>
      <c r="E108907" s="13"/>
      <c r="F108907" s="13"/>
      <c r="G108907" s="13"/>
      <c r="H108907" s="13"/>
      <c r="I108907" s="13"/>
      <c r="J108907" s="13"/>
      <c r="K108907" s="13"/>
      <c r="L108907" s="13"/>
      <c r="M108907" s="13"/>
      <c r="N108907" s="13"/>
      <c r="O108907" s="13"/>
      <c r="P108907" s="13"/>
      <c r="Q108907" s="13"/>
      <c r="R108907" s="13"/>
    </row>
    <row r="108908" spans="2:18">
      <c r="B108908" s="31"/>
      <c r="C108908" s="13"/>
      <c r="D108908" s="13"/>
      <c r="E108908" s="13"/>
      <c r="F108908" s="13"/>
      <c r="G108908" s="13"/>
      <c r="H108908" s="13"/>
      <c r="I108908" s="13"/>
      <c r="J108908" s="13"/>
      <c r="K108908" s="13"/>
      <c r="L108908" s="13"/>
      <c r="M108908" s="13"/>
      <c r="N108908" s="13"/>
      <c r="O108908" s="13"/>
      <c r="P108908" s="13"/>
      <c r="Q108908" s="13"/>
      <c r="R108908" s="13"/>
    </row>
    <row r="108909" spans="2:18">
      <c r="B108909" s="31"/>
      <c r="C108909" s="13"/>
      <c r="D108909" s="13"/>
      <c r="E108909" s="13"/>
      <c r="F108909" s="13"/>
      <c r="G108909" s="13"/>
      <c r="H108909" s="13"/>
      <c r="I108909" s="13"/>
      <c r="J108909" s="13"/>
      <c r="K108909" s="13"/>
      <c r="L108909" s="13"/>
      <c r="M108909" s="13"/>
      <c r="N108909" s="13"/>
      <c r="O108909" s="13"/>
      <c r="P108909" s="13"/>
      <c r="Q108909" s="13"/>
      <c r="R108909" s="13"/>
    </row>
    <row r="108910" spans="2:18">
      <c r="B108910" s="31"/>
      <c r="C108910" s="13"/>
      <c r="D108910" s="13"/>
      <c r="E108910" s="13"/>
      <c r="F108910" s="13"/>
      <c r="G108910" s="13"/>
      <c r="H108910" s="13"/>
      <c r="I108910" s="13"/>
      <c r="J108910" s="13"/>
      <c r="K108910" s="13"/>
      <c r="L108910" s="13"/>
      <c r="M108910" s="13"/>
      <c r="N108910" s="13"/>
      <c r="O108910" s="13"/>
      <c r="P108910" s="13"/>
      <c r="Q108910" s="13"/>
      <c r="R108910" s="13"/>
    </row>
    <row r="108911" spans="2:18">
      <c r="B108911" s="31"/>
      <c r="C108911" s="13"/>
      <c r="D108911" s="13"/>
      <c r="E108911" s="13"/>
      <c r="F108911" s="13"/>
      <c r="G108911" s="13"/>
      <c r="H108911" s="13"/>
      <c r="I108911" s="13"/>
      <c r="J108911" s="13"/>
      <c r="K108911" s="13"/>
      <c r="L108911" s="13"/>
      <c r="M108911" s="13"/>
      <c r="N108911" s="13"/>
      <c r="O108911" s="13"/>
      <c r="P108911" s="13"/>
      <c r="Q108911" s="13"/>
      <c r="R108911" s="13"/>
    </row>
    <row r="108912" spans="2:18">
      <c r="B108912" s="31"/>
      <c r="C108912" s="13"/>
      <c r="D108912" s="13"/>
      <c r="E108912" s="13"/>
      <c r="F108912" s="13"/>
      <c r="G108912" s="13"/>
      <c r="H108912" s="13"/>
      <c r="I108912" s="13"/>
      <c r="J108912" s="13"/>
      <c r="K108912" s="13"/>
      <c r="L108912" s="13"/>
      <c r="M108912" s="13"/>
      <c r="N108912" s="13"/>
      <c r="O108912" s="13"/>
      <c r="P108912" s="13"/>
      <c r="Q108912" s="13"/>
      <c r="R108912" s="13"/>
    </row>
    <row r="108913" spans="2:18">
      <c r="B108913" s="31"/>
      <c r="C108913" s="13"/>
      <c r="D108913" s="13"/>
      <c r="E108913" s="13"/>
      <c r="F108913" s="13"/>
      <c r="G108913" s="13"/>
      <c r="H108913" s="13"/>
      <c r="I108913" s="13"/>
      <c r="J108913" s="13"/>
      <c r="K108913" s="13"/>
      <c r="L108913" s="13"/>
      <c r="M108913" s="13"/>
      <c r="N108913" s="13"/>
      <c r="O108913" s="13"/>
      <c r="P108913" s="13"/>
      <c r="Q108913" s="13"/>
      <c r="R108913" s="13"/>
    </row>
    <row r="108914" spans="2:18">
      <c r="B108914" s="31"/>
      <c r="C108914" s="13"/>
      <c r="D108914" s="13"/>
      <c r="E108914" s="13"/>
      <c r="F108914" s="13"/>
      <c r="G108914" s="13"/>
      <c r="H108914" s="13"/>
      <c r="I108914" s="13"/>
      <c r="J108914" s="13"/>
      <c r="K108914" s="13"/>
      <c r="L108914" s="13"/>
      <c r="M108914" s="13"/>
      <c r="N108914" s="13"/>
      <c r="O108914" s="13"/>
      <c r="P108914" s="13"/>
      <c r="Q108914" s="13"/>
      <c r="R108914" s="13"/>
    </row>
    <row r="108915" spans="2:18">
      <c r="B108915" s="31"/>
      <c r="C108915" s="13"/>
      <c r="D108915" s="13"/>
      <c r="E108915" s="13"/>
      <c r="F108915" s="13"/>
      <c r="G108915" s="13"/>
      <c r="H108915" s="13"/>
      <c r="I108915" s="13"/>
      <c r="J108915" s="13"/>
      <c r="K108915" s="13"/>
      <c r="L108915" s="13"/>
      <c r="M108915" s="13"/>
      <c r="N108915" s="13"/>
      <c r="O108915" s="13"/>
      <c r="P108915" s="13"/>
      <c r="Q108915" s="13"/>
      <c r="R108915" s="13"/>
    </row>
    <row r="108916" spans="2:18">
      <c r="B108916" s="31"/>
      <c r="C108916" s="13"/>
      <c r="D108916" s="13"/>
      <c r="E108916" s="13"/>
      <c r="F108916" s="13"/>
      <c r="G108916" s="13"/>
      <c r="H108916" s="13"/>
      <c r="I108916" s="13"/>
      <c r="J108916" s="13"/>
      <c r="K108916" s="13"/>
      <c r="L108916" s="13"/>
      <c r="M108916" s="13"/>
      <c r="N108916" s="13"/>
      <c r="O108916" s="13"/>
      <c r="P108916" s="13"/>
      <c r="Q108916" s="13"/>
      <c r="R108916" s="13"/>
    </row>
    <row r="108917" spans="2:18">
      <c r="B108917" s="31"/>
      <c r="C108917" s="13"/>
      <c r="D108917" s="13"/>
      <c r="E108917" s="13"/>
      <c r="F108917" s="13"/>
      <c r="G108917" s="13"/>
      <c r="H108917" s="13"/>
      <c r="I108917" s="13"/>
      <c r="J108917" s="13"/>
      <c r="K108917" s="13"/>
      <c r="L108917" s="13"/>
      <c r="M108917" s="13"/>
      <c r="N108917" s="13"/>
      <c r="O108917" s="13"/>
      <c r="P108917" s="13"/>
      <c r="Q108917" s="13"/>
      <c r="R108917" s="13"/>
    </row>
    <row r="108918" spans="2:18">
      <c r="B108918" s="31"/>
      <c r="C108918" s="13"/>
      <c r="D108918" s="13"/>
      <c r="E108918" s="13"/>
      <c r="F108918" s="13"/>
      <c r="G108918" s="13"/>
      <c r="H108918" s="13"/>
      <c r="I108918" s="13"/>
      <c r="J108918" s="13"/>
      <c r="K108918" s="13"/>
      <c r="L108918" s="13"/>
      <c r="M108918" s="13"/>
      <c r="N108918" s="13"/>
      <c r="O108918" s="13"/>
      <c r="P108918" s="13"/>
      <c r="Q108918" s="13"/>
      <c r="R108918" s="13"/>
    </row>
    <row r="108919" spans="2:18">
      <c r="B108919" s="31"/>
      <c r="C108919" s="13"/>
      <c r="D108919" s="13"/>
      <c r="E108919" s="13"/>
      <c r="F108919" s="13"/>
      <c r="G108919" s="13"/>
      <c r="H108919" s="13"/>
      <c r="I108919" s="13"/>
      <c r="J108919" s="13"/>
      <c r="K108919" s="13"/>
      <c r="L108919" s="13"/>
      <c r="M108919" s="13"/>
      <c r="N108919" s="13"/>
      <c r="O108919" s="13"/>
      <c r="P108919" s="13"/>
      <c r="Q108919" s="13"/>
      <c r="R108919" s="13"/>
    </row>
    <row r="108920" spans="2:18">
      <c r="B108920" s="31"/>
      <c r="C108920" s="13"/>
      <c r="D108920" s="13"/>
      <c r="E108920" s="13"/>
      <c r="F108920" s="13"/>
      <c r="G108920" s="13"/>
      <c r="H108920" s="13"/>
      <c r="I108920" s="13"/>
      <c r="J108920" s="13"/>
      <c r="K108920" s="13"/>
      <c r="L108920" s="13"/>
      <c r="M108920" s="13"/>
      <c r="N108920" s="13"/>
      <c r="O108920" s="13"/>
      <c r="P108920" s="13"/>
      <c r="Q108920" s="13"/>
      <c r="R108920" s="13"/>
    </row>
    <row r="108921" spans="2:18">
      <c r="B108921" s="31"/>
      <c r="C108921" s="13"/>
      <c r="D108921" s="13"/>
      <c r="E108921" s="13"/>
      <c r="F108921" s="13"/>
      <c r="G108921" s="13"/>
      <c r="H108921" s="13"/>
      <c r="I108921" s="13"/>
      <c r="J108921" s="13"/>
      <c r="K108921" s="13"/>
      <c r="L108921" s="13"/>
      <c r="M108921" s="13"/>
      <c r="N108921" s="13"/>
      <c r="O108921" s="13"/>
      <c r="P108921" s="13"/>
      <c r="Q108921" s="13"/>
      <c r="R108921" s="13"/>
    </row>
    <row r="108922" spans="2:18">
      <c r="B108922" s="31"/>
      <c r="C108922" s="13"/>
      <c r="D108922" s="13"/>
      <c r="E108922" s="13"/>
      <c r="F108922" s="13"/>
      <c r="G108922" s="13"/>
      <c r="H108922" s="13"/>
      <c r="I108922" s="13"/>
      <c r="J108922" s="13"/>
      <c r="K108922" s="13"/>
      <c r="L108922" s="13"/>
      <c r="M108922" s="13"/>
      <c r="N108922" s="13"/>
      <c r="O108922" s="13"/>
      <c r="P108922" s="13"/>
      <c r="Q108922" s="13"/>
      <c r="R108922" s="13"/>
    </row>
    <row r="108923" spans="2:18">
      <c r="B108923" s="31"/>
      <c r="C108923" s="13"/>
      <c r="D108923" s="13"/>
      <c r="E108923" s="13"/>
      <c r="F108923" s="13"/>
      <c r="G108923" s="13"/>
      <c r="H108923" s="13"/>
      <c r="I108923" s="13"/>
      <c r="J108923" s="13"/>
      <c r="K108923" s="13"/>
      <c r="L108923" s="13"/>
      <c r="M108923" s="13"/>
      <c r="N108923" s="13"/>
      <c r="O108923" s="13"/>
      <c r="P108923" s="13"/>
      <c r="Q108923" s="13"/>
      <c r="R108923" s="13"/>
    </row>
    <row r="108924" spans="2:18">
      <c r="B108924" s="31"/>
      <c r="C108924" s="13"/>
      <c r="D108924" s="13"/>
      <c r="E108924" s="13"/>
      <c r="F108924" s="13"/>
      <c r="G108924" s="13"/>
      <c r="H108924" s="13"/>
      <c r="I108924" s="13"/>
      <c r="J108924" s="13"/>
      <c r="K108924" s="13"/>
      <c r="L108924" s="13"/>
      <c r="M108924" s="13"/>
      <c r="N108924" s="13"/>
      <c r="O108924" s="13"/>
      <c r="P108924" s="13"/>
      <c r="Q108924" s="13"/>
      <c r="R108924" s="13"/>
    </row>
    <row r="108925" spans="2:18">
      <c r="B108925" s="31"/>
      <c r="C108925" s="13"/>
      <c r="D108925" s="13"/>
      <c r="E108925" s="13"/>
      <c r="F108925" s="13"/>
      <c r="G108925" s="13"/>
      <c r="H108925" s="13"/>
      <c r="I108925" s="13"/>
      <c r="J108925" s="13"/>
      <c r="K108925" s="13"/>
      <c r="L108925" s="13"/>
      <c r="M108925" s="13"/>
      <c r="N108925" s="13"/>
      <c r="O108925" s="13"/>
      <c r="P108925" s="13"/>
      <c r="Q108925" s="13"/>
      <c r="R108925" s="13"/>
    </row>
    <row r="108926" spans="2:18">
      <c r="B108926" s="31"/>
      <c r="C108926" s="13"/>
      <c r="D108926" s="13"/>
      <c r="E108926" s="13"/>
      <c r="F108926" s="13"/>
      <c r="G108926" s="13"/>
      <c r="H108926" s="13"/>
      <c r="I108926" s="13"/>
      <c r="J108926" s="13"/>
      <c r="K108926" s="13"/>
      <c r="L108926" s="13"/>
      <c r="M108926" s="13"/>
      <c r="N108926" s="13"/>
      <c r="O108926" s="13"/>
      <c r="P108926" s="13"/>
      <c r="Q108926" s="13"/>
      <c r="R108926" s="13"/>
    </row>
    <row r="108927" spans="2:18">
      <c r="B108927" s="31"/>
      <c r="C108927" s="13"/>
      <c r="D108927" s="13"/>
      <c r="E108927" s="13"/>
      <c r="F108927" s="13"/>
      <c r="G108927" s="13"/>
      <c r="H108927" s="13"/>
      <c r="I108927" s="13"/>
      <c r="J108927" s="13"/>
      <c r="K108927" s="13"/>
      <c r="L108927" s="13"/>
      <c r="M108927" s="13"/>
      <c r="N108927" s="13"/>
      <c r="O108927" s="13"/>
      <c r="P108927" s="13"/>
      <c r="Q108927" s="13"/>
      <c r="R108927" s="13"/>
    </row>
    <row r="108928" spans="2:18">
      <c r="B108928" s="31"/>
      <c r="C108928" s="13"/>
      <c r="D108928" s="13"/>
      <c r="E108928" s="13"/>
      <c r="F108928" s="13"/>
      <c r="G108928" s="13"/>
      <c r="H108928" s="13"/>
      <c r="I108928" s="13"/>
      <c r="J108928" s="13"/>
      <c r="K108928" s="13"/>
      <c r="L108928" s="13"/>
      <c r="M108928" s="13"/>
      <c r="N108928" s="13"/>
      <c r="O108928" s="13"/>
      <c r="P108928" s="13"/>
      <c r="Q108928" s="13"/>
      <c r="R108928" s="13"/>
    </row>
    <row r="108929" spans="2:18">
      <c r="B108929" s="31"/>
      <c r="C108929" s="13"/>
      <c r="D108929" s="13"/>
      <c r="E108929" s="13"/>
      <c r="F108929" s="13"/>
      <c r="G108929" s="13"/>
      <c r="H108929" s="13"/>
      <c r="I108929" s="13"/>
      <c r="J108929" s="13"/>
      <c r="K108929" s="13"/>
      <c r="L108929" s="13"/>
      <c r="M108929" s="13"/>
      <c r="N108929" s="13"/>
      <c r="O108929" s="13"/>
      <c r="P108929" s="13"/>
      <c r="Q108929" s="13"/>
      <c r="R108929" s="13"/>
    </row>
    <row r="108930" spans="2:18">
      <c r="B108930" s="31"/>
      <c r="C108930" s="13"/>
      <c r="D108930" s="13"/>
      <c r="E108930" s="13"/>
      <c r="F108930" s="13"/>
      <c r="G108930" s="13"/>
      <c r="H108930" s="13"/>
      <c r="I108930" s="13"/>
      <c r="J108930" s="13"/>
      <c r="K108930" s="13"/>
      <c r="L108930" s="13"/>
      <c r="M108930" s="13"/>
      <c r="N108930" s="13"/>
      <c r="O108930" s="13"/>
      <c r="P108930" s="13"/>
      <c r="Q108930" s="13"/>
      <c r="R108930" s="13"/>
    </row>
    <row r="108931" spans="2:18">
      <c r="B108931" s="31"/>
      <c r="C108931" s="13"/>
      <c r="D108931" s="13"/>
      <c r="E108931" s="13"/>
      <c r="F108931" s="13"/>
      <c r="G108931" s="13"/>
      <c r="H108931" s="13"/>
      <c r="I108931" s="13"/>
      <c r="J108931" s="13"/>
      <c r="K108931" s="13"/>
      <c r="L108931" s="13"/>
      <c r="M108931" s="13"/>
      <c r="N108931" s="13"/>
      <c r="O108931" s="13"/>
      <c r="P108931" s="13"/>
      <c r="Q108931" s="13"/>
      <c r="R108931" s="13"/>
    </row>
    <row r="108932" spans="2:18">
      <c r="B108932" s="31"/>
      <c r="C108932" s="13"/>
      <c r="D108932" s="13"/>
      <c r="E108932" s="13"/>
      <c r="F108932" s="13"/>
      <c r="G108932" s="13"/>
      <c r="H108932" s="13"/>
      <c r="I108932" s="13"/>
      <c r="J108932" s="13"/>
      <c r="K108932" s="13"/>
      <c r="L108932" s="13"/>
      <c r="M108932" s="13"/>
      <c r="N108932" s="13"/>
      <c r="O108932" s="13"/>
      <c r="P108932" s="13"/>
      <c r="Q108932" s="13"/>
      <c r="R108932" s="13"/>
    </row>
    <row r="108933" spans="2:18">
      <c r="B108933" s="31"/>
      <c r="C108933" s="13"/>
      <c r="D108933" s="13"/>
      <c r="E108933" s="13"/>
      <c r="F108933" s="13"/>
      <c r="G108933" s="13"/>
      <c r="H108933" s="13"/>
      <c r="I108933" s="13"/>
      <c r="J108933" s="13"/>
      <c r="K108933" s="13"/>
      <c r="L108933" s="13"/>
      <c r="M108933" s="13"/>
      <c r="N108933" s="13"/>
      <c r="O108933" s="13"/>
      <c r="P108933" s="13"/>
      <c r="Q108933" s="13"/>
      <c r="R108933" s="13"/>
    </row>
    <row r="108934" spans="2:18">
      <c r="B108934" s="31"/>
      <c r="C108934" s="13"/>
      <c r="D108934" s="13"/>
      <c r="E108934" s="13"/>
      <c r="F108934" s="13"/>
      <c r="G108934" s="13"/>
      <c r="H108934" s="13"/>
      <c r="I108934" s="13"/>
      <c r="J108934" s="13"/>
      <c r="K108934" s="13"/>
      <c r="L108934" s="13"/>
      <c r="M108934" s="13"/>
      <c r="N108934" s="13"/>
      <c r="O108934" s="13"/>
      <c r="P108934" s="13"/>
      <c r="Q108934" s="13"/>
      <c r="R108934" s="13"/>
    </row>
    <row r="108935" spans="2:18">
      <c r="B108935" s="31"/>
      <c r="C108935" s="13"/>
      <c r="D108935" s="13"/>
      <c r="E108935" s="13"/>
      <c r="F108935" s="13"/>
      <c r="G108935" s="13"/>
      <c r="H108935" s="13"/>
      <c r="I108935" s="13"/>
      <c r="J108935" s="13"/>
      <c r="K108935" s="13"/>
      <c r="L108935" s="13"/>
      <c r="M108935" s="13"/>
      <c r="N108935" s="13"/>
      <c r="O108935" s="13"/>
      <c r="P108935" s="13"/>
      <c r="Q108935" s="13"/>
      <c r="R108935" s="13"/>
    </row>
    <row r="108936" spans="2:18">
      <c r="B108936" s="31"/>
      <c r="C108936" s="13"/>
      <c r="D108936" s="13"/>
      <c r="E108936" s="13"/>
      <c r="F108936" s="13"/>
      <c r="G108936" s="13"/>
      <c r="H108936" s="13"/>
      <c r="I108936" s="13"/>
      <c r="J108936" s="13"/>
      <c r="K108936" s="13"/>
      <c r="L108936" s="13"/>
      <c r="M108936" s="13"/>
      <c r="N108936" s="13"/>
      <c r="O108936" s="13"/>
      <c r="P108936" s="13"/>
      <c r="Q108936" s="13"/>
      <c r="R108936" s="13"/>
    </row>
    <row r="108937" spans="2:18">
      <c r="B108937" s="31"/>
      <c r="C108937" s="13"/>
      <c r="D108937" s="13"/>
      <c r="E108937" s="13"/>
      <c r="F108937" s="13"/>
      <c r="G108937" s="13"/>
      <c r="H108937" s="13"/>
      <c r="I108937" s="13"/>
      <c r="J108937" s="13"/>
      <c r="K108937" s="13"/>
      <c r="L108937" s="13"/>
      <c r="M108937" s="13"/>
      <c r="N108937" s="13"/>
      <c r="O108937" s="13"/>
      <c r="P108937" s="13"/>
      <c r="Q108937" s="13"/>
      <c r="R108937" s="13"/>
    </row>
    <row r="108938" spans="2:18">
      <c r="B108938" s="31"/>
      <c r="C108938" s="13"/>
      <c r="D108938" s="13"/>
      <c r="E108938" s="13"/>
      <c r="F108938" s="13"/>
      <c r="G108938" s="13"/>
      <c r="H108938" s="13"/>
      <c r="I108938" s="13"/>
      <c r="J108938" s="13"/>
      <c r="K108938" s="13"/>
      <c r="L108938" s="13"/>
      <c r="M108938" s="13"/>
      <c r="N108938" s="13"/>
      <c r="O108938" s="13"/>
      <c r="P108938" s="13"/>
      <c r="Q108938" s="13"/>
      <c r="R108938" s="13"/>
    </row>
    <row r="108939" spans="2:18">
      <c r="B108939" s="31"/>
      <c r="C108939" s="13"/>
      <c r="D108939" s="13"/>
      <c r="E108939" s="13"/>
      <c r="F108939" s="13"/>
      <c r="G108939" s="13"/>
      <c r="H108939" s="13"/>
      <c r="I108939" s="13"/>
      <c r="J108939" s="13"/>
      <c r="K108939" s="13"/>
      <c r="L108939" s="13"/>
      <c r="M108939" s="13"/>
      <c r="N108939" s="13"/>
      <c r="O108939" s="13"/>
      <c r="P108939" s="13"/>
      <c r="Q108939" s="13"/>
      <c r="R108939" s="13"/>
    </row>
    <row r="108940" spans="2:18">
      <c r="B108940" s="31"/>
      <c r="C108940" s="13"/>
      <c r="D108940" s="13"/>
      <c r="E108940" s="13"/>
      <c r="F108940" s="13"/>
      <c r="G108940" s="13"/>
      <c r="H108940" s="13"/>
      <c r="I108940" s="13"/>
      <c r="J108940" s="13"/>
      <c r="K108940" s="13"/>
      <c r="L108940" s="13"/>
      <c r="M108940" s="13"/>
      <c r="N108940" s="13"/>
      <c r="O108940" s="13"/>
      <c r="P108940" s="13"/>
      <c r="Q108940" s="13"/>
      <c r="R108940" s="13"/>
    </row>
    <row r="108941" spans="2:18">
      <c r="B108941" s="31"/>
      <c r="C108941" s="13"/>
      <c r="D108941" s="13"/>
      <c r="E108941" s="13"/>
      <c r="F108941" s="13"/>
      <c r="G108941" s="13"/>
      <c r="H108941" s="13"/>
      <c r="I108941" s="13"/>
      <c r="J108941" s="13"/>
      <c r="K108941" s="13"/>
      <c r="L108941" s="13"/>
      <c r="M108941" s="13"/>
      <c r="N108941" s="13"/>
      <c r="O108941" s="13"/>
      <c r="P108941" s="13"/>
      <c r="Q108941" s="13"/>
      <c r="R108941" s="13"/>
    </row>
    <row r="108942" spans="2:18">
      <c r="B108942" s="31"/>
      <c r="C108942" s="13"/>
      <c r="D108942" s="13"/>
      <c r="E108942" s="13"/>
      <c r="F108942" s="13"/>
      <c r="G108942" s="13"/>
      <c r="H108942" s="13"/>
      <c r="I108942" s="13"/>
      <c r="J108942" s="13"/>
      <c r="K108942" s="13"/>
      <c r="L108942" s="13"/>
      <c r="M108942" s="13"/>
      <c r="N108942" s="13"/>
      <c r="O108942" s="13"/>
      <c r="P108942" s="13"/>
      <c r="Q108942" s="13"/>
      <c r="R108942" s="13"/>
    </row>
    <row r="108943" spans="2:18">
      <c r="B108943" s="31"/>
      <c r="C108943" s="13"/>
      <c r="D108943" s="13"/>
      <c r="E108943" s="13"/>
      <c r="F108943" s="13"/>
      <c r="G108943" s="13"/>
      <c r="H108943" s="13"/>
      <c r="I108943" s="13"/>
      <c r="J108943" s="13"/>
      <c r="K108943" s="13"/>
      <c r="L108943" s="13"/>
      <c r="M108943" s="13"/>
      <c r="N108943" s="13"/>
      <c r="O108943" s="13"/>
      <c r="P108943" s="13"/>
      <c r="Q108943" s="13"/>
      <c r="R108943" s="13"/>
    </row>
    <row r="108944" spans="2:18">
      <c r="B108944" s="31"/>
      <c r="C108944" s="13"/>
      <c r="D108944" s="13"/>
      <c r="E108944" s="13"/>
      <c r="F108944" s="13"/>
      <c r="G108944" s="13"/>
      <c r="H108944" s="13"/>
      <c r="I108944" s="13"/>
      <c r="J108944" s="13"/>
      <c r="K108944" s="13"/>
      <c r="L108944" s="13"/>
      <c r="M108944" s="13"/>
      <c r="N108944" s="13"/>
      <c r="O108944" s="13"/>
      <c r="P108944" s="13"/>
      <c r="Q108944" s="13"/>
      <c r="R108944" s="13"/>
    </row>
    <row r="108945" spans="2:18">
      <c r="B108945" s="31"/>
      <c r="C108945" s="13"/>
      <c r="D108945" s="13"/>
      <c r="E108945" s="13"/>
      <c r="F108945" s="13"/>
      <c r="G108945" s="13"/>
      <c r="H108945" s="13"/>
      <c r="I108945" s="13"/>
      <c r="J108945" s="13"/>
      <c r="K108945" s="13"/>
      <c r="L108945" s="13"/>
      <c r="M108945" s="13"/>
      <c r="N108945" s="13"/>
      <c r="O108945" s="13"/>
      <c r="P108945" s="13"/>
      <c r="Q108945" s="13"/>
      <c r="R108945" s="13"/>
    </row>
    <row r="108946" spans="2:18">
      <c r="B108946" s="31"/>
      <c r="C108946" s="13"/>
      <c r="D108946" s="13"/>
      <c r="E108946" s="13"/>
      <c r="F108946" s="13"/>
      <c r="G108946" s="13"/>
      <c r="H108946" s="13"/>
      <c r="I108946" s="13"/>
      <c r="J108946" s="13"/>
      <c r="K108946" s="13"/>
      <c r="L108946" s="13"/>
      <c r="M108946" s="13"/>
      <c r="N108946" s="13"/>
      <c r="O108946" s="13"/>
      <c r="P108946" s="13"/>
      <c r="Q108946" s="13"/>
      <c r="R108946" s="13"/>
    </row>
    <row r="108947" spans="2:18">
      <c r="B108947" s="31"/>
      <c r="C108947" s="13"/>
      <c r="D108947" s="13"/>
      <c r="E108947" s="13"/>
      <c r="F108947" s="13"/>
      <c r="G108947" s="13"/>
      <c r="H108947" s="13"/>
      <c r="I108947" s="13"/>
      <c r="J108947" s="13"/>
      <c r="K108947" s="13"/>
      <c r="L108947" s="13"/>
      <c r="M108947" s="13"/>
      <c r="N108947" s="13"/>
      <c r="O108947" s="13"/>
      <c r="P108947" s="13"/>
      <c r="Q108947" s="13"/>
      <c r="R108947" s="13"/>
    </row>
    <row r="108948" spans="2:18">
      <c r="B108948" s="31"/>
      <c r="C108948" s="13"/>
      <c r="D108948" s="13"/>
      <c r="E108948" s="13"/>
      <c r="F108948" s="13"/>
      <c r="G108948" s="13"/>
      <c r="H108948" s="13"/>
      <c r="I108948" s="13"/>
      <c r="J108948" s="13"/>
      <c r="K108948" s="13"/>
      <c r="L108948" s="13"/>
      <c r="M108948" s="13"/>
      <c r="N108948" s="13"/>
      <c r="O108948" s="13"/>
      <c r="P108948" s="13"/>
      <c r="Q108948" s="13"/>
      <c r="R108948" s="13"/>
    </row>
    <row r="108949" spans="2:18">
      <c r="B108949" s="31"/>
      <c r="C108949" s="13"/>
      <c r="D108949" s="13"/>
      <c r="E108949" s="13"/>
      <c r="F108949" s="13"/>
      <c r="G108949" s="13"/>
      <c r="H108949" s="13"/>
      <c r="I108949" s="13"/>
      <c r="J108949" s="13"/>
      <c r="K108949" s="13"/>
      <c r="L108949" s="13"/>
      <c r="M108949" s="13"/>
      <c r="N108949" s="13"/>
      <c r="O108949" s="13"/>
      <c r="P108949" s="13"/>
      <c r="Q108949" s="13"/>
      <c r="R108949" s="13"/>
    </row>
    <row r="108950" spans="2:18">
      <c r="B108950" s="31"/>
      <c r="C108950" s="13"/>
      <c r="D108950" s="13"/>
      <c r="E108950" s="13"/>
      <c r="F108950" s="13"/>
      <c r="G108950" s="13"/>
      <c r="H108950" s="13"/>
      <c r="I108950" s="13"/>
      <c r="J108950" s="13"/>
      <c r="K108950" s="13"/>
      <c r="L108950" s="13"/>
      <c r="M108950" s="13"/>
      <c r="N108950" s="13"/>
      <c r="O108950" s="13"/>
      <c r="P108950" s="13"/>
      <c r="Q108950" s="13"/>
      <c r="R108950" s="13"/>
    </row>
    <row r="108951" spans="2:18">
      <c r="B108951" s="31"/>
      <c r="C108951" s="13"/>
      <c r="D108951" s="13"/>
      <c r="E108951" s="13"/>
      <c r="F108951" s="13"/>
      <c r="G108951" s="13"/>
      <c r="H108951" s="13"/>
      <c r="I108951" s="13"/>
      <c r="J108951" s="13"/>
      <c r="K108951" s="13"/>
      <c r="L108951" s="13"/>
      <c r="M108951" s="13"/>
      <c r="N108951" s="13"/>
      <c r="O108951" s="13"/>
      <c r="P108951" s="13"/>
      <c r="Q108951" s="13"/>
      <c r="R108951" s="13"/>
    </row>
    <row r="108952" spans="2:18">
      <c r="B108952" s="31"/>
      <c r="C108952" s="13"/>
      <c r="D108952" s="13"/>
      <c r="E108952" s="13"/>
      <c r="F108952" s="13"/>
      <c r="G108952" s="13"/>
      <c r="H108952" s="13"/>
      <c r="I108952" s="13"/>
      <c r="J108952" s="13"/>
      <c r="K108952" s="13"/>
      <c r="L108952" s="13"/>
      <c r="M108952" s="13"/>
      <c r="N108952" s="13"/>
      <c r="O108952" s="13"/>
      <c r="P108952" s="13"/>
      <c r="Q108952" s="13"/>
      <c r="R108952" s="13"/>
    </row>
    <row r="108953" spans="2:18">
      <c r="B108953" s="31"/>
      <c r="C108953" s="13"/>
      <c r="D108953" s="13"/>
      <c r="E108953" s="13"/>
      <c r="F108953" s="13"/>
      <c r="G108953" s="13"/>
      <c r="H108953" s="13"/>
      <c r="I108953" s="13"/>
      <c r="J108953" s="13"/>
      <c r="K108953" s="13"/>
      <c r="L108953" s="13"/>
      <c r="M108953" s="13"/>
      <c r="N108953" s="13"/>
      <c r="O108953" s="13"/>
      <c r="P108953" s="13"/>
      <c r="Q108953" s="13"/>
      <c r="R108953" s="13"/>
    </row>
    <row r="108954" spans="2:18">
      <c r="B108954" s="31"/>
      <c r="C108954" s="13"/>
      <c r="D108954" s="13"/>
      <c r="E108954" s="13"/>
      <c r="F108954" s="13"/>
      <c r="G108954" s="13"/>
      <c r="H108954" s="13"/>
      <c r="I108954" s="13"/>
      <c r="J108954" s="13"/>
      <c r="K108954" s="13"/>
      <c r="L108954" s="13"/>
      <c r="M108954" s="13"/>
      <c r="N108954" s="13"/>
      <c r="O108954" s="13"/>
      <c r="P108954" s="13"/>
      <c r="Q108954" s="13"/>
      <c r="R108954" s="13"/>
    </row>
    <row r="108955" spans="2:18">
      <c r="B108955" s="31"/>
      <c r="C108955" s="13"/>
      <c r="D108955" s="13"/>
      <c r="E108955" s="13"/>
      <c r="F108955" s="13"/>
      <c r="G108955" s="13"/>
      <c r="H108955" s="13"/>
      <c r="I108955" s="13"/>
      <c r="J108955" s="13"/>
      <c r="K108955" s="13"/>
      <c r="L108955" s="13"/>
      <c r="M108955" s="13"/>
      <c r="N108955" s="13"/>
      <c r="O108955" s="13"/>
      <c r="P108955" s="13"/>
      <c r="Q108955" s="13"/>
      <c r="R108955" s="13"/>
    </row>
    <row r="108956" spans="2:18">
      <c r="B108956" s="31"/>
      <c r="C108956" s="13"/>
      <c r="D108956" s="13"/>
      <c r="E108956" s="13"/>
      <c r="F108956" s="13"/>
      <c r="G108956" s="13"/>
      <c r="H108956" s="13"/>
      <c r="I108956" s="13"/>
      <c r="J108956" s="13"/>
      <c r="K108956" s="13"/>
      <c r="L108956" s="13"/>
      <c r="M108956" s="13"/>
      <c r="N108956" s="13"/>
      <c r="O108956" s="13"/>
      <c r="P108956" s="13"/>
      <c r="Q108956" s="13"/>
      <c r="R108956" s="13"/>
    </row>
    <row r="108957" spans="2:18">
      <c r="B108957" s="31"/>
      <c r="C108957" s="13"/>
      <c r="D108957" s="13"/>
      <c r="E108957" s="13"/>
      <c r="F108957" s="13"/>
      <c r="G108957" s="13"/>
      <c r="H108957" s="13"/>
      <c r="I108957" s="13"/>
      <c r="J108957" s="13"/>
      <c r="K108957" s="13"/>
      <c r="L108957" s="13"/>
      <c r="M108957" s="13"/>
      <c r="N108957" s="13"/>
      <c r="O108957" s="13"/>
      <c r="P108957" s="13"/>
      <c r="Q108957" s="13"/>
      <c r="R108957" s="13"/>
    </row>
    <row r="108958" spans="2:18">
      <c r="B108958" s="31"/>
      <c r="C108958" s="13"/>
      <c r="D108958" s="13"/>
      <c r="E108958" s="13"/>
      <c r="F108958" s="13"/>
      <c r="G108958" s="13"/>
      <c r="H108958" s="13"/>
      <c r="I108958" s="13"/>
      <c r="J108958" s="13"/>
      <c r="K108958" s="13"/>
      <c r="L108958" s="13"/>
      <c r="M108958" s="13"/>
      <c r="N108958" s="13"/>
      <c r="O108958" s="13"/>
      <c r="P108958" s="13"/>
      <c r="Q108958" s="13"/>
      <c r="R108958" s="13"/>
    </row>
    <row r="108959" spans="2:18">
      <c r="B108959" s="31"/>
      <c r="C108959" s="13"/>
      <c r="D108959" s="13"/>
      <c r="E108959" s="13"/>
      <c r="F108959" s="13"/>
      <c r="G108959" s="13"/>
      <c r="H108959" s="13"/>
      <c r="I108959" s="13"/>
      <c r="J108959" s="13"/>
      <c r="K108959" s="13"/>
      <c r="L108959" s="13"/>
      <c r="M108959" s="13"/>
      <c r="N108959" s="13"/>
      <c r="O108959" s="13"/>
      <c r="P108959" s="13"/>
      <c r="Q108959" s="13"/>
      <c r="R108959" s="13"/>
    </row>
    <row r="108960" spans="2:18">
      <c r="B108960" s="31"/>
      <c r="C108960" s="13"/>
      <c r="D108960" s="13"/>
      <c r="E108960" s="13"/>
      <c r="F108960" s="13"/>
      <c r="G108960" s="13"/>
      <c r="H108960" s="13"/>
      <c r="I108960" s="13"/>
      <c r="J108960" s="13"/>
      <c r="K108960" s="13"/>
      <c r="L108960" s="13"/>
      <c r="M108960" s="13"/>
      <c r="N108960" s="13"/>
      <c r="O108960" s="13"/>
      <c r="P108960" s="13"/>
      <c r="Q108960" s="13"/>
      <c r="R108960" s="13"/>
    </row>
    <row r="108961" spans="2:18">
      <c r="B108961" s="31"/>
      <c r="C108961" s="13"/>
      <c r="D108961" s="13"/>
      <c r="E108961" s="13"/>
      <c r="F108961" s="13"/>
      <c r="G108961" s="13"/>
      <c r="H108961" s="13"/>
      <c r="I108961" s="13"/>
      <c r="J108961" s="13"/>
      <c r="K108961" s="13"/>
      <c r="L108961" s="13"/>
      <c r="M108961" s="13"/>
      <c r="N108961" s="13"/>
      <c r="O108961" s="13"/>
      <c r="P108961" s="13"/>
      <c r="Q108961" s="13"/>
      <c r="R108961" s="13"/>
    </row>
    <row r="108962" spans="2:18">
      <c r="B108962" s="31"/>
      <c r="C108962" s="13"/>
      <c r="D108962" s="13"/>
      <c r="E108962" s="13"/>
      <c r="F108962" s="13"/>
      <c r="G108962" s="13"/>
      <c r="H108962" s="13"/>
      <c r="I108962" s="13"/>
      <c r="J108962" s="13"/>
      <c r="K108962" s="13"/>
      <c r="L108962" s="13"/>
      <c r="M108962" s="13"/>
      <c r="N108962" s="13"/>
      <c r="O108962" s="13"/>
      <c r="P108962" s="13"/>
      <c r="Q108962" s="13"/>
      <c r="R108962" s="13"/>
    </row>
    <row r="108963" spans="2:18">
      <c r="B108963" s="31"/>
      <c r="C108963" s="13"/>
      <c r="D108963" s="13"/>
      <c r="E108963" s="13"/>
      <c r="F108963" s="13"/>
      <c r="G108963" s="13"/>
      <c r="H108963" s="13"/>
      <c r="I108963" s="13"/>
      <c r="J108963" s="13"/>
      <c r="K108963" s="13"/>
      <c r="L108963" s="13"/>
      <c r="M108963" s="13"/>
      <c r="N108963" s="13"/>
      <c r="O108963" s="13"/>
      <c r="P108963" s="13"/>
      <c r="Q108963" s="13"/>
      <c r="R108963" s="13"/>
    </row>
    <row r="108964" spans="2:18">
      <c r="B108964" s="31"/>
      <c r="C108964" s="13"/>
      <c r="D108964" s="13"/>
      <c r="E108964" s="13"/>
      <c r="F108964" s="13"/>
      <c r="G108964" s="13"/>
      <c r="H108964" s="13"/>
      <c r="I108964" s="13"/>
      <c r="J108964" s="13"/>
      <c r="K108964" s="13"/>
      <c r="L108964" s="13"/>
      <c r="M108964" s="13"/>
      <c r="N108964" s="13"/>
      <c r="O108964" s="13"/>
      <c r="P108964" s="13"/>
      <c r="Q108964" s="13"/>
      <c r="R108964" s="13"/>
    </row>
    <row r="108965" spans="2:18">
      <c r="B108965" s="31"/>
      <c r="C108965" s="13"/>
      <c r="D108965" s="13"/>
      <c r="E108965" s="13"/>
      <c r="F108965" s="13"/>
      <c r="G108965" s="13"/>
      <c r="H108965" s="13"/>
      <c r="I108965" s="13"/>
      <c r="J108965" s="13"/>
      <c r="K108965" s="13"/>
      <c r="L108965" s="13"/>
      <c r="M108965" s="13"/>
      <c r="N108965" s="13"/>
      <c r="O108965" s="13"/>
      <c r="P108965" s="13"/>
      <c r="Q108965" s="13"/>
      <c r="R108965" s="13"/>
    </row>
    <row r="108966" spans="2:18">
      <c r="B108966" s="31"/>
      <c r="C108966" s="13"/>
      <c r="D108966" s="13"/>
      <c r="E108966" s="13"/>
      <c r="F108966" s="13"/>
      <c r="G108966" s="13"/>
      <c r="H108966" s="13"/>
      <c r="I108966" s="13"/>
      <c r="J108966" s="13"/>
      <c r="K108966" s="13"/>
      <c r="L108966" s="13"/>
      <c r="M108966" s="13"/>
      <c r="N108966" s="13"/>
      <c r="O108966" s="13"/>
      <c r="P108966" s="13"/>
      <c r="Q108966" s="13"/>
      <c r="R108966" s="13"/>
    </row>
    <row r="108967" spans="2:18">
      <c r="B108967" s="31"/>
      <c r="C108967" s="13"/>
      <c r="D108967" s="13"/>
      <c r="E108967" s="13"/>
      <c r="F108967" s="13"/>
      <c r="G108967" s="13"/>
      <c r="H108967" s="13"/>
      <c r="I108967" s="13"/>
      <c r="J108967" s="13"/>
      <c r="K108967" s="13"/>
      <c r="L108967" s="13"/>
      <c r="M108967" s="13"/>
      <c r="N108967" s="13"/>
      <c r="O108967" s="13"/>
      <c r="P108967" s="13"/>
      <c r="Q108967" s="13"/>
      <c r="R108967" s="13"/>
    </row>
    <row r="108968" spans="2:18">
      <c r="B108968" s="31"/>
      <c r="C108968" s="13"/>
      <c r="D108968" s="13"/>
      <c r="E108968" s="13"/>
      <c r="F108968" s="13"/>
      <c r="G108968" s="13"/>
      <c r="H108968" s="13"/>
      <c r="I108968" s="13"/>
      <c r="J108968" s="13"/>
      <c r="K108968" s="13"/>
      <c r="L108968" s="13"/>
      <c r="M108968" s="13"/>
      <c r="N108968" s="13"/>
      <c r="O108968" s="13"/>
      <c r="P108968" s="13"/>
      <c r="Q108968" s="13"/>
      <c r="R108968" s="13"/>
    </row>
    <row r="108969" spans="2:18">
      <c r="B108969" s="31"/>
      <c r="C108969" s="13"/>
      <c r="D108969" s="13"/>
      <c r="E108969" s="13"/>
      <c r="F108969" s="13"/>
      <c r="G108969" s="13"/>
      <c r="H108969" s="13"/>
      <c r="I108969" s="13"/>
      <c r="J108969" s="13"/>
      <c r="K108969" s="13"/>
      <c r="L108969" s="13"/>
      <c r="M108969" s="13"/>
      <c r="N108969" s="13"/>
      <c r="O108969" s="13"/>
      <c r="P108969" s="13"/>
      <c r="Q108969" s="13"/>
      <c r="R108969" s="13"/>
    </row>
    <row r="108970" spans="2:18">
      <c r="B108970" s="31"/>
      <c r="C108970" s="13"/>
      <c r="D108970" s="13"/>
      <c r="E108970" s="13"/>
      <c r="F108970" s="13"/>
      <c r="G108970" s="13"/>
      <c r="H108970" s="13"/>
      <c r="I108970" s="13"/>
      <c r="J108970" s="13"/>
      <c r="K108970" s="13"/>
      <c r="L108970" s="13"/>
      <c r="M108970" s="13"/>
      <c r="N108970" s="13"/>
      <c r="O108970" s="13"/>
      <c r="P108970" s="13"/>
      <c r="Q108970" s="13"/>
      <c r="R108970" s="13"/>
    </row>
    <row r="108971" spans="2:18">
      <c r="B108971" s="31"/>
      <c r="C108971" s="13"/>
      <c r="D108971" s="13"/>
      <c r="E108971" s="13"/>
      <c r="F108971" s="13"/>
      <c r="G108971" s="13"/>
      <c r="H108971" s="13"/>
      <c r="I108971" s="13"/>
      <c r="J108971" s="13"/>
      <c r="K108971" s="13"/>
      <c r="L108971" s="13"/>
      <c r="M108971" s="13"/>
      <c r="N108971" s="13"/>
      <c r="O108971" s="13"/>
      <c r="P108971" s="13"/>
      <c r="Q108971" s="13"/>
      <c r="R108971" s="13"/>
    </row>
    <row r="108972" spans="2:18">
      <c r="B108972" s="31"/>
      <c r="C108972" s="13"/>
      <c r="D108972" s="13"/>
      <c r="E108972" s="13"/>
      <c r="F108972" s="13"/>
      <c r="G108972" s="13"/>
      <c r="H108972" s="13"/>
      <c r="I108972" s="13"/>
      <c r="J108972" s="13"/>
      <c r="K108972" s="13"/>
      <c r="L108972" s="13"/>
      <c r="M108972" s="13"/>
      <c r="N108972" s="13"/>
      <c r="O108972" s="13"/>
      <c r="P108972" s="13"/>
      <c r="Q108972" s="13"/>
      <c r="R108972" s="13"/>
    </row>
    <row r="108973" spans="2:18">
      <c r="B108973" s="31"/>
      <c r="C108973" s="13"/>
      <c r="D108973" s="13"/>
      <c r="E108973" s="13"/>
      <c r="F108973" s="13"/>
      <c r="G108973" s="13"/>
      <c r="H108973" s="13"/>
      <c r="I108973" s="13"/>
      <c r="J108973" s="13"/>
      <c r="K108973" s="13"/>
      <c r="L108973" s="13"/>
      <c r="M108973" s="13"/>
      <c r="N108973" s="13"/>
      <c r="O108973" s="13"/>
      <c r="P108973" s="13"/>
      <c r="Q108973" s="13"/>
      <c r="R108973" s="13"/>
    </row>
    <row r="108974" spans="2:18">
      <c r="B108974" s="31"/>
      <c r="C108974" s="13"/>
      <c r="D108974" s="13"/>
      <c r="E108974" s="13"/>
      <c r="F108974" s="13"/>
      <c r="G108974" s="13"/>
      <c r="H108974" s="13"/>
      <c r="I108974" s="13"/>
      <c r="J108974" s="13"/>
      <c r="K108974" s="13"/>
      <c r="L108974" s="13"/>
      <c r="M108974" s="13"/>
      <c r="N108974" s="13"/>
      <c r="O108974" s="13"/>
      <c r="P108974" s="13"/>
      <c r="Q108974" s="13"/>
      <c r="R108974" s="13"/>
    </row>
    <row r="108975" spans="2:18">
      <c r="B108975" s="31"/>
      <c r="C108975" s="13"/>
      <c r="D108975" s="13"/>
      <c r="E108975" s="13"/>
      <c r="F108975" s="13"/>
      <c r="G108975" s="13"/>
      <c r="H108975" s="13"/>
      <c r="I108975" s="13"/>
      <c r="J108975" s="13"/>
      <c r="K108975" s="13"/>
      <c r="L108975" s="13"/>
      <c r="M108975" s="13"/>
      <c r="N108975" s="13"/>
      <c r="O108975" s="13"/>
      <c r="P108975" s="13"/>
      <c r="Q108975" s="13"/>
      <c r="R108975" s="13"/>
    </row>
    <row r="108976" spans="2:18">
      <c r="B108976" s="31"/>
      <c r="C108976" s="13"/>
      <c r="D108976" s="13"/>
      <c r="E108976" s="13"/>
      <c r="F108976" s="13"/>
      <c r="G108976" s="13"/>
      <c r="H108976" s="13"/>
      <c r="I108976" s="13"/>
      <c r="J108976" s="13"/>
      <c r="K108976" s="13"/>
      <c r="L108976" s="13"/>
      <c r="M108976" s="13"/>
      <c r="N108976" s="13"/>
      <c r="O108976" s="13"/>
      <c r="P108976" s="13"/>
      <c r="Q108976" s="13"/>
      <c r="R108976" s="13"/>
    </row>
    <row r="108977" spans="2:18">
      <c r="B108977" s="31"/>
      <c r="C108977" s="13"/>
      <c r="D108977" s="13"/>
      <c r="E108977" s="13"/>
      <c r="F108977" s="13"/>
      <c r="G108977" s="13"/>
      <c r="H108977" s="13"/>
      <c r="I108977" s="13"/>
      <c r="J108977" s="13"/>
      <c r="K108977" s="13"/>
      <c r="L108977" s="13"/>
      <c r="M108977" s="13"/>
      <c r="N108977" s="13"/>
      <c r="O108977" s="13"/>
      <c r="P108977" s="13"/>
      <c r="Q108977" s="13"/>
      <c r="R108977" s="13"/>
    </row>
    <row r="108978" spans="2:18">
      <c r="B108978" s="31"/>
      <c r="C108978" s="13"/>
      <c r="D108978" s="13"/>
      <c r="E108978" s="13"/>
      <c r="F108978" s="13"/>
      <c r="G108978" s="13"/>
      <c r="H108978" s="13"/>
      <c r="I108978" s="13"/>
      <c r="J108978" s="13"/>
      <c r="K108978" s="13"/>
      <c r="L108978" s="13"/>
      <c r="M108978" s="13"/>
      <c r="N108978" s="13"/>
      <c r="O108978" s="13"/>
      <c r="P108978" s="13"/>
      <c r="Q108978" s="13"/>
      <c r="R108978" s="13"/>
    </row>
    <row r="108979" spans="2:18">
      <c r="B108979" s="31"/>
      <c r="C108979" s="13"/>
      <c r="D108979" s="13"/>
      <c r="E108979" s="13"/>
      <c r="F108979" s="13"/>
      <c r="G108979" s="13"/>
      <c r="H108979" s="13"/>
      <c r="I108979" s="13"/>
      <c r="J108979" s="13"/>
      <c r="K108979" s="13"/>
      <c r="L108979" s="13"/>
      <c r="M108979" s="13"/>
      <c r="N108979" s="13"/>
      <c r="O108979" s="13"/>
      <c r="P108979" s="13"/>
      <c r="Q108979" s="13"/>
      <c r="R108979" s="13"/>
    </row>
    <row r="108980" spans="2:18">
      <c r="B108980" s="31"/>
      <c r="C108980" s="13"/>
      <c r="D108980" s="13"/>
      <c r="E108980" s="13"/>
      <c r="F108980" s="13"/>
      <c r="G108980" s="13"/>
      <c r="H108980" s="13"/>
      <c r="I108980" s="13"/>
      <c r="J108980" s="13"/>
      <c r="K108980" s="13"/>
      <c r="L108980" s="13"/>
      <c r="M108980" s="13"/>
      <c r="N108980" s="13"/>
      <c r="O108980" s="13"/>
      <c r="P108980" s="13"/>
      <c r="Q108980" s="13"/>
      <c r="R108980" s="13"/>
    </row>
    <row r="108981" spans="2:18">
      <c r="B108981" s="31"/>
      <c r="C108981" s="13"/>
      <c r="D108981" s="13"/>
      <c r="E108981" s="13"/>
      <c r="F108981" s="13"/>
      <c r="G108981" s="13"/>
      <c r="H108981" s="13"/>
      <c r="I108981" s="13"/>
      <c r="J108981" s="13"/>
      <c r="K108981" s="13"/>
      <c r="L108981" s="13"/>
      <c r="M108981" s="13"/>
      <c r="N108981" s="13"/>
      <c r="O108981" s="13"/>
      <c r="P108981" s="13"/>
      <c r="Q108981" s="13"/>
      <c r="R108981" s="13"/>
    </row>
    <row r="108982" spans="2:18">
      <c r="B108982" s="31"/>
      <c r="C108982" s="13"/>
      <c r="D108982" s="13"/>
      <c r="E108982" s="13"/>
      <c r="F108982" s="13"/>
      <c r="G108982" s="13"/>
      <c r="H108982" s="13"/>
      <c r="I108982" s="13"/>
      <c r="J108982" s="13"/>
      <c r="K108982" s="13"/>
      <c r="L108982" s="13"/>
      <c r="M108982" s="13"/>
      <c r="N108982" s="13"/>
      <c r="O108982" s="13"/>
      <c r="P108982" s="13"/>
      <c r="Q108982" s="13"/>
      <c r="R108982" s="13"/>
    </row>
    <row r="108983" spans="2:18">
      <c r="B108983" s="31"/>
      <c r="C108983" s="13"/>
      <c r="D108983" s="13"/>
      <c r="E108983" s="13"/>
      <c r="F108983" s="13"/>
      <c r="G108983" s="13"/>
      <c r="H108983" s="13"/>
      <c r="I108983" s="13"/>
      <c r="J108983" s="13"/>
      <c r="K108983" s="13"/>
      <c r="L108983" s="13"/>
      <c r="M108983" s="13"/>
      <c r="N108983" s="13"/>
      <c r="O108983" s="13"/>
      <c r="P108983" s="13"/>
      <c r="Q108983" s="13"/>
      <c r="R108983" s="13"/>
    </row>
    <row r="108984" spans="2:18">
      <c r="B108984" s="31"/>
      <c r="C108984" s="13"/>
      <c r="D108984" s="13"/>
      <c r="E108984" s="13"/>
      <c r="F108984" s="13"/>
      <c r="G108984" s="13"/>
      <c r="H108984" s="13"/>
      <c r="I108984" s="13"/>
      <c r="J108984" s="13"/>
      <c r="K108984" s="13"/>
      <c r="L108984" s="13"/>
      <c r="M108984" s="13"/>
      <c r="N108984" s="13"/>
      <c r="O108984" s="13"/>
      <c r="P108984" s="13"/>
      <c r="Q108984" s="13"/>
      <c r="R108984" s="13"/>
    </row>
    <row r="108985" spans="2:18">
      <c r="B108985" s="31"/>
      <c r="C108985" s="13"/>
      <c r="D108985" s="13"/>
      <c r="E108985" s="13"/>
      <c r="F108985" s="13"/>
      <c r="G108985" s="13"/>
      <c r="H108985" s="13"/>
      <c r="I108985" s="13"/>
      <c r="J108985" s="13"/>
      <c r="K108985" s="13"/>
      <c r="L108985" s="13"/>
      <c r="M108985" s="13"/>
      <c r="N108985" s="13"/>
      <c r="O108985" s="13"/>
      <c r="P108985" s="13"/>
      <c r="Q108985" s="13"/>
      <c r="R108985" s="13"/>
    </row>
    <row r="108986" spans="2:18">
      <c r="B108986" s="31"/>
      <c r="C108986" s="13"/>
      <c r="D108986" s="13"/>
      <c r="E108986" s="13"/>
      <c r="F108986" s="13"/>
      <c r="G108986" s="13"/>
      <c r="H108986" s="13"/>
      <c r="I108986" s="13"/>
      <c r="J108986" s="13"/>
      <c r="K108986" s="13"/>
      <c r="L108986" s="13"/>
      <c r="M108986" s="13"/>
      <c r="N108986" s="13"/>
      <c r="O108986" s="13"/>
      <c r="P108986" s="13"/>
      <c r="Q108986" s="13"/>
      <c r="R108986" s="13"/>
    </row>
    <row r="108987" spans="2:18">
      <c r="B108987" s="31"/>
      <c r="C108987" s="13"/>
      <c r="D108987" s="13"/>
      <c r="E108987" s="13"/>
      <c r="F108987" s="13"/>
      <c r="G108987" s="13"/>
      <c r="H108987" s="13"/>
      <c r="I108987" s="13"/>
      <c r="J108987" s="13"/>
      <c r="K108987" s="13"/>
      <c r="L108987" s="13"/>
      <c r="M108987" s="13"/>
      <c r="N108987" s="13"/>
      <c r="O108987" s="13"/>
      <c r="P108987" s="13"/>
      <c r="Q108987" s="13"/>
      <c r="R108987" s="13"/>
    </row>
    <row r="108988" spans="2:18">
      <c r="B108988" s="31"/>
      <c r="C108988" s="13"/>
      <c r="D108988" s="13"/>
      <c r="E108988" s="13"/>
      <c r="F108988" s="13"/>
      <c r="G108988" s="13"/>
      <c r="H108988" s="13"/>
      <c r="I108988" s="13"/>
      <c r="J108988" s="13"/>
      <c r="K108988" s="13"/>
      <c r="L108988" s="13"/>
      <c r="M108988" s="13"/>
      <c r="N108988" s="13"/>
      <c r="O108988" s="13"/>
      <c r="P108988" s="13"/>
      <c r="Q108988" s="13"/>
      <c r="R108988" s="13"/>
    </row>
    <row r="108989" spans="2:18">
      <c r="B108989" s="31"/>
      <c r="C108989" s="13"/>
      <c r="D108989" s="13"/>
      <c r="E108989" s="13"/>
      <c r="F108989" s="13"/>
      <c r="G108989" s="13"/>
      <c r="H108989" s="13"/>
      <c r="I108989" s="13"/>
      <c r="J108989" s="13"/>
      <c r="K108989" s="13"/>
      <c r="L108989" s="13"/>
      <c r="M108989" s="13"/>
      <c r="N108989" s="13"/>
      <c r="O108989" s="13"/>
      <c r="P108989" s="13"/>
      <c r="Q108989" s="13"/>
      <c r="R108989" s="13"/>
    </row>
    <row r="108990" spans="2:18">
      <c r="B108990" s="31"/>
      <c r="C108990" s="13"/>
      <c r="D108990" s="13"/>
      <c r="E108990" s="13"/>
      <c r="F108990" s="13"/>
      <c r="G108990" s="13"/>
      <c r="H108990" s="13"/>
      <c r="I108990" s="13"/>
      <c r="J108990" s="13"/>
      <c r="K108990" s="13"/>
      <c r="L108990" s="13"/>
      <c r="M108990" s="13"/>
      <c r="N108990" s="13"/>
      <c r="O108990" s="13"/>
      <c r="P108990" s="13"/>
      <c r="Q108990" s="13"/>
      <c r="R108990" s="13"/>
    </row>
    <row r="108991" spans="2:18">
      <c r="B108991" s="31"/>
      <c r="C108991" s="13"/>
      <c r="D108991" s="13"/>
      <c r="E108991" s="13"/>
      <c r="F108991" s="13"/>
      <c r="G108991" s="13"/>
      <c r="H108991" s="13"/>
      <c r="I108991" s="13"/>
      <c r="J108991" s="13"/>
      <c r="K108991" s="13"/>
      <c r="L108991" s="13"/>
      <c r="M108991" s="13"/>
      <c r="N108991" s="13"/>
      <c r="O108991" s="13"/>
      <c r="P108991" s="13"/>
      <c r="Q108991" s="13"/>
      <c r="R108991" s="13"/>
    </row>
    <row r="108992" spans="2:18">
      <c r="B108992" s="31"/>
      <c r="C108992" s="13"/>
      <c r="D108992" s="13"/>
      <c r="E108992" s="13"/>
      <c r="F108992" s="13"/>
      <c r="G108992" s="13"/>
      <c r="H108992" s="13"/>
      <c r="I108992" s="13"/>
      <c r="J108992" s="13"/>
      <c r="K108992" s="13"/>
      <c r="L108992" s="13"/>
      <c r="M108992" s="13"/>
      <c r="N108992" s="13"/>
      <c r="O108992" s="13"/>
      <c r="P108992" s="13"/>
      <c r="Q108992" s="13"/>
      <c r="R108992" s="13"/>
    </row>
    <row r="108993" spans="2:18">
      <c r="B108993" s="31"/>
      <c r="C108993" s="13"/>
      <c r="D108993" s="13"/>
      <c r="E108993" s="13"/>
      <c r="F108993" s="13"/>
      <c r="G108993" s="13"/>
      <c r="H108993" s="13"/>
      <c r="I108993" s="13"/>
      <c r="J108993" s="13"/>
      <c r="K108993" s="13"/>
      <c r="L108993" s="13"/>
      <c r="M108993" s="13"/>
      <c r="N108993" s="13"/>
      <c r="O108993" s="13"/>
      <c r="P108993" s="13"/>
      <c r="Q108993" s="13"/>
      <c r="R108993" s="13"/>
    </row>
    <row r="108994" spans="2:18">
      <c r="B108994" s="31"/>
      <c r="C108994" s="13"/>
      <c r="D108994" s="13"/>
      <c r="E108994" s="13"/>
      <c r="F108994" s="13"/>
      <c r="G108994" s="13"/>
      <c r="H108994" s="13"/>
      <c r="I108994" s="13"/>
      <c r="J108994" s="13"/>
      <c r="K108994" s="13"/>
      <c r="L108994" s="13"/>
      <c r="M108994" s="13"/>
      <c r="N108994" s="13"/>
      <c r="O108994" s="13"/>
      <c r="P108994" s="13"/>
      <c r="Q108994" s="13"/>
      <c r="R108994" s="13"/>
    </row>
    <row r="108995" spans="2:18">
      <c r="B108995" s="31"/>
      <c r="C108995" s="13"/>
      <c r="D108995" s="13"/>
      <c r="E108995" s="13"/>
      <c r="F108995" s="13"/>
      <c r="G108995" s="13"/>
      <c r="H108995" s="13"/>
      <c r="I108995" s="13"/>
      <c r="J108995" s="13"/>
      <c r="K108995" s="13"/>
      <c r="L108995" s="13"/>
      <c r="M108995" s="13"/>
      <c r="N108995" s="13"/>
      <c r="O108995" s="13"/>
      <c r="P108995" s="13"/>
      <c r="Q108995" s="13"/>
      <c r="R108995" s="13"/>
    </row>
    <row r="108996" spans="2:18">
      <c r="B108996" s="31"/>
      <c r="C108996" s="13"/>
      <c r="D108996" s="13"/>
      <c r="E108996" s="13"/>
      <c r="F108996" s="13"/>
      <c r="G108996" s="13"/>
      <c r="H108996" s="13"/>
      <c r="I108996" s="13"/>
      <c r="J108996" s="13"/>
      <c r="K108996" s="13"/>
      <c r="L108996" s="13"/>
      <c r="M108996" s="13"/>
      <c r="N108996" s="13"/>
      <c r="O108996" s="13"/>
      <c r="P108996" s="13"/>
      <c r="Q108996" s="13"/>
      <c r="R108996" s="13"/>
    </row>
    <row r="108997" spans="2:18">
      <c r="B108997" s="31"/>
      <c r="C108997" s="13"/>
      <c r="D108997" s="13"/>
      <c r="E108997" s="13"/>
      <c r="F108997" s="13"/>
      <c r="G108997" s="13"/>
      <c r="H108997" s="13"/>
      <c r="I108997" s="13"/>
      <c r="J108997" s="13"/>
      <c r="K108997" s="13"/>
      <c r="L108997" s="13"/>
      <c r="M108997" s="13"/>
      <c r="N108997" s="13"/>
      <c r="O108997" s="13"/>
      <c r="P108997" s="13"/>
      <c r="Q108997" s="13"/>
      <c r="R108997" s="13"/>
    </row>
    <row r="108998" spans="2:18">
      <c r="B108998" s="31"/>
      <c r="C108998" s="13"/>
      <c r="D108998" s="13"/>
      <c r="E108998" s="13"/>
      <c r="F108998" s="13"/>
      <c r="G108998" s="13"/>
      <c r="H108998" s="13"/>
      <c r="I108998" s="13"/>
      <c r="J108998" s="13"/>
      <c r="K108998" s="13"/>
      <c r="L108998" s="13"/>
      <c r="M108998" s="13"/>
      <c r="N108998" s="13"/>
      <c r="O108998" s="13"/>
      <c r="P108998" s="13"/>
      <c r="Q108998" s="13"/>
      <c r="R108998" s="13"/>
    </row>
    <row r="108999" spans="2:18">
      <c r="B108999" s="31"/>
      <c r="C108999" s="13"/>
      <c r="D108999" s="13"/>
      <c r="E108999" s="13"/>
      <c r="F108999" s="13"/>
      <c r="G108999" s="13"/>
      <c r="H108999" s="13"/>
      <c r="I108999" s="13"/>
      <c r="J108999" s="13"/>
      <c r="K108999" s="13"/>
      <c r="L108999" s="13"/>
      <c r="M108999" s="13"/>
      <c r="N108999" s="13"/>
      <c r="O108999" s="13"/>
      <c r="P108999" s="13"/>
      <c r="Q108999" s="13"/>
      <c r="R108999" s="13"/>
    </row>
    <row r="109000" spans="2:18">
      <c r="B109000" s="31"/>
      <c r="C109000" s="13"/>
      <c r="D109000" s="13"/>
      <c r="E109000" s="13"/>
      <c r="F109000" s="13"/>
      <c r="G109000" s="13"/>
      <c r="H109000" s="13"/>
      <c r="I109000" s="13"/>
      <c r="J109000" s="13"/>
      <c r="K109000" s="13"/>
      <c r="L109000" s="13"/>
      <c r="M109000" s="13"/>
      <c r="N109000" s="13"/>
      <c r="O109000" s="13"/>
      <c r="P109000" s="13"/>
      <c r="Q109000" s="13"/>
      <c r="R109000" s="13"/>
    </row>
    <row r="109001" spans="2:18">
      <c r="B109001" s="31"/>
      <c r="C109001" s="13"/>
      <c r="D109001" s="13"/>
      <c r="E109001" s="13"/>
      <c r="F109001" s="13"/>
      <c r="G109001" s="13"/>
      <c r="H109001" s="13"/>
      <c r="I109001" s="13"/>
      <c r="J109001" s="13"/>
      <c r="K109001" s="13"/>
      <c r="L109001" s="13"/>
      <c r="M109001" s="13"/>
      <c r="N109001" s="13"/>
      <c r="O109001" s="13"/>
      <c r="P109001" s="13"/>
      <c r="Q109001" s="13"/>
      <c r="R109001" s="13"/>
    </row>
    <row r="109002" spans="2:18">
      <c r="B109002" s="31"/>
      <c r="C109002" s="13"/>
      <c r="D109002" s="13"/>
      <c r="E109002" s="13"/>
      <c r="F109002" s="13"/>
      <c r="G109002" s="13"/>
      <c r="H109002" s="13"/>
      <c r="I109002" s="13"/>
      <c r="J109002" s="13"/>
      <c r="K109002" s="13"/>
      <c r="L109002" s="13"/>
      <c r="M109002" s="13"/>
      <c r="N109002" s="13"/>
      <c r="O109002" s="13"/>
      <c r="P109002" s="13"/>
      <c r="Q109002" s="13"/>
      <c r="R109002" s="13"/>
    </row>
    <row r="109003" spans="2:18">
      <c r="B109003" s="31"/>
      <c r="C109003" s="13"/>
      <c r="D109003" s="13"/>
      <c r="E109003" s="13"/>
      <c r="F109003" s="13"/>
      <c r="G109003" s="13"/>
      <c r="H109003" s="13"/>
      <c r="I109003" s="13"/>
      <c r="J109003" s="13"/>
      <c r="K109003" s="13"/>
      <c r="L109003" s="13"/>
      <c r="M109003" s="13"/>
      <c r="N109003" s="13"/>
      <c r="O109003" s="13"/>
      <c r="P109003" s="13"/>
      <c r="Q109003" s="13"/>
      <c r="R109003" s="13"/>
    </row>
    <row r="109004" spans="2:18">
      <c r="B109004" s="31"/>
      <c r="C109004" s="13"/>
      <c r="D109004" s="13"/>
      <c r="E109004" s="13"/>
      <c r="F109004" s="13"/>
      <c r="G109004" s="13"/>
      <c r="H109004" s="13"/>
      <c r="I109004" s="13"/>
      <c r="J109004" s="13"/>
      <c r="K109004" s="13"/>
      <c r="L109004" s="13"/>
      <c r="M109004" s="13"/>
      <c r="N109004" s="13"/>
      <c r="O109004" s="13"/>
      <c r="P109004" s="13"/>
      <c r="Q109004" s="13"/>
      <c r="R109004" s="13"/>
    </row>
    <row r="109005" spans="2:18">
      <c r="B109005" s="31"/>
      <c r="C109005" s="13"/>
      <c r="D109005" s="13"/>
      <c r="E109005" s="13"/>
      <c r="F109005" s="13"/>
      <c r="G109005" s="13"/>
      <c r="H109005" s="13"/>
      <c r="I109005" s="13"/>
      <c r="J109005" s="13"/>
      <c r="K109005" s="13"/>
      <c r="L109005" s="13"/>
      <c r="M109005" s="13"/>
      <c r="N109005" s="13"/>
      <c r="O109005" s="13"/>
      <c r="P109005" s="13"/>
      <c r="Q109005" s="13"/>
      <c r="R109005" s="13"/>
    </row>
    <row r="109006" spans="2:18">
      <c r="B109006" s="31"/>
      <c r="C109006" s="13"/>
      <c r="D109006" s="13"/>
      <c r="E109006" s="13"/>
      <c r="F109006" s="13"/>
      <c r="G109006" s="13"/>
      <c r="H109006" s="13"/>
      <c r="I109006" s="13"/>
      <c r="J109006" s="13"/>
      <c r="K109006" s="13"/>
      <c r="L109006" s="13"/>
      <c r="M109006" s="13"/>
      <c r="N109006" s="13"/>
      <c r="O109006" s="13"/>
      <c r="P109006" s="13"/>
      <c r="Q109006" s="13"/>
      <c r="R109006" s="13"/>
    </row>
    <row r="109007" spans="2:18">
      <c r="B109007" s="31"/>
      <c r="C109007" s="13"/>
      <c r="D109007" s="13"/>
      <c r="E109007" s="13"/>
      <c r="F109007" s="13"/>
      <c r="G109007" s="13"/>
      <c r="H109007" s="13"/>
      <c r="I109007" s="13"/>
      <c r="J109007" s="13"/>
      <c r="K109007" s="13"/>
      <c r="L109007" s="13"/>
      <c r="M109007" s="13"/>
      <c r="N109007" s="13"/>
      <c r="O109007" s="13"/>
      <c r="P109007" s="13"/>
      <c r="Q109007" s="13"/>
      <c r="R109007" s="13"/>
    </row>
    <row r="109008" spans="2:18">
      <c r="B109008" s="31"/>
      <c r="C109008" s="13"/>
      <c r="D109008" s="13"/>
      <c r="E109008" s="13"/>
      <c r="F109008" s="13"/>
      <c r="G109008" s="13"/>
      <c r="H109008" s="13"/>
      <c r="I109008" s="13"/>
      <c r="J109008" s="13"/>
      <c r="K109008" s="13"/>
      <c r="L109008" s="13"/>
      <c r="M109008" s="13"/>
      <c r="N109008" s="13"/>
      <c r="O109008" s="13"/>
      <c r="P109008" s="13"/>
      <c r="Q109008" s="13"/>
      <c r="R109008" s="13"/>
    </row>
    <row r="109009" spans="2:18">
      <c r="B109009" s="31"/>
      <c r="C109009" s="13"/>
      <c r="D109009" s="13"/>
      <c r="E109009" s="13"/>
      <c r="F109009" s="13"/>
      <c r="G109009" s="13"/>
      <c r="H109009" s="13"/>
      <c r="I109009" s="13"/>
      <c r="J109009" s="13"/>
      <c r="K109009" s="13"/>
      <c r="L109009" s="13"/>
      <c r="M109009" s="13"/>
      <c r="N109009" s="13"/>
      <c r="O109009" s="13"/>
      <c r="P109009" s="13"/>
      <c r="Q109009" s="13"/>
      <c r="R109009" s="13"/>
    </row>
    <row r="109010" spans="2:18">
      <c r="B109010" s="31"/>
      <c r="C109010" s="13"/>
      <c r="D109010" s="13"/>
      <c r="E109010" s="13"/>
      <c r="F109010" s="13"/>
      <c r="G109010" s="13"/>
      <c r="H109010" s="13"/>
      <c r="I109010" s="13"/>
      <c r="J109010" s="13"/>
      <c r="K109010" s="13"/>
      <c r="L109010" s="13"/>
      <c r="M109010" s="13"/>
      <c r="N109010" s="13"/>
      <c r="O109010" s="13"/>
      <c r="P109010" s="13"/>
      <c r="Q109010" s="13"/>
      <c r="R109010" s="13"/>
    </row>
    <row r="109011" spans="2:18">
      <c r="B109011" s="31"/>
      <c r="C109011" s="13"/>
      <c r="D109011" s="13"/>
      <c r="E109011" s="13"/>
      <c r="F109011" s="13"/>
      <c r="G109011" s="13"/>
      <c r="H109011" s="13"/>
      <c r="I109011" s="13"/>
      <c r="J109011" s="13"/>
      <c r="K109011" s="13"/>
      <c r="L109011" s="13"/>
      <c r="M109011" s="13"/>
      <c r="N109011" s="13"/>
      <c r="O109011" s="13"/>
      <c r="P109011" s="13"/>
      <c r="Q109011" s="13"/>
      <c r="R109011" s="13"/>
    </row>
    <row r="109012" spans="2:18">
      <c r="B109012" s="31"/>
      <c r="C109012" s="13"/>
      <c r="D109012" s="13"/>
      <c r="E109012" s="13"/>
      <c r="F109012" s="13"/>
      <c r="G109012" s="13"/>
      <c r="H109012" s="13"/>
      <c r="I109012" s="13"/>
      <c r="J109012" s="13"/>
      <c r="K109012" s="13"/>
      <c r="L109012" s="13"/>
      <c r="M109012" s="13"/>
      <c r="N109012" s="13"/>
      <c r="O109012" s="13"/>
      <c r="P109012" s="13"/>
      <c r="Q109012" s="13"/>
      <c r="R109012" s="13"/>
    </row>
    <row r="109013" spans="2:18">
      <c r="B109013" s="31"/>
      <c r="C109013" s="13"/>
      <c r="D109013" s="13"/>
      <c r="E109013" s="13"/>
      <c r="F109013" s="13"/>
      <c r="G109013" s="13"/>
      <c r="H109013" s="13"/>
      <c r="I109013" s="13"/>
      <c r="J109013" s="13"/>
      <c r="K109013" s="13"/>
      <c r="L109013" s="13"/>
      <c r="M109013" s="13"/>
      <c r="N109013" s="13"/>
      <c r="O109013" s="13"/>
      <c r="P109013" s="13"/>
      <c r="Q109013" s="13"/>
      <c r="R109013" s="13"/>
    </row>
    <row r="109014" spans="2:18">
      <c r="B109014" s="31"/>
      <c r="C109014" s="13"/>
      <c r="D109014" s="13"/>
      <c r="E109014" s="13"/>
      <c r="F109014" s="13"/>
      <c r="G109014" s="13"/>
      <c r="H109014" s="13"/>
      <c r="I109014" s="13"/>
      <c r="J109014" s="13"/>
      <c r="K109014" s="13"/>
      <c r="L109014" s="13"/>
      <c r="M109014" s="13"/>
      <c r="N109014" s="13"/>
      <c r="O109014" s="13"/>
      <c r="P109014" s="13"/>
      <c r="Q109014" s="13"/>
      <c r="R109014" s="13"/>
    </row>
    <row r="109015" spans="2:18">
      <c r="B109015" s="31"/>
      <c r="C109015" s="13"/>
      <c r="D109015" s="13"/>
      <c r="E109015" s="13"/>
      <c r="F109015" s="13"/>
      <c r="G109015" s="13"/>
      <c r="H109015" s="13"/>
      <c r="I109015" s="13"/>
      <c r="J109015" s="13"/>
      <c r="K109015" s="13"/>
      <c r="L109015" s="13"/>
      <c r="M109015" s="13"/>
      <c r="N109015" s="13"/>
      <c r="O109015" s="13"/>
      <c r="P109015" s="13"/>
      <c r="Q109015" s="13"/>
      <c r="R109015" s="13"/>
    </row>
    <row r="109016" spans="2:18">
      <c r="B109016" s="31"/>
      <c r="C109016" s="13"/>
      <c r="D109016" s="13"/>
      <c r="E109016" s="13"/>
      <c r="F109016" s="13"/>
      <c r="G109016" s="13"/>
      <c r="H109016" s="13"/>
      <c r="I109016" s="13"/>
      <c r="J109016" s="13"/>
      <c r="K109016" s="13"/>
      <c r="L109016" s="13"/>
      <c r="M109016" s="13"/>
      <c r="N109016" s="13"/>
      <c r="O109016" s="13"/>
      <c r="P109016" s="13"/>
      <c r="Q109016" s="13"/>
      <c r="R109016" s="13"/>
    </row>
    <row r="109017" spans="2:18">
      <c r="B109017" s="31"/>
      <c r="C109017" s="13"/>
      <c r="D109017" s="13"/>
      <c r="E109017" s="13"/>
      <c r="F109017" s="13"/>
      <c r="G109017" s="13"/>
      <c r="H109017" s="13"/>
      <c r="I109017" s="13"/>
      <c r="J109017" s="13"/>
      <c r="K109017" s="13"/>
      <c r="L109017" s="13"/>
      <c r="M109017" s="13"/>
      <c r="N109017" s="13"/>
      <c r="O109017" s="13"/>
      <c r="P109017" s="13"/>
      <c r="Q109017" s="13"/>
      <c r="R109017" s="13"/>
    </row>
    <row r="109018" spans="2:18">
      <c r="B109018" s="31"/>
      <c r="C109018" s="13"/>
      <c r="D109018" s="13"/>
      <c r="E109018" s="13"/>
      <c r="F109018" s="13"/>
      <c r="G109018" s="13"/>
      <c r="H109018" s="13"/>
      <c r="I109018" s="13"/>
      <c r="J109018" s="13"/>
      <c r="K109018" s="13"/>
      <c r="L109018" s="13"/>
      <c r="M109018" s="13"/>
      <c r="N109018" s="13"/>
      <c r="O109018" s="13"/>
      <c r="P109018" s="13"/>
      <c r="Q109018" s="13"/>
      <c r="R109018" s="13"/>
    </row>
    <row r="109019" spans="2:18">
      <c r="B109019" s="31"/>
      <c r="C109019" s="13"/>
      <c r="D109019" s="13"/>
      <c r="E109019" s="13"/>
      <c r="F109019" s="13"/>
      <c r="G109019" s="13"/>
      <c r="H109019" s="13"/>
      <c r="I109019" s="13"/>
      <c r="J109019" s="13"/>
      <c r="K109019" s="13"/>
      <c r="L109019" s="13"/>
      <c r="M109019" s="13"/>
      <c r="N109019" s="13"/>
      <c r="O109019" s="13"/>
      <c r="P109019" s="13"/>
      <c r="Q109019" s="13"/>
      <c r="R109019" s="13"/>
    </row>
    <row r="109020" spans="2:18">
      <c r="B109020" s="31"/>
      <c r="C109020" s="13"/>
      <c r="D109020" s="13"/>
      <c r="E109020" s="13"/>
      <c r="F109020" s="13"/>
      <c r="G109020" s="13"/>
      <c r="H109020" s="13"/>
      <c r="I109020" s="13"/>
      <c r="J109020" s="13"/>
      <c r="K109020" s="13"/>
      <c r="L109020" s="13"/>
      <c r="M109020" s="13"/>
      <c r="N109020" s="13"/>
      <c r="O109020" s="13"/>
      <c r="P109020" s="13"/>
      <c r="Q109020" s="13"/>
      <c r="R109020" s="13"/>
    </row>
    <row r="109021" spans="2:18">
      <c r="B109021" s="31"/>
      <c r="C109021" s="13"/>
      <c r="D109021" s="13"/>
      <c r="E109021" s="13"/>
      <c r="F109021" s="13"/>
      <c r="G109021" s="13"/>
      <c r="H109021" s="13"/>
      <c r="I109021" s="13"/>
      <c r="J109021" s="13"/>
      <c r="K109021" s="13"/>
      <c r="L109021" s="13"/>
      <c r="M109021" s="13"/>
      <c r="N109021" s="13"/>
      <c r="O109021" s="13"/>
      <c r="P109021" s="13"/>
      <c r="Q109021" s="13"/>
      <c r="R109021" s="13"/>
    </row>
    <row r="109022" spans="2:18">
      <c r="B109022" s="31"/>
      <c r="C109022" s="13"/>
      <c r="D109022" s="13"/>
      <c r="E109022" s="13"/>
      <c r="F109022" s="13"/>
      <c r="G109022" s="13"/>
      <c r="H109022" s="13"/>
      <c r="I109022" s="13"/>
      <c r="J109022" s="13"/>
      <c r="K109022" s="13"/>
      <c r="L109022" s="13"/>
      <c r="M109022" s="13"/>
      <c r="N109022" s="13"/>
      <c r="O109022" s="13"/>
      <c r="P109022" s="13"/>
      <c r="Q109022" s="13"/>
      <c r="R109022" s="13"/>
    </row>
    <row r="109023" spans="2:18">
      <c r="B109023" s="31"/>
      <c r="C109023" s="13"/>
      <c r="D109023" s="13"/>
      <c r="E109023" s="13"/>
      <c r="F109023" s="13"/>
      <c r="G109023" s="13"/>
      <c r="H109023" s="13"/>
      <c r="I109023" s="13"/>
      <c r="J109023" s="13"/>
      <c r="K109023" s="13"/>
      <c r="L109023" s="13"/>
      <c r="M109023" s="13"/>
      <c r="N109023" s="13"/>
      <c r="O109023" s="13"/>
      <c r="P109023" s="13"/>
      <c r="Q109023" s="13"/>
      <c r="R109023" s="13"/>
    </row>
    <row r="109024" spans="2:18">
      <c r="B109024" s="31"/>
      <c r="C109024" s="13"/>
      <c r="D109024" s="13"/>
      <c r="E109024" s="13"/>
      <c r="F109024" s="13"/>
      <c r="G109024" s="13"/>
      <c r="H109024" s="13"/>
      <c r="I109024" s="13"/>
      <c r="J109024" s="13"/>
      <c r="K109024" s="13"/>
      <c r="L109024" s="13"/>
      <c r="M109024" s="13"/>
      <c r="N109024" s="13"/>
      <c r="O109024" s="13"/>
      <c r="P109024" s="13"/>
      <c r="Q109024" s="13"/>
      <c r="R109024" s="13"/>
    </row>
    <row r="109025" spans="2:18">
      <c r="B109025" s="31"/>
      <c r="C109025" s="13"/>
      <c r="D109025" s="13"/>
      <c r="E109025" s="13"/>
      <c r="F109025" s="13"/>
      <c r="G109025" s="13"/>
      <c r="H109025" s="13"/>
      <c r="I109025" s="13"/>
      <c r="J109025" s="13"/>
      <c r="K109025" s="13"/>
      <c r="L109025" s="13"/>
      <c r="M109025" s="13"/>
      <c r="N109025" s="13"/>
      <c r="O109025" s="13"/>
      <c r="P109025" s="13"/>
      <c r="Q109025" s="13"/>
      <c r="R109025" s="13"/>
    </row>
    <row r="109026" spans="2:18">
      <c r="B109026" s="31"/>
      <c r="C109026" s="13"/>
      <c r="D109026" s="13"/>
      <c r="E109026" s="13"/>
      <c r="F109026" s="13"/>
      <c r="G109026" s="13"/>
      <c r="H109026" s="13"/>
      <c r="I109026" s="13"/>
      <c r="J109026" s="13"/>
      <c r="K109026" s="13"/>
      <c r="L109026" s="13"/>
      <c r="M109026" s="13"/>
      <c r="N109026" s="13"/>
      <c r="O109026" s="13"/>
      <c r="P109026" s="13"/>
      <c r="Q109026" s="13"/>
      <c r="R109026" s="13"/>
    </row>
    <row r="109027" spans="2:18">
      <c r="B109027" s="31"/>
      <c r="C109027" s="13"/>
      <c r="D109027" s="13"/>
      <c r="E109027" s="13"/>
      <c r="F109027" s="13"/>
      <c r="G109027" s="13"/>
      <c r="H109027" s="13"/>
      <c r="I109027" s="13"/>
      <c r="J109027" s="13"/>
      <c r="K109027" s="13"/>
      <c r="L109027" s="13"/>
      <c r="M109027" s="13"/>
      <c r="N109027" s="13"/>
      <c r="O109027" s="13"/>
      <c r="P109027" s="13"/>
      <c r="Q109027" s="13"/>
      <c r="R109027" s="13"/>
    </row>
    <row r="109028" spans="2:18">
      <c r="B109028" s="31"/>
      <c r="C109028" s="13"/>
      <c r="D109028" s="13"/>
      <c r="E109028" s="13"/>
      <c r="F109028" s="13"/>
      <c r="G109028" s="13"/>
      <c r="H109028" s="13"/>
      <c r="I109028" s="13"/>
      <c r="J109028" s="13"/>
      <c r="K109028" s="13"/>
      <c r="L109028" s="13"/>
      <c r="M109028" s="13"/>
      <c r="N109028" s="13"/>
      <c r="O109028" s="13"/>
      <c r="P109028" s="13"/>
      <c r="Q109028" s="13"/>
      <c r="R109028" s="13"/>
    </row>
    <row r="109029" spans="2:18">
      <c r="B109029" s="31"/>
      <c r="C109029" s="13"/>
      <c r="D109029" s="13"/>
      <c r="E109029" s="13"/>
      <c r="F109029" s="13"/>
      <c r="G109029" s="13"/>
      <c r="H109029" s="13"/>
      <c r="I109029" s="13"/>
      <c r="J109029" s="13"/>
      <c r="K109029" s="13"/>
      <c r="L109029" s="13"/>
      <c r="M109029" s="13"/>
      <c r="N109029" s="13"/>
      <c r="O109029" s="13"/>
      <c r="P109029" s="13"/>
      <c r="Q109029" s="13"/>
      <c r="R109029" s="13"/>
    </row>
    <row r="109030" spans="2:18">
      <c r="B109030" s="31"/>
      <c r="C109030" s="13"/>
      <c r="D109030" s="13"/>
      <c r="E109030" s="13"/>
      <c r="F109030" s="13"/>
      <c r="G109030" s="13"/>
      <c r="H109030" s="13"/>
      <c r="I109030" s="13"/>
      <c r="J109030" s="13"/>
      <c r="K109030" s="13"/>
      <c r="L109030" s="13"/>
      <c r="M109030" s="13"/>
      <c r="N109030" s="13"/>
      <c r="O109030" s="13"/>
      <c r="P109030" s="13"/>
      <c r="Q109030" s="13"/>
      <c r="R109030" s="13"/>
    </row>
    <row r="109031" spans="2:18">
      <c r="B109031" s="31"/>
      <c r="C109031" s="13"/>
      <c r="D109031" s="13"/>
      <c r="E109031" s="13"/>
      <c r="F109031" s="13"/>
      <c r="G109031" s="13"/>
      <c r="H109031" s="13"/>
      <c r="I109031" s="13"/>
      <c r="J109031" s="13"/>
      <c r="K109031" s="13"/>
      <c r="L109031" s="13"/>
      <c r="M109031" s="13"/>
      <c r="N109031" s="13"/>
      <c r="O109031" s="13"/>
      <c r="P109031" s="13"/>
      <c r="Q109031" s="13"/>
      <c r="R109031" s="13"/>
    </row>
    <row r="109032" spans="2:18">
      <c r="B109032" s="31"/>
      <c r="C109032" s="13"/>
      <c r="D109032" s="13"/>
      <c r="E109032" s="13"/>
      <c r="F109032" s="13"/>
      <c r="G109032" s="13"/>
      <c r="H109032" s="13"/>
      <c r="I109032" s="13"/>
      <c r="J109032" s="13"/>
      <c r="K109032" s="13"/>
      <c r="L109032" s="13"/>
      <c r="M109032" s="13"/>
      <c r="N109032" s="13"/>
      <c r="O109032" s="13"/>
      <c r="P109032" s="13"/>
      <c r="Q109032" s="13"/>
      <c r="R109032" s="13"/>
    </row>
    <row r="109033" spans="2:18">
      <c r="B109033" s="31"/>
      <c r="C109033" s="13"/>
      <c r="D109033" s="13"/>
      <c r="E109033" s="13"/>
      <c r="F109033" s="13"/>
      <c r="G109033" s="13"/>
      <c r="H109033" s="13"/>
      <c r="I109033" s="13"/>
      <c r="J109033" s="13"/>
      <c r="K109033" s="13"/>
      <c r="L109033" s="13"/>
      <c r="M109033" s="13"/>
      <c r="N109033" s="13"/>
      <c r="O109033" s="13"/>
      <c r="P109033" s="13"/>
      <c r="Q109033" s="13"/>
      <c r="R109033" s="13"/>
    </row>
    <row r="109034" spans="2:18">
      <c r="B109034" s="31"/>
      <c r="C109034" s="13"/>
      <c r="D109034" s="13"/>
      <c r="E109034" s="13"/>
      <c r="F109034" s="13"/>
      <c r="G109034" s="13"/>
      <c r="H109034" s="13"/>
      <c r="I109034" s="13"/>
      <c r="J109034" s="13"/>
      <c r="K109034" s="13"/>
      <c r="L109034" s="13"/>
      <c r="M109034" s="13"/>
      <c r="N109034" s="13"/>
      <c r="O109034" s="13"/>
      <c r="P109034" s="13"/>
      <c r="Q109034" s="13"/>
      <c r="R109034" s="13"/>
    </row>
    <row r="109035" spans="2:18">
      <c r="B109035" s="31"/>
      <c r="C109035" s="13"/>
      <c r="D109035" s="13"/>
      <c r="E109035" s="13"/>
      <c r="F109035" s="13"/>
      <c r="G109035" s="13"/>
      <c r="H109035" s="13"/>
      <c r="I109035" s="13"/>
      <c r="J109035" s="13"/>
      <c r="K109035" s="13"/>
      <c r="L109035" s="13"/>
      <c r="M109035" s="13"/>
      <c r="N109035" s="13"/>
      <c r="O109035" s="13"/>
      <c r="P109035" s="13"/>
      <c r="Q109035" s="13"/>
      <c r="R109035" s="13"/>
    </row>
    <row r="109036" spans="2:18">
      <c r="B109036" s="31"/>
      <c r="C109036" s="13"/>
      <c r="D109036" s="13"/>
      <c r="E109036" s="13"/>
      <c r="F109036" s="13"/>
      <c r="G109036" s="13"/>
      <c r="H109036" s="13"/>
      <c r="I109036" s="13"/>
      <c r="J109036" s="13"/>
      <c r="K109036" s="13"/>
      <c r="L109036" s="13"/>
      <c r="M109036" s="13"/>
      <c r="N109036" s="13"/>
      <c r="O109036" s="13"/>
      <c r="P109036" s="13"/>
      <c r="Q109036" s="13"/>
      <c r="R109036" s="13"/>
    </row>
    <row r="109037" spans="2:18">
      <c r="B109037" s="31"/>
      <c r="C109037" s="13"/>
      <c r="D109037" s="13"/>
      <c r="E109037" s="13"/>
      <c r="F109037" s="13"/>
      <c r="G109037" s="13"/>
      <c r="H109037" s="13"/>
      <c r="I109037" s="13"/>
      <c r="J109037" s="13"/>
      <c r="K109037" s="13"/>
      <c r="L109037" s="13"/>
      <c r="M109037" s="13"/>
      <c r="N109037" s="13"/>
      <c r="O109037" s="13"/>
      <c r="P109037" s="13"/>
      <c r="Q109037" s="13"/>
      <c r="R109037" s="13"/>
    </row>
    <row r="109038" spans="2:18">
      <c r="B109038" s="31"/>
      <c r="C109038" s="13"/>
      <c r="D109038" s="13"/>
      <c r="E109038" s="13"/>
      <c r="F109038" s="13"/>
      <c r="G109038" s="13"/>
      <c r="H109038" s="13"/>
      <c r="I109038" s="13"/>
      <c r="J109038" s="13"/>
      <c r="K109038" s="13"/>
      <c r="L109038" s="13"/>
      <c r="M109038" s="13"/>
      <c r="N109038" s="13"/>
      <c r="O109038" s="13"/>
      <c r="P109038" s="13"/>
      <c r="Q109038" s="13"/>
      <c r="R109038" s="13"/>
    </row>
    <row r="109039" spans="2:18">
      <c r="B109039" s="31"/>
      <c r="C109039" s="13"/>
      <c r="D109039" s="13"/>
      <c r="E109039" s="13"/>
      <c r="F109039" s="13"/>
      <c r="G109039" s="13"/>
      <c r="H109039" s="13"/>
      <c r="I109039" s="13"/>
      <c r="J109039" s="13"/>
      <c r="K109039" s="13"/>
      <c r="L109039" s="13"/>
      <c r="M109039" s="13"/>
      <c r="N109039" s="13"/>
      <c r="O109039" s="13"/>
      <c r="P109039" s="13"/>
      <c r="Q109039" s="13"/>
      <c r="R109039" s="13"/>
    </row>
    <row r="109040" spans="2:18">
      <c r="B109040" s="31"/>
      <c r="C109040" s="13"/>
      <c r="D109040" s="13"/>
      <c r="E109040" s="13"/>
      <c r="F109040" s="13"/>
      <c r="G109040" s="13"/>
      <c r="H109040" s="13"/>
      <c r="I109040" s="13"/>
      <c r="J109040" s="13"/>
      <c r="K109040" s="13"/>
      <c r="L109040" s="13"/>
      <c r="M109040" s="13"/>
      <c r="N109040" s="13"/>
      <c r="O109040" s="13"/>
      <c r="P109040" s="13"/>
      <c r="Q109040" s="13"/>
      <c r="R109040" s="13"/>
    </row>
    <row r="109041" spans="2:18">
      <c r="B109041" s="31"/>
      <c r="C109041" s="13"/>
      <c r="D109041" s="13"/>
      <c r="E109041" s="13"/>
      <c r="F109041" s="13"/>
      <c r="G109041" s="13"/>
      <c r="H109041" s="13"/>
      <c r="I109041" s="13"/>
      <c r="J109041" s="13"/>
      <c r="K109041" s="13"/>
      <c r="L109041" s="13"/>
      <c r="M109041" s="13"/>
      <c r="N109041" s="13"/>
      <c r="O109041" s="13"/>
      <c r="P109041" s="13"/>
      <c r="Q109041" s="13"/>
      <c r="R109041" s="13"/>
    </row>
    <row r="109042" spans="2:18">
      <c r="B109042" s="31"/>
      <c r="C109042" s="13"/>
      <c r="D109042" s="13"/>
      <c r="E109042" s="13"/>
      <c r="F109042" s="13"/>
      <c r="G109042" s="13"/>
      <c r="H109042" s="13"/>
      <c r="I109042" s="13"/>
      <c r="J109042" s="13"/>
      <c r="K109042" s="13"/>
      <c r="L109042" s="13"/>
      <c r="M109042" s="13"/>
      <c r="N109042" s="13"/>
      <c r="O109042" s="13"/>
      <c r="P109042" s="13"/>
      <c r="Q109042" s="13"/>
      <c r="R109042" s="13"/>
    </row>
    <row r="109043" spans="2:18">
      <c r="B109043" s="31"/>
      <c r="C109043" s="13"/>
      <c r="D109043" s="13"/>
      <c r="E109043" s="13"/>
      <c r="F109043" s="13"/>
      <c r="G109043" s="13"/>
      <c r="H109043" s="13"/>
      <c r="I109043" s="13"/>
      <c r="J109043" s="13"/>
      <c r="K109043" s="13"/>
      <c r="L109043" s="13"/>
      <c r="M109043" s="13"/>
      <c r="N109043" s="13"/>
      <c r="O109043" s="13"/>
      <c r="P109043" s="13"/>
      <c r="Q109043" s="13"/>
      <c r="R109043" s="13"/>
    </row>
    <row r="109044" spans="2:18">
      <c r="B109044" s="31"/>
      <c r="C109044" s="13"/>
      <c r="D109044" s="13"/>
      <c r="E109044" s="13"/>
      <c r="F109044" s="13"/>
      <c r="G109044" s="13"/>
      <c r="H109044" s="13"/>
      <c r="I109044" s="13"/>
      <c r="J109044" s="13"/>
      <c r="K109044" s="13"/>
      <c r="L109044" s="13"/>
      <c r="M109044" s="13"/>
      <c r="N109044" s="13"/>
      <c r="O109044" s="13"/>
      <c r="P109044" s="13"/>
      <c r="Q109044" s="13"/>
      <c r="R109044" s="13"/>
    </row>
    <row r="109045" spans="2:18">
      <c r="B109045" s="31"/>
      <c r="C109045" s="13"/>
      <c r="D109045" s="13"/>
      <c r="E109045" s="13"/>
      <c r="F109045" s="13"/>
      <c r="G109045" s="13"/>
      <c r="H109045" s="13"/>
      <c r="I109045" s="13"/>
      <c r="J109045" s="13"/>
      <c r="K109045" s="13"/>
      <c r="L109045" s="13"/>
      <c r="M109045" s="13"/>
      <c r="N109045" s="13"/>
      <c r="O109045" s="13"/>
      <c r="P109045" s="13"/>
      <c r="Q109045" s="13"/>
      <c r="R109045" s="13"/>
    </row>
    <row r="109046" spans="2:18">
      <c r="B109046" s="31"/>
      <c r="C109046" s="13"/>
      <c r="D109046" s="13"/>
      <c r="E109046" s="13"/>
      <c r="F109046" s="13"/>
      <c r="G109046" s="13"/>
      <c r="H109046" s="13"/>
      <c r="I109046" s="13"/>
      <c r="J109046" s="13"/>
      <c r="K109046" s="13"/>
      <c r="L109046" s="13"/>
      <c r="M109046" s="13"/>
      <c r="N109046" s="13"/>
      <c r="O109046" s="13"/>
      <c r="P109046" s="13"/>
      <c r="Q109046" s="13"/>
      <c r="R109046" s="13"/>
    </row>
    <row r="109047" spans="2:18">
      <c r="B109047" s="31"/>
      <c r="C109047" s="13"/>
      <c r="D109047" s="13"/>
      <c r="E109047" s="13"/>
      <c r="F109047" s="13"/>
      <c r="G109047" s="13"/>
      <c r="H109047" s="13"/>
      <c r="I109047" s="13"/>
      <c r="J109047" s="13"/>
      <c r="K109047" s="13"/>
      <c r="L109047" s="13"/>
      <c r="M109047" s="13"/>
      <c r="N109047" s="13"/>
      <c r="O109047" s="13"/>
      <c r="P109047" s="13"/>
      <c r="Q109047" s="13"/>
      <c r="R109047" s="13"/>
    </row>
    <row r="109048" spans="2:18">
      <c r="B109048" s="31"/>
      <c r="C109048" s="13"/>
      <c r="D109048" s="13"/>
      <c r="E109048" s="13"/>
      <c r="F109048" s="13"/>
      <c r="G109048" s="13"/>
      <c r="H109048" s="13"/>
      <c r="I109048" s="13"/>
      <c r="J109048" s="13"/>
      <c r="K109048" s="13"/>
      <c r="L109048" s="13"/>
      <c r="M109048" s="13"/>
      <c r="N109048" s="13"/>
      <c r="O109048" s="13"/>
      <c r="P109048" s="13"/>
      <c r="Q109048" s="13"/>
      <c r="R109048" s="13"/>
    </row>
    <row r="109049" spans="2:18">
      <c r="B109049" s="31"/>
      <c r="C109049" s="13"/>
      <c r="D109049" s="13"/>
      <c r="E109049" s="13"/>
      <c r="F109049" s="13"/>
      <c r="G109049" s="13"/>
      <c r="H109049" s="13"/>
      <c r="I109049" s="13"/>
      <c r="J109049" s="13"/>
      <c r="K109049" s="13"/>
      <c r="L109049" s="13"/>
      <c r="M109049" s="13"/>
      <c r="N109049" s="13"/>
      <c r="O109049" s="13"/>
      <c r="P109049" s="13"/>
      <c r="Q109049" s="13"/>
      <c r="R109049" s="13"/>
    </row>
    <row r="109050" spans="2:18">
      <c r="B109050" s="31"/>
      <c r="C109050" s="13"/>
      <c r="D109050" s="13"/>
      <c r="E109050" s="13"/>
      <c r="F109050" s="13"/>
      <c r="G109050" s="13"/>
      <c r="H109050" s="13"/>
      <c r="I109050" s="13"/>
      <c r="J109050" s="13"/>
      <c r="K109050" s="13"/>
      <c r="L109050" s="13"/>
      <c r="M109050" s="13"/>
      <c r="N109050" s="13"/>
      <c r="O109050" s="13"/>
      <c r="P109050" s="13"/>
      <c r="Q109050" s="13"/>
      <c r="R109050" s="13"/>
    </row>
    <row r="109051" spans="2:18">
      <c r="B109051" s="31"/>
      <c r="C109051" s="13"/>
      <c r="D109051" s="13"/>
      <c r="E109051" s="13"/>
      <c r="F109051" s="13"/>
      <c r="G109051" s="13"/>
      <c r="H109051" s="13"/>
      <c r="I109051" s="13"/>
      <c r="J109051" s="13"/>
      <c r="K109051" s="13"/>
      <c r="L109051" s="13"/>
      <c r="M109051" s="13"/>
      <c r="N109051" s="13"/>
      <c r="O109051" s="13"/>
      <c r="P109051" s="13"/>
      <c r="Q109051" s="13"/>
      <c r="R109051" s="13"/>
    </row>
    <row r="109052" spans="2:18">
      <c r="B109052" s="31"/>
      <c r="C109052" s="13"/>
      <c r="D109052" s="13"/>
      <c r="E109052" s="13"/>
      <c r="F109052" s="13"/>
      <c r="G109052" s="13"/>
      <c r="H109052" s="13"/>
      <c r="I109052" s="13"/>
      <c r="J109052" s="13"/>
      <c r="K109052" s="13"/>
      <c r="L109052" s="13"/>
      <c r="M109052" s="13"/>
      <c r="N109052" s="13"/>
      <c r="O109052" s="13"/>
      <c r="P109052" s="13"/>
      <c r="Q109052" s="13"/>
      <c r="R109052" s="13"/>
    </row>
    <row r="109053" spans="2:18">
      <c r="B109053" s="31"/>
      <c r="C109053" s="13"/>
      <c r="D109053" s="13"/>
      <c r="E109053" s="13"/>
      <c r="F109053" s="13"/>
      <c r="G109053" s="13"/>
      <c r="H109053" s="13"/>
      <c r="I109053" s="13"/>
      <c r="J109053" s="13"/>
      <c r="K109053" s="13"/>
      <c r="L109053" s="13"/>
      <c r="M109053" s="13"/>
      <c r="N109053" s="13"/>
      <c r="O109053" s="13"/>
      <c r="P109053" s="13"/>
      <c r="Q109053" s="13"/>
      <c r="R109053" s="13"/>
    </row>
    <row r="109054" spans="2:18">
      <c r="B109054" s="31"/>
      <c r="C109054" s="13"/>
      <c r="D109054" s="13"/>
      <c r="E109054" s="13"/>
      <c r="F109054" s="13"/>
      <c r="G109054" s="13"/>
      <c r="H109054" s="13"/>
      <c r="I109054" s="13"/>
      <c r="J109054" s="13"/>
      <c r="K109054" s="13"/>
      <c r="L109054" s="13"/>
      <c r="M109054" s="13"/>
      <c r="N109054" s="13"/>
      <c r="O109054" s="13"/>
      <c r="P109054" s="13"/>
      <c r="Q109054" s="13"/>
      <c r="R109054" s="13"/>
    </row>
    <row r="109055" spans="2:18">
      <c r="B109055" s="31"/>
      <c r="C109055" s="13"/>
      <c r="D109055" s="13"/>
      <c r="E109055" s="13"/>
      <c r="F109055" s="13"/>
      <c r="G109055" s="13"/>
      <c r="H109055" s="13"/>
      <c r="I109055" s="13"/>
      <c r="J109055" s="13"/>
      <c r="K109055" s="13"/>
      <c r="L109055" s="13"/>
      <c r="M109055" s="13"/>
      <c r="N109055" s="13"/>
      <c r="O109055" s="13"/>
      <c r="P109055" s="13"/>
      <c r="Q109055" s="13"/>
      <c r="R109055" s="13"/>
    </row>
    <row r="109056" spans="2:18">
      <c r="B109056" s="31"/>
      <c r="C109056" s="13"/>
      <c r="D109056" s="13"/>
      <c r="E109056" s="13"/>
      <c r="F109056" s="13"/>
      <c r="G109056" s="13"/>
      <c r="H109056" s="13"/>
      <c r="I109056" s="13"/>
      <c r="J109056" s="13"/>
      <c r="K109056" s="13"/>
      <c r="L109056" s="13"/>
      <c r="M109056" s="13"/>
      <c r="N109056" s="13"/>
      <c r="O109056" s="13"/>
      <c r="P109056" s="13"/>
      <c r="Q109056" s="13"/>
      <c r="R109056" s="13"/>
    </row>
    <row r="109057" spans="2:18">
      <c r="B109057" s="31"/>
      <c r="C109057" s="13"/>
      <c r="D109057" s="13"/>
      <c r="E109057" s="13"/>
      <c r="F109057" s="13"/>
      <c r="G109057" s="13"/>
      <c r="H109057" s="13"/>
      <c r="I109057" s="13"/>
      <c r="J109057" s="13"/>
      <c r="K109057" s="13"/>
      <c r="L109057" s="13"/>
      <c r="M109057" s="13"/>
      <c r="N109057" s="13"/>
      <c r="O109057" s="13"/>
      <c r="P109057" s="13"/>
      <c r="Q109057" s="13"/>
      <c r="R109057" s="13"/>
    </row>
    <row r="109058" spans="2:18">
      <c r="B109058" s="31"/>
      <c r="C109058" s="13"/>
      <c r="D109058" s="13"/>
      <c r="E109058" s="13"/>
      <c r="F109058" s="13"/>
      <c r="G109058" s="13"/>
      <c r="H109058" s="13"/>
      <c r="I109058" s="13"/>
      <c r="J109058" s="13"/>
      <c r="K109058" s="13"/>
      <c r="L109058" s="13"/>
      <c r="M109058" s="13"/>
      <c r="N109058" s="13"/>
      <c r="O109058" s="13"/>
      <c r="P109058" s="13"/>
      <c r="Q109058" s="13"/>
      <c r="R109058" s="13"/>
    </row>
    <row r="109059" spans="2:18">
      <c r="B109059" s="31"/>
      <c r="C109059" s="13"/>
      <c r="D109059" s="13"/>
      <c r="E109059" s="13"/>
      <c r="F109059" s="13"/>
      <c r="G109059" s="13"/>
      <c r="H109059" s="13"/>
      <c r="I109059" s="13"/>
      <c r="J109059" s="13"/>
      <c r="K109059" s="13"/>
      <c r="L109059" s="13"/>
      <c r="M109059" s="13"/>
      <c r="N109059" s="13"/>
      <c r="O109059" s="13"/>
      <c r="P109059" s="13"/>
      <c r="Q109059" s="13"/>
      <c r="R109059" s="13"/>
    </row>
    <row r="109060" spans="2:18">
      <c r="B109060" s="31"/>
      <c r="C109060" s="13"/>
      <c r="D109060" s="13"/>
      <c r="E109060" s="13"/>
      <c r="F109060" s="13"/>
      <c r="G109060" s="13"/>
      <c r="H109060" s="13"/>
      <c r="I109060" s="13"/>
      <c r="J109060" s="13"/>
      <c r="K109060" s="13"/>
      <c r="L109060" s="13"/>
      <c r="M109060" s="13"/>
      <c r="N109060" s="13"/>
      <c r="O109060" s="13"/>
      <c r="P109060" s="13"/>
      <c r="Q109060" s="13"/>
      <c r="R109060" s="13"/>
    </row>
    <row r="109061" spans="2:18">
      <c r="B109061" s="31"/>
      <c r="C109061" s="13"/>
      <c r="D109061" s="13"/>
      <c r="E109061" s="13"/>
      <c r="F109061" s="13"/>
      <c r="G109061" s="13"/>
      <c r="H109061" s="13"/>
      <c r="I109061" s="13"/>
      <c r="J109061" s="13"/>
      <c r="K109061" s="13"/>
      <c r="L109061" s="13"/>
      <c r="M109061" s="13"/>
      <c r="N109061" s="13"/>
      <c r="O109061" s="13"/>
      <c r="P109061" s="13"/>
      <c r="Q109061" s="13"/>
      <c r="R109061" s="13"/>
    </row>
    <row r="109062" spans="2:18">
      <c r="B109062" s="31"/>
      <c r="C109062" s="13"/>
      <c r="D109062" s="13"/>
      <c r="E109062" s="13"/>
      <c r="F109062" s="13"/>
      <c r="G109062" s="13"/>
      <c r="H109062" s="13"/>
      <c r="I109062" s="13"/>
      <c r="J109062" s="13"/>
      <c r="K109062" s="13"/>
      <c r="L109062" s="13"/>
      <c r="M109062" s="13"/>
      <c r="N109062" s="13"/>
      <c r="O109062" s="13"/>
      <c r="P109062" s="13"/>
      <c r="Q109062" s="13"/>
      <c r="R109062" s="13"/>
    </row>
    <row r="109063" spans="2:18">
      <c r="B109063" s="31"/>
      <c r="C109063" s="13"/>
      <c r="D109063" s="13"/>
      <c r="E109063" s="13"/>
      <c r="F109063" s="13"/>
      <c r="G109063" s="13"/>
      <c r="H109063" s="13"/>
      <c r="I109063" s="13"/>
      <c r="J109063" s="13"/>
      <c r="K109063" s="13"/>
      <c r="L109063" s="13"/>
      <c r="M109063" s="13"/>
      <c r="N109063" s="13"/>
      <c r="O109063" s="13"/>
      <c r="P109063" s="13"/>
      <c r="Q109063" s="13"/>
      <c r="R109063" s="13"/>
    </row>
    <row r="109064" spans="2:18">
      <c r="B109064" s="31"/>
      <c r="C109064" s="13"/>
      <c r="D109064" s="13"/>
      <c r="E109064" s="13"/>
      <c r="F109064" s="13"/>
      <c r="G109064" s="13"/>
      <c r="H109064" s="13"/>
      <c r="I109064" s="13"/>
      <c r="J109064" s="13"/>
      <c r="K109064" s="13"/>
      <c r="L109064" s="13"/>
      <c r="M109064" s="13"/>
      <c r="N109064" s="13"/>
      <c r="O109064" s="13"/>
      <c r="P109064" s="13"/>
      <c r="Q109064" s="13"/>
      <c r="R109064" s="13"/>
    </row>
    <row r="109065" spans="2:18">
      <c r="B109065" s="31"/>
      <c r="C109065" s="13"/>
      <c r="D109065" s="13"/>
      <c r="E109065" s="13"/>
      <c r="F109065" s="13"/>
      <c r="G109065" s="13"/>
      <c r="H109065" s="13"/>
      <c r="I109065" s="13"/>
      <c r="J109065" s="13"/>
      <c r="K109065" s="13"/>
      <c r="L109065" s="13"/>
      <c r="M109065" s="13"/>
      <c r="N109065" s="13"/>
      <c r="O109065" s="13"/>
      <c r="P109065" s="13"/>
      <c r="Q109065" s="13"/>
      <c r="R109065" s="13"/>
    </row>
    <row r="109066" spans="2:18">
      <c r="B109066" s="31"/>
      <c r="C109066" s="13"/>
      <c r="D109066" s="13"/>
      <c r="E109066" s="13"/>
      <c r="F109066" s="13"/>
      <c r="G109066" s="13"/>
      <c r="H109066" s="13"/>
      <c r="I109066" s="13"/>
      <c r="J109066" s="13"/>
      <c r="K109066" s="13"/>
      <c r="L109066" s="13"/>
      <c r="M109066" s="13"/>
      <c r="N109066" s="13"/>
      <c r="O109066" s="13"/>
      <c r="P109066" s="13"/>
      <c r="Q109066" s="13"/>
      <c r="R109066" s="13"/>
    </row>
    <row r="109067" spans="2:18">
      <c r="B109067" s="31"/>
      <c r="C109067" s="13"/>
      <c r="D109067" s="13"/>
      <c r="E109067" s="13"/>
      <c r="F109067" s="13"/>
      <c r="G109067" s="13"/>
      <c r="H109067" s="13"/>
      <c r="I109067" s="13"/>
      <c r="J109067" s="13"/>
      <c r="K109067" s="13"/>
      <c r="L109067" s="13"/>
      <c r="M109067" s="13"/>
      <c r="N109067" s="13"/>
      <c r="O109067" s="13"/>
      <c r="P109067" s="13"/>
      <c r="Q109067" s="13"/>
      <c r="R109067" s="13"/>
    </row>
    <row r="109068" spans="2:18">
      <c r="B109068" s="31"/>
      <c r="C109068" s="13"/>
      <c r="D109068" s="13"/>
      <c r="E109068" s="13"/>
      <c r="F109068" s="13"/>
      <c r="G109068" s="13"/>
      <c r="H109068" s="13"/>
      <c r="I109068" s="13"/>
      <c r="J109068" s="13"/>
      <c r="K109068" s="13"/>
      <c r="L109068" s="13"/>
      <c r="M109068" s="13"/>
      <c r="N109068" s="13"/>
      <c r="O109068" s="13"/>
      <c r="P109068" s="13"/>
      <c r="Q109068" s="13"/>
      <c r="R109068" s="13"/>
    </row>
    <row r="109069" spans="2:18">
      <c r="B109069" s="31"/>
      <c r="C109069" s="13"/>
      <c r="D109069" s="13"/>
      <c r="E109069" s="13"/>
      <c r="F109069" s="13"/>
      <c r="G109069" s="13"/>
      <c r="H109069" s="13"/>
      <c r="I109069" s="13"/>
      <c r="J109069" s="13"/>
      <c r="K109069" s="13"/>
      <c r="L109069" s="13"/>
      <c r="M109069" s="13"/>
      <c r="N109069" s="13"/>
      <c r="O109069" s="13"/>
      <c r="P109069" s="13"/>
      <c r="Q109069" s="13"/>
      <c r="R109069" s="13"/>
    </row>
    <row r="109070" spans="2:18">
      <c r="B109070" s="31"/>
      <c r="C109070" s="13"/>
      <c r="D109070" s="13"/>
      <c r="E109070" s="13"/>
      <c r="F109070" s="13"/>
      <c r="G109070" s="13"/>
      <c r="H109070" s="13"/>
      <c r="I109070" s="13"/>
      <c r="J109070" s="13"/>
      <c r="K109070" s="13"/>
      <c r="L109070" s="13"/>
      <c r="M109070" s="13"/>
      <c r="N109070" s="13"/>
      <c r="O109070" s="13"/>
      <c r="P109070" s="13"/>
      <c r="Q109070" s="13"/>
      <c r="R109070" s="13"/>
    </row>
    <row r="109071" spans="2:18">
      <c r="B109071" s="31"/>
      <c r="C109071" s="13"/>
      <c r="D109071" s="13"/>
      <c r="E109071" s="13"/>
      <c r="F109071" s="13"/>
      <c r="G109071" s="13"/>
      <c r="H109071" s="13"/>
      <c r="I109071" s="13"/>
      <c r="J109071" s="13"/>
      <c r="K109071" s="13"/>
      <c r="L109071" s="13"/>
      <c r="M109071" s="13"/>
      <c r="N109071" s="13"/>
      <c r="O109071" s="13"/>
      <c r="P109071" s="13"/>
      <c r="Q109071" s="13"/>
      <c r="R109071" s="13"/>
    </row>
    <row r="109072" spans="2:18">
      <c r="B109072" s="31"/>
      <c r="C109072" s="13"/>
      <c r="D109072" s="13"/>
      <c r="E109072" s="13"/>
      <c r="F109072" s="13"/>
      <c r="G109072" s="13"/>
      <c r="H109072" s="13"/>
      <c r="I109072" s="13"/>
      <c r="J109072" s="13"/>
      <c r="K109072" s="13"/>
      <c r="L109072" s="13"/>
      <c r="M109072" s="13"/>
      <c r="N109072" s="13"/>
      <c r="O109072" s="13"/>
      <c r="P109072" s="13"/>
      <c r="Q109072" s="13"/>
      <c r="R109072" s="13"/>
    </row>
    <row r="109073" spans="2:18">
      <c r="B109073" s="31"/>
      <c r="C109073" s="13"/>
      <c r="D109073" s="13"/>
      <c r="E109073" s="13"/>
      <c r="F109073" s="13"/>
      <c r="G109073" s="13"/>
      <c r="H109073" s="13"/>
      <c r="I109073" s="13"/>
      <c r="J109073" s="13"/>
      <c r="K109073" s="13"/>
      <c r="L109073" s="13"/>
      <c r="M109073" s="13"/>
      <c r="N109073" s="13"/>
      <c r="O109073" s="13"/>
      <c r="P109073" s="13"/>
      <c r="Q109073" s="13"/>
      <c r="R109073" s="13"/>
    </row>
    <row r="109074" spans="2:18">
      <c r="B109074" s="31"/>
      <c r="C109074" s="13"/>
      <c r="D109074" s="13"/>
      <c r="E109074" s="13"/>
      <c r="F109074" s="13"/>
      <c r="G109074" s="13"/>
      <c r="H109074" s="13"/>
      <c r="I109074" s="13"/>
      <c r="J109074" s="13"/>
      <c r="K109074" s="13"/>
      <c r="L109074" s="13"/>
      <c r="M109074" s="13"/>
      <c r="N109074" s="13"/>
      <c r="O109074" s="13"/>
      <c r="P109074" s="13"/>
      <c r="Q109074" s="13"/>
      <c r="R109074" s="13"/>
    </row>
    <row r="109075" spans="2:18">
      <c r="B109075" s="31"/>
      <c r="C109075" s="13"/>
      <c r="D109075" s="13"/>
      <c r="E109075" s="13"/>
      <c r="F109075" s="13"/>
      <c r="G109075" s="13"/>
      <c r="H109075" s="13"/>
      <c r="I109075" s="13"/>
      <c r="J109075" s="13"/>
      <c r="K109075" s="13"/>
      <c r="L109075" s="13"/>
      <c r="M109075" s="13"/>
      <c r="N109075" s="13"/>
      <c r="O109075" s="13"/>
      <c r="P109075" s="13"/>
      <c r="Q109075" s="13"/>
      <c r="R109075" s="13"/>
    </row>
    <row r="109076" spans="2:18">
      <c r="B109076" s="31"/>
      <c r="C109076" s="13"/>
      <c r="D109076" s="13"/>
      <c r="E109076" s="13"/>
      <c r="F109076" s="13"/>
      <c r="G109076" s="13"/>
      <c r="H109076" s="13"/>
      <c r="I109076" s="13"/>
      <c r="J109076" s="13"/>
      <c r="K109076" s="13"/>
      <c r="L109076" s="13"/>
      <c r="M109076" s="13"/>
      <c r="N109076" s="13"/>
      <c r="O109076" s="13"/>
      <c r="P109076" s="13"/>
      <c r="Q109076" s="13"/>
      <c r="R109076" s="13"/>
    </row>
    <row r="109077" spans="2:18">
      <c r="B109077" s="31"/>
      <c r="C109077" s="13"/>
      <c r="D109077" s="13"/>
      <c r="E109077" s="13"/>
      <c r="F109077" s="13"/>
      <c r="G109077" s="13"/>
      <c r="H109077" s="13"/>
      <c r="I109077" s="13"/>
      <c r="J109077" s="13"/>
      <c r="K109077" s="13"/>
      <c r="L109077" s="13"/>
      <c r="M109077" s="13"/>
      <c r="N109077" s="13"/>
      <c r="O109077" s="13"/>
      <c r="P109077" s="13"/>
      <c r="Q109077" s="13"/>
      <c r="R109077" s="13"/>
    </row>
    <row r="109078" spans="2:18">
      <c r="B109078" s="31"/>
      <c r="C109078" s="13"/>
      <c r="D109078" s="13"/>
      <c r="E109078" s="13"/>
      <c r="F109078" s="13"/>
      <c r="G109078" s="13"/>
      <c r="H109078" s="13"/>
      <c r="I109078" s="13"/>
      <c r="J109078" s="13"/>
      <c r="K109078" s="13"/>
      <c r="L109078" s="13"/>
      <c r="M109078" s="13"/>
      <c r="N109078" s="13"/>
      <c r="O109078" s="13"/>
      <c r="P109078" s="13"/>
      <c r="Q109078" s="13"/>
      <c r="R109078" s="13"/>
    </row>
    <row r="109079" spans="2:18">
      <c r="B109079" s="31"/>
      <c r="C109079" s="13"/>
      <c r="D109079" s="13"/>
      <c r="E109079" s="13"/>
      <c r="F109079" s="13"/>
      <c r="G109079" s="13"/>
      <c r="H109079" s="13"/>
      <c r="I109079" s="13"/>
      <c r="J109079" s="13"/>
      <c r="K109079" s="13"/>
      <c r="L109079" s="13"/>
      <c r="M109079" s="13"/>
      <c r="N109079" s="13"/>
      <c r="O109079" s="13"/>
      <c r="P109079" s="13"/>
      <c r="Q109079" s="13"/>
      <c r="R109079" s="13"/>
    </row>
    <row r="109080" spans="2:18">
      <c r="B109080" s="31"/>
      <c r="C109080" s="13"/>
      <c r="D109080" s="13"/>
      <c r="E109080" s="13"/>
      <c r="F109080" s="13"/>
      <c r="G109080" s="13"/>
      <c r="H109080" s="13"/>
      <c r="I109080" s="13"/>
      <c r="J109080" s="13"/>
      <c r="K109080" s="13"/>
      <c r="L109080" s="13"/>
      <c r="M109080" s="13"/>
      <c r="N109080" s="13"/>
      <c r="O109080" s="13"/>
      <c r="P109080" s="13"/>
      <c r="Q109080" s="13"/>
      <c r="R109080" s="13"/>
    </row>
    <row r="109081" spans="2:18">
      <c r="B109081" s="31"/>
      <c r="C109081" s="13"/>
      <c r="D109081" s="13"/>
      <c r="E109081" s="13"/>
      <c r="F109081" s="13"/>
      <c r="G109081" s="13"/>
      <c r="H109081" s="13"/>
      <c r="I109081" s="13"/>
      <c r="J109081" s="13"/>
      <c r="K109081" s="13"/>
      <c r="L109081" s="13"/>
      <c r="M109081" s="13"/>
      <c r="N109081" s="13"/>
      <c r="O109081" s="13"/>
      <c r="P109081" s="13"/>
      <c r="Q109081" s="13"/>
      <c r="R109081" s="13"/>
    </row>
    <row r="109082" spans="2:18">
      <c r="B109082" s="31"/>
      <c r="C109082" s="13"/>
      <c r="D109082" s="13"/>
      <c r="E109082" s="13"/>
      <c r="F109082" s="13"/>
      <c r="G109082" s="13"/>
      <c r="H109082" s="13"/>
      <c r="I109082" s="13"/>
      <c r="J109082" s="13"/>
      <c r="K109082" s="13"/>
      <c r="L109082" s="13"/>
      <c r="M109082" s="13"/>
      <c r="N109082" s="13"/>
      <c r="O109082" s="13"/>
      <c r="P109082" s="13"/>
      <c r="Q109082" s="13"/>
      <c r="R109082" s="13"/>
    </row>
    <row r="109083" spans="2:18">
      <c r="B109083" s="31"/>
      <c r="C109083" s="13"/>
      <c r="D109083" s="13"/>
      <c r="E109083" s="13"/>
      <c r="F109083" s="13"/>
      <c r="G109083" s="13"/>
      <c r="H109083" s="13"/>
      <c r="I109083" s="13"/>
      <c r="J109083" s="13"/>
      <c r="K109083" s="13"/>
      <c r="L109083" s="13"/>
      <c r="M109083" s="13"/>
      <c r="N109083" s="13"/>
      <c r="O109083" s="13"/>
      <c r="P109083" s="13"/>
      <c r="Q109083" s="13"/>
      <c r="R109083" s="13"/>
    </row>
    <row r="109084" spans="2:18">
      <c r="B109084" s="31"/>
      <c r="C109084" s="13"/>
      <c r="D109084" s="13"/>
      <c r="E109084" s="13"/>
      <c r="F109084" s="13"/>
      <c r="G109084" s="13"/>
      <c r="H109084" s="13"/>
      <c r="I109084" s="13"/>
      <c r="J109084" s="13"/>
      <c r="K109084" s="13"/>
      <c r="L109084" s="13"/>
      <c r="M109084" s="13"/>
      <c r="N109084" s="13"/>
      <c r="O109084" s="13"/>
      <c r="P109084" s="13"/>
      <c r="Q109084" s="13"/>
      <c r="R109084" s="13"/>
    </row>
    <row r="109085" spans="2:18">
      <c r="B109085" s="31"/>
      <c r="C109085" s="13"/>
      <c r="D109085" s="13"/>
      <c r="E109085" s="13"/>
      <c r="F109085" s="13"/>
      <c r="G109085" s="13"/>
      <c r="H109085" s="13"/>
      <c r="I109085" s="13"/>
      <c r="J109085" s="13"/>
      <c r="K109085" s="13"/>
      <c r="L109085" s="13"/>
      <c r="M109085" s="13"/>
      <c r="N109085" s="13"/>
      <c r="O109085" s="13"/>
      <c r="P109085" s="13"/>
      <c r="Q109085" s="13"/>
      <c r="R109085" s="13"/>
    </row>
    <row r="109086" spans="2:18">
      <c r="B109086" s="31"/>
      <c r="C109086" s="13"/>
      <c r="D109086" s="13"/>
      <c r="E109086" s="13"/>
      <c r="F109086" s="13"/>
      <c r="G109086" s="13"/>
      <c r="H109086" s="13"/>
      <c r="I109086" s="13"/>
      <c r="J109086" s="13"/>
      <c r="K109086" s="13"/>
      <c r="L109086" s="13"/>
      <c r="M109086" s="13"/>
      <c r="N109086" s="13"/>
      <c r="O109086" s="13"/>
      <c r="P109086" s="13"/>
      <c r="Q109086" s="13"/>
      <c r="R109086" s="13"/>
    </row>
    <row r="109087" spans="2:18">
      <c r="B109087" s="31"/>
      <c r="C109087" s="13"/>
      <c r="D109087" s="13"/>
      <c r="E109087" s="13"/>
      <c r="F109087" s="13"/>
      <c r="G109087" s="13"/>
      <c r="H109087" s="13"/>
      <c r="I109087" s="13"/>
      <c r="J109087" s="13"/>
      <c r="K109087" s="13"/>
      <c r="L109087" s="13"/>
      <c r="M109087" s="13"/>
      <c r="N109087" s="13"/>
      <c r="O109087" s="13"/>
      <c r="P109087" s="13"/>
      <c r="Q109087" s="13"/>
      <c r="R109087" s="13"/>
    </row>
    <row r="109088" spans="2:18">
      <c r="B109088" s="31"/>
      <c r="C109088" s="13"/>
      <c r="D109088" s="13"/>
      <c r="E109088" s="13"/>
      <c r="F109088" s="13"/>
      <c r="G109088" s="13"/>
      <c r="H109088" s="13"/>
      <c r="I109088" s="13"/>
      <c r="J109088" s="13"/>
      <c r="K109088" s="13"/>
      <c r="L109088" s="13"/>
      <c r="M109088" s="13"/>
      <c r="N109088" s="13"/>
      <c r="O109088" s="13"/>
      <c r="P109088" s="13"/>
      <c r="Q109088" s="13"/>
      <c r="R109088" s="13"/>
    </row>
    <row r="109089" spans="2:18">
      <c r="B109089" s="31"/>
      <c r="C109089" s="13"/>
      <c r="D109089" s="13"/>
      <c r="E109089" s="13"/>
      <c r="F109089" s="13"/>
      <c r="G109089" s="13"/>
      <c r="H109089" s="13"/>
      <c r="I109089" s="13"/>
      <c r="J109089" s="13"/>
      <c r="K109089" s="13"/>
      <c r="L109089" s="13"/>
      <c r="M109089" s="13"/>
      <c r="N109089" s="13"/>
      <c r="O109089" s="13"/>
      <c r="P109089" s="13"/>
      <c r="Q109089" s="13"/>
      <c r="R109089" s="13"/>
    </row>
    <row r="109090" spans="2:18">
      <c r="B109090" s="31"/>
      <c r="C109090" s="13"/>
      <c r="D109090" s="13"/>
      <c r="E109090" s="13"/>
      <c r="F109090" s="13"/>
      <c r="G109090" s="13"/>
      <c r="H109090" s="13"/>
      <c r="I109090" s="13"/>
      <c r="J109090" s="13"/>
      <c r="K109090" s="13"/>
      <c r="L109090" s="13"/>
      <c r="M109090" s="13"/>
      <c r="N109090" s="13"/>
      <c r="O109090" s="13"/>
      <c r="P109090" s="13"/>
      <c r="Q109090" s="13"/>
      <c r="R109090" s="13"/>
    </row>
    <row r="109091" spans="2:18">
      <c r="B109091" s="31"/>
      <c r="C109091" s="13"/>
      <c r="D109091" s="13"/>
      <c r="E109091" s="13"/>
      <c r="F109091" s="13"/>
      <c r="G109091" s="13"/>
      <c r="H109091" s="13"/>
      <c r="I109091" s="13"/>
      <c r="J109091" s="13"/>
      <c r="K109091" s="13"/>
      <c r="L109091" s="13"/>
      <c r="M109091" s="13"/>
      <c r="N109091" s="13"/>
      <c r="O109091" s="13"/>
      <c r="P109091" s="13"/>
      <c r="Q109091" s="13"/>
      <c r="R109091" s="13"/>
    </row>
    <row r="109092" spans="2:18">
      <c r="B109092" s="31"/>
      <c r="C109092" s="13"/>
      <c r="D109092" s="13"/>
      <c r="E109092" s="13"/>
      <c r="F109092" s="13"/>
      <c r="G109092" s="13"/>
      <c r="H109092" s="13"/>
      <c r="I109092" s="13"/>
      <c r="J109092" s="13"/>
      <c r="K109092" s="13"/>
      <c r="L109092" s="13"/>
      <c r="M109092" s="13"/>
      <c r="N109092" s="13"/>
      <c r="O109092" s="13"/>
      <c r="P109092" s="13"/>
      <c r="Q109092" s="13"/>
      <c r="R109092" s="13"/>
    </row>
    <row r="109093" spans="2:18">
      <c r="B109093" s="31"/>
      <c r="C109093" s="13"/>
      <c r="D109093" s="13"/>
      <c r="E109093" s="13"/>
      <c r="F109093" s="13"/>
      <c r="G109093" s="13"/>
      <c r="H109093" s="13"/>
      <c r="I109093" s="13"/>
      <c r="J109093" s="13"/>
      <c r="K109093" s="13"/>
      <c r="L109093" s="13"/>
      <c r="M109093" s="13"/>
      <c r="N109093" s="13"/>
      <c r="O109093" s="13"/>
      <c r="P109093" s="13"/>
      <c r="Q109093" s="13"/>
      <c r="R109093" s="13"/>
    </row>
    <row r="109094" spans="2:18">
      <c r="B109094" s="31"/>
      <c r="C109094" s="13"/>
      <c r="D109094" s="13"/>
      <c r="E109094" s="13"/>
      <c r="F109094" s="13"/>
      <c r="G109094" s="13"/>
      <c r="H109094" s="13"/>
      <c r="I109094" s="13"/>
      <c r="J109094" s="13"/>
      <c r="K109094" s="13"/>
      <c r="L109094" s="13"/>
      <c r="M109094" s="13"/>
      <c r="N109094" s="13"/>
      <c r="O109094" s="13"/>
      <c r="P109094" s="13"/>
      <c r="Q109094" s="13"/>
      <c r="R109094" s="13"/>
    </row>
    <row r="109095" spans="2:18">
      <c r="B109095" s="31"/>
      <c r="C109095" s="13"/>
      <c r="D109095" s="13"/>
      <c r="E109095" s="13"/>
      <c r="F109095" s="13"/>
      <c r="G109095" s="13"/>
      <c r="H109095" s="13"/>
      <c r="I109095" s="13"/>
      <c r="J109095" s="13"/>
      <c r="K109095" s="13"/>
      <c r="L109095" s="13"/>
      <c r="M109095" s="13"/>
      <c r="N109095" s="13"/>
      <c r="O109095" s="13"/>
      <c r="P109095" s="13"/>
      <c r="Q109095" s="13"/>
      <c r="R109095" s="13"/>
    </row>
    <row r="109096" spans="2:18">
      <c r="B109096" s="31"/>
      <c r="C109096" s="13"/>
      <c r="D109096" s="13"/>
      <c r="E109096" s="13"/>
      <c r="F109096" s="13"/>
      <c r="G109096" s="13"/>
      <c r="H109096" s="13"/>
      <c r="I109096" s="13"/>
      <c r="J109096" s="13"/>
      <c r="K109096" s="13"/>
      <c r="L109096" s="13"/>
      <c r="M109096" s="13"/>
      <c r="N109096" s="13"/>
      <c r="O109096" s="13"/>
      <c r="P109096" s="13"/>
      <c r="Q109096" s="13"/>
      <c r="R109096" s="13"/>
    </row>
    <row r="109097" spans="2:18">
      <c r="B109097" s="31"/>
      <c r="C109097" s="13"/>
      <c r="D109097" s="13"/>
      <c r="E109097" s="13"/>
      <c r="F109097" s="13"/>
      <c r="G109097" s="13"/>
      <c r="H109097" s="13"/>
      <c r="I109097" s="13"/>
      <c r="J109097" s="13"/>
      <c r="K109097" s="13"/>
      <c r="L109097" s="13"/>
      <c r="M109097" s="13"/>
      <c r="N109097" s="13"/>
      <c r="O109097" s="13"/>
      <c r="P109097" s="13"/>
      <c r="Q109097" s="13"/>
      <c r="R109097" s="13"/>
    </row>
    <row r="109098" spans="2:18">
      <c r="B109098" s="31"/>
      <c r="C109098" s="13"/>
      <c r="D109098" s="13"/>
      <c r="E109098" s="13"/>
      <c r="F109098" s="13"/>
      <c r="G109098" s="13"/>
      <c r="H109098" s="13"/>
      <c r="I109098" s="13"/>
      <c r="J109098" s="13"/>
      <c r="K109098" s="13"/>
      <c r="L109098" s="13"/>
      <c r="M109098" s="13"/>
      <c r="N109098" s="13"/>
      <c r="O109098" s="13"/>
      <c r="P109098" s="13"/>
      <c r="Q109098" s="13"/>
      <c r="R109098" s="13"/>
    </row>
    <row r="109099" spans="2:18">
      <c r="B109099" s="31"/>
      <c r="C109099" s="13"/>
      <c r="D109099" s="13"/>
      <c r="E109099" s="13"/>
      <c r="F109099" s="13"/>
      <c r="G109099" s="13"/>
      <c r="H109099" s="13"/>
      <c r="I109099" s="13"/>
      <c r="J109099" s="13"/>
      <c r="K109099" s="13"/>
      <c r="L109099" s="13"/>
      <c r="M109099" s="13"/>
      <c r="N109099" s="13"/>
      <c r="O109099" s="13"/>
      <c r="P109099" s="13"/>
      <c r="Q109099" s="13"/>
      <c r="R109099" s="13"/>
    </row>
    <row r="109100" spans="2:18">
      <c r="B109100" s="31"/>
      <c r="C109100" s="13"/>
      <c r="D109100" s="13"/>
      <c r="E109100" s="13"/>
      <c r="F109100" s="13"/>
      <c r="G109100" s="13"/>
      <c r="H109100" s="13"/>
      <c r="I109100" s="13"/>
      <c r="J109100" s="13"/>
      <c r="K109100" s="13"/>
      <c r="L109100" s="13"/>
      <c r="M109100" s="13"/>
      <c r="N109100" s="13"/>
      <c r="O109100" s="13"/>
      <c r="P109100" s="13"/>
      <c r="Q109100" s="13"/>
      <c r="R109100" s="13"/>
    </row>
    <row r="109101" spans="2:18">
      <c r="B109101" s="31"/>
      <c r="C109101" s="13"/>
      <c r="D109101" s="13"/>
      <c r="E109101" s="13"/>
      <c r="F109101" s="13"/>
      <c r="G109101" s="13"/>
      <c r="H109101" s="13"/>
      <c r="I109101" s="13"/>
      <c r="J109101" s="13"/>
      <c r="K109101" s="13"/>
      <c r="L109101" s="13"/>
      <c r="M109101" s="13"/>
      <c r="N109101" s="13"/>
      <c r="O109101" s="13"/>
      <c r="P109101" s="13"/>
      <c r="Q109101" s="13"/>
      <c r="R109101" s="13"/>
    </row>
    <row r="109102" spans="2:18">
      <c r="B109102" s="31"/>
      <c r="C109102" s="13"/>
      <c r="D109102" s="13"/>
      <c r="E109102" s="13"/>
      <c r="F109102" s="13"/>
      <c r="G109102" s="13"/>
      <c r="H109102" s="13"/>
      <c r="I109102" s="13"/>
      <c r="J109102" s="13"/>
      <c r="K109102" s="13"/>
      <c r="L109102" s="13"/>
      <c r="M109102" s="13"/>
      <c r="N109102" s="13"/>
      <c r="O109102" s="13"/>
      <c r="P109102" s="13"/>
      <c r="Q109102" s="13"/>
      <c r="R109102" s="13"/>
    </row>
    <row r="109103" spans="2:18">
      <c r="B109103" s="31"/>
      <c r="C109103" s="13"/>
      <c r="D109103" s="13"/>
      <c r="E109103" s="13"/>
      <c r="F109103" s="13"/>
      <c r="G109103" s="13"/>
      <c r="H109103" s="13"/>
      <c r="I109103" s="13"/>
      <c r="J109103" s="13"/>
      <c r="K109103" s="13"/>
      <c r="L109103" s="13"/>
      <c r="M109103" s="13"/>
      <c r="N109103" s="13"/>
      <c r="O109103" s="13"/>
      <c r="P109103" s="13"/>
      <c r="Q109103" s="13"/>
      <c r="R109103" s="13"/>
    </row>
    <row r="109104" spans="2:18">
      <c r="B109104" s="31"/>
      <c r="C109104" s="13"/>
      <c r="D109104" s="13"/>
      <c r="E109104" s="13"/>
      <c r="F109104" s="13"/>
      <c r="G109104" s="13"/>
      <c r="H109104" s="13"/>
      <c r="I109104" s="13"/>
      <c r="J109104" s="13"/>
      <c r="K109104" s="13"/>
      <c r="L109104" s="13"/>
      <c r="M109104" s="13"/>
      <c r="N109104" s="13"/>
      <c r="O109104" s="13"/>
      <c r="P109104" s="13"/>
      <c r="Q109104" s="13"/>
      <c r="R109104" s="13"/>
    </row>
    <row r="109105" spans="2:18">
      <c r="B109105" s="31"/>
      <c r="C109105" s="13"/>
      <c r="D109105" s="13"/>
      <c r="E109105" s="13"/>
      <c r="F109105" s="13"/>
      <c r="G109105" s="13"/>
      <c r="H109105" s="13"/>
      <c r="I109105" s="13"/>
      <c r="J109105" s="13"/>
      <c r="K109105" s="13"/>
      <c r="L109105" s="13"/>
      <c r="M109105" s="13"/>
      <c r="N109105" s="13"/>
      <c r="O109105" s="13"/>
      <c r="P109105" s="13"/>
      <c r="Q109105" s="13"/>
      <c r="R109105" s="13"/>
    </row>
    <row r="109106" spans="2:18">
      <c r="B109106" s="31"/>
      <c r="C109106" s="13"/>
      <c r="D109106" s="13"/>
      <c r="E109106" s="13"/>
      <c r="F109106" s="13"/>
      <c r="G109106" s="13"/>
      <c r="H109106" s="13"/>
      <c r="I109106" s="13"/>
      <c r="J109106" s="13"/>
      <c r="K109106" s="13"/>
      <c r="L109106" s="13"/>
      <c r="M109106" s="13"/>
      <c r="N109106" s="13"/>
      <c r="O109106" s="13"/>
      <c r="P109106" s="13"/>
      <c r="Q109106" s="13"/>
      <c r="R109106" s="13"/>
    </row>
    <row r="109107" spans="2:18">
      <c r="B109107" s="31"/>
      <c r="C109107" s="13"/>
      <c r="D109107" s="13"/>
      <c r="E109107" s="13"/>
      <c r="F109107" s="13"/>
      <c r="G109107" s="13"/>
      <c r="H109107" s="13"/>
      <c r="I109107" s="13"/>
      <c r="J109107" s="13"/>
      <c r="K109107" s="13"/>
      <c r="L109107" s="13"/>
      <c r="M109107" s="13"/>
      <c r="N109107" s="13"/>
      <c r="O109107" s="13"/>
      <c r="P109107" s="13"/>
      <c r="Q109107" s="13"/>
      <c r="R109107" s="13"/>
    </row>
    <row r="109108" spans="2:18">
      <c r="B109108" s="31"/>
      <c r="C109108" s="13"/>
      <c r="D109108" s="13"/>
      <c r="E109108" s="13"/>
      <c r="F109108" s="13"/>
      <c r="G109108" s="13"/>
      <c r="H109108" s="13"/>
      <c r="I109108" s="13"/>
      <c r="J109108" s="13"/>
      <c r="K109108" s="13"/>
      <c r="L109108" s="13"/>
      <c r="M109108" s="13"/>
      <c r="N109108" s="13"/>
      <c r="O109108" s="13"/>
      <c r="P109108" s="13"/>
      <c r="Q109108" s="13"/>
      <c r="R109108" s="13"/>
    </row>
    <row r="109109" spans="2:18">
      <c r="B109109" s="31"/>
      <c r="C109109" s="13"/>
      <c r="D109109" s="13"/>
      <c r="E109109" s="13"/>
      <c r="F109109" s="13"/>
      <c r="G109109" s="13"/>
      <c r="H109109" s="13"/>
      <c r="I109109" s="13"/>
      <c r="J109109" s="13"/>
      <c r="K109109" s="13"/>
      <c r="L109109" s="13"/>
      <c r="M109109" s="13"/>
      <c r="N109109" s="13"/>
      <c r="O109109" s="13"/>
      <c r="P109109" s="13"/>
      <c r="Q109109" s="13"/>
      <c r="R109109" s="13"/>
    </row>
    <row r="109110" spans="2:18">
      <c r="B109110" s="31"/>
      <c r="C109110" s="13"/>
      <c r="D109110" s="13"/>
      <c r="E109110" s="13"/>
      <c r="F109110" s="13"/>
      <c r="G109110" s="13"/>
      <c r="H109110" s="13"/>
      <c r="I109110" s="13"/>
      <c r="J109110" s="13"/>
      <c r="K109110" s="13"/>
      <c r="L109110" s="13"/>
      <c r="M109110" s="13"/>
      <c r="N109110" s="13"/>
      <c r="O109110" s="13"/>
      <c r="P109110" s="13"/>
      <c r="Q109110" s="13"/>
      <c r="R109110" s="13"/>
    </row>
    <row r="109111" spans="2:18">
      <c r="B109111" s="31"/>
      <c r="C109111" s="13"/>
      <c r="D109111" s="13"/>
      <c r="E109111" s="13"/>
      <c r="F109111" s="13"/>
      <c r="G109111" s="13"/>
      <c r="H109111" s="13"/>
      <c r="I109111" s="13"/>
      <c r="J109111" s="13"/>
      <c r="K109111" s="13"/>
      <c r="L109111" s="13"/>
      <c r="M109111" s="13"/>
      <c r="N109111" s="13"/>
      <c r="O109111" s="13"/>
      <c r="P109111" s="13"/>
      <c r="Q109111" s="13"/>
      <c r="R109111" s="13"/>
    </row>
    <row r="109112" spans="2:18">
      <c r="B109112" s="31"/>
      <c r="C109112" s="13"/>
      <c r="D109112" s="13"/>
      <c r="E109112" s="13"/>
      <c r="F109112" s="13"/>
      <c r="G109112" s="13"/>
      <c r="H109112" s="13"/>
      <c r="I109112" s="13"/>
      <c r="J109112" s="13"/>
      <c r="K109112" s="13"/>
      <c r="L109112" s="13"/>
      <c r="M109112" s="13"/>
      <c r="N109112" s="13"/>
      <c r="O109112" s="13"/>
      <c r="P109112" s="13"/>
      <c r="Q109112" s="13"/>
      <c r="R109112" s="13"/>
    </row>
    <row r="109113" spans="2:18">
      <c r="B109113" s="31"/>
      <c r="C109113" s="13"/>
      <c r="D109113" s="13"/>
      <c r="E109113" s="13"/>
      <c r="F109113" s="13"/>
      <c r="G109113" s="13"/>
      <c r="H109113" s="13"/>
      <c r="I109113" s="13"/>
      <c r="J109113" s="13"/>
      <c r="K109113" s="13"/>
      <c r="L109113" s="13"/>
      <c r="M109113" s="13"/>
      <c r="N109113" s="13"/>
      <c r="O109113" s="13"/>
      <c r="P109113" s="13"/>
      <c r="Q109113" s="13"/>
      <c r="R109113" s="13"/>
    </row>
    <row r="109114" spans="2:18">
      <c r="B109114" s="31"/>
      <c r="C109114" s="13"/>
      <c r="D109114" s="13"/>
      <c r="E109114" s="13"/>
      <c r="F109114" s="13"/>
      <c r="G109114" s="13"/>
      <c r="H109114" s="13"/>
      <c r="I109114" s="13"/>
      <c r="J109114" s="13"/>
      <c r="K109114" s="13"/>
      <c r="L109114" s="13"/>
      <c r="M109114" s="13"/>
      <c r="N109114" s="13"/>
      <c r="O109114" s="13"/>
      <c r="P109114" s="13"/>
      <c r="Q109114" s="13"/>
      <c r="R109114" s="13"/>
    </row>
    <row r="109115" spans="2:18">
      <c r="B109115" s="31"/>
      <c r="C109115" s="13"/>
      <c r="D109115" s="13"/>
      <c r="E109115" s="13"/>
      <c r="F109115" s="13"/>
      <c r="G109115" s="13"/>
      <c r="H109115" s="13"/>
      <c r="I109115" s="13"/>
      <c r="J109115" s="13"/>
      <c r="K109115" s="13"/>
      <c r="L109115" s="13"/>
      <c r="M109115" s="13"/>
      <c r="N109115" s="13"/>
      <c r="O109115" s="13"/>
      <c r="P109115" s="13"/>
      <c r="Q109115" s="13"/>
      <c r="R109115" s="13"/>
    </row>
    <row r="109116" spans="2:18">
      <c r="B109116" s="31"/>
      <c r="C109116" s="13"/>
      <c r="D109116" s="13"/>
      <c r="E109116" s="13"/>
      <c r="F109116" s="13"/>
      <c r="G109116" s="13"/>
      <c r="H109116" s="13"/>
      <c r="I109116" s="13"/>
      <c r="J109116" s="13"/>
      <c r="K109116" s="13"/>
      <c r="L109116" s="13"/>
      <c r="M109116" s="13"/>
      <c r="N109116" s="13"/>
      <c r="O109116" s="13"/>
      <c r="P109116" s="13"/>
      <c r="Q109116" s="13"/>
      <c r="R109116" s="13"/>
    </row>
    <row r="109117" spans="2:18">
      <c r="B109117" s="31"/>
      <c r="C109117" s="13"/>
      <c r="D109117" s="13"/>
      <c r="E109117" s="13"/>
      <c r="F109117" s="13"/>
      <c r="G109117" s="13"/>
      <c r="H109117" s="13"/>
      <c r="I109117" s="13"/>
      <c r="J109117" s="13"/>
      <c r="K109117" s="13"/>
      <c r="L109117" s="13"/>
      <c r="M109117" s="13"/>
      <c r="N109117" s="13"/>
      <c r="O109117" s="13"/>
      <c r="P109117" s="13"/>
      <c r="Q109117" s="13"/>
      <c r="R109117" s="13"/>
    </row>
    <row r="109118" spans="2:18">
      <c r="B109118" s="31"/>
      <c r="C109118" s="13"/>
      <c r="D109118" s="13"/>
      <c r="E109118" s="13"/>
      <c r="F109118" s="13"/>
      <c r="G109118" s="13"/>
      <c r="H109118" s="13"/>
      <c r="I109118" s="13"/>
      <c r="J109118" s="13"/>
      <c r="K109118" s="13"/>
      <c r="L109118" s="13"/>
      <c r="M109118" s="13"/>
      <c r="N109118" s="13"/>
      <c r="O109118" s="13"/>
      <c r="P109118" s="13"/>
      <c r="Q109118" s="13"/>
      <c r="R109118" s="13"/>
    </row>
    <row r="109119" spans="2:18">
      <c r="B109119" s="31"/>
      <c r="C109119" s="13"/>
      <c r="D109119" s="13"/>
      <c r="E109119" s="13"/>
      <c r="F109119" s="13"/>
      <c r="G109119" s="13"/>
      <c r="H109119" s="13"/>
      <c r="I109119" s="13"/>
      <c r="J109119" s="13"/>
      <c r="K109119" s="13"/>
      <c r="L109119" s="13"/>
      <c r="M109119" s="13"/>
      <c r="N109119" s="13"/>
      <c r="O109119" s="13"/>
      <c r="P109119" s="13"/>
      <c r="Q109119" s="13"/>
      <c r="R109119" s="13"/>
    </row>
    <row r="109120" spans="2:18">
      <c r="B109120" s="31"/>
      <c r="C109120" s="13"/>
      <c r="D109120" s="13"/>
      <c r="E109120" s="13"/>
      <c r="F109120" s="13"/>
      <c r="G109120" s="13"/>
      <c r="H109120" s="13"/>
      <c r="I109120" s="13"/>
      <c r="J109120" s="13"/>
      <c r="K109120" s="13"/>
      <c r="L109120" s="13"/>
      <c r="M109120" s="13"/>
      <c r="N109120" s="13"/>
      <c r="O109120" s="13"/>
      <c r="P109120" s="13"/>
      <c r="Q109120" s="13"/>
      <c r="R109120" s="13"/>
    </row>
    <row r="109121" spans="2:18">
      <c r="B109121" s="31"/>
      <c r="C109121" s="13"/>
      <c r="D109121" s="13"/>
      <c r="E109121" s="13"/>
      <c r="F109121" s="13"/>
      <c r="G109121" s="13"/>
      <c r="H109121" s="13"/>
      <c r="I109121" s="13"/>
      <c r="J109121" s="13"/>
      <c r="K109121" s="13"/>
      <c r="L109121" s="13"/>
      <c r="M109121" s="13"/>
      <c r="N109121" s="13"/>
      <c r="O109121" s="13"/>
      <c r="P109121" s="13"/>
      <c r="Q109121" s="13"/>
      <c r="R109121" s="13"/>
    </row>
    <row r="109122" spans="2:18">
      <c r="B109122" s="31"/>
      <c r="C109122" s="13"/>
      <c r="D109122" s="13"/>
      <c r="E109122" s="13"/>
      <c r="F109122" s="13"/>
      <c r="G109122" s="13"/>
      <c r="H109122" s="13"/>
      <c r="I109122" s="13"/>
      <c r="J109122" s="13"/>
      <c r="K109122" s="13"/>
      <c r="L109122" s="13"/>
      <c r="M109122" s="13"/>
      <c r="N109122" s="13"/>
      <c r="O109122" s="13"/>
      <c r="P109122" s="13"/>
      <c r="Q109122" s="13"/>
      <c r="R109122" s="13"/>
    </row>
    <row r="109123" spans="2:18">
      <c r="B109123" s="31"/>
      <c r="C109123" s="13"/>
      <c r="D109123" s="13"/>
      <c r="E109123" s="13"/>
      <c r="F109123" s="13"/>
      <c r="G109123" s="13"/>
      <c r="H109123" s="13"/>
      <c r="I109123" s="13"/>
      <c r="J109123" s="13"/>
      <c r="K109123" s="13"/>
      <c r="L109123" s="13"/>
      <c r="M109123" s="13"/>
      <c r="N109123" s="13"/>
      <c r="O109123" s="13"/>
      <c r="P109123" s="13"/>
      <c r="Q109123" s="13"/>
      <c r="R109123" s="13"/>
    </row>
    <row r="109124" spans="2:18">
      <c r="B109124" s="31"/>
      <c r="C109124" s="13"/>
      <c r="D109124" s="13"/>
      <c r="E109124" s="13"/>
      <c r="F109124" s="13"/>
      <c r="G109124" s="13"/>
      <c r="H109124" s="13"/>
      <c r="I109124" s="13"/>
      <c r="J109124" s="13"/>
      <c r="K109124" s="13"/>
      <c r="L109124" s="13"/>
      <c r="M109124" s="13"/>
      <c r="N109124" s="13"/>
      <c r="O109124" s="13"/>
      <c r="P109124" s="13"/>
      <c r="Q109124" s="13"/>
      <c r="R109124" s="13"/>
    </row>
    <row r="109125" spans="2:18">
      <c r="B109125" s="31"/>
      <c r="C109125" s="13"/>
      <c r="D109125" s="13"/>
      <c r="E109125" s="13"/>
      <c r="F109125" s="13"/>
      <c r="G109125" s="13"/>
      <c r="H109125" s="13"/>
      <c r="I109125" s="13"/>
      <c r="J109125" s="13"/>
      <c r="K109125" s="13"/>
      <c r="L109125" s="13"/>
      <c r="M109125" s="13"/>
      <c r="N109125" s="13"/>
      <c r="O109125" s="13"/>
      <c r="P109125" s="13"/>
      <c r="Q109125" s="13"/>
      <c r="R109125" s="13"/>
    </row>
    <row r="109126" spans="2:18">
      <c r="B109126" s="31"/>
      <c r="C109126" s="13"/>
      <c r="D109126" s="13"/>
      <c r="E109126" s="13"/>
      <c r="F109126" s="13"/>
      <c r="G109126" s="13"/>
      <c r="H109126" s="13"/>
      <c r="I109126" s="13"/>
      <c r="J109126" s="13"/>
      <c r="K109126" s="13"/>
      <c r="L109126" s="13"/>
      <c r="M109126" s="13"/>
      <c r="N109126" s="13"/>
      <c r="O109126" s="13"/>
      <c r="P109126" s="13"/>
      <c r="Q109126" s="13"/>
      <c r="R109126" s="13"/>
    </row>
    <row r="109127" spans="2:18">
      <c r="B109127" s="31"/>
      <c r="C109127" s="13"/>
      <c r="D109127" s="13"/>
      <c r="E109127" s="13"/>
      <c r="F109127" s="13"/>
      <c r="G109127" s="13"/>
      <c r="H109127" s="13"/>
      <c r="I109127" s="13"/>
      <c r="J109127" s="13"/>
      <c r="K109127" s="13"/>
      <c r="L109127" s="13"/>
      <c r="M109127" s="13"/>
      <c r="N109127" s="13"/>
      <c r="O109127" s="13"/>
      <c r="P109127" s="13"/>
      <c r="Q109127" s="13"/>
      <c r="R109127" s="13"/>
    </row>
    <row r="109128" spans="2:18">
      <c r="B109128" s="31"/>
      <c r="C109128" s="13"/>
      <c r="D109128" s="13"/>
      <c r="E109128" s="13"/>
      <c r="F109128" s="13"/>
      <c r="G109128" s="13"/>
      <c r="H109128" s="13"/>
      <c r="I109128" s="13"/>
      <c r="J109128" s="13"/>
      <c r="K109128" s="13"/>
      <c r="L109128" s="13"/>
      <c r="M109128" s="13"/>
      <c r="N109128" s="13"/>
      <c r="O109128" s="13"/>
      <c r="P109128" s="13"/>
      <c r="Q109128" s="13"/>
      <c r="R109128" s="13"/>
    </row>
    <row r="109129" spans="2:18">
      <c r="B109129" s="31"/>
      <c r="C109129" s="13"/>
      <c r="D109129" s="13"/>
      <c r="E109129" s="13"/>
      <c r="F109129" s="13"/>
      <c r="G109129" s="13"/>
      <c r="H109129" s="13"/>
      <c r="I109129" s="13"/>
      <c r="J109129" s="13"/>
      <c r="K109129" s="13"/>
      <c r="L109129" s="13"/>
      <c r="M109129" s="13"/>
      <c r="N109129" s="13"/>
      <c r="O109129" s="13"/>
      <c r="P109129" s="13"/>
      <c r="Q109129" s="13"/>
      <c r="R109129" s="13"/>
    </row>
    <row r="109130" spans="2:18">
      <c r="B109130" s="31"/>
      <c r="C109130" s="13"/>
      <c r="D109130" s="13"/>
      <c r="E109130" s="13"/>
      <c r="F109130" s="13"/>
      <c r="G109130" s="13"/>
      <c r="H109130" s="13"/>
      <c r="I109130" s="13"/>
      <c r="J109130" s="13"/>
      <c r="K109130" s="13"/>
      <c r="L109130" s="13"/>
      <c r="M109130" s="13"/>
      <c r="N109130" s="13"/>
      <c r="O109130" s="13"/>
      <c r="P109130" s="13"/>
      <c r="Q109130" s="13"/>
      <c r="R109130" s="13"/>
    </row>
    <row r="109131" spans="2:18">
      <c r="B109131" s="31"/>
      <c r="C109131" s="13"/>
      <c r="D109131" s="13"/>
      <c r="E109131" s="13"/>
      <c r="F109131" s="13"/>
      <c r="G109131" s="13"/>
      <c r="H109131" s="13"/>
      <c r="I109131" s="13"/>
      <c r="J109131" s="13"/>
      <c r="K109131" s="13"/>
      <c r="L109131" s="13"/>
      <c r="M109131" s="13"/>
      <c r="N109131" s="13"/>
      <c r="O109131" s="13"/>
      <c r="P109131" s="13"/>
      <c r="Q109131" s="13"/>
      <c r="R109131" s="13"/>
    </row>
    <row r="109132" spans="2:18">
      <c r="B109132" s="31"/>
      <c r="C109132" s="13"/>
      <c r="D109132" s="13"/>
      <c r="E109132" s="13"/>
      <c r="F109132" s="13"/>
      <c r="G109132" s="13"/>
      <c r="H109132" s="13"/>
      <c r="I109132" s="13"/>
      <c r="J109132" s="13"/>
      <c r="K109132" s="13"/>
      <c r="L109132" s="13"/>
      <c r="M109132" s="13"/>
      <c r="N109132" s="13"/>
      <c r="O109132" s="13"/>
      <c r="P109132" s="13"/>
      <c r="Q109132" s="13"/>
      <c r="R109132" s="13"/>
    </row>
    <row r="109133" spans="2:18">
      <c r="B109133" s="31"/>
      <c r="C109133" s="13"/>
      <c r="D109133" s="13"/>
      <c r="E109133" s="13"/>
      <c r="F109133" s="13"/>
      <c r="G109133" s="13"/>
      <c r="H109133" s="13"/>
      <c r="I109133" s="13"/>
      <c r="J109133" s="13"/>
      <c r="K109133" s="13"/>
      <c r="L109133" s="13"/>
      <c r="M109133" s="13"/>
      <c r="N109133" s="13"/>
      <c r="O109133" s="13"/>
      <c r="P109133" s="13"/>
      <c r="Q109133" s="13"/>
      <c r="R109133" s="13"/>
    </row>
    <row r="109134" spans="2:18">
      <c r="B109134" s="31"/>
      <c r="C109134" s="13"/>
      <c r="D109134" s="13"/>
      <c r="E109134" s="13"/>
      <c r="F109134" s="13"/>
      <c r="G109134" s="13"/>
      <c r="H109134" s="13"/>
      <c r="I109134" s="13"/>
      <c r="J109134" s="13"/>
      <c r="K109134" s="13"/>
      <c r="L109134" s="13"/>
      <c r="M109134" s="13"/>
      <c r="N109134" s="13"/>
      <c r="O109134" s="13"/>
      <c r="P109134" s="13"/>
      <c r="Q109134" s="13"/>
      <c r="R109134" s="13"/>
    </row>
    <row r="109135" spans="2:18">
      <c r="B109135" s="31"/>
      <c r="C109135" s="13"/>
      <c r="D109135" s="13"/>
      <c r="E109135" s="13"/>
      <c r="F109135" s="13"/>
      <c r="G109135" s="13"/>
      <c r="H109135" s="13"/>
      <c r="I109135" s="13"/>
      <c r="J109135" s="13"/>
      <c r="K109135" s="13"/>
      <c r="L109135" s="13"/>
      <c r="M109135" s="13"/>
      <c r="N109135" s="13"/>
      <c r="O109135" s="13"/>
      <c r="P109135" s="13"/>
      <c r="Q109135" s="13"/>
      <c r="R109135" s="13"/>
    </row>
    <row r="109136" spans="2:18">
      <c r="B109136" s="31"/>
      <c r="C109136" s="13"/>
      <c r="D109136" s="13"/>
      <c r="E109136" s="13"/>
      <c r="F109136" s="13"/>
      <c r="G109136" s="13"/>
      <c r="H109136" s="13"/>
      <c r="I109136" s="13"/>
      <c r="J109136" s="13"/>
      <c r="K109136" s="13"/>
      <c r="L109136" s="13"/>
      <c r="M109136" s="13"/>
      <c r="N109136" s="13"/>
      <c r="O109136" s="13"/>
      <c r="P109136" s="13"/>
      <c r="Q109136" s="13"/>
      <c r="R109136" s="13"/>
    </row>
    <row r="109137" spans="2:18">
      <c r="B109137" s="31"/>
      <c r="C109137" s="13"/>
      <c r="D109137" s="13"/>
      <c r="E109137" s="13"/>
      <c r="F109137" s="13"/>
      <c r="G109137" s="13"/>
      <c r="H109137" s="13"/>
      <c r="I109137" s="13"/>
      <c r="J109137" s="13"/>
      <c r="K109137" s="13"/>
      <c r="L109137" s="13"/>
      <c r="M109137" s="13"/>
      <c r="N109137" s="13"/>
      <c r="O109137" s="13"/>
      <c r="P109137" s="13"/>
      <c r="Q109137" s="13"/>
      <c r="R109137" s="13"/>
    </row>
    <row r="109138" spans="2:18">
      <c r="B109138" s="31"/>
      <c r="C109138" s="13"/>
      <c r="D109138" s="13"/>
      <c r="E109138" s="13"/>
      <c r="F109138" s="13"/>
      <c r="G109138" s="13"/>
      <c r="H109138" s="13"/>
      <c r="I109138" s="13"/>
      <c r="J109138" s="13"/>
      <c r="K109138" s="13"/>
      <c r="L109138" s="13"/>
      <c r="M109138" s="13"/>
      <c r="N109138" s="13"/>
      <c r="O109138" s="13"/>
      <c r="P109138" s="13"/>
      <c r="Q109138" s="13"/>
      <c r="R109138" s="13"/>
    </row>
    <row r="109139" spans="2:18">
      <c r="B109139" s="31"/>
      <c r="C109139" s="13"/>
      <c r="D109139" s="13"/>
      <c r="E109139" s="13"/>
      <c r="F109139" s="13"/>
      <c r="G109139" s="13"/>
      <c r="H109139" s="13"/>
      <c r="I109139" s="13"/>
      <c r="J109139" s="13"/>
      <c r="K109139" s="13"/>
      <c r="L109139" s="13"/>
      <c r="M109139" s="13"/>
      <c r="N109139" s="13"/>
      <c r="O109139" s="13"/>
      <c r="P109139" s="13"/>
      <c r="Q109139" s="13"/>
      <c r="R109139" s="13"/>
    </row>
    <row r="109140" spans="2:18">
      <c r="B109140" s="31"/>
      <c r="C109140" s="13"/>
      <c r="D109140" s="13"/>
      <c r="E109140" s="13"/>
      <c r="F109140" s="13"/>
      <c r="G109140" s="13"/>
      <c r="H109140" s="13"/>
      <c r="I109140" s="13"/>
      <c r="J109140" s="13"/>
      <c r="K109140" s="13"/>
      <c r="L109140" s="13"/>
      <c r="M109140" s="13"/>
      <c r="N109140" s="13"/>
      <c r="O109140" s="13"/>
      <c r="P109140" s="13"/>
      <c r="Q109140" s="13"/>
      <c r="R109140" s="13"/>
    </row>
    <row r="109141" spans="2:18">
      <c r="B109141" s="31"/>
      <c r="C109141" s="13"/>
      <c r="D109141" s="13"/>
      <c r="E109141" s="13"/>
      <c r="F109141" s="13"/>
      <c r="G109141" s="13"/>
      <c r="H109141" s="13"/>
      <c r="I109141" s="13"/>
      <c r="J109141" s="13"/>
      <c r="K109141" s="13"/>
      <c r="L109141" s="13"/>
      <c r="M109141" s="13"/>
      <c r="N109141" s="13"/>
      <c r="O109141" s="13"/>
      <c r="P109141" s="13"/>
      <c r="Q109141" s="13"/>
      <c r="R109141" s="13"/>
    </row>
    <row r="109142" spans="2:18">
      <c r="B109142" s="31"/>
      <c r="C109142" s="13"/>
      <c r="D109142" s="13"/>
      <c r="E109142" s="13"/>
      <c r="F109142" s="13"/>
      <c r="G109142" s="13"/>
      <c r="H109142" s="13"/>
      <c r="I109142" s="13"/>
      <c r="J109142" s="13"/>
      <c r="K109142" s="13"/>
      <c r="L109142" s="13"/>
      <c r="M109142" s="13"/>
      <c r="N109142" s="13"/>
      <c r="O109142" s="13"/>
      <c r="P109142" s="13"/>
      <c r="Q109142" s="13"/>
      <c r="R109142" s="13"/>
    </row>
    <row r="109143" spans="2:18">
      <c r="B109143" s="31"/>
      <c r="C109143" s="13"/>
      <c r="D109143" s="13"/>
      <c r="E109143" s="13"/>
      <c r="F109143" s="13"/>
      <c r="G109143" s="13"/>
      <c r="H109143" s="13"/>
      <c r="I109143" s="13"/>
      <c r="J109143" s="13"/>
      <c r="K109143" s="13"/>
      <c r="L109143" s="13"/>
      <c r="M109143" s="13"/>
      <c r="N109143" s="13"/>
      <c r="O109143" s="13"/>
      <c r="P109143" s="13"/>
      <c r="Q109143" s="13"/>
      <c r="R109143" s="13"/>
    </row>
    <row r="109144" spans="2:18">
      <c r="B109144" s="31"/>
      <c r="C109144" s="13"/>
      <c r="D109144" s="13"/>
      <c r="E109144" s="13"/>
      <c r="F109144" s="13"/>
      <c r="G109144" s="13"/>
      <c r="H109144" s="13"/>
      <c r="I109144" s="13"/>
      <c r="J109144" s="13"/>
      <c r="K109144" s="13"/>
      <c r="L109144" s="13"/>
      <c r="M109144" s="13"/>
      <c r="N109144" s="13"/>
      <c r="O109144" s="13"/>
      <c r="P109144" s="13"/>
      <c r="Q109144" s="13"/>
      <c r="R109144" s="13"/>
    </row>
    <row r="109145" spans="2:18">
      <c r="B109145" s="31"/>
      <c r="C109145" s="13"/>
      <c r="D109145" s="13"/>
      <c r="E109145" s="13"/>
      <c r="F109145" s="13"/>
      <c r="G109145" s="13"/>
      <c r="H109145" s="13"/>
      <c r="I109145" s="13"/>
      <c r="J109145" s="13"/>
      <c r="K109145" s="13"/>
      <c r="L109145" s="13"/>
      <c r="M109145" s="13"/>
      <c r="N109145" s="13"/>
      <c r="O109145" s="13"/>
      <c r="P109145" s="13"/>
      <c r="Q109145" s="13"/>
      <c r="R109145" s="13"/>
    </row>
    <row r="109146" spans="2:18">
      <c r="B109146" s="31"/>
      <c r="C109146" s="13"/>
      <c r="D109146" s="13"/>
      <c r="E109146" s="13"/>
      <c r="F109146" s="13"/>
      <c r="G109146" s="13"/>
      <c r="H109146" s="13"/>
      <c r="I109146" s="13"/>
      <c r="J109146" s="13"/>
      <c r="K109146" s="13"/>
      <c r="L109146" s="13"/>
      <c r="M109146" s="13"/>
      <c r="N109146" s="13"/>
      <c r="O109146" s="13"/>
      <c r="P109146" s="13"/>
      <c r="Q109146" s="13"/>
      <c r="R109146" s="13"/>
    </row>
    <row r="109147" spans="2:18">
      <c r="B109147" s="31"/>
      <c r="C109147" s="13"/>
      <c r="D109147" s="13"/>
      <c r="E109147" s="13"/>
      <c r="F109147" s="13"/>
      <c r="G109147" s="13"/>
      <c r="H109147" s="13"/>
      <c r="I109147" s="13"/>
      <c r="J109147" s="13"/>
      <c r="K109147" s="13"/>
      <c r="L109147" s="13"/>
      <c r="M109147" s="13"/>
      <c r="N109147" s="13"/>
      <c r="O109147" s="13"/>
      <c r="P109147" s="13"/>
      <c r="Q109147" s="13"/>
      <c r="R109147" s="13"/>
    </row>
    <row r="109148" spans="2:18">
      <c r="B109148" s="31"/>
      <c r="C109148" s="13"/>
      <c r="D109148" s="13"/>
      <c r="E109148" s="13"/>
      <c r="F109148" s="13"/>
      <c r="G109148" s="13"/>
      <c r="H109148" s="13"/>
      <c r="I109148" s="13"/>
      <c r="J109148" s="13"/>
      <c r="K109148" s="13"/>
      <c r="L109148" s="13"/>
      <c r="M109148" s="13"/>
      <c r="N109148" s="13"/>
      <c r="O109148" s="13"/>
      <c r="P109148" s="13"/>
      <c r="Q109148" s="13"/>
      <c r="R109148" s="13"/>
    </row>
    <row r="109149" spans="2:18">
      <c r="B109149" s="31"/>
      <c r="C109149" s="13"/>
      <c r="D109149" s="13"/>
      <c r="E109149" s="13"/>
      <c r="F109149" s="13"/>
      <c r="G109149" s="13"/>
      <c r="H109149" s="13"/>
      <c r="I109149" s="13"/>
      <c r="J109149" s="13"/>
      <c r="K109149" s="13"/>
      <c r="L109149" s="13"/>
      <c r="M109149" s="13"/>
      <c r="N109149" s="13"/>
      <c r="O109149" s="13"/>
      <c r="P109149" s="13"/>
      <c r="Q109149" s="13"/>
      <c r="R109149" s="13"/>
    </row>
    <row r="109150" spans="2:18">
      <c r="B109150" s="31"/>
      <c r="C109150" s="13"/>
      <c r="D109150" s="13"/>
      <c r="E109150" s="13"/>
      <c r="F109150" s="13"/>
      <c r="G109150" s="13"/>
      <c r="H109150" s="13"/>
      <c r="I109150" s="13"/>
      <c r="J109150" s="13"/>
      <c r="K109150" s="13"/>
      <c r="L109150" s="13"/>
      <c r="M109150" s="13"/>
      <c r="N109150" s="13"/>
      <c r="O109150" s="13"/>
      <c r="P109150" s="13"/>
      <c r="Q109150" s="13"/>
      <c r="R109150" s="13"/>
    </row>
    <row r="109151" spans="2:18">
      <c r="B109151" s="31"/>
      <c r="C109151" s="13"/>
      <c r="D109151" s="13"/>
      <c r="E109151" s="13"/>
      <c r="F109151" s="13"/>
      <c r="G109151" s="13"/>
      <c r="H109151" s="13"/>
      <c r="I109151" s="13"/>
      <c r="J109151" s="13"/>
      <c r="K109151" s="13"/>
      <c r="L109151" s="13"/>
      <c r="M109151" s="13"/>
      <c r="N109151" s="13"/>
      <c r="O109151" s="13"/>
      <c r="P109151" s="13"/>
      <c r="Q109151" s="13"/>
      <c r="R109151" s="13"/>
    </row>
    <row r="109152" spans="2:18">
      <c r="B109152" s="31"/>
      <c r="C109152" s="13"/>
      <c r="D109152" s="13"/>
      <c r="E109152" s="13"/>
      <c r="F109152" s="13"/>
      <c r="G109152" s="13"/>
      <c r="H109152" s="13"/>
      <c r="I109152" s="13"/>
      <c r="J109152" s="13"/>
      <c r="K109152" s="13"/>
      <c r="L109152" s="13"/>
      <c r="M109152" s="13"/>
      <c r="N109152" s="13"/>
      <c r="O109152" s="13"/>
      <c r="P109152" s="13"/>
      <c r="Q109152" s="13"/>
      <c r="R109152" s="13"/>
    </row>
    <row r="109153" spans="2:18">
      <c r="B109153" s="31"/>
      <c r="C109153" s="13"/>
      <c r="D109153" s="13"/>
      <c r="E109153" s="13"/>
      <c r="F109153" s="13"/>
      <c r="G109153" s="13"/>
      <c r="H109153" s="13"/>
      <c r="I109153" s="13"/>
      <c r="J109153" s="13"/>
      <c r="K109153" s="13"/>
      <c r="L109153" s="13"/>
      <c r="M109153" s="13"/>
      <c r="N109153" s="13"/>
      <c r="O109153" s="13"/>
      <c r="P109153" s="13"/>
      <c r="Q109153" s="13"/>
      <c r="R109153" s="13"/>
    </row>
    <row r="109154" spans="2:18">
      <c r="B109154" s="31"/>
      <c r="C109154" s="13"/>
      <c r="D109154" s="13"/>
      <c r="E109154" s="13"/>
      <c r="F109154" s="13"/>
      <c r="G109154" s="13"/>
      <c r="H109154" s="13"/>
      <c r="I109154" s="13"/>
      <c r="J109154" s="13"/>
      <c r="K109154" s="13"/>
      <c r="L109154" s="13"/>
      <c r="M109154" s="13"/>
      <c r="N109154" s="13"/>
      <c r="O109154" s="13"/>
      <c r="P109154" s="13"/>
      <c r="Q109154" s="13"/>
      <c r="R109154" s="13"/>
    </row>
    <row r="109155" spans="2:18">
      <c r="B109155" s="31"/>
      <c r="C109155" s="13"/>
      <c r="D109155" s="13"/>
      <c r="E109155" s="13"/>
      <c r="F109155" s="13"/>
      <c r="G109155" s="13"/>
      <c r="H109155" s="13"/>
      <c r="I109155" s="13"/>
      <c r="J109155" s="13"/>
      <c r="K109155" s="13"/>
      <c r="L109155" s="13"/>
      <c r="M109155" s="13"/>
      <c r="N109155" s="13"/>
      <c r="O109155" s="13"/>
      <c r="P109155" s="13"/>
      <c r="Q109155" s="13"/>
      <c r="R109155" s="13"/>
    </row>
    <row r="109156" spans="2:18">
      <c r="B109156" s="31"/>
      <c r="C109156" s="13"/>
      <c r="D109156" s="13"/>
      <c r="E109156" s="13"/>
      <c r="F109156" s="13"/>
      <c r="G109156" s="13"/>
      <c r="H109156" s="13"/>
      <c r="I109156" s="13"/>
      <c r="J109156" s="13"/>
      <c r="K109156" s="13"/>
      <c r="L109156" s="13"/>
      <c r="M109156" s="13"/>
      <c r="N109156" s="13"/>
      <c r="O109156" s="13"/>
      <c r="P109156" s="13"/>
      <c r="Q109156" s="13"/>
      <c r="R109156" s="13"/>
    </row>
    <row r="109157" spans="2:18">
      <c r="B109157" s="31"/>
      <c r="C109157" s="13"/>
      <c r="D109157" s="13"/>
      <c r="E109157" s="13"/>
      <c r="F109157" s="13"/>
      <c r="G109157" s="13"/>
      <c r="H109157" s="13"/>
      <c r="I109157" s="13"/>
      <c r="J109157" s="13"/>
      <c r="K109157" s="13"/>
      <c r="L109157" s="13"/>
      <c r="M109157" s="13"/>
      <c r="N109157" s="13"/>
      <c r="O109157" s="13"/>
      <c r="P109157" s="13"/>
      <c r="Q109157" s="13"/>
      <c r="R109157" s="13"/>
    </row>
    <row r="109158" spans="2:18">
      <c r="B109158" s="31"/>
      <c r="C109158" s="13"/>
      <c r="D109158" s="13"/>
      <c r="E109158" s="13"/>
      <c r="F109158" s="13"/>
      <c r="G109158" s="13"/>
      <c r="H109158" s="13"/>
      <c r="I109158" s="13"/>
      <c r="J109158" s="13"/>
      <c r="K109158" s="13"/>
      <c r="L109158" s="13"/>
      <c r="M109158" s="13"/>
      <c r="N109158" s="13"/>
      <c r="O109158" s="13"/>
      <c r="P109158" s="13"/>
      <c r="Q109158" s="13"/>
      <c r="R109158" s="13"/>
    </row>
    <row r="109159" spans="2:18">
      <c r="B109159" s="31"/>
      <c r="C109159" s="13"/>
      <c r="D109159" s="13"/>
      <c r="E109159" s="13"/>
      <c r="F109159" s="13"/>
      <c r="G109159" s="13"/>
      <c r="H109159" s="13"/>
      <c r="I109159" s="13"/>
      <c r="J109159" s="13"/>
      <c r="K109159" s="13"/>
      <c r="L109159" s="13"/>
      <c r="M109159" s="13"/>
      <c r="N109159" s="13"/>
      <c r="O109159" s="13"/>
      <c r="P109159" s="13"/>
      <c r="Q109159" s="13"/>
      <c r="R109159" s="13"/>
    </row>
    <row r="109160" spans="2:18">
      <c r="B109160" s="31"/>
      <c r="C109160" s="13"/>
      <c r="D109160" s="13"/>
      <c r="E109160" s="13"/>
      <c r="F109160" s="13"/>
      <c r="G109160" s="13"/>
      <c r="H109160" s="13"/>
      <c r="I109160" s="13"/>
      <c r="J109160" s="13"/>
      <c r="K109160" s="13"/>
      <c r="L109160" s="13"/>
      <c r="M109160" s="13"/>
      <c r="N109160" s="13"/>
      <c r="O109160" s="13"/>
      <c r="P109160" s="13"/>
      <c r="Q109160" s="13"/>
      <c r="R109160" s="13"/>
    </row>
    <row r="109161" spans="2:18">
      <c r="B109161" s="31"/>
      <c r="C109161" s="13"/>
      <c r="D109161" s="13"/>
      <c r="E109161" s="13"/>
      <c r="F109161" s="13"/>
      <c r="G109161" s="13"/>
      <c r="H109161" s="13"/>
      <c r="I109161" s="13"/>
      <c r="J109161" s="13"/>
      <c r="K109161" s="13"/>
      <c r="L109161" s="13"/>
      <c r="M109161" s="13"/>
      <c r="N109161" s="13"/>
      <c r="O109161" s="13"/>
      <c r="P109161" s="13"/>
      <c r="Q109161" s="13"/>
      <c r="R109161" s="13"/>
    </row>
    <row r="109162" spans="2:18">
      <c r="B109162" s="31"/>
      <c r="C109162" s="13"/>
      <c r="D109162" s="13"/>
      <c r="E109162" s="13"/>
      <c r="F109162" s="13"/>
      <c r="G109162" s="13"/>
      <c r="H109162" s="13"/>
      <c r="I109162" s="13"/>
      <c r="J109162" s="13"/>
      <c r="K109162" s="13"/>
      <c r="L109162" s="13"/>
      <c r="M109162" s="13"/>
      <c r="N109162" s="13"/>
      <c r="O109162" s="13"/>
      <c r="P109162" s="13"/>
      <c r="Q109162" s="13"/>
      <c r="R109162" s="13"/>
    </row>
    <row r="109163" spans="2:18">
      <c r="B109163" s="31"/>
      <c r="C109163" s="13"/>
      <c r="D109163" s="13"/>
      <c r="E109163" s="13"/>
      <c r="F109163" s="13"/>
      <c r="G109163" s="13"/>
      <c r="H109163" s="13"/>
      <c r="I109163" s="13"/>
      <c r="J109163" s="13"/>
      <c r="K109163" s="13"/>
      <c r="L109163" s="13"/>
      <c r="M109163" s="13"/>
      <c r="N109163" s="13"/>
      <c r="O109163" s="13"/>
      <c r="P109163" s="13"/>
      <c r="Q109163" s="13"/>
      <c r="R109163" s="13"/>
    </row>
    <row r="109164" spans="2:18">
      <c r="B109164" s="31"/>
      <c r="C109164" s="13"/>
      <c r="D109164" s="13"/>
      <c r="E109164" s="13"/>
      <c r="F109164" s="13"/>
      <c r="G109164" s="13"/>
      <c r="H109164" s="13"/>
      <c r="I109164" s="13"/>
      <c r="J109164" s="13"/>
      <c r="K109164" s="13"/>
      <c r="L109164" s="13"/>
      <c r="M109164" s="13"/>
      <c r="N109164" s="13"/>
      <c r="O109164" s="13"/>
      <c r="P109164" s="13"/>
      <c r="Q109164" s="13"/>
      <c r="R109164" s="13"/>
    </row>
    <row r="109165" spans="2:18">
      <c r="B109165" s="31"/>
      <c r="C109165" s="13"/>
      <c r="D109165" s="13"/>
      <c r="E109165" s="13"/>
      <c r="F109165" s="13"/>
      <c r="G109165" s="13"/>
      <c r="H109165" s="13"/>
      <c r="I109165" s="13"/>
      <c r="J109165" s="13"/>
      <c r="K109165" s="13"/>
      <c r="L109165" s="13"/>
      <c r="M109165" s="13"/>
      <c r="N109165" s="13"/>
      <c r="O109165" s="13"/>
      <c r="P109165" s="13"/>
      <c r="Q109165" s="13"/>
      <c r="R109165" s="13"/>
    </row>
    <row r="109166" spans="2:18">
      <c r="B109166" s="31"/>
      <c r="C109166" s="13"/>
      <c r="D109166" s="13"/>
      <c r="E109166" s="13"/>
      <c r="F109166" s="13"/>
      <c r="G109166" s="13"/>
      <c r="H109166" s="13"/>
      <c r="I109166" s="13"/>
      <c r="J109166" s="13"/>
      <c r="K109166" s="13"/>
      <c r="L109166" s="13"/>
      <c r="M109166" s="13"/>
      <c r="N109166" s="13"/>
      <c r="O109166" s="13"/>
      <c r="P109166" s="13"/>
      <c r="Q109166" s="13"/>
      <c r="R109166" s="13"/>
    </row>
    <row r="109167" spans="2:18">
      <c r="B109167" s="31"/>
      <c r="C109167" s="13"/>
      <c r="D109167" s="13"/>
      <c r="E109167" s="13"/>
      <c r="F109167" s="13"/>
      <c r="G109167" s="13"/>
      <c r="H109167" s="13"/>
      <c r="I109167" s="13"/>
      <c r="J109167" s="13"/>
      <c r="K109167" s="13"/>
      <c r="L109167" s="13"/>
      <c r="M109167" s="13"/>
      <c r="N109167" s="13"/>
      <c r="O109167" s="13"/>
      <c r="P109167" s="13"/>
      <c r="Q109167" s="13"/>
      <c r="R109167" s="13"/>
    </row>
    <row r="109168" spans="2:18">
      <c r="B109168" s="31"/>
      <c r="C109168" s="13"/>
      <c r="D109168" s="13"/>
      <c r="E109168" s="13"/>
      <c r="F109168" s="13"/>
      <c r="G109168" s="13"/>
      <c r="H109168" s="13"/>
      <c r="I109168" s="13"/>
      <c r="J109168" s="13"/>
      <c r="K109168" s="13"/>
      <c r="L109168" s="13"/>
      <c r="M109168" s="13"/>
      <c r="N109168" s="13"/>
      <c r="O109168" s="13"/>
      <c r="P109168" s="13"/>
      <c r="Q109168" s="13"/>
      <c r="R109168" s="13"/>
    </row>
    <row r="109169" spans="2:18">
      <c r="B109169" s="31"/>
      <c r="C109169" s="13"/>
      <c r="D109169" s="13"/>
      <c r="E109169" s="13"/>
      <c r="F109169" s="13"/>
      <c r="G109169" s="13"/>
      <c r="H109169" s="13"/>
      <c r="I109169" s="13"/>
      <c r="J109169" s="13"/>
      <c r="K109169" s="13"/>
      <c r="L109169" s="13"/>
      <c r="M109169" s="13"/>
      <c r="N109169" s="13"/>
      <c r="O109169" s="13"/>
      <c r="P109169" s="13"/>
      <c r="Q109169" s="13"/>
      <c r="R109169" s="13"/>
    </row>
    <row r="109170" spans="2:18">
      <c r="B109170" s="31"/>
      <c r="C109170" s="13"/>
      <c r="D109170" s="13"/>
      <c r="E109170" s="13"/>
      <c r="F109170" s="13"/>
      <c r="G109170" s="13"/>
      <c r="H109170" s="13"/>
      <c r="I109170" s="13"/>
      <c r="J109170" s="13"/>
      <c r="K109170" s="13"/>
      <c r="L109170" s="13"/>
      <c r="M109170" s="13"/>
      <c r="N109170" s="13"/>
      <c r="O109170" s="13"/>
      <c r="P109170" s="13"/>
      <c r="Q109170" s="13"/>
      <c r="R109170" s="13"/>
    </row>
    <row r="109171" spans="2:18">
      <c r="B109171" s="31"/>
      <c r="C109171" s="13"/>
      <c r="D109171" s="13"/>
      <c r="E109171" s="13"/>
      <c r="F109171" s="13"/>
      <c r="G109171" s="13"/>
      <c r="H109171" s="13"/>
      <c r="I109171" s="13"/>
      <c r="J109171" s="13"/>
      <c r="K109171" s="13"/>
      <c r="L109171" s="13"/>
      <c r="M109171" s="13"/>
      <c r="N109171" s="13"/>
      <c r="O109171" s="13"/>
      <c r="P109171" s="13"/>
      <c r="Q109171" s="13"/>
      <c r="R109171" s="13"/>
    </row>
    <row r="109172" spans="2:18">
      <c r="B109172" s="31"/>
      <c r="C109172" s="13"/>
      <c r="D109172" s="13"/>
      <c r="E109172" s="13"/>
      <c r="F109172" s="13"/>
      <c r="G109172" s="13"/>
      <c r="H109172" s="13"/>
      <c r="I109172" s="13"/>
      <c r="J109172" s="13"/>
      <c r="K109172" s="13"/>
      <c r="L109172" s="13"/>
      <c r="M109172" s="13"/>
      <c r="N109172" s="13"/>
      <c r="O109172" s="13"/>
      <c r="P109172" s="13"/>
      <c r="Q109172" s="13"/>
      <c r="R109172" s="13"/>
    </row>
    <row r="109173" spans="2:18">
      <c r="B109173" s="31"/>
      <c r="C109173" s="13"/>
      <c r="D109173" s="13"/>
      <c r="E109173" s="13"/>
      <c r="F109173" s="13"/>
      <c r="G109173" s="13"/>
      <c r="H109173" s="13"/>
      <c r="I109173" s="13"/>
      <c r="J109173" s="13"/>
      <c r="K109173" s="13"/>
      <c r="L109173" s="13"/>
      <c r="M109173" s="13"/>
      <c r="N109173" s="13"/>
      <c r="O109173" s="13"/>
      <c r="P109173" s="13"/>
      <c r="Q109173" s="13"/>
      <c r="R109173" s="13"/>
    </row>
    <row r="109174" spans="2:18">
      <c r="B109174" s="31"/>
      <c r="C109174" s="13"/>
      <c r="D109174" s="13"/>
      <c r="E109174" s="13"/>
      <c r="F109174" s="13"/>
      <c r="G109174" s="13"/>
      <c r="H109174" s="13"/>
      <c r="I109174" s="13"/>
      <c r="J109174" s="13"/>
      <c r="K109174" s="13"/>
      <c r="L109174" s="13"/>
      <c r="M109174" s="13"/>
      <c r="N109174" s="13"/>
      <c r="O109174" s="13"/>
      <c r="P109174" s="13"/>
      <c r="Q109174" s="13"/>
      <c r="R109174" s="13"/>
    </row>
    <row r="109175" spans="2:18">
      <c r="B109175" s="31"/>
      <c r="C109175" s="13"/>
      <c r="D109175" s="13"/>
      <c r="E109175" s="13"/>
      <c r="F109175" s="13"/>
      <c r="G109175" s="13"/>
      <c r="H109175" s="13"/>
      <c r="I109175" s="13"/>
      <c r="J109175" s="13"/>
      <c r="K109175" s="13"/>
      <c r="L109175" s="13"/>
      <c r="M109175" s="13"/>
      <c r="N109175" s="13"/>
      <c r="O109175" s="13"/>
      <c r="P109175" s="13"/>
      <c r="Q109175" s="13"/>
      <c r="R109175" s="13"/>
    </row>
    <row r="109176" spans="2:18">
      <c r="B109176" s="31"/>
      <c r="C109176" s="13"/>
      <c r="D109176" s="13"/>
      <c r="E109176" s="13"/>
      <c r="F109176" s="13"/>
      <c r="G109176" s="13"/>
      <c r="H109176" s="13"/>
      <c r="I109176" s="13"/>
      <c r="J109176" s="13"/>
      <c r="K109176" s="13"/>
      <c r="L109176" s="13"/>
      <c r="M109176" s="13"/>
      <c r="N109176" s="13"/>
      <c r="O109176" s="13"/>
      <c r="P109176" s="13"/>
      <c r="Q109176" s="13"/>
      <c r="R109176" s="13"/>
    </row>
    <row r="109177" spans="2:18">
      <c r="B109177" s="31"/>
      <c r="C109177" s="13"/>
      <c r="D109177" s="13"/>
      <c r="E109177" s="13"/>
      <c r="F109177" s="13"/>
      <c r="G109177" s="13"/>
      <c r="H109177" s="13"/>
      <c r="I109177" s="13"/>
      <c r="J109177" s="13"/>
      <c r="K109177" s="13"/>
      <c r="L109177" s="13"/>
      <c r="M109177" s="13"/>
      <c r="N109177" s="13"/>
      <c r="O109177" s="13"/>
      <c r="P109177" s="13"/>
      <c r="Q109177" s="13"/>
      <c r="R109177" s="13"/>
    </row>
    <row r="109178" spans="2:18">
      <c r="B109178" s="31"/>
      <c r="C109178" s="13"/>
      <c r="D109178" s="13"/>
      <c r="E109178" s="13"/>
      <c r="F109178" s="13"/>
      <c r="G109178" s="13"/>
      <c r="H109178" s="13"/>
      <c r="I109178" s="13"/>
      <c r="J109178" s="13"/>
      <c r="K109178" s="13"/>
      <c r="L109178" s="13"/>
      <c r="M109178" s="13"/>
      <c r="N109178" s="13"/>
      <c r="O109178" s="13"/>
      <c r="P109178" s="13"/>
      <c r="Q109178" s="13"/>
      <c r="R109178" s="13"/>
    </row>
    <row r="109179" spans="2:18">
      <c r="B109179" s="31"/>
      <c r="C109179" s="13"/>
      <c r="D109179" s="13"/>
      <c r="E109179" s="13"/>
      <c r="F109179" s="13"/>
      <c r="G109179" s="13"/>
      <c r="H109179" s="13"/>
      <c r="I109179" s="13"/>
      <c r="J109179" s="13"/>
      <c r="K109179" s="13"/>
      <c r="L109179" s="13"/>
      <c r="M109179" s="13"/>
      <c r="N109179" s="13"/>
      <c r="O109179" s="13"/>
      <c r="P109179" s="13"/>
      <c r="Q109179" s="13"/>
      <c r="R109179" s="13"/>
    </row>
    <row r="109180" spans="2:18">
      <c r="B109180" s="31"/>
      <c r="C109180" s="13"/>
      <c r="D109180" s="13"/>
      <c r="E109180" s="13"/>
      <c r="F109180" s="13"/>
      <c r="G109180" s="13"/>
      <c r="H109180" s="13"/>
      <c r="I109180" s="13"/>
      <c r="J109180" s="13"/>
      <c r="K109180" s="13"/>
      <c r="L109180" s="13"/>
      <c r="M109180" s="13"/>
      <c r="N109180" s="13"/>
      <c r="O109180" s="13"/>
      <c r="P109180" s="13"/>
      <c r="Q109180" s="13"/>
      <c r="R109180" s="13"/>
    </row>
    <row r="109181" spans="2:18">
      <c r="B109181" s="31"/>
      <c r="C109181" s="13"/>
      <c r="D109181" s="13"/>
      <c r="E109181" s="13"/>
      <c r="F109181" s="13"/>
      <c r="G109181" s="13"/>
      <c r="H109181" s="13"/>
      <c r="I109181" s="13"/>
      <c r="J109181" s="13"/>
      <c r="K109181" s="13"/>
      <c r="L109181" s="13"/>
      <c r="M109181" s="13"/>
      <c r="N109181" s="13"/>
      <c r="O109181" s="13"/>
      <c r="P109181" s="13"/>
      <c r="Q109181" s="13"/>
      <c r="R109181" s="13"/>
    </row>
    <row r="109182" spans="2:18">
      <c r="B109182" s="31"/>
      <c r="C109182" s="13"/>
      <c r="D109182" s="13"/>
      <c r="E109182" s="13"/>
      <c r="F109182" s="13"/>
      <c r="G109182" s="13"/>
      <c r="H109182" s="13"/>
      <c r="I109182" s="13"/>
      <c r="J109182" s="13"/>
      <c r="K109182" s="13"/>
      <c r="L109182" s="13"/>
      <c r="M109182" s="13"/>
      <c r="N109182" s="13"/>
      <c r="O109182" s="13"/>
      <c r="P109182" s="13"/>
      <c r="Q109182" s="13"/>
      <c r="R109182" s="13"/>
    </row>
    <row r="109183" spans="2:18">
      <c r="B109183" s="31"/>
      <c r="C109183" s="13"/>
      <c r="D109183" s="13"/>
      <c r="E109183" s="13"/>
      <c r="F109183" s="13"/>
      <c r="G109183" s="13"/>
      <c r="H109183" s="13"/>
      <c r="I109183" s="13"/>
      <c r="J109183" s="13"/>
      <c r="K109183" s="13"/>
      <c r="L109183" s="13"/>
      <c r="M109183" s="13"/>
      <c r="N109183" s="13"/>
      <c r="O109183" s="13"/>
      <c r="P109183" s="13"/>
      <c r="Q109183" s="13"/>
      <c r="R109183" s="13"/>
    </row>
    <row r="109184" spans="2:18">
      <c r="B109184" s="31"/>
      <c r="C109184" s="13"/>
      <c r="D109184" s="13"/>
      <c r="E109184" s="13"/>
      <c r="F109184" s="13"/>
      <c r="G109184" s="13"/>
      <c r="H109184" s="13"/>
      <c r="I109184" s="13"/>
      <c r="J109184" s="13"/>
      <c r="K109184" s="13"/>
      <c r="L109184" s="13"/>
      <c r="M109184" s="13"/>
      <c r="N109184" s="13"/>
      <c r="O109184" s="13"/>
      <c r="P109184" s="13"/>
      <c r="Q109184" s="13"/>
      <c r="R109184" s="13"/>
    </row>
    <row r="109185" spans="2:18">
      <c r="B109185" s="31"/>
      <c r="C109185" s="13"/>
      <c r="D109185" s="13"/>
      <c r="E109185" s="13"/>
      <c r="F109185" s="13"/>
      <c r="G109185" s="13"/>
      <c r="H109185" s="13"/>
      <c r="I109185" s="13"/>
      <c r="J109185" s="13"/>
      <c r="K109185" s="13"/>
      <c r="L109185" s="13"/>
      <c r="M109185" s="13"/>
      <c r="N109185" s="13"/>
      <c r="O109185" s="13"/>
      <c r="P109185" s="13"/>
      <c r="Q109185" s="13"/>
      <c r="R109185" s="13"/>
    </row>
    <row r="109186" spans="2:18">
      <c r="B109186" s="31"/>
      <c r="C109186" s="13"/>
      <c r="D109186" s="13"/>
      <c r="E109186" s="13"/>
      <c r="F109186" s="13"/>
      <c r="G109186" s="13"/>
      <c r="H109186" s="13"/>
      <c r="I109186" s="13"/>
      <c r="J109186" s="13"/>
      <c r="K109186" s="13"/>
      <c r="L109186" s="13"/>
      <c r="M109186" s="13"/>
      <c r="N109186" s="13"/>
      <c r="O109186" s="13"/>
      <c r="P109186" s="13"/>
      <c r="Q109186" s="13"/>
      <c r="R109186" s="13"/>
    </row>
    <row r="109187" spans="2:18">
      <c r="B109187" s="31"/>
      <c r="C109187" s="13"/>
      <c r="D109187" s="13"/>
      <c r="E109187" s="13"/>
      <c r="F109187" s="13"/>
      <c r="G109187" s="13"/>
      <c r="H109187" s="13"/>
      <c r="I109187" s="13"/>
      <c r="J109187" s="13"/>
      <c r="K109187" s="13"/>
      <c r="L109187" s="13"/>
      <c r="M109187" s="13"/>
      <c r="N109187" s="13"/>
      <c r="O109187" s="13"/>
      <c r="P109187" s="13"/>
      <c r="Q109187" s="13"/>
      <c r="R109187" s="13"/>
    </row>
    <row r="109188" spans="2:18">
      <c r="B109188" s="31"/>
      <c r="C109188" s="13"/>
      <c r="D109188" s="13"/>
      <c r="E109188" s="13"/>
      <c r="F109188" s="13"/>
      <c r="G109188" s="13"/>
      <c r="H109188" s="13"/>
      <c r="I109188" s="13"/>
      <c r="J109188" s="13"/>
      <c r="K109188" s="13"/>
      <c r="L109188" s="13"/>
      <c r="M109188" s="13"/>
      <c r="N109188" s="13"/>
      <c r="O109188" s="13"/>
      <c r="P109188" s="13"/>
      <c r="Q109188" s="13"/>
      <c r="R109188" s="13"/>
    </row>
    <row r="109189" spans="2:18">
      <c r="B109189" s="31"/>
      <c r="C109189" s="13"/>
      <c r="D109189" s="13"/>
      <c r="E109189" s="13"/>
      <c r="F109189" s="13"/>
      <c r="G109189" s="13"/>
      <c r="H109189" s="13"/>
      <c r="I109189" s="13"/>
      <c r="J109189" s="13"/>
      <c r="K109189" s="13"/>
      <c r="L109189" s="13"/>
      <c r="M109189" s="13"/>
      <c r="N109189" s="13"/>
      <c r="O109189" s="13"/>
      <c r="P109189" s="13"/>
      <c r="Q109189" s="13"/>
      <c r="R109189" s="13"/>
    </row>
    <row r="109190" spans="2:18">
      <c r="B109190" s="31"/>
      <c r="C109190" s="13"/>
      <c r="D109190" s="13"/>
      <c r="E109190" s="13"/>
      <c r="F109190" s="13"/>
      <c r="G109190" s="13"/>
      <c r="H109190" s="13"/>
      <c r="I109190" s="13"/>
      <c r="J109190" s="13"/>
      <c r="K109190" s="13"/>
      <c r="L109190" s="13"/>
      <c r="M109190" s="13"/>
      <c r="N109190" s="13"/>
      <c r="O109190" s="13"/>
      <c r="P109190" s="13"/>
      <c r="Q109190" s="13"/>
      <c r="R109190" s="13"/>
    </row>
    <row r="109191" spans="2:18">
      <c r="B109191" s="31"/>
      <c r="C109191" s="13"/>
      <c r="D109191" s="13"/>
      <c r="E109191" s="13"/>
      <c r="F109191" s="13"/>
      <c r="G109191" s="13"/>
      <c r="H109191" s="13"/>
      <c r="I109191" s="13"/>
      <c r="J109191" s="13"/>
      <c r="K109191" s="13"/>
      <c r="L109191" s="13"/>
      <c r="M109191" s="13"/>
      <c r="N109191" s="13"/>
      <c r="O109191" s="13"/>
      <c r="P109191" s="13"/>
      <c r="Q109191" s="13"/>
      <c r="R109191" s="13"/>
    </row>
    <row r="109192" spans="2:18">
      <c r="B109192" s="31"/>
      <c r="C109192" s="13"/>
      <c r="D109192" s="13"/>
      <c r="E109192" s="13"/>
      <c r="F109192" s="13"/>
      <c r="G109192" s="13"/>
      <c r="H109192" s="13"/>
      <c r="I109192" s="13"/>
      <c r="J109192" s="13"/>
      <c r="K109192" s="13"/>
      <c r="L109192" s="13"/>
      <c r="M109192" s="13"/>
      <c r="N109192" s="13"/>
      <c r="O109192" s="13"/>
      <c r="P109192" s="13"/>
      <c r="Q109192" s="13"/>
      <c r="R109192" s="13"/>
    </row>
    <row r="109193" spans="2:18">
      <c r="B109193" s="31"/>
      <c r="C109193" s="13"/>
      <c r="D109193" s="13"/>
      <c r="E109193" s="13"/>
      <c r="F109193" s="13"/>
      <c r="G109193" s="13"/>
      <c r="H109193" s="13"/>
      <c r="I109193" s="13"/>
      <c r="J109193" s="13"/>
      <c r="K109193" s="13"/>
      <c r="L109193" s="13"/>
      <c r="M109193" s="13"/>
      <c r="N109193" s="13"/>
      <c r="O109193" s="13"/>
      <c r="P109193" s="13"/>
      <c r="Q109193" s="13"/>
      <c r="R109193" s="13"/>
    </row>
    <row r="109194" spans="2:18">
      <c r="B109194" s="31"/>
      <c r="C109194" s="13"/>
      <c r="D109194" s="13"/>
      <c r="E109194" s="13"/>
      <c r="F109194" s="13"/>
      <c r="G109194" s="13"/>
      <c r="H109194" s="13"/>
      <c r="I109194" s="13"/>
      <c r="J109194" s="13"/>
      <c r="K109194" s="13"/>
      <c r="L109194" s="13"/>
      <c r="M109194" s="13"/>
      <c r="N109194" s="13"/>
      <c r="O109194" s="13"/>
      <c r="P109194" s="13"/>
      <c r="Q109194" s="13"/>
      <c r="R109194" s="13"/>
    </row>
    <row r="109195" spans="2:18">
      <c r="B109195" s="31"/>
      <c r="C109195" s="13"/>
      <c r="D109195" s="13"/>
      <c r="E109195" s="13"/>
      <c r="F109195" s="13"/>
      <c r="G109195" s="13"/>
      <c r="H109195" s="13"/>
      <c r="I109195" s="13"/>
      <c r="J109195" s="13"/>
      <c r="K109195" s="13"/>
      <c r="L109195" s="13"/>
      <c r="M109195" s="13"/>
      <c r="N109195" s="13"/>
      <c r="O109195" s="13"/>
      <c r="P109195" s="13"/>
      <c r="Q109195" s="13"/>
      <c r="R109195" s="13"/>
    </row>
    <row r="109196" spans="2:18">
      <c r="B109196" s="31"/>
      <c r="C109196" s="13"/>
      <c r="D109196" s="13"/>
      <c r="E109196" s="13"/>
      <c r="F109196" s="13"/>
      <c r="G109196" s="13"/>
      <c r="H109196" s="13"/>
      <c r="I109196" s="13"/>
      <c r="J109196" s="13"/>
      <c r="K109196" s="13"/>
      <c r="L109196" s="13"/>
      <c r="M109196" s="13"/>
      <c r="N109196" s="13"/>
      <c r="O109196" s="13"/>
      <c r="P109196" s="13"/>
      <c r="Q109196" s="13"/>
      <c r="R109196" s="13"/>
    </row>
    <row r="109197" spans="2:18">
      <c r="B109197" s="31"/>
      <c r="C109197" s="13"/>
      <c r="D109197" s="13"/>
      <c r="E109197" s="13"/>
      <c r="F109197" s="13"/>
      <c r="G109197" s="13"/>
      <c r="H109197" s="13"/>
      <c r="I109197" s="13"/>
      <c r="J109197" s="13"/>
      <c r="K109197" s="13"/>
      <c r="L109197" s="13"/>
      <c r="M109197" s="13"/>
      <c r="N109197" s="13"/>
      <c r="O109197" s="13"/>
      <c r="P109197" s="13"/>
      <c r="Q109197" s="13"/>
      <c r="R109197" s="13"/>
    </row>
    <row r="109198" spans="2:18">
      <c r="B109198" s="31"/>
      <c r="C109198" s="13"/>
      <c r="D109198" s="13"/>
      <c r="E109198" s="13"/>
      <c r="F109198" s="13"/>
      <c r="G109198" s="13"/>
      <c r="H109198" s="13"/>
      <c r="I109198" s="13"/>
      <c r="J109198" s="13"/>
      <c r="K109198" s="13"/>
      <c r="L109198" s="13"/>
      <c r="M109198" s="13"/>
      <c r="N109198" s="13"/>
      <c r="O109198" s="13"/>
      <c r="P109198" s="13"/>
      <c r="Q109198" s="13"/>
      <c r="R109198" s="13"/>
    </row>
    <row r="109199" spans="2:18">
      <c r="B109199" s="31"/>
      <c r="C109199" s="13"/>
      <c r="D109199" s="13"/>
      <c r="E109199" s="13"/>
      <c r="F109199" s="13"/>
      <c r="G109199" s="13"/>
      <c r="H109199" s="13"/>
      <c r="I109199" s="13"/>
      <c r="J109199" s="13"/>
      <c r="K109199" s="13"/>
      <c r="L109199" s="13"/>
      <c r="M109199" s="13"/>
      <c r="N109199" s="13"/>
      <c r="O109199" s="13"/>
      <c r="P109199" s="13"/>
      <c r="Q109199" s="13"/>
      <c r="R109199" s="13"/>
    </row>
    <row r="109200" spans="2:18">
      <c r="B109200" s="31"/>
      <c r="C109200" s="13"/>
      <c r="D109200" s="13"/>
      <c r="E109200" s="13"/>
      <c r="F109200" s="13"/>
      <c r="G109200" s="13"/>
      <c r="H109200" s="13"/>
      <c r="I109200" s="13"/>
      <c r="J109200" s="13"/>
      <c r="K109200" s="13"/>
      <c r="L109200" s="13"/>
      <c r="M109200" s="13"/>
      <c r="N109200" s="13"/>
      <c r="O109200" s="13"/>
      <c r="P109200" s="13"/>
      <c r="Q109200" s="13"/>
      <c r="R109200" s="13"/>
    </row>
    <row r="109201" spans="2:18">
      <c r="B109201" s="31"/>
      <c r="C109201" s="13"/>
      <c r="D109201" s="13"/>
      <c r="E109201" s="13"/>
      <c r="F109201" s="13"/>
      <c r="G109201" s="13"/>
      <c r="H109201" s="13"/>
      <c r="I109201" s="13"/>
      <c r="J109201" s="13"/>
      <c r="K109201" s="13"/>
      <c r="L109201" s="13"/>
      <c r="M109201" s="13"/>
      <c r="N109201" s="13"/>
      <c r="O109201" s="13"/>
      <c r="P109201" s="13"/>
      <c r="Q109201" s="13"/>
      <c r="R109201" s="13"/>
    </row>
    <row r="109202" spans="2:18">
      <c r="B109202" s="31"/>
      <c r="C109202" s="13"/>
      <c r="D109202" s="13"/>
      <c r="E109202" s="13"/>
      <c r="F109202" s="13"/>
      <c r="G109202" s="13"/>
      <c r="H109202" s="13"/>
      <c r="I109202" s="13"/>
      <c r="J109202" s="13"/>
      <c r="K109202" s="13"/>
      <c r="L109202" s="13"/>
      <c r="M109202" s="13"/>
      <c r="N109202" s="13"/>
      <c r="O109202" s="13"/>
      <c r="P109202" s="13"/>
      <c r="Q109202" s="13"/>
      <c r="R109202" s="13"/>
    </row>
    <row r="109203" spans="2:18">
      <c r="B109203" s="31"/>
      <c r="C109203" s="13"/>
      <c r="D109203" s="13"/>
      <c r="E109203" s="13"/>
      <c r="F109203" s="13"/>
      <c r="G109203" s="13"/>
      <c r="H109203" s="13"/>
      <c r="I109203" s="13"/>
      <c r="J109203" s="13"/>
      <c r="K109203" s="13"/>
      <c r="L109203" s="13"/>
      <c r="M109203" s="13"/>
      <c r="N109203" s="13"/>
      <c r="O109203" s="13"/>
      <c r="P109203" s="13"/>
      <c r="Q109203" s="13"/>
      <c r="R109203" s="13"/>
    </row>
    <row r="109204" spans="2:18">
      <c r="B109204" s="31"/>
      <c r="C109204" s="13"/>
      <c r="D109204" s="13"/>
      <c r="E109204" s="13"/>
      <c r="F109204" s="13"/>
      <c r="G109204" s="13"/>
      <c r="H109204" s="13"/>
      <c r="I109204" s="13"/>
      <c r="J109204" s="13"/>
      <c r="K109204" s="13"/>
      <c r="L109204" s="13"/>
      <c r="M109204" s="13"/>
      <c r="N109204" s="13"/>
      <c r="O109204" s="13"/>
      <c r="P109204" s="13"/>
      <c r="Q109204" s="13"/>
      <c r="R109204" s="13"/>
    </row>
    <row r="109205" spans="2:18">
      <c r="B109205" s="31"/>
      <c r="C109205" s="13"/>
      <c r="D109205" s="13"/>
      <c r="E109205" s="13"/>
      <c r="F109205" s="13"/>
      <c r="G109205" s="13"/>
      <c r="H109205" s="13"/>
      <c r="I109205" s="13"/>
      <c r="J109205" s="13"/>
      <c r="K109205" s="13"/>
      <c r="L109205" s="13"/>
      <c r="M109205" s="13"/>
      <c r="N109205" s="13"/>
      <c r="O109205" s="13"/>
      <c r="P109205" s="13"/>
      <c r="Q109205" s="13"/>
      <c r="R109205" s="13"/>
    </row>
    <row r="109206" spans="2:18">
      <c r="B109206" s="31"/>
      <c r="C109206" s="13"/>
      <c r="D109206" s="13"/>
      <c r="E109206" s="13"/>
      <c r="F109206" s="13"/>
      <c r="G109206" s="13"/>
      <c r="H109206" s="13"/>
      <c r="I109206" s="13"/>
      <c r="J109206" s="13"/>
      <c r="K109206" s="13"/>
      <c r="L109206" s="13"/>
      <c r="M109206" s="13"/>
      <c r="N109206" s="13"/>
      <c r="O109206" s="13"/>
      <c r="P109206" s="13"/>
      <c r="Q109206" s="13"/>
      <c r="R109206" s="13"/>
    </row>
    <row r="109207" spans="2:18">
      <c r="B109207" s="31"/>
      <c r="C109207" s="13"/>
      <c r="D109207" s="13"/>
      <c r="E109207" s="13"/>
      <c r="F109207" s="13"/>
      <c r="G109207" s="13"/>
      <c r="H109207" s="13"/>
      <c r="I109207" s="13"/>
      <c r="J109207" s="13"/>
      <c r="K109207" s="13"/>
      <c r="L109207" s="13"/>
      <c r="M109207" s="13"/>
      <c r="N109207" s="13"/>
      <c r="O109207" s="13"/>
      <c r="P109207" s="13"/>
      <c r="Q109207" s="13"/>
      <c r="R109207" s="13"/>
    </row>
    <row r="109208" spans="2:18">
      <c r="B109208" s="31"/>
      <c r="C109208" s="13"/>
      <c r="D109208" s="13"/>
      <c r="E109208" s="13"/>
      <c r="F109208" s="13"/>
      <c r="G109208" s="13"/>
      <c r="H109208" s="13"/>
      <c r="I109208" s="13"/>
      <c r="J109208" s="13"/>
      <c r="K109208" s="13"/>
      <c r="L109208" s="13"/>
      <c r="M109208" s="13"/>
      <c r="N109208" s="13"/>
      <c r="O109208" s="13"/>
      <c r="P109208" s="13"/>
      <c r="Q109208" s="13"/>
      <c r="R109208" s="13"/>
    </row>
    <row r="109209" spans="2:18">
      <c r="B109209" s="31"/>
      <c r="C109209" s="13"/>
      <c r="D109209" s="13"/>
      <c r="E109209" s="13"/>
      <c r="F109209" s="13"/>
      <c r="G109209" s="13"/>
      <c r="H109209" s="13"/>
      <c r="I109209" s="13"/>
      <c r="J109209" s="13"/>
      <c r="K109209" s="13"/>
      <c r="L109209" s="13"/>
      <c r="M109209" s="13"/>
      <c r="N109209" s="13"/>
      <c r="O109209" s="13"/>
      <c r="P109209" s="13"/>
      <c r="Q109209" s="13"/>
      <c r="R109209" s="13"/>
    </row>
    <row r="109210" spans="2:18">
      <c r="B109210" s="31"/>
      <c r="C109210" s="13"/>
      <c r="D109210" s="13"/>
      <c r="E109210" s="13"/>
      <c r="F109210" s="13"/>
      <c r="G109210" s="13"/>
      <c r="H109210" s="13"/>
      <c r="I109210" s="13"/>
      <c r="J109210" s="13"/>
      <c r="K109210" s="13"/>
      <c r="L109210" s="13"/>
      <c r="M109210" s="13"/>
      <c r="N109210" s="13"/>
      <c r="O109210" s="13"/>
      <c r="P109210" s="13"/>
      <c r="Q109210" s="13"/>
      <c r="R109210" s="13"/>
    </row>
    <row r="109211" spans="2:18">
      <c r="B109211" s="31"/>
      <c r="C109211" s="13"/>
      <c r="D109211" s="13"/>
      <c r="E109211" s="13"/>
      <c r="F109211" s="13"/>
      <c r="G109211" s="13"/>
      <c r="H109211" s="13"/>
      <c r="I109211" s="13"/>
      <c r="J109211" s="13"/>
      <c r="K109211" s="13"/>
      <c r="L109211" s="13"/>
      <c r="M109211" s="13"/>
      <c r="N109211" s="13"/>
      <c r="O109211" s="13"/>
      <c r="P109211" s="13"/>
      <c r="Q109211" s="13"/>
      <c r="R109211" s="13"/>
    </row>
    <row r="109212" spans="2:18">
      <c r="B109212" s="31"/>
      <c r="C109212" s="13"/>
      <c r="D109212" s="13"/>
      <c r="E109212" s="13"/>
      <c r="F109212" s="13"/>
      <c r="G109212" s="13"/>
      <c r="H109212" s="13"/>
      <c r="I109212" s="13"/>
      <c r="J109212" s="13"/>
      <c r="K109212" s="13"/>
      <c r="L109212" s="13"/>
      <c r="M109212" s="13"/>
      <c r="N109212" s="13"/>
      <c r="O109212" s="13"/>
      <c r="P109212" s="13"/>
      <c r="Q109212" s="13"/>
      <c r="R109212" s="13"/>
    </row>
    <row r="109213" spans="2:18">
      <c r="B109213" s="31"/>
      <c r="C109213" s="13"/>
      <c r="D109213" s="13"/>
      <c r="E109213" s="13"/>
      <c r="F109213" s="13"/>
      <c r="G109213" s="13"/>
      <c r="H109213" s="13"/>
      <c r="I109213" s="13"/>
      <c r="J109213" s="13"/>
      <c r="K109213" s="13"/>
      <c r="L109213" s="13"/>
      <c r="M109213" s="13"/>
      <c r="N109213" s="13"/>
      <c r="O109213" s="13"/>
      <c r="P109213" s="13"/>
      <c r="Q109213" s="13"/>
      <c r="R109213" s="13"/>
    </row>
    <row r="109214" spans="2:18">
      <c r="B109214" s="31"/>
      <c r="C109214" s="13"/>
      <c r="D109214" s="13"/>
      <c r="E109214" s="13"/>
      <c r="F109214" s="13"/>
      <c r="G109214" s="13"/>
      <c r="H109214" s="13"/>
      <c r="I109214" s="13"/>
      <c r="J109214" s="13"/>
      <c r="K109214" s="13"/>
      <c r="L109214" s="13"/>
      <c r="M109214" s="13"/>
      <c r="N109214" s="13"/>
      <c r="O109214" s="13"/>
      <c r="P109214" s="13"/>
      <c r="Q109214" s="13"/>
      <c r="R109214" s="13"/>
    </row>
    <row r="109215" spans="2:18">
      <c r="B109215" s="31"/>
      <c r="C109215" s="13"/>
      <c r="D109215" s="13"/>
      <c r="E109215" s="13"/>
      <c r="F109215" s="13"/>
      <c r="G109215" s="13"/>
      <c r="H109215" s="13"/>
      <c r="I109215" s="13"/>
      <c r="J109215" s="13"/>
      <c r="K109215" s="13"/>
      <c r="L109215" s="13"/>
      <c r="M109215" s="13"/>
      <c r="N109215" s="13"/>
      <c r="O109215" s="13"/>
      <c r="P109215" s="13"/>
      <c r="Q109215" s="13"/>
      <c r="R109215" s="13"/>
    </row>
    <row r="109216" spans="2:18">
      <c r="B109216" s="31"/>
      <c r="C109216" s="13"/>
      <c r="D109216" s="13"/>
      <c r="E109216" s="13"/>
      <c r="F109216" s="13"/>
      <c r="G109216" s="13"/>
      <c r="H109216" s="13"/>
      <c r="I109216" s="13"/>
      <c r="J109216" s="13"/>
      <c r="K109216" s="13"/>
      <c r="L109216" s="13"/>
      <c r="M109216" s="13"/>
      <c r="N109216" s="13"/>
      <c r="O109216" s="13"/>
      <c r="P109216" s="13"/>
      <c r="Q109216" s="13"/>
      <c r="R109216" s="13"/>
    </row>
    <row r="109217" spans="2:18">
      <c r="B109217" s="31"/>
      <c r="C109217" s="13"/>
      <c r="D109217" s="13"/>
      <c r="E109217" s="13"/>
      <c r="F109217" s="13"/>
      <c r="G109217" s="13"/>
      <c r="H109217" s="13"/>
      <c r="I109217" s="13"/>
      <c r="J109217" s="13"/>
      <c r="K109217" s="13"/>
      <c r="L109217" s="13"/>
      <c r="M109217" s="13"/>
      <c r="N109217" s="13"/>
      <c r="O109217" s="13"/>
      <c r="P109217" s="13"/>
      <c r="Q109217" s="13"/>
      <c r="R109217" s="13"/>
    </row>
    <row r="109218" spans="2:18">
      <c r="B109218" s="31"/>
      <c r="C109218" s="13"/>
      <c r="D109218" s="13"/>
      <c r="E109218" s="13"/>
      <c r="F109218" s="13"/>
      <c r="G109218" s="13"/>
      <c r="H109218" s="13"/>
      <c r="I109218" s="13"/>
      <c r="J109218" s="13"/>
      <c r="K109218" s="13"/>
      <c r="L109218" s="13"/>
      <c r="M109218" s="13"/>
      <c r="N109218" s="13"/>
      <c r="O109218" s="13"/>
      <c r="P109218" s="13"/>
      <c r="Q109218" s="13"/>
      <c r="R109218" s="13"/>
    </row>
    <row r="109219" spans="2:18">
      <c r="B109219" s="31"/>
      <c r="C109219" s="13"/>
      <c r="D109219" s="13"/>
      <c r="E109219" s="13"/>
      <c r="F109219" s="13"/>
      <c r="G109219" s="13"/>
      <c r="H109219" s="13"/>
      <c r="I109219" s="13"/>
      <c r="J109219" s="13"/>
      <c r="K109219" s="13"/>
      <c r="L109219" s="13"/>
      <c r="M109219" s="13"/>
      <c r="N109219" s="13"/>
      <c r="O109219" s="13"/>
      <c r="P109219" s="13"/>
      <c r="Q109219" s="13"/>
      <c r="R109219" s="13"/>
    </row>
    <row r="109220" spans="2:18">
      <c r="B109220" s="31"/>
      <c r="C109220" s="13"/>
      <c r="D109220" s="13"/>
      <c r="E109220" s="13"/>
      <c r="F109220" s="13"/>
      <c r="G109220" s="13"/>
      <c r="H109220" s="13"/>
      <c r="I109220" s="13"/>
      <c r="J109220" s="13"/>
      <c r="K109220" s="13"/>
      <c r="L109220" s="13"/>
      <c r="M109220" s="13"/>
      <c r="N109220" s="13"/>
      <c r="O109220" s="13"/>
      <c r="P109220" s="13"/>
      <c r="Q109220" s="13"/>
      <c r="R109220" s="13"/>
    </row>
    <row r="109221" spans="2:18">
      <c r="B109221" s="31"/>
      <c r="C109221" s="13"/>
      <c r="D109221" s="13"/>
      <c r="E109221" s="13"/>
      <c r="F109221" s="13"/>
      <c r="G109221" s="13"/>
      <c r="H109221" s="13"/>
      <c r="I109221" s="13"/>
      <c r="J109221" s="13"/>
      <c r="K109221" s="13"/>
      <c r="L109221" s="13"/>
      <c r="M109221" s="13"/>
      <c r="N109221" s="13"/>
      <c r="O109221" s="13"/>
      <c r="P109221" s="13"/>
      <c r="Q109221" s="13"/>
      <c r="R109221" s="13"/>
    </row>
    <row r="109222" spans="2:18">
      <c r="B109222" s="31"/>
      <c r="C109222" s="13"/>
      <c r="D109222" s="13"/>
      <c r="E109222" s="13"/>
      <c r="F109222" s="13"/>
      <c r="G109222" s="13"/>
      <c r="H109222" s="13"/>
      <c r="I109222" s="13"/>
      <c r="J109222" s="13"/>
      <c r="K109222" s="13"/>
      <c r="L109222" s="13"/>
      <c r="M109222" s="13"/>
      <c r="N109222" s="13"/>
      <c r="O109222" s="13"/>
      <c r="P109222" s="13"/>
      <c r="Q109222" s="13"/>
      <c r="R109222" s="13"/>
    </row>
    <row r="109223" spans="2:18">
      <c r="B109223" s="31"/>
      <c r="C109223" s="13"/>
      <c r="D109223" s="13"/>
      <c r="E109223" s="13"/>
      <c r="F109223" s="13"/>
      <c r="G109223" s="13"/>
      <c r="H109223" s="13"/>
      <c r="I109223" s="13"/>
      <c r="J109223" s="13"/>
      <c r="K109223" s="13"/>
      <c r="L109223" s="13"/>
      <c r="M109223" s="13"/>
      <c r="N109223" s="13"/>
      <c r="O109223" s="13"/>
      <c r="P109223" s="13"/>
      <c r="Q109223" s="13"/>
      <c r="R109223" s="13"/>
    </row>
    <row r="109224" spans="2:18">
      <c r="B109224" s="31"/>
      <c r="C109224" s="13"/>
      <c r="D109224" s="13"/>
      <c r="E109224" s="13"/>
      <c r="F109224" s="13"/>
      <c r="G109224" s="13"/>
      <c r="H109224" s="13"/>
      <c r="I109224" s="13"/>
      <c r="J109224" s="13"/>
      <c r="K109224" s="13"/>
      <c r="L109224" s="13"/>
      <c r="M109224" s="13"/>
      <c r="N109224" s="13"/>
      <c r="O109224" s="13"/>
      <c r="P109224" s="13"/>
      <c r="Q109224" s="13"/>
      <c r="R109224" s="13"/>
    </row>
    <row r="109225" spans="2:18">
      <c r="B109225" s="31"/>
      <c r="C109225" s="13"/>
      <c r="D109225" s="13"/>
      <c r="E109225" s="13"/>
      <c r="F109225" s="13"/>
      <c r="G109225" s="13"/>
      <c r="H109225" s="13"/>
      <c r="I109225" s="13"/>
      <c r="J109225" s="13"/>
      <c r="K109225" s="13"/>
      <c r="L109225" s="13"/>
      <c r="M109225" s="13"/>
      <c r="N109225" s="13"/>
      <c r="O109225" s="13"/>
      <c r="P109225" s="13"/>
      <c r="Q109225" s="13"/>
      <c r="R109225" s="13"/>
    </row>
    <row r="109226" spans="2:18">
      <c r="B109226" s="31"/>
      <c r="C109226" s="13"/>
      <c r="D109226" s="13"/>
      <c r="E109226" s="13"/>
      <c r="F109226" s="13"/>
      <c r="G109226" s="13"/>
      <c r="H109226" s="13"/>
      <c r="I109226" s="13"/>
      <c r="J109226" s="13"/>
      <c r="K109226" s="13"/>
      <c r="L109226" s="13"/>
      <c r="M109226" s="13"/>
      <c r="N109226" s="13"/>
      <c r="O109226" s="13"/>
      <c r="P109226" s="13"/>
      <c r="Q109226" s="13"/>
      <c r="R109226" s="13"/>
    </row>
    <row r="109227" spans="2:18">
      <c r="B109227" s="31"/>
      <c r="C109227" s="13"/>
      <c r="D109227" s="13"/>
      <c r="E109227" s="13"/>
      <c r="F109227" s="13"/>
      <c r="G109227" s="13"/>
      <c r="H109227" s="13"/>
      <c r="I109227" s="13"/>
      <c r="J109227" s="13"/>
      <c r="K109227" s="13"/>
      <c r="L109227" s="13"/>
      <c r="M109227" s="13"/>
      <c r="N109227" s="13"/>
      <c r="O109227" s="13"/>
      <c r="P109227" s="13"/>
      <c r="Q109227" s="13"/>
      <c r="R109227" s="13"/>
    </row>
    <row r="109228" spans="2:18">
      <c r="B109228" s="31"/>
      <c r="C109228" s="13"/>
      <c r="D109228" s="13"/>
      <c r="E109228" s="13"/>
      <c r="F109228" s="13"/>
      <c r="G109228" s="13"/>
      <c r="H109228" s="13"/>
      <c r="I109228" s="13"/>
      <c r="J109228" s="13"/>
      <c r="K109228" s="13"/>
      <c r="L109228" s="13"/>
      <c r="M109228" s="13"/>
      <c r="N109228" s="13"/>
      <c r="O109228" s="13"/>
      <c r="P109228" s="13"/>
      <c r="Q109228" s="13"/>
      <c r="R109228" s="13"/>
    </row>
    <row r="109229" spans="2:18">
      <c r="B109229" s="31"/>
      <c r="C109229" s="13"/>
      <c r="D109229" s="13"/>
      <c r="E109229" s="13"/>
      <c r="F109229" s="13"/>
      <c r="G109229" s="13"/>
      <c r="H109229" s="13"/>
      <c r="I109229" s="13"/>
      <c r="J109229" s="13"/>
      <c r="K109229" s="13"/>
      <c r="L109229" s="13"/>
      <c r="M109229" s="13"/>
      <c r="N109229" s="13"/>
      <c r="O109229" s="13"/>
      <c r="P109229" s="13"/>
      <c r="Q109229" s="13"/>
      <c r="R109229" s="13"/>
    </row>
    <row r="109230" spans="2:18">
      <c r="B109230" s="31"/>
      <c r="C109230" s="13"/>
      <c r="D109230" s="13"/>
      <c r="E109230" s="13"/>
      <c r="F109230" s="13"/>
      <c r="G109230" s="13"/>
      <c r="H109230" s="13"/>
      <c r="I109230" s="13"/>
      <c r="J109230" s="13"/>
      <c r="K109230" s="13"/>
      <c r="L109230" s="13"/>
      <c r="M109230" s="13"/>
      <c r="N109230" s="13"/>
      <c r="O109230" s="13"/>
      <c r="P109230" s="13"/>
      <c r="Q109230" s="13"/>
      <c r="R109230" s="13"/>
    </row>
    <row r="109231" spans="2:18">
      <c r="B109231" s="31"/>
      <c r="C109231" s="13"/>
      <c r="D109231" s="13"/>
      <c r="E109231" s="13"/>
      <c r="F109231" s="13"/>
      <c r="G109231" s="13"/>
      <c r="H109231" s="13"/>
      <c r="I109231" s="13"/>
      <c r="J109231" s="13"/>
      <c r="K109231" s="13"/>
      <c r="L109231" s="13"/>
      <c r="M109231" s="13"/>
      <c r="N109231" s="13"/>
      <c r="O109231" s="13"/>
      <c r="P109231" s="13"/>
      <c r="Q109231" s="13"/>
      <c r="R109231" s="13"/>
    </row>
    <row r="109232" spans="2:18">
      <c r="B109232" s="31"/>
      <c r="C109232" s="13"/>
      <c r="D109232" s="13"/>
      <c r="E109232" s="13"/>
      <c r="F109232" s="13"/>
      <c r="G109232" s="13"/>
      <c r="H109232" s="13"/>
      <c r="I109232" s="13"/>
      <c r="J109232" s="13"/>
      <c r="K109232" s="13"/>
      <c r="L109232" s="13"/>
      <c r="M109232" s="13"/>
      <c r="N109232" s="13"/>
      <c r="O109232" s="13"/>
      <c r="P109232" s="13"/>
      <c r="Q109232" s="13"/>
      <c r="R109232" s="13"/>
    </row>
    <row r="109233" spans="2:18">
      <c r="B109233" s="31"/>
      <c r="C109233" s="13"/>
      <c r="D109233" s="13"/>
      <c r="E109233" s="13"/>
      <c r="F109233" s="13"/>
      <c r="G109233" s="13"/>
      <c r="H109233" s="13"/>
      <c r="I109233" s="13"/>
      <c r="J109233" s="13"/>
      <c r="K109233" s="13"/>
      <c r="L109233" s="13"/>
      <c r="M109233" s="13"/>
      <c r="N109233" s="13"/>
      <c r="O109233" s="13"/>
      <c r="P109233" s="13"/>
      <c r="Q109233" s="13"/>
      <c r="R109233" s="13"/>
    </row>
    <row r="109234" spans="2:18">
      <c r="B109234" s="31"/>
      <c r="C109234" s="13"/>
      <c r="D109234" s="13"/>
      <c r="E109234" s="13"/>
      <c r="F109234" s="13"/>
      <c r="G109234" s="13"/>
      <c r="H109234" s="13"/>
      <c r="I109234" s="13"/>
      <c r="J109234" s="13"/>
      <c r="K109234" s="13"/>
      <c r="L109234" s="13"/>
      <c r="M109234" s="13"/>
      <c r="N109234" s="13"/>
      <c r="O109234" s="13"/>
      <c r="P109234" s="13"/>
      <c r="Q109234" s="13"/>
      <c r="R109234" s="13"/>
    </row>
    <row r="109235" spans="2:18">
      <c r="B109235" s="31"/>
      <c r="C109235" s="13"/>
      <c r="D109235" s="13"/>
      <c r="E109235" s="13"/>
      <c r="F109235" s="13"/>
      <c r="G109235" s="13"/>
      <c r="H109235" s="13"/>
      <c r="I109235" s="13"/>
      <c r="J109235" s="13"/>
      <c r="K109235" s="13"/>
      <c r="L109235" s="13"/>
      <c r="M109235" s="13"/>
      <c r="N109235" s="13"/>
      <c r="O109235" s="13"/>
      <c r="P109235" s="13"/>
      <c r="Q109235" s="13"/>
      <c r="R109235" s="13"/>
    </row>
    <row r="109236" spans="2:18">
      <c r="B109236" s="31"/>
      <c r="C109236" s="13"/>
      <c r="D109236" s="13"/>
      <c r="E109236" s="13"/>
      <c r="F109236" s="13"/>
      <c r="G109236" s="13"/>
      <c r="H109236" s="13"/>
      <c r="I109236" s="13"/>
      <c r="J109236" s="13"/>
      <c r="K109236" s="13"/>
      <c r="L109236" s="13"/>
      <c r="M109236" s="13"/>
      <c r="N109236" s="13"/>
      <c r="O109236" s="13"/>
      <c r="P109236" s="13"/>
      <c r="Q109236" s="13"/>
      <c r="R109236" s="13"/>
    </row>
    <row r="109237" spans="2:18">
      <c r="B109237" s="31"/>
      <c r="C109237" s="13"/>
      <c r="D109237" s="13"/>
      <c r="E109237" s="13"/>
      <c r="F109237" s="13"/>
      <c r="G109237" s="13"/>
      <c r="H109237" s="13"/>
      <c r="I109237" s="13"/>
      <c r="J109237" s="13"/>
      <c r="K109237" s="13"/>
      <c r="L109237" s="13"/>
      <c r="M109237" s="13"/>
      <c r="N109237" s="13"/>
      <c r="O109237" s="13"/>
      <c r="P109237" s="13"/>
      <c r="Q109237" s="13"/>
      <c r="R109237" s="13"/>
    </row>
    <row r="109238" spans="2:18">
      <c r="B109238" s="31"/>
      <c r="C109238" s="13"/>
      <c r="D109238" s="13"/>
      <c r="E109238" s="13"/>
      <c r="F109238" s="13"/>
      <c r="G109238" s="13"/>
      <c r="H109238" s="13"/>
      <c r="I109238" s="13"/>
      <c r="J109238" s="13"/>
      <c r="K109238" s="13"/>
      <c r="L109238" s="13"/>
      <c r="M109238" s="13"/>
      <c r="N109238" s="13"/>
      <c r="O109238" s="13"/>
      <c r="P109238" s="13"/>
      <c r="Q109238" s="13"/>
      <c r="R109238" s="13"/>
    </row>
    <row r="109239" spans="2:18">
      <c r="B109239" s="31"/>
      <c r="C109239" s="13"/>
      <c r="D109239" s="13"/>
      <c r="E109239" s="13"/>
      <c r="F109239" s="13"/>
      <c r="G109239" s="13"/>
      <c r="H109239" s="13"/>
      <c r="I109239" s="13"/>
      <c r="J109239" s="13"/>
      <c r="K109239" s="13"/>
      <c r="L109239" s="13"/>
      <c r="M109239" s="13"/>
      <c r="N109239" s="13"/>
      <c r="O109239" s="13"/>
      <c r="P109239" s="13"/>
      <c r="Q109239" s="13"/>
      <c r="R109239" s="13"/>
    </row>
    <row r="109240" spans="2:18">
      <c r="B109240" s="31"/>
      <c r="C109240" s="13"/>
      <c r="D109240" s="13"/>
      <c r="E109240" s="13"/>
      <c r="F109240" s="13"/>
      <c r="G109240" s="13"/>
      <c r="H109240" s="13"/>
      <c r="I109240" s="13"/>
      <c r="J109240" s="13"/>
      <c r="K109240" s="13"/>
      <c r="L109240" s="13"/>
      <c r="M109240" s="13"/>
      <c r="N109240" s="13"/>
      <c r="O109240" s="13"/>
      <c r="P109240" s="13"/>
      <c r="Q109240" s="13"/>
      <c r="R109240" s="13"/>
    </row>
    <row r="109241" spans="2:18">
      <c r="B109241" s="31"/>
      <c r="C109241" s="13"/>
      <c r="D109241" s="13"/>
      <c r="E109241" s="13"/>
      <c r="F109241" s="13"/>
      <c r="G109241" s="13"/>
      <c r="H109241" s="13"/>
      <c r="I109241" s="13"/>
      <c r="J109241" s="13"/>
      <c r="K109241" s="13"/>
      <c r="L109241" s="13"/>
      <c r="M109241" s="13"/>
      <c r="N109241" s="13"/>
      <c r="O109241" s="13"/>
      <c r="P109241" s="13"/>
      <c r="Q109241" s="13"/>
      <c r="R109241" s="13"/>
    </row>
    <row r="109242" spans="2:18">
      <c r="B109242" s="31"/>
      <c r="C109242" s="13"/>
      <c r="D109242" s="13"/>
      <c r="E109242" s="13"/>
      <c r="F109242" s="13"/>
      <c r="G109242" s="13"/>
      <c r="H109242" s="13"/>
      <c r="I109242" s="13"/>
      <c r="J109242" s="13"/>
      <c r="K109242" s="13"/>
      <c r="L109242" s="13"/>
      <c r="M109242" s="13"/>
      <c r="N109242" s="13"/>
      <c r="O109242" s="13"/>
      <c r="P109242" s="13"/>
      <c r="Q109242" s="13"/>
      <c r="R109242" s="13"/>
    </row>
    <row r="109243" spans="2:18">
      <c r="B109243" s="31"/>
      <c r="C109243" s="13"/>
      <c r="D109243" s="13"/>
      <c r="E109243" s="13"/>
      <c r="F109243" s="13"/>
      <c r="G109243" s="13"/>
      <c r="H109243" s="13"/>
      <c r="I109243" s="13"/>
      <c r="J109243" s="13"/>
      <c r="K109243" s="13"/>
      <c r="L109243" s="13"/>
      <c r="M109243" s="13"/>
      <c r="N109243" s="13"/>
      <c r="O109243" s="13"/>
      <c r="P109243" s="13"/>
      <c r="Q109243" s="13"/>
      <c r="R109243" s="13"/>
    </row>
    <row r="109244" spans="2:18">
      <c r="B109244" s="31"/>
      <c r="C109244" s="13"/>
      <c r="D109244" s="13"/>
      <c r="E109244" s="13"/>
      <c r="F109244" s="13"/>
      <c r="G109244" s="13"/>
      <c r="H109244" s="13"/>
      <c r="I109244" s="13"/>
      <c r="J109244" s="13"/>
      <c r="K109244" s="13"/>
      <c r="L109244" s="13"/>
      <c r="M109244" s="13"/>
      <c r="N109244" s="13"/>
      <c r="O109244" s="13"/>
      <c r="P109244" s="13"/>
      <c r="Q109244" s="13"/>
      <c r="R109244" s="13"/>
    </row>
    <row r="109245" spans="2:18">
      <c r="B109245" s="31"/>
      <c r="C109245" s="13"/>
      <c r="D109245" s="13"/>
      <c r="E109245" s="13"/>
      <c r="F109245" s="13"/>
      <c r="G109245" s="13"/>
      <c r="H109245" s="13"/>
      <c r="I109245" s="13"/>
      <c r="J109245" s="13"/>
      <c r="K109245" s="13"/>
      <c r="L109245" s="13"/>
      <c r="M109245" s="13"/>
      <c r="N109245" s="13"/>
      <c r="O109245" s="13"/>
      <c r="P109245" s="13"/>
      <c r="Q109245" s="13"/>
      <c r="R109245" s="13"/>
    </row>
    <row r="109246" spans="2:18">
      <c r="B109246" s="31"/>
      <c r="C109246" s="13"/>
      <c r="D109246" s="13"/>
      <c r="E109246" s="13"/>
      <c r="F109246" s="13"/>
      <c r="G109246" s="13"/>
      <c r="H109246" s="13"/>
      <c r="I109246" s="13"/>
      <c r="J109246" s="13"/>
      <c r="K109246" s="13"/>
      <c r="L109246" s="13"/>
      <c r="M109246" s="13"/>
      <c r="N109246" s="13"/>
      <c r="O109246" s="13"/>
      <c r="P109246" s="13"/>
      <c r="Q109246" s="13"/>
      <c r="R109246" s="13"/>
    </row>
    <row r="109247" spans="2:18">
      <c r="B109247" s="31"/>
      <c r="C109247" s="13"/>
      <c r="D109247" s="13"/>
      <c r="E109247" s="13"/>
      <c r="F109247" s="13"/>
      <c r="G109247" s="13"/>
      <c r="H109247" s="13"/>
      <c r="I109247" s="13"/>
      <c r="J109247" s="13"/>
      <c r="K109247" s="13"/>
      <c r="L109247" s="13"/>
      <c r="M109247" s="13"/>
      <c r="N109247" s="13"/>
      <c r="O109247" s="13"/>
      <c r="P109247" s="13"/>
      <c r="Q109247" s="13"/>
      <c r="R109247" s="13"/>
    </row>
    <row r="109248" spans="2:18">
      <c r="B109248" s="31"/>
      <c r="C109248" s="13"/>
      <c r="D109248" s="13"/>
      <c r="E109248" s="13"/>
      <c r="F109248" s="13"/>
      <c r="G109248" s="13"/>
      <c r="H109248" s="13"/>
      <c r="I109248" s="13"/>
      <c r="J109248" s="13"/>
      <c r="K109248" s="13"/>
      <c r="L109248" s="13"/>
      <c r="M109248" s="13"/>
      <c r="N109248" s="13"/>
      <c r="O109248" s="13"/>
      <c r="P109248" s="13"/>
      <c r="Q109248" s="13"/>
      <c r="R109248" s="13"/>
    </row>
    <row r="109249" spans="2:18">
      <c r="B109249" s="31"/>
      <c r="C109249" s="13"/>
      <c r="D109249" s="13"/>
      <c r="E109249" s="13"/>
      <c r="F109249" s="13"/>
      <c r="G109249" s="13"/>
      <c r="H109249" s="13"/>
      <c r="I109249" s="13"/>
      <c r="J109249" s="13"/>
      <c r="K109249" s="13"/>
      <c r="L109249" s="13"/>
      <c r="M109249" s="13"/>
      <c r="N109249" s="13"/>
      <c r="O109249" s="13"/>
      <c r="P109249" s="13"/>
      <c r="Q109249" s="13"/>
      <c r="R109249" s="13"/>
    </row>
    <row r="109250" spans="2:18">
      <c r="B109250" s="31"/>
      <c r="C109250" s="13"/>
      <c r="D109250" s="13"/>
      <c r="E109250" s="13"/>
      <c r="F109250" s="13"/>
      <c r="G109250" s="13"/>
      <c r="H109250" s="13"/>
      <c r="I109250" s="13"/>
      <c r="J109250" s="13"/>
      <c r="K109250" s="13"/>
      <c r="L109250" s="13"/>
      <c r="M109250" s="13"/>
      <c r="N109250" s="13"/>
      <c r="O109250" s="13"/>
      <c r="P109250" s="13"/>
      <c r="Q109250" s="13"/>
      <c r="R109250" s="13"/>
    </row>
    <row r="109251" spans="2:18">
      <c r="B109251" s="31"/>
      <c r="C109251" s="13"/>
      <c r="D109251" s="13"/>
      <c r="E109251" s="13"/>
      <c r="F109251" s="13"/>
      <c r="G109251" s="13"/>
      <c r="H109251" s="13"/>
      <c r="I109251" s="13"/>
      <c r="J109251" s="13"/>
      <c r="K109251" s="13"/>
      <c r="L109251" s="13"/>
      <c r="M109251" s="13"/>
      <c r="N109251" s="13"/>
      <c r="O109251" s="13"/>
      <c r="P109251" s="13"/>
      <c r="Q109251" s="13"/>
      <c r="R109251" s="13"/>
    </row>
    <row r="109252" spans="2:18">
      <c r="B109252" s="31"/>
      <c r="C109252" s="13"/>
      <c r="D109252" s="13"/>
      <c r="E109252" s="13"/>
      <c r="F109252" s="13"/>
      <c r="G109252" s="13"/>
      <c r="H109252" s="13"/>
      <c r="I109252" s="13"/>
      <c r="J109252" s="13"/>
      <c r="K109252" s="13"/>
      <c r="L109252" s="13"/>
      <c r="M109252" s="13"/>
      <c r="N109252" s="13"/>
      <c r="O109252" s="13"/>
      <c r="P109252" s="13"/>
      <c r="Q109252" s="13"/>
      <c r="R109252" s="13"/>
    </row>
    <row r="109253" spans="2:18">
      <c r="B109253" s="31"/>
      <c r="C109253" s="13"/>
      <c r="D109253" s="13"/>
      <c r="E109253" s="13"/>
      <c r="F109253" s="13"/>
      <c r="G109253" s="13"/>
      <c r="H109253" s="13"/>
      <c r="I109253" s="13"/>
      <c r="J109253" s="13"/>
      <c r="K109253" s="13"/>
      <c r="L109253" s="13"/>
      <c r="M109253" s="13"/>
      <c r="N109253" s="13"/>
      <c r="O109253" s="13"/>
      <c r="P109253" s="13"/>
      <c r="Q109253" s="13"/>
      <c r="R109253" s="13"/>
    </row>
    <row r="109254" spans="2:18">
      <c r="B109254" s="31"/>
      <c r="C109254" s="13"/>
      <c r="D109254" s="13"/>
      <c r="E109254" s="13"/>
      <c r="F109254" s="13"/>
      <c r="G109254" s="13"/>
      <c r="H109254" s="13"/>
      <c r="I109254" s="13"/>
      <c r="J109254" s="13"/>
      <c r="K109254" s="13"/>
      <c r="L109254" s="13"/>
      <c r="M109254" s="13"/>
      <c r="N109254" s="13"/>
      <c r="O109254" s="13"/>
      <c r="P109254" s="13"/>
      <c r="Q109254" s="13"/>
      <c r="R109254" s="13"/>
    </row>
    <row r="109255" spans="2:18">
      <c r="B109255" s="31"/>
      <c r="C109255" s="13"/>
      <c r="D109255" s="13"/>
      <c r="E109255" s="13"/>
      <c r="F109255" s="13"/>
      <c r="G109255" s="13"/>
      <c r="H109255" s="13"/>
      <c r="I109255" s="13"/>
      <c r="J109255" s="13"/>
      <c r="K109255" s="13"/>
      <c r="L109255" s="13"/>
      <c r="M109255" s="13"/>
      <c r="N109255" s="13"/>
      <c r="O109255" s="13"/>
      <c r="P109255" s="13"/>
      <c r="Q109255" s="13"/>
      <c r="R109255" s="13"/>
    </row>
    <row r="109256" spans="2:18">
      <c r="B109256" s="31"/>
      <c r="C109256" s="13"/>
      <c r="D109256" s="13"/>
      <c r="E109256" s="13"/>
      <c r="F109256" s="13"/>
      <c r="G109256" s="13"/>
      <c r="H109256" s="13"/>
      <c r="I109256" s="13"/>
      <c r="J109256" s="13"/>
      <c r="K109256" s="13"/>
      <c r="L109256" s="13"/>
      <c r="M109256" s="13"/>
      <c r="N109256" s="13"/>
      <c r="O109256" s="13"/>
      <c r="P109256" s="13"/>
      <c r="Q109256" s="13"/>
      <c r="R109256" s="13"/>
    </row>
    <row r="109257" spans="2:18">
      <c r="B109257" s="31"/>
      <c r="C109257" s="13"/>
      <c r="D109257" s="13"/>
      <c r="E109257" s="13"/>
      <c r="F109257" s="13"/>
      <c r="G109257" s="13"/>
      <c r="H109257" s="13"/>
      <c r="I109257" s="13"/>
      <c r="J109257" s="13"/>
      <c r="K109257" s="13"/>
      <c r="L109257" s="13"/>
      <c r="M109257" s="13"/>
      <c r="N109257" s="13"/>
      <c r="O109257" s="13"/>
      <c r="P109257" s="13"/>
      <c r="Q109257" s="13"/>
      <c r="R109257" s="13"/>
    </row>
    <row r="109258" spans="2:18">
      <c r="B109258" s="31"/>
      <c r="C109258" s="13"/>
      <c r="D109258" s="13"/>
      <c r="E109258" s="13"/>
      <c r="F109258" s="13"/>
      <c r="G109258" s="13"/>
      <c r="H109258" s="13"/>
      <c r="I109258" s="13"/>
      <c r="J109258" s="13"/>
      <c r="K109258" s="13"/>
      <c r="L109258" s="13"/>
      <c r="M109258" s="13"/>
      <c r="N109258" s="13"/>
      <c r="O109258" s="13"/>
      <c r="P109258" s="13"/>
      <c r="Q109258" s="13"/>
      <c r="R109258" s="13"/>
    </row>
    <row r="109259" spans="2:18">
      <c r="B109259" s="31"/>
      <c r="C109259" s="13"/>
      <c r="D109259" s="13"/>
      <c r="E109259" s="13"/>
      <c r="F109259" s="13"/>
      <c r="G109259" s="13"/>
      <c r="H109259" s="13"/>
      <c r="I109259" s="13"/>
      <c r="J109259" s="13"/>
      <c r="K109259" s="13"/>
      <c r="L109259" s="13"/>
      <c r="M109259" s="13"/>
      <c r="N109259" s="13"/>
      <c r="O109259" s="13"/>
      <c r="P109259" s="13"/>
      <c r="Q109259" s="13"/>
      <c r="R109259" s="13"/>
    </row>
    <row r="109260" spans="2:18">
      <c r="B109260" s="31"/>
      <c r="C109260" s="13"/>
      <c r="D109260" s="13"/>
      <c r="E109260" s="13"/>
      <c r="F109260" s="13"/>
      <c r="G109260" s="13"/>
      <c r="H109260" s="13"/>
      <c r="I109260" s="13"/>
      <c r="J109260" s="13"/>
      <c r="K109260" s="13"/>
      <c r="L109260" s="13"/>
      <c r="M109260" s="13"/>
      <c r="N109260" s="13"/>
      <c r="O109260" s="13"/>
      <c r="P109260" s="13"/>
      <c r="Q109260" s="13"/>
      <c r="R109260" s="13"/>
    </row>
    <row r="109261" spans="2:18">
      <c r="B109261" s="31"/>
      <c r="C109261" s="13"/>
      <c r="D109261" s="13"/>
      <c r="E109261" s="13"/>
      <c r="F109261" s="13"/>
      <c r="G109261" s="13"/>
      <c r="H109261" s="13"/>
      <c r="I109261" s="13"/>
      <c r="J109261" s="13"/>
      <c r="K109261" s="13"/>
      <c r="L109261" s="13"/>
      <c r="M109261" s="13"/>
      <c r="N109261" s="13"/>
      <c r="O109261" s="13"/>
      <c r="P109261" s="13"/>
      <c r="Q109261" s="13"/>
      <c r="R109261" s="13"/>
    </row>
    <row r="109262" spans="2:18">
      <c r="B109262" s="31"/>
      <c r="C109262" s="13"/>
      <c r="D109262" s="13"/>
      <c r="E109262" s="13"/>
      <c r="F109262" s="13"/>
      <c r="G109262" s="13"/>
      <c r="H109262" s="13"/>
      <c r="I109262" s="13"/>
      <c r="J109262" s="13"/>
      <c r="K109262" s="13"/>
      <c r="L109262" s="13"/>
      <c r="M109262" s="13"/>
      <c r="N109262" s="13"/>
      <c r="O109262" s="13"/>
      <c r="P109262" s="13"/>
      <c r="Q109262" s="13"/>
      <c r="R109262" s="13"/>
    </row>
    <row r="109263" spans="2:18">
      <c r="B109263" s="31"/>
      <c r="C109263" s="13"/>
      <c r="D109263" s="13"/>
      <c r="E109263" s="13"/>
      <c r="F109263" s="13"/>
      <c r="G109263" s="13"/>
      <c r="H109263" s="13"/>
      <c r="I109263" s="13"/>
      <c r="J109263" s="13"/>
      <c r="K109263" s="13"/>
      <c r="L109263" s="13"/>
      <c r="M109263" s="13"/>
      <c r="N109263" s="13"/>
      <c r="O109263" s="13"/>
      <c r="P109263" s="13"/>
      <c r="Q109263" s="13"/>
      <c r="R109263" s="13"/>
    </row>
    <row r="109264" spans="2:18">
      <c r="B109264" s="31"/>
      <c r="C109264" s="13"/>
      <c r="D109264" s="13"/>
      <c r="E109264" s="13"/>
      <c r="F109264" s="13"/>
      <c r="G109264" s="13"/>
      <c r="H109264" s="13"/>
      <c r="I109264" s="13"/>
      <c r="J109264" s="13"/>
      <c r="K109264" s="13"/>
      <c r="L109264" s="13"/>
      <c r="M109264" s="13"/>
      <c r="N109264" s="13"/>
      <c r="O109264" s="13"/>
      <c r="P109264" s="13"/>
      <c r="Q109264" s="13"/>
      <c r="R109264" s="13"/>
    </row>
    <row r="109265" spans="2:18">
      <c r="B109265" s="31"/>
      <c r="C109265" s="13"/>
      <c r="D109265" s="13"/>
      <c r="E109265" s="13"/>
      <c r="F109265" s="13"/>
      <c r="G109265" s="13"/>
      <c r="H109265" s="13"/>
      <c r="I109265" s="13"/>
      <c r="J109265" s="13"/>
      <c r="K109265" s="13"/>
      <c r="L109265" s="13"/>
      <c r="M109265" s="13"/>
      <c r="N109265" s="13"/>
      <c r="O109265" s="13"/>
      <c r="P109265" s="13"/>
      <c r="Q109265" s="13"/>
      <c r="R109265" s="13"/>
    </row>
    <row r="109266" spans="2:18">
      <c r="B109266" s="31"/>
      <c r="C109266" s="13"/>
      <c r="D109266" s="13"/>
      <c r="E109266" s="13"/>
      <c r="F109266" s="13"/>
      <c r="G109266" s="13"/>
      <c r="H109266" s="13"/>
      <c r="I109266" s="13"/>
      <c r="J109266" s="13"/>
      <c r="K109266" s="13"/>
      <c r="L109266" s="13"/>
      <c r="M109266" s="13"/>
      <c r="N109266" s="13"/>
      <c r="O109266" s="13"/>
      <c r="P109266" s="13"/>
      <c r="Q109266" s="13"/>
      <c r="R109266" s="13"/>
    </row>
    <row r="109267" spans="2:18">
      <c r="B109267" s="31"/>
      <c r="C109267" s="13"/>
      <c r="D109267" s="13"/>
      <c r="E109267" s="13"/>
      <c r="F109267" s="13"/>
      <c r="G109267" s="13"/>
      <c r="H109267" s="13"/>
      <c r="I109267" s="13"/>
      <c r="J109267" s="13"/>
      <c r="K109267" s="13"/>
      <c r="L109267" s="13"/>
      <c r="M109267" s="13"/>
      <c r="N109267" s="13"/>
      <c r="O109267" s="13"/>
      <c r="P109267" s="13"/>
      <c r="Q109267" s="13"/>
      <c r="R109267" s="13"/>
    </row>
    <row r="109268" spans="2:18">
      <c r="B109268" s="31"/>
      <c r="C109268" s="13"/>
      <c r="D109268" s="13"/>
      <c r="E109268" s="13"/>
      <c r="F109268" s="13"/>
      <c r="G109268" s="13"/>
      <c r="H109268" s="13"/>
      <c r="I109268" s="13"/>
      <c r="J109268" s="13"/>
      <c r="K109268" s="13"/>
      <c r="L109268" s="13"/>
      <c r="M109268" s="13"/>
      <c r="N109268" s="13"/>
      <c r="O109268" s="13"/>
      <c r="P109268" s="13"/>
      <c r="Q109268" s="13"/>
      <c r="R109268" s="13"/>
    </row>
    <row r="109269" spans="2:18">
      <c r="B109269" s="31"/>
      <c r="C109269" s="13"/>
      <c r="D109269" s="13"/>
      <c r="E109269" s="13"/>
      <c r="F109269" s="13"/>
      <c r="G109269" s="13"/>
      <c r="H109269" s="13"/>
      <c r="I109269" s="13"/>
      <c r="J109269" s="13"/>
      <c r="K109269" s="13"/>
      <c r="L109269" s="13"/>
      <c r="M109269" s="13"/>
      <c r="N109269" s="13"/>
      <c r="O109269" s="13"/>
      <c r="P109269" s="13"/>
      <c r="Q109269" s="13"/>
      <c r="R109269" s="13"/>
    </row>
    <row r="109270" spans="2:18">
      <c r="B109270" s="31"/>
      <c r="C109270" s="13"/>
      <c r="D109270" s="13"/>
      <c r="E109270" s="13"/>
      <c r="F109270" s="13"/>
      <c r="G109270" s="13"/>
      <c r="H109270" s="13"/>
      <c r="I109270" s="13"/>
      <c r="J109270" s="13"/>
      <c r="K109270" s="13"/>
      <c r="L109270" s="13"/>
      <c r="M109270" s="13"/>
      <c r="N109270" s="13"/>
      <c r="O109270" s="13"/>
      <c r="P109270" s="13"/>
      <c r="Q109270" s="13"/>
      <c r="R109270" s="13"/>
    </row>
    <row r="109271" spans="2:18">
      <c r="B109271" s="31"/>
      <c r="C109271" s="13"/>
      <c r="D109271" s="13"/>
      <c r="E109271" s="13"/>
      <c r="F109271" s="13"/>
      <c r="G109271" s="13"/>
      <c r="H109271" s="13"/>
      <c r="I109271" s="13"/>
      <c r="J109271" s="13"/>
      <c r="K109271" s="13"/>
      <c r="L109271" s="13"/>
      <c r="M109271" s="13"/>
      <c r="N109271" s="13"/>
      <c r="O109271" s="13"/>
      <c r="P109271" s="13"/>
      <c r="Q109271" s="13"/>
      <c r="R109271" s="13"/>
    </row>
    <row r="109272" spans="2:18">
      <c r="B109272" s="31"/>
      <c r="C109272" s="13"/>
      <c r="D109272" s="13"/>
      <c r="E109272" s="13"/>
      <c r="F109272" s="13"/>
      <c r="G109272" s="13"/>
      <c r="H109272" s="13"/>
      <c r="I109272" s="13"/>
      <c r="J109272" s="13"/>
      <c r="K109272" s="13"/>
      <c r="L109272" s="13"/>
      <c r="M109272" s="13"/>
      <c r="N109272" s="13"/>
      <c r="O109272" s="13"/>
      <c r="P109272" s="13"/>
      <c r="Q109272" s="13"/>
      <c r="R109272" s="13"/>
    </row>
    <row r="109273" spans="2:18">
      <c r="B109273" s="31"/>
      <c r="C109273" s="13"/>
      <c r="D109273" s="13"/>
      <c r="E109273" s="13"/>
      <c r="F109273" s="13"/>
      <c r="G109273" s="13"/>
      <c r="H109273" s="13"/>
      <c r="I109273" s="13"/>
      <c r="J109273" s="13"/>
      <c r="K109273" s="13"/>
      <c r="L109273" s="13"/>
      <c r="M109273" s="13"/>
      <c r="N109273" s="13"/>
      <c r="O109273" s="13"/>
      <c r="P109273" s="13"/>
      <c r="Q109273" s="13"/>
      <c r="R109273" s="13"/>
    </row>
    <row r="109274" spans="2:18">
      <c r="B109274" s="31"/>
      <c r="C109274" s="13"/>
      <c r="D109274" s="13"/>
      <c r="E109274" s="13"/>
      <c r="F109274" s="13"/>
      <c r="G109274" s="13"/>
      <c r="H109274" s="13"/>
      <c r="I109274" s="13"/>
      <c r="J109274" s="13"/>
      <c r="K109274" s="13"/>
      <c r="L109274" s="13"/>
      <c r="M109274" s="13"/>
      <c r="N109274" s="13"/>
      <c r="O109274" s="13"/>
      <c r="P109274" s="13"/>
      <c r="Q109274" s="13"/>
      <c r="R109274" s="13"/>
    </row>
    <row r="109275" spans="2:18">
      <c r="B109275" s="31"/>
      <c r="C109275" s="13"/>
      <c r="D109275" s="13"/>
      <c r="E109275" s="13"/>
      <c r="F109275" s="13"/>
      <c r="G109275" s="13"/>
      <c r="H109275" s="13"/>
      <c r="I109275" s="13"/>
      <c r="J109275" s="13"/>
      <c r="K109275" s="13"/>
      <c r="L109275" s="13"/>
      <c r="M109275" s="13"/>
      <c r="N109275" s="13"/>
      <c r="O109275" s="13"/>
      <c r="P109275" s="13"/>
      <c r="Q109275" s="13"/>
      <c r="R109275" s="13"/>
    </row>
    <row r="109276" spans="2:18">
      <c r="B109276" s="31"/>
      <c r="C109276" s="13"/>
      <c r="D109276" s="13"/>
      <c r="E109276" s="13"/>
      <c r="F109276" s="13"/>
      <c r="G109276" s="13"/>
      <c r="H109276" s="13"/>
      <c r="I109276" s="13"/>
      <c r="J109276" s="13"/>
      <c r="K109276" s="13"/>
      <c r="L109276" s="13"/>
      <c r="M109276" s="13"/>
      <c r="N109276" s="13"/>
      <c r="O109276" s="13"/>
      <c r="P109276" s="13"/>
      <c r="Q109276" s="13"/>
      <c r="R109276" s="13"/>
    </row>
    <row r="109277" spans="2:18">
      <c r="B109277" s="31"/>
      <c r="C109277" s="13"/>
      <c r="D109277" s="13"/>
      <c r="E109277" s="13"/>
      <c r="F109277" s="13"/>
      <c r="G109277" s="13"/>
      <c r="H109277" s="13"/>
      <c r="I109277" s="13"/>
      <c r="J109277" s="13"/>
      <c r="K109277" s="13"/>
      <c r="L109277" s="13"/>
      <c r="M109277" s="13"/>
      <c r="N109277" s="13"/>
      <c r="O109277" s="13"/>
      <c r="P109277" s="13"/>
      <c r="Q109277" s="13"/>
      <c r="R109277" s="13"/>
    </row>
    <row r="109278" spans="2:18">
      <c r="B109278" s="31"/>
      <c r="C109278" s="13"/>
      <c r="D109278" s="13"/>
      <c r="E109278" s="13"/>
      <c r="F109278" s="13"/>
      <c r="G109278" s="13"/>
      <c r="H109278" s="13"/>
      <c r="I109278" s="13"/>
      <c r="J109278" s="13"/>
      <c r="K109278" s="13"/>
      <c r="L109278" s="13"/>
      <c r="M109278" s="13"/>
      <c r="N109278" s="13"/>
      <c r="O109278" s="13"/>
      <c r="P109278" s="13"/>
      <c r="Q109278" s="13"/>
      <c r="R109278" s="13"/>
    </row>
    <row r="109279" spans="2:18">
      <c r="B109279" s="31"/>
      <c r="C109279" s="13"/>
      <c r="D109279" s="13"/>
      <c r="E109279" s="13"/>
      <c r="F109279" s="13"/>
      <c r="G109279" s="13"/>
      <c r="H109279" s="13"/>
      <c r="I109279" s="13"/>
      <c r="J109279" s="13"/>
      <c r="K109279" s="13"/>
      <c r="L109279" s="13"/>
      <c r="M109279" s="13"/>
      <c r="N109279" s="13"/>
      <c r="O109279" s="13"/>
      <c r="P109279" s="13"/>
      <c r="Q109279" s="13"/>
      <c r="R109279" s="13"/>
    </row>
    <row r="109280" spans="2:18">
      <c r="B109280" s="31"/>
      <c r="C109280" s="13"/>
      <c r="D109280" s="13"/>
      <c r="E109280" s="13"/>
      <c r="F109280" s="13"/>
      <c r="G109280" s="13"/>
      <c r="H109280" s="13"/>
      <c r="I109280" s="13"/>
      <c r="J109280" s="13"/>
      <c r="K109280" s="13"/>
      <c r="L109280" s="13"/>
      <c r="M109280" s="13"/>
      <c r="N109280" s="13"/>
      <c r="O109280" s="13"/>
      <c r="P109280" s="13"/>
      <c r="Q109280" s="13"/>
      <c r="R109280" s="13"/>
    </row>
    <row r="109281" spans="2:18">
      <c r="B109281" s="31"/>
      <c r="C109281" s="13"/>
      <c r="D109281" s="13"/>
      <c r="E109281" s="13"/>
      <c r="F109281" s="13"/>
      <c r="G109281" s="13"/>
      <c r="H109281" s="13"/>
      <c r="I109281" s="13"/>
      <c r="J109281" s="13"/>
      <c r="K109281" s="13"/>
      <c r="L109281" s="13"/>
      <c r="M109281" s="13"/>
      <c r="N109281" s="13"/>
      <c r="O109281" s="13"/>
      <c r="P109281" s="13"/>
      <c r="Q109281" s="13"/>
      <c r="R109281" s="13"/>
    </row>
    <row r="109282" spans="2:18">
      <c r="B109282" s="31"/>
      <c r="C109282" s="13"/>
      <c r="D109282" s="13"/>
      <c r="E109282" s="13"/>
      <c r="F109282" s="13"/>
      <c r="G109282" s="13"/>
      <c r="H109282" s="13"/>
      <c r="I109282" s="13"/>
      <c r="J109282" s="13"/>
      <c r="K109282" s="13"/>
      <c r="L109282" s="13"/>
      <c r="M109282" s="13"/>
      <c r="N109282" s="13"/>
      <c r="O109282" s="13"/>
      <c r="P109282" s="13"/>
      <c r="Q109282" s="13"/>
      <c r="R109282" s="13"/>
    </row>
    <row r="109283" spans="2:18">
      <c r="B109283" s="31"/>
      <c r="C109283" s="13"/>
      <c r="D109283" s="13"/>
      <c r="E109283" s="13"/>
      <c r="F109283" s="13"/>
      <c r="G109283" s="13"/>
      <c r="H109283" s="13"/>
      <c r="I109283" s="13"/>
      <c r="J109283" s="13"/>
      <c r="K109283" s="13"/>
      <c r="L109283" s="13"/>
      <c r="M109283" s="13"/>
      <c r="N109283" s="13"/>
      <c r="O109283" s="13"/>
      <c r="P109283" s="13"/>
      <c r="Q109283" s="13"/>
      <c r="R109283" s="13"/>
    </row>
    <row r="109284" spans="2:18">
      <c r="B109284" s="31"/>
      <c r="C109284" s="13"/>
      <c r="D109284" s="13"/>
      <c r="E109284" s="13"/>
      <c r="F109284" s="13"/>
      <c r="G109284" s="13"/>
      <c r="H109284" s="13"/>
      <c r="I109284" s="13"/>
      <c r="J109284" s="13"/>
      <c r="K109284" s="13"/>
      <c r="L109284" s="13"/>
      <c r="M109284" s="13"/>
      <c r="N109284" s="13"/>
      <c r="O109284" s="13"/>
      <c r="P109284" s="13"/>
      <c r="Q109284" s="13"/>
      <c r="R109284" s="13"/>
    </row>
    <row r="109285" spans="2:18">
      <c r="B109285" s="31"/>
      <c r="C109285" s="13"/>
      <c r="D109285" s="13"/>
      <c r="E109285" s="13"/>
      <c r="F109285" s="13"/>
      <c r="G109285" s="13"/>
      <c r="H109285" s="13"/>
      <c r="I109285" s="13"/>
      <c r="J109285" s="13"/>
      <c r="K109285" s="13"/>
      <c r="L109285" s="13"/>
      <c r="M109285" s="13"/>
      <c r="N109285" s="13"/>
      <c r="O109285" s="13"/>
      <c r="P109285" s="13"/>
      <c r="Q109285" s="13"/>
      <c r="R109285" s="13"/>
    </row>
    <row r="109286" spans="2:18">
      <c r="B109286" s="31"/>
      <c r="C109286" s="13"/>
      <c r="D109286" s="13"/>
      <c r="E109286" s="13"/>
      <c r="F109286" s="13"/>
      <c r="G109286" s="13"/>
      <c r="H109286" s="13"/>
      <c r="I109286" s="13"/>
      <c r="J109286" s="13"/>
      <c r="K109286" s="13"/>
      <c r="L109286" s="13"/>
      <c r="M109286" s="13"/>
      <c r="N109286" s="13"/>
      <c r="O109286" s="13"/>
      <c r="P109286" s="13"/>
      <c r="Q109286" s="13"/>
      <c r="R109286" s="13"/>
    </row>
    <row r="109287" spans="2:18">
      <c r="B109287" s="31"/>
      <c r="C109287" s="13"/>
      <c r="D109287" s="13"/>
      <c r="E109287" s="13"/>
      <c r="F109287" s="13"/>
      <c r="G109287" s="13"/>
      <c r="H109287" s="13"/>
      <c r="I109287" s="13"/>
      <c r="J109287" s="13"/>
      <c r="K109287" s="13"/>
      <c r="L109287" s="13"/>
      <c r="M109287" s="13"/>
      <c r="N109287" s="13"/>
      <c r="O109287" s="13"/>
      <c r="P109287" s="13"/>
      <c r="Q109287" s="13"/>
      <c r="R109287" s="13"/>
    </row>
    <row r="109288" spans="2:18">
      <c r="B109288" s="31"/>
      <c r="C109288" s="13"/>
      <c r="D109288" s="13"/>
      <c r="E109288" s="13"/>
      <c r="F109288" s="13"/>
      <c r="G109288" s="13"/>
      <c r="H109288" s="13"/>
      <c r="I109288" s="13"/>
      <c r="J109288" s="13"/>
      <c r="K109288" s="13"/>
      <c r="L109288" s="13"/>
      <c r="M109288" s="13"/>
      <c r="N109288" s="13"/>
      <c r="O109288" s="13"/>
      <c r="P109288" s="13"/>
      <c r="Q109288" s="13"/>
      <c r="R109288" s="13"/>
    </row>
    <row r="109289" spans="2:18">
      <c r="B109289" s="31"/>
      <c r="C109289" s="13"/>
      <c r="D109289" s="13"/>
      <c r="E109289" s="13"/>
      <c r="F109289" s="13"/>
      <c r="G109289" s="13"/>
      <c r="H109289" s="13"/>
      <c r="I109289" s="13"/>
      <c r="J109289" s="13"/>
      <c r="K109289" s="13"/>
      <c r="L109289" s="13"/>
      <c r="M109289" s="13"/>
      <c r="N109289" s="13"/>
      <c r="O109289" s="13"/>
      <c r="P109289" s="13"/>
      <c r="Q109289" s="13"/>
      <c r="R109289" s="13"/>
    </row>
    <row r="109290" spans="2:18">
      <c r="B109290" s="31"/>
      <c r="C109290" s="13"/>
      <c r="D109290" s="13"/>
      <c r="E109290" s="13"/>
      <c r="F109290" s="13"/>
      <c r="G109290" s="13"/>
      <c r="H109290" s="13"/>
      <c r="I109290" s="13"/>
      <c r="J109290" s="13"/>
      <c r="K109290" s="13"/>
      <c r="L109290" s="13"/>
      <c r="M109290" s="13"/>
      <c r="N109290" s="13"/>
      <c r="O109290" s="13"/>
      <c r="P109290" s="13"/>
      <c r="Q109290" s="13"/>
      <c r="R109290" s="13"/>
    </row>
    <row r="109291" spans="2:18">
      <c r="B109291" s="31"/>
      <c r="C109291" s="13"/>
      <c r="D109291" s="13"/>
      <c r="E109291" s="13"/>
      <c r="F109291" s="13"/>
      <c r="G109291" s="13"/>
      <c r="H109291" s="13"/>
      <c r="I109291" s="13"/>
      <c r="J109291" s="13"/>
      <c r="K109291" s="13"/>
      <c r="L109291" s="13"/>
      <c r="M109291" s="13"/>
      <c r="N109291" s="13"/>
      <c r="O109291" s="13"/>
      <c r="P109291" s="13"/>
      <c r="Q109291" s="13"/>
      <c r="R109291" s="13"/>
    </row>
    <row r="109292" spans="2:18">
      <c r="B109292" s="31"/>
      <c r="C109292" s="13"/>
      <c r="D109292" s="13"/>
      <c r="E109292" s="13"/>
      <c r="F109292" s="13"/>
      <c r="G109292" s="13"/>
      <c r="H109292" s="13"/>
      <c r="I109292" s="13"/>
      <c r="J109292" s="13"/>
      <c r="K109292" s="13"/>
      <c r="L109292" s="13"/>
      <c r="M109292" s="13"/>
      <c r="N109292" s="13"/>
      <c r="O109292" s="13"/>
      <c r="P109292" s="13"/>
      <c r="Q109292" s="13"/>
      <c r="R109292" s="13"/>
    </row>
    <row r="109293" spans="2:18">
      <c r="B109293" s="31"/>
      <c r="C109293" s="13"/>
      <c r="D109293" s="13"/>
      <c r="E109293" s="13"/>
      <c r="F109293" s="13"/>
      <c r="G109293" s="13"/>
      <c r="H109293" s="13"/>
      <c r="I109293" s="13"/>
      <c r="J109293" s="13"/>
      <c r="K109293" s="13"/>
      <c r="L109293" s="13"/>
      <c r="M109293" s="13"/>
      <c r="N109293" s="13"/>
      <c r="O109293" s="13"/>
      <c r="P109293" s="13"/>
      <c r="Q109293" s="13"/>
      <c r="R109293" s="13"/>
    </row>
    <row r="109294" spans="2:18">
      <c r="B109294" s="31"/>
      <c r="C109294" s="13"/>
      <c r="D109294" s="13"/>
      <c r="E109294" s="13"/>
      <c r="F109294" s="13"/>
      <c r="G109294" s="13"/>
      <c r="H109294" s="13"/>
      <c r="I109294" s="13"/>
      <c r="J109294" s="13"/>
      <c r="K109294" s="13"/>
      <c r="L109294" s="13"/>
      <c r="M109294" s="13"/>
      <c r="N109294" s="13"/>
      <c r="O109294" s="13"/>
      <c r="P109294" s="13"/>
      <c r="Q109294" s="13"/>
      <c r="R109294" s="13"/>
    </row>
    <row r="109295" spans="2:18">
      <c r="B109295" s="31"/>
      <c r="C109295" s="13"/>
      <c r="D109295" s="13"/>
      <c r="E109295" s="13"/>
      <c r="F109295" s="13"/>
      <c r="G109295" s="13"/>
      <c r="H109295" s="13"/>
      <c r="I109295" s="13"/>
      <c r="J109295" s="13"/>
      <c r="K109295" s="13"/>
      <c r="L109295" s="13"/>
      <c r="M109295" s="13"/>
      <c r="N109295" s="13"/>
      <c r="O109295" s="13"/>
      <c r="P109295" s="13"/>
      <c r="Q109295" s="13"/>
      <c r="R109295" s="13"/>
    </row>
    <row r="109296" spans="2:18">
      <c r="B109296" s="31"/>
      <c r="C109296" s="13"/>
      <c r="D109296" s="13"/>
      <c r="E109296" s="13"/>
      <c r="F109296" s="13"/>
      <c r="G109296" s="13"/>
      <c r="H109296" s="13"/>
      <c r="I109296" s="13"/>
      <c r="J109296" s="13"/>
      <c r="K109296" s="13"/>
      <c r="L109296" s="13"/>
      <c r="M109296" s="13"/>
      <c r="N109296" s="13"/>
      <c r="O109296" s="13"/>
      <c r="P109296" s="13"/>
      <c r="Q109296" s="13"/>
      <c r="R109296" s="13"/>
    </row>
    <row r="109297" spans="2:18">
      <c r="B109297" s="31"/>
      <c r="C109297" s="13"/>
      <c r="D109297" s="13"/>
      <c r="E109297" s="13"/>
      <c r="F109297" s="13"/>
      <c r="G109297" s="13"/>
      <c r="H109297" s="13"/>
      <c r="I109297" s="13"/>
      <c r="J109297" s="13"/>
      <c r="K109297" s="13"/>
      <c r="L109297" s="13"/>
      <c r="M109297" s="13"/>
      <c r="N109297" s="13"/>
      <c r="O109297" s="13"/>
      <c r="P109297" s="13"/>
      <c r="Q109297" s="13"/>
      <c r="R109297" s="13"/>
    </row>
    <row r="109298" spans="2:18">
      <c r="B109298" s="31"/>
      <c r="C109298" s="13"/>
      <c r="D109298" s="13"/>
      <c r="E109298" s="13"/>
      <c r="F109298" s="13"/>
      <c r="G109298" s="13"/>
      <c r="H109298" s="13"/>
      <c r="I109298" s="13"/>
      <c r="J109298" s="13"/>
      <c r="K109298" s="13"/>
      <c r="L109298" s="13"/>
      <c r="M109298" s="13"/>
      <c r="N109298" s="13"/>
      <c r="O109298" s="13"/>
      <c r="P109298" s="13"/>
      <c r="Q109298" s="13"/>
      <c r="R109298" s="13"/>
    </row>
    <row r="109299" spans="2:18">
      <c r="B109299" s="31"/>
      <c r="C109299" s="13"/>
      <c r="D109299" s="13"/>
      <c r="E109299" s="13"/>
      <c r="F109299" s="13"/>
      <c r="G109299" s="13"/>
      <c r="H109299" s="13"/>
      <c r="I109299" s="13"/>
      <c r="J109299" s="13"/>
      <c r="K109299" s="13"/>
      <c r="L109299" s="13"/>
      <c r="M109299" s="13"/>
      <c r="N109299" s="13"/>
      <c r="O109299" s="13"/>
      <c r="P109299" s="13"/>
      <c r="Q109299" s="13"/>
      <c r="R109299" s="13"/>
    </row>
    <row r="109300" spans="2:18">
      <c r="B109300" s="31"/>
      <c r="C109300" s="13"/>
      <c r="D109300" s="13"/>
      <c r="E109300" s="13"/>
      <c r="F109300" s="13"/>
      <c r="G109300" s="13"/>
      <c r="H109300" s="13"/>
      <c r="I109300" s="13"/>
      <c r="J109300" s="13"/>
      <c r="K109300" s="13"/>
      <c r="L109300" s="13"/>
      <c r="M109300" s="13"/>
      <c r="N109300" s="13"/>
      <c r="O109300" s="13"/>
      <c r="P109300" s="13"/>
      <c r="Q109300" s="13"/>
      <c r="R109300" s="13"/>
    </row>
    <row r="109301" spans="2:18">
      <c r="B109301" s="31"/>
      <c r="C109301" s="13"/>
      <c r="D109301" s="13"/>
      <c r="E109301" s="13"/>
      <c r="F109301" s="13"/>
      <c r="G109301" s="13"/>
      <c r="H109301" s="13"/>
      <c r="I109301" s="13"/>
      <c r="J109301" s="13"/>
      <c r="K109301" s="13"/>
      <c r="L109301" s="13"/>
      <c r="M109301" s="13"/>
      <c r="N109301" s="13"/>
      <c r="O109301" s="13"/>
      <c r="P109301" s="13"/>
      <c r="Q109301" s="13"/>
      <c r="R109301" s="13"/>
    </row>
    <row r="109302" spans="2:18">
      <c r="B109302" s="31"/>
      <c r="C109302" s="13"/>
      <c r="D109302" s="13"/>
      <c r="E109302" s="13"/>
      <c r="F109302" s="13"/>
      <c r="G109302" s="13"/>
      <c r="H109302" s="13"/>
      <c r="I109302" s="13"/>
      <c r="J109302" s="13"/>
      <c r="K109302" s="13"/>
      <c r="L109302" s="13"/>
      <c r="M109302" s="13"/>
      <c r="N109302" s="13"/>
      <c r="O109302" s="13"/>
      <c r="P109302" s="13"/>
      <c r="Q109302" s="13"/>
      <c r="R109302" s="13"/>
    </row>
    <row r="109303" spans="2:18">
      <c r="B109303" s="31"/>
      <c r="C109303" s="13"/>
      <c r="D109303" s="13"/>
      <c r="E109303" s="13"/>
      <c r="F109303" s="13"/>
      <c r="G109303" s="13"/>
      <c r="H109303" s="13"/>
      <c r="I109303" s="13"/>
      <c r="J109303" s="13"/>
      <c r="K109303" s="13"/>
      <c r="L109303" s="13"/>
      <c r="M109303" s="13"/>
      <c r="N109303" s="13"/>
      <c r="O109303" s="13"/>
      <c r="P109303" s="13"/>
      <c r="Q109303" s="13"/>
      <c r="R109303" s="13"/>
    </row>
    <row r="109304" spans="2:18">
      <c r="B109304" s="31"/>
      <c r="C109304" s="13"/>
      <c r="D109304" s="13"/>
      <c r="E109304" s="13"/>
      <c r="F109304" s="13"/>
      <c r="G109304" s="13"/>
      <c r="H109304" s="13"/>
      <c r="I109304" s="13"/>
      <c r="J109304" s="13"/>
      <c r="K109304" s="13"/>
      <c r="L109304" s="13"/>
      <c r="M109304" s="13"/>
      <c r="N109304" s="13"/>
      <c r="O109304" s="13"/>
      <c r="P109304" s="13"/>
      <c r="Q109304" s="13"/>
      <c r="R109304" s="13"/>
    </row>
    <row r="109305" spans="2:18">
      <c r="B109305" s="31"/>
      <c r="C109305" s="13"/>
      <c r="D109305" s="13"/>
      <c r="E109305" s="13"/>
      <c r="F109305" s="13"/>
      <c r="G109305" s="13"/>
      <c r="H109305" s="13"/>
      <c r="I109305" s="13"/>
      <c r="J109305" s="13"/>
      <c r="K109305" s="13"/>
      <c r="L109305" s="13"/>
      <c r="M109305" s="13"/>
      <c r="N109305" s="13"/>
      <c r="O109305" s="13"/>
      <c r="P109305" s="13"/>
      <c r="Q109305" s="13"/>
      <c r="R109305" s="13"/>
    </row>
    <row r="109306" spans="2:18">
      <c r="B109306" s="31"/>
      <c r="C109306" s="13"/>
      <c r="D109306" s="13"/>
      <c r="E109306" s="13"/>
      <c r="F109306" s="13"/>
      <c r="G109306" s="13"/>
      <c r="H109306" s="13"/>
      <c r="I109306" s="13"/>
      <c r="J109306" s="13"/>
      <c r="K109306" s="13"/>
      <c r="L109306" s="13"/>
      <c r="M109306" s="13"/>
      <c r="N109306" s="13"/>
      <c r="O109306" s="13"/>
      <c r="P109306" s="13"/>
      <c r="Q109306" s="13"/>
      <c r="R109306" s="13"/>
    </row>
    <row r="109307" spans="2:18">
      <c r="B109307" s="31"/>
      <c r="C109307" s="13"/>
      <c r="D109307" s="13"/>
      <c r="E109307" s="13"/>
      <c r="F109307" s="13"/>
      <c r="G109307" s="13"/>
      <c r="H109307" s="13"/>
      <c r="I109307" s="13"/>
      <c r="J109307" s="13"/>
      <c r="K109307" s="13"/>
      <c r="L109307" s="13"/>
      <c r="M109307" s="13"/>
      <c r="N109307" s="13"/>
      <c r="O109307" s="13"/>
      <c r="P109307" s="13"/>
      <c r="Q109307" s="13"/>
      <c r="R109307" s="13"/>
    </row>
    <row r="109308" spans="2:18">
      <c r="B109308" s="31"/>
      <c r="C109308" s="13"/>
      <c r="D109308" s="13"/>
      <c r="E109308" s="13"/>
      <c r="F109308" s="13"/>
      <c r="G109308" s="13"/>
      <c r="H109308" s="13"/>
      <c r="I109308" s="13"/>
      <c r="J109308" s="13"/>
      <c r="K109308" s="13"/>
      <c r="L109308" s="13"/>
      <c r="M109308" s="13"/>
      <c r="N109308" s="13"/>
      <c r="O109308" s="13"/>
      <c r="P109308" s="13"/>
      <c r="Q109308" s="13"/>
      <c r="R109308" s="13"/>
    </row>
    <row r="109309" spans="2:18">
      <c r="B109309" s="31"/>
      <c r="C109309" s="13"/>
      <c r="D109309" s="13"/>
      <c r="E109309" s="13"/>
      <c r="F109309" s="13"/>
      <c r="G109309" s="13"/>
      <c r="H109309" s="13"/>
      <c r="I109309" s="13"/>
      <c r="J109309" s="13"/>
      <c r="K109309" s="13"/>
      <c r="L109309" s="13"/>
      <c r="M109309" s="13"/>
      <c r="N109309" s="13"/>
      <c r="O109309" s="13"/>
      <c r="P109309" s="13"/>
      <c r="Q109309" s="13"/>
      <c r="R109309" s="13"/>
    </row>
    <row r="109310" spans="2:18">
      <c r="B109310" s="31"/>
      <c r="C109310" s="13"/>
      <c r="D109310" s="13"/>
      <c r="E109310" s="13"/>
      <c r="F109310" s="13"/>
      <c r="G109310" s="13"/>
      <c r="H109310" s="13"/>
      <c r="I109310" s="13"/>
      <c r="J109310" s="13"/>
      <c r="K109310" s="13"/>
      <c r="L109310" s="13"/>
      <c r="M109310" s="13"/>
      <c r="N109310" s="13"/>
      <c r="O109310" s="13"/>
      <c r="P109310" s="13"/>
      <c r="Q109310" s="13"/>
      <c r="R109310" s="13"/>
    </row>
    <row r="109311" spans="2:18">
      <c r="B109311" s="31"/>
      <c r="C109311" s="13"/>
      <c r="D109311" s="13"/>
      <c r="E109311" s="13"/>
      <c r="F109311" s="13"/>
      <c r="G109311" s="13"/>
      <c r="H109311" s="13"/>
      <c r="I109311" s="13"/>
      <c r="J109311" s="13"/>
      <c r="K109311" s="13"/>
      <c r="L109311" s="13"/>
      <c r="M109311" s="13"/>
      <c r="N109311" s="13"/>
      <c r="O109311" s="13"/>
      <c r="P109311" s="13"/>
      <c r="Q109311" s="13"/>
      <c r="R109311" s="13"/>
    </row>
    <row r="109312" spans="2:18">
      <c r="B109312" s="31"/>
      <c r="C109312" s="13"/>
      <c r="D109312" s="13"/>
      <c r="E109312" s="13"/>
      <c r="F109312" s="13"/>
      <c r="G109312" s="13"/>
      <c r="H109312" s="13"/>
      <c r="I109312" s="13"/>
      <c r="J109312" s="13"/>
      <c r="K109312" s="13"/>
      <c r="L109312" s="13"/>
      <c r="M109312" s="13"/>
      <c r="N109312" s="13"/>
      <c r="O109312" s="13"/>
      <c r="P109312" s="13"/>
      <c r="Q109312" s="13"/>
      <c r="R109312" s="13"/>
    </row>
    <row r="109313" spans="2:18">
      <c r="B109313" s="31"/>
      <c r="C109313" s="13"/>
      <c r="D109313" s="13"/>
      <c r="E109313" s="13"/>
      <c r="F109313" s="13"/>
      <c r="G109313" s="13"/>
      <c r="H109313" s="13"/>
      <c r="I109313" s="13"/>
      <c r="J109313" s="13"/>
      <c r="K109313" s="13"/>
      <c r="L109313" s="13"/>
      <c r="M109313" s="13"/>
      <c r="N109313" s="13"/>
      <c r="O109313" s="13"/>
      <c r="P109313" s="13"/>
      <c r="Q109313" s="13"/>
      <c r="R109313" s="13"/>
    </row>
    <row r="109314" spans="2:18">
      <c r="B109314" s="31"/>
      <c r="C109314" s="13"/>
      <c r="D109314" s="13"/>
      <c r="E109314" s="13"/>
      <c r="F109314" s="13"/>
      <c r="G109314" s="13"/>
      <c r="H109314" s="13"/>
      <c r="I109314" s="13"/>
      <c r="J109314" s="13"/>
      <c r="K109314" s="13"/>
      <c r="L109314" s="13"/>
      <c r="M109314" s="13"/>
      <c r="N109314" s="13"/>
      <c r="O109314" s="13"/>
      <c r="P109314" s="13"/>
      <c r="Q109314" s="13"/>
      <c r="R109314" s="13"/>
    </row>
    <row r="109315" spans="2:18">
      <c r="B109315" s="31"/>
      <c r="C109315" s="13"/>
      <c r="D109315" s="13"/>
      <c r="E109315" s="13"/>
      <c r="F109315" s="13"/>
      <c r="G109315" s="13"/>
      <c r="H109315" s="13"/>
      <c r="I109315" s="13"/>
      <c r="J109315" s="13"/>
      <c r="K109315" s="13"/>
      <c r="L109315" s="13"/>
      <c r="M109315" s="13"/>
      <c r="N109315" s="13"/>
      <c r="O109315" s="13"/>
      <c r="P109315" s="13"/>
      <c r="Q109315" s="13"/>
      <c r="R109315" s="13"/>
    </row>
    <row r="109316" spans="2:18">
      <c r="B109316" s="31"/>
      <c r="C109316" s="13"/>
      <c r="D109316" s="13"/>
      <c r="E109316" s="13"/>
      <c r="F109316" s="13"/>
      <c r="G109316" s="13"/>
      <c r="H109316" s="13"/>
      <c r="I109316" s="13"/>
      <c r="J109316" s="13"/>
      <c r="K109316" s="13"/>
      <c r="L109316" s="13"/>
      <c r="M109316" s="13"/>
      <c r="N109316" s="13"/>
      <c r="O109316" s="13"/>
      <c r="P109316" s="13"/>
      <c r="Q109316" s="13"/>
      <c r="R109316" s="13"/>
    </row>
    <row r="109317" spans="2:18">
      <c r="B109317" s="31"/>
      <c r="C109317" s="13"/>
      <c r="D109317" s="13"/>
      <c r="E109317" s="13"/>
      <c r="F109317" s="13"/>
      <c r="G109317" s="13"/>
      <c r="H109317" s="13"/>
      <c r="I109317" s="13"/>
      <c r="J109317" s="13"/>
      <c r="K109317" s="13"/>
      <c r="L109317" s="13"/>
      <c r="M109317" s="13"/>
      <c r="N109317" s="13"/>
      <c r="O109317" s="13"/>
      <c r="P109317" s="13"/>
      <c r="Q109317" s="13"/>
      <c r="R109317" s="13"/>
    </row>
    <row r="109318" spans="2:18">
      <c r="B109318" s="31"/>
      <c r="C109318" s="13"/>
      <c r="D109318" s="13"/>
      <c r="E109318" s="13"/>
      <c r="F109318" s="13"/>
      <c r="G109318" s="13"/>
      <c r="H109318" s="13"/>
      <c r="I109318" s="13"/>
      <c r="J109318" s="13"/>
      <c r="K109318" s="13"/>
      <c r="L109318" s="13"/>
      <c r="M109318" s="13"/>
      <c r="N109318" s="13"/>
      <c r="O109318" s="13"/>
      <c r="P109318" s="13"/>
      <c r="Q109318" s="13"/>
      <c r="R109318" s="13"/>
    </row>
    <row r="109319" spans="2:18">
      <c r="B109319" s="31"/>
      <c r="C109319" s="13"/>
      <c r="D109319" s="13"/>
      <c r="E109319" s="13"/>
      <c r="F109319" s="13"/>
      <c r="G109319" s="13"/>
      <c r="H109319" s="13"/>
      <c r="I109319" s="13"/>
      <c r="J109319" s="13"/>
      <c r="K109319" s="13"/>
      <c r="L109319" s="13"/>
      <c r="M109319" s="13"/>
      <c r="N109319" s="13"/>
      <c r="O109319" s="13"/>
      <c r="P109319" s="13"/>
      <c r="Q109319" s="13"/>
      <c r="R109319" s="13"/>
    </row>
    <row r="109320" spans="2:18">
      <c r="B109320" s="31"/>
      <c r="C109320" s="13"/>
      <c r="D109320" s="13"/>
      <c r="E109320" s="13"/>
      <c r="F109320" s="13"/>
      <c r="G109320" s="13"/>
      <c r="H109320" s="13"/>
      <c r="I109320" s="13"/>
      <c r="J109320" s="13"/>
      <c r="K109320" s="13"/>
      <c r="L109320" s="13"/>
      <c r="M109320" s="13"/>
      <c r="N109320" s="13"/>
      <c r="O109320" s="13"/>
      <c r="P109320" s="13"/>
      <c r="Q109320" s="13"/>
      <c r="R109320" s="13"/>
    </row>
    <row r="109321" spans="2:18">
      <c r="B109321" s="31"/>
      <c r="C109321" s="13"/>
      <c r="D109321" s="13"/>
      <c r="E109321" s="13"/>
      <c r="F109321" s="13"/>
      <c r="G109321" s="13"/>
      <c r="H109321" s="13"/>
      <c r="I109321" s="13"/>
      <c r="J109321" s="13"/>
      <c r="K109321" s="13"/>
      <c r="L109321" s="13"/>
      <c r="M109321" s="13"/>
      <c r="N109321" s="13"/>
      <c r="O109321" s="13"/>
      <c r="P109321" s="13"/>
      <c r="Q109321" s="13"/>
      <c r="R109321" s="13"/>
    </row>
    <row r="109322" spans="2:18">
      <c r="B109322" s="31"/>
      <c r="C109322" s="13"/>
      <c r="D109322" s="13"/>
      <c r="E109322" s="13"/>
      <c r="F109322" s="13"/>
      <c r="G109322" s="13"/>
      <c r="H109322" s="13"/>
      <c r="I109322" s="13"/>
      <c r="J109322" s="13"/>
      <c r="K109322" s="13"/>
      <c r="L109322" s="13"/>
      <c r="M109322" s="13"/>
      <c r="N109322" s="13"/>
      <c r="O109322" s="13"/>
      <c r="P109322" s="13"/>
      <c r="Q109322" s="13"/>
      <c r="R109322" s="13"/>
    </row>
    <row r="109323" spans="2:18">
      <c r="B109323" s="31"/>
      <c r="C109323" s="13"/>
      <c r="D109323" s="13"/>
      <c r="E109323" s="13"/>
      <c r="F109323" s="13"/>
      <c r="G109323" s="13"/>
      <c r="H109323" s="13"/>
      <c r="I109323" s="13"/>
      <c r="J109323" s="13"/>
      <c r="K109323" s="13"/>
      <c r="L109323" s="13"/>
      <c r="M109323" s="13"/>
      <c r="N109323" s="13"/>
      <c r="O109323" s="13"/>
      <c r="P109323" s="13"/>
      <c r="Q109323" s="13"/>
      <c r="R109323" s="13"/>
    </row>
    <row r="109324" spans="2:18">
      <c r="B109324" s="31"/>
      <c r="C109324" s="13"/>
      <c r="D109324" s="13"/>
      <c r="E109324" s="13"/>
      <c r="F109324" s="13"/>
      <c r="G109324" s="13"/>
      <c r="H109324" s="13"/>
      <c r="I109324" s="13"/>
      <c r="J109324" s="13"/>
      <c r="K109324" s="13"/>
      <c r="L109324" s="13"/>
      <c r="M109324" s="13"/>
      <c r="N109324" s="13"/>
      <c r="O109324" s="13"/>
      <c r="P109324" s="13"/>
      <c r="Q109324" s="13"/>
      <c r="R109324" s="13"/>
    </row>
    <row r="109325" spans="2:18">
      <c r="B109325" s="31"/>
      <c r="C109325" s="13"/>
      <c r="D109325" s="13"/>
      <c r="E109325" s="13"/>
      <c r="F109325" s="13"/>
      <c r="G109325" s="13"/>
      <c r="H109325" s="13"/>
      <c r="I109325" s="13"/>
      <c r="J109325" s="13"/>
      <c r="K109325" s="13"/>
      <c r="L109325" s="13"/>
      <c r="M109325" s="13"/>
      <c r="N109325" s="13"/>
      <c r="O109325" s="13"/>
      <c r="P109325" s="13"/>
      <c r="Q109325" s="13"/>
      <c r="R109325" s="13"/>
    </row>
    <row r="109326" spans="2:18">
      <c r="B109326" s="31"/>
      <c r="C109326" s="13"/>
      <c r="D109326" s="13"/>
      <c r="E109326" s="13"/>
      <c r="F109326" s="13"/>
      <c r="G109326" s="13"/>
      <c r="H109326" s="13"/>
      <c r="I109326" s="13"/>
      <c r="J109326" s="13"/>
      <c r="K109326" s="13"/>
      <c r="L109326" s="13"/>
      <c r="M109326" s="13"/>
      <c r="N109326" s="13"/>
      <c r="O109326" s="13"/>
      <c r="P109326" s="13"/>
      <c r="Q109326" s="13"/>
      <c r="R109326" s="13"/>
    </row>
    <row r="109327" spans="2:18">
      <c r="B109327" s="31"/>
      <c r="C109327" s="13"/>
      <c r="D109327" s="13"/>
      <c r="E109327" s="13"/>
      <c r="F109327" s="13"/>
      <c r="G109327" s="13"/>
      <c r="H109327" s="13"/>
      <c r="I109327" s="13"/>
      <c r="J109327" s="13"/>
      <c r="K109327" s="13"/>
      <c r="L109327" s="13"/>
      <c r="M109327" s="13"/>
      <c r="N109327" s="13"/>
      <c r="O109327" s="13"/>
      <c r="P109327" s="13"/>
      <c r="Q109327" s="13"/>
      <c r="R109327" s="13"/>
    </row>
    <row r="109328" spans="2:18">
      <c r="B109328" s="31"/>
      <c r="C109328" s="13"/>
      <c r="D109328" s="13"/>
      <c r="E109328" s="13"/>
      <c r="F109328" s="13"/>
      <c r="G109328" s="13"/>
      <c r="H109328" s="13"/>
      <c r="I109328" s="13"/>
      <c r="J109328" s="13"/>
      <c r="K109328" s="13"/>
      <c r="L109328" s="13"/>
      <c r="M109328" s="13"/>
      <c r="N109328" s="13"/>
      <c r="O109328" s="13"/>
      <c r="P109328" s="13"/>
      <c r="Q109328" s="13"/>
      <c r="R109328" s="13"/>
    </row>
    <row r="109329" spans="2:18">
      <c r="B109329" s="31"/>
      <c r="C109329" s="13"/>
      <c r="D109329" s="13"/>
      <c r="E109329" s="13"/>
      <c r="F109329" s="13"/>
      <c r="G109329" s="13"/>
      <c r="H109329" s="13"/>
      <c r="I109329" s="13"/>
      <c r="J109329" s="13"/>
      <c r="K109329" s="13"/>
      <c r="L109329" s="13"/>
      <c r="M109329" s="13"/>
      <c r="N109329" s="13"/>
      <c r="O109329" s="13"/>
      <c r="P109329" s="13"/>
      <c r="Q109329" s="13"/>
      <c r="R109329" s="13"/>
    </row>
    <row r="109330" spans="2:18">
      <c r="B109330" s="31"/>
      <c r="C109330" s="13"/>
      <c r="D109330" s="13"/>
      <c r="E109330" s="13"/>
      <c r="F109330" s="13"/>
      <c r="G109330" s="13"/>
      <c r="H109330" s="13"/>
      <c r="I109330" s="13"/>
      <c r="J109330" s="13"/>
      <c r="K109330" s="13"/>
      <c r="L109330" s="13"/>
      <c r="M109330" s="13"/>
      <c r="N109330" s="13"/>
      <c r="O109330" s="13"/>
      <c r="P109330" s="13"/>
      <c r="Q109330" s="13"/>
      <c r="R109330" s="13"/>
    </row>
    <row r="109331" spans="2:18">
      <c r="B109331" s="31"/>
      <c r="C109331" s="13"/>
      <c r="D109331" s="13"/>
      <c r="E109331" s="13"/>
      <c r="F109331" s="13"/>
      <c r="G109331" s="13"/>
      <c r="H109331" s="13"/>
      <c r="I109331" s="13"/>
      <c r="J109331" s="13"/>
      <c r="K109331" s="13"/>
      <c r="L109331" s="13"/>
      <c r="M109331" s="13"/>
      <c r="N109331" s="13"/>
      <c r="O109331" s="13"/>
      <c r="P109331" s="13"/>
      <c r="Q109331" s="13"/>
      <c r="R109331" s="13"/>
    </row>
    <row r="109332" spans="2:18">
      <c r="B109332" s="31"/>
      <c r="C109332" s="13"/>
      <c r="D109332" s="13"/>
      <c r="E109332" s="13"/>
      <c r="F109332" s="13"/>
      <c r="G109332" s="13"/>
      <c r="H109332" s="13"/>
      <c r="I109332" s="13"/>
      <c r="J109332" s="13"/>
      <c r="K109332" s="13"/>
      <c r="L109332" s="13"/>
      <c r="M109332" s="13"/>
      <c r="N109332" s="13"/>
      <c r="O109332" s="13"/>
      <c r="P109332" s="13"/>
      <c r="Q109332" s="13"/>
      <c r="R109332" s="13"/>
    </row>
    <row r="109333" spans="2:18">
      <c r="B109333" s="31"/>
      <c r="C109333" s="13"/>
      <c r="D109333" s="13"/>
      <c r="E109333" s="13"/>
      <c r="F109333" s="13"/>
      <c r="G109333" s="13"/>
      <c r="H109333" s="13"/>
      <c r="I109333" s="13"/>
      <c r="J109333" s="13"/>
      <c r="K109333" s="13"/>
      <c r="L109333" s="13"/>
      <c r="M109333" s="13"/>
      <c r="N109333" s="13"/>
      <c r="O109333" s="13"/>
      <c r="P109333" s="13"/>
      <c r="Q109333" s="13"/>
      <c r="R109333" s="13"/>
    </row>
    <row r="109334" spans="2:18">
      <c r="B109334" s="31"/>
      <c r="C109334" s="13"/>
      <c r="D109334" s="13"/>
      <c r="E109334" s="13"/>
      <c r="F109334" s="13"/>
      <c r="G109334" s="13"/>
      <c r="H109334" s="13"/>
      <c r="I109334" s="13"/>
      <c r="J109334" s="13"/>
      <c r="K109334" s="13"/>
      <c r="L109334" s="13"/>
      <c r="M109334" s="13"/>
      <c r="N109334" s="13"/>
      <c r="O109334" s="13"/>
      <c r="P109334" s="13"/>
      <c r="Q109334" s="13"/>
      <c r="R109334" s="13"/>
    </row>
    <row r="109335" spans="2:18">
      <c r="B109335" s="31"/>
      <c r="C109335" s="13"/>
      <c r="D109335" s="13"/>
      <c r="E109335" s="13"/>
      <c r="F109335" s="13"/>
      <c r="G109335" s="13"/>
      <c r="H109335" s="13"/>
      <c r="I109335" s="13"/>
      <c r="J109335" s="13"/>
      <c r="K109335" s="13"/>
      <c r="L109335" s="13"/>
      <c r="M109335" s="13"/>
      <c r="N109335" s="13"/>
      <c r="O109335" s="13"/>
      <c r="P109335" s="13"/>
      <c r="Q109335" s="13"/>
      <c r="R109335" s="13"/>
    </row>
    <row r="109336" spans="2:18">
      <c r="B109336" s="31"/>
      <c r="C109336" s="13"/>
      <c r="D109336" s="13"/>
      <c r="E109336" s="13"/>
      <c r="F109336" s="13"/>
      <c r="G109336" s="13"/>
      <c r="H109336" s="13"/>
      <c r="I109336" s="13"/>
      <c r="J109336" s="13"/>
      <c r="K109336" s="13"/>
      <c r="L109336" s="13"/>
      <c r="M109336" s="13"/>
      <c r="N109336" s="13"/>
      <c r="O109336" s="13"/>
      <c r="P109336" s="13"/>
      <c r="Q109336" s="13"/>
      <c r="R109336" s="13"/>
    </row>
    <row r="109337" spans="2:18">
      <c r="B109337" s="31"/>
      <c r="C109337" s="13"/>
      <c r="D109337" s="13"/>
      <c r="E109337" s="13"/>
      <c r="F109337" s="13"/>
      <c r="G109337" s="13"/>
      <c r="H109337" s="13"/>
      <c r="I109337" s="13"/>
      <c r="J109337" s="13"/>
      <c r="K109337" s="13"/>
      <c r="L109337" s="13"/>
      <c r="M109337" s="13"/>
      <c r="N109337" s="13"/>
      <c r="O109337" s="13"/>
      <c r="P109337" s="13"/>
      <c r="Q109337" s="13"/>
      <c r="R109337" s="13"/>
    </row>
    <row r="109338" spans="2:18">
      <c r="B109338" s="31"/>
      <c r="C109338" s="13"/>
      <c r="D109338" s="13"/>
      <c r="E109338" s="13"/>
      <c r="F109338" s="13"/>
      <c r="G109338" s="13"/>
      <c r="H109338" s="13"/>
      <c r="I109338" s="13"/>
      <c r="J109338" s="13"/>
      <c r="K109338" s="13"/>
      <c r="L109338" s="13"/>
      <c r="M109338" s="13"/>
      <c r="N109338" s="13"/>
      <c r="O109338" s="13"/>
      <c r="P109338" s="13"/>
      <c r="Q109338" s="13"/>
      <c r="R109338" s="13"/>
    </row>
    <row r="109339" spans="2:18">
      <c r="B109339" s="31"/>
      <c r="C109339" s="13"/>
      <c r="D109339" s="13"/>
      <c r="E109339" s="13"/>
      <c r="F109339" s="13"/>
      <c r="G109339" s="13"/>
      <c r="H109339" s="13"/>
      <c r="I109339" s="13"/>
      <c r="J109339" s="13"/>
      <c r="K109339" s="13"/>
      <c r="L109339" s="13"/>
      <c r="M109339" s="13"/>
      <c r="N109339" s="13"/>
      <c r="O109339" s="13"/>
      <c r="P109339" s="13"/>
      <c r="Q109339" s="13"/>
      <c r="R109339" s="13"/>
    </row>
    <row r="109340" spans="2:18">
      <c r="B109340" s="31"/>
      <c r="C109340" s="13"/>
      <c r="D109340" s="13"/>
      <c r="E109340" s="13"/>
      <c r="F109340" s="13"/>
      <c r="G109340" s="13"/>
      <c r="H109340" s="13"/>
      <c r="I109340" s="13"/>
      <c r="J109340" s="13"/>
      <c r="K109340" s="13"/>
      <c r="L109340" s="13"/>
      <c r="M109340" s="13"/>
      <c r="N109340" s="13"/>
      <c r="O109340" s="13"/>
      <c r="P109340" s="13"/>
      <c r="Q109340" s="13"/>
      <c r="R109340" s="13"/>
    </row>
    <row r="109341" spans="2:18">
      <c r="B109341" s="31"/>
      <c r="C109341" s="13"/>
      <c r="D109341" s="13"/>
      <c r="E109341" s="13"/>
      <c r="F109341" s="13"/>
      <c r="G109341" s="13"/>
      <c r="H109341" s="13"/>
      <c r="I109341" s="13"/>
      <c r="J109341" s="13"/>
      <c r="K109341" s="13"/>
      <c r="L109341" s="13"/>
      <c r="M109341" s="13"/>
      <c r="N109341" s="13"/>
      <c r="O109341" s="13"/>
      <c r="P109341" s="13"/>
      <c r="Q109341" s="13"/>
      <c r="R109341" s="13"/>
    </row>
    <row r="109342" spans="2:18">
      <c r="B109342" s="31"/>
      <c r="C109342" s="13"/>
      <c r="D109342" s="13"/>
      <c r="E109342" s="13"/>
      <c r="F109342" s="13"/>
      <c r="G109342" s="13"/>
      <c r="H109342" s="13"/>
      <c r="I109342" s="13"/>
      <c r="J109342" s="13"/>
      <c r="K109342" s="13"/>
      <c r="L109342" s="13"/>
      <c r="M109342" s="13"/>
      <c r="N109342" s="13"/>
      <c r="O109342" s="13"/>
      <c r="P109342" s="13"/>
      <c r="Q109342" s="13"/>
      <c r="R109342" s="13"/>
    </row>
    <row r="109343" spans="2:18">
      <c r="B109343" s="31"/>
      <c r="C109343" s="13"/>
      <c r="D109343" s="13"/>
      <c r="E109343" s="13"/>
      <c r="F109343" s="13"/>
      <c r="G109343" s="13"/>
      <c r="H109343" s="13"/>
      <c r="I109343" s="13"/>
      <c r="J109343" s="13"/>
      <c r="K109343" s="13"/>
      <c r="L109343" s="13"/>
      <c r="M109343" s="13"/>
      <c r="N109343" s="13"/>
      <c r="O109343" s="13"/>
      <c r="P109343" s="13"/>
      <c r="Q109343" s="13"/>
      <c r="R109343" s="13"/>
    </row>
    <row r="109344" spans="2:18">
      <c r="B109344" s="31"/>
      <c r="C109344" s="13"/>
      <c r="D109344" s="13"/>
      <c r="E109344" s="13"/>
      <c r="F109344" s="13"/>
      <c r="G109344" s="13"/>
      <c r="H109344" s="13"/>
      <c r="I109344" s="13"/>
      <c r="J109344" s="13"/>
      <c r="K109344" s="13"/>
      <c r="L109344" s="13"/>
      <c r="M109344" s="13"/>
      <c r="N109344" s="13"/>
      <c r="O109344" s="13"/>
      <c r="P109344" s="13"/>
      <c r="Q109344" s="13"/>
      <c r="R109344" s="13"/>
    </row>
    <row r="109345" spans="2:18">
      <c r="B109345" s="31"/>
      <c r="C109345" s="13"/>
      <c r="D109345" s="13"/>
      <c r="E109345" s="13"/>
      <c r="F109345" s="13"/>
      <c r="G109345" s="13"/>
      <c r="H109345" s="13"/>
      <c r="I109345" s="13"/>
      <c r="J109345" s="13"/>
      <c r="K109345" s="13"/>
      <c r="L109345" s="13"/>
      <c r="M109345" s="13"/>
      <c r="N109345" s="13"/>
      <c r="O109345" s="13"/>
      <c r="P109345" s="13"/>
      <c r="Q109345" s="13"/>
      <c r="R109345" s="13"/>
    </row>
    <row r="109346" spans="2:18">
      <c r="B109346" s="31"/>
      <c r="C109346" s="13"/>
      <c r="D109346" s="13"/>
      <c r="E109346" s="13"/>
      <c r="F109346" s="13"/>
      <c r="G109346" s="13"/>
      <c r="H109346" s="13"/>
      <c r="I109346" s="13"/>
      <c r="J109346" s="13"/>
      <c r="K109346" s="13"/>
      <c r="L109346" s="13"/>
      <c r="M109346" s="13"/>
      <c r="N109346" s="13"/>
      <c r="O109346" s="13"/>
      <c r="P109346" s="13"/>
      <c r="Q109346" s="13"/>
      <c r="R109346" s="13"/>
    </row>
    <row r="109347" spans="2:18">
      <c r="B109347" s="31"/>
      <c r="C109347" s="13"/>
      <c r="D109347" s="13"/>
      <c r="E109347" s="13"/>
      <c r="F109347" s="13"/>
      <c r="G109347" s="13"/>
      <c r="H109347" s="13"/>
      <c r="I109347" s="13"/>
      <c r="J109347" s="13"/>
      <c r="K109347" s="13"/>
      <c r="L109347" s="13"/>
      <c r="M109347" s="13"/>
      <c r="N109347" s="13"/>
      <c r="O109347" s="13"/>
      <c r="P109347" s="13"/>
      <c r="Q109347" s="13"/>
      <c r="R109347" s="13"/>
    </row>
    <row r="109348" spans="2:18">
      <c r="B109348" s="31"/>
      <c r="C109348" s="13"/>
      <c r="D109348" s="13"/>
      <c r="E109348" s="13"/>
      <c r="F109348" s="13"/>
      <c r="G109348" s="13"/>
      <c r="H109348" s="13"/>
      <c r="I109348" s="13"/>
      <c r="J109348" s="13"/>
      <c r="K109348" s="13"/>
      <c r="L109348" s="13"/>
      <c r="M109348" s="13"/>
      <c r="N109348" s="13"/>
      <c r="O109348" s="13"/>
      <c r="P109348" s="13"/>
      <c r="Q109348" s="13"/>
      <c r="R109348" s="13"/>
    </row>
    <row r="109349" spans="2:18">
      <c r="B109349" s="31"/>
      <c r="C109349" s="13"/>
      <c r="D109349" s="13"/>
      <c r="E109349" s="13"/>
      <c r="F109349" s="13"/>
      <c r="G109349" s="13"/>
      <c r="H109349" s="13"/>
      <c r="I109349" s="13"/>
      <c r="J109349" s="13"/>
      <c r="K109349" s="13"/>
      <c r="L109349" s="13"/>
      <c r="M109349" s="13"/>
      <c r="N109349" s="13"/>
      <c r="O109349" s="13"/>
      <c r="P109349" s="13"/>
      <c r="Q109349" s="13"/>
      <c r="R109349" s="13"/>
    </row>
    <row r="109350" spans="2:18">
      <c r="B109350" s="31"/>
      <c r="C109350" s="13"/>
      <c r="D109350" s="13"/>
      <c r="E109350" s="13"/>
      <c r="F109350" s="13"/>
      <c r="G109350" s="13"/>
      <c r="H109350" s="13"/>
      <c r="I109350" s="13"/>
      <c r="J109350" s="13"/>
      <c r="K109350" s="13"/>
      <c r="L109350" s="13"/>
      <c r="M109350" s="13"/>
      <c r="N109350" s="13"/>
      <c r="O109350" s="13"/>
      <c r="P109350" s="13"/>
      <c r="Q109350" s="13"/>
      <c r="R109350" s="13"/>
    </row>
    <row r="109351" spans="2:18">
      <c r="B109351" s="31"/>
      <c r="C109351" s="13"/>
      <c r="D109351" s="13"/>
      <c r="E109351" s="13"/>
      <c r="F109351" s="13"/>
      <c r="G109351" s="13"/>
      <c r="H109351" s="13"/>
      <c r="I109351" s="13"/>
      <c r="J109351" s="13"/>
      <c r="K109351" s="13"/>
      <c r="L109351" s="13"/>
      <c r="M109351" s="13"/>
      <c r="N109351" s="13"/>
      <c r="O109351" s="13"/>
      <c r="P109351" s="13"/>
      <c r="Q109351" s="13"/>
      <c r="R109351" s="13"/>
    </row>
    <row r="109352" spans="2:18">
      <c r="B109352" s="31"/>
      <c r="C109352" s="13"/>
      <c r="D109352" s="13"/>
      <c r="E109352" s="13"/>
      <c r="F109352" s="13"/>
      <c r="G109352" s="13"/>
      <c r="H109352" s="13"/>
      <c r="I109352" s="13"/>
      <c r="J109352" s="13"/>
      <c r="K109352" s="13"/>
      <c r="L109352" s="13"/>
      <c r="M109352" s="13"/>
      <c r="N109352" s="13"/>
      <c r="O109352" s="13"/>
      <c r="P109352" s="13"/>
      <c r="Q109352" s="13"/>
      <c r="R109352" s="13"/>
    </row>
    <row r="109353" spans="2:18">
      <c r="B109353" s="31"/>
      <c r="C109353" s="13"/>
      <c r="D109353" s="13"/>
      <c r="E109353" s="13"/>
      <c r="F109353" s="13"/>
      <c r="G109353" s="13"/>
      <c r="H109353" s="13"/>
      <c r="I109353" s="13"/>
      <c r="J109353" s="13"/>
      <c r="K109353" s="13"/>
      <c r="L109353" s="13"/>
      <c r="M109353" s="13"/>
      <c r="N109353" s="13"/>
      <c r="O109353" s="13"/>
      <c r="P109353" s="13"/>
      <c r="Q109353" s="13"/>
      <c r="R109353" s="13"/>
    </row>
    <row r="109354" spans="2:18">
      <c r="B109354" s="31"/>
      <c r="C109354" s="13"/>
      <c r="D109354" s="13"/>
      <c r="E109354" s="13"/>
      <c r="F109354" s="13"/>
      <c r="G109354" s="13"/>
      <c r="H109354" s="13"/>
      <c r="I109354" s="13"/>
      <c r="J109354" s="13"/>
      <c r="K109354" s="13"/>
      <c r="L109354" s="13"/>
      <c r="M109354" s="13"/>
      <c r="N109354" s="13"/>
      <c r="O109354" s="13"/>
      <c r="P109354" s="13"/>
      <c r="Q109354" s="13"/>
      <c r="R109354" s="13"/>
    </row>
    <row r="109355" spans="2:18">
      <c r="B109355" s="31"/>
      <c r="C109355" s="13"/>
      <c r="D109355" s="13"/>
      <c r="E109355" s="13"/>
      <c r="F109355" s="13"/>
      <c r="G109355" s="13"/>
      <c r="H109355" s="13"/>
      <c r="I109355" s="13"/>
      <c r="J109355" s="13"/>
      <c r="K109355" s="13"/>
      <c r="L109355" s="13"/>
      <c r="M109355" s="13"/>
      <c r="N109355" s="13"/>
      <c r="O109355" s="13"/>
      <c r="P109355" s="13"/>
      <c r="Q109355" s="13"/>
      <c r="R109355" s="13"/>
    </row>
    <row r="109356" spans="2:18">
      <c r="B109356" s="31"/>
      <c r="C109356" s="13"/>
      <c r="D109356" s="13"/>
      <c r="E109356" s="13"/>
      <c r="F109356" s="13"/>
      <c r="G109356" s="13"/>
      <c r="H109356" s="13"/>
      <c r="I109356" s="13"/>
      <c r="J109356" s="13"/>
      <c r="K109356" s="13"/>
      <c r="L109356" s="13"/>
      <c r="M109356" s="13"/>
      <c r="N109356" s="13"/>
      <c r="O109356" s="13"/>
      <c r="P109356" s="13"/>
      <c r="Q109356" s="13"/>
      <c r="R109356" s="13"/>
    </row>
    <row r="109357" spans="2:18">
      <c r="B109357" s="31"/>
      <c r="C109357" s="13"/>
      <c r="D109357" s="13"/>
      <c r="E109357" s="13"/>
      <c r="F109357" s="13"/>
      <c r="G109357" s="13"/>
      <c r="H109357" s="13"/>
      <c r="I109357" s="13"/>
      <c r="J109357" s="13"/>
      <c r="K109357" s="13"/>
      <c r="L109357" s="13"/>
      <c r="M109357" s="13"/>
      <c r="N109357" s="13"/>
      <c r="O109357" s="13"/>
      <c r="P109357" s="13"/>
      <c r="Q109357" s="13"/>
      <c r="R109357" s="13"/>
    </row>
    <row r="109358" spans="2:18">
      <c r="B109358" s="31"/>
      <c r="C109358" s="13"/>
      <c r="D109358" s="13"/>
      <c r="E109358" s="13"/>
      <c r="F109358" s="13"/>
      <c r="G109358" s="13"/>
      <c r="H109358" s="13"/>
      <c r="I109358" s="13"/>
      <c r="J109358" s="13"/>
      <c r="K109358" s="13"/>
      <c r="L109358" s="13"/>
      <c r="M109358" s="13"/>
      <c r="N109358" s="13"/>
      <c r="O109358" s="13"/>
      <c r="P109358" s="13"/>
      <c r="Q109358" s="13"/>
      <c r="R109358" s="13"/>
    </row>
    <row r="109359" spans="2:18">
      <c r="B109359" s="31"/>
      <c r="C109359" s="13"/>
      <c r="D109359" s="13"/>
      <c r="E109359" s="13"/>
      <c r="F109359" s="13"/>
      <c r="G109359" s="13"/>
      <c r="H109359" s="13"/>
      <c r="I109359" s="13"/>
      <c r="J109359" s="13"/>
      <c r="K109359" s="13"/>
      <c r="L109359" s="13"/>
      <c r="M109359" s="13"/>
      <c r="N109359" s="13"/>
      <c r="O109359" s="13"/>
      <c r="P109359" s="13"/>
      <c r="Q109359" s="13"/>
      <c r="R109359" s="13"/>
    </row>
    <row r="109360" spans="2:18">
      <c r="B109360" s="31"/>
      <c r="C109360" s="13"/>
      <c r="D109360" s="13"/>
      <c r="E109360" s="13"/>
      <c r="F109360" s="13"/>
      <c r="G109360" s="13"/>
      <c r="H109360" s="13"/>
      <c r="I109360" s="13"/>
      <c r="J109360" s="13"/>
      <c r="K109360" s="13"/>
      <c r="L109360" s="13"/>
      <c r="M109360" s="13"/>
      <c r="N109360" s="13"/>
      <c r="O109360" s="13"/>
      <c r="P109360" s="13"/>
      <c r="Q109360" s="13"/>
      <c r="R109360" s="13"/>
    </row>
    <row r="109361" spans="2:18">
      <c r="B109361" s="31"/>
      <c r="C109361" s="13"/>
      <c r="D109361" s="13"/>
      <c r="E109361" s="13"/>
      <c r="F109361" s="13"/>
      <c r="G109361" s="13"/>
      <c r="H109361" s="13"/>
      <c r="I109361" s="13"/>
      <c r="J109361" s="13"/>
      <c r="K109361" s="13"/>
      <c r="L109361" s="13"/>
      <c r="M109361" s="13"/>
      <c r="N109361" s="13"/>
      <c r="O109361" s="13"/>
      <c r="P109361" s="13"/>
      <c r="Q109361" s="13"/>
      <c r="R109361" s="13"/>
    </row>
    <row r="109362" spans="2:18">
      <c r="B109362" s="31"/>
      <c r="C109362" s="13"/>
      <c r="D109362" s="13"/>
      <c r="E109362" s="13"/>
      <c r="F109362" s="13"/>
      <c r="G109362" s="13"/>
      <c r="H109362" s="13"/>
      <c r="I109362" s="13"/>
      <c r="J109362" s="13"/>
      <c r="K109362" s="13"/>
      <c r="L109362" s="13"/>
      <c r="M109362" s="13"/>
      <c r="N109362" s="13"/>
      <c r="O109362" s="13"/>
      <c r="P109362" s="13"/>
      <c r="Q109362" s="13"/>
      <c r="R109362" s="13"/>
    </row>
    <row r="109363" spans="2:18">
      <c r="B109363" s="31"/>
      <c r="C109363" s="13"/>
      <c r="D109363" s="13"/>
      <c r="E109363" s="13"/>
      <c r="F109363" s="13"/>
      <c r="G109363" s="13"/>
      <c r="H109363" s="13"/>
      <c r="I109363" s="13"/>
      <c r="J109363" s="13"/>
      <c r="K109363" s="13"/>
      <c r="L109363" s="13"/>
      <c r="M109363" s="13"/>
      <c r="N109363" s="13"/>
      <c r="O109363" s="13"/>
      <c r="P109363" s="13"/>
      <c r="Q109363" s="13"/>
      <c r="R109363" s="13"/>
    </row>
    <row r="109364" spans="2:18">
      <c r="B109364" s="31"/>
      <c r="C109364" s="13"/>
      <c r="D109364" s="13"/>
      <c r="E109364" s="13"/>
      <c r="F109364" s="13"/>
      <c r="G109364" s="13"/>
      <c r="H109364" s="13"/>
      <c r="I109364" s="13"/>
      <c r="J109364" s="13"/>
      <c r="K109364" s="13"/>
      <c r="L109364" s="13"/>
      <c r="M109364" s="13"/>
      <c r="N109364" s="13"/>
      <c r="O109364" s="13"/>
      <c r="P109364" s="13"/>
      <c r="Q109364" s="13"/>
      <c r="R109364" s="13"/>
    </row>
    <row r="109365" spans="2:18">
      <c r="B109365" s="31"/>
      <c r="C109365" s="13"/>
      <c r="D109365" s="13"/>
      <c r="E109365" s="13"/>
      <c r="F109365" s="13"/>
      <c r="G109365" s="13"/>
      <c r="H109365" s="13"/>
      <c r="I109365" s="13"/>
      <c r="J109365" s="13"/>
      <c r="K109365" s="13"/>
      <c r="L109365" s="13"/>
      <c r="M109365" s="13"/>
      <c r="N109365" s="13"/>
      <c r="O109365" s="13"/>
      <c r="P109365" s="13"/>
      <c r="Q109365" s="13"/>
      <c r="R109365" s="13"/>
    </row>
    <row r="109366" spans="2:18">
      <c r="B109366" s="31"/>
      <c r="C109366" s="13"/>
      <c r="D109366" s="13"/>
      <c r="E109366" s="13"/>
      <c r="F109366" s="13"/>
      <c r="G109366" s="13"/>
      <c r="H109366" s="13"/>
      <c r="I109366" s="13"/>
      <c r="J109366" s="13"/>
      <c r="K109366" s="13"/>
      <c r="L109366" s="13"/>
      <c r="M109366" s="13"/>
      <c r="N109366" s="13"/>
      <c r="O109366" s="13"/>
      <c r="P109366" s="13"/>
      <c r="Q109366" s="13"/>
      <c r="R109366" s="13"/>
    </row>
    <row r="109367" spans="2:18">
      <c r="B109367" s="31"/>
      <c r="C109367" s="13"/>
      <c r="D109367" s="13"/>
      <c r="E109367" s="13"/>
      <c r="F109367" s="13"/>
      <c r="G109367" s="13"/>
      <c r="H109367" s="13"/>
      <c r="I109367" s="13"/>
      <c r="J109367" s="13"/>
      <c r="K109367" s="13"/>
      <c r="L109367" s="13"/>
      <c r="M109367" s="13"/>
      <c r="N109367" s="13"/>
      <c r="O109367" s="13"/>
      <c r="P109367" s="13"/>
      <c r="Q109367" s="13"/>
      <c r="R109367" s="13"/>
    </row>
    <row r="109368" spans="2:18">
      <c r="B109368" s="31"/>
      <c r="C109368" s="13"/>
      <c r="D109368" s="13"/>
      <c r="E109368" s="13"/>
      <c r="F109368" s="13"/>
      <c r="G109368" s="13"/>
      <c r="H109368" s="13"/>
      <c r="I109368" s="13"/>
      <c r="J109368" s="13"/>
      <c r="K109368" s="13"/>
      <c r="L109368" s="13"/>
      <c r="M109368" s="13"/>
      <c r="N109368" s="13"/>
      <c r="O109368" s="13"/>
      <c r="P109368" s="13"/>
      <c r="Q109368" s="13"/>
      <c r="R109368" s="13"/>
    </row>
    <row r="109369" spans="2:18">
      <c r="B109369" s="31"/>
      <c r="C109369" s="13"/>
      <c r="D109369" s="13"/>
      <c r="E109369" s="13"/>
      <c r="F109369" s="13"/>
      <c r="G109369" s="13"/>
      <c r="H109369" s="13"/>
      <c r="I109369" s="13"/>
      <c r="J109369" s="13"/>
      <c r="K109369" s="13"/>
      <c r="L109369" s="13"/>
      <c r="M109369" s="13"/>
      <c r="N109369" s="13"/>
      <c r="O109369" s="13"/>
      <c r="P109369" s="13"/>
      <c r="Q109369" s="13"/>
      <c r="R109369" s="13"/>
    </row>
    <row r="109370" spans="2:18">
      <c r="B109370" s="31"/>
      <c r="C109370" s="13"/>
      <c r="D109370" s="13"/>
      <c r="E109370" s="13"/>
      <c r="F109370" s="13"/>
      <c r="G109370" s="13"/>
      <c r="H109370" s="13"/>
      <c r="I109370" s="13"/>
      <c r="J109370" s="13"/>
      <c r="K109370" s="13"/>
      <c r="L109370" s="13"/>
      <c r="M109370" s="13"/>
      <c r="N109370" s="13"/>
      <c r="O109370" s="13"/>
      <c r="P109370" s="13"/>
      <c r="Q109370" s="13"/>
      <c r="R109370" s="13"/>
    </row>
    <row r="109371" spans="2:18">
      <c r="B109371" s="31"/>
      <c r="C109371" s="13"/>
      <c r="D109371" s="13"/>
      <c r="E109371" s="13"/>
      <c r="F109371" s="13"/>
      <c r="G109371" s="13"/>
      <c r="H109371" s="13"/>
      <c r="I109371" s="13"/>
      <c r="J109371" s="13"/>
      <c r="K109371" s="13"/>
      <c r="L109371" s="13"/>
      <c r="M109371" s="13"/>
      <c r="N109371" s="13"/>
      <c r="O109371" s="13"/>
      <c r="P109371" s="13"/>
      <c r="Q109371" s="13"/>
      <c r="R109371" s="13"/>
    </row>
    <row r="109372" spans="2:18">
      <c r="B109372" s="31"/>
      <c r="C109372" s="13"/>
      <c r="D109372" s="13"/>
      <c r="E109372" s="13"/>
      <c r="F109372" s="13"/>
      <c r="G109372" s="13"/>
      <c r="H109372" s="13"/>
      <c r="I109372" s="13"/>
      <c r="J109372" s="13"/>
      <c r="K109372" s="13"/>
      <c r="L109372" s="13"/>
      <c r="M109372" s="13"/>
      <c r="N109372" s="13"/>
      <c r="O109372" s="13"/>
      <c r="P109372" s="13"/>
      <c r="Q109372" s="13"/>
      <c r="R109372" s="13"/>
    </row>
    <row r="109373" spans="2:18">
      <c r="B109373" s="31"/>
      <c r="C109373" s="13"/>
      <c r="D109373" s="13"/>
      <c r="E109373" s="13"/>
      <c r="F109373" s="13"/>
      <c r="G109373" s="13"/>
      <c r="H109373" s="13"/>
      <c r="I109373" s="13"/>
      <c r="J109373" s="13"/>
      <c r="K109373" s="13"/>
      <c r="L109373" s="13"/>
      <c r="M109373" s="13"/>
      <c r="N109373" s="13"/>
      <c r="O109373" s="13"/>
      <c r="P109373" s="13"/>
      <c r="Q109373" s="13"/>
      <c r="R109373" s="13"/>
    </row>
    <row r="109374" spans="2:18">
      <c r="B109374" s="31"/>
      <c r="C109374" s="13"/>
      <c r="D109374" s="13"/>
      <c r="E109374" s="13"/>
      <c r="F109374" s="13"/>
      <c r="G109374" s="13"/>
      <c r="H109374" s="13"/>
      <c r="I109374" s="13"/>
      <c r="J109374" s="13"/>
      <c r="K109374" s="13"/>
      <c r="L109374" s="13"/>
      <c r="M109374" s="13"/>
      <c r="N109374" s="13"/>
      <c r="O109374" s="13"/>
      <c r="P109374" s="13"/>
      <c r="Q109374" s="13"/>
      <c r="R109374" s="13"/>
    </row>
    <row r="109375" spans="2:18">
      <c r="B109375" s="31"/>
      <c r="C109375" s="13"/>
      <c r="D109375" s="13"/>
      <c r="E109375" s="13"/>
      <c r="F109375" s="13"/>
      <c r="G109375" s="13"/>
      <c r="H109375" s="13"/>
      <c r="I109375" s="13"/>
      <c r="J109375" s="13"/>
      <c r="K109375" s="13"/>
      <c r="L109375" s="13"/>
      <c r="M109375" s="13"/>
      <c r="N109375" s="13"/>
      <c r="O109375" s="13"/>
      <c r="P109375" s="13"/>
      <c r="Q109375" s="13"/>
      <c r="R109375" s="13"/>
    </row>
    <row r="109376" spans="2:18">
      <c r="B109376" s="31"/>
      <c r="C109376" s="13"/>
      <c r="D109376" s="13"/>
      <c r="E109376" s="13"/>
      <c r="F109376" s="13"/>
      <c r="G109376" s="13"/>
      <c r="H109376" s="13"/>
      <c r="I109376" s="13"/>
      <c r="J109376" s="13"/>
      <c r="K109376" s="13"/>
      <c r="L109376" s="13"/>
      <c r="M109376" s="13"/>
      <c r="N109376" s="13"/>
      <c r="O109376" s="13"/>
      <c r="P109376" s="13"/>
      <c r="Q109376" s="13"/>
      <c r="R109376" s="13"/>
    </row>
    <row r="109377" spans="2:18">
      <c r="B109377" s="31"/>
      <c r="C109377" s="13"/>
      <c r="D109377" s="13"/>
      <c r="E109377" s="13"/>
      <c r="F109377" s="13"/>
      <c r="G109377" s="13"/>
      <c r="H109377" s="13"/>
      <c r="I109377" s="13"/>
      <c r="J109377" s="13"/>
      <c r="K109377" s="13"/>
      <c r="L109377" s="13"/>
      <c r="M109377" s="13"/>
      <c r="N109377" s="13"/>
      <c r="O109377" s="13"/>
      <c r="P109377" s="13"/>
      <c r="Q109377" s="13"/>
      <c r="R109377" s="13"/>
    </row>
    <row r="109378" spans="2:18">
      <c r="B109378" s="31"/>
      <c r="C109378" s="13"/>
      <c r="D109378" s="13"/>
      <c r="E109378" s="13"/>
      <c r="F109378" s="13"/>
      <c r="G109378" s="13"/>
      <c r="H109378" s="13"/>
      <c r="I109378" s="13"/>
      <c r="J109378" s="13"/>
      <c r="K109378" s="13"/>
      <c r="L109378" s="13"/>
      <c r="M109378" s="13"/>
      <c r="N109378" s="13"/>
      <c r="O109378" s="13"/>
      <c r="P109378" s="13"/>
      <c r="Q109378" s="13"/>
      <c r="R109378" s="13"/>
    </row>
    <row r="109379" spans="2:18">
      <c r="B109379" s="31"/>
      <c r="C109379" s="13"/>
      <c r="D109379" s="13"/>
      <c r="E109379" s="13"/>
      <c r="F109379" s="13"/>
      <c r="G109379" s="13"/>
      <c r="H109379" s="13"/>
      <c r="I109379" s="13"/>
      <c r="J109379" s="13"/>
      <c r="K109379" s="13"/>
      <c r="L109379" s="13"/>
      <c r="M109379" s="13"/>
      <c r="N109379" s="13"/>
      <c r="O109379" s="13"/>
      <c r="P109379" s="13"/>
      <c r="Q109379" s="13"/>
      <c r="R109379" s="13"/>
    </row>
    <row r="109380" spans="2:18">
      <c r="B109380" s="31"/>
      <c r="C109380" s="13"/>
      <c r="D109380" s="13"/>
      <c r="E109380" s="13"/>
      <c r="F109380" s="13"/>
      <c r="G109380" s="13"/>
      <c r="H109380" s="13"/>
      <c r="I109380" s="13"/>
      <c r="J109380" s="13"/>
      <c r="K109380" s="13"/>
      <c r="L109380" s="13"/>
      <c r="M109380" s="13"/>
      <c r="N109380" s="13"/>
      <c r="O109380" s="13"/>
      <c r="P109380" s="13"/>
      <c r="Q109380" s="13"/>
      <c r="R109380" s="13"/>
    </row>
    <row r="109381" spans="2:18">
      <c r="B109381" s="31"/>
      <c r="C109381" s="13"/>
      <c r="D109381" s="13"/>
      <c r="E109381" s="13"/>
      <c r="F109381" s="13"/>
      <c r="G109381" s="13"/>
      <c r="H109381" s="13"/>
      <c r="I109381" s="13"/>
      <c r="J109381" s="13"/>
      <c r="K109381" s="13"/>
      <c r="L109381" s="13"/>
      <c r="M109381" s="13"/>
      <c r="N109381" s="13"/>
      <c r="O109381" s="13"/>
      <c r="P109381" s="13"/>
      <c r="Q109381" s="13"/>
      <c r="R109381" s="13"/>
    </row>
    <row r="109382" spans="2:18">
      <c r="B109382" s="31"/>
      <c r="C109382" s="13"/>
      <c r="D109382" s="13"/>
      <c r="E109382" s="13"/>
      <c r="F109382" s="13"/>
      <c r="G109382" s="13"/>
      <c r="H109382" s="13"/>
      <c r="I109382" s="13"/>
      <c r="J109382" s="13"/>
      <c r="K109382" s="13"/>
      <c r="L109382" s="13"/>
      <c r="M109382" s="13"/>
      <c r="N109382" s="13"/>
      <c r="O109382" s="13"/>
      <c r="P109382" s="13"/>
      <c r="Q109382" s="13"/>
      <c r="R109382" s="13"/>
    </row>
    <row r="109383" spans="2:18">
      <c r="B109383" s="31"/>
      <c r="C109383" s="13"/>
      <c r="D109383" s="13"/>
      <c r="E109383" s="13"/>
      <c r="F109383" s="13"/>
      <c r="G109383" s="13"/>
      <c r="H109383" s="13"/>
      <c r="I109383" s="13"/>
      <c r="J109383" s="13"/>
      <c r="K109383" s="13"/>
      <c r="L109383" s="13"/>
      <c r="M109383" s="13"/>
      <c r="N109383" s="13"/>
      <c r="O109383" s="13"/>
      <c r="P109383" s="13"/>
      <c r="Q109383" s="13"/>
      <c r="R109383" s="13"/>
    </row>
    <row r="109384" spans="2:18">
      <c r="B109384" s="31"/>
      <c r="C109384" s="13"/>
      <c r="D109384" s="13"/>
      <c r="E109384" s="13"/>
      <c r="F109384" s="13"/>
      <c r="G109384" s="13"/>
      <c r="H109384" s="13"/>
      <c r="I109384" s="13"/>
      <c r="J109384" s="13"/>
      <c r="K109384" s="13"/>
      <c r="L109384" s="13"/>
      <c r="M109384" s="13"/>
      <c r="N109384" s="13"/>
      <c r="O109384" s="13"/>
      <c r="P109384" s="13"/>
      <c r="Q109384" s="13"/>
      <c r="R109384" s="13"/>
    </row>
    <row r="109385" spans="2:18">
      <c r="B109385" s="31"/>
      <c r="C109385" s="13"/>
      <c r="D109385" s="13"/>
      <c r="E109385" s="13"/>
      <c r="F109385" s="13"/>
      <c r="G109385" s="13"/>
      <c r="H109385" s="13"/>
      <c r="I109385" s="13"/>
      <c r="J109385" s="13"/>
      <c r="K109385" s="13"/>
      <c r="L109385" s="13"/>
      <c r="M109385" s="13"/>
      <c r="N109385" s="13"/>
      <c r="O109385" s="13"/>
      <c r="P109385" s="13"/>
      <c r="Q109385" s="13"/>
      <c r="R109385" s="13"/>
    </row>
    <row r="109386" spans="2:18">
      <c r="B109386" s="31"/>
      <c r="C109386" s="13"/>
      <c r="D109386" s="13"/>
      <c r="E109386" s="13"/>
      <c r="F109386" s="13"/>
      <c r="G109386" s="13"/>
      <c r="H109386" s="13"/>
      <c r="I109386" s="13"/>
      <c r="J109386" s="13"/>
      <c r="K109386" s="13"/>
      <c r="L109386" s="13"/>
      <c r="M109386" s="13"/>
      <c r="N109386" s="13"/>
      <c r="O109386" s="13"/>
      <c r="P109386" s="13"/>
      <c r="Q109386" s="13"/>
      <c r="R109386" s="13"/>
    </row>
    <row r="109387" spans="2:18">
      <c r="B109387" s="31"/>
      <c r="C109387" s="13"/>
      <c r="D109387" s="13"/>
      <c r="E109387" s="13"/>
      <c r="F109387" s="13"/>
      <c r="G109387" s="13"/>
      <c r="H109387" s="13"/>
      <c r="I109387" s="13"/>
      <c r="J109387" s="13"/>
      <c r="K109387" s="13"/>
      <c r="L109387" s="13"/>
      <c r="M109387" s="13"/>
      <c r="N109387" s="13"/>
      <c r="O109387" s="13"/>
      <c r="P109387" s="13"/>
      <c r="Q109387" s="13"/>
      <c r="R109387" s="13"/>
    </row>
    <row r="109388" spans="2:18">
      <c r="B109388" s="31"/>
      <c r="C109388" s="13"/>
      <c r="D109388" s="13"/>
      <c r="E109388" s="13"/>
      <c r="F109388" s="13"/>
      <c r="G109388" s="13"/>
      <c r="H109388" s="13"/>
      <c r="I109388" s="13"/>
      <c r="J109388" s="13"/>
      <c r="K109388" s="13"/>
      <c r="L109388" s="13"/>
      <c r="M109388" s="13"/>
      <c r="N109388" s="13"/>
      <c r="O109388" s="13"/>
      <c r="P109388" s="13"/>
      <c r="Q109388" s="13"/>
      <c r="R109388" s="13"/>
    </row>
    <row r="109389" spans="2:18">
      <c r="B109389" s="31"/>
      <c r="C109389" s="13"/>
      <c r="D109389" s="13"/>
      <c r="E109389" s="13"/>
      <c r="F109389" s="13"/>
      <c r="G109389" s="13"/>
      <c r="H109389" s="13"/>
      <c r="I109389" s="13"/>
      <c r="J109389" s="13"/>
      <c r="K109389" s="13"/>
      <c r="L109389" s="13"/>
      <c r="M109389" s="13"/>
      <c r="N109389" s="13"/>
      <c r="O109389" s="13"/>
      <c r="P109389" s="13"/>
      <c r="Q109389" s="13"/>
      <c r="R109389" s="13"/>
    </row>
    <row r="109390" spans="2:18">
      <c r="B109390" s="31"/>
      <c r="C109390" s="13"/>
      <c r="D109390" s="13"/>
      <c r="E109390" s="13"/>
      <c r="F109390" s="13"/>
      <c r="G109390" s="13"/>
      <c r="H109390" s="13"/>
      <c r="I109390" s="13"/>
      <c r="J109390" s="13"/>
      <c r="K109390" s="13"/>
      <c r="L109390" s="13"/>
      <c r="M109390" s="13"/>
      <c r="N109390" s="13"/>
      <c r="O109390" s="13"/>
      <c r="P109390" s="13"/>
      <c r="Q109390" s="13"/>
      <c r="R109390" s="13"/>
    </row>
    <row r="109391" spans="2:18">
      <c r="B109391" s="31"/>
      <c r="C109391" s="13"/>
      <c r="D109391" s="13"/>
      <c r="E109391" s="13"/>
      <c r="F109391" s="13"/>
      <c r="G109391" s="13"/>
      <c r="H109391" s="13"/>
      <c r="I109391" s="13"/>
      <c r="J109391" s="13"/>
      <c r="K109391" s="13"/>
      <c r="L109391" s="13"/>
      <c r="M109391" s="13"/>
      <c r="N109391" s="13"/>
      <c r="O109391" s="13"/>
      <c r="P109391" s="13"/>
      <c r="Q109391" s="13"/>
      <c r="R109391" s="13"/>
    </row>
    <row r="109392" spans="2:18">
      <c r="B109392" s="31"/>
      <c r="C109392" s="13"/>
      <c r="D109392" s="13"/>
      <c r="E109392" s="13"/>
      <c r="F109392" s="13"/>
      <c r="G109392" s="13"/>
      <c r="H109392" s="13"/>
      <c r="I109392" s="13"/>
      <c r="J109392" s="13"/>
      <c r="K109392" s="13"/>
      <c r="L109392" s="13"/>
      <c r="M109392" s="13"/>
      <c r="N109392" s="13"/>
      <c r="O109392" s="13"/>
      <c r="P109392" s="13"/>
      <c r="Q109392" s="13"/>
      <c r="R109392" s="13"/>
    </row>
    <row r="109393" spans="2:18">
      <c r="B109393" s="31"/>
      <c r="C109393" s="13"/>
      <c r="D109393" s="13"/>
      <c r="E109393" s="13"/>
      <c r="F109393" s="13"/>
      <c r="G109393" s="13"/>
      <c r="H109393" s="13"/>
      <c r="I109393" s="13"/>
      <c r="J109393" s="13"/>
      <c r="K109393" s="13"/>
      <c r="L109393" s="13"/>
      <c r="M109393" s="13"/>
      <c r="N109393" s="13"/>
      <c r="O109393" s="13"/>
      <c r="P109393" s="13"/>
      <c r="Q109393" s="13"/>
      <c r="R109393" s="13"/>
    </row>
    <row r="109394" spans="2:18">
      <c r="B109394" s="31"/>
      <c r="C109394" s="13"/>
      <c r="D109394" s="13"/>
      <c r="E109394" s="13"/>
      <c r="F109394" s="13"/>
      <c r="G109394" s="13"/>
      <c r="H109394" s="13"/>
      <c r="I109394" s="13"/>
      <c r="J109394" s="13"/>
      <c r="K109394" s="13"/>
      <c r="L109394" s="13"/>
      <c r="M109394" s="13"/>
      <c r="N109394" s="13"/>
      <c r="O109394" s="13"/>
      <c r="P109394" s="13"/>
      <c r="Q109394" s="13"/>
      <c r="R109394" s="13"/>
    </row>
    <row r="109395" spans="2:18">
      <c r="B109395" s="31"/>
      <c r="C109395" s="13"/>
      <c r="D109395" s="13"/>
      <c r="E109395" s="13"/>
      <c r="F109395" s="13"/>
      <c r="G109395" s="13"/>
      <c r="H109395" s="13"/>
      <c r="I109395" s="13"/>
      <c r="J109395" s="13"/>
      <c r="K109395" s="13"/>
      <c r="L109395" s="13"/>
      <c r="M109395" s="13"/>
      <c r="N109395" s="13"/>
      <c r="O109395" s="13"/>
      <c r="P109395" s="13"/>
      <c r="Q109395" s="13"/>
      <c r="R109395" s="13"/>
    </row>
    <row r="109396" spans="2:18">
      <c r="B109396" s="31"/>
      <c r="C109396" s="13"/>
      <c r="D109396" s="13"/>
      <c r="E109396" s="13"/>
      <c r="F109396" s="13"/>
      <c r="G109396" s="13"/>
      <c r="H109396" s="13"/>
      <c r="I109396" s="13"/>
      <c r="J109396" s="13"/>
      <c r="K109396" s="13"/>
      <c r="L109396" s="13"/>
      <c r="M109396" s="13"/>
      <c r="N109396" s="13"/>
      <c r="O109396" s="13"/>
      <c r="P109396" s="13"/>
      <c r="Q109396" s="13"/>
      <c r="R109396" s="13"/>
    </row>
    <row r="109397" spans="2:18">
      <c r="B109397" s="31"/>
      <c r="C109397" s="13"/>
      <c r="D109397" s="13"/>
      <c r="E109397" s="13"/>
      <c r="F109397" s="13"/>
      <c r="G109397" s="13"/>
      <c r="H109397" s="13"/>
      <c r="I109397" s="13"/>
      <c r="J109397" s="13"/>
      <c r="K109397" s="13"/>
      <c r="L109397" s="13"/>
      <c r="M109397" s="13"/>
      <c r="N109397" s="13"/>
      <c r="O109397" s="13"/>
      <c r="P109397" s="13"/>
      <c r="Q109397" s="13"/>
      <c r="R109397" s="13"/>
    </row>
    <row r="109398" spans="2:18">
      <c r="B109398" s="31"/>
      <c r="C109398" s="13"/>
      <c r="D109398" s="13"/>
      <c r="E109398" s="13"/>
      <c r="F109398" s="13"/>
      <c r="G109398" s="13"/>
      <c r="H109398" s="13"/>
      <c r="I109398" s="13"/>
      <c r="J109398" s="13"/>
      <c r="K109398" s="13"/>
      <c r="L109398" s="13"/>
      <c r="M109398" s="13"/>
      <c r="N109398" s="13"/>
      <c r="O109398" s="13"/>
      <c r="P109398" s="13"/>
      <c r="Q109398" s="13"/>
      <c r="R109398" s="13"/>
    </row>
    <row r="109399" spans="2:18">
      <c r="B109399" s="31"/>
      <c r="C109399" s="13"/>
      <c r="D109399" s="13"/>
      <c r="E109399" s="13"/>
      <c r="F109399" s="13"/>
      <c r="G109399" s="13"/>
      <c r="H109399" s="13"/>
      <c r="I109399" s="13"/>
      <c r="J109399" s="13"/>
      <c r="K109399" s="13"/>
      <c r="L109399" s="13"/>
      <c r="M109399" s="13"/>
      <c r="N109399" s="13"/>
      <c r="O109399" s="13"/>
      <c r="P109399" s="13"/>
      <c r="Q109399" s="13"/>
      <c r="R109399" s="13"/>
    </row>
    <row r="109400" spans="2:18">
      <c r="B109400" s="31"/>
      <c r="C109400" s="13"/>
      <c r="D109400" s="13"/>
      <c r="E109400" s="13"/>
      <c r="F109400" s="13"/>
      <c r="G109400" s="13"/>
      <c r="H109400" s="13"/>
      <c r="I109400" s="13"/>
      <c r="J109400" s="13"/>
      <c r="K109400" s="13"/>
      <c r="L109400" s="13"/>
      <c r="M109400" s="13"/>
      <c r="N109400" s="13"/>
      <c r="O109400" s="13"/>
      <c r="P109400" s="13"/>
      <c r="Q109400" s="13"/>
      <c r="R109400" s="13"/>
    </row>
    <row r="109401" spans="2:18">
      <c r="B109401" s="31"/>
      <c r="C109401" s="13"/>
      <c r="D109401" s="13"/>
      <c r="E109401" s="13"/>
      <c r="F109401" s="13"/>
      <c r="G109401" s="13"/>
      <c r="H109401" s="13"/>
      <c r="I109401" s="13"/>
      <c r="J109401" s="13"/>
      <c r="K109401" s="13"/>
      <c r="L109401" s="13"/>
      <c r="M109401" s="13"/>
      <c r="N109401" s="13"/>
      <c r="O109401" s="13"/>
      <c r="P109401" s="13"/>
      <c r="Q109401" s="13"/>
      <c r="R109401" s="13"/>
    </row>
    <row r="109402" spans="2:18">
      <c r="B109402" s="31"/>
      <c r="C109402" s="13"/>
      <c r="D109402" s="13"/>
      <c r="E109402" s="13"/>
      <c r="F109402" s="13"/>
      <c r="G109402" s="13"/>
      <c r="H109402" s="13"/>
      <c r="I109402" s="13"/>
      <c r="J109402" s="13"/>
      <c r="K109402" s="13"/>
      <c r="L109402" s="13"/>
      <c r="M109402" s="13"/>
      <c r="N109402" s="13"/>
      <c r="O109402" s="13"/>
      <c r="P109402" s="13"/>
      <c r="Q109402" s="13"/>
      <c r="R109402" s="13"/>
    </row>
    <row r="109403" spans="2:18">
      <c r="B109403" s="31"/>
      <c r="C109403" s="13"/>
      <c r="D109403" s="13"/>
      <c r="E109403" s="13"/>
      <c r="F109403" s="13"/>
      <c r="G109403" s="13"/>
      <c r="H109403" s="13"/>
      <c r="I109403" s="13"/>
      <c r="J109403" s="13"/>
      <c r="K109403" s="13"/>
      <c r="L109403" s="13"/>
      <c r="M109403" s="13"/>
      <c r="N109403" s="13"/>
      <c r="O109403" s="13"/>
      <c r="P109403" s="13"/>
      <c r="Q109403" s="13"/>
      <c r="R109403" s="13"/>
    </row>
    <row r="109404" spans="2:18">
      <c r="B109404" s="31"/>
      <c r="C109404" s="13"/>
      <c r="D109404" s="13"/>
      <c r="E109404" s="13"/>
      <c r="F109404" s="13"/>
      <c r="G109404" s="13"/>
      <c r="H109404" s="13"/>
      <c r="I109404" s="13"/>
      <c r="J109404" s="13"/>
      <c r="K109404" s="13"/>
      <c r="L109404" s="13"/>
      <c r="M109404" s="13"/>
      <c r="N109404" s="13"/>
      <c r="O109404" s="13"/>
      <c r="P109404" s="13"/>
      <c r="Q109404" s="13"/>
      <c r="R109404" s="13"/>
    </row>
    <row r="109405" spans="2:18">
      <c r="B109405" s="31"/>
      <c r="C109405" s="13"/>
      <c r="D109405" s="13"/>
      <c r="E109405" s="13"/>
      <c r="F109405" s="13"/>
      <c r="G109405" s="13"/>
      <c r="H109405" s="13"/>
      <c r="I109405" s="13"/>
      <c r="J109405" s="13"/>
      <c r="K109405" s="13"/>
      <c r="L109405" s="13"/>
      <c r="M109405" s="13"/>
      <c r="N109405" s="13"/>
      <c r="O109405" s="13"/>
      <c r="P109405" s="13"/>
      <c r="Q109405" s="13"/>
      <c r="R109405" s="13"/>
    </row>
    <row r="109406" spans="2:18">
      <c r="B109406" s="31"/>
      <c r="C109406" s="13"/>
      <c r="D109406" s="13"/>
      <c r="E109406" s="13"/>
      <c r="F109406" s="13"/>
      <c r="G109406" s="13"/>
      <c r="H109406" s="13"/>
      <c r="I109406" s="13"/>
      <c r="J109406" s="13"/>
      <c r="K109406" s="13"/>
      <c r="L109406" s="13"/>
      <c r="M109406" s="13"/>
      <c r="N109406" s="13"/>
      <c r="O109406" s="13"/>
      <c r="P109406" s="13"/>
      <c r="Q109406" s="13"/>
      <c r="R109406" s="13"/>
    </row>
    <row r="109407" spans="2:18">
      <c r="B109407" s="31"/>
      <c r="C109407" s="13"/>
      <c r="D109407" s="13"/>
      <c r="E109407" s="13"/>
      <c r="F109407" s="13"/>
      <c r="G109407" s="13"/>
      <c r="H109407" s="13"/>
      <c r="I109407" s="13"/>
      <c r="J109407" s="13"/>
      <c r="K109407" s="13"/>
      <c r="L109407" s="13"/>
      <c r="M109407" s="13"/>
      <c r="N109407" s="13"/>
      <c r="O109407" s="13"/>
      <c r="P109407" s="13"/>
      <c r="Q109407" s="13"/>
      <c r="R109407" s="13"/>
    </row>
    <row r="109408" spans="2:18">
      <c r="B109408" s="31"/>
      <c r="C109408" s="13"/>
      <c r="D109408" s="13"/>
      <c r="E109408" s="13"/>
      <c r="F109408" s="13"/>
      <c r="G109408" s="13"/>
      <c r="H109408" s="13"/>
      <c r="I109408" s="13"/>
      <c r="J109408" s="13"/>
      <c r="K109408" s="13"/>
      <c r="L109408" s="13"/>
      <c r="M109408" s="13"/>
      <c r="N109408" s="13"/>
      <c r="O109408" s="13"/>
      <c r="P109408" s="13"/>
      <c r="Q109408" s="13"/>
      <c r="R109408" s="13"/>
    </row>
    <row r="109409" spans="2:18">
      <c r="B109409" s="31"/>
      <c r="C109409" s="13"/>
      <c r="D109409" s="13"/>
      <c r="E109409" s="13"/>
      <c r="F109409" s="13"/>
      <c r="G109409" s="13"/>
      <c r="H109409" s="13"/>
      <c r="I109409" s="13"/>
      <c r="J109409" s="13"/>
      <c r="K109409" s="13"/>
      <c r="L109409" s="13"/>
      <c r="M109409" s="13"/>
      <c r="N109409" s="13"/>
      <c r="O109409" s="13"/>
      <c r="P109409" s="13"/>
      <c r="Q109409" s="13"/>
      <c r="R109409" s="13"/>
    </row>
    <row r="109410" spans="2:18">
      <c r="B109410" s="31"/>
      <c r="C109410" s="13"/>
      <c r="D109410" s="13"/>
      <c r="E109410" s="13"/>
      <c r="F109410" s="13"/>
      <c r="G109410" s="13"/>
      <c r="H109410" s="13"/>
      <c r="I109410" s="13"/>
      <c r="J109410" s="13"/>
      <c r="K109410" s="13"/>
      <c r="L109410" s="13"/>
      <c r="M109410" s="13"/>
      <c r="N109410" s="13"/>
      <c r="O109410" s="13"/>
      <c r="P109410" s="13"/>
      <c r="Q109410" s="13"/>
      <c r="R109410" s="13"/>
    </row>
    <row r="109411" spans="2:18">
      <c r="B109411" s="31"/>
      <c r="C109411" s="13"/>
      <c r="D109411" s="13"/>
      <c r="E109411" s="13"/>
      <c r="F109411" s="13"/>
      <c r="G109411" s="13"/>
      <c r="H109411" s="13"/>
      <c r="I109411" s="13"/>
      <c r="J109411" s="13"/>
      <c r="K109411" s="13"/>
      <c r="L109411" s="13"/>
      <c r="M109411" s="13"/>
      <c r="N109411" s="13"/>
      <c r="O109411" s="13"/>
      <c r="P109411" s="13"/>
      <c r="Q109411" s="13"/>
      <c r="R109411" s="13"/>
    </row>
    <row r="109412" spans="2:18">
      <c r="B109412" s="31"/>
      <c r="C109412" s="13"/>
      <c r="D109412" s="13"/>
      <c r="E109412" s="13"/>
      <c r="F109412" s="13"/>
      <c r="G109412" s="13"/>
      <c r="H109412" s="13"/>
      <c r="I109412" s="13"/>
      <c r="J109412" s="13"/>
      <c r="K109412" s="13"/>
      <c r="L109412" s="13"/>
      <c r="M109412" s="13"/>
      <c r="N109412" s="13"/>
      <c r="O109412" s="13"/>
      <c r="P109412" s="13"/>
      <c r="Q109412" s="13"/>
      <c r="R109412" s="13"/>
    </row>
    <row r="109413" spans="2:18">
      <c r="B109413" s="31"/>
      <c r="C109413" s="13"/>
      <c r="D109413" s="13"/>
      <c r="E109413" s="13"/>
      <c r="F109413" s="13"/>
      <c r="G109413" s="13"/>
      <c r="H109413" s="13"/>
      <c r="I109413" s="13"/>
      <c r="J109413" s="13"/>
      <c r="K109413" s="13"/>
      <c r="L109413" s="13"/>
      <c r="M109413" s="13"/>
      <c r="N109413" s="13"/>
      <c r="O109413" s="13"/>
      <c r="P109413" s="13"/>
      <c r="Q109413" s="13"/>
      <c r="R109413" s="13"/>
    </row>
    <row r="109414" spans="2:18">
      <c r="B109414" s="31"/>
      <c r="C109414" s="13"/>
      <c r="D109414" s="13"/>
      <c r="E109414" s="13"/>
      <c r="F109414" s="13"/>
      <c r="G109414" s="13"/>
      <c r="H109414" s="13"/>
      <c r="I109414" s="13"/>
      <c r="J109414" s="13"/>
      <c r="K109414" s="13"/>
      <c r="L109414" s="13"/>
      <c r="M109414" s="13"/>
      <c r="N109414" s="13"/>
      <c r="O109414" s="13"/>
      <c r="P109414" s="13"/>
      <c r="Q109414" s="13"/>
      <c r="R109414" s="13"/>
    </row>
    <row r="109415" spans="2:18">
      <c r="B109415" s="31"/>
      <c r="C109415" s="13"/>
      <c r="D109415" s="13"/>
      <c r="E109415" s="13"/>
      <c r="F109415" s="13"/>
      <c r="G109415" s="13"/>
      <c r="H109415" s="13"/>
      <c r="I109415" s="13"/>
      <c r="J109415" s="13"/>
      <c r="K109415" s="13"/>
      <c r="L109415" s="13"/>
      <c r="M109415" s="13"/>
      <c r="N109415" s="13"/>
      <c r="O109415" s="13"/>
      <c r="P109415" s="13"/>
      <c r="Q109415" s="13"/>
      <c r="R109415" s="13"/>
    </row>
    <row r="109416" spans="2:18">
      <c r="B109416" s="31"/>
      <c r="C109416" s="13"/>
      <c r="D109416" s="13"/>
      <c r="E109416" s="13"/>
      <c r="F109416" s="13"/>
      <c r="G109416" s="13"/>
      <c r="H109416" s="13"/>
      <c r="I109416" s="13"/>
      <c r="J109416" s="13"/>
      <c r="K109416" s="13"/>
      <c r="L109416" s="13"/>
      <c r="M109416" s="13"/>
      <c r="N109416" s="13"/>
      <c r="O109416" s="13"/>
      <c r="P109416" s="13"/>
      <c r="Q109416" s="13"/>
      <c r="R109416" s="13"/>
    </row>
    <row r="109417" spans="2:18">
      <c r="B109417" s="31"/>
      <c r="C109417" s="13"/>
      <c r="D109417" s="13"/>
      <c r="E109417" s="13"/>
      <c r="F109417" s="13"/>
      <c r="G109417" s="13"/>
      <c r="H109417" s="13"/>
      <c r="I109417" s="13"/>
      <c r="J109417" s="13"/>
      <c r="K109417" s="13"/>
      <c r="L109417" s="13"/>
      <c r="M109417" s="13"/>
      <c r="N109417" s="13"/>
      <c r="O109417" s="13"/>
      <c r="P109417" s="13"/>
      <c r="Q109417" s="13"/>
      <c r="R109417" s="13"/>
    </row>
    <row r="109418" spans="2:18">
      <c r="B109418" s="31"/>
      <c r="C109418" s="13"/>
      <c r="D109418" s="13"/>
      <c r="E109418" s="13"/>
      <c r="F109418" s="13"/>
      <c r="G109418" s="13"/>
      <c r="H109418" s="13"/>
      <c r="I109418" s="13"/>
      <c r="J109418" s="13"/>
      <c r="K109418" s="13"/>
      <c r="L109418" s="13"/>
      <c r="M109418" s="13"/>
      <c r="N109418" s="13"/>
      <c r="O109418" s="13"/>
      <c r="P109418" s="13"/>
      <c r="Q109418" s="13"/>
      <c r="R109418" s="13"/>
    </row>
    <row r="109419" spans="2:18">
      <c r="B109419" s="31"/>
      <c r="C109419" s="13"/>
      <c r="D109419" s="13"/>
      <c r="E109419" s="13"/>
      <c r="F109419" s="13"/>
      <c r="G109419" s="13"/>
      <c r="H109419" s="13"/>
      <c r="I109419" s="13"/>
      <c r="J109419" s="13"/>
      <c r="K109419" s="13"/>
      <c r="L109419" s="13"/>
      <c r="M109419" s="13"/>
      <c r="N109419" s="13"/>
      <c r="O109419" s="13"/>
      <c r="P109419" s="13"/>
      <c r="Q109419" s="13"/>
      <c r="R109419" s="13"/>
    </row>
    <row r="109420" spans="2:18">
      <c r="B109420" s="31"/>
      <c r="C109420" s="13"/>
      <c r="D109420" s="13"/>
      <c r="E109420" s="13"/>
      <c r="F109420" s="13"/>
      <c r="G109420" s="13"/>
      <c r="H109420" s="13"/>
      <c r="I109420" s="13"/>
      <c r="J109420" s="13"/>
      <c r="K109420" s="13"/>
      <c r="L109420" s="13"/>
      <c r="M109420" s="13"/>
      <c r="N109420" s="13"/>
      <c r="O109420" s="13"/>
      <c r="P109420" s="13"/>
      <c r="Q109420" s="13"/>
      <c r="R109420" s="13"/>
    </row>
    <row r="109421" spans="2:18">
      <c r="B109421" s="31"/>
      <c r="C109421" s="13"/>
      <c r="D109421" s="13"/>
      <c r="E109421" s="13"/>
      <c r="F109421" s="13"/>
      <c r="G109421" s="13"/>
      <c r="H109421" s="13"/>
      <c r="I109421" s="13"/>
      <c r="J109421" s="13"/>
      <c r="K109421" s="13"/>
      <c r="L109421" s="13"/>
      <c r="M109421" s="13"/>
      <c r="N109421" s="13"/>
      <c r="O109421" s="13"/>
      <c r="P109421" s="13"/>
      <c r="Q109421" s="13"/>
      <c r="R109421" s="13"/>
    </row>
    <row r="109422" spans="2:18">
      <c r="B109422" s="31"/>
      <c r="C109422" s="13"/>
      <c r="D109422" s="13"/>
      <c r="E109422" s="13"/>
      <c r="F109422" s="13"/>
      <c r="G109422" s="13"/>
      <c r="H109422" s="13"/>
      <c r="I109422" s="13"/>
      <c r="J109422" s="13"/>
      <c r="K109422" s="13"/>
      <c r="L109422" s="13"/>
      <c r="M109422" s="13"/>
      <c r="N109422" s="13"/>
      <c r="O109422" s="13"/>
      <c r="P109422" s="13"/>
      <c r="Q109422" s="13"/>
      <c r="R109422" s="13"/>
    </row>
    <row r="109423" spans="2:18">
      <c r="B109423" s="31"/>
      <c r="C109423" s="13"/>
      <c r="D109423" s="13"/>
      <c r="E109423" s="13"/>
      <c r="F109423" s="13"/>
      <c r="G109423" s="13"/>
      <c r="H109423" s="13"/>
      <c r="I109423" s="13"/>
      <c r="J109423" s="13"/>
      <c r="K109423" s="13"/>
      <c r="L109423" s="13"/>
      <c r="M109423" s="13"/>
      <c r="N109423" s="13"/>
      <c r="O109423" s="13"/>
      <c r="P109423" s="13"/>
      <c r="Q109423" s="13"/>
      <c r="R109423" s="13"/>
    </row>
    <row r="109424" spans="2:18">
      <c r="B109424" s="31"/>
      <c r="C109424" s="13"/>
      <c r="D109424" s="13"/>
      <c r="E109424" s="13"/>
      <c r="F109424" s="13"/>
      <c r="G109424" s="13"/>
      <c r="H109424" s="13"/>
      <c r="I109424" s="13"/>
      <c r="J109424" s="13"/>
      <c r="K109424" s="13"/>
      <c r="L109424" s="13"/>
      <c r="M109424" s="13"/>
      <c r="N109424" s="13"/>
      <c r="O109424" s="13"/>
      <c r="P109424" s="13"/>
      <c r="Q109424" s="13"/>
      <c r="R109424" s="13"/>
    </row>
    <row r="109425" spans="2:18">
      <c r="B109425" s="31"/>
      <c r="C109425" s="13"/>
      <c r="D109425" s="13"/>
      <c r="E109425" s="13"/>
      <c r="F109425" s="13"/>
      <c r="G109425" s="13"/>
      <c r="H109425" s="13"/>
      <c r="I109425" s="13"/>
      <c r="J109425" s="13"/>
      <c r="K109425" s="13"/>
      <c r="L109425" s="13"/>
      <c r="M109425" s="13"/>
      <c r="N109425" s="13"/>
      <c r="O109425" s="13"/>
      <c r="P109425" s="13"/>
      <c r="Q109425" s="13"/>
      <c r="R109425" s="13"/>
    </row>
    <row r="109426" spans="2:18">
      <c r="B109426" s="31"/>
      <c r="C109426" s="13"/>
      <c r="D109426" s="13"/>
      <c r="E109426" s="13"/>
      <c r="F109426" s="13"/>
      <c r="G109426" s="13"/>
      <c r="H109426" s="13"/>
      <c r="I109426" s="13"/>
      <c r="J109426" s="13"/>
      <c r="K109426" s="13"/>
      <c r="L109426" s="13"/>
      <c r="M109426" s="13"/>
      <c r="N109426" s="13"/>
      <c r="O109426" s="13"/>
      <c r="P109426" s="13"/>
      <c r="Q109426" s="13"/>
      <c r="R109426" s="13"/>
    </row>
    <row r="109427" spans="2:18">
      <c r="B109427" s="31"/>
      <c r="C109427" s="13"/>
      <c r="D109427" s="13"/>
      <c r="E109427" s="13"/>
      <c r="F109427" s="13"/>
      <c r="G109427" s="13"/>
      <c r="H109427" s="13"/>
      <c r="I109427" s="13"/>
      <c r="J109427" s="13"/>
      <c r="K109427" s="13"/>
      <c r="L109427" s="13"/>
      <c r="M109427" s="13"/>
      <c r="N109427" s="13"/>
      <c r="O109427" s="13"/>
      <c r="P109427" s="13"/>
      <c r="Q109427" s="13"/>
      <c r="R109427" s="13"/>
    </row>
    <row r="109428" spans="2:18">
      <c r="B109428" s="31"/>
      <c r="C109428" s="13"/>
      <c r="D109428" s="13"/>
      <c r="E109428" s="13"/>
      <c r="F109428" s="13"/>
      <c r="G109428" s="13"/>
      <c r="H109428" s="13"/>
      <c r="I109428" s="13"/>
      <c r="J109428" s="13"/>
      <c r="K109428" s="13"/>
      <c r="L109428" s="13"/>
      <c r="M109428" s="13"/>
      <c r="N109428" s="13"/>
      <c r="O109428" s="13"/>
      <c r="P109428" s="13"/>
      <c r="Q109428" s="13"/>
      <c r="R109428" s="13"/>
    </row>
    <row r="109429" spans="2:18">
      <c r="B109429" s="31"/>
      <c r="C109429" s="13"/>
      <c r="D109429" s="13"/>
      <c r="E109429" s="13"/>
      <c r="F109429" s="13"/>
      <c r="G109429" s="13"/>
      <c r="H109429" s="13"/>
      <c r="I109429" s="13"/>
      <c r="J109429" s="13"/>
      <c r="K109429" s="13"/>
      <c r="L109429" s="13"/>
      <c r="M109429" s="13"/>
      <c r="N109429" s="13"/>
      <c r="O109429" s="13"/>
      <c r="P109429" s="13"/>
      <c r="Q109429" s="13"/>
      <c r="R109429" s="13"/>
    </row>
    <row r="109430" spans="2:18">
      <c r="B109430" s="31"/>
      <c r="C109430" s="13"/>
      <c r="D109430" s="13"/>
      <c r="E109430" s="13"/>
      <c r="F109430" s="13"/>
      <c r="G109430" s="13"/>
      <c r="H109430" s="13"/>
      <c r="I109430" s="13"/>
      <c r="J109430" s="13"/>
      <c r="K109430" s="13"/>
      <c r="L109430" s="13"/>
      <c r="M109430" s="13"/>
      <c r="N109430" s="13"/>
      <c r="O109430" s="13"/>
      <c r="P109430" s="13"/>
      <c r="Q109430" s="13"/>
      <c r="R109430" s="13"/>
    </row>
    <row r="109431" spans="2:18">
      <c r="B109431" s="31"/>
      <c r="C109431" s="13"/>
      <c r="D109431" s="13"/>
      <c r="E109431" s="13"/>
      <c r="F109431" s="13"/>
      <c r="G109431" s="13"/>
      <c r="H109431" s="13"/>
      <c r="I109431" s="13"/>
      <c r="J109431" s="13"/>
      <c r="K109431" s="13"/>
      <c r="L109431" s="13"/>
      <c r="M109431" s="13"/>
      <c r="N109431" s="13"/>
      <c r="O109431" s="13"/>
      <c r="P109431" s="13"/>
      <c r="Q109431" s="13"/>
      <c r="R109431" s="13"/>
    </row>
    <row r="109432" spans="2:18">
      <c r="B109432" s="31"/>
      <c r="C109432" s="13"/>
      <c r="D109432" s="13"/>
      <c r="E109432" s="13"/>
      <c r="F109432" s="13"/>
      <c r="G109432" s="13"/>
      <c r="H109432" s="13"/>
      <c r="I109432" s="13"/>
      <c r="J109432" s="13"/>
      <c r="K109432" s="13"/>
      <c r="L109432" s="13"/>
      <c r="M109432" s="13"/>
      <c r="N109432" s="13"/>
      <c r="O109432" s="13"/>
      <c r="P109432" s="13"/>
      <c r="Q109432" s="13"/>
      <c r="R109432" s="13"/>
    </row>
    <row r="109433" spans="2:18">
      <c r="B109433" s="31"/>
      <c r="C109433" s="13"/>
      <c r="D109433" s="13"/>
      <c r="E109433" s="13"/>
      <c r="F109433" s="13"/>
      <c r="G109433" s="13"/>
      <c r="H109433" s="13"/>
      <c r="I109433" s="13"/>
      <c r="J109433" s="13"/>
      <c r="K109433" s="13"/>
      <c r="L109433" s="13"/>
      <c r="M109433" s="13"/>
      <c r="N109433" s="13"/>
      <c r="O109433" s="13"/>
      <c r="P109433" s="13"/>
      <c r="Q109433" s="13"/>
      <c r="R109433" s="13"/>
    </row>
    <row r="109434" spans="2:18">
      <c r="B109434" s="31"/>
      <c r="C109434" s="13"/>
      <c r="D109434" s="13"/>
      <c r="E109434" s="13"/>
      <c r="F109434" s="13"/>
      <c r="G109434" s="13"/>
      <c r="H109434" s="13"/>
      <c r="I109434" s="13"/>
      <c r="J109434" s="13"/>
      <c r="K109434" s="13"/>
      <c r="L109434" s="13"/>
      <c r="M109434" s="13"/>
      <c r="N109434" s="13"/>
      <c r="O109434" s="13"/>
      <c r="P109434" s="13"/>
      <c r="Q109434" s="13"/>
      <c r="R109434" s="13"/>
    </row>
    <row r="109435" spans="2:18">
      <c r="B109435" s="31"/>
      <c r="C109435" s="13"/>
      <c r="D109435" s="13"/>
      <c r="E109435" s="13"/>
      <c r="F109435" s="13"/>
      <c r="G109435" s="13"/>
      <c r="H109435" s="13"/>
      <c r="I109435" s="13"/>
      <c r="J109435" s="13"/>
      <c r="K109435" s="13"/>
      <c r="L109435" s="13"/>
      <c r="M109435" s="13"/>
      <c r="N109435" s="13"/>
      <c r="O109435" s="13"/>
      <c r="P109435" s="13"/>
      <c r="Q109435" s="13"/>
      <c r="R109435" s="13"/>
    </row>
    <row r="109436" spans="2:18">
      <c r="B109436" s="31"/>
      <c r="C109436" s="13"/>
      <c r="D109436" s="13"/>
      <c r="E109436" s="13"/>
      <c r="F109436" s="13"/>
      <c r="G109436" s="13"/>
      <c r="H109436" s="13"/>
      <c r="I109436" s="13"/>
      <c r="J109436" s="13"/>
      <c r="K109436" s="13"/>
      <c r="L109436" s="13"/>
      <c r="M109436" s="13"/>
      <c r="N109436" s="13"/>
      <c r="O109436" s="13"/>
      <c r="P109436" s="13"/>
      <c r="Q109436" s="13"/>
      <c r="R109436" s="13"/>
    </row>
    <row r="109437" spans="2:18">
      <c r="B109437" s="31"/>
      <c r="C109437" s="13"/>
      <c r="D109437" s="13"/>
      <c r="E109437" s="13"/>
      <c r="F109437" s="13"/>
      <c r="G109437" s="13"/>
      <c r="H109437" s="13"/>
      <c r="I109437" s="13"/>
      <c r="J109437" s="13"/>
      <c r="K109437" s="13"/>
      <c r="L109437" s="13"/>
      <c r="M109437" s="13"/>
      <c r="N109437" s="13"/>
      <c r="O109437" s="13"/>
      <c r="P109437" s="13"/>
      <c r="Q109437" s="13"/>
      <c r="R109437" s="13"/>
    </row>
    <row r="109438" spans="2:18">
      <c r="B109438" s="31"/>
      <c r="C109438" s="13"/>
      <c r="D109438" s="13"/>
      <c r="E109438" s="13"/>
      <c r="F109438" s="13"/>
      <c r="G109438" s="13"/>
      <c r="H109438" s="13"/>
      <c r="I109438" s="13"/>
      <c r="J109438" s="13"/>
      <c r="K109438" s="13"/>
      <c r="L109438" s="13"/>
      <c r="M109438" s="13"/>
      <c r="N109438" s="13"/>
      <c r="O109438" s="13"/>
      <c r="P109438" s="13"/>
      <c r="Q109438" s="13"/>
      <c r="R109438" s="13"/>
    </row>
    <row r="109439" spans="2:18">
      <c r="B109439" s="31"/>
      <c r="C109439" s="13"/>
      <c r="D109439" s="13"/>
      <c r="E109439" s="13"/>
      <c r="F109439" s="13"/>
      <c r="G109439" s="13"/>
      <c r="H109439" s="13"/>
      <c r="I109439" s="13"/>
      <c r="J109439" s="13"/>
      <c r="K109439" s="13"/>
      <c r="L109439" s="13"/>
      <c r="M109439" s="13"/>
      <c r="N109439" s="13"/>
      <c r="O109439" s="13"/>
      <c r="P109439" s="13"/>
      <c r="Q109439" s="13"/>
      <c r="R109439" s="13"/>
    </row>
    <row r="109440" spans="2:18">
      <c r="B109440" s="31"/>
      <c r="C109440" s="13"/>
      <c r="D109440" s="13"/>
      <c r="E109440" s="13"/>
      <c r="F109440" s="13"/>
      <c r="G109440" s="13"/>
      <c r="H109440" s="13"/>
      <c r="I109440" s="13"/>
      <c r="J109440" s="13"/>
      <c r="K109440" s="13"/>
      <c r="L109440" s="13"/>
      <c r="M109440" s="13"/>
      <c r="N109440" s="13"/>
      <c r="O109440" s="13"/>
      <c r="P109440" s="13"/>
      <c r="Q109440" s="13"/>
      <c r="R109440" s="13"/>
    </row>
    <row r="109441" spans="2:18">
      <c r="B109441" s="31"/>
      <c r="C109441" s="13"/>
      <c r="D109441" s="13"/>
      <c r="E109441" s="13"/>
      <c r="F109441" s="13"/>
      <c r="G109441" s="13"/>
      <c r="H109441" s="13"/>
      <c r="I109441" s="13"/>
      <c r="J109441" s="13"/>
      <c r="K109441" s="13"/>
      <c r="L109441" s="13"/>
      <c r="M109441" s="13"/>
      <c r="N109441" s="13"/>
      <c r="O109441" s="13"/>
      <c r="P109441" s="13"/>
      <c r="Q109441" s="13"/>
      <c r="R109441" s="13"/>
    </row>
    <row r="109442" spans="2:18">
      <c r="B109442" s="31"/>
      <c r="C109442" s="13"/>
      <c r="D109442" s="13"/>
      <c r="E109442" s="13"/>
      <c r="F109442" s="13"/>
      <c r="G109442" s="13"/>
      <c r="H109442" s="13"/>
      <c r="I109442" s="13"/>
      <c r="J109442" s="13"/>
      <c r="K109442" s="13"/>
      <c r="L109442" s="13"/>
      <c r="M109442" s="13"/>
      <c r="N109442" s="13"/>
      <c r="O109442" s="13"/>
      <c r="P109442" s="13"/>
      <c r="Q109442" s="13"/>
      <c r="R109442" s="13"/>
    </row>
    <row r="109443" spans="2:18">
      <c r="B109443" s="31"/>
      <c r="C109443" s="13"/>
      <c r="D109443" s="13"/>
      <c r="E109443" s="13"/>
      <c r="F109443" s="13"/>
      <c r="G109443" s="13"/>
      <c r="H109443" s="13"/>
      <c r="I109443" s="13"/>
      <c r="J109443" s="13"/>
      <c r="K109443" s="13"/>
      <c r="L109443" s="13"/>
      <c r="M109443" s="13"/>
      <c r="N109443" s="13"/>
      <c r="O109443" s="13"/>
      <c r="P109443" s="13"/>
      <c r="Q109443" s="13"/>
      <c r="R109443" s="13"/>
    </row>
    <row r="109444" spans="2:18">
      <c r="B109444" s="31"/>
      <c r="C109444" s="13"/>
      <c r="D109444" s="13"/>
      <c r="E109444" s="13"/>
      <c r="F109444" s="13"/>
      <c r="G109444" s="13"/>
      <c r="H109444" s="13"/>
      <c r="I109444" s="13"/>
      <c r="J109444" s="13"/>
      <c r="K109444" s="13"/>
      <c r="L109444" s="13"/>
      <c r="M109444" s="13"/>
      <c r="N109444" s="13"/>
      <c r="O109444" s="13"/>
      <c r="P109444" s="13"/>
      <c r="Q109444" s="13"/>
      <c r="R109444" s="13"/>
    </row>
    <row r="109445" spans="2:18">
      <c r="B109445" s="31"/>
      <c r="C109445" s="13"/>
      <c r="D109445" s="13"/>
      <c r="E109445" s="13"/>
      <c r="F109445" s="13"/>
      <c r="G109445" s="13"/>
      <c r="H109445" s="13"/>
      <c r="I109445" s="13"/>
      <c r="J109445" s="13"/>
      <c r="K109445" s="13"/>
      <c r="L109445" s="13"/>
      <c r="M109445" s="13"/>
      <c r="N109445" s="13"/>
      <c r="O109445" s="13"/>
      <c r="P109445" s="13"/>
      <c r="Q109445" s="13"/>
      <c r="R109445" s="13"/>
    </row>
    <row r="109446" spans="2:18">
      <c r="B109446" s="31"/>
      <c r="C109446" s="13"/>
      <c r="D109446" s="13"/>
      <c r="E109446" s="13"/>
      <c r="F109446" s="13"/>
      <c r="G109446" s="13"/>
      <c r="H109446" s="13"/>
      <c r="I109446" s="13"/>
      <c r="J109446" s="13"/>
      <c r="K109446" s="13"/>
      <c r="L109446" s="13"/>
      <c r="M109446" s="13"/>
      <c r="N109446" s="13"/>
      <c r="O109446" s="13"/>
      <c r="P109446" s="13"/>
      <c r="Q109446" s="13"/>
      <c r="R109446" s="13"/>
    </row>
    <row r="109447" spans="2:18">
      <c r="B109447" s="31"/>
      <c r="C109447" s="13"/>
      <c r="D109447" s="13"/>
      <c r="E109447" s="13"/>
      <c r="F109447" s="13"/>
      <c r="G109447" s="13"/>
      <c r="H109447" s="13"/>
      <c r="I109447" s="13"/>
      <c r="J109447" s="13"/>
      <c r="K109447" s="13"/>
      <c r="L109447" s="13"/>
      <c r="M109447" s="13"/>
      <c r="N109447" s="13"/>
      <c r="O109447" s="13"/>
      <c r="P109447" s="13"/>
      <c r="Q109447" s="13"/>
      <c r="R109447" s="13"/>
    </row>
    <row r="109448" spans="2:18">
      <c r="B109448" s="31"/>
      <c r="C109448" s="13"/>
      <c r="D109448" s="13"/>
      <c r="E109448" s="13"/>
      <c r="F109448" s="13"/>
      <c r="G109448" s="13"/>
      <c r="H109448" s="13"/>
      <c r="I109448" s="13"/>
      <c r="J109448" s="13"/>
      <c r="K109448" s="13"/>
      <c r="L109448" s="13"/>
      <c r="M109448" s="13"/>
      <c r="N109448" s="13"/>
      <c r="O109448" s="13"/>
      <c r="P109448" s="13"/>
      <c r="Q109448" s="13"/>
      <c r="R109448" s="13"/>
    </row>
    <row r="109449" spans="2:18">
      <c r="B109449" s="31"/>
      <c r="C109449" s="13"/>
      <c r="D109449" s="13"/>
      <c r="E109449" s="13"/>
      <c r="F109449" s="13"/>
      <c r="G109449" s="13"/>
      <c r="H109449" s="13"/>
      <c r="I109449" s="13"/>
      <c r="J109449" s="13"/>
      <c r="K109449" s="13"/>
      <c r="L109449" s="13"/>
      <c r="M109449" s="13"/>
      <c r="N109449" s="13"/>
      <c r="O109449" s="13"/>
      <c r="P109449" s="13"/>
      <c r="Q109449" s="13"/>
      <c r="R109449" s="13"/>
    </row>
    <row r="109450" spans="2:18">
      <c r="B109450" s="31"/>
      <c r="C109450" s="13"/>
      <c r="D109450" s="13"/>
      <c r="E109450" s="13"/>
      <c r="F109450" s="13"/>
      <c r="G109450" s="13"/>
      <c r="H109450" s="13"/>
      <c r="I109450" s="13"/>
      <c r="J109450" s="13"/>
      <c r="K109450" s="13"/>
      <c r="L109450" s="13"/>
      <c r="M109450" s="13"/>
      <c r="N109450" s="13"/>
      <c r="O109450" s="13"/>
      <c r="P109450" s="13"/>
      <c r="Q109450" s="13"/>
      <c r="R109450" s="13"/>
    </row>
    <row r="109451" spans="2:18">
      <c r="B109451" s="31"/>
      <c r="C109451" s="13"/>
      <c r="D109451" s="13"/>
      <c r="E109451" s="13"/>
      <c r="F109451" s="13"/>
      <c r="G109451" s="13"/>
      <c r="H109451" s="13"/>
      <c r="I109451" s="13"/>
      <c r="J109451" s="13"/>
      <c r="K109451" s="13"/>
      <c r="L109451" s="13"/>
      <c r="M109451" s="13"/>
      <c r="N109451" s="13"/>
      <c r="O109451" s="13"/>
      <c r="P109451" s="13"/>
      <c r="Q109451" s="13"/>
      <c r="R109451" s="13"/>
    </row>
    <row r="109452" spans="2:18">
      <c r="B109452" s="31"/>
      <c r="C109452" s="13"/>
      <c r="D109452" s="13"/>
      <c r="E109452" s="13"/>
      <c r="F109452" s="13"/>
      <c r="G109452" s="13"/>
      <c r="H109452" s="13"/>
      <c r="I109452" s="13"/>
      <c r="J109452" s="13"/>
      <c r="K109452" s="13"/>
      <c r="L109452" s="13"/>
      <c r="M109452" s="13"/>
      <c r="N109452" s="13"/>
      <c r="O109452" s="13"/>
      <c r="P109452" s="13"/>
      <c r="Q109452" s="13"/>
      <c r="R109452" s="13"/>
    </row>
    <row r="109453" spans="2:18">
      <c r="B109453" s="31"/>
      <c r="C109453" s="13"/>
      <c r="D109453" s="13"/>
      <c r="E109453" s="13"/>
      <c r="F109453" s="13"/>
      <c r="G109453" s="13"/>
      <c r="H109453" s="13"/>
      <c r="I109453" s="13"/>
      <c r="J109453" s="13"/>
      <c r="K109453" s="13"/>
      <c r="L109453" s="13"/>
      <c r="M109453" s="13"/>
      <c r="N109453" s="13"/>
      <c r="O109453" s="13"/>
      <c r="P109453" s="13"/>
      <c r="Q109453" s="13"/>
      <c r="R109453" s="13"/>
    </row>
    <row r="109454" spans="2:18">
      <c r="B109454" s="31"/>
      <c r="C109454" s="13"/>
      <c r="D109454" s="13"/>
      <c r="E109454" s="13"/>
      <c r="F109454" s="13"/>
      <c r="G109454" s="13"/>
      <c r="H109454" s="13"/>
      <c r="I109454" s="13"/>
      <c r="J109454" s="13"/>
      <c r="K109454" s="13"/>
      <c r="L109454" s="13"/>
      <c r="M109454" s="13"/>
      <c r="N109454" s="13"/>
      <c r="O109454" s="13"/>
      <c r="P109454" s="13"/>
      <c r="Q109454" s="13"/>
      <c r="R109454" s="13"/>
    </row>
    <row r="109455" spans="2:18">
      <c r="B109455" s="31"/>
      <c r="C109455" s="13"/>
      <c r="D109455" s="13"/>
      <c r="E109455" s="13"/>
      <c r="F109455" s="13"/>
      <c r="G109455" s="13"/>
      <c r="H109455" s="13"/>
      <c r="I109455" s="13"/>
      <c r="J109455" s="13"/>
      <c r="K109455" s="13"/>
      <c r="L109455" s="13"/>
      <c r="M109455" s="13"/>
      <c r="N109455" s="13"/>
      <c r="O109455" s="13"/>
      <c r="P109455" s="13"/>
      <c r="Q109455" s="13"/>
      <c r="R109455" s="13"/>
    </row>
    <row r="109456" spans="2:18">
      <c r="B109456" s="31"/>
      <c r="C109456" s="13"/>
      <c r="D109456" s="13"/>
      <c r="E109456" s="13"/>
      <c r="F109456" s="13"/>
      <c r="G109456" s="13"/>
      <c r="H109456" s="13"/>
      <c r="I109456" s="13"/>
      <c r="J109456" s="13"/>
      <c r="K109456" s="13"/>
      <c r="L109456" s="13"/>
      <c r="M109456" s="13"/>
      <c r="N109456" s="13"/>
      <c r="O109456" s="13"/>
      <c r="P109456" s="13"/>
      <c r="Q109456" s="13"/>
      <c r="R109456" s="13"/>
    </row>
    <row r="109457" spans="2:18">
      <c r="B109457" s="31"/>
      <c r="C109457" s="13"/>
      <c r="D109457" s="13"/>
      <c r="E109457" s="13"/>
      <c r="F109457" s="13"/>
      <c r="G109457" s="13"/>
      <c r="H109457" s="13"/>
      <c r="I109457" s="13"/>
      <c r="J109457" s="13"/>
      <c r="K109457" s="13"/>
      <c r="L109457" s="13"/>
      <c r="M109457" s="13"/>
      <c r="N109457" s="13"/>
      <c r="O109457" s="13"/>
      <c r="P109457" s="13"/>
      <c r="Q109457" s="13"/>
      <c r="R109457" s="13"/>
    </row>
    <row r="109458" spans="2:18">
      <c r="B109458" s="31"/>
      <c r="C109458" s="13"/>
      <c r="D109458" s="13"/>
      <c r="E109458" s="13"/>
      <c r="F109458" s="13"/>
      <c r="G109458" s="13"/>
      <c r="H109458" s="13"/>
      <c r="I109458" s="13"/>
      <c r="J109458" s="13"/>
      <c r="K109458" s="13"/>
      <c r="L109458" s="13"/>
      <c r="M109458" s="13"/>
      <c r="N109458" s="13"/>
      <c r="O109458" s="13"/>
      <c r="P109458" s="13"/>
      <c r="Q109458" s="13"/>
      <c r="R109458" s="13"/>
    </row>
    <row r="109459" spans="2:18">
      <c r="B109459" s="31"/>
      <c r="C109459" s="13"/>
      <c r="D109459" s="13"/>
      <c r="E109459" s="13"/>
      <c r="F109459" s="13"/>
      <c r="G109459" s="13"/>
      <c r="H109459" s="13"/>
      <c r="I109459" s="13"/>
      <c r="J109459" s="13"/>
      <c r="K109459" s="13"/>
      <c r="L109459" s="13"/>
      <c r="M109459" s="13"/>
      <c r="N109459" s="13"/>
      <c r="O109459" s="13"/>
      <c r="P109459" s="13"/>
      <c r="Q109459" s="13"/>
      <c r="R109459" s="13"/>
    </row>
    <row r="109460" spans="2:18">
      <c r="B109460" s="31"/>
      <c r="C109460" s="13"/>
      <c r="D109460" s="13"/>
      <c r="E109460" s="13"/>
      <c r="F109460" s="13"/>
      <c r="G109460" s="13"/>
      <c r="H109460" s="13"/>
      <c r="I109460" s="13"/>
      <c r="J109460" s="13"/>
      <c r="K109460" s="13"/>
      <c r="L109460" s="13"/>
      <c r="M109460" s="13"/>
      <c r="N109460" s="13"/>
      <c r="O109460" s="13"/>
      <c r="P109460" s="13"/>
      <c r="Q109460" s="13"/>
      <c r="R109460" s="13"/>
    </row>
    <row r="109461" spans="2:18">
      <c r="B109461" s="31"/>
      <c r="C109461" s="13"/>
      <c r="D109461" s="13"/>
      <c r="E109461" s="13"/>
      <c r="F109461" s="13"/>
      <c r="G109461" s="13"/>
      <c r="H109461" s="13"/>
      <c r="I109461" s="13"/>
      <c r="J109461" s="13"/>
      <c r="K109461" s="13"/>
      <c r="L109461" s="13"/>
      <c r="M109461" s="13"/>
      <c r="N109461" s="13"/>
      <c r="O109461" s="13"/>
      <c r="P109461" s="13"/>
      <c r="Q109461" s="13"/>
      <c r="R109461" s="13"/>
    </row>
    <row r="109462" spans="2:18">
      <c r="B109462" s="31"/>
      <c r="C109462" s="13"/>
      <c r="D109462" s="13"/>
      <c r="E109462" s="13"/>
      <c r="F109462" s="13"/>
      <c r="G109462" s="13"/>
      <c r="H109462" s="13"/>
      <c r="I109462" s="13"/>
      <c r="J109462" s="13"/>
      <c r="K109462" s="13"/>
      <c r="L109462" s="13"/>
      <c r="M109462" s="13"/>
      <c r="N109462" s="13"/>
      <c r="O109462" s="13"/>
      <c r="P109462" s="13"/>
      <c r="Q109462" s="13"/>
      <c r="R109462" s="13"/>
    </row>
    <row r="109463" spans="2:18">
      <c r="B109463" s="31"/>
      <c r="C109463" s="13"/>
      <c r="D109463" s="13"/>
      <c r="E109463" s="13"/>
      <c r="F109463" s="13"/>
      <c r="G109463" s="13"/>
      <c r="H109463" s="13"/>
      <c r="I109463" s="13"/>
      <c r="J109463" s="13"/>
      <c r="K109463" s="13"/>
      <c r="L109463" s="13"/>
      <c r="M109463" s="13"/>
      <c r="N109463" s="13"/>
      <c r="O109463" s="13"/>
      <c r="P109463" s="13"/>
      <c r="Q109463" s="13"/>
      <c r="R109463" s="13"/>
    </row>
    <row r="109464" spans="2:18">
      <c r="B109464" s="31"/>
      <c r="C109464" s="13"/>
      <c r="D109464" s="13"/>
      <c r="E109464" s="13"/>
      <c r="F109464" s="13"/>
      <c r="G109464" s="13"/>
      <c r="H109464" s="13"/>
      <c r="I109464" s="13"/>
      <c r="J109464" s="13"/>
      <c r="K109464" s="13"/>
      <c r="L109464" s="13"/>
      <c r="M109464" s="13"/>
      <c r="N109464" s="13"/>
      <c r="O109464" s="13"/>
      <c r="P109464" s="13"/>
      <c r="Q109464" s="13"/>
      <c r="R109464" s="13"/>
    </row>
    <row r="109465" spans="2:18">
      <c r="B109465" s="31"/>
      <c r="C109465" s="13"/>
      <c r="D109465" s="13"/>
      <c r="E109465" s="13"/>
      <c r="F109465" s="13"/>
      <c r="G109465" s="13"/>
      <c r="H109465" s="13"/>
      <c r="I109465" s="13"/>
      <c r="J109465" s="13"/>
      <c r="K109465" s="13"/>
      <c r="L109465" s="13"/>
      <c r="M109465" s="13"/>
      <c r="N109465" s="13"/>
      <c r="O109465" s="13"/>
      <c r="P109465" s="13"/>
      <c r="Q109465" s="13"/>
      <c r="R109465" s="13"/>
    </row>
    <row r="109466" spans="2:18">
      <c r="B109466" s="31"/>
      <c r="C109466" s="13"/>
      <c r="D109466" s="13"/>
      <c r="E109466" s="13"/>
      <c r="F109466" s="13"/>
      <c r="G109466" s="13"/>
      <c r="H109466" s="13"/>
      <c r="I109466" s="13"/>
      <c r="J109466" s="13"/>
      <c r="K109466" s="13"/>
      <c r="L109466" s="13"/>
      <c r="M109466" s="13"/>
      <c r="N109466" s="13"/>
      <c r="O109466" s="13"/>
      <c r="P109466" s="13"/>
      <c r="Q109466" s="13"/>
      <c r="R109466" s="13"/>
    </row>
    <row r="109467" spans="2:18">
      <c r="B109467" s="31"/>
      <c r="C109467" s="13"/>
      <c r="D109467" s="13"/>
      <c r="E109467" s="13"/>
      <c r="F109467" s="13"/>
      <c r="G109467" s="13"/>
      <c r="H109467" s="13"/>
      <c r="I109467" s="13"/>
      <c r="J109467" s="13"/>
      <c r="K109467" s="13"/>
      <c r="L109467" s="13"/>
      <c r="M109467" s="13"/>
      <c r="N109467" s="13"/>
      <c r="O109467" s="13"/>
      <c r="P109467" s="13"/>
      <c r="Q109467" s="13"/>
      <c r="R109467" s="13"/>
    </row>
    <row r="109468" spans="2:18">
      <c r="B109468" s="31"/>
      <c r="C109468" s="13"/>
      <c r="D109468" s="13"/>
      <c r="E109468" s="13"/>
      <c r="F109468" s="13"/>
      <c r="G109468" s="13"/>
      <c r="H109468" s="13"/>
      <c r="I109468" s="13"/>
      <c r="J109468" s="13"/>
      <c r="K109468" s="13"/>
      <c r="L109468" s="13"/>
      <c r="M109468" s="13"/>
      <c r="N109468" s="13"/>
      <c r="O109468" s="13"/>
      <c r="P109468" s="13"/>
      <c r="Q109468" s="13"/>
      <c r="R109468" s="13"/>
    </row>
    <row r="109469" spans="2:18">
      <c r="B109469" s="31"/>
      <c r="C109469" s="13"/>
      <c r="D109469" s="13"/>
      <c r="E109469" s="13"/>
      <c r="F109469" s="13"/>
      <c r="G109469" s="13"/>
      <c r="H109469" s="13"/>
      <c r="I109469" s="13"/>
      <c r="J109469" s="13"/>
      <c r="K109469" s="13"/>
      <c r="L109469" s="13"/>
      <c r="M109469" s="13"/>
      <c r="N109469" s="13"/>
      <c r="O109469" s="13"/>
      <c r="P109469" s="13"/>
      <c r="Q109469" s="13"/>
      <c r="R109469" s="13"/>
    </row>
    <row r="109470" spans="2:18">
      <c r="B109470" s="31"/>
      <c r="C109470" s="13"/>
      <c r="D109470" s="13"/>
      <c r="E109470" s="13"/>
      <c r="F109470" s="13"/>
      <c r="G109470" s="13"/>
      <c r="H109470" s="13"/>
      <c r="I109470" s="13"/>
      <c r="J109470" s="13"/>
      <c r="K109470" s="13"/>
      <c r="L109470" s="13"/>
      <c r="M109470" s="13"/>
      <c r="N109470" s="13"/>
      <c r="O109470" s="13"/>
      <c r="P109470" s="13"/>
      <c r="Q109470" s="13"/>
      <c r="R109470" s="13"/>
    </row>
    <row r="109471" spans="2:18">
      <c r="B109471" s="31"/>
      <c r="C109471" s="13"/>
      <c r="D109471" s="13"/>
      <c r="E109471" s="13"/>
      <c r="F109471" s="13"/>
      <c r="G109471" s="13"/>
      <c r="H109471" s="13"/>
      <c r="I109471" s="13"/>
      <c r="J109471" s="13"/>
      <c r="K109471" s="13"/>
      <c r="L109471" s="13"/>
      <c r="M109471" s="13"/>
      <c r="N109471" s="13"/>
      <c r="O109471" s="13"/>
      <c r="P109471" s="13"/>
      <c r="Q109471" s="13"/>
      <c r="R109471" s="13"/>
    </row>
    <row r="109472" spans="2:18">
      <c r="B109472" s="31"/>
      <c r="C109472" s="13"/>
      <c r="D109472" s="13"/>
      <c r="E109472" s="13"/>
      <c r="F109472" s="13"/>
      <c r="G109472" s="13"/>
      <c r="H109472" s="13"/>
      <c r="I109472" s="13"/>
      <c r="J109472" s="13"/>
      <c r="K109472" s="13"/>
      <c r="L109472" s="13"/>
      <c r="M109472" s="13"/>
      <c r="N109472" s="13"/>
      <c r="O109472" s="13"/>
      <c r="P109472" s="13"/>
      <c r="Q109472" s="13"/>
      <c r="R109472" s="13"/>
    </row>
    <row r="109473" spans="2:18">
      <c r="B109473" s="31"/>
      <c r="C109473" s="13"/>
      <c r="D109473" s="13"/>
      <c r="E109473" s="13"/>
      <c r="F109473" s="13"/>
      <c r="G109473" s="13"/>
      <c r="H109473" s="13"/>
      <c r="I109473" s="13"/>
      <c r="J109473" s="13"/>
      <c r="K109473" s="13"/>
      <c r="L109473" s="13"/>
      <c r="M109473" s="13"/>
      <c r="N109473" s="13"/>
      <c r="O109473" s="13"/>
      <c r="P109473" s="13"/>
      <c r="Q109473" s="13"/>
      <c r="R109473" s="13"/>
    </row>
    <row r="109474" spans="2:18">
      <c r="B109474" s="31"/>
      <c r="C109474" s="13"/>
      <c r="D109474" s="13"/>
      <c r="E109474" s="13"/>
      <c r="F109474" s="13"/>
      <c r="G109474" s="13"/>
      <c r="H109474" s="13"/>
      <c r="I109474" s="13"/>
      <c r="J109474" s="13"/>
      <c r="K109474" s="13"/>
      <c r="L109474" s="13"/>
      <c r="M109474" s="13"/>
      <c r="N109474" s="13"/>
      <c r="O109474" s="13"/>
      <c r="P109474" s="13"/>
      <c r="Q109474" s="13"/>
      <c r="R109474" s="13"/>
    </row>
    <row r="109475" spans="2:18">
      <c r="B109475" s="31"/>
      <c r="C109475" s="13"/>
      <c r="D109475" s="13"/>
      <c r="E109475" s="13"/>
      <c r="F109475" s="13"/>
      <c r="G109475" s="13"/>
      <c r="H109475" s="13"/>
      <c r="I109475" s="13"/>
      <c r="J109475" s="13"/>
      <c r="K109475" s="13"/>
      <c r="L109475" s="13"/>
      <c r="M109475" s="13"/>
      <c r="N109475" s="13"/>
      <c r="O109475" s="13"/>
      <c r="P109475" s="13"/>
      <c r="Q109475" s="13"/>
      <c r="R109475" s="13"/>
    </row>
    <row r="109476" spans="2:18">
      <c r="B109476" s="31"/>
      <c r="C109476" s="13"/>
      <c r="D109476" s="13"/>
      <c r="E109476" s="13"/>
      <c r="F109476" s="13"/>
      <c r="G109476" s="13"/>
      <c r="H109476" s="13"/>
      <c r="I109476" s="13"/>
      <c r="J109476" s="13"/>
      <c r="K109476" s="13"/>
      <c r="L109476" s="13"/>
      <c r="M109476" s="13"/>
      <c r="N109476" s="13"/>
      <c r="O109476" s="13"/>
      <c r="P109476" s="13"/>
      <c r="Q109476" s="13"/>
      <c r="R109476" s="13"/>
    </row>
    <row r="109477" spans="2:18">
      <c r="B109477" s="31"/>
      <c r="C109477" s="13"/>
      <c r="D109477" s="13"/>
      <c r="E109477" s="13"/>
      <c r="F109477" s="13"/>
      <c r="G109477" s="13"/>
      <c r="H109477" s="13"/>
      <c r="I109477" s="13"/>
      <c r="J109477" s="13"/>
      <c r="K109477" s="13"/>
      <c r="L109477" s="13"/>
      <c r="M109477" s="13"/>
      <c r="N109477" s="13"/>
      <c r="O109477" s="13"/>
      <c r="P109477" s="13"/>
      <c r="Q109477" s="13"/>
      <c r="R109477" s="13"/>
    </row>
    <row r="109478" spans="2:18">
      <c r="B109478" s="31"/>
      <c r="C109478" s="13"/>
      <c r="D109478" s="13"/>
      <c r="E109478" s="13"/>
      <c r="F109478" s="13"/>
      <c r="G109478" s="13"/>
      <c r="H109478" s="13"/>
      <c r="I109478" s="13"/>
      <c r="J109478" s="13"/>
      <c r="K109478" s="13"/>
      <c r="L109478" s="13"/>
      <c r="M109478" s="13"/>
      <c r="N109478" s="13"/>
      <c r="O109478" s="13"/>
      <c r="P109478" s="13"/>
      <c r="Q109478" s="13"/>
      <c r="R109478" s="13"/>
    </row>
    <row r="109479" spans="2:18">
      <c r="B109479" s="31"/>
      <c r="C109479" s="13"/>
      <c r="D109479" s="13"/>
      <c r="E109479" s="13"/>
      <c r="F109479" s="13"/>
      <c r="G109479" s="13"/>
      <c r="H109479" s="13"/>
      <c r="I109479" s="13"/>
      <c r="J109479" s="13"/>
      <c r="K109479" s="13"/>
      <c r="L109479" s="13"/>
      <c r="M109479" s="13"/>
      <c r="N109479" s="13"/>
      <c r="O109479" s="13"/>
      <c r="P109479" s="13"/>
      <c r="Q109479" s="13"/>
      <c r="R109479" s="13"/>
    </row>
    <row r="109480" spans="2:18">
      <c r="B109480" s="31"/>
      <c r="C109480" s="13"/>
      <c r="D109480" s="13"/>
      <c r="E109480" s="13"/>
      <c r="F109480" s="13"/>
      <c r="G109480" s="13"/>
      <c r="H109480" s="13"/>
      <c r="I109480" s="13"/>
      <c r="J109480" s="13"/>
      <c r="K109480" s="13"/>
      <c r="L109480" s="13"/>
      <c r="M109480" s="13"/>
      <c r="N109480" s="13"/>
      <c r="O109480" s="13"/>
      <c r="P109480" s="13"/>
      <c r="Q109480" s="13"/>
      <c r="R109480" s="13"/>
    </row>
    <row r="109481" spans="2:18">
      <c r="B109481" s="31"/>
      <c r="C109481" s="13"/>
      <c r="D109481" s="13"/>
      <c r="E109481" s="13"/>
      <c r="F109481" s="13"/>
      <c r="G109481" s="13"/>
      <c r="H109481" s="13"/>
      <c r="I109481" s="13"/>
      <c r="J109481" s="13"/>
      <c r="K109481" s="13"/>
      <c r="L109481" s="13"/>
      <c r="M109481" s="13"/>
      <c r="N109481" s="13"/>
      <c r="O109481" s="13"/>
      <c r="P109481" s="13"/>
      <c r="Q109481" s="13"/>
      <c r="R109481" s="13"/>
    </row>
    <row r="109482" spans="2:18">
      <c r="B109482" s="31"/>
      <c r="C109482" s="13"/>
      <c r="D109482" s="13"/>
      <c r="E109482" s="13"/>
      <c r="F109482" s="13"/>
      <c r="G109482" s="13"/>
      <c r="H109482" s="13"/>
      <c r="I109482" s="13"/>
      <c r="J109482" s="13"/>
      <c r="K109482" s="13"/>
      <c r="L109482" s="13"/>
      <c r="M109482" s="13"/>
      <c r="N109482" s="13"/>
      <c r="O109482" s="13"/>
      <c r="P109482" s="13"/>
      <c r="Q109482" s="13"/>
      <c r="R109482" s="13"/>
    </row>
    <row r="109483" spans="2:18">
      <c r="B109483" s="31"/>
      <c r="C109483" s="13"/>
      <c r="D109483" s="13"/>
      <c r="E109483" s="13"/>
      <c r="F109483" s="13"/>
      <c r="G109483" s="13"/>
      <c r="H109483" s="13"/>
      <c r="I109483" s="13"/>
      <c r="J109483" s="13"/>
      <c r="K109483" s="13"/>
      <c r="L109483" s="13"/>
      <c r="M109483" s="13"/>
      <c r="N109483" s="13"/>
      <c r="O109483" s="13"/>
      <c r="P109483" s="13"/>
      <c r="Q109483" s="13"/>
      <c r="R109483" s="13"/>
    </row>
    <row r="109484" spans="2:18">
      <c r="B109484" s="31"/>
      <c r="C109484" s="13"/>
      <c r="D109484" s="13"/>
      <c r="E109484" s="13"/>
      <c r="F109484" s="13"/>
      <c r="G109484" s="13"/>
      <c r="H109484" s="13"/>
      <c r="I109484" s="13"/>
      <c r="J109484" s="13"/>
      <c r="K109484" s="13"/>
      <c r="L109484" s="13"/>
      <c r="M109484" s="13"/>
      <c r="N109484" s="13"/>
      <c r="O109484" s="13"/>
      <c r="P109484" s="13"/>
      <c r="Q109484" s="13"/>
      <c r="R109484" s="13"/>
    </row>
    <row r="109485" spans="2:18">
      <c r="B109485" s="31"/>
      <c r="C109485" s="13"/>
      <c r="D109485" s="13"/>
      <c r="E109485" s="13"/>
      <c r="F109485" s="13"/>
      <c r="G109485" s="13"/>
      <c r="H109485" s="13"/>
      <c r="I109485" s="13"/>
      <c r="J109485" s="13"/>
      <c r="K109485" s="13"/>
      <c r="L109485" s="13"/>
      <c r="M109485" s="13"/>
      <c r="N109485" s="13"/>
      <c r="O109485" s="13"/>
      <c r="P109485" s="13"/>
      <c r="Q109485" s="13"/>
      <c r="R109485" s="13"/>
    </row>
    <row r="109486" spans="2:18">
      <c r="B109486" s="31"/>
      <c r="C109486" s="13"/>
      <c r="D109486" s="13"/>
      <c r="E109486" s="13"/>
      <c r="F109486" s="13"/>
      <c r="G109486" s="13"/>
      <c r="H109486" s="13"/>
      <c r="I109486" s="13"/>
      <c r="J109486" s="13"/>
      <c r="K109486" s="13"/>
      <c r="L109486" s="13"/>
      <c r="M109486" s="13"/>
      <c r="N109486" s="13"/>
      <c r="O109486" s="13"/>
      <c r="P109486" s="13"/>
      <c r="Q109486" s="13"/>
      <c r="R109486" s="13"/>
    </row>
    <row r="109487" spans="2:18">
      <c r="B109487" s="31"/>
      <c r="C109487" s="13"/>
      <c r="D109487" s="13"/>
      <c r="E109487" s="13"/>
      <c r="F109487" s="13"/>
      <c r="G109487" s="13"/>
      <c r="H109487" s="13"/>
      <c r="I109487" s="13"/>
      <c r="J109487" s="13"/>
      <c r="K109487" s="13"/>
      <c r="L109487" s="13"/>
      <c r="M109487" s="13"/>
      <c r="N109487" s="13"/>
      <c r="O109487" s="13"/>
      <c r="P109487" s="13"/>
      <c r="Q109487" s="13"/>
      <c r="R109487" s="13"/>
    </row>
    <row r="109488" spans="2:18">
      <c r="B109488" s="31"/>
      <c r="C109488" s="13"/>
      <c r="D109488" s="13"/>
      <c r="E109488" s="13"/>
      <c r="F109488" s="13"/>
      <c r="G109488" s="13"/>
      <c r="H109488" s="13"/>
      <c r="I109488" s="13"/>
      <c r="J109488" s="13"/>
      <c r="K109488" s="13"/>
      <c r="L109488" s="13"/>
      <c r="M109488" s="13"/>
      <c r="N109488" s="13"/>
      <c r="O109488" s="13"/>
      <c r="P109488" s="13"/>
      <c r="Q109488" s="13"/>
      <c r="R109488" s="13"/>
    </row>
    <row r="109489" spans="2:18">
      <c r="B109489" s="31"/>
      <c r="C109489" s="13"/>
      <c r="D109489" s="13"/>
      <c r="E109489" s="13"/>
      <c r="F109489" s="13"/>
      <c r="G109489" s="13"/>
      <c r="H109489" s="13"/>
      <c r="I109489" s="13"/>
      <c r="J109489" s="13"/>
      <c r="K109489" s="13"/>
      <c r="L109489" s="13"/>
      <c r="M109489" s="13"/>
      <c r="N109489" s="13"/>
      <c r="O109489" s="13"/>
      <c r="P109489" s="13"/>
      <c r="Q109489" s="13"/>
      <c r="R109489" s="13"/>
    </row>
    <row r="109490" spans="2:18">
      <c r="B109490" s="31"/>
      <c r="C109490" s="13"/>
      <c r="D109490" s="13"/>
      <c r="E109490" s="13"/>
      <c r="F109490" s="13"/>
      <c r="G109490" s="13"/>
      <c r="H109490" s="13"/>
      <c r="I109490" s="13"/>
      <c r="J109490" s="13"/>
      <c r="K109490" s="13"/>
      <c r="L109490" s="13"/>
      <c r="M109490" s="13"/>
      <c r="N109490" s="13"/>
      <c r="O109490" s="13"/>
      <c r="P109490" s="13"/>
      <c r="Q109490" s="13"/>
      <c r="R109490" s="13"/>
    </row>
    <row r="109491" spans="2:18">
      <c r="B109491" s="31"/>
      <c r="C109491" s="13"/>
      <c r="D109491" s="13"/>
      <c r="E109491" s="13"/>
      <c r="F109491" s="13"/>
      <c r="G109491" s="13"/>
      <c r="H109491" s="13"/>
      <c r="I109491" s="13"/>
      <c r="J109491" s="13"/>
      <c r="K109491" s="13"/>
      <c r="L109491" s="13"/>
      <c r="M109491" s="13"/>
      <c r="N109491" s="13"/>
      <c r="O109491" s="13"/>
      <c r="P109491" s="13"/>
      <c r="Q109491" s="13"/>
      <c r="R109491" s="13"/>
    </row>
    <row r="109492" spans="2:18">
      <c r="B109492" s="31"/>
      <c r="C109492" s="13"/>
      <c r="D109492" s="13"/>
      <c r="E109492" s="13"/>
      <c r="F109492" s="13"/>
      <c r="G109492" s="13"/>
      <c r="H109492" s="13"/>
      <c r="I109492" s="13"/>
      <c r="J109492" s="13"/>
      <c r="K109492" s="13"/>
      <c r="L109492" s="13"/>
      <c r="M109492" s="13"/>
      <c r="N109492" s="13"/>
      <c r="O109492" s="13"/>
      <c r="P109492" s="13"/>
      <c r="Q109492" s="13"/>
      <c r="R109492" s="13"/>
    </row>
    <row r="109493" spans="2:18">
      <c r="B109493" s="31"/>
      <c r="C109493" s="13"/>
      <c r="D109493" s="13"/>
      <c r="E109493" s="13"/>
      <c r="F109493" s="13"/>
      <c r="G109493" s="13"/>
      <c r="H109493" s="13"/>
      <c r="I109493" s="13"/>
      <c r="J109493" s="13"/>
      <c r="K109493" s="13"/>
      <c r="L109493" s="13"/>
      <c r="M109493" s="13"/>
      <c r="N109493" s="13"/>
      <c r="O109493" s="13"/>
      <c r="P109493" s="13"/>
      <c r="Q109493" s="13"/>
      <c r="R109493" s="13"/>
    </row>
    <row r="109494" spans="2:18">
      <c r="B109494" s="31"/>
      <c r="C109494" s="13"/>
      <c r="D109494" s="13"/>
      <c r="E109494" s="13"/>
      <c r="F109494" s="13"/>
      <c r="G109494" s="13"/>
      <c r="H109494" s="13"/>
      <c r="I109494" s="13"/>
      <c r="J109494" s="13"/>
      <c r="K109494" s="13"/>
      <c r="L109494" s="13"/>
      <c r="M109494" s="13"/>
      <c r="N109494" s="13"/>
      <c r="O109494" s="13"/>
      <c r="P109494" s="13"/>
      <c r="Q109494" s="13"/>
      <c r="R109494" s="13"/>
    </row>
    <row r="109495" spans="2:18">
      <c r="B109495" s="31"/>
      <c r="C109495" s="13"/>
      <c r="D109495" s="13"/>
      <c r="E109495" s="13"/>
      <c r="F109495" s="13"/>
      <c r="G109495" s="13"/>
      <c r="H109495" s="13"/>
      <c r="I109495" s="13"/>
      <c r="J109495" s="13"/>
      <c r="K109495" s="13"/>
      <c r="L109495" s="13"/>
      <c r="M109495" s="13"/>
      <c r="N109495" s="13"/>
      <c r="O109495" s="13"/>
      <c r="P109495" s="13"/>
      <c r="Q109495" s="13"/>
      <c r="R109495" s="13"/>
    </row>
    <row r="109496" spans="2:18">
      <c r="B109496" s="31"/>
      <c r="C109496" s="13"/>
      <c r="D109496" s="13"/>
      <c r="E109496" s="13"/>
      <c r="F109496" s="13"/>
      <c r="G109496" s="13"/>
      <c r="H109496" s="13"/>
      <c r="I109496" s="13"/>
      <c r="J109496" s="13"/>
      <c r="K109496" s="13"/>
      <c r="L109496" s="13"/>
      <c r="M109496" s="13"/>
      <c r="N109496" s="13"/>
      <c r="O109496" s="13"/>
      <c r="P109496" s="13"/>
      <c r="Q109496" s="13"/>
      <c r="R109496" s="13"/>
    </row>
    <row r="109497" spans="2:18">
      <c r="B109497" s="31"/>
      <c r="C109497" s="13"/>
      <c r="D109497" s="13"/>
      <c r="E109497" s="13"/>
      <c r="F109497" s="13"/>
      <c r="G109497" s="13"/>
      <c r="H109497" s="13"/>
      <c r="I109497" s="13"/>
      <c r="J109497" s="13"/>
      <c r="K109497" s="13"/>
      <c r="L109497" s="13"/>
      <c r="M109497" s="13"/>
      <c r="N109497" s="13"/>
      <c r="O109497" s="13"/>
      <c r="P109497" s="13"/>
      <c r="Q109497" s="13"/>
      <c r="R109497" s="13"/>
    </row>
    <row r="109498" spans="2:18">
      <c r="B109498" s="31"/>
      <c r="C109498" s="13"/>
      <c r="D109498" s="13"/>
      <c r="E109498" s="13"/>
      <c r="F109498" s="13"/>
      <c r="G109498" s="13"/>
      <c r="H109498" s="13"/>
      <c r="I109498" s="13"/>
      <c r="J109498" s="13"/>
      <c r="K109498" s="13"/>
      <c r="L109498" s="13"/>
      <c r="M109498" s="13"/>
      <c r="N109498" s="13"/>
      <c r="O109498" s="13"/>
      <c r="P109498" s="13"/>
      <c r="Q109498" s="13"/>
      <c r="R109498" s="13"/>
    </row>
    <row r="109499" spans="2:18">
      <c r="B109499" s="31"/>
      <c r="C109499" s="13"/>
      <c r="D109499" s="13"/>
      <c r="E109499" s="13"/>
      <c r="F109499" s="13"/>
      <c r="G109499" s="13"/>
      <c r="H109499" s="13"/>
      <c r="I109499" s="13"/>
      <c r="J109499" s="13"/>
      <c r="K109499" s="13"/>
      <c r="L109499" s="13"/>
      <c r="M109499" s="13"/>
      <c r="N109499" s="13"/>
      <c r="O109499" s="13"/>
      <c r="P109499" s="13"/>
      <c r="Q109499" s="13"/>
      <c r="R109499" s="13"/>
    </row>
    <row r="109500" spans="2:18">
      <c r="B109500" s="31"/>
      <c r="C109500" s="13"/>
      <c r="D109500" s="13"/>
      <c r="E109500" s="13"/>
      <c r="F109500" s="13"/>
      <c r="G109500" s="13"/>
      <c r="H109500" s="13"/>
      <c r="I109500" s="13"/>
      <c r="J109500" s="13"/>
      <c r="K109500" s="13"/>
      <c r="L109500" s="13"/>
      <c r="M109500" s="13"/>
      <c r="N109500" s="13"/>
      <c r="O109500" s="13"/>
      <c r="P109500" s="13"/>
      <c r="Q109500" s="13"/>
      <c r="R109500" s="13"/>
    </row>
    <row r="109501" spans="2:18">
      <c r="B109501" s="31"/>
      <c r="C109501" s="13"/>
      <c r="D109501" s="13"/>
      <c r="E109501" s="13"/>
      <c r="F109501" s="13"/>
      <c r="G109501" s="13"/>
      <c r="H109501" s="13"/>
      <c r="I109501" s="13"/>
      <c r="J109501" s="13"/>
      <c r="K109501" s="13"/>
      <c r="L109501" s="13"/>
      <c r="M109501" s="13"/>
      <c r="N109501" s="13"/>
      <c r="O109501" s="13"/>
      <c r="P109501" s="13"/>
      <c r="Q109501" s="13"/>
      <c r="R109501" s="13"/>
    </row>
    <row r="109502" spans="2:18">
      <c r="B109502" s="31"/>
      <c r="C109502" s="13"/>
      <c r="D109502" s="13"/>
      <c r="E109502" s="13"/>
      <c r="F109502" s="13"/>
      <c r="G109502" s="13"/>
      <c r="H109502" s="13"/>
      <c r="I109502" s="13"/>
      <c r="J109502" s="13"/>
      <c r="K109502" s="13"/>
      <c r="L109502" s="13"/>
      <c r="M109502" s="13"/>
      <c r="N109502" s="13"/>
      <c r="O109502" s="13"/>
      <c r="P109502" s="13"/>
      <c r="Q109502" s="13"/>
      <c r="R109502" s="13"/>
    </row>
    <row r="109503" spans="2:18">
      <c r="B109503" s="31"/>
      <c r="C109503" s="13"/>
      <c r="D109503" s="13"/>
      <c r="E109503" s="13"/>
      <c r="F109503" s="13"/>
      <c r="G109503" s="13"/>
      <c r="H109503" s="13"/>
      <c r="I109503" s="13"/>
      <c r="J109503" s="13"/>
      <c r="K109503" s="13"/>
      <c r="L109503" s="13"/>
      <c r="M109503" s="13"/>
      <c r="N109503" s="13"/>
      <c r="O109503" s="13"/>
      <c r="P109503" s="13"/>
      <c r="Q109503" s="13"/>
      <c r="R109503" s="13"/>
    </row>
    <row r="109504" spans="2:18">
      <c r="B109504" s="31"/>
      <c r="C109504" s="13"/>
      <c r="D109504" s="13"/>
      <c r="E109504" s="13"/>
      <c r="F109504" s="13"/>
      <c r="G109504" s="13"/>
      <c r="H109504" s="13"/>
      <c r="I109504" s="13"/>
      <c r="J109504" s="13"/>
      <c r="K109504" s="13"/>
      <c r="L109504" s="13"/>
      <c r="M109504" s="13"/>
      <c r="N109504" s="13"/>
      <c r="O109504" s="13"/>
      <c r="P109504" s="13"/>
      <c r="Q109504" s="13"/>
      <c r="R109504" s="13"/>
    </row>
    <row r="109505" spans="2:18">
      <c r="B109505" s="31"/>
      <c r="C109505" s="13"/>
      <c r="D109505" s="13"/>
      <c r="E109505" s="13"/>
      <c r="F109505" s="13"/>
      <c r="G109505" s="13"/>
      <c r="H109505" s="13"/>
      <c r="I109505" s="13"/>
      <c r="J109505" s="13"/>
      <c r="K109505" s="13"/>
      <c r="L109505" s="13"/>
      <c r="M109505" s="13"/>
      <c r="N109505" s="13"/>
      <c r="O109505" s="13"/>
      <c r="P109505" s="13"/>
      <c r="Q109505" s="13"/>
      <c r="R109505" s="13"/>
    </row>
    <row r="109506" spans="2:18">
      <c r="B109506" s="31"/>
      <c r="C109506" s="13"/>
      <c r="D109506" s="13"/>
      <c r="E109506" s="13"/>
      <c r="F109506" s="13"/>
      <c r="G109506" s="13"/>
      <c r="H109506" s="13"/>
      <c r="I109506" s="13"/>
      <c r="J109506" s="13"/>
      <c r="K109506" s="13"/>
      <c r="L109506" s="13"/>
      <c r="M109506" s="13"/>
      <c r="N109506" s="13"/>
      <c r="O109506" s="13"/>
      <c r="P109506" s="13"/>
      <c r="Q109506" s="13"/>
      <c r="R109506" s="13"/>
    </row>
    <row r="109507" spans="2:18">
      <c r="B109507" s="31"/>
      <c r="C109507" s="13"/>
      <c r="D109507" s="13"/>
      <c r="E109507" s="13"/>
      <c r="F109507" s="13"/>
      <c r="G109507" s="13"/>
      <c r="H109507" s="13"/>
      <c r="I109507" s="13"/>
      <c r="J109507" s="13"/>
      <c r="K109507" s="13"/>
      <c r="L109507" s="13"/>
      <c r="M109507" s="13"/>
      <c r="N109507" s="13"/>
      <c r="O109507" s="13"/>
      <c r="P109507" s="13"/>
      <c r="Q109507" s="13"/>
      <c r="R109507" s="13"/>
    </row>
    <row r="109508" spans="2:18">
      <c r="B109508" s="31"/>
      <c r="C109508" s="13"/>
      <c r="D109508" s="13"/>
      <c r="E109508" s="13"/>
      <c r="F109508" s="13"/>
      <c r="G109508" s="13"/>
      <c r="H109508" s="13"/>
      <c r="I109508" s="13"/>
      <c r="J109508" s="13"/>
      <c r="K109508" s="13"/>
      <c r="L109508" s="13"/>
      <c r="M109508" s="13"/>
      <c r="N109508" s="13"/>
      <c r="O109508" s="13"/>
      <c r="P109508" s="13"/>
      <c r="Q109508" s="13"/>
      <c r="R109508" s="13"/>
    </row>
    <row r="109509" spans="2:18">
      <c r="B109509" s="31"/>
      <c r="C109509" s="13"/>
      <c r="D109509" s="13"/>
      <c r="E109509" s="13"/>
      <c r="F109509" s="13"/>
      <c r="G109509" s="13"/>
      <c r="H109509" s="13"/>
      <c r="I109509" s="13"/>
      <c r="J109509" s="13"/>
      <c r="K109509" s="13"/>
      <c r="L109509" s="13"/>
      <c r="M109509" s="13"/>
      <c r="N109509" s="13"/>
      <c r="O109509" s="13"/>
      <c r="P109509" s="13"/>
      <c r="Q109509" s="13"/>
      <c r="R109509" s="13"/>
    </row>
    <row r="109510" spans="2:18">
      <c r="B109510" s="31"/>
      <c r="C109510" s="13"/>
      <c r="D109510" s="13"/>
      <c r="E109510" s="13"/>
      <c r="F109510" s="13"/>
      <c r="G109510" s="13"/>
      <c r="H109510" s="13"/>
      <c r="I109510" s="13"/>
      <c r="J109510" s="13"/>
      <c r="K109510" s="13"/>
      <c r="L109510" s="13"/>
      <c r="M109510" s="13"/>
      <c r="N109510" s="13"/>
      <c r="O109510" s="13"/>
      <c r="P109510" s="13"/>
      <c r="Q109510" s="13"/>
      <c r="R109510" s="13"/>
    </row>
    <row r="109511" spans="2:18">
      <c r="B109511" s="31"/>
      <c r="C109511" s="13"/>
      <c r="D109511" s="13"/>
      <c r="E109511" s="13"/>
      <c r="F109511" s="13"/>
      <c r="G109511" s="13"/>
      <c r="H109511" s="13"/>
      <c r="I109511" s="13"/>
      <c r="J109511" s="13"/>
      <c r="K109511" s="13"/>
      <c r="L109511" s="13"/>
      <c r="M109511" s="13"/>
      <c r="N109511" s="13"/>
      <c r="O109511" s="13"/>
      <c r="P109511" s="13"/>
      <c r="Q109511" s="13"/>
      <c r="R109511" s="13"/>
    </row>
    <row r="109512" spans="2:18">
      <c r="B109512" s="31"/>
      <c r="C109512" s="13"/>
      <c r="D109512" s="13"/>
      <c r="E109512" s="13"/>
      <c r="F109512" s="13"/>
      <c r="G109512" s="13"/>
      <c r="H109512" s="13"/>
      <c r="I109512" s="13"/>
      <c r="J109512" s="13"/>
      <c r="K109512" s="13"/>
      <c r="L109512" s="13"/>
      <c r="M109512" s="13"/>
      <c r="N109512" s="13"/>
      <c r="O109512" s="13"/>
      <c r="P109512" s="13"/>
      <c r="Q109512" s="13"/>
      <c r="R109512" s="13"/>
    </row>
    <row r="109513" spans="2:18">
      <c r="B109513" s="31"/>
      <c r="C109513" s="13"/>
      <c r="D109513" s="13"/>
      <c r="E109513" s="13"/>
      <c r="F109513" s="13"/>
      <c r="G109513" s="13"/>
      <c r="H109513" s="13"/>
      <c r="I109513" s="13"/>
      <c r="J109513" s="13"/>
      <c r="K109513" s="13"/>
      <c r="L109513" s="13"/>
      <c r="M109513" s="13"/>
      <c r="N109513" s="13"/>
      <c r="O109513" s="13"/>
      <c r="P109513" s="13"/>
      <c r="Q109513" s="13"/>
      <c r="R109513" s="13"/>
    </row>
    <row r="109514" spans="2:18">
      <c r="B109514" s="31"/>
      <c r="C109514" s="13"/>
      <c r="D109514" s="13"/>
      <c r="E109514" s="13"/>
      <c r="F109514" s="13"/>
      <c r="G109514" s="13"/>
      <c r="H109514" s="13"/>
      <c r="I109514" s="13"/>
      <c r="J109514" s="13"/>
      <c r="K109514" s="13"/>
      <c r="L109514" s="13"/>
      <c r="M109514" s="13"/>
      <c r="N109514" s="13"/>
      <c r="O109514" s="13"/>
      <c r="P109514" s="13"/>
      <c r="Q109514" s="13"/>
      <c r="R109514" s="13"/>
    </row>
    <row r="109515" spans="2:18">
      <c r="B109515" s="31"/>
      <c r="C109515" s="13"/>
      <c r="D109515" s="13"/>
      <c r="E109515" s="13"/>
      <c r="F109515" s="13"/>
      <c r="G109515" s="13"/>
      <c r="H109515" s="13"/>
      <c r="I109515" s="13"/>
      <c r="J109515" s="13"/>
      <c r="K109515" s="13"/>
      <c r="L109515" s="13"/>
      <c r="M109515" s="13"/>
      <c r="N109515" s="13"/>
      <c r="O109515" s="13"/>
      <c r="P109515" s="13"/>
      <c r="Q109515" s="13"/>
      <c r="R109515" s="13"/>
    </row>
    <row r="109516" spans="2:18">
      <c r="B109516" s="31"/>
      <c r="C109516" s="13"/>
      <c r="D109516" s="13"/>
      <c r="E109516" s="13"/>
      <c r="F109516" s="13"/>
      <c r="G109516" s="13"/>
      <c r="H109516" s="13"/>
      <c r="I109516" s="13"/>
      <c r="J109516" s="13"/>
      <c r="K109516" s="13"/>
      <c r="L109516" s="13"/>
      <c r="M109516" s="13"/>
      <c r="N109516" s="13"/>
      <c r="O109516" s="13"/>
      <c r="P109516" s="13"/>
      <c r="Q109516" s="13"/>
      <c r="R109516" s="13"/>
    </row>
    <row r="109517" spans="2:18">
      <c r="B109517" s="31"/>
      <c r="C109517" s="13"/>
      <c r="D109517" s="13"/>
      <c r="E109517" s="13"/>
      <c r="F109517" s="13"/>
      <c r="G109517" s="13"/>
      <c r="H109517" s="13"/>
      <c r="I109517" s="13"/>
      <c r="J109517" s="13"/>
      <c r="K109517" s="13"/>
      <c r="L109517" s="13"/>
      <c r="M109517" s="13"/>
      <c r="N109517" s="13"/>
      <c r="O109517" s="13"/>
      <c r="P109517" s="13"/>
      <c r="Q109517" s="13"/>
      <c r="R109517" s="13"/>
    </row>
    <row r="109518" spans="2:18">
      <c r="B109518" s="31"/>
      <c r="C109518" s="13"/>
      <c r="D109518" s="13"/>
      <c r="E109518" s="13"/>
      <c r="F109518" s="13"/>
      <c r="G109518" s="13"/>
      <c r="H109518" s="13"/>
      <c r="I109518" s="13"/>
      <c r="J109518" s="13"/>
      <c r="K109518" s="13"/>
      <c r="L109518" s="13"/>
      <c r="M109518" s="13"/>
      <c r="N109518" s="13"/>
      <c r="O109518" s="13"/>
      <c r="P109518" s="13"/>
      <c r="Q109518" s="13"/>
      <c r="R109518" s="13"/>
    </row>
    <row r="109519" spans="2:18">
      <c r="B109519" s="31"/>
      <c r="C109519" s="13"/>
      <c r="D109519" s="13"/>
      <c r="E109519" s="13"/>
      <c r="F109519" s="13"/>
      <c r="G109519" s="13"/>
      <c r="H109519" s="13"/>
      <c r="I109519" s="13"/>
      <c r="J109519" s="13"/>
      <c r="K109519" s="13"/>
      <c r="L109519" s="13"/>
      <c r="M109519" s="13"/>
      <c r="N109519" s="13"/>
      <c r="O109519" s="13"/>
      <c r="P109519" s="13"/>
      <c r="Q109519" s="13"/>
      <c r="R109519" s="13"/>
    </row>
    <row r="109520" spans="2:18">
      <c r="B109520" s="31"/>
      <c r="C109520" s="13"/>
      <c r="D109520" s="13"/>
      <c r="E109520" s="13"/>
      <c r="F109520" s="13"/>
      <c r="G109520" s="13"/>
      <c r="H109520" s="13"/>
      <c r="I109520" s="13"/>
      <c r="J109520" s="13"/>
      <c r="K109520" s="13"/>
      <c r="L109520" s="13"/>
      <c r="M109520" s="13"/>
      <c r="N109520" s="13"/>
      <c r="O109520" s="13"/>
      <c r="P109520" s="13"/>
      <c r="Q109520" s="13"/>
      <c r="R109520" s="13"/>
    </row>
    <row r="109521" spans="2:18">
      <c r="B109521" s="31"/>
      <c r="C109521" s="13"/>
      <c r="D109521" s="13"/>
      <c r="E109521" s="13"/>
      <c r="F109521" s="13"/>
      <c r="G109521" s="13"/>
      <c r="H109521" s="13"/>
      <c r="I109521" s="13"/>
      <c r="J109521" s="13"/>
      <c r="K109521" s="13"/>
      <c r="L109521" s="13"/>
      <c r="M109521" s="13"/>
      <c r="N109521" s="13"/>
      <c r="O109521" s="13"/>
      <c r="P109521" s="13"/>
      <c r="Q109521" s="13"/>
      <c r="R109521" s="13"/>
    </row>
    <row r="109522" spans="2:18">
      <c r="B109522" s="31"/>
      <c r="C109522" s="13"/>
      <c r="D109522" s="13"/>
      <c r="E109522" s="13"/>
      <c r="F109522" s="13"/>
      <c r="G109522" s="13"/>
      <c r="H109522" s="13"/>
      <c r="I109522" s="13"/>
      <c r="J109522" s="13"/>
      <c r="K109522" s="13"/>
      <c r="L109522" s="13"/>
      <c r="M109522" s="13"/>
      <c r="N109522" s="13"/>
      <c r="O109522" s="13"/>
      <c r="P109522" s="13"/>
      <c r="Q109522" s="13"/>
      <c r="R109522" s="13"/>
    </row>
    <row r="109523" spans="2:18">
      <c r="B109523" s="31"/>
      <c r="C109523" s="13"/>
      <c r="D109523" s="13"/>
      <c r="E109523" s="13"/>
      <c r="F109523" s="13"/>
      <c r="G109523" s="13"/>
      <c r="H109523" s="13"/>
      <c r="I109523" s="13"/>
      <c r="J109523" s="13"/>
      <c r="K109523" s="13"/>
      <c r="L109523" s="13"/>
      <c r="M109523" s="13"/>
      <c r="N109523" s="13"/>
      <c r="O109523" s="13"/>
      <c r="P109523" s="13"/>
      <c r="Q109523" s="13"/>
      <c r="R109523" s="13"/>
    </row>
    <row r="109524" spans="2:18">
      <c r="B109524" s="31"/>
      <c r="C109524" s="13"/>
      <c r="D109524" s="13"/>
      <c r="E109524" s="13"/>
      <c r="F109524" s="13"/>
      <c r="G109524" s="13"/>
      <c r="H109524" s="13"/>
      <c r="I109524" s="13"/>
      <c r="J109524" s="13"/>
      <c r="K109524" s="13"/>
      <c r="L109524" s="13"/>
      <c r="M109524" s="13"/>
      <c r="N109524" s="13"/>
      <c r="O109524" s="13"/>
      <c r="P109524" s="13"/>
      <c r="Q109524" s="13"/>
      <c r="R109524" s="13"/>
    </row>
    <row r="109525" spans="2:18">
      <c r="B109525" s="31"/>
      <c r="C109525" s="13"/>
      <c r="D109525" s="13"/>
      <c r="E109525" s="13"/>
      <c r="F109525" s="13"/>
      <c r="G109525" s="13"/>
      <c r="H109525" s="13"/>
      <c r="I109525" s="13"/>
      <c r="J109525" s="13"/>
      <c r="K109525" s="13"/>
      <c r="L109525" s="13"/>
      <c r="M109525" s="13"/>
      <c r="N109525" s="13"/>
      <c r="O109525" s="13"/>
      <c r="P109525" s="13"/>
      <c r="Q109525" s="13"/>
      <c r="R109525" s="13"/>
    </row>
    <row r="109526" spans="2:18">
      <c r="B109526" s="31"/>
      <c r="C109526" s="13"/>
      <c r="D109526" s="13"/>
      <c r="E109526" s="13"/>
      <c r="F109526" s="13"/>
      <c r="G109526" s="13"/>
      <c r="H109526" s="13"/>
      <c r="I109526" s="13"/>
      <c r="J109526" s="13"/>
      <c r="K109526" s="13"/>
      <c r="L109526" s="13"/>
      <c r="M109526" s="13"/>
      <c r="N109526" s="13"/>
      <c r="O109526" s="13"/>
      <c r="P109526" s="13"/>
      <c r="Q109526" s="13"/>
      <c r="R109526" s="13"/>
    </row>
    <row r="109527" spans="2:18">
      <c r="B109527" s="31"/>
      <c r="C109527" s="13"/>
      <c r="D109527" s="13"/>
      <c r="E109527" s="13"/>
      <c r="F109527" s="13"/>
      <c r="G109527" s="13"/>
      <c r="H109527" s="13"/>
      <c r="I109527" s="13"/>
      <c r="J109527" s="13"/>
      <c r="K109527" s="13"/>
      <c r="L109527" s="13"/>
      <c r="M109527" s="13"/>
      <c r="N109527" s="13"/>
      <c r="O109527" s="13"/>
      <c r="P109527" s="13"/>
      <c r="Q109527" s="13"/>
      <c r="R109527" s="13"/>
    </row>
    <row r="109528" spans="2:18">
      <c r="B109528" s="31"/>
      <c r="C109528" s="13"/>
      <c r="D109528" s="13"/>
      <c r="E109528" s="13"/>
      <c r="F109528" s="13"/>
      <c r="G109528" s="13"/>
      <c r="H109528" s="13"/>
      <c r="I109528" s="13"/>
      <c r="J109528" s="13"/>
      <c r="K109528" s="13"/>
      <c r="L109528" s="13"/>
      <c r="M109528" s="13"/>
      <c r="N109528" s="13"/>
      <c r="O109528" s="13"/>
      <c r="P109528" s="13"/>
      <c r="Q109528" s="13"/>
      <c r="R109528" s="13"/>
    </row>
    <row r="109529" spans="2:18">
      <c r="B109529" s="31"/>
      <c r="C109529" s="13"/>
      <c r="D109529" s="13"/>
      <c r="E109529" s="13"/>
      <c r="F109529" s="13"/>
      <c r="G109529" s="13"/>
      <c r="H109529" s="13"/>
      <c r="I109529" s="13"/>
      <c r="J109529" s="13"/>
      <c r="K109529" s="13"/>
      <c r="L109529" s="13"/>
      <c r="M109529" s="13"/>
      <c r="N109529" s="13"/>
      <c r="O109529" s="13"/>
      <c r="P109529" s="13"/>
      <c r="Q109529" s="13"/>
      <c r="R109529" s="13"/>
    </row>
    <row r="109530" spans="2:18">
      <c r="B109530" s="31"/>
      <c r="C109530" s="13"/>
      <c r="D109530" s="13"/>
      <c r="E109530" s="13"/>
      <c r="F109530" s="13"/>
      <c r="G109530" s="13"/>
      <c r="H109530" s="13"/>
      <c r="I109530" s="13"/>
      <c r="J109530" s="13"/>
      <c r="K109530" s="13"/>
      <c r="L109530" s="13"/>
      <c r="M109530" s="13"/>
      <c r="N109530" s="13"/>
      <c r="O109530" s="13"/>
      <c r="P109530" s="13"/>
      <c r="Q109530" s="13"/>
      <c r="R109530" s="13"/>
    </row>
    <row r="109531" spans="2:18">
      <c r="B109531" s="31"/>
      <c r="C109531" s="13"/>
      <c r="D109531" s="13"/>
      <c r="E109531" s="13"/>
      <c r="F109531" s="13"/>
      <c r="G109531" s="13"/>
      <c r="H109531" s="13"/>
      <c r="I109531" s="13"/>
      <c r="J109531" s="13"/>
      <c r="K109531" s="13"/>
      <c r="L109531" s="13"/>
      <c r="M109531" s="13"/>
      <c r="N109531" s="13"/>
      <c r="O109531" s="13"/>
      <c r="P109531" s="13"/>
      <c r="Q109531" s="13"/>
      <c r="R109531" s="13"/>
    </row>
    <row r="109532" spans="2:18">
      <c r="B109532" s="31"/>
      <c r="C109532" s="13"/>
      <c r="D109532" s="13"/>
      <c r="E109532" s="13"/>
      <c r="F109532" s="13"/>
      <c r="G109532" s="13"/>
      <c r="H109532" s="13"/>
      <c r="I109532" s="13"/>
      <c r="J109532" s="13"/>
      <c r="K109532" s="13"/>
      <c r="L109532" s="13"/>
      <c r="M109532" s="13"/>
      <c r="N109532" s="13"/>
      <c r="O109532" s="13"/>
      <c r="P109532" s="13"/>
      <c r="Q109532" s="13"/>
      <c r="R109532" s="13"/>
    </row>
    <row r="109533" spans="2:18">
      <c r="B109533" s="31"/>
      <c r="C109533" s="13"/>
      <c r="D109533" s="13"/>
      <c r="E109533" s="13"/>
      <c r="F109533" s="13"/>
      <c r="G109533" s="13"/>
      <c r="H109533" s="13"/>
      <c r="I109533" s="13"/>
      <c r="J109533" s="13"/>
      <c r="K109533" s="13"/>
      <c r="L109533" s="13"/>
      <c r="M109533" s="13"/>
      <c r="N109533" s="13"/>
      <c r="O109533" s="13"/>
      <c r="P109533" s="13"/>
      <c r="Q109533" s="13"/>
      <c r="R109533" s="13"/>
    </row>
    <row r="109534" spans="2:18">
      <c r="B109534" s="31"/>
      <c r="C109534" s="13"/>
      <c r="D109534" s="13"/>
      <c r="E109534" s="13"/>
      <c r="F109534" s="13"/>
      <c r="G109534" s="13"/>
      <c r="H109534" s="13"/>
      <c r="I109534" s="13"/>
      <c r="J109534" s="13"/>
      <c r="K109534" s="13"/>
      <c r="L109534" s="13"/>
      <c r="M109534" s="13"/>
      <c r="N109534" s="13"/>
      <c r="O109534" s="13"/>
      <c r="P109534" s="13"/>
      <c r="Q109534" s="13"/>
      <c r="R109534" s="13"/>
    </row>
    <row r="109535" spans="2:18">
      <c r="B109535" s="31"/>
      <c r="C109535" s="13"/>
      <c r="D109535" s="13"/>
      <c r="E109535" s="13"/>
      <c r="F109535" s="13"/>
      <c r="G109535" s="13"/>
      <c r="H109535" s="13"/>
      <c r="I109535" s="13"/>
      <c r="J109535" s="13"/>
      <c r="K109535" s="13"/>
      <c r="L109535" s="13"/>
      <c r="M109535" s="13"/>
      <c r="N109535" s="13"/>
      <c r="O109535" s="13"/>
      <c r="P109535" s="13"/>
      <c r="Q109535" s="13"/>
      <c r="R109535" s="13"/>
    </row>
    <row r="109536" spans="2:18">
      <c r="B109536" s="31"/>
      <c r="C109536" s="13"/>
      <c r="D109536" s="13"/>
      <c r="E109536" s="13"/>
      <c r="F109536" s="13"/>
      <c r="G109536" s="13"/>
      <c r="H109536" s="13"/>
      <c r="I109536" s="13"/>
      <c r="J109536" s="13"/>
      <c r="K109536" s="13"/>
      <c r="L109536" s="13"/>
      <c r="M109536" s="13"/>
      <c r="N109536" s="13"/>
      <c r="O109536" s="13"/>
      <c r="P109536" s="13"/>
      <c r="Q109536" s="13"/>
      <c r="R109536" s="13"/>
    </row>
    <row r="109537" spans="2:18">
      <c r="B109537" s="31"/>
      <c r="C109537" s="13"/>
      <c r="D109537" s="13"/>
      <c r="E109537" s="13"/>
      <c r="F109537" s="13"/>
      <c r="G109537" s="13"/>
      <c r="H109537" s="13"/>
      <c r="I109537" s="13"/>
      <c r="J109537" s="13"/>
      <c r="K109537" s="13"/>
      <c r="L109537" s="13"/>
      <c r="M109537" s="13"/>
      <c r="N109537" s="13"/>
      <c r="O109537" s="13"/>
      <c r="P109537" s="13"/>
      <c r="Q109537" s="13"/>
      <c r="R109537" s="13"/>
    </row>
    <row r="109538" spans="2:18">
      <c r="B109538" s="31"/>
      <c r="C109538" s="13"/>
      <c r="D109538" s="13"/>
      <c r="E109538" s="13"/>
      <c r="F109538" s="13"/>
      <c r="G109538" s="13"/>
      <c r="H109538" s="13"/>
      <c r="I109538" s="13"/>
      <c r="J109538" s="13"/>
      <c r="K109538" s="13"/>
      <c r="L109538" s="13"/>
      <c r="M109538" s="13"/>
      <c r="N109538" s="13"/>
      <c r="O109538" s="13"/>
      <c r="P109538" s="13"/>
      <c r="Q109538" s="13"/>
      <c r="R109538" s="13"/>
    </row>
    <row r="109539" spans="2:18">
      <c r="B109539" s="31"/>
      <c r="C109539" s="13"/>
      <c r="D109539" s="13"/>
      <c r="E109539" s="13"/>
      <c r="F109539" s="13"/>
      <c r="G109539" s="13"/>
      <c r="H109539" s="13"/>
      <c r="I109539" s="13"/>
      <c r="J109539" s="13"/>
      <c r="K109539" s="13"/>
      <c r="L109539" s="13"/>
      <c r="M109539" s="13"/>
      <c r="N109539" s="13"/>
      <c r="O109539" s="13"/>
      <c r="P109539" s="13"/>
      <c r="Q109539" s="13"/>
      <c r="R109539" s="13"/>
    </row>
    <row r="109540" spans="2:18">
      <c r="B109540" s="31"/>
      <c r="C109540" s="13"/>
      <c r="D109540" s="13"/>
      <c r="E109540" s="13"/>
      <c r="F109540" s="13"/>
      <c r="G109540" s="13"/>
      <c r="H109540" s="13"/>
      <c r="I109540" s="13"/>
      <c r="J109540" s="13"/>
      <c r="K109540" s="13"/>
      <c r="L109540" s="13"/>
      <c r="M109540" s="13"/>
      <c r="N109540" s="13"/>
      <c r="O109540" s="13"/>
      <c r="P109540" s="13"/>
      <c r="Q109540" s="13"/>
      <c r="R109540" s="13"/>
    </row>
    <row r="109541" spans="2:18">
      <c r="B109541" s="31"/>
      <c r="C109541" s="13"/>
      <c r="D109541" s="13"/>
      <c r="E109541" s="13"/>
      <c r="F109541" s="13"/>
      <c r="G109541" s="13"/>
      <c r="H109541" s="13"/>
      <c r="I109541" s="13"/>
      <c r="J109541" s="13"/>
      <c r="K109541" s="13"/>
      <c r="L109541" s="13"/>
      <c r="M109541" s="13"/>
      <c r="N109541" s="13"/>
      <c r="O109541" s="13"/>
      <c r="P109541" s="13"/>
      <c r="Q109541" s="13"/>
      <c r="R109541" s="13"/>
    </row>
    <row r="109542" spans="2:18">
      <c r="B109542" s="31"/>
      <c r="C109542" s="13"/>
      <c r="D109542" s="13"/>
      <c r="E109542" s="13"/>
      <c r="F109542" s="13"/>
      <c r="G109542" s="13"/>
      <c r="H109542" s="13"/>
      <c r="I109542" s="13"/>
      <c r="J109542" s="13"/>
      <c r="K109542" s="13"/>
      <c r="L109542" s="13"/>
      <c r="M109542" s="13"/>
      <c r="N109542" s="13"/>
      <c r="O109542" s="13"/>
      <c r="P109542" s="13"/>
      <c r="Q109542" s="13"/>
      <c r="R109542" s="13"/>
    </row>
    <row r="109543" spans="2:18">
      <c r="B109543" s="31"/>
      <c r="C109543" s="13"/>
      <c r="D109543" s="13"/>
      <c r="E109543" s="13"/>
      <c r="F109543" s="13"/>
      <c r="G109543" s="13"/>
      <c r="H109543" s="13"/>
      <c r="I109543" s="13"/>
      <c r="J109543" s="13"/>
      <c r="K109543" s="13"/>
      <c r="L109543" s="13"/>
      <c r="M109543" s="13"/>
      <c r="N109543" s="13"/>
      <c r="O109543" s="13"/>
      <c r="P109543" s="13"/>
      <c r="Q109543" s="13"/>
      <c r="R109543" s="13"/>
    </row>
    <row r="109544" spans="2:18">
      <c r="B109544" s="31"/>
      <c r="C109544" s="13"/>
      <c r="D109544" s="13"/>
      <c r="E109544" s="13"/>
      <c r="F109544" s="13"/>
      <c r="G109544" s="13"/>
      <c r="H109544" s="13"/>
      <c r="I109544" s="13"/>
      <c r="J109544" s="13"/>
      <c r="K109544" s="13"/>
      <c r="L109544" s="13"/>
      <c r="M109544" s="13"/>
      <c r="N109544" s="13"/>
      <c r="O109544" s="13"/>
      <c r="P109544" s="13"/>
      <c r="Q109544" s="13"/>
      <c r="R109544" s="13"/>
    </row>
    <row r="109545" spans="2:18">
      <c r="B109545" s="31"/>
      <c r="C109545" s="13"/>
      <c r="D109545" s="13"/>
      <c r="E109545" s="13"/>
      <c r="F109545" s="13"/>
      <c r="G109545" s="13"/>
      <c r="H109545" s="13"/>
      <c r="I109545" s="13"/>
      <c r="J109545" s="13"/>
      <c r="K109545" s="13"/>
      <c r="L109545" s="13"/>
      <c r="M109545" s="13"/>
      <c r="N109545" s="13"/>
      <c r="O109545" s="13"/>
      <c r="P109545" s="13"/>
      <c r="Q109545" s="13"/>
      <c r="R109545" s="13"/>
    </row>
    <row r="109546" spans="2:18">
      <c r="B109546" s="31"/>
      <c r="C109546" s="13"/>
      <c r="D109546" s="13"/>
      <c r="E109546" s="13"/>
      <c r="F109546" s="13"/>
      <c r="G109546" s="13"/>
      <c r="H109546" s="13"/>
      <c r="I109546" s="13"/>
      <c r="J109546" s="13"/>
      <c r="K109546" s="13"/>
      <c r="L109546" s="13"/>
      <c r="M109546" s="13"/>
      <c r="N109546" s="13"/>
      <c r="O109546" s="13"/>
      <c r="P109546" s="13"/>
      <c r="Q109546" s="13"/>
      <c r="R109546" s="13"/>
    </row>
    <row r="109547" spans="2:18">
      <c r="B109547" s="31"/>
      <c r="C109547" s="13"/>
      <c r="D109547" s="13"/>
      <c r="E109547" s="13"/>
      <c r="F109547" s="13"/>
      <c r="G109547" s="13"/>
      <c r="H109547" s="13"/>
      <c r="I109547" s="13"/>
      <c r="J109547" s="13"/>
      <c r="K109547" s="13"/>
      <c r="L109547" s="13"/>
      <c r="M109547" s="13"/>
      <c r="N109547" s="13"/>
      <c r="O109547" s="13"/>
      <c r="P109547" s="13"/>
      <c r="Q109547" s="13"/>
      <c r="R109547" s="13"/>
    </row>
    <row r="109548" spans="2:18">
      <c r="B109548" s="31"/>
      <c r="C109548" s="13"/>
      <c r="D109548" s="13"/>
      <c r="E109548" s="13"/>
      <c r="F109548" s="13"/>
      <c r="G109548" s="13"/>
      <c r="H109548" s="13"/>
      <c r="I109548" s="13"/>
      <c r="J109548" s="13"/>
      <c r="K109548" s="13"/>
      <c r="L109548" s="13"/>
      <c r="M109548" s="13"/>
      <c r="N109548" s="13"/>
      <c r="O109548" s="13"/>
      <c r="P109548" s="13"/>
      <c r="Q109548" s="13"/>
      <c r="R109548" s="13"/>
    </row>
    <row r="109549" spans="2:18">
      <c r="B109549" s="31"/>
      <c r="C109549" s="13"/>
      <c r="D109549" s="13"/>
      <c r="E109549" s="13"/>
      <c r="F109549" s="13"/>
      <c r="G109549" s="13"/>
      <c r="H109549" s="13"/>
      <c r="I109549" s="13"/>
      <c r="J109549" s="13"/>
      <c r="K109549" s="13"/>
      <c r="L109549" s="13"/>
      <c r="M109549" s="13"/>
      <c r="N109549" s="13"/>
      <c r="O109549" s="13"/>
      <c r="P109549" s="13"/>
      <c r="Q109549" s="13"/>
      <c r="R109549" s="13"/>
    </row>
    <row r="109550" spans="2:18">
      <c r="B109550" s="31"/>
      <c r="C109550" s="13"/>
      <c r="D109550" s="13"/>
      <c r="E109550" s="13"/>
      <c r="F109550" s="13"/>
      <c r="G109550" s="13"/>
      <c r="H109550" s="13"/>
      <c r="I109550" s="13"/>
      <c r="J109550" s="13"/>
      <c r="K109550" s="13"/>
      <c r="L109550" s="13"/>
      <c r="M109550" s="13"/>
      <c r="N109550" s="13"/>
      <c r="O109550" s="13"/>
      <c r="P109550" s="13"/>
      <c r="Q109550" s="13"/>
      <c r="R109550" s="13"/>
    </row>
    <row r="109551" spans="2:18">
      <c r="B109551" s="31"/>
      <c r="C109551" s="13"/>
      <c r="D109551" s="13"/>
      <c r="E109551" s="13"/>
      <c r="F109551" s="13"/>
      <c r="G109551" s="13"/>
      <c r="H109551" s="13"/>
      <c r="I109551" s="13"/>
      <c r="J109551" s="13"/>
      <c r="K109551" s="13"/>
      <c r="L109551" s="13"/>
      <c r="M109551" s="13"/>
      <c r="N109551" s="13"/>
      <c r="O109551" s="13"/>
      <c r="P109551" s="13"/>
      <c r="Q109551" s="13"/>
      <c r="R109551" s="13"/>
    </row>
    <row r="109552" spans="2:18">
      <c r="B109552" s="31"/>
      <c r="C109552" s="13"/>
      <c r="D109552" s="13"/>
      <c r="E109552" s="13"/>
      <c r="F109552" s="13"/>
      <c r="G109552" s="13"/>
      <c r="H109552" s="13"/>
      <c r="I109552" s="13"/>
      <c r="J109552" s="13"/>
      <c r="K109552" s="13"/>
      <c r="L109552" s="13"/>
      <c r="M109552" s="13"/>
      <c r="N109552" s="13"/>
      <c r="O109552" s="13"/>
      <c r="P109552" s="13"/>
      <c r="Q109552" s="13"/>
      <c r="R109552" s="13"/>
    </row>
    <row r="109553" spans="2:18">
      <c r="B109553" s="31"/>
      <c r="C109553" s="13"/>
      <c r="D109553" s="13"/>
      <c r="E109553" s="13"/>
      <c r="F109553" s="13"/>
      <c r="G109553" s="13"/>
      <c r="H109553" s="13"/>
      <c r="I109553" s="13"/>
      <c r="J109553" s="13"/>
      <c r="K109553" s="13"/>
      <c r="L109553" s="13"/>
      <c r="M109553" s="13"/>
      <c r="N109553" s="13"/>
      <c r="O109553" s="13"/>
      <c r="P109553" s="13"/>
      <c r="Q109553" s="13"/>
      <c r="R109553" s="13"/>
    </row>
    <row r="109554" spans="2:18">
      <c r="B109554" s="31"/>
      <c r="C109554" s="13"/>
      <c r="D109554" s="13"/>
      <c r="E109554" s="13"/>
      <c r="F109554" s="13"/>
      <c r="G109554" s="13"/>
      <c r="H109554" s="13"/>
      <c r="I109554" s="13"/>
      <c r="J109554" s="13"/>
      <c r="K109554" s="13"/>
      <c r="L109554" s="13"/>
      <c r="M109554" s="13"/>
      <c r="N109554" s="13"/>
      <c r="O109554" s="13"/>
      <c r="P109554" s="13"/>
      <c r="Q109554" s="13"/>
      <c r="R109554" s="13"/>
    </row>
    <row r="109555" spans="2:18">
      <c r="B109555" s="31"/>
      <c r="C109555" s="13"/>
      <c r="D109555" s="13"/>
      <c r="E109555" s="13"/>
      <c r="F109555" s="13"/>
      <c r="G109555" s="13"/>
      <c r="H109555" s="13"/>
      <c r="I109555" s="13"/>
      <c r="J109555" s="13"/>
      <c r="K109555" s="13"/>
      <c r="L109555" s="13"/>
      <c r="M109555" s="13"/>
      <c r="N109555" s="13"/>
      <c r="O109555" s="13"/>
      <c r="P109555" s="13"/>
      <c r="Q109555" s="13"/>
      <c r="R109555" s="13"/>
    </row>
    <row r="109556" spans="2:18">
      <c r="B109556" s="31"/>
      <c r="C109556" s="13"/>
      <c r="D109556" s="13"/>
      <c r="E109556" s="13"/>
      <c r="F109556" s="13"/>
      <c r="G109556" s="13"/>
      <c r="H109556" s="13"/>
      <c r="I109556" s="13"/>
      <c r="J109556" s="13"/>
      <c r="K109556" s="13"/>
      <c r="L109556" s="13"/>
      <c r="M109556" s="13"/>
      <c r="N109556" s="13"/>
      <c r="O109556" s="13"/>
      <c r="P109556" s="13"/>
      <c r="Q109556" s="13"/>
      <c r="R109556" s="13"/>
    </row>
    <row r="109557" spans="2:18">
      <c r="B109557" s="31"/>
      <c r="C109557" s="13"/>
      <c r="D109557" s="13"/>
      <c r="E109557" s="13"/>
      <c r="F109557" s="13"/>
      <c r="G109557" s="13"/>
      <c r="H109557" s="13"/>
      <c r="I109557" s="13"/>
      <c r="J109557" s="13"/>
      <c r="K109557" s="13"/>
      <c r="L109557" s="13"/>
      <c r="M109557" s="13"/>
      <c r="N109557" s="13"/>
      <c r="O109557" s="13"/>
      <c r="P109557" s="13"/>
      <c r="Q109557" s="13"/>
      <c r="R109557" s="13"/>
    </row>
    <row r="109558" spans="2:18">
      <c r="B109558" s="31"/>
      <c r="C109558" s="13"/>
      <c r="D109558" s="13"/>
      <c r="E109558" s="13"/>
      <c r="F109558" s="13"/>
      <c r="G109558" s="13"/>
      <c r="H109558" s="13"/>
      <c r="I109558" s="13"/>
      <c r="J109558" s="13"/>
      <c r="K109558" s="13"/>
      <c r="L109558" s="13"/>
      <c r="M109558" s="13"/>
      <c r="N109558" s="13"/>
      <c r="O109558" s="13"/>
      <c r="P109558" s="13"/>
      <c r="Q109558" s="13"/>
      <c r="R109558" s="13"/>
    </row>
    <row r="109559" spans="2:18">
      <c r="B109559" s="31"/>
      <c r="C109559" s="13"/>
      <c r="D109559" s="13"/>
      <c r="E109559" s="13"/>
      <c r="F109559" s="13"/>
      <c r="G109559" s="13"/>
      <c r="H109559" s="13"/>
      <c r="I109559" s="13"/>
      <c r="J109559" s="13"/>
      <c r="K109559" s="13"/>
      <c r="L109559" s="13"/>
      <c r="M109559" s="13"/>
      <c r="N109559" s="13"/>
      <c r="O109559" s="13"/>
      <c r="P109559" s="13"/>
      <c r="Q109559" s="13"/>
      <c r="R109559" s="13"/>
    </row>
    <row r="109560" spans="2:18">
      <c r="B109560" s="31"/>
      <c r="C109560" s="13"/>
      <c r="D109560" s="13"/>
      <c r="E109560" s="13"/>
      <c r="F109560" s="13"/>
      <c r="G109560" s="13"/>
      <c r="H109560" s="13"/>
      <c r="I109560" s="13"/>
      <c r="J109560" s="13"/>
      <c r="K109560" s="13"/>
      <c r="L109560" s="13"/>
      <c r="M109560" s="13"/>
      <c r="N109560" s="13"/>
      <c r="O109560" s="13"/>
      <c r="P109560" s="13"/>
      <c r="Q109560" s="13"/>
      <c r="R109560" s="13"/>
    </row>
    <row r="109561" spans="2:18">
      <c r="B109561" s="31"/>
      <c r="C109561" s="13"/>
      <c r="D109561" s="13"/>
      <c r="E109561" s="13"/>
      <c r="F109561" s="13"/>
      <c r="G109561" s="13"/>
      <c r="H109561" s="13"/>
      <c r="I109561" s="13"/>
      <c r="J109561" s="13"/>
      <c r="K109561" s="13"/>
      <c r="L109561" s="13"/>
      <c r="M109561" s="13"/>
      <c r="N109561" s="13"/>
      <c r="O109561" s="13"/>
      <c r="P109561" s="13"/>
      <c r="Q109561" s="13"/>
      <c r="R109561" s="13"/>
    </row>
    <row r="109562" spans="2:18">
      <c r="B109562" s="31"/>
      <c r="C109562" s="13"/>
      <c r="D109562" s="13"/>
      <c r="E109562" s="13"/>
      <c r="F109562" s="13"/>
      <c r="G109562" s="13"/>
      <c r="H109562" s="13"/>
      <c r="I109562" s="13"/>
      <c r="J109562" s="13"/>
      <c r="K109562" s="13"/>
      <c r="L109562" s="13"/>
      <c r="M109562" s="13"/>
      <c r="N109562" s="13"/>
      <c r="O109562" s="13"/>
      <c r="P109562" s="13"/>
      <c r="Q109562" s="13"/>
      <c r="R109562" s="13"/>
    </row>
    <row r="109563" spans="2:18">
      <c r="B109563" s="31"/>
      <c r="C109563" s="13"/>
      <c r="D109563" s="13"/>
      <c r="E109563" s="13"/>
      <c r="F109563" s="13"/>
      <c r="G109563" s="13"/>
      <c r="H109563" s="13"/>
      <c r="I109563" s="13"/>
      <c r="J109563" s="13"/>
      <c r="K109563" s="13"/>
      <c r="L109563" s="13"/>
      <c r="M109563" s="13"/>
      <c r="N109563" s="13"/>
      <c r="O109563" s="13"/>
      <c r="P109563" s="13"/>
      <c r="Q109563" s="13"/>
      <c r="R109563" s="13"/>
    </row>
    <row r="109564" spans="2:18">
      <c r="B109564" s="31"/>
      <c r="C109564" s="13"/>
      <c r="D109564" s="13"/>
      <c r="E109564" s="13"/>
      <c r="F109564" s="13"/>
      <c r="G109564" s="13"/>
      <c r="H109564" s="13"/>
      <c r="I109564" s="13"/>
      <c r="J109564" s="13"/>
      <c r="K109564" s="13"/>
      <c r="L109564" s="13"/>
      <c r="M109564" s="13"/>
      <c r="N109564" s="13"/>
      <c r="O109564" s="13"/>
      <c r="P109564" s="13"/>
      <c r="Q109564" s="13"/>
      <c r="R109564" s="13"/>
    </row>
    <row r="109565" spans="2:18">
      <c r="B109565" s="31"/>
      <c r="C109565" s="13"/>
      <c r="D109565" s="13"/>
      <c r="E109565" s="13"/>
      <c r="F109565" s="13"/>
      <c r="G109565" s="13"/>
      <c r="H109565" s="13"/>
      <c r="I109565" s="13"/>
      <c r="J109565" s="13"/>
      <c r="K109565" s="13"/>
      <c r="L109565" s="13"/>
      <c r="M109565" s="13"/>
      <c r="N109565" s="13"/>
      <c r="O109565" s="13"/>
      <c r="P109565" s="13"/>
      <c r="Q109565" s="13"/>
      <c r="R109565" s="13"/>
    </row>
    <row r="109566" spans="2:18">
      <c r="B109566" s="31"/>
      <c r="C109566" s="13"/>
      <c r="D109566" s="13"/>
      <c r="E109566" s="13"/>
      <c r="F109566" s="13"/>
      <c r="G109566" s="13"/>
      <c r="H109566" s="13"/>
      <c r="I109566" s="13"/>
      <c r="J109566" s="13"/>
      <c r="K109566" s="13"/>
      <c r="L109566" s="13"/>
      <c r="M109566" s="13"/>
      <c r="N109566" s="13"/>
      <c r="O109566" s="13"/>
      <c r="P109566" s="13"/>
      <c r="Q109566" s="13"/>
      <c r="R109566" s="13"/>
    </row>
    <row r="109567" spans="2:18">
      <c r="B109567" s="31"/>
      <c r="C109567" s="13"/>
      <c r="D109567" s="13"/>
      <c r="E109567" s="13"/>
      <c r="F109567" s="13"/>
      <c r="G109567" s="13"/>
      <c r="H109567" s="13"/>
      <c r="I109567" s="13"/>
      <c r="J109567" s="13"/>
      <c r="K109567" s="13"/>
      <c r="L109567" s="13"/>
      <c r="M109567" s="13"/>
      <c r="N109567" s="13"/>
      <c r="O109567" s="13"/>
      <c r="P109567" s="13"/>
      <c r="Q109567" s="13"/>
      <c r="R109567" s="13"/>
    </row>
    <row r="109568" spans="2:18">
      <c r="B109568" s="31"/>
      <c r="C109568" s="13"/>
      <c r="D109568" s="13"/>
      <c r="E109568" s="13"/>
      <c r="F109568" s="13"/>
      <c r="G109568" s="13"/>
      <c r="H109568" s="13"/>
      <c r="I109568" s="13"/>
      <c r="J109568" s="13"/>
      <c r="K109568" s="13"/>
      <c r="L109568" s="13"/>
      <c r="M109568" s="13"/>
      <c r="N109568" s="13"/>
      <c r="O109568" s="13"/>
      <c r="P109568" s="13"/>
      <c r="Q109568" s="13"/>
      <c r="R109568" s="13"/>
    </row>
    <row r="109569" spans="2:18">
      <c r="B109569" s="31"/>
      <c r="C109569" s="13"/>
      <c r="D109569" s="13"/>
      <c r="E109569" s="13"/>
      <c r="F109569" s="13"/>
      <c r="G109569" s="13"/>
      <c r="H109569" s="13"/>
      <c r="I109569" s="13"/>
      <c r="J109569" s="13"/>
      <c r="K109569" s="13"/>
      <c r="L109569" s="13"/>
      <c r="M109569" s="13"/>
      <c r="N109569" s="13"/>
      <c r="O109569" s="13"/>
      <c r="P109569" s="13"/>
      <c r="Q109569" s="13"/>
      <c r="R109569" s="13"/>
    </row>
    <row r="109570" spans="2:18">
      <c r="B109570" s="31"/>
      <c r="C109570" s="13"/>
      <c r="D109570" s="13"/>
      <c r="E109570" s="13"/>
      <c r="F109570" s="13"/>
      <c r="G109570" s="13"/>
      <c r="H109570" s="13"/>
      <c r="I109570" s="13"/>
      <c r="J109570" s="13"/>
      <c r="K109570" s="13"/>
      <c r="L109570" s="13"/>
      <c r="M109570" s="13"/>
      <c r="N109570" s="13"/>
      <c r="O109570" s="13"/>
      <c r="P109570" s="13"/>
      <c r="Q109570" s="13"/>
      <c r="R109570" s="13"/>
    </row>
    <row r="109571" spans="2:18">
      <c r="B109571" s="31"/>
      <c r="C109571" s="13"/>
      <c r="D109571" s="13"/>
      <c r="E109571" s="13"/>
      <c r="F109571" s="13"/>
      <c r="G109571" s="13"/>
      <c r="H109571" s="13"/>
      <c r="I109571" s="13"/>
      <c r="J109571" s="13"/>
      <c r="K109571" s="13"/>
      <c r="L109571" s="13"/>
      <c r="M109571" s="13"/>
      <c r="N109571" s="13"/>
      <c r="O109571" s="13"/>
      <c r="P109571" s="13"/>
      <c r="Q109571" s="13"/>
      <c r="R109571" s="13"/>
    </row>
    <row r="109572" spans="2:18">
      <c r="B109572" s="31"/>
      <c r="C109572" s="13"/>
      <c r="D109572" s="13"/>
      <c r="E109572" s="13"/>
      <c r="F109572" s="13"/>
      <c r="G109572" s="13"/>
      <c r="H109572" s="13"/>
      <c r="I109572" s="13"/>
      <c r="J109572" s="13"/>
      <c r="K109572" s="13"/>
      <c r="L109572" s="13"/>
      <c r="M109572" s="13"/>
      <c r="N109572" s="13"/>
      <c r="O109572" s="13"/>
      <c r="P109572" s="13"/>
      <c r="Q109572" s="13"/>
      <c r="R109572" s="13"/>
    </row>
    <row r="109573" spans="2:18">
      <c r="B109573" s="31"/>
      <c r="C109573" s="13"/>
      <c r="D109573" s="13"/>
      <c r="E109573" s="13"/>
      <c r="F109573" s="13"/>
      <c r="G109573" s="13"/>
      <c r="H109573" s="13"/>
      <c r="I109573" s="13"/>
      <c r="J109573" s="13"/>
      <c r="K109573" s="13"/>
      <c r="L109573" s="13"/>
      <c r="M109573" s="13"/>
      <c r="N109573" s="13"/>
      <c r="O109573" s="13"/>
      <c r="P109573" s="13"/>
      <c r="Q109573" s="13"/>
      <c r="R109573" s="13"/>
    </row>
    <row r="109574" spans="2:18">
      <c r="B109574" s="31"/>
      <c r="C109574" s="13"/>
      <c r="D109574" s="13"/>
      <c r="E109574" s="13"/>
      <c r="F109574" s="13"/>
      <c r="G109574" s="13"/>
      <c r="H109574" s="13"/>
      <c r="I109574" s="13"/>
      <c r="J109574" s="13"/>
      <c r="K109574" s="13"/>
      <c r="L109574" s="13"/>
      <c r="M109574" s="13"/>
      <c r="N109574" s="13"/>
      <c r="O109574" s="13"/>
      <c r="P109574" s="13"/>
      <c r="Q109574" s="13"/>
      <c r="R109574" s="13"/>
    </row>
    <row r="109575" spans="2:18">
      <c r="B109575" s="31"/>
      <c r="C109575" s="13"/>
      <c r="D109575" s="13"/>
      <c r="E109575" s="13"/>
      <c r="F109575" s="13"/>
      <c r="G109575" s="13"/>
      <c r="H109575" s="13"/>
      <c r="I109575" s="13"/>
      <c r="J109575" s="13"/>
      <c r="K109575" s="13"/>
      <c r="L109575" s="13"/>
      <c r="M109575" s="13"/>
      <c r="N109575" s="13"/>
      <c r="O109575" s="13"/>
      <c r="P109575" s="13"/>
      <c r="Q109575" s="13"/>
      <c r="R109575" s="13"/>
    </row>
    <row r="109576" spans="2:18">
      <c r="B109576" s="31"/>
      <c r="C109576" s="13"/>
      <c r="D109576" s="13"/>
      <c r="E109576" s="13"/>
      <c r="F109576" s="13"/>
      <c r="G109576" s="13"/>
      <c r="H109576" s="13"/>
      <c r="I109576" s="13"/>
      <c r="J109576" s="13"/>
      <c r="K109576" s="13"/>
      <c r="L109576" s="13"/>
      <c r="M109576" s="13"/>
      <c r="N109576" s="13"/>
      <c r="O109576" s="13"/>
      <c r="P109576" s="13"/>
      <c r="Q109576" s="13"/>
      <c r="R109576" s="13"/>
    </row>
    <row r="109577" spans="2:18">
      <c r="B109577" s="31"/>
      <c r="C109577" s="13"/>
      <c r="D109577" s="13"/>
      <c r="E109577" s="13"/>
      <c r="F109577" s="13"/>
      <c r="G109577" s="13"/>
      <c r="H109577" s="13"/>
      <c r="I109577" s="13"/>
      <c r="J109577" s="13"/>
      <c r="K109577" s="13"/>
      <c r="L109577" s="13"/>
      <c r="M109577" s="13"/>
      <c r="N109577" s="13"/>
      <c r="O109577" s="13"/>
      <c r="P109577" s="13"/>
      <c r="Q109577" s="13"/>
      <c r="R109577" s="13"/>
    </row>
    <row r="109578" spans="2:18">
      <c r="B109578" s="31"/>
      <c r="C109578" s="13"/>
      <c r="D109578" s="13"/>
      <c r="E109578" s="13"/>
      <c r="F109578" s="13"/>
      <c r="G109578" s="13"/>
      <c r="H109578" s="13"/>
      <c r="I109578" s="13"/>
      <c r="J109578" s="13"/>
      <c r="K109578" s="13"/>
      <c r="L109578" s="13"/>
      <c r="M109578" s="13"/>
      <c r="N109578" s="13"/>
      <c r="O109578" s="13"/>
      <c r="P109578" s="13"/>
      <c r="Q109578" s="13"/>
      <c r="R109578" s="13"/>
    </row>
    <row r="109579" spans="2:18">
      <c r="B109579" s="31"/>
      <c r="C109579" s="13"/>
      <c r="D109579" s="13"/>
      <c r="E109579" s="13"/>
      <c r="F109579" s="13"/>
      <c r="G109579" s="13"/>
      <c r="H109579" s="13"/>
      <c r="I109579" s="13"/>
      <c r="J109579" s="13"/>
      <c r="K109579" s="13"/>
      <c r="L109579" s="13"/>
      <c r="M109579" s="13"/>
      <c r="N109579" s="13"/>
      <c r="O109579" s="13"/>
      <c r="P109579" s="13"/>
      <c r="Q109579" s="13"/>
      <c r="R109579" s="13"/>
    </row>
    <row r="109580" spans="2:18">
      <c r="B109580" s="31"/>
      <c r="C109580" s="13"/>
      <c r="D109580" s="13"/>
      <c r="E109580" s="13"/>
      <c r="F109580" s="13"/>
      <c r="G109580" s="13"/>
      <c r="H109580" s="13"/>
      <c r="I109580" s="13"/>
      <c r="J109580" s="13"/>
      <c r="K109580" s="13"/>
      <c r="L109580" s="13"/>
      <c r="M109580" s="13"/>
      <c r="N109580" s="13"/>
      <c r="O109580" s="13"/>
      <c r="P109580" s="13"/>
      <c r="Q109580" s="13"/>
      <c r="R109580" s="13"/>
    </row>
    <row r="109581" spans="2:18">
      <c r="B109581" s="31"/>
      <c r="C109581" s="13"/>
      <c r="D109581" s="13"/>
      <c r="E109581" s="13"/>
      <c r="F109581" s="13"/>
      <c r="G109581" s="13"/>
      <c r="H109581" s="13"/>
      <c r="I109581" s="13"/>
      <c r="J109581" s="13"/>
      <c r="K109581" s="13"/>
      <c r="L109581" s="13"/>
      <c r="M109581" s="13"/>
      <c r="N109581" s="13"/>
      <c r="O109581" s="13"/>
      <c r="P109581" s="13"/>
      <c r="Q109581" s="13"/>
      <c r="R109581" s="13"/>
    </row>
    <row r="109582" spans="2:18">
      <c r="B109582" s="31"/>
      <c r="C109582" s="13"/>
      <c r="D109582" s="13"/>
      <c r="E109582" s="13"/>
      <c r="F109582" s="13"/>
      <c r="G109582" s="13"/>
      <c r="H109582" s="13"/>
      <c r="I109582" s="13"/>
      <c r="J109582" s="13"/>
      <c r="K109582" s="13"/>
      <c r="L109582" s="13"/>
      <c r="M109582" s="13"/>
      <c r="N109582" s="13"/>
      <c r="O109582" s="13"/>
      <c r="P109582" s="13"/>
      <c r="Q109582" s="13"/>
      <c r="R109582" s="13"/>
    </row>
    <row r="109583" spans="2:18">
      <c r="B109583" s="31"/>
      <c r="C109583" s="13"/>
      <c r="D109583" s="13"/>
      <c r="E109583" s="13"/>
      <c r="F109583" s="13"/>
      <c r="G109583" s="13"/>
      <c r="H109583" s="13"/>
      <c r="I109583" s="13"/>
      <c r="J109583" s="13"/>
      <c r="K109583" s="13"/>
      <c r="L109583" s="13"/>
      <c r="M109583" s="13"/>
      <c r="N109583" s="13"/>
      <c r="O109583" s="13"/>
      <c r="P109583" s="13"/>
      <c r="Q109583" s="13"/>
      <c r="R109583" s="13"/>
    </row>
    <row r="109584" spans="2:18">
      <c r="B109584" s="31"/>
      <c r="C109584" s="13"/>
      <c r="D109584" s="13"/>
      <c r="E109584" s="13"/>
      <c r="F109584" s="13"/>
      <c r="G109584" s="13"/>
      <c r="H109584" s="13"/>
      <c r="I109584" s="13"/>
      <c r="J109584" s="13"/>
      <c r="K109584" s="13"/>
      <c r="L109584" s="13"/>
      <c r="M109584" s="13"/>
      <c r="N109584" s="13"/>
      <c r="O109584" s="13"/>
      <c r="P109584" s="13"/>
      <c r="Q109584" s="13"/>
      <c r="R109584" s="13"/>
    </row>
    <row r="109585" spans="2:18">
      <c r="B109585" s="31"/>
      <c r="C109585" s="13"/>
      <c r="D109585" s="13"/>
      <c r="E109585" s="13"/>
      <c r="F109585" s="13"/>
      <c r="G109585" s="13"/>
      <c r="H109585" s="13"/>
      <c r="I109585" s="13"/>
      <c r="J109585" s="13"/>
      <c r="K109585" s="13"/>
      <c r="L109585" s="13"/>
      <c r="M109585" s="13"/>
      <c r="N109585" s="13"/>
      <c r="O109585" s="13"/>
      <c r="P109585" s="13"/>
      <c r="Q109585" s="13"/>
      <c r="R109585" s="13"/>
    </row>
    <row r="109586" spans="2:18">
      <c r="B109586" s="31"/>
      <c r="C109586" s="13"/>
      <c r="D109586" s="13"/>
      <c r="E109586" s="13"/>
      <c r="F109586" s="13"/>
      <c r="G109586" s="13"/>
      <c r="H109586" s="13"/>
      <c r="I109586" s="13"/>
      <c r="J109586" s="13"/>
      <c r="K109586" s="13"/>
      <c r="L109586" s="13"/>
      <c r="M109586" s="13"/>
      <c r="N109586" s="13"/>
      <c r="O109586" s="13"/>
      <c r="P109586" s="13"/>
      <c r="Q109586" s="13"/>
      <c r="R109586" s="13"/>
    </row>
    <row r="109587" spans="2:18">
      <c r="B109587" s="31"/>
      <c r="C109587" s="13"/>
      <c r="D109587" s="13"/>
      <c r="E109587" s="13"/>
      <c r="F109587" s="13"/>
      <c r="G109587" s="13"/>
      <c r="H109587" s="13"/>
      <c r="I109587" s="13"/>
      <c r="J109587" s="13"/>
      <c r="K109587" s="13"/>
      <c r="L109587" s="13"/>
      <c r="M109587" s="13"/>
      <c r="N109587" s="13"/>
      <c r="O109587" s="13"/>
      <c r="P109587" s="13"/>
      <c r="Q109587" s="13"/>
      <c r="R109587" s="13"/>
    </row>
    <row r="109588" spans="2:18">
      <c r="B109588" s="31"/>
      <c r="C109588" s="13"/>
      <c r="D109588" s="13"/>
      <c r="E109588" s="13"/>
      <c r="F109588" s="13"/>
      <c r="G109588" s="13"/>
      <c r="H109588" s="13"/>
      <c r="I109588" s="13"/>
      <c r="J109588" s="13"/>
      <c r="K109588" s="13"/>
      <c r="L109588" s="13"/>
      <c r="M109588" s="13"/>
      <c r="N109588" s="13"/>
      <c r="O109588" s="13"/>
      <c r="P109588" s="13"/>
      <c r="Q109588" s="13"/>
      <c r="R109588" s="13"/>
    </row>
    <row r="109589" spans="2:18">
      <c r="B109589" s="31"/>
      <c r="C109589" s="13"/>
      <c r="D109589" s="13"/>
      <c r="E109589" s="13"/>
      <c r="F109589" s="13"/>
      <c r="G109589" s="13"/>
      <c r="H109589" s="13"/>
      <c r="I109589" s="13"/>
      <c r="J109589" s="13"/>
      <c r="K109589" s="13"/>
      <c r="L109589" s="13"/>
      <c r="M109589" s="13"/>
      <c r="N109589" s="13"/>
      <c r="O109589" s="13"/>
      <c r="P109589" s="13"/>
      <c r="Q109589" s="13"/>
      <c r="R109589" s="13"/>
    </row>
    <row r="109590" spans="2:18">
      <c r="B109590" s="31"/>
      <c r="C109590" s="13"/>
      <c r="D109590" s="13"/>
      <c r="E109590" s="13"/>
      <c r="F109590" s="13"/>
      <c r="G109590" s="13"/>
      <c r="H109590" s="13"/>
      <c r="I109590" s="13"/>
      <c r="J109590" s="13"/>
      <c r="K109590" s="13"/>
      <c r="L109590" s="13"/>
      <c r="M109590" s="13"/>
      <c r="N109590" s="13"/>
      <c r="O109590" s="13"/>
      <c r="P109590" s="13"/>
      <c r="Q109590" s="13"/>
      <c r="R109590" s="13"/>
    </row>
    <row r="109591" spans="2:18">
      <c r="B109591" s="31"/>
      <c r="C109591" s="13"/>
      <c r="D109591" s="13"/>
      <c r="E109591" s="13"/>
      <c r="F109591" s="13"/>
      <c r="G109591" s="13"/>
      <c r="H109591" s="13"/>
      <c r="I109591" s="13"/>
      <c r="J109591" s="13"/>
      <c r="K109591" s="13"/>
      <c r="L109591" s="13"/>
      <c r="M109591" s="13"/>
      <c r="N109591" s="13"/>
      <c r="O109591" s="13"/>
      <c r="P109591" s="13"/>
      <c r="Q109591" s="13"/>
      <c r="R109591" s="13"/>
    </row>
    <row r="109592" spans="2:18">
      <c r="B109592" s="31"/>
      <c r="C109592" s="13"/>
      <c r="D109592" s="13"/>
      <c r="E109592" s="13"/>
      <c r="F109592" s="13"/>
      <c r="G109592" s="13"/>
      <c r="H109592" s="13"/>
      <c r="I109592" s="13"/>
      <c r="J109592" s="13"/>
      <c r="K109592" s="13"/>
      <c r="L109592" s="13"/>
      <c r="M109592" s="13"/>
      <c r="N109592" s="13"/>
      <c r="O109592" s="13"/>
      <c r="P109592" s="13"/>
      <c r="Q109592" s="13"/>
      <c r="R109592" s="13"/>
    </row>
    <row r="109593" spans="2:18">
      <c r="B109593" s="31"/>
      <c r="C109593" s="13"/>
      <c r="D109593" s="13"/>
      <c r="E109593" s="13"/>
      <c r="F109593" s="13"/>
      <c r="G109593" s="13"/>
      <c r="H109593" s="13"/>
      <c r="I109593" s="13"/>
      <c r="J109593" s="13"/>
      <c r="K109593" s="13"/>
      <c r="L109593" s="13"/>
      <c r="M109593" s="13"/>
      <c r="N109593" s="13"/>
      <c r="O109593" s="13"/>
      <c r="P109593" s="13"/>
      <c r="Q109593" s="13"/>
      <c r="R109593" s="13"/>
    </row>
    <row r="109594" spans="2:18">
      <c r="B109594" s="31"/>
      <c r="C109594" s="13"/>
      <c r="D109594" s="13"/>
      <c r="E109594" s="13"/>
      <c r="F109594" s="13"/>
      <c r="G109594" s="13"/>
      <c r="H109594" s="13"/>
      <c r="I109594" s="13"/>
      <c r="J109594" s="13"/>
      <c r="K109594" s="13"/>
      <c r="L109594" s="13"/>
      <c r="M109594" s="13"/>
      <c r="N109594" s="13"/>
      <c r="O109594" s="13"/>
      <c r="P109594" s="13"/>
      <c r="Q109594" s="13"/>
      <c r="R109594" s="13"/>
    </row>
    <row r="109595" spans="2:18">
      <c r="B109595" s="31"/>
      <c r="C109595" s="13"/>
      <c r="D109595" s="13"/>
      <c r="E109595" s="13"/>
      <c r="F109595" s="13"/>
      <c r="G109595" s="13"/>
      <c r="H109595" s="13"/>
      <c r="I109595" s="13"/>
      <c r="J109595" s="13"/>
      <c r="K109595" s="13"/>
      <c r="L109595" s="13"/>
      <c r="M109595" s="13"/>
      <c r="N109595" s="13"/>
      <c r="O109595" s="13"/>
      <c r="P109595" s="13"/>
      <c r="Q109595" s="13"/>
      <c r="R109595" s="13"/>
    </row>
    <row r="109596" spans="2:18">
      <c r="B109596" s="31"/>
      <c r="C109596" s="13"/>
      <c r="D109596" s="13"/>
      <c r="E109596" s="13"/>
      <c r="F109596" s="13"/>
      <c r="G109596" s="13"/>
      <c r="H109596" s="13"/>
      <c r="I109596" s="13"/>
      <c r="J109596" s="13"/>
      <c r="K109596" s="13"/>
      <c r="L109596" s="13"/>
      <c r="M109596" s="13"/>
      <c r="N109596" s="13"/>
      <c r="O109596" s="13"/>
      <c r="P109596" s="13"/>
      <c r="Q109596" s="13"/>
      <c r="R109596" s="13"/>
    </row>
    <row r="109597" spans="2:18">
      <c r="B109597" s="31"/>
      <c r="C109597" s="13"/>
      <c r="D109597" s="13"/>
      <c r="E109597" s="13"/>
      <c r="F109597" s="13"/>
      <c r="G109597" s="13"/>
      <c r="H109597" s="13"/>
      <c r="I109597" s="13"/>
      <c r="J109597" s="13"/>
      <c r="K109597" s="13"/>
      <c r="L109597" s="13"/>
      <c r="M109597" s="13"/>
      <c r="N109597" s="13"/>
      <c r="O109597" s="13"/>
      <c r="P109597" s="13"/>
      <c r="Q109597" s="13"/>
      <c r="R109597" s="13"/>
    </row>
    <row r="109598" spans="2:18">
      <c r="B109598" s="31"/>
      <c r="C109598" s="13"/>
      <c r="D109598" s="13"/>
      <c r="E109598" s="13"/>
      <c r="F109598" s="13"/>
      <c r="G109598" s="13"/>
      <c r="H109598" s="13"/>
      <c r="I109598" s="13"/>
      <c r="J109598" s="13"/>
      <c r="K109598" s="13"/>
      <c r="L109598" s="13"/>
      <c r="M109598" s="13"/>
      <c r="N109598" s="13"/>
      <c r="O109598" s="13"/>
      <c r="P109598" s="13"/>
      <c r="Q109598" s="13"/>
      <c r="R109598" s="13"/>
    </row>
    <row r="109599" spans="2:18">
      <c r="B109599" s="31"/>
      <c r="C109599" s="13"/>
      <c r="D109599" s="13"/>
      <c r="E109599" s="13"/>
      <c r="F109599" s="13"/>
      <c r="G109599" s="13"/>
      <c r="H109599" s="13"/>
      <c r="I109599" s="13"/>
      <c r="J109599" s="13"/>
      <c r="K109599" s="13"/>
      <c r="L109599" s="13"/>
      <c r="M109599" s="13"/>
      <c r="N109599" s="13"/>
      <c r="O109599" s="13"/>
      <c r="P109599" s="13"/>
      <c r="Q109599" s="13"/>
      <c r="R109599" s="13"/>
    </row>
    <row r="109600" spans="2:18">
      <c r="B109600" s="31"/>
      <c r="C109600" s="13"/>
      <c r="D109600" s="13"/>
      <c r="E109600" s="13"/>
      <c r="F109600" s="13"/>
      <c r="G109600" s="13"/>
      <c r="H109600" s="13"/>
      <c r="I109600" s="13"/>
      <c r="J109600" s="13"/>
      <c r="K109600" s="13"/>
      <c r="L109600" s="13"/>
      <c r="M109600" s="13"/>
      <c r="N109600" s="13"/>
      <c r="O109600" s="13"/>
      <c r="P109600" s="13"/>
      <c r="Q109600" s="13"/>
      <c r="R109600" s="13"/>
    </row>
    <row r="109601" spans="2:18">
      <c r="B109601" s="31"/>
      <c r="C109601" s="13"/>
      <c r="D109601" s="13"/>
      <c r="E109601" s="13"/>
      <c r="F109601" s="13"/>
      <c r="G109601" s="13"/>
      <c r="H109601" s="13"/>
      <c r="I109601" s="13"/>
      <c r="J109601" s="13"/>
      <c r="K109601" s="13"/>
      <c r="L109601" s="13"/>
      <c r="M109601" s="13"/>
      <c r="N109601" s="13"/>
      <c r="O109601" s="13"/>
      <c r="P109601" s="13"/>
      <c r="Q109601" s="13"/>
      <c r="R109601" s="13"/>
    </row>
    <row r="109602" spans="2:18">
      <c r="B109602" s="31"/>
      <c r="C109602" s="13"/>
      <c r="D109602" s="13"/>
      <c r="E109602" s="13"/>
      <c r="F109602" s="13"/>
      <c r="G109602" s="13"/>
      <c r="H109602" s="13"/>
      <c r="I109602" s="13"/>
      <c r="J109602" s="13"/>
      <c r="K109602" s="13"/>
      <c r="L109602" s="13"/>
      <c r="M109602" s="13"/>
      <c r="N109602" s="13"/>
      <c r="O109602" s="13"/>
      <c r="P109602" s="13"/>
      <c r="Q109602" s="13"/>
      <c r="R109602" s="13"/>
    </row>
    <row r="109603" spans="2:18">
      <c r="B109603" s="31"/>
      <c r="C109603" s="13"/>
      <c r="D109603" s="13"/>
      <c r="E109603" s="13"/>
      <c r="F109603" s="13"/>
      <c r="G109603" s="13"/>
      <c r="H109603" s="13"/>
      <c r="I109603" s="13"/>
      <c r="J109603" s="13"/>
      <c r="K109603" s="13"/>
      <c r="L109603" s="13"/>
      <c r="M109603" s="13"/>
      <c r="N109603" s="13"/>
      <c r="O109603" s="13"/>
      <c r="P109603" s="13"/>
      <c r="Q109603" s="13"/>
      <c r="R109603" s="13"/>
    </row>
    <row r="109604" spans="2:18">
      <c r="B109604" s="31"/>
      <c r="C109604" s="13"/>
      <c r="D109604" s="13"/>
      <c r="E109604" s="13"/>
      <c r="F109604" s="13"/>
      <c r="G109604" s="13"/>
      <c r="H109604" s="13"/>
      <c r="I109604" s="13"/>
      <c r="J109604" s="13"/>
      <c r="K109604" s="13"/>
      <c r="L109604" s="13"/>
      <c r="M109604" s="13"/>
      <c r="N109604" s="13"/>
      <c r="O109604" s="13"/>
      <c r="P109604" s="13"/>
      <c r="Q109604" s="13"/>
      <c r="R109604" s="13"/>
    </row>
    <row r="109605" spans="2:18">
      <c r="B109605" s="31"/>
      <c r="C109605" s="13"/>
      <c r="D109605" s="13"/>
      <c r="E109605" s="13"/>
      <c r="F109605" s="13"/>
      <c r="G109605" s="13"/>
      <c r="H109605" s="13"/>
      <c r="I109605" s="13"/>
      <c r="J109605" s="13"/>
      <c r="K109605" s="13"/>
      <c r="L109605" s="13"/>
      <c r="M109605" s="13"/>
      <c r="N109605" s="13"/>
      <c r="O109605" s="13"/>
      <c r="P109605" s="13"/>
      <c r="Q109605" s="13"/>
      <c r="R109605" s="13"/>
    </row>
    <row r="109606" spans="2:18">
      <c r="B109606" s="31"/>
      <c r="C109606" s="13"/>
      <c r="D109606" s="13"/>
      <c r="E109606" s="13"/>
      <c r="F109606" s="13"/>
      <c r="G109606" s="13"/>
      <c r="H109606" s="13"/>
      <c r="I109606" s="13"/>
      <c r="J109606" s="13"/>
      <c r="K109606" s="13"/>
      <c r="L109606" s="13"/>
      <c r="M109606" s="13"/>
      <c r="N109606" s="13"/>
      <c r="O109606" s="13"/>
      <c r="P109606" s="13"/>
      <c r="Q109606" s="13"/>
      <c r="R109606" s="13"/>
    </row>
    <row r="109607" spans="2:18">
      <c r="B109607" s="31"/>
      <c r="C109607" s="13"/>
      <c r="D109607" s="13"/>
      <c r="E109607" s="13"/>
      <c r="F109607" s="13"/>
      <c r="G109607" s="13"/>
      <c r="H109607" s="13"/>
      <c r="I109607" s="13"/>
      <c r="J109607" s="13"/>
      <c r="K109607" s="13"/>
      <c r="L109607" s="13"/>
      <c r="M109607" s="13"/>
      <c r="N109607" s="13"/>
      <c r="O109607" s="13"/>
      <c r="P109607" s="13"/>
      <c r="Q109607" s="13"/>
      <c r="R109607" s="13"/>
    </row>
    <row r="109608" spans="2:18">
      <c r="B109608" s="31"/>
      <c r="C109608" s="13"/>
      <c r="D109608" s="13"/>
      <c r="E109608" s="13"/>
      <c r="F109608" s="13"/>
      <c r="G109608" s="13"/>
      <c r="H109608" s="13"/>
      <c r="I109608" s="13"/>
      <c r="J109608" s="13"/>
      <c r="K109608" s="13"/>
      <c r="L109608" s="13"/>
      <c r="M109608" s="13"/>
      <c r="N109608" s="13"/>
      <c r="O109608" s="13"/>
      <c r="P109608" s="13"/>
      <c r="Q109608" s="13"/>
      <c r="R109608" s="13"/>
    </row>
    <row r="109609" spans="2:18">
      <c r="B109609" s="31"/>
      <c r="C109609" s="13"/>
      <c r="D109609" s="13"/>
      <c r="E109609" s="13"/>
      <c r="F109609" s="13"/>
      <c r="G109609" s="13"/>
      <c r="H109609" s="13"/>
      <c r="I109609" s="13"/>
      <c r="J109609" s="13"/>
      <c r="K109609" s="13"/>
      <c r="L109609" s="13"/>
      <c r="M109609" s="13"/>
      <c r="N109609" s="13"/>
      <c r="O109609" s="13"/>
      <c r="P109609" s="13"/>
      <c r="Q109609" s="13"/>
      <c r="R109609" s="13"/>
    </row>
    <row r="109610" spans="2:18">
      <c r="B109610" s="31"/>
      <c r="C109610" s="13"/>
      <c r="D109610" s="13"/>
      <c r="E109610" s="13"/>
      <c r="F109610" s="13"/>
      <c r="G109610" s="13"/>
      <c r="H109610" s="13"/>
      <c r="I109610" s="13"/>
      <c r="J109610" s="13"/>
      <c r="K109610" s="13"/>
      <c r="L109610" s="13"/>
      <c r="M109610" s="13"/>
      <c r="N109610" s="13"/>
      <c r="O109610" s="13"/>
      <c r="P109610" s="13"/>
      <c r="Q109610" s="13"/>
      <c r="R109610" s="13"/>
    </row>
    <row r="109611" spans="2:18">
      <c r="B109611" s="31"/>
      <c r="C109611" s="13"/>
      <c r="D109611" s="13"/>
      <c r="E109611" s="13"/>
      <c r="F109611" s="13"/>
      <c r="G109611" s="13"/>
      <c r="H109611" s="13"/>
      <c r="I109611" s="13"/>
      <c r="J109611" s="13"/>
      <c r="K109611" s="13"/>
      <c r="L109611" s="13"/>
      <c r="M109611" s="13"/>
      <c r="N109611" s="13"/>
      <c r="O109611" s="13"/>
      <c r="P109611" s="13"/>
      <c r="Q109611" s="13"/>
      <c r="R109611" s="13"/>
    </row>
    <row r="109612" spans="2:18">
      <c r="B109612" s="31"/>
      <c r="C109612" s="13"/>
      <c r="D109612" s="13"/>
      <c r="E109612" s="13"/>
      <c r="F109612" s="13"/>
      <c r="G109612" s="13"/>
      <c r="H109612" s="13"/>
      <c r="I109612" s="13"/>
      <c r="J109612" s="13"/>
      <c r="K109612" s="13"/>
      <c r="L109612" s="13"/>
      <c r="M109612" s="13"/>
      <c r="N109612" s="13"/>
      <c r="O109612" s="13"/>
      <c r="P109612" s="13"/>
      <c r="Q109612" s="13"/>
      <c r="R109612" s="13"/>
    </row>
    <row r="109613" spans="2:18">
      <c r="B109613" s="31"/>
      <c r="C109613" s="13"/>
      <c r="D109613" s="13"/>
      <c r="E109613" s="13"/>
      <c r="F109613" s="13"/>
      <c r="G109613" s="13"/>
      <c r="H109613" s="13"/>
      <c r="I109613" s="13"/>
      <c r="J109613" s="13"/>
      <c r="K109613" s="13"/>
      <c r="L109613" s="13"/>
      <c r="M109613" s="13"/>
      <c r="N109613" s="13"/>
      <c r="O109613" s="13"/>
      <c r="P109613" s="13"/>
      <c r="Q109613" s="13"/>
      <c r="R109613" s="13"/>
    </row>
    <row r="109614" spans="2:18">
      <c r="B109614" s="31"/>
      <c r="C109614" s="13"/>
      <c r="D109614" s="13"/>
      <c r="E109614" s="13"/>
      <c r="F109614" s="13"/>
      <c r="G109614" s="13"/>
      <c r="H109614" s="13"/>
      <c r="I109614" s="13"/>
      <c r="J109614" s="13"/>
      <c r="K109614" s="13"/>
      <c r="L109614" s="13"/>
      <c r="M109614" s="13"/>
      <c r="N109614" s="13"/>
      <c r="O109614" s="13"/>
      <c r="P109614" s="13"/>
      <c r="Q109614" s="13"/>
      <c r="R109614" s="13"/>
    </row>
    <row r="109615" spans="2:18">
      <c r="B109615" s="31"/>
      <c r="C109615" s="13"/>
      <c r="D109615" s="13"/>
      <c r="E109615" s="13"/>
      <c r="F109615" s="13"/>
      <c r="G109615" s="13"/>
      <c r="H109615" s="13"/>
      <c r="I109615" s="13"/>
      <c r="J109615" s="13"/>
      <c r="K109615" s="13"/>
      <c r="L109615" s="13"/>
      <c r="M109615" s="13"/>
      <c r="N109615" s="13"/>
      <c r="O109615" s="13"/>
      <c r="P109615" s="13"/>
      <c r="Q109615" s="13"/>
      <c r="R109615" s="13"/>
    </row>
    <row r="109616" spans="2:18">
      <c r="B109616" s="31"/>
      <c r="C109616" s="13"/>
      <c r="D109616" s="13"/>
      <c r="E109616" s="13"/>
      <c r="F109616" s="13"/>
      <c r="G109616" s="13"/>
      <c r="H109616" s="13"/>
      <c r="I109616" s="13"/>
      <c r="J109616" s="13"/>
      <c r="K109616" s="13"/>
      <c r="L109616" s="13"/>
      <c r="M109616" s="13"/>
      <c r="N109616" s="13"/>
      <c r="O109616" s="13"/>
      <c r="P109616" s="13"/>
      <c r="Q109616" s="13"/>
      <c r="R109616" s="13"/>
    </row>
    <row r="109617" spans="2:18">
      <c r="B109617" s="31"/>
      <c r="C109617" s="13"/>
      <c r="D109617" s="13"/>
      <c r="E109617" s="13"/>
      <c r="F109617" s="13"/>
      <c r="G109617" s="13"/>
      <c r="H109617" s="13"/>
      <c r="I109617" s="13"/>
      <c r="J109617" s="13"/>
      <c r="K109617" s="13"/>
      <c r="L109617" s="13"/>
      <c r="M109617" s="13"/>
      <c r="N109617" s="13"/>
      <c r="O109617" s="13"/>
      <c r="P109617" s="13"/>
      <c r="Q109617" s="13"/>
      <c r="R109617" s="13"/>
    </row>
    <row r="109618" spans="2:18">
      <c r="B109618" s="31"/>
      <c r="C109618" s="13"/>
      <c r="D109618" s="13"/>
      <c r="E109618" s="13"/>
      <c r="F109618" s="13"/>
      <c r="G109618" s="13"/>
      <c r="H109618" s="13"/>
      <c r="I109618" s="13"/>
      <c r="J109618" s="13"/>
      <c r="K109618" s="13"/>
      <c r="L109618" s="13"/>
      <c r="M109618" s="13"/>
      <c r="N109618" s="13"/>
      <c r="O109618" s="13"/>
      <c r="P109618" s="13"/>
      <c r="Q109618" s="13"/>
      <c r="R109618" s="13"/>
    </row>
    <row r="109619" spans="2:18">
      <c r="B109619" s="31"/>
      <c r="C109619" s="13"/>
      <c r="D109619" s="13"/>
      <c r="E109619" s="13"/>
      <c r="F109619" s="13"/>
      <c r="G109619" s="13"/>
      <c r="H109619" s="13"/>
      <c r="I109619" s="13"/>
      <c r="J109619" s="13"/>
      <c r="K109619" s="13"/>
      <c r="L109619" s="13"/>
      <c r="M109619" s="13"/>
      <c r="N109619" s="13"/>
      <c r="O109619" s="13"/>
      <c r="P109619" s="13"/>
      <c r="Q109619" s="13"/>
      <c r="R109619" s="13"/>
    </row>
    <row r="109620" spans="2:18">
      <c r="B109620" s="31"/>
      <c r="C109620" s="13"/>
      <c r="D109620" s="13"/>
      <c r="E109620" s="13"/>
      <c r="F109620" s="13"/>
      <c r="G109620" s="13"/>
      <c r="H109620" s="13"/>
      <c r="I109620" s="13"/>
      <c r="J109620" s="13"/>
      <c r="K109620" s="13"/>
      <c r="L109620" s="13"/>
      <c r="M109620" s="13"/>
      <c r="N109620" s="13"/>
      <c r="O109620" s="13"/>
      <c r="P109620" s="13"/>
      <c r="Q109620" s="13"/>
      <c r="R109620" s="13"/>
    </row>
    <row r="109621" spans="2:18">
      <c r="B109621" s="31"/>
      <c r="C109621" s="13"/>
      <c r="D109621" s="13"/>
      <c r="E109621" s="13"/>
      <c r="F109621" s="13"/>
      <c r="G109621" s="13"/>
      <c r="H109621" s="13"/>
      <c r="I109621" s="13"/>
      <c r="J109621" s="13"/>
      <c r="K109621" s="13"/>
      <c r="L109621" s="13"/>
      <c r="M109621" s="13"/>
      <c r="N109621" s="13"/>
      <c r="O109621" s="13"/>
      <c r="P109621" s="13"/>
      <c r="Q109621" s="13"/>
      <c r="R109621" s="13"/>
    </row>
    <row r="109622" spans="2:18">
      <c r="B109622" s="31"/>
      <c r="C109622" s="13"/>
      <c r="D109622" s="13"/>
      <c r="E109622" s="13"/>
      <c r="F109622" s="13"/>
      <c r="G109622" s="13"/>
      <c r="H109622" s="13"/>
      <c r="I109622" s="13"/>
      <c r="J109622" s="13"/>
      <c r="K109622" s="13"/>
      <c r="L109622" s="13"/>
      <c r="M109622" s="13"/>
      <c r="N109622" s="13"/>
      <c r="O109622" s="13"/>
      <c r="P109622" s="13"/>
      <c r="Q109622" s="13"/>
      <c r="R109622" s="13"/>
    </row>
    <row r="109623" spans="2:18">
      <c r="B109623" s="31"/>
      <c r="C109623" s="13"/>
      <c r="D109623" s="13"/>
      <c r="E109623" s="13"/>
      <c r="F109623" s="13"/>
      <c r="G109623" s="13"/>
      <c r="H109623" s="13"/>
      <c r="I109623" s="13"/>
      <c r="J109623" s="13"/>
      <c r="K109623" s="13"/>
      <c r="L109623" s="13"/>
      <c r="M109623" s="13"/>
      <c r="N109623" s="13"/>
      <c r="O109623" s="13"/>
      <c r="P109623" s="13"/>
      <c r="Q109623" s="13"/>
      <c r="R109623" s="13"/>
    </row>
    <row r="109624" spans="2:18">
      <c r="B109624" s="31"/>
      <c r="C109624" s="13"/>
      <c r="D109624" s="13"/>
      <c r="E109624" s="13"/>
      <c r="F109624" s="13"/>
      <c r="G109624" s="13"/>
      <c r="H109624" s="13"/>
      <c r="I109624" s="13"/>
      <c r="J109624" s="13"/>
      <c r="K109624" s="13"/>
      <c r="L109624" s="13"/>
      <c r="M109624" s="13"/>
      <c r="N109624" s="13"/>
      <c r="O109624" s="13"/>
      <c r="P109624" s="13"/>
      <c r="Q109624" s="13"/>
      <c r="R109624" s="13"/>
    </row>
    <row r="109625" spans="2:18">
      <c r="B109625" s="31"/>
      <c r="C109625" s="13"/>
      <c r="D109625" s="13"/>
      <c r="E109625" s="13"/>
      <c r="F109625" s="13"/>
      <c r="G109625" s="13"/>
      <c r="H109625" s="13"/>
      <c r="I109625" s="13"/>
      <c r="J109625" s="13"/>
      <c r="K109625" s="13"/>
      <c r="L109625" s="13"/>
      <c r="M109625" s="13"/>
      <c r="N109625" s="13"/>
      <c r="O109625" s="13"/>
      <c r="P109625" s="13"/>
      <c r="Q109625" s="13"/>
      <c r="R109625" s="13"/>
    </row>
    <row r="109626" spans="2:18">
      <c r="B109626" s="31"/>
      <c r="C109626" s="13"/>
      <c r="D109626" s="13"/>
      <c r="E109626" s="13"/>
      <c r="F109626" s="13"/>
      <c r="G109626" s="13"/>
      <c r="H109626" s="13"/>
      <c r="I109626" s="13"/>
      <c r="J109626" s="13"/>
      <c r="K109626" s="13"/>
      <c r="L109626" s="13"/>
      <c r="M109626" s="13"/>
      <c r="N109626" s="13"/>
      <c r="O109626" s="13"/>
      <c r="P109626" s="13"/>
      <c r="Q109626" s="13"/>
      <c r="R109626" s="13"/>
    </row>
    <row r="109627" spans="2:18">
      <c r="B109627" s="31"/>
      <c r="C109627" s="13"/>
      <c r="D109627" s="13"/>
      <c r="E109627" s="13"/>
      <c r="F109627" s="13"/>
      <c r="G109627" s="13"/>
      <c r="H109627" s="13"/>
      <c r="I109627" s="13"/>
      <c r="J109627" s="13"/>
      <c r="K109627" s="13"/>
      <c r="L109627" s="13"/>
      <c r="M109627" s="13"/>
      <c r="N109627" s="13"/>
      <c r="O109627" s="13"/>
      <c r="P109627" s="13"/>
      <c r="Q109627" s="13"/>
      <c r="R109627" s="13"/>
    </row>
    <row r="109628" spans="2:18">
      <c r="B109628" s="31"/>
      <c r="C109628" s="13"/>
      <c r="D109628" s="13"/>
      <c r="E109628" s="13"/>
      <c r="F109628" s="13"/>
      <c r="G109628" s="13"/>
      <c r="H109628" s="13"/>
      <c r="I109628" s="13"/>
      <c r="J109628" s="13"/>
      <c r="K109628" s="13"/>
      <c r="L109628" s="13"/>
      <c r="M109628" s="13"/>
      <c r="N109628" s="13"/>
      <c r="O109628" s="13"/>
      <c r="P109628" s="13"/>
      <c r="Q109628" s="13"/>
      <c r="R109628" s="13"/>
    </row>
    <row r="109629" spans="2:18">
      <c r="B109629" s="31"/>
      <c r="C109629" s="13"/>
      <c r="D109629" s="13"/>
      <c r="E109629" s="13"/>
      <c r="F109629" s="13"/>
      <c r="G109629" s="13"/>
      <c r="H109629" s="13"/>
      <c r="I109629" s="13"/>
      <c r="J109629" s="13"/>
      <c r="K109629" s="13"/>
      <c r="L109629" s="13"/>
      <c r="M109629" s="13"/>
      <c r="N109629" s="13"/>
      <c r="O109629" s="13"/>
      <c r="P109629" s="13"/>
      <c r="Q109629" s="13"/>
      <c r="R109629" s="13"/>
    </row>
    <row r="109630" spans="2:18">
      <c r="B109630" s="31"/>
      <c r="C109630" s="13"/>
      <c r="D109630" s="13"/>
      <c r="E109630" s="13"/>
      <c r="F109630" s="13"/>
      <c r="G109630" s="13"/>
      <c r="H109630" s="13"/>
      <c r="I109630" s="13"/>
      <c r="J109630" s="13"/>
      <c r="K109630" s="13"/>
      <c r="L109630" s="13"/>
      <c r="M109630" s="13"/>
      <c r="N109630" s="13"/>
      <c r="O109630" s="13"/>
      <c r="P109630" s="13"/>
      <c r="Q109630" s="13"/>
      <c r="R109630" s="13"/>
    </row>
    <row r="109631" spans="2:18">
      <c r="B109631" s="31"/>
      <c r="C109631" s="13"/>
      <c r="D109631" s="13"/>
      <c r="E109631" s="13"/>
      <c r="F109631" s="13"/>
      <c r="G109631" s="13"/>
      <c r="H109631" s="13"/>
      <c r="I109631" s="13"/>
      <c r="J109631" s="13"/>
      <c r="K109631" s="13"/>
      <c r="L109631" s="13"/>
      <c r="M109631" s="13"/>
      <c r="N109631" s="13"/>
      <c r="O109631" s="13"/>
      <c r="P109631" s="13"/>
      <c r="Q109631" s="13"/>
      <c r="R109631" s="13"/>
    </row>
    <row r="109632" spans="2:18">
      <c r="B109632" s="31"/>
      <c r="C109632" s="13"/>
      <c r="D109632" s="13"/>
      <c r="E109632" s="13"/>
      <c r="F109632" s="13"/>
      <c r="G109632" s="13"/>
      <c r="H109632" s="13"/>
      <c r="I109632" s="13"/>
      <c r="J109632" s="13"/>
      <c r="K109632" s="13"/>
      <c r="L109632" s="13"/>
      <c r="M109632" s="13"/>
      <c r="N109632" s="13"/>
      <c r="O109632" s="13"/>
      <c r="P109632" s="13"/>
      <c r="Q109632" s="13"/>
      <c r="R109632" s="13"/>
    </row>
    <row r="109633" spans="2:18">
      <c r="B109633" s="31"/>
      <c r="C109633" s="13"/>
      <c r="D109633" s="13"/>
      <c r="E109633" s="13"/>
      <c r="F109633" s="13"/>
      <c r="G109633" s="13"/>
      <c r="H109633" s="13"/>
      <c r="I109633" s="13"/>
      <c r="J109633" s="13"/>
      <c r="K109633" s="13"/>
      <c r="L109633" s="13"/>
      <c r="M109633" s="13"/>
      <c r="N109633" s="13"/>
      <c r="O109633" s="13"/>
      <c r="P109633" s="13"/>
      <c r="Q109633" s="13"/>
      <c r="R109633" s="13"/>
    </row>
    <row r="109634" spans="2:18">
      <c r="B109634" s="31"/>
      <c r="C109634" s="13"/>
      <c r="D109634" s="13"/>
      <c r="E109634" s="13"/>
      <c r="F109634" s="13"/>
      <c r="G109634" s="13"/>
      <c r="H109634" s="13"/>
      <c r="I109634" s="13"/>
      <c r="J109634" s="13"/>
      <c r="K109634" s="13"/>
      <c r="L109634" s="13"/>
      <c r="M109634" s="13"/>
      <c r="N109634" s="13"/>
      <c r="O109634" s="13"/>
      <c r="P109634" s="13"/>
      <c r="Q109634" s="13"/>
      <c r="R109634" s="13"/>
    </row>
    <row r="109635" spans="2:18">
      <c r="B109635" s="31"/>
      <c r="C109635" s="13"/>
      <c r="D109635" s="13"/>
      <c r="E109635" s="13"/>
      <c r="F109635" s="13"/>
      <c r="G109635" s="13"/>
      <c r="H109635" s="13"/>
      <c r="I109635" s="13"/>
      <c r="J109635" s="13"/>
      <c r="K109635" s="13"/>
      <c r="L109635" s="13"/>
      <c r="M109635" s="13"/>
      <c r="N109635" s="13"/>
      <c r="O109635" s="13"/>
      <c r="P109635" s="13"/>
      <c r="Q109635" s="13"/>
      <c r="R109635" s="13"/>
    </row>
    <row r="109636" spans="2:18">
      <c r="B109636" s="31"/>
      <c r="C109636" s="13"/>
      <c r="D109636" s="13"/>
      <c r="E109636" s="13"/>
      <c r="F109636" s="13"/>
      <c r="G109636" s="13"/>
      <c r="H109636" s="13"/>
      <c r="I109636" s="13"/>
      <c r="J109636" s="13"/>
      <c r="K109636" s="13"/>
      <c r="L109636" s="13"/>
      <c r="M109636" s="13"/>
      <c r="N109636" s="13"/>
      <c r="O109636" s="13"/>
      <c r="P109636" s="13"/>
      <c r="Q109636" s="13"/>
      <c r="R109636" s="13"/>
    </row>
    <row r="109637" spans="2:18">
      <c r="B109637" s="31"/>
      <c r="C109637" s="13"/>
      <c r="D109637" s="13"/>
      <c r="E109637" s="13"/>
      <c r="F109637" s="13"/>
      <c r="G109637" s="13"/>
      <c r="H109637" s="13"/>
      <c r="I109637" s="13"/>
      <c r="J109637" s="13"/>
      <c r="K109637" s="13"/>
      <c r="L109637" s="13"/>
      <c r="M109637" s="13"/>
      <c r="N109637" s="13"/>
      <c r="O109637" s="13"/>
      <c r="P109637" s="13"/>
      <c r="Q109637" s="13"/>
      <c r="R109637" s="13"/>
    </row>
    <row r="109638" spans="2:18">
      <c r="B109638" s="31"/>
      <c r="C109638" s="13"/>
      <c r="D109638" s="13"/>
      <c r="E109638" s="13"/>
      <c r="F109638" s="13"/>
      <c r="G109638" s="13"/>
      <c r="H109638" s="13"/>
      <c r="I109638" s="13"/>
      <c r="J109638" s="13"/>
      <c r="K109638" s="13"/>
      <c r="L109638" s="13"/>
      <c r="M109638" s="13"/>
      <c r="N109638" s="13"/>
      <c r="O109638" s="13"/>
      <c r="P109638" s="13"/>
      <c r="Q109638" s="13"/>
      <c r="R109638" s="13"/>
    </row>
    <row r="109639" spans="2:18">
      <c r="B109639" s="31"/>
      <c r="C109639" s="13"/>
      <c r="D109639" s="13"/>
      <c r="E109639" s="13"/>
      <c r="F109639" s="13"/>
      <c r="G109639" s="13"/>
      <c r="H109639" s="13"/>
      <c r="I109639" s="13"/>
      <c r="J109639" s="13"/>
      <c r="K109639" s="13"/>
      <c r="L109639" s="13"/>
      <c r="M109639" s="13"/>
      <c r="N109639" s="13"/>
      <c r="O109639" s="13"/>
      <c r="P109639" s="13"/>
      <c r="Q109639" s="13"/>
      <c r="R109639" s="13"/>
    </row>
    <row r="109640" spans="2:18">
      <c r="B109640" s="31"/>
      <c r="C109640" s="13"/>
      <c r="D109640" s="13"/>
      <c r="E109640" s="13"/>
      <c r="F109640" s="13"/>
      <c r="G109640" s="13"/>
      <c r="H109640" s="13"/>
      <c r="I109640" s="13"/>
      <c r="J109640" s="13"/>
      <c r="K109640" s="13"/>
      <c r="L109640" s="13"/>
      <c r="M109640" s="13"/>
      <c r="N109640" s="13"/>
      <c r="O109640" s="13"/>
      <c r="P109640" s="13"/>
      <c r="Q109640" s="13"/>
      <c r="R109640" s="13"/>
    </row>
    <row r="109641" spans="2:18">
      <c r="B109641" s="31"/>
      <c r="C109641" s="13"/>
      <c r="D109641" s="13"/>
      <c r="E109641" s="13"/>
      <c r="F109641" s="13"/>
      <c r="G109641" s="13"/>
      <c r="H109641" s="13"/>
      <c r="I109641" s="13"/>
      <c r="J109641" s="13"/>
      <c r="K109641" s="13"/>
      <c r="L109641" s="13"/>
      <c r="M109641" s="13"/>
      <c r="N109641" s="13"/>
      <c r="O109641" s="13"/>
      <c r="P109641" s="13"/>
      <c r="Q109641" s="13"/>
      <c r="R109641" s="13"/>
    </row>
    <row r="109642" spans="2:18">
      <c r="B109642" s="31"/>
      <c r="C109642" s="13"/>
      <c r="D109642" s="13"/>
      <c r="E109642" s="13"/>
      <c r="F109642" s="13"/>
      <c r="G109642" s="13"/>
      <c r="H109642" s="13"/>
      <c r="I109642" s="13"/>
      <c r="J109642" s="13"/>
      <c r="K109642" s="13"/>
      <c r="L109642" s="13"/>
      <c r="M109642" s="13"/>
      <c r="N109642" s="13"/>
      <c r="O109642" s="13"/>
      <c r="P109642" s="13"/>
      <c r="Q109642" s="13"/>
      <c r="R109642" s="13"/>
    </row>
    <row r="109643" spans="2:18">
      <c r="B109643" s="31"/>
      <c r="C109643" s="13"/>
      <c r="D109643" s="13"/>
      <c r="E109643" s="13"/>
      <c r="F109643" s="13"/>
      <c r="G109643" s="13"/>
      <c r="H109643" s="13"/>
      <c r="I109643" s="13"/>
      <c r="J109643" s="13"/>
      <c r="K109643" s="13"/>
      <c r="L109643" s="13"/>
      <c r="M109643" s="13"/>
      <c r="N109643" s="13"/>
      <c r="O109643" s="13"/>
      <c r="P109643" s="13"/>
      <c r="Q109643" s="13"/>
      <c r="R109643" s="13"/>
    </row>
    <row r="109644" spans="2:18">
      <c r="B109644" s="31"/>
      <c r="C109644" s="13"/>
      <c r="D109644" s="13"/>
      <c r="E109644" s="13"/>
      <c r="F109644" s="13"/>
      <c r="G109644" s="13"/>
      <c r="H109644" s="13"/>
      <c r="I109644" s="13"/>
      <c r="J109644" s="13"/>
      <c r="K109644" s="13"/>
      <c r="L109644" s="13"/>
      <c r="M109644" s="13"/>
      <c r="N109644" s="13"/>
      <c r="O109644" s="13"/>
      <c r="P109644" s="13"/>
      <c r="Q109644" s="13"/>
      <c r="R109644" s="13"/>
    </row>
    <row r="109645" spans="2:18">
      <c r="B109645" s="31"/>
      <c r="C109645" s="13"/>
      <c r="D109645" s="13"/>
      <c r="E109645" s="13"/>
      <c r="F109645" s="13"/>
      <c r="G109645" s="13"/>
      <c r="H109645" s="13"/>
      <c r="I109645" s="13"/>
      <c r="J109645" s="13"/>
      <c r="K109645" s="13"/>
      <c r="L109645" s="13"/>
      <c r="M109645" s="13"/>
      <c r="N109645" s="13"/>
      <c r="O109645" s="13"/>
      <c r="P109645" s="13"/>
      <c r="Q109645" s="13"/>
      <c r="R109645" s="13"/>
    </row>
    <row r="109646" spans="2:18">
      <c r="B109646" s="31"/>
      <c r="C109646" s="13"/>
      <c r="D109646" s="13"/>
      <c r="E109646" s="13"/>
      <c r="F109646" s="13"/>
      <c r="G109646" s="13"/>
      <c r="H109646" s="13"/>
      <c r="I109646" s="13"/>
      <c r="J109646" s="13"/>
      <c r="K109646" s="13"/>
      <c r="L109646" s="13"/>
      <c r="M109646" s="13"/>
      <c r="N109646" s="13"/>
      <c r="O109646" s="13"/>
      <c r="P109646" s="13"/>
      <c r="Q109646" s="13"/>
      <c r="R109646" s="13"/>
    </row>
    <row r="109647" spans="2:18">
      <c r="B109647" s="31"/>
      <c r="C109647" s="13"/>
      <c r="D109647" s="13"/>
      <c r="E109647" s="13"/>
      <c r="F109647" s="13"/>
      <c r="G109647" s="13"/>
      <c r="H109647" s="13"/>
      <c r="I109647" s="13"/>
      <c r="J109647" s="13"/>
      <c r="K109647" s="13"/>
      <c r="L109647" s="13"/>
      <c r="M109647" s="13"/>
      <c r="N109647" s="13"/>
      <c r="O109647" s="13"/>
      <c r="P109647" s="13"/>
      <c r="Q109647" s="13"/>
      <c r="R109647" s="13"/>
    </row>
    <row r="109648" spans="2:18">
      <c r="B109648" s="31"/>
      <c r="C109648" s="13"/>
      <c r="D109648" s="13"/>
      <c r="E109648" s="13"/>
      <c r="F109648" s="13"/>
      <c r="G109648" s="13"/>
      <c r="H109648" s="13"/>
      <c r="I109648" s="13"/>
      <c r="J109648" s="13"/>
      <c r="K109648" s="13"/>
      <c r="L109648" s="13"/>
      <c r="M109648" s="13"/>
      <c r="N109648" s="13"/>
      <c r="O109648" s="13"/>
      <c r="P109648" s="13"/>
      <c r="Q109648" s="13"/>
      <c r="R109648" s="13"/>
    </row>
    <row r="109649" spans="2:18">
      <c r="B109649" s="31"/>
      <c r="C109649" s="13"/>
      <c r="D109649" s="13"/>
      <c r="E109649" s="13"/>
      <c r="F109649" s="13"/>
      <c r="G109649" s="13"/>
      <c r="H109649" s="13"/>
      <c r="I109649" s="13"/>
      <c r="J109649" s="13"/>
      <c r="K109649" s="13"/>
      <c r="L109649" s="13"/>
      <c r="M109649" s="13"/>
      <c r="N109649" s="13"/>
      <c r="O109649" s="13"/>
      <c r="P109649" s="13"/>
      <c r="Q109649" s="13"/>
      <c r="R109649" s="13"/>
    </row>
    <row r="109650" spans="2:18">
      <c r="B109650" s="31"/>
      <c r="C109650" s="13"/>
      <c r="D109650" s="13"/>
      <c r="E109650" s="13"/>
      <c r="F109650" s="13"/>
      <c r="G109650" s="13"/>
      <c r="H109650" s="13"/>
      <c r="I109650" s="13"/>
      <c r="J109650" s="13"/>
      <c r="K109650" s="13"/>
      <c r="L109650" s="13"/>
      <c r="M109650" s="13"/>
      <c r="N109650" s="13"/>
      <c r="O109650" s="13"/>
      <c r="P109650" s="13"/>
      <c r="Q109650" s="13"/>
      <c r="R109650" s="13"/>
    </row>
    <row r="109651" spans="2:18">
      <c r="B109651" s="31"/>
      <c r="C109651" s="13"/>
      <c r="D109651" s="13"/>
      <c r="E109651" s="13"/>
      <c r="F109651" s="13"/>
      <c r="G109651" s="13"/>
      <c r="H109651" s="13"/>
      <c r="I109651" s="13"/>
      <c r="J109651" s="13"/>
      <c r="K109651" s="13"/>
      <c r="L109651" s="13"/>
      <c r="M109651" s="13"/>
      <c r="N109651" s="13"/>
      <c r="O109651" s="13"/>
      <c r="P109651" s="13"/>
      <c r="Q109651" s="13"/>
      <c r="R109651" s="13"/>
    </row>
    <row r="109652" spans="2:18">
      <c r="B109652" s="31"/>
      <c r="C109652" s="13"/>
      <c r="D109652" s="13"/>
      <c r="E109652" s="13"/>
      <c r="F109652" s="13"/>
      <c r="G109652" s="13"/>
      <c r="H109652" s="13"/>
      <c r="I109652" s="13"/>
      <c r="J109652" s="13"/>
      <c r="K109652" s="13"/>
      <c r="L109652" s="13"/>
      <c r="M109652" s="13"/>
      <c r="N109652" s="13"/>
      <c r="O109652" s="13"/>
      <c r="P109652" s="13"/>
      <c r="Q109652" s="13"/>
      <c r="R109652" s="13"/>
    </row>
    <row r="109653" spans="2:18">
      <c r="B109653" s="31"/>
      <c r="C109653" s="13"/>
      <c r="D109653" s="13"/>
      <c r="E109653" s="13"/>
      <c r="F109653" s="13"/>
      <c r="G109653" s="13"/>
      <c r="H109653" s="13"/>
      <c r="I109653" s="13"/>
      <c r="J109653" s="13"/>
      <c r="K109653" s="13"/>
      <c r="L109653" s="13"/>
      <c r="M109653" s="13"/>
      <c r="N109653" s="13"/>
      <c r="O109653" s="13"/>
      <c r="P109653" s="13"/>
      <c r="Q109653" s="13"/>
      <c r="R109653" s="13"/>
    </row>
    <row r="109654" spans="2:18">
      <c r="B109654" s="31"/>
      <c r="C109654" s="13"/>
      <c r="D109654" s="13"/>
      <c r="E109654" s="13"/>
      <c r="F109654" s="13"/>
      <c r="G109654" s="13"/>
      <c r="H109654" s="13"/>
      <c r="I109654" s="13"/>
      <c r="J109654" s="13"/>
      <c r="K109654" s="13"/>
      <c r="L109654" s="13"/>
      <c r="M109654" s="13"/>
      <c r="N109654" s="13"/>
      <c r="O109654" s="13"/>
      <c r="P109654" s="13"/>
      <c r="Q109654" s="13"/>
      <c r="R109654" s="13"/>
    </row>
    <row r="109655" spans="2:18">
      <c r="B109655" s="31"/>
      <c r="C109655" s="13"/>
      <c r="D109655" s="13"/>
      <c r="E109655" s="13"/>
      <c r="F109655" s="13"/>
      <c r="G109655" s="13"/>
      <c r="H109655" s="13"/>
      <c r="I109655" s="13"/>
      <c r="J109655" s="13"/>
      <c r="K109655" s="13"/>
      <c r="L109655" s="13"/>
      <c r="M109655" s="13"/>
      <c r="N109655" s="13"/>
      <c r="O109655" s="13"/>
      <c r="P109655" s="13"/>
      <c r="Q109655" s="13"/>
      <c r="R109655" s="13"/>
    </row>
    <row r="109656" spans="2:18">
      <c r="B109656" s="31"/>
      <c r="C109656" s="13"/>
      <c r="D109656" s="13"/>
      <c r="E109656" s="13"/>
      <c r="F109656" s="13"/>
      <c r="G109656" s="13"/>
      <c r="H109656" s="13"/>
      <c r="I109656" s="13"/>
      <c r="J109656" s="13"/>
      <c r="K109656" s="13"/>
      <c r="L109656" s="13"/>
      <c r="M109656" s="13"/>
      <c r="N109656" s="13"/>
      <c r="O109656" s="13"/>
      <c r="P109656" s="13"/>
      <c r="Q109656" s="13"/>
      <c r="R109656" s="13"/>
    </row>
    <row r="109657" spans="2:18">
      <c r="B109657" s="31"/>
      <c r="C109657" s="13"/>
      <c r="D109657" s="13"/>
      <c r="E109657" s="13"/>
      <c r="F109657" s="13"/>
      <c r="G109657" s="13"/>
      <c r="H109657" s="13"/>
      <c r="I109657" s="13"/>
      <c r="J109657" s="13"/>
      <c r="K109657" s="13"/>
      <c r="L109657" s="13"/>
      <c r="M109657" s="13"/>
      <c r="N109657" s="13"/>
      <c r="O109657" s="13"/>
      <c r="P109657" s="13"/>
      <c r="Q109657" s="13"/>
      <c r="R109657" s="13"/>
    </row>
    <row r="109658" spans="2:18">
      <c r="B109658" s="31"/>
      <c r="C109658" s="13"/>
      <c r="D109658" s="13"/>
      <c r="E109658" s="13"/>
      <c r="F109658" s="13"/>
      <c r="G109658" s="13"/>
      <c r="H109658" s="13"/>
      <c r="I109658" s="13"/>
      <c r="J109658" s="13"/>
      <c r="K109658" s="13"/>
      <c r="L109658" s="13"/>
      <c r="M109658" s="13"/>
      <c r="N109658" s="13"/>
      <c r="O109658" s="13"/>
      <c r="P109658" s="13"/>
      <c r="Q109658" s="13"/>
      <c r="R109658" s="13"/>
    </row>
    <row r="109659" spans="2:18">
      <c r="B109659" s="31"/>
      <c r="C109659" s="13"/>
      <c r="D109659" s="13"/>
      <c r="E109659" s="13"/>
      <c r="F109659" s="13"/>
      <c r="G109659" s="13"/>
      <c r="H109659" s="13"/>
      <c r="I109659" s="13"/>
      <c r="J109659" s="13"/>
      <c r="K109659" s="13"/>
      <c r="L109659" s="13"/>
      <c r="M109659" s="13"/>
      <c r="N109659" s="13"/>
      <c r="O109659" s="13"/>
      <c r="P109659" s="13"/>
      <c r="Q109659" s="13"/>
      <c r="R109659" s="13"/>
    </row>
    <row r="109660" spans="2:18">
      <c r="B109660" s="31"/>
      <c r="C109660" s="13"/>
      <c r="D109660" s="13"/>
      <c r="E109660" s="13"/>
      <c r="F109660" s="13"/>
      <c r="G109660" s="13"/>
      <c r="H109660" s="13"/>
      <c r="I109660" s="13"/>
      <c r="J109660" s="13"/>
      <c r="K109660" s="13"/>
      <c r="L109660" s="13"/>
      <c r="M109660" s="13"/>
      <c r="N109660" s="13"/>
      <c r="O109660" s="13"/>
      <c r="P109660" s="13"/>
      <c r="Q109660" s="13"/>
      <c r="R109660" s="13"/>
    </row>
    <row r="109661" spans="2:18">
      <c r="B109661" s="31"/>
      <c r="C109661" s="13"/>
      <c r="D109661" s="13"/>
      <c r="E109661" s="13"/>
      <c r="F109661" s="13"/>
      <c r="G109661" s="13"/>
      <c r="H109661" s="13"/>
      <c r="I109661" s="13"/>
      <c r="J109661" s="13"/>
      <c r="K109661" s="13"/>
      <c r="L109661" s="13"/>
      <c r="M109661" s="13"/>
      <c r="N109661" s="13"/>
      <c r="O109661" s="13"/>
      <c r="P109661" s="13"/>
      <c r="Q109661" s="13"/>
      <c r="R109661" s="13"/>
    </row>
    <row r="109662" spans="2:18">
      <c r="B109662" s="31"/>
      <c r="C109662" s="13"/>
      <c r="D109662" s="13"/>
      <c r="E109662" s="13"/>
      <c r="F109662" s="13"/>
      <c r="G109662" s="13"/>
      <c r="H109662" s="13"/>
      <c r="I109662" s="13"/>
      <c r="J109662" s="13"/>
      <c r="K109662" s="13"/>
      <c r="L109662" s="13"/>
      <c r="M109662" s="13"/>
      <c r="N109662" s="13"/>
      <c r="O109662" s="13"/>
      <c r="P109662" s="13"/>
      <c r="Q109662" s="13"/>
      <c r="R109662" s="13"/>
    </row>
    <row r="109663" spans="2:18">
      <c r="B109663" s="31"/>
      <c r="C109663" s="13"/>
      <c r="D109663" s="13"/>
      <c r="E109663" s="13"/>
      <c r="F109663" s="13"/>
      <c r="G109663" s="13"/>
      <c r="H109663" s="13"/>
      <c r="I109663" s="13"/>
      <c r="J109663" s="13"/>
      <c r="K109663" s="13"/>
      <c r="L109663" s="13"/>
      <c r="M109663" s="13"/>
      <c r="N109663" s="13"/>
      <c r="O109663" s="13"/>
      <c r="P109663" s="13"/>
      <c r="Q109663" s="13"/>
      <c r="R109663" s="13"/>
    </row>
    <row r="109664" spans="2:18">
      <c r="B109664" s="31"/>
      <c r="C109664" s="13"/>
      <c r="D109664" s="13"/>
      <c r="E109664" s="13"/>
      <c r="F109664" s="13"/>
      <c r="G109664" s="13"/>
      <c r="H109664" s="13"/>
      <c r="I109664" s="13"/>
      <c r="J109664" s="13"/>
      <c r="K109664" s="13"/>
      <c r="L109664" s="13"/>
      <c r="M109664" s="13"/>
      <c r="N109664" s="13"/>
      <c r="O109664" s="13"/>
      <c r="P109664" s="13"/>
      <c r="Q109664" s="13"/>
      <c r="R109664" s="13"/>
    </row>
    <row r="109665" spans="2:18">
      <c r="B109665" s="31"/>
      <c r="C109665" s="13"/>
      <c r="D109665" s="13"/>
      <c r="E109665" s="13"/>
      <c r="F109665" s="13"/>
      <c r="G109665" s="13"/>
      <c r="H109665" s="13"/>
      <c r="I109665" s="13"/>
      <c r="J109665" s="13"/>
      <c r="K109665" s="13"/>
      <c r="L109665" s="13"/>
      <c r="M109665" s="13"/>
      <c r="N109665" s="13"/>
      <c r="O109665" s="13"/>
      <c r="P109665" s="13"/>
      <c r="Q109665" s="13"/>
      <c r="R109665" s="13"/>
    </row>
    <row r="109666" spans="2:18">
      <c r="B109666" s="31"/>
      <c r="C109666" s="13"/>
      <c r="D109666" s="13"/>
      <c r="E109666" s="13"/>
      <c r="F109666" s="13"/>
      <c r="G109666" s="13"/>
      <c r="H109666" s="13"/>
      <c r="I109666" s="13"/>
      <c r="J109666" s="13"/>
      <c r="K109666" s="13"/>
      <c r="L109666" s="13"/>
      <c r="M109666" s="13"/>
      <c r="N109666" s="13"/>
      <c r="O109666" s="13"/>
      <c r="P109666" s="13"/>
      <c r="Q109666" s="13"/>
      <c r="R109666" s="13"/>
    </row>
    <row r="109667" spans="2:18">
      <c r="B109667" s="31"/>
      <c r="C109667" s="13"/>
      <c r="D109667" s="13"/>
      <c r="E109667" s="13"/>
      <c r="F109667" s="13"/>
      <c r="G109667" s="13"/>
      <c r="H109667" s="13"/>
      <c r="I109667" s="13"/>
      <c r="J109667" s="13"/>
      <c r="K109667" s="13"/>
      <c r="L109667" s="13"/>
      <c r="M109667" s="13"/>
      <c r="N109667" s="13"/>
      <c r="O109667" s="13"/>
      <c r="P109667" s="13"/>
      <c r="Q109667" s="13"/>
      <c r="R109667" s="13"/>
    </row>
    <row r="109668" spans="2:18">
      <c r="B109668" s="31"/>
      <c r="C109668" s="13"/>
      <c r="D109668" s="13"/>
      <c r="E109668" s="13"/>
      <c r="F109668" s="13"/>
      <c r="G109668" s="13"/>
      <c r="H109668" s="13"/>
      <c r="I109668" s="13"/>
      <c r="J109668" s="13"/>
      <c r="K109668" s="13"/>
      <c r="L109668" s="13"/>
      <c r="M109668" s="13"/>
      <c r="N109668" s="13"/>
      <c r="O109668" s="13"/>
      <c r="P109668" s="13"/>
      <c r="Q109668" s="13"/>
      <c r="R109668" s="13"/>
    </row>
    <row r="109669" spans="2:18">
      <c r="B109669" s="31"/>
      <c r="C109669" s="13"/>
      <c r="D109669" s="13"/>
      <c r="E109669" s="13"/>
      <c r="F109669" s="13"/>
      <c r="G109669" s="13"/>
      <c r="H109669" s="13"/>
      <c r="I109669" s="13"/>
      <c r="J109669" s="13"/>
      <c r="K109669" s="13"/>
      <c r="L109669" s="13"/>
      <c r="M109669" s="13"/>
      <c r="N109669" s="13"/>
      <c r="O109669" s="13"/>
      <c r="P109669" s="13"/>
      <c r="Q109669" s="13"/>
      <c r="R109669" s="13"/>
    </row>
    <row r="109670" spans="2:18">
      <c r="B109670" s="31"/>
      <c r="C109670" s="13"/>
      <c r="D109670" s="13"/>
      <c r="E109670" s="13"/>
      <c r="F109670" s="13"/>
      <c r="G109670" s="13"/>
      <c r="H109670" s="13"/>
      <c r="I109670" s="13"/>
      <c r="J109670" s="13"/>
      <c r="K109670" s="13"/>
      <c r="L109670" s="13"/>
      <c r="M109670" s="13"/>
      <c r="N109670" s="13"/>
      <c r="O109670" s="13"/>
      <c r="P109670" s="13"/>
      <c r="Q109670" s="13"/>
      <c r="R109670" s="13"/>
    </row>
    <row r="109671" spans="2:18">
      <c r="B109671" s="31"/>
      <c r="C109671" s="13"/>
      <c r="D109671" s="13"/>
      <c r="E109671" s="13"/>
      <c r="F109671" s="13"/>
      <c r="G109671" s="13"/>
      <c r="H109671" s="13"/>
      <c r="I109671" s="13"/>
      <c r="J109671" s="13"/>
      <c r="K109671" s="13"/>
      <c r="L109671" s="13"/>
      <c r="M109671" s="13"/>
      <c r="N109671" s="13"/>
      <c r="O109671" s="13"/>
      <c r="P109671" s="13"/>
      <c r="Q109671" s="13"/>
      <c r="R109671" s="13"/>
    </row>
    <row r="109672" spans="2:18">
      <c r="B109672" s="31"/>
      <c r="C109672" s="13"/>
      <c r="D109672" s="13"/>
      <c r="E109672" s="13"/>
      <c r="F109672" s="13"/>
      <c r="G109672" s="13"/>
      <c r="H109672" s="13"/>
      <c r="I109672" s="13"/>
      <c r="J109672" s="13"/>
      <c r="K109672" s="13"/>
      <c r="L109672" s="13"/>
      <c r="M109672" s="13"/>
      <c r="N109672" s="13"/>
      <c r="O109672" s="13"/>
      <c r="P109672" s="13"/>
      <c r="Q109672" s="13"/>
      <c r="R109672" s="13"/>
    </row>
    <row r="109673" spans="2:18">
      <c r="B109673" s="31"/>
      <c r="C109673" s="13"/>
      <c r="D109673" s="13"/>
      <c r="E109673" s="13"/>
      <c r="F109673" s="13"/>
      <c r="G109673" s="13"/>
      <c r="H109673" s="13"/>
      <c r="I109673" s="13"/>
      <c r="J109673" s="13"/>
      <c r="K109673" s="13"/>
      <c r="L109673" s="13"/>
      <c r="M109673" s="13"/>
      <c r="N109673" s="13"/>
      <c r="O109673" s="13"/>
      <c r="P109673" s="13"/>
      <c r="Q109673" s="13"/>
      <c r="R109673" s="13"/>
    </row>
    <row r="109674" spans="2:18">
      <c r="B109674" s="31"/>
      <c r="C109674" s="13"/>
      <c r="D109674" s="13"/>
      <c r="E109674" s="13"/>
      <c r="F109674" s="13"/>
      <c r="G109674" s="13"/>
      <c r="H109674" s="13"/>
      <c r="I109674" s="13"/>
      <c r="J109674" s="13"/>
      <c r="K109674" s="13"/>
      <c r="L109674" s="13"/>
      <c r="M109674" s="13"/>
      <c r="N109674" s="13"/>
      <c r="O109674" s="13"/>
      <c r="P109674" s="13"/>
      <c r="Q109674" s="13"/>
      <c r="R109674" s="13"/>
    </row>
    <row r="109675" spans="2:18">
      <c r="B109675" s="31"/>
      <c r="C109675" s="13"/>
      <c r="D109675" s="13"/>
      <c r="E109675" s="13"/>
      <c r="F109675" s="13"/>
      <c r="G109675" s="13"/>
      <c r="H109675" s="13"/>
      <c r="I109675" s="13"/>
      <c r="J109675" s="13"/>
      <c r="K109675" s="13"/>
      <c r="L109675" s="13"/>
      <c r="M109675" s="13"/>
      <c r="N109675" s="13"/>
      <c r="O109675" s="13"/>
      <c r="P109675" s="13"/>
      <c r="Q109675" s="13"/>
      <c r="R109675" s="13"/>
    </row>
    <row r="109676" spans="2:18">
      <c r="B109676" s="31"/>
      <c r="C109676" s="13"/>
      <c r="D109676" s="13"/>
      <c r="E109676" s="13"/>
      <c r="F109676" s="13"/>
      <c r="G109676" s="13"/>
      <c r="H109676" s="13"/>
      <c r="I109676" s="13"/>
      <c r="J109676" s="13"/>
      <c r="K109676" s="13"/>
      <c r="L109676" s="13"/>
      <c r="M109676" s="13"/>
      <c r="N109676" s="13"/>
      <c r="O109676" s="13"/>
      <c r="P109676" s="13"/>
      <c r="Q109676" s="13"/>
      <c r="R109676" s="13"/>
    </row>
    <row r="109677" spans="2:18">
      <c r="B109677" s="31"/>
      <c r="C109677" s="13"/>
      <c r="D109677" s="13"/>
      <c r="E109677" s="13"/>
      <c r="F109677" s="13"/>
      <c r="G109677" s="13"/>
      <c r="H109677" s="13"/>
      <c r="I109677" s="13"/>
      <c r="J109677" s="13"/>
      <c r="K109677" s="13"/>
      <c r="L109677" s="13"/>
      <c r="M109677" s="13"/>
      <c r="N109677" s="13"/>
      <c r="O109677" s="13"/>
      <c r="P109677" s="13"/>
      <c r="Q109677" s="13"/>
      <c r="R109677" s="13"/>
    </row>
    <row r="109678" spans="2:18">
      <c r="B109678" s="31"/>
      <c r="C109678" s="13"/>
      <c r="D109678" s="13"/>
      <c r="E109678" s="13"/>
      <c r="F109678" s="13"/>
      <c r="G109678" s="13"/>
      <c r="H109678" s="13"/>
      <c r="I109678" s="13"/>
      <c r="J109678" s="13"/>
      <c r="K109678" s="13"/>
      <c r="L109678" s="13"/>
      <c r="M109678" s="13"/>
      <c r="N109678" s="13"/>
      <c r="O109678" s="13"/>
      <c r="P109678" s="13"/>
      <c r="Q109678" s="13"/>
      <c r="R109678" s="13"/>
    </row>
    <row r="109679" spans="2:18">
      <c r="B109679" s="31"/>
      <c r="C109679" s="13"/>
      <c r="D109679" s="13"/>
      <c r="E109679" s="13"/>
      <c r="F109679" s="13"/>
      <c r="G109679" s="13"/>
      <c r="H109679" s="13"/>
      <c r="I109679" s="13"/>
      <c r="J109679" s="13"/>
      <c r="K109679" s="13"/>
      <c r="L109679" s="13"/>
      <c r="M109679" s="13"/>
      <c r="N109679" s="13"/>
      <c r="O109679" s="13"/>
      <c r="P109679" s="13"/>
      <c r="Q109679" s="13"/>
      <c r="R109679" s="13"/>
    </row>
    <row r="109680" spans="2:18">
      <c r="B109680" s="31"/>
      <c r="C109680" s="13"/>
      <c r="D109680" s="13"/>
      <c r="E109680" s="13"/>
      <c r="F109680" s="13"/>
      <c r="G109680" s="13"/>
      <c r="H109680" s="13"/>
      <c r="I109680" s="13"/>
      <c r="J109680" s="13"/>
      <c r="K109680" s="13"/>
      <c r="L109680" s="13"/>
      <c r="M109680" s="13"/>
      <c r="N109680" s="13"/>
      <c r="O109680" s="13"/>
      <c r="P109680" s="13"/>
      <c r="Q109680" s="13"/>
      <c r="R109680" s="13"/>
    </row>
    <row r="109681" spans="2:18">
      <c r="B109681" s="31"/>
      <c r="C109681" s="13"/>
      <c r="D109681" s="13"/>
      <c r="E109681" s="13"/>
      <c r="F109681" s="13"/>
      <c r="G109681" s="13"/>
      <c r="H109681" s="13"/>
      <c r="I109681" s="13"/>
      <c r="J109681" s="13"/>
      <c r="K109681" s="13"/>
      <c r="L109681" s="13"/>
      <c r="M109681" s="13"/>
      <c r="N109681" s="13"/>
      <c r="O109681" s="13"/>
      <c r="P109681" s="13"/>
      <c r="Q109681" s="13"/>
      <c r="R109681" s="13"/>
    </row>
    <row r="109682" spans="2:18">
      <c r="B109682" s="31"/>
      <c r="C109682" s="13"/>
      <c r="D109682" s="13"/>
      <c r="E109682" s="13"/>
      <c r="F109682" s="13"/>
      <c r="G109682" s="13"/>
      <c r="H109682" s="13"/>
      <c r="I109682" s="13"/>
      <c r="J109682" s="13"/>
      <c r="K109682" s="13"/>
      <c r="L109682" s="13"/>
      <c r="M109682" s="13"/>
      <c r="N109682" s="13"/>
      <c r="O109682" s="13"/>
      <c r="P109682" s="13"/>
      <c r="Q109682" s="13"/>
      <c r="R109682" s="13"/>
    </row>
    <row r="109683" spans="2:18">
      <c r="B109683" s="31"/>
      <c r="C109683" s="13"/>
      <c r="D109683" s="13"/>
      <c r="E109683" s="13"/>
      <c r="F109683" s="13"/>
      <c r="G109683" s="13"/>
      <c r="H109683" s="13"/>
      <c r="I109683" s="13"/>
      <c r="J109683" s="13"/>
      <c r="K109683" s="13"/>
      <c r="L109683" s="13"/>
      <c r="M109683" s="13"/>
      <c r="N109683" s="13"/>
      <c r="O109683" s="13"/>
      <c r="P109683" s="13"/>
      <c r="Q109683" s="13"/>
      <c r="R109683" s="13"/>
    </row>
    <row r="109684" spans="2:18">
      <c r="B109684" s="31"/>
      <c r="C109684" s="13"/>
      <c r="D109684" s="13"/>
      <c r="E109684" s="13"/>
      <c r="F109684" s="13"/>
      <c r="G109684" s="13"/>
      <c r="H109684" s="13"/>
      <c r="I109684" s="13"/>
      <c r="J109684" s="13"/>
      <c r="K109684" s="13"/>
      <c r="L109684" s="13"/>
      <c r="M109684" s="13"/>
      <c r="N109684" s="13"/>
      <c r="O109684" s="13"/>
      <c r="P109684" s="13"/>
      <c r="Q109684" s="13"/>
      <c r="R109684" s="13"/>
    </row>
    <row r="109685" spans="2:18">
      <c r="B109685" s="31"/>
      <c r="C109685" s="13"/>
      <c r="D109685" s="13"/>
      <c r="E109685" s="13"/>
      <c r="F109685" s="13"/>
      <c r="G109685" s="13"/>
      <c r="H109685" s="13"/>
      <c r="I109685" s="13"/>
      <c r="J109685" s="13"/>
      <c r="K109685" s="13"/>
      <c r="L109685" s="13"/>
      <c r="M109685" s="13"/>
      <c r="N109685" s="13"/>
      <c r="O109685" s="13"/>
      <c r="P109685" s="13"/>
      <c r="Q109685" s="13"/>
      <c r="R109685" s="13"/>
    </row>
    <row r="109686" spans="2:18">
      <c r="B109686" s="31"/>
      <c r="C109686" s="13"/>
      <c r="D109686" s="13"/>
      <c r="E109686" s="13"/>
      <c r="F109686" s="13"/>
      <c r="G109686" s="13"/>
      <c r="H109686" s="13"/>
      <c r="I109686" s="13"/>
      <c r="J109686" s="13"/>
      <c r="K109686" s="13"/>
      <c r="L109686" s="13"/>
      <c r="M109686" s="13"/>
      <c r="N109686" s="13"/>
      <c r="O109686" s="13"/>
      <c r="P109686" s="13"/>
      <c r="Q109686" s="13"/>
      <c r="R109686" s="13"/>
    </row>
    <row r="109687" spans="2:18">
      <c r="B109687" s="31"/>
      <c r="C109687" s="13"/>
      <c r="D109687" s="13"/>
      <c r="E109687" s="13"/>
      <c r="F109687" s="13"/>
      <c r="G109687" s="13"/>
      <c r="H109687" s="13"/>
      <c r="I109687" s="13"/>
      <c r="J109687" s="13"/>
      <c r="K109687" s="13"/>
      <c r="L109687" s="13"/>
      <c r="M109687" s="13"/>
      <c r="N109687" s="13"/>
      <c r="O109687" s="13"/>
      <c r="P109687" s="13"/>
      <c r="Q109687" s="13"/>
      <c r="R109687" s="13"/>
    </row>
    <row r="109688" spans="2:18">
      <c r="B109688" s="31"/>
      <c r="C109688" s="13"/>
      <c r="D109688" s="13"/>
      <c r="E109688" s="13"/>
      <c r="F109688" s="13"/>
      <c r="G109688" s="13"/>
      <c r="H109688" s="13"/>
      <c r="I109688" s="13"/>
      <c r="J109688" s="13"/>
      <c r="K109688" s="13"/>
      <c r="L109688" s="13"/>
      <c r="M109688" s="13"/>
      <c r="N109688" s="13"/>
      <c r="O109688" s="13"/>
      <c r="P109688" s="13"/>
      <c r="Q109688" s="13"/>
      <c r="R109688" s="13"/>
    </row>
    <row r="109689" spans="2:18">
      <c r="B109689" s="31"/>
      <c r="C109689" s="13"/>
      <c r="D109689" s="13"/>
      <c r="E109689" s="13"/>
      <c r="F109689" s="13"/>
      <c r="G109689" s="13"/>
      <c r="H109689" s="13"/>
      <c r="I109689" s="13"/>
      <c r="J109689" s="13"/>
      <c r="K109689" s="13"/>
      <c r="L109689" s="13"/>
      <c r="M109689" s="13"/>
      <c r="N109689" s="13"/>
      <c r="O109689" s="13"/>
      <c r="P109689" s="13"/>
      <c r="Q109689" s="13"/>
      <c r="R109689" s="13"/>
    </row>
    <row r="109690" spans="2:18">
      <c r="B109690" s="31"/>
      <c r="C109690" s="13"/>
      <c r="D109690" s="13"/>
      <c r="E109690" s="13"/>
      <c r="F109690" s="13"/>
      <c r="G109690" s="13"/>
      <c r="H109690" s="13"/>
      <c r="I109690" s="13"/>
      <c r="J109690" s="13"/>
      <c r="K109690" s="13"/>
      <c r="L109690" s="13"/>
      <c r="M109690" s="13"/>
      <c r="N109690" s="13"/>
      <c r="O109690" s="13"/>
      <c r="P109690" s="13"/>
      <c r="Q109690" s="13"/>
      <c r="R109690" s="13"/>
    </row>
    <row r="109691" spans="2:18">
      <c r="B109691" s="31"/>
      <c r="C109691" s="13"/>
      <c r="D109691" s="13"/>
      <c r="E109691" s="13"/>
      <c r="F109691" s="13"/>
      <c r="G109691" s="13"/>
      <c r="H109691" s="13"/>
      <c r="I109691" s="13"/>
      <c r="J109691" s="13"/>
      <c r="K109691" s="13"/>
      <c r="L109691" s="13"/>
      <c r="M109691" s="13"/>
      <c r="N109691" s="13"/>
      <c r="O109691" s="13"/>
      <c r="P109691" s="13"/>
      <c r="Q109691" s="13"/>
      <c r="R109691" s="13"/>
    </row>
    <row r="109692" spans="2:18">
      <c r="B109692" s="31"/>
      <c r="C109692" s="13"/>
      <c r="D109692" s="13"/>
      <c r="E109692" s="13"/>
      <c r="F109692" s="13"/>
      <c r="G109692" s="13"/>
      <c r="H109692" s="13"/>
      <c r="I109692" s="13"/>
      <c r="J109692" s="13"/>
      <c r="K109692" s="13"/>
      <c r="L109692" s="13"/>
      <c r="M109692" s="13"/>
      <c r="N109692" s="13"/>
      <c r="O109692" s="13"/>
      <c r="P109692" s="13"/>
      <c r="Q109692" s="13"/>
      <c r="R109692" s="13"/>
    </row>
    <row r="109693" spans="2:18">
      <c r="B109693" s="31"/>
      <c r="C109693" s="13"/>
      <c r="D109693" s="13"/>
      <c r="E109693" s="13"/>
      <c r="F109693" s="13"/>
      <c r="G109693" s="13"/>
      <c r="H109693" s="13"/>
      <c r="I109693" s="13"/>
      <c r="J109693" s="13"/>
      <c r="K109693" s="13"/>
      <c r="L109693" s="13"/>
      <c r="M109693" s="13"/>
      <c r="N109693" s="13"/>
      <c r="O109693" s="13"/>
      <c r="P109693" s="13"/>
      <c r="Q109693" s="13"/>
      <c r="R109693" s="13"/>
    </row>
    <row r="109694" spans="2:18">
      <c r="B109694" s="31"/>
      <c r="C109694" s="13"/>
      <c r="D109694" s="13"/>
      <c r="E109694" s="13"/>
      <c r="F109694" s="13"/>
      <c r="G109694" s="13"/>
      <c r="H109694" s="13"/>
      <c r="I109694" s="13"/>
      <c r="J109694" s="13"/>
      <c r="K109694" s="13"/>
      <c r="L109694" s="13"/>
      <c r="M109694" s="13"/>
      <c r="N109694" s="13"/>
      <c r="O109694" s="13"/>
      <c r="P109694" s="13"/>
      <c r="Q109694" s="13"/>
      <c r="R109694" s="13"/>
    </row>
    <row r="109695" spans="2:18">
      <c r="B109695" s="31"/>
      <c r="C109695" s="13"/>
      <c r="D109695" s="13"/>
      <c r="E109695" s="13"/>
      <c r="F109695" s="13"/>
      <c r="G109695" s="13"/>
      <c r="H109695" s="13"/>
      <c r="I109695" s="13"/>
      <c r="J109695" s="13"/>
      <c r="K109695" s="13"/>
      <c r="L109695" s="13"/>
      <c r="M109695" s="13"/>
      <c r="N109695" s="13"/>
      <c r="O109695" s="13"/>
      <c r="P109695" s="13"/>
      <c r="Q109695" s="13"/>
      <c r="R109695" s="13"/>
    </row>
    <row r="109696" spans="2:18">
      <c r="B109696" s="31"/>
      <c r="C109696" s="13"/>
      <c r="D109696" s="13"/>
      <c r="E109696" s="13"/>
      <c r="F109696" s="13"/>
      <c r="G109696" s="13"/>
      <c r="H109696" s="13"/>
      <c r="I109696" s="13"/>
      <c r="J109696" s="13"/>
      <c r="K109696" s="13"/>
      <c r="L109696" s="13"/>
      <c r="M109696" s="13"/>
      <c r="N109696" s="13"/>
      <c r="O109696" s="13"/>
      <c r="P109696" s="13"/>
      <c r="Q109696" s="13"/>
      <c r="R109696" s="13"/>
    </row>
    <row r="109697" spans="2:18">
      <c r="B109697" s="31"/>
      <c r="C109697" s="13"/>
      <c r="D109697" s="13"/>
      <c r="E109697" s="13"/>
      <c r="F109697" s="13"/>
      <c r="G109697" s="13"/>
      <c r="H109697" s="13"/>
      <c r="I109697" s="13"/>
      <c r="J109697" s="13"/>
      <c r="K109697" s="13"/>
      <c r="L109697" s="13"/>
      <c r="M109697" s="13"/>
      <c r="N109697" s="13"/>
      <c r="O109697" s="13"/>
      <c r="P109697" s="13"/>
      <c r="Q109697" s="13"/>
      <c r="R109697" s="13"/>
    </row>
    <row r="109698" spans="2:18">
      <c r="B109698" s="31"/>
      <c r="C109698" s="13"/>
      <c r="D109698" s="13"/>
      <c r="E109698" s="13"/>
      <c r="F109698" s="13"/>
      <c r="G109698" s="13"/>
      <c r="H109698" s="13"/>
      <c r="I109698" s="13"/>
      <c r="J109698" s="13"/>
      <c r="K109698" s="13"/>
      <c r="L109698" s="13"/>
      <c r="M109698" s="13"/>
      <c r="N109698" s="13"/>
      <c r="O109698" s="13"/>
      <c r="P109698" s="13"/>
      <c r="Q109698" s="13"/>
      <c r="R109698" s="13"/>
    </row>
    <row r="109699" spans="2:18">
      <c r="B109699" s="31"/>
      <c r="C109699" s="13"/>
      <c r="D109699" s="13"/>
      <c r="E109699" s="13"/>
      <c r="F109699" s="13"/>
      <c r="G109699" s="13"/>
      <c r="H109699" s="13"/>
      <c r="I109699" s="13"/>
      <c r="J109699" s="13"/>
      <c r="K109699" s="13"/>
      <c r="L109699" s="13"/>
      <c r="M109699" s="13"/>
      <c r="N109699" s="13"/>
      <c r="O109699" s="13"/>
      <c r="P109699" s="13"/>
      <c r="Q109699" s="13"/>
      <c r="R109699" s="13"/>
    </row>
    <row r="109700" spans="2:18">
      <c r="B109700" s="31"/>
      <c r="C109700" s="13"/>
      <c r="D109700" s="13"/>
      <c r="E109700" s="13"/>
      <c r="F109700" s="13"/>
      <c r="G109700" s="13"/>
      <c r="H109700" s="13"/>
      <c r="I109700" s="13"/>
      <c r="J109700" s="13"/>
      <c r="K109700" s="13"/>
      <c r="L109700" s="13"/>
      <c r="M109700" s="13"/>
      <c r="N109700" s="13"/>
      <c r="O109700" s="13"/>
      <c r="P109700" s="13"/>
      <c r="Q109700" s="13"/>
      <c r="R109700" s="13"/>
    </row>
    <row r="109701" spans="2:18">
      <c r="B109701" s="31"/>
      <c r="C109701" s="13"/>
      <c r="D109701" s="13"/>
      <c r="E109701" s="13"/>
      <c r="F109701" s="13"/>
      <c r="G109701" s="13"/>
      <c r="H109701" s="13"/>
      <c r="I109701" s="13"/>
      <c r="J109701" s="13"/>
      <c r="K109701" s="13"/>
      <c r="L109701" s="13"/>
      <c r="M109701" s="13"/>
      <c r="N109701" s="13"/>
      <c r="O109701" s="13"/>
      <c r="P109701" s="13"/>
      <c r="Q109701" s="13"/>
      <c r="R109701" s="13"/>
    </row>
    <row r="109702" spans="2:18">
      <c r="B109702" s="31"/>
      <c r="C109702" s="13"/>
      <c r="D109702" s="13"/>
      <c r="E109702" s="13"/>
      <c r="F109702" s="13"/>
      <c r="G109702" s="13"/>
      <c r="H109702" s="13"/>
      <c r="I109702" s="13"/>
      <c r="J109702" s="13"/>
      <c r="K109702" s="13"/>
      <c r="L109702" s="13"/>
      <c r="M109702" s="13"/>
      <c r="N109702" s="13"/>
      <c r="O109702" s="13"/>
      <c r="P109702" s="13"/>
      <c r="Q109702" s="13"/>
      <c r="R109702" s="13"/>
    </row>
    <row r="109703" spans="2:18">
      <c r="B109703" s="31"/>
      <c r="C109703" s="13"/>
      <c r="D109703" s="13"/>
      <c r="E109703" s="13"/>
      <c r="F109703" s="13"/>
      <c r="G109703" s="13"/>
      <c r="H109703" s="13"/>
      <c r="I109703" s="13"/>
      <c r="J109703" s="13"/>
      <c r="K109703" s="13"/>
      <c r="L109703" s="13"/>
      <c r="M109703" s="13"/>
      <c r="N109703" s="13"/>
      <c r="O109703" s="13"/>
      <c r="P109703" s="13"/>
      <c r="Q109703" s="13"/>
      <c r="R109703" s="13"/>
    </row>
    <row r="109704" spans="2:18">
      <c r="B109704" s="31"/>
      <c r="C109704" s="13"/>
      <c r="D109704" s="13"/>
      <c r="E109704" s="13"/>
      <c r="F109704" s="13"/>
      <c r="G109704" s="13"/>
      <c r="H109704" s="13"/>
      <c r="I109704" s="13"/>
      <c r="J109704" s="13"/>
      <c r="K109704" s="13"/>
      <c r="L109704" s="13"/>
      <c r="M109704" s="13"/>
      <c r="N109704" s="13"/>
      <c r="O109704" s="13"/>
      <c r="P109704" s="13"/>
      <c r="Q109704" s="13"/>
      <c r="R109704" s="13"/>
    </row>
    <row r="109705" spans="2:18">
      <c r="B109705" s="31"/>
      <c r="C109705" s="13"/>
      <c r="D109705" s="13"/>
      <c r="E109705" s="13"/>
      <c r="F109705" s="13"/>
      <c r="G109705" s="13"/>
      <c r="H109705" s="13"/>
      <c r="I109705" s="13"/>
      <c r="J109705" s="13"/>
      <c r="K109705" s="13"/>
      <c r="L109705" s="13"/>
      <c r="M109705" s="13"/>
      <c r="N109705" s="13"/>
      <c r="O109705" s="13"/>
      <c r="P109705" s="13"/>
      <c r="Q109705" s="13"/>
      <c r="R109705" s="13"/>
    </row>
    <row r="109706" spans="2:18">
      <c r="B109706" s="31"/>
      <c r="C109706" s="13"/>
      <c r="D109706" s="13"/>
      <c r="E109706" s="13"/>
      <c r="F109706" s="13"/>
      <c r="G109706" s="13"/>
      <c r="H109706" s="13"/>
      <c r="I109706" s="13"/>
      <c r="J109706" s="13"/>
      <c r="K109706" s="13"/>
      <c r="L109706" s="13"/>
      <c r="M109706" s="13"/>
      <c r="N109706" s="13"/>
      <c r="O109706" s="13"/>
      <c r="P109706" s="13"/>
      <c r="Q109706" s="13"/>
      <c r="R109706" s="13"/>
    </row>
    <row r="109707" spans="2:18">
      <c r="B109707" s="31"/>
      <c r="C109707" s="13"/>
      <c r="D109707" s="13"/>
      <c r="E109707" s="13"/>
      <c r="F109707" s="13"/>
      <c r="G109707" s="13"/>
      <c r="H109707" s="13"/>
      <c r="I109707" s="13"/>
      <c r="J109707" s="13"/>
      <c r="K109707" s="13"/>
      <c r="L109707" s="13"/>
      <c r="M109707" s="13"/>
      <c r="N109707" s="13"/>
      <c r="O109707" s="13"/>
      <c r="P109707" s="13"/>
      <c r="Q109707" s="13"/>
      <c r="R109707" s="13"/>
    </row>
    <row r="109708" spans="2:18">
      <c r="B109708" s="31"/>
      <c r="C109708" s="13"/>
      <c r="D109708" s="13"/>
      <c r="E109708" s="13"/>
      <c r="F109708" s="13"/>
      <c r="G109708" s="13"/>
      <c r="H109708" s="13"/>
      <c r="I109708" s="13"/>
      <c r="J109708" s="13"/>
      <c r="K109708" s="13"/>
      <c r="L109708" s="13"/>
      <c r="M109708" s="13"/>
      <c r="N109708" s="13"/>
      <c r="O109708" s="13"/>
      <c r="P109708" s="13"/>
      <c r="Q109708" s="13"/>
      <c r="R109708" s="13"/>
    </row>
    <row r="109709" spans="2:18">
      <c r="B109709" s="31"/>
      <c r="C109709" s="13"/>
      <c r="D109709" s="13"/>
      <c r="E109709" s="13"/>
      <c r="F109709" s="13"/>
      <c r="G109709" s="13"/>
      <c r="H109709" s="13"/>
      <c r="I109709" s="13"/>
      <c r="J109709" s="13"/>
      <c r="K109709" s="13"/>
      <c r="L109709" s="13"/>
      <c r="M109709" s="13"/>
      <c r="N109709" s="13"/>
      <c r="O109709" s="13"/>
      <c r="P109709" s="13"/>
      <c r="Q109709" s="13"/>
      <c r="R109709" s="13"/>
    </row>
    <row r="109710" spans="2:18">
      <c r="B109710" s="31"/>
      <c r="C109710" s="13"/>
      <c r="D109710" s="13"/>
      <c r="E109710" s="13"/>
      <c r="F109710" s="13"/>
      <c r="G109710" s="13"/>
      <c r="H109710" s="13"/>
      <c r="I109710" s="13"/>
      <c r="J109710" s="13"/>
      <c r="K109710" s="13"/>
      <c r="L109710" s="13"/>
      <c r="M109710" s="13"/>
      <c r="N109710" s="13"/>
      <c r="O109710" s="13"/>
      <c r="P109710" s="13"/>
      <c r="Q109710" s="13"/>
      <c r="R109710" s="13"/>
    </row>
    <row r="109711" spans="2:18">
      <c r="B109711" s="31"/>
      <c r="C109711" s="13"/>
      <c r="D109711" s="13"/>
      <c r="E109711" s="13"/>
      <c r="F109711" s="13"/>
      <c r="G109711" s="13"/>
      <c r="H109711" s="13"/>
      <c r="I109711" s="13"/>
      <c r="J109711" s="13"/>
      <c r="K109711" s="13"/>
      <c r="L109711" s="13"/>
      <c r="M109711" s="13"/>
      <c r="N109711" s="13"/>
      <c r="O109711" s="13"/>
      <c r="P109711" s="13"/>
      <c r="Q109711" s="13"/>
      <c r="R109711" s="13"/>
    </row>
    <row r="109712" spans="2:18">
      <c r="B109712" s="31"/>
      <c r="C109712" s="13"/>
      <c r="D109712" s="13"/>
      <c r="E109712" s="13"/>
      <c r="F109712" s="13"/>
      <c r="G109712" s="13"/>
      <c r="H109712" s="13"/>
      <c r="I109712" s="13"/>
      <c r="J109712" s="13"/>
      <c r="K109712" s="13"/>
      <c r="L109712" s="13"/>
      <c r="M109712" s="13"/>
      <c r="N109712" s="13"/>
      <c r="O109712" s="13"/>
      <c r="P109712" s="13"/>
      <c r="Q109712" s="13"/>
      <c r="R109712" s="13"/>
    </row>
    <row r="109713" spans="2:18">
      <c r="B109713" s="31"/>
      <c r="C109713" s="13"/>
      <c r="D109713" s="13"/>
      <c r="E109713" s="13"/>
      <c r="F109713" s="13"/>
      <c r="G109713" s="13"/>
      <c r="H109713" s="13"/>
      <c r="I109713" s="13"/>
      <c r="J109713" s="13"/>
      <c r="K109713" s="13"/>
      <c r="L109713" s="13"/>
      <c r="M109713" s="13"/>
      <c r="N109713" s="13"/>
      <c r="O109713" s="13"/>
      <c r="P109713" s="13"/>
      <c r="Q109713" s="13"/>
      <c r="R109713" s="13"/>
    </row>
    <row r="109714" spans="2:18">
      <c r="B109714" s="31"/>
      <c r="C109714" s="13"/>
      <c r="D109714" s="13"/>
      <c r="E109714" s="13"/>
      <c r="F109714" s="13"/>
      <c r="G109714" s="13"/>
      <c r="H109714" s="13"/>
      <c r="I109714" s="13"/>
      <c r="J109714" s="13"/>
      <c r="K109714" s="13"/>
      <c r="L109714" s="13"/>
      <c r="M109714" s="13"/>
      <c r="N109714" s="13"/>
      <c r="O109714" s="13"/>
      <c r="P109714" s="13"/>
      <c r="Q109714" s="13"/>
      <c r="R109714" s="13"/>
    </row>
    <row r="109715" spans="2:18">
      <c r="B109715" s="31"/>
      <c r="C109715" s="13"/>
      <c r="D109715" s="13"/>
      <c r="E109715" s="13"/>
      <c r="F109715" s="13"/>
      <c r="G109715" s="13"/>
      <c r="H109715" s="13"/>
      <c r="I109715" s="13"/>
      <c r="J109715" s="13"/>
      <c r="K109715" s="13"/>
      <c r="L109715" s="13"/>
      <c r="M109715" s="13"/>
      <c r="N109715" s="13"/>
      <c r="O109715" s="13"/>
      <c r="P109715" s="13"/>
      <c r="Q109715" s="13"/>
      <c r="R109715" s="13"/>
    </row>
    <row r="109716" spans="2:18">
      <c r="B109716" s="31"/>
      <c r="C109716" s="13"/>
      <c r="D109716" s="13"/>
      <c r="E109716" s="13"/>
      <c r="F109716" s="13"/>
      <c r="G109716" s="13"/>
      <c r="H109716" s="13"/>
      <c r="I109716" s="13"/>
      <c r="J109716" s="13"/>
      <c r="K109716" s="13"/>
      <c r="L109716" s="13"/>
      <c r="M109716" s="13"/>
      <c r="N109716" s="13"/>
      <c r="O109716" s="13"/>
      <c r="P109716" s="13"/>
      <c r="Q109716" s="13"/>
      <c r="R109716" s="13"/>
    </row>
    <row r="109717" spans="2:18">
      <c r="B109717" s="31"/>
      <c r="C109717" s="13"/>
      <c r="D109717" s="13"/>
      <c r="E109717" s="13"/>
      <c r="F109717" s="13"/>
      <c r="G109717" s="13"/>
      <c r="H109717" s="13"/>
      <c r="I109717" s="13"/>
      <c r="J109717" s="13"/>
      <c r="K109717" s="13"/>
      <c r="L109717" s="13"/>
      <c r="M109717" s="13"/>
      <c r="N109717" s="13"/>
      <c r="O109717" s="13"/>
      <c r="P109717" s="13"/>
      <c r="Q109717" s="13"/>
      <c r="R109717" s="13"/>
    </row>
    <row r="109718" spans="2:18">
      <c r="B109718" s="31"/>
      <c r="C109718" s="13"/>
      <c r="D109718" s="13"/>
      <c r="E109718" s="13"/>
      <c r="F109718" s="13"/>
      <c r="G109718" s="13"/>
      <c r="H109718" s="13"/>
      <c r="I109718" s="13"/>
      <c r="J109718" s="13"/>
      <c r="K109718" s="13"/>
      <c r="L109718" s="13"/>
      <c r="M109718" s="13"/>
      <c r="N109718" s="13"/>
      <c r="O109718" s="13"/>
      <c r="P109718" s="13"/>
      <c r="Q109718" s="13"/>
      <c r="R109718" s="13"/>
    </row>
    <row r="109719" spans="2:18">
      <c r="B109719" s="31"/>
      <c r="C109719" s="13"/>
      <c r="D109719" s="13"/>
      <c r="E109719" s="13"/>
      <c r="F109719" s="13"/>
      <c r="G109719" s="13"/>
      <c r="H109719" s="13"/>
      <c r="I109719" s="13"/>
      <c r="J109719" s="13"/>
      <c r="K109719" s="13"/>
      <c r="L109719" s="13"/>
      <c r="M109719" s="13"/>
      <c r="N109719" s="13"/>
      <c r="O109719" s="13"/>
      <c r="P109719" s="13"/>
      <c r="Q109719" s="13"/>
      <c r="R109719" s="13"/>
    </row>
    <row r="109720" spans="2:18">
      <c r="B109720" s="31"/>
      <c r="C109720" s="13"/>
      <c r="D109720" s="13"/>
      <c r="E109720" s="13"/>
      <c r="F109720" s="13"/>
      <c r="G109720" s="13"/>
      <c r="H109720" s="13"/>
      <c r="I109720" s="13"/>
      <c r="J109720" s="13"/>
      <c r="K109720" s="13"/>
      <c r="L109720" s="13"/>
      <c r="M109720" s="13"/>
      <c r="N109720" s="13"/>
      <c r="O109720" s="13"/>
      <c r="P109720" s="13"/>
      <c r="Q109720" s="13"/>
      <c r="R109720" s="13"/>
    </row>
    <row r="109721" spans="2:18">
      <c r="B109721" s="31"/>
      <c r="C109721" s="13"/>
      <c r="D109721" s="13"/>
      <c r="E109721" s="13"/>
      <c r="F109721" s="13"/>
      <c r="G109721" s="13"/>
      <c r="H109721" s="13"/>
      <c r="I109721" s="13"/>
      <c r="J109721" s="13"/>
      <c r="K109721" s="13"/>
      <c r="L109721" s="13"/>
      <c r="M109721" s="13"/>
      <c r="N109721" s="13"/>
      <c r="O109721" s="13"/>
      <c r="P109721" s="13"/>
      <c r="Q109721" s="13"/>
      <c r="R109721" s="13"/>
    </row>
    <row r="109722" spans="2:18">
      <c r="B109722" s="31"/>
      <c r="C109722" s="13"/>
      <c r="D109722" s="13"/>
      <c r="E109722" s="13"/>
      <c r="F109722" s="13"/>
      <c r="G109722" s="13"/>
      <c r="H109722" s="13"/>
      <c r="I109722" s="13"/>
      <c r="J109722" s="13"/>
      <c r="K109722" s="13"/>
      <c r="L109722" s="13"/>
      <c r="M109722" s="13"/>
      <c r="N109722" s="13"/>
      <c r="O109722" s="13"/>
      <c r="P109722" s="13"/>
      <c r="Q109722" s="13"/>
      <c r="R109722" s="13"/>
    </row>
    <row r="109723" spans="2:18">
      <c r="B109723" s="31"/>
      <c r="C109723" s="13"/>
      <c r="D109723" s="13"/>
      <c r="E109723" s="13"/>
      <c r="F109723" s="13"/>
      <c r="G109723" s="13"/>
      <c r="H109723" s="13"/>
      <c r="I109723" s="13"/>
      <c r="J109723" s="13"/>
      <c r="K109723" s="13"/>
      <c r="L109723" s="13"/>
      <c r="M109723" s="13"/>
      <c r="N109723" s="13"/>
      <c r="O109723" s="13"/>
      <c r="P109723" s="13"/>
      <c r="Q109723" s="13"/>
      <c r="R109723" s="13"/>
    </row>
    <row r="109724" spans="2:18">
      <c r="B109724" s="31"/>
      <c r="C109724" s="13"/>
      <c r="D109724" s="13"/>
      <c r="E109724" s="13"/>
      <c r="F109724" s="13"/>
      <c r="G109724" s="13"/>
      <c r="H109724" s="13"/>
      <c r="I109724" s="13"/>
      <c r="J109724" s="13"/>
      <c r="K109724" s="13"/>
      <c r="L109724" s="13"/>
      <c r="M109724" s="13"/>
      <c r="N109724" s="13"/>
      <c r="O109724" s="13"/>
      <c r="P109724" s="13"/>
      <c r="Q109724" s="13"/>
      <c r="R109724" s="13"/>
    </row>
    <row r="109725" spans="2:18">
      <c r="B109725" s="31"/>
      <c r="C109725" s="13"/>
      <c r="D109725" s="13"/>
      <c r="E109725" s="13"/>
      <c r="F109725" s="13"/>
      <c r="G109725" s="13"/>
      <c r="H109725" s="13"/>
      <c r="I109725" s="13"/>
      <c r="J109725" s="13"/>
      <c r="K109725" s="13"/>
      <c r="L109725" s="13"/>
      <c r="M109725" s="13"/>
      <c r="N109725" s="13"/>
      <c r="O109725" s="13"/>
      <c r="P109725" s="13"/>
      <c r="Q109725" s="13"/>
      <c r="R109725" s="13"/>
    </row>
    <row r="109726" spans="2:18">
      <c r="B109726" s="31"/>
      <c r="C109726" s="13"/>
      <c r="D109726" s="13"/>
      <c r="E109726" s="13"/>
      <c r="F109726" s="13"/>
      <c r="G109726" s="13"/>
      <c r="H109726" s="13"/>
      <c r="I109726" s="13"/>
      <c r="J109726" s="13"/>
      <c r="K109726" s="13"/>
      <c r="L109726" s="13"/>
      <c r="M109726" s="13"/>
      <c r="N109726" s="13"/>
      <c r="O109726" s="13"/>
      <c r="P109726" s="13"/>
      <c r="Q109726" s="13"/>
      <c r="R109726" s="13"/>
    </row>
    <row r="109727" spans="2:18">
      <c r="B109727" s="31"/>
      <c r="C109727" s="13"/>
      <c r="D109727" s="13"/>
      <c r="E109727" s="13"/>
      <c r="F109727" s="13"/>
      <c r="G109727" s="13"/>
      <c r="H109727" s="13"/>
      <c r="I109727" s="13"/>
      <c r="J109727" s="13"/>
      <c r="K109727" s="13"/>
      <c r="L109727" s="13"/>
      <c r="M109727" s="13"/>
      <c r="N109727" s="13"/>
      <c r="O109727" s="13"/>
      <c r="P109727" s="13"/>
      <c r="Q109727" s="13"/>
      <c r="R109727" s="13"/>
    </row>
    <row r="109728" spans="2:18">
      <c r="B109728" s="31"/>
      <c r="C109728" s="13"/>
      <c r="D109728" s="13"/>
      <c r="E109728" s="13"/>
      <c r="F109728" s="13"/>
      <c r="G109728" s="13"/>
      <c r="H109728" s="13"/>
      <c r="I109728" s="13"/>
      <c r="J109728" s="13"/>
      <c r="K109728" s="13"/>
      <c r="L109728" s="13"/>
      <c r="M109728" s="13"/>
      <c r="N109728" s="13"/>
      <c r="O109728" s="13"/>
      <c r="P109728" s="13"/>
      <c r="Q109728" s="13"/>
      <c r="R109728" s="13"/>
    </row>
    <row r="109729" spans="2:18">
      <c r="B109729" s="31"/>
      <c r="C109729" s="13"/>
      <c r="D109729" s="13"/>
      <c r="E109729" s="13"/>
      <c r="F109729" s="13"/>
      <c r="G109729" s="13"/>
      <c r="H109729" s="13"/>
      <c r="I109729" s="13"/>
      <c r="J109729" s="13"/>
      <c r="K109729" s="13"/>
      <c r="L109729" s="13"/>
      <c r="M109729" s="13"/>
      <c r="N109729" s="13"/>
      <c r="O109729" s="13"/>
      <c r="P109729" s="13"/>
      <c r="Q109729" s="13"/>
      <c r="R109729" s="13"/>
    </row>
    <row r="109730" spans="2:18">
      <c r="B109730" s="31"/>
      <c r="C109730" s="13"/>
      <c r="D109730" s="13"/>
      <c r="E109730" s="13"/>
      <c r="F109730" s="13"/>
      <c r="G109730" s="13"/>
      <c r="H109730" s="13"/>
      <c r="I109730" s="13"/>
      <c r="J109730" s="13"/>
      <c r="K109730" s="13"/>
      <c r="L109730" s="13"/>
      <c r="M109730" s="13"/>
      <c r="N109730" s="13"/>
      <c r="O109730" s="13"/>
      <c r="P109730" s="13"/>
      <c r="Q109730" s="13"/>
      <c r="R109730" s="13"/>
    </row>
    <row r="109731" spans="2:18">
      <c r="B109731" s="31"/>
      <c r="C109731" s="13"/>
      <c r="D109731" s="13"/>
      <c r="E109731" s="13"/>
      <c r="F109731" s="13"/>
      <c r="G109731" s="13"/>
      <c r="H109731" s="13"/>
      <c r="I109731" s="13"/>
      <c r="J109731" s="13"/>
      <c r="K109731" s="13"/>
      <c r="L109731" s="13"/>
      <c r="M109731" s="13"/>
      <c r="N109731" s="13"/>
      <c r="O109731" s="13"/>
      <c r="P109731" s="13"/>
      <c r="Q109731" s="13"/>
      <c r="R109731" s="13"/>
    </row>
    <row r="109732" spans="2:18">
      <c r="B109732" s="31"/>
      <c r="C109732" s="13"/>
      <c r="D109732" s="13"/>
      <c r="E109732" s="13"/>
      <c r="F109732" s="13"/>
      <c r="G109732" s="13"/>
      <c r="H109732" s="13"/>
      <c r="I109732" s="13"/>
      <c r="J109732" s="13"/>
      <c r="K109732" s="13"/>
      <c r="L109732" s="13"/>
      <c r="M109732" s="13"/>
      <c r="N109732" s="13"/>
      <c r="O109732" s="13"/>
      <c r="P109732" s="13"/>
      <c r="Q109732" s="13"/>
      <c r="R109732" s="13"/>
    </row>
    <row r="109733" spans="2:18">
      <c r="B109733" s="31"/>
      <c r="C109733" s="13"/>
      <c r="D109733" s="13"/>
      <c r="E109733" s="13"/>
      <c r="F109733" s="13"/>
      <c r="G109733" s="13"/>
      <c r="H109733" s="13"/>
      <c r="I109733" s="13"/>
      <c r="J109733" s="13"/>
      <c r="K109733" s="13"/>
      <c r="L109733" s="13"/>
      <c r="M109733" s="13"/>
      <c r="N109733" s="13"/>
      <c r="O109733" s="13"/>
      <c r="P109733" s="13"/>
      <c r="Q109733" s="13"/>
      <c r="R109733" s="13"/>
    </row>
    <row r="109734" spans="2:18">
      <c r="B109734" s="31"/>
      <c r="C109734" s="13"/>
      <c r="D109734" s="13"/>
      <c r="E109734" s="13"/>
      <c r="F109734" s="13"/>
      <c r="G109734" s="13"/>
      <c r="H109734" s="13"/>
      <c r="I109734" s="13"/>
      <c r="J109734" s="13"/>
      <c r="K109734" s="13"/>
      <c r="L109734" s="13"/>
      <c r="M109734" s="13"/>
      <c r="N109734" s="13"/>
      <c r="O109734" s="13"/>
      <c r="P109734" s="13"/>
      <c r="Q109734" s="13"/>
      <c r="R109734" s="13"/>
    </row>
    <row r="109735" spans="2:18">
      <c r="B109735" s="31"/>
      <c r="C109735" s="13"/>
      <c r="D109735" s="13"/>
      <c r="E109735" s="13"/>
      <c r="F109735" s="13"/>
      <c r="G109735" s="13"/>
      <c r="H109735" s="13"/>
      <c r="I109735" s="13"/>
      <c r="J109735" s="13"/>
      <c r="K109735" s="13"/>
      <c r="L109735" s="13"/>
      <c r="M109735" s="13"/>
      <c r="N109735" s="13"/>
      <c r="O109735" s="13"/>
      <c r="P109735" s="13"/>
      <c r="Q109735" s="13"/>
      <c r="R109735" s="13"/>
    </row>
    <row r="109736" spans="2:18">
      <c r="B109736" s="31"/>
      <c r="C109736" s="13"/>
      <c r="D109736" s="13"/>
      <c r="E109736" s="13"/>
      <c r="F109736" s="13"/>
      <c r="G109736" s="13"/>
      <c r="H109736" s="13"/>
      <c r="I109736" s="13"/>
      <c r="J109736" s="13"/>
      <c r="K109736" s="13"/>
      <c r="L109736" s="13"/>
      <c r="M109736" s="13"/>
      <c r="N109736" s="13"/>
      <c r="O109736" s="13"/>
      <c r="P109736" s="13"/>
      <c r="Q109736" s="13"/>
      <c r="R109736" s="13"/>
    </row>
    <row r="109737" spans="2:18">
      <c r="B109737" s="31"/>
      <c r="C109737" s="13"/>
      <c r="D109737" s="13"/>
      <c r="E109737" s="13"/>
      <c r="F109737" s="13"/>
      <c r="G109737" s="13"/>
      <c r="H109737" s="13"/>
      <c r="I109737" s="13"/>
      <c r="J109737" s="13"/>
      <c r="K109737" s="13"/>
      <c r="L109737" s="13"/>
      <c r="M109737" s="13"/>
      <c r="N109737" s="13"/>
      <c r="O109737" s="13"/>
      <c r="P109737" s="13"/>
      <c r="Q109737" s="13"/>
      <c r="R109737" s="13"/>
    </row>
    <row r="109738" spans="2:18">
      <c r="B109738" s="31"/>
      <c r="C109738" s="13"/>
      <c r="D109738" s="13"/>
      <c r="E109738" s="13"/>
      <c r="F109738" s="13"/>
      <c r="G109738" s="13"/>
      <c r="H109738" s="13"/>
      <c r="I109738" s="13"/>
      <c r="J109738" s="13"/>
      <c r="K109738" s="13"/>
      <c r="L109738" s="13"/>
      <c r="M109738" s="13"/>
      <c r="N109738" s="13"/>
      <c r="O109738" s="13"/>
      <c r="P109738" s="13"/>
      <c r="Q109738" s="13"/>
      <c r="R109738" s="13"/>
    </row>
    <row r="109739" spans="2:18">
      <c r="B109739" s="31"/>
      <c r="C109739" s="13"/>
      <c r="D109739" s="13"/>
      <c r="E109739" s="13"/>
      <c r="F109739" s="13"/>
      <c r="G109739" s="13"/>
      <c r="H109739" s="13"/>
      <c r="I109739" s="13"/>
      <c r="J109739" s="13"/>
      <c r="K109739" s="13"/>
      <c r="L109739" s="13"/>
      <c r="M109739" s="13"/>
      <c r="N109739" s="13"/>
      <c r="O109739" s="13"/>
      <c r="P109739" s="13"/>
      <c r="Q109739" s="13"/>
      <c r="R109739" s="13"/>
    </row>
    <row r="109740" spans="2:18">
      <c r="B109740" s="31"/>
      <c r="C109740" s="13"/>
      <c r="D109740" s="13"/>
      <c r="E109740" s="13"/>
      <c r="F109740" s="13"/>
      <c r="G109740" s="13"/>
      <c r="H109740" s="13"/>
      <c r="I109740" s="13"/>
      <c r="J109740" s="13"/>
      <c r="K109740" s="13"/>
      <c r="L109740" s="13"/>
      <c r="M109740" s="13"/>
      <c r="N109740" s="13"/>
      <c r="O109740" s="13"/>
      <c r="P109740" s="13"/>
      <c r="Q109740" s="13"/>
      <c r="R109740" s="13"/>
    </row>
    <row r="109741" spans="2:18">
      <c r="B109741" s="31"/>
      <c r="C109741" s="13"/>
      <c r="D109741" s="13"/>
      <c r="E109741" s="13"/>
      <c r="F109741" s="13"/>
      <c r="G109741" s="13"/>
      <c r="H109741" s="13"/>
      <c r="I109741" s="13"/>
      <c r="J109741" s="13"/>
      <c r="K109741" s="13"/>
      <c r="L109741" s="13"/>
      <c r="M109741" s="13"/>
      <c r="N109741" s="13"/>
      <c r="O109741" s="13"/>
      <c r="P109741" s="13"/>
      <c r="Q109741" s="13"/>
      <c r="R109741" s="13"/>
    </row>
    <row r="109742" spans="2:18">
      <c r="B109742" s="31"/>
      <c r="C109742" s="13"/>
      <c r="D109742" s="13"/>
      <c r="E109742" s="13"/>
      <c r="F109742" s="13"/>
      <c r="G109742" s="13"/>
      <c r="H109742" s="13"/>
      <c r="I109742" s="13"/>
      <c r="J109742" s="13"/>
      <c r="K109742" s="13"/>
      <c r="L109742" s="13"/>
      <c r="M109742" s="13"/>
      <c r="N109742" s="13"/>
      <c r="O109742" s="13"/>
      <c r="P109742" s="13"/>
      <c r="Q109742" s="13"/>
      <c r="R109742" s="13"/>
    </row>
    <row r="109743" spans="2:18">
      <c r="B109743" s="31"/>
      <c r="C109743" s="13"/>
      <c r="D109743" s="13"/>
      <c r="E109743" s="13"/>
      <c r="F109743" s="13"/>
      <c r="G109743" s="13"/>
      <c r="H109743" s="13"/>
      <c r="I109743" s="13"/>
      <c r="J109743" s="13"/>
      <c r="K109743" s="13"/>
      <c r="L109743" s="13"/>
      <c r="M109743" s="13"/>
      <c r="N109743" s="13"/>
      <c r="O109743" s="13"/>
      <c r="P109743" s="13"/>
      <c r="Q109743" s="13"/>
      <c r="R109743" s="13"/>
    </row>
    <row r="109744" spans="2:18">
      <c r="B109744" s="31"/>
      <c r="C109744" s="13"/>
      <c r="D109744" s="13"/>
      <c r="E109744" s="13"/>
      <c r="F109744" s="13"/>
      <c r="G109744" s="13"/>
      <c r="H109744" s="13"/>
      <c r="I109744" s="13"/>
      <c r="J109744" s="13"/>
      <c r="K109744" s="13"/>
      <c r="L109744" s="13"/>
      <c r="M109744" s="13"/>
      <c r="N109744" s="13"/>
      <c r="O109744" s="13"/>
      <c r="P109744" s="13"/>
      <c r="Q109744" s="13"/>
      <c r="R109744" s="13"/>
    </row>
    <row r="109745" spans="2:18">
      <c r="B109745" s="31"/>
      <c r="C109745" s="13"/>
      <c r="D109745" s="13"/>
      <c r="E109745" s="13"/>
      <c r="F109745" s="13"/>
      <c r="G109745" s="13"/>
      <c r="H109745" s="13"/>
      <c r="I109745" s="13"/>
      <c r="J109745" s="13"/>
      <c r="K109745" s="13"/>
      <c r="L109745" s="13"/>
      <c r="M109745" s="13"/>
      <c r="N109745" s="13"/>
      <c r="O109745" s="13"/>
      <c r="P109745" s="13"/>
      <c r="Q109745" s="13"/>
      <c r="R109745" s="13"/>
    </row>
    <row r="109746" spans="2:18">
      <c r="B109746" s="31"/>
      <c r="C109746" s="13"/>
      <c r="D109746" s="13"/>
      <c r="E109746" s="13"/>
      <c r="F109746" s="13"/>
      <c r="G109746" s="13"/>
      <c r="H109746" s="13"/>
      <c r="I109746" s="13"/>
      <c r="J109746" s="13"/>
      <c r="K109746" s="13"/>
      <c r="L109746" s="13"/>
      <c r="M109746" s="13"/>
      <c r="N109746" s="13"/>
      <c r="O109746" s="13"/>
      <c r="P109746" s="13"/>
      <c r="Q109746" s="13"/>
      <c r="R109746" s="13"/>
    </row>
    <row r="109747" spans="2:18">
      <c r="B109747" s="31"/>
      <c r="C109747" s="13"/>
      <c r="D109747" s="13"/>
      <c r="E109747" s="13"/>
      <c r="F109747" s="13"/>
      <c r="G109747" s="13"/>
      <c r="H109747" s="13"/>
      <c r="I109747" s="13"/>
      <c r="J109747" s="13"/>
      <c r="K109747" s="13"/>
      <c r="L109747" s="13"/>
      <c r="M109747" s="13"/>
      <c r="N109747" s="13"/>
      <c r="O109747" s="13"/>
      <c r="P109747" s="13"/>
      <c r="Q109747" s="13"/>
      <c r="R109747" s="13"/>
    </row>
    <row r="109748" spans="2:18">
      <c r="B109748" s="31"/>
      <c r="C109748" s="13"/>
      <c r="D109748" s="13"/>
      <c r="E109748" s="13"/>
      <c r="F109748" s="13"/>
      <c r="G109748" s="13"/>
      <c r="H109748" s="13"/>
      <c r="I109748" s="13"/>
      <c r="J109748" s="13"/>
      <c r="K109748" s="13"/>
      <c r="L109748" s="13"/>
      <c r="M109748" s="13"/>
      <c r="N109748" s="13"/>
      <c r="O109748" s="13"/>
      <c r="P109748" s="13"/>
      <c r="Q109748" s="13"/>
      <c r="R109748" s="13"/>
    </row>
    <row r="109749" spans="2:18">
      <c r="B109749" s="31"/>
      <c r="C109749" s="13"/>
      <c r="D109749" s="13"/>
      <c r="E109749" s="13"/>
      <c r="F109749" s="13"/>
      <c r="G109749" s="13"/>
      <c r="H109749" s="13"/>
      <c r="I109749" s="13"/>
      <c r="J109749" s="13"/>
      <c r="K109749" s="13"/>
      <c r="L109749" s="13"/>
      <c r="M109749" s="13"/>
      <c r="N109749" s="13"/>
      <c r="O109749" s="13"/>
      <c r="P109749" s="13"/>
      <c r="Q109749" s="13"/>
      <c r="R109749" s="13"/>
    </row>
    <row r="109750" spans="2:18">
      <c r="B109750" s="31"/>
      <c r="C109750" s="13"/>
      <c r="D109750" s="13"/>
      <c r="E109750" s="13"/>
      <c r="F109750" s="13"/>
      <c r="G109750" s="13"/>
      <c r="H109750" s="13"/>
      <c r="I109750" s="13"/>
      <c r="J109750" s="13"/>
      <c r="K109750" s="13"/>
      <c r="L109750" s="13"/>
      <c r="M109750" s="13"/>
      <c r="N109750" s="13"/>
      <c r="O109750" s="13"/>
      <c r="P109750" s="13"/>
      <c r="Q109750" s="13"/>
      <c r="R109750" s="13"/>
    </row>
    <row r="109751" spans="2:18">
      <c r="B109751" s="31"/>
      <c r="C109751" s="13"/>
      <c r="D109751" s="13"/>
      <c r="E109751" s="13"/>
      <c r="F109751" s="13"/>
      <c r="G109751" s="13"/>
      <c r="H109751" s="13"/>
      <c r="I109751" s="13"/>
      <c r="J109751" s="13"/>
      <c r="K109751" s="13"/>
      <c r="L109751" s="13"/>
      <c r="M109751" s="13"/>
      <c r="N109751" s="13"/>
      <c r="O109751" s="13"/>
      <c r="P109751" s="13"/>
      <c r="Q109751" s="13"/>
      <c r="R109751" s="13"/>
    </row>
    <row r="109752" spans="2:18">
      <c r="B109752" s="31"/>
      <c r="C109752" s="13"/>
      <c r="D109752" s="13"/>
      <c r="E109752" s="13"/>
      <c r="F109752" s="13"/>
      <c r="G109752" s="13"/>
      <c r="H109752" s="13"/>
      <c r="I109752" s="13"/>
      <c r="J109752" s="13"/>
      <c r="K109752" s="13"/>
      <c r="L109752" s="13"/>
      <c r="M109752" s="13"/>
      <c r="N109752" s="13"/>
      <c r="O109752" s="13"/>
      <c r="P109752" s="13"/>
      <c r="Q109752" s="13"/>
      <c r="R109752" s="13"/>
    </row>
    <row r="109753" spans="2:18">
      <c r="B109753" s="31"/>
      <c r="C109753" s="13"/>
      <c r="D109753" s="13"/>
      <c r="E109753" s="13"/>
      <c r="F109753" s="13"/>
      <c r="G109753" s="13"/>
      <c r="H109753" s="13"/>
      <c r="I109753" s="13"/>
      <c r="J109753" s="13"/>
      <c r="K109753" s="13"/>
      <c r="L109753" s="13"/>
      <c r="M109753" s="13"/>
      <c r="N109753" s="13"/>
      <c r="O109753" s="13"/>
      <c r="P109753" s="13"/>
      <c r="Q109753" s="13"/>
      <c r="R109753" s="13"/>
    </row>
    <row r="109754" spans="2:18">
      <c r="B109754" s="31"/>
      <c r="C109754" s="13"/>
      <c r="D109754" s="13"/>
      <c r="E109754" s="13"/>
      <c r="F109754" s="13"/>
      <c r="G109754" s="13"/>
      <c r="H109754" s="13"/>
      <c r="I109754" s="13"/>
      <c r="J109754" s="13"/>
      <c r="K109754" s="13"/>
      <c r="L109754" s="13"/>
      <c r="M109754" s="13"/>
      <c r="N109754" s="13"/>
      <c r="O109754" s="13"/>
      <c r="P109754" s="13"/>
      <c r="Q109754" s="13"/>
      <c r="R109754" s="13"/>
    </row>
    <row r="109755" spans="2:18">
      <c r="B109755" s="31"/>
      <c r="C109755" s="13"/>
      <c r="D109755" s="13"/>
      <c r="E109755" s="13"/>
      <c r="F109755" s="13"/>
      <c r="G109755" s="13"/>
      <c r="H109755" s="13"/>
      <c r="I109755" s="13"/>
      <c r="J109755" s="13"/>
      <c r="K109755" s="13"/>
      <c r="L109755" s="13"/>
      <c r="M109755" s="13"/>
      <c r="N109755" s="13"/>
      <c r="O109755" s="13"/>
      <c r="P109755" s="13"/>
      <c r="Q109755" s="13"/>
      <c r="R109755" s="13"/>
    </row>
    <row r="109756" spans="2:18">
      <c r="B109756" s="31"/>
      <c r="C109756" s="13"/>
      <c r="D109756" s="13"/>
      <c r="E109756" s="13"/>
      <c r="F109756" s="13"/>
      <c r="G109756" s="13"/>
      <c r="H109756" s="13"/>
      <c r="I109756" s="13"/>
      <c r="J109756" s="13"/>
      <c r="K109756" s="13"/>
      <c r="L109756" s="13"/>
      <c r="M109756" s="13"/>
      <c r="N109756" s="13"/>
      <c r="O109756" s="13"/>
      <c r="P109756" s="13"/>
      <c r="Q109756" s="13"/>
      <c r="R109756" s="13"/>
    </row>
    <row r="109757" spans="2:18">
      <c r="B109757" s="31"/>
      <c r="C109757" s="13"/>
      <c r="D109757" s="13"/>
      <c r="E109757" s="13"/>
      <c r="F109757" s="13"/>
      <c r="G109757" s="13"/>
      <c r="H109757" s="13"/>
      <c r="I109757" s="13"/>
      <c r="J109757" s="13"/>
      <c r="K109757" s="13"/>
      <c r="L109757" s="13"/>
      <c r="M109757" s="13"/>
      <c r="N109757" s="13"/>
      <c r="O109757" s="13"/>
      <c r="P109757" s="13"/>
      <c r="Q109757" s="13"/>
      <c r="R109757" s="13"/>
    </row>
    <row r="109758" spans="2:18">
      <c r="B109758" s="31"/>
      <c r="C109758" s="13"/>
      <c r="D109758" s="13"/>
      <c r="E109758" s="13"/>
      <c r="F109758" s="13"/>
      <c r="G109758" s="13"/>
      <c r="H109758" s="13"/>
      <c r="I109758" s="13"/>
      <c r="J109758" s="13"/>
      <c r="K109758" s="13"/>
      <c r="L109758" s="13"/>
      <c r="M109758" s="13"/>
      <c r="N109758" s="13"/>
      <c r="O109758" s="13"/>
      <c r="P109758" s="13"/>
      <c r="Q109758" s="13"/>
      <c r="R109758" s="13"/>
    </row>
    <row r="109759" spans="2:18">
      <c r="B109759" s="31"/>
      <c r="C109759" s="13"/>
      <c r="D109759" s="13"/>
      <c r="E109759" s="13"/>
      <c r="F109759" s="13"/>
      <c r="G109759" s="13"/>
      <c r="H109759" s="13"/>
      <c r="I109759" s="13"/>
      <c r="J109759" s="13"/>
      <c r="K109759" s="13"/>
      <c r="L109759" s="13"/>
      <c r="M109759" s="13"/>
      <c r="N109759" s="13"/>
      <c r="O109759" s="13"/>
      <c r="P109759" s="13"/>
      <c r="Q109759" s="13"/>
      <c r="R109759" s="13"/>
    </row>
    <row r="109760" spans="2:18">
      <c r="B109760" s="31"/>
      <c r="C109760" s="13"/>
      <c r="D109760" s="13"/>
      <c r="E109760" s="13"/>
      <c r="F109760" s="13"/>
      <c r="G109760" s="13"/>
      <c r="H109760" s="13"/>
      <c r="I109760" s="13"/>
      <c r="J109760" s="13"/>
      <c r="K109760" s="13"/>
      <c r="L109760" s="13"/>
      <c r="M109760" s="13"/>
      <c r="N109760" s="13"/>
      <c r="O109760" s="13"/>
      <c r="P109760" s="13"/>
      <c r="Q109760" s="13"/>
      <c r="R109760" s="13"/>
    </row>
    <row r="109761" spans="2:18">
      <c r="B109761" s="31"/>
      <c r="C109761" s="13"/>
      <c r="D109761" s="13"/>
      <c r="E109761" s="13"/>
      <c r="F109761" s="13"/>
      <c r="G109761" s="13"/>
      <c r="H109761" s="13"/>
      <c r="I109761" s="13"/>
      <c r="J109761" s="13"/>
      <c r="K109761" s="13"/>
      <c r="L109761" s="13"/>
      <c r="M109761" s="13"/>
      <c r="N109761" s="13"/>
      <c r="O109761" s="13"/>
      <c r="P109761" s="13"/>
      <c r="Q109761" s="13"/>
      <c r="R109761" s="13"/>
    </row>
    <row r="109762" spans="2:18">
      <c r="B109762" s="31"/>
      <c r="C109762" s="13"/>
      <c r="D109762" s="13"/>
      <c r="E109762" s="13"/>
      <c r="F109762" s="13"/>
      <c r="G109762" s="13"/>
      <c r="H109762" s="13"/>
      <c r="I109762" s="13"/>
      <c r="J109762" s="13"/>
      <c r="K109762" s="13"/>
      <c r="L109762" s="13"/>
      <c r="M109762" s="13"/>
      <c r="N109762" s="13"/>
      <c r="O109762" s="13"/>
      <c r="P109762" s="13"/>
      <c r="Q109762" s="13"/>
      <c r="R109762" s="13"/>
    </row>
    <row r="109763" spans="2:18">
      <c r="B109763" s="31"/>
      <c r="C109763" s="13"/>
      <c r="D109763" s="13"/>
      <c r="E109763" s="13"/>
      <c r="F109763" s="13"/>
      <c r="G109763" s="13"/>
      <c r="H109763" s="13"/>
      <c r="I109763" s="13"/>
      <c r="J109763" s="13"/>
      <c r="K109763" s="13"/>
      <c r="L109763" s="13"/>
      <c r="M109763" s="13"/>
      <c r="N109763" s="13"/>
      <c r="O109763" s="13"/>
      <c r="P109763" s="13"/>
      <c r="Q109763" s="13"/>
      <c r="R109763" s="13"/>
    </row>
    <row r="109764" spans="2:18">
      <c r="B109764" s="31"/>
      <c r="C109764" s="13"/>
      <c r="D109764" s="13"/>
      <c r="E109764" s="13"/>
      <c r="F109764" s="13"/>
      <c r="G109764" s="13"/>
      <c r="H109764" s="13"/>
      <c r="I109764" s="13"/>
      <c r="J109764" s="13"/>
      <c r="K109764" s="13"/>
      <c r="L109764" s="13"/>
      <c r="M109764" s="13"/>
      <c r="N109764" s="13"/>
      <c r="O109764" s="13"/>
      <c r="P109764" s="13"/>
      <c r="Q109764" s="13"/>
      <c r="R109764" s="13"/>
    </row>
    <row r="109765" spans="2:18">
      <c r="B109765" s="31"/>
      <c r="C109765" s="13"/>
      <c r="D109765" s="13"/>
      <c r="E109765" s="13"/>
      <c r="F109765" s="13"/>
      <c r="G109765" s="13"/>
      <c r="H109765" s="13"/>
      <c r="I109765" s="13"/>
      <c r="J109765" s="13"/>
      <c r="K109765" s="13"/>
      <c r="L109765" s="13"/>
      <c r="M109765" s="13"/>
      <c r="N109765" s="13"/>
      <c r="O109765" s="13"/>
      <c r="P109765" s="13"/>
      <c r="Q109765" s="13"/>
      <c r="R109765" s="13"/>
    </row>
    <row r="109766" spans="2:18">
      <c r="B109766" s="31"/>
      <c r="C109766" s="13"/>
      <c r="D109766" s="13"/>
      <c r="E109766" s="13"/>
      <c r="F109766" s="13"/>
      <c r="G109766" s="13"/>
      <c r="H109766" s="13"/>
      <c r="I109766" s="13"/>
      <c r="J109766" s="13"/>
      <c r="K109766" s="13"/>
      <c r="L109766" s="13"/>
      <c r="M109766" s="13"/>
      <c r="N109766" s="13"/>
      <c r="O109766" s="13"/>
      <c r="P109766" s="13"/>
      <c r="Q109766" s="13"/>
      <c r="R109766" s="13"/>
    </row>
    <row r="109767" spans="2:18">
      <c r="B109767" s="31"/>
      <c r="C109767" s="13"/>
      <c r="D109767" s="13"/>
      <c r="E109767" s="13"/>
      <c r="F109767" s="13"/>
      <c r="G109767" s="13"/>
      <c r="H109767" s="13"/>
      <c r="I109767" s="13"/>
      <c r="J109767" s="13"/>
      <c r="K109767" s="13"/>
      <c r="L109767" s="13"/>
      <c r="M109767" s="13"/>
      <c r="N109767" s="13"/>
      <c r="O109767" s="13"/>
      <c r="P109767" s="13"/>
      <c r="Q109767" s="13"/>
      <c r="R109767" s="13"/>
    </row>
    <row r="109768" spans="2:18">
      <c r="B109768" s="31"/>
      <c r="C109768" s="13"/>
      <c r="D109768" s="13"/>
      <c r="E109768" s="13"/>
      <c r="F109768" s="13"/>
      <c r="G109768" s="13"/>
      <c r="H109768" s="13"/>
      <c r="I109768" s="13"/>
      <c r="J109768" s="13"/>
      <c r="K109768" s="13"/>
      <c r="L109768" s="13"/>
      <c r="M109768" s="13"/>
      <c r="N109768" s="13"/>
      <c r="O109768" s="13"/>
      <c r="P109768" s="13"/>
      <c r="Q109768" s="13"/>
      <c r="R109768" s="13"/>
    </row>
    <row r="109769" spans="2:18">
      <c r="B109769" s="31"/>
      <c r="C109769" s="13"/>
      <c r="D109769" s="13"/>
      <c r="E109769" s="13"/>
      <c r="F109769" s="13"/>
      <c r="G109769" s="13"/>
      <c r="H109769" s="13"/>
      <c r="I109769" s="13"/>
      <c r="J109769" s="13"/>
      <c r="K109769" s="13"/>
      <c r="L109769" s="13"/>
      <c r="M109769" s="13"/>
      <c r="N109769" s="13"/>
      <c r="O109769" s="13"/>
      <c r="P109769" s="13"/>
      <c r="Q109769" s="13"/>
      <c r="R109769" s="13"/>
    </row>
    <row r="109770" spans="2:18">
      <c r="B109770" s="31"/>
      <c r="C109770" s="13"/>
      <c r="D109770" s="13"/>
      <c r="E109770" s="13"/>
      <c r="F109770" s="13"/>
      <c r="G109770" s="13"/>
      <c r="H109770" s="13"/>
      <c r="I109770" s="13"/>
      <c r="J109770" s="13"/>
      <c r="K109770" s="13"/>
      <c r="L109770" s="13"/>
      <c r="M109770" s="13"/>
      <c r="N109770" s="13"/>
      <c r="O109770" s="13"/>
      <c r="P109770" s="13"/>
      <c r="Q109770" s="13"/>
      <c r="R109770" s="13"/>
    </row>
    <row r="109771" spans="2:18">
      <c r="B109771" s="31"/>
      <c r="C109771" s="13"/>
      <c r="D109771" s="13"/>
      <c r="E109771" s="13"/>
      <c r="F109771" s="13"/>
      <c r="G109771" s="13"/>
      <c r="H109771" s="13"/>
      <c r="I109771" s="13"/>
      <c r="J109771" s="13"/>
      <c r="K109771" s="13"/>
      <c r="L109771" s="13"/>
      <c r="M109771" s="13"/>
      <c r="N109771" s="13"/>
      <c r="O109771" s="13"/>
      <c r="P109771" s="13"/>
      <c r="Q109771" s="13"/>
      <c r="R109771" s="13"/>
    </row>
    <row r="109772" spans="2:18">
      <c r="B109772" s="31"/>
      <c r="C109772" s="13"/>
      <c r="D109772" s="13"/>
      <c r="E109772" s="13"/>
      <c r="F109772" s="13"/>
      <c r="G109772" s="13"/>
      <c r="H109772" s="13"/>
      <c r="I109772" s="13"/>
      <c r="J109772" s="13"/>
      <c r="K109772" s="13"/>
      <c r="L109772" s="13"/>
      <c r="M109772" s="13"/>
      <c r="N109772" s="13"/>
      <c r="O109772" s="13"/>
      <c r="P109772" s="13"/>
      <c r="Q109772" s="13"/>
      <c r="R109772" s="13"/>
    </row>
    <row r="109773" spans="2:18">
      <c r="B109773" s="31"/>
      <c r="C109773" s="13"/>
      <c r="D109773" s="13"/>
      <c r="E109773" s="13"/>
      <c r="F109773" s="13"/>
      <c r="G109773" s="13"/>
      <c r="H109773" s="13"/>
      <c r="I109773" s="13"/>
      <c r="J109773" s="13"/>
      <c r="K109773" s="13"/>
      <c r="L109773" s="13"/>
      <c r="M109773" s="13"/>
      <c r="N109773" s="13"/>
      <c r="O109773" s="13"/>
      <c r="P109773" s="13"/>
      <c r="Q109773" s="13"/>
      <c r="R109773" s="13"/>
    </row>
    <row r="109774" spans="2:18">
      <c r="B109774" s="31"/>
      <c r="C109774" s="13"/>
      <c r="D109774" s="13"/>
      <c r="E109774" s="13"/>
      <c r="F109774" s="13"/>
      <c r="G109774" s="13"/>
      <c r="H109774" s="13"/>
      <c r="I109774" s="13"/>
      <c r="J109774" s="13"/>
      <c r="K109774" s="13"/>
      <c r="L109774" s="13"/>
      <c r="M109774" s="13"/>
      <c r="N109774" s="13"/>
      <c r="O109774" s="13"/>
      <c r="P109774" s="13"/>
      <c r="Q109774" s="13"/>
      <c r="R109774" s="13"/>
    </row>
    <row r="109775" spans="2:18">
      <c r="B109775" s="31"/>
      <c r="C109775" s="13"/>
      <c r="D109775" s="13"/>
      <c r="E109775" s="13"/>
      <c r="F109775" s="13"/>
      <c r="G109775" s="13"/>
      <c r="H109775" s="13"/>
      <c r="I109775" s="13"/>
      <c r="J109775" s="13"/>
      <c r="K109775" s="13"/>
      <c r="L109775" s="13"/>
      <c r="M109775" s="13"/>
      <c r="N109775" s="13"/>
      <c r="O109775" s="13"/>
      <c r="P109775" s="13"/>
      <c r="Q109775" s="13"/>
      <c r="R109775" s="13"/>
    </row>
    <row r="109776" spans="2:18">
      <c r="B109776" s="31"/>
      <c r="C109776" s="13"/>
      <c r="D109776" s="13"/>
      <c r="E109776" s="13"/>
      <c r="F109776" s="13"/>
      <c r="G109776" s="13"/>
      <c r="H109776" s="13"/>
      <c r="I109776" s="13"/>
      <c r="J109776" s="13"/>
      <c r="K109776" s="13"/>
      <c r="L109776" s="13"/>
      <c r="M109776" s="13"/>
      <c r="N109776" s="13"/>
      <c r="O109776" s="13"/>
      <c r="P109776" s="13"/>
      <c r="Q109776" s="13"/>
      <c r="R109776" s="13"/>
    </row>
    <row r="109777" spans="2:18">
      <c r="B109777" s="31"/>
      <c r="C109777" s="13"/>
      <c r="D109777" s="13"/>
      <c r="E109777" s="13"/>
      <c r="F109777" s="13"/>
      <c r="G109777" s="13"/>
      <c r="H109777" s="13"/>
      <c r="I109777" s="13"/>
      <c r="J109777" s="13"/>
      <c r="K109777" s="13"/>
      <c r="L109777" s="13"/>
      <c r="M109777" s="13"/>
      <c r="N109777" s="13"/>
      <c r="O109777" s="13"/>
      <c r="P109777" s="13"/>
      <c r="Q109777" s="13"/>
      <c r="R109777" s="13"/>
    </row>
    <row r="109778" spans="2:18">
      <c r="B109778" s="31"/>
      <c r="C109778" s="13"/>
      <c r="D109778" s="13"/>
      <c r="E109778" s="13"/>
      <c r="F109778" s="13"/>
      <c r="G109778" s="13"/>
      <c r="H109778" s="13"/>
      <c r="I109778" s="13"/>
      <c r="J109778" s="13"/>
      <c r="K109778" s="13"/>
      <c r="L109778" s="13"/>
      <c r="M109778" s="13"/>
      <c r="N109778" s="13"/>
      <c r="O109778" s="13"/>
      <c r="P109778" s="13"/>
      <c r="Q109778" s="13"/>
      <c r="R109778" s="13"/>
    </row>
    <row r="109779" spans="2:18">
      <c r="B109779" s="31"/>
      <c r="C109779" s="13"/>
      <c r="D109779" s="13"/>
      <c r="E109779" s="13"/>
      <c r="F109779" s="13"/>
      <c r="G109779" s="13"/>
      <c r="H109779" s="13"/>
      <c r="I109779" s="13"/>
      <c r="J109779" s="13"/>
      <c r="K109779" s="13"/>
      <c r="L109779" s="13"/>
      <c r="M109779" s="13"/>
      <c r="N109779" s="13"/>
      <c r="O109779" s="13"/>
      <c r="P109779" s="13"/>
      <c r="Q109779" s="13"/>
      <c r="R109779" s="13"/>
    </row>
    <row r="109780" spans="2:18">
      <c r="B109780" s="31"/>
      <c r="C109780" s="13"/>
      <c r="D109780" s="13"/>
      <c r="E109780" s="13"/>
      <c r="F109780" s="13"/>
      <c r="G109780" s="13"/>
      <c r="H109780" s="13"/>
      <c r="I109780" s="13"/>
      <c r="J109780" s="13"/>
      <c r="K109780" s="13"/>
      <c r="L109780" s="13"/>
      <c r="M109780" s="13"/>
      <c r="N109780" s="13"/>
      <c r="O109780" s="13"/>
      <c r="P109780" s="13"/>
      <c r="Q109780" s="13"/>
      <c r="R109780" s="13"/>
    </row>
    <row r="109781" spans="2:18">
      <c r="B109781" s="31"/>
      <c r="C109781" s="13"/>
      <c r="D109781" s="13"/>
      <c r="E109781" s="13"/>
      <c r="F109781" s="13"/>
      <c r="G109781" s="13"/>
      <c r="H109781" s="13"/>
      <c r="I109781" s="13"/>
      <c r="J109781" s="13"/>
      <c r="K109781" s="13"/>
      <c r="L109781" s="13"/>
      <c r="M109781" s="13"/>
      <c r="N109781" s="13"/>
      <c r="O109781" s="13"/>
      <c r="P109781" s="13"/>
      <c r="Q109781" s="13"/>
      <c r="R109781" s="13"/>
    </row>
    <row r="109782" spans="2:18">
      <c r="B109782" s="31"/>
      <c r="C109782" s="13"/>
      <c r="D109782" s="13"/>
      <c r="E109782" s="13"/>
      <c r="F109782" s="13"/>
      <c r="G109782" s="13"/>
      <c r="H109782" s="13"/>
      <c r="I109782" s="13"/>
      <c r="J109782" s="13"/>
      <c r="K109782" s="13"/>
      <c r="L109782" s="13"/>
      <c r="M109782" s="13"/>
      <c r="N109782" s="13"/>
      <c r="O109782" s="13"/>
      <c r="P109782" s="13"/>
      <c r="Q109782" s="13"/>
      <c r="R109782" s="13"/>
    </row>
    <row r="109783" spans="2:18">
      <c r="B109783" s="31"/>
      <c r="C109783" s="13"/>
      <c r="D109783" s="13"/>
      <c r="E109783" s="13"/>
      <c r="F109783" s="13"/>
      <c r="G109783" s="13"/>
      <c r="H109783" s="13"/>
      <c r="I109783" s="13"/>
      <c r="J109783" s="13"/>
      <c r="K109783" s="13"/>
      <c r="L109783" s="13"/>
      <c r="M109783" s="13"/>
      <c r="N109783" s="13"/>
      <c r="O109783" s="13"/>
      <c r="P109783" s="13"/>
      <c r="Q109783" s="13"/>
      <c r="R109783" s="13"/>
    </row>
    <row r="109784" spans="2:18">
      <c r="B109784" s="31"/>
      <c r="C109784" s="13"/>
      <c r="D109784" s="13"/>
      <c r="E109784" s="13"/>
      <c r="F109784" s="13"/>
      <c r="G109784" s="13"/>
      <c r="H109784" s="13"/>
      <c r="I109784" s="13"/>
      <c r="J109784" s="13"/>
      <c r="K109784" s="13"/>
      <c r="L109784" s="13"/>
      <c r="M109784" s="13"/>
      <c r="N109784" s="13"/>
      <c r="O109784" s="13"/>
      <c r="P109784" s="13"/>
      <c r="Q109784" s="13"/>
      <c r="R109784" s="13"/>
    </row>
    <row r="109785" spans="2:18">
      <c r="B109785" s="31"/>
      <c r="C109785" s="13"/>
      <c r="D109785" s="13"/>
      <c r="E109785" s="13"/>
      <c r="F109785" s="13"/>
      <c r="G109785" s="13"/>
      <c r="H109785" s="13"/>
      <c r="I109785" s="13"/>
      <c r="J109785" s="13"/>
      <c r="K109785" s="13"/>
      <c r="L109785" s="13"/>
      <c r="M109785" s="13"/>
      <c r="N109785" s="13"/>
      <c r="O109785" s="13"/>
      <c r="P109785" s="13"/>
      <c r="Q109785" s="13"/>
      <c r="R109785" s="13"/>
    </row>
    <row r="109786" spans="2:18">
      <c r="B109786" s="31"/>
      <c r="C109786" s="13"/>
      <c r="D109786" s="13"/>
      <c r="E109786" s="13"/>
      <c r="F109786" s="13"/>
      <c r="G109786" s="13"/>
      <c r="H109786" s="13"/>
      <c r="I109786" s="13"/>
      <c r="J109786" s="13"/>
      <c r="K109786" s="13"/>
      <c r="L109786" s="13"/>
      <c r="M109786" s="13"/>
      <c r="N109786" s="13"/>
      <c r="O109786" s="13"/>
      <c r="P109786" s="13"/>
      <c r="Q109786" s="13"/>
      <c r="R109786" s="13"/>
    </row>
    <row r="109787" spans="2:18">
      <c r="B109787" s="31"/>
      <c r="C109787" s="13"/>
      <c r="D109787" s="13"/>
      <c r="E109787" s="13"/>
      <c r="F109787" s="13"/>
      <c r="G109787" s="13"/>
      <c r="H109787" s="13"/>
      <c r="I109787" s="13"/>
      <c r="J109787" s="13"/>
      <c r="K109787" s="13"/>
      <c r="L109787" s="13"/>
      <c r="M109787" s="13"/>
      <c r="N109787" s="13"/>
      <c r="O109787" s="13"/>
      <c r="P109787" s="13"/>
      <c r="Q109787" s="13"/>
      <c r="R109787" s="13"/>
    </row>
    <row r="109788" spans="2:18">
      <c r="B109788" s="31"/>
      <c r="C109788" s="13"/>
      <c r="D109788" s="13"/>
      <c r="E109788" s="13"/>
      <c r="F109788" s="13"/>
      <c r="G109788" s="13"/>
      <c r="H109788" s="13"/>
      <c r="I109788" s="13"/>
      <c r="J109788" s="13"/>
      <c r="K109788" s="13"/>
      <c r="L109788" s="13"/>
      <c r="M109788" s="13"/>
      <c r="N109788" s="13"/>
      <c r="O109788" s="13"/>
      <c r="P109788" s="13"/>
      <c r="Q109788" s="13"/>
      <c r="R109788" s="13"/>
    </row>
    <row r="109789" spans="2:18">
      <c r="B109789" s="31"/>
      <c r="C109789" s="13"/>
      <c r="D109789" s="13"/>
      <c r="E109789" s="13"/>
      <c r="F109789" s="13"/>
      <c r="G109789" s="13"/>
      <c r="H109789" s="13"/>
      <c r="I109789" s="13"/>
      <c r="J109789" s="13"/>
      <c r="K109789" s="13"/>
      <c r="L109789" s="13"/>
      <c r="M109789" s="13"/>
      <c r="N109789" s="13"/>
      <c r="O109789" s="13"/>
      <c r="P109789" s="13"/>
      <c r="Q109789" s="13"/>
      <c r="R109789" s="13"/>
    </row>
    <row r="109790" spans="2:18">
      <c r="B109790" s="31"/>
      <c r="C109790" s="13"/>
      <c r="D109790" s="13"/>
      <c r="E109790" s="13"/>
      <c r="F109790" s="13"/>
      <c r="G109790" s="13"/>
      <c r="H109790" s="13"/>
      <c r="I109790" s="13"/>
      <c r="J109790" s="13"/>
      <c r="K109790" s="13"/>
      <c r="L109790" s="13"/>
      <c r="M109790" s="13"/>
      <c r="N109790" s="13"/>
      <c r="O109790" s="13"/>
      <c r="P109790" s="13"/>
      <c r="Q109790" s="13"/>
      <c r="R109790" s="13"/>
    </row>
    <row r="109791" spans="2:18">
      <c r="B109791" s="31"/>
      <c r="C109791" s="13"/>
      <c r="D109791" s="13"/>
      <c r="E109791" s="13"/>
      <c r="F109791" s="13"/>
      <c r="G109791" s="13"/>
      <c r="H109791" s="13"/>
      <c r="I109791" s="13"/>
      <c r="J109791" s="13"/>
      <c r="K109791" s="13"/>
      <c r="L109791" s="13"/>
      <c r="M109791" s="13"/>
      <c r="N109791" s="13"/>
      <c r="O109791" s="13"/>
      <c r="P109791" s="13"/>
      <c r="Q109791" s="13"/>
      <c r="R109791" s="13"/>
    </row>
    <row r="109792" spans="2:18">
      <c r="B109792" s="31"/>
      <c r="C109792" s="13"/>
      <c r="D109792" s="13"/>
      <c r="E109792" s="13"/>
      <c r="F109792" s="13"/>
      <c r="G109792" s="13"/>
      <c r="H109792" s="13"/>
      <c r="I109792" s="13"/>
      <c r="J109792" s="13"/>
      <c r="K109792" s="13"/>
      <c r="L109792" s="13"/>
      <c r="M109792" s="13"/>
      <c r="N109792" s="13"/>
      <c r="O109792" s="13"/>
      <c r="P109792" s="13"/>
      <c r="Q109792" s="13"/>
      <c r="R109792" s="13"/>
    </row>
    <row r="109793" spans="2:18">
      <c r="B109793" s="31"/>
      <c r="C109793" s="13"/>
      <c r="D109793" s="13"/>
      <c r="E109793" s="13"/>
      <c r="F109793" s="13"/>
      <c r="G109793" s="13"/>
      <c r="H109793" s="13"/>
      <c r="I109793" s="13"/>
      <c r="J109793" s="13"/>
      <c r="K109793" s="13"/>
      <c r="L109793" s="13"/>
      <c r="M109793" s="13"/>
      <c r="N109793" s="13"/>
      <c r="O109793" s="13"/>
      <c r="P109793" s="13"/>
      <c r="Q109793" s="13"/>
      <c r="R109793" s="13"/>
    </row>
    <row r="109794" spans="2:18">
      <c r="B109794" s="31"/>
      <c r="C109794" s="13"/>
      <c r="D109794" s="13"/>
      <c r="E109794" s="13"/>
      <c r="F109794" s="13"/>
      <c r="G109794" s="13"/>
      <c r="H109794" s="13"/>
      <c r="I109794" s="13"/>
      <c r="J109794" s="13"/>
      <c r="K109794" s="13"/>
      <c r="L109794" s="13"/>
      <c r="M109794" s="13"/>
      <c r="N109794" s="13"/>
      <c r="O109794" s="13"/>
      <c r="P109794" s="13"/>
      <c r="Q109794" s="13"/>
      <c r="R109794" s="13"/>
    </row>
    <row r="109795" spans="2:18">
      <c r="B109795" s="31"/>
      <c r="C109795" s="13"/>
      <c r="D109795" s="13"/>
      <c r="E109795" s="13"/>
      <c r="F109795" s="13"/>
      <c r="G109795" s="13"/>
      <c r="H109795" s="13"/>
      <c r="I109795" s="13"/>
      <c r="J109795" s="13"/>
      <c r="K109795" s="13"/>
      <c r="L109795" s="13"/>
      <c r="M109795" s="13"/>
      <c r="N109795" s="13"/>
      <c r="O109795" s="13"/>
      <c r="P109795" s="13"/>
      <c r="Q109795" s="13"/>
      <c r="R109795" s="13"/>
    </row>
    <row r="109796" spans="2:18">
      <c r="B109796" s="31"/>
      <c r="C109796" s="13"/>
      <c r="D109796" s="13"/>
      <c r="E109796" s="13"/>
      <c r="F109796" s="13"/>
      <c r="G109796" s="13"/>
      <c r="H109796" s="13"/>
      <c r="I109796" s="13"/>
      <c r="J109796" s="13"/>
      <c r="K109796" s="13"/>
      <c r="L109796" s="13"/>
      <c r="M109796" s="13"/>
      <c r="N109796" s="13"/>
      <c r="O109796" s="13"/>
      <c r="P109796" s="13"/>
      <c r="Q109796" s="13"/>
      <c r="R109796" s="13"/>
    </row>
    <row r="109797" spans="2:18">
      <c r="B109797" s="31"/>
      <c r="C109797" s="13"/>
      <c r="D109797" s="13"/>
      <c r="E109797" s="13"/>
      <c r="F109797" s="13"/>
      <c r="G109797" s="13"/>
      <c r="H109797" s="13"/>
      <c r="I109797" s="13"/>
      <c r="J109797" s="13"/>
      <c r="K109797" s="13"/>
      <c r="L109797" s="13"/>
      <c r="M109797" s="13"/>
      <c r="N109797" s="13"/>
      <c r="O109797" s="13"/>
      <c r="P109797" s="13"/>
      <c r="Q109797" s="13"/>
      <c r="R109797" s="13"/>
    </row>
    <row r="109798" spans="2:18">
      <c r="B109798" s="31"/>
      <c r="C109798" s="13"/>
      <c r="D109798" s="13"/>
      <c r="E109798" s="13"/>
      <c r="F109798" s="13"/>
      <c r="G109798" s="13"/>
      <c r="H109798" s="13"/>
      <c r="I109798" s="13"/>
      <c r="J109798" s="13"/>
      <c r="K109798" s="13"/>
      <c r="L109798" s="13"/>
      <c r="M109798" s="13"/>
      <c r="N109798" s="13"/>
      <c r="O109798" s="13"/>
      <c r="P109798" s="13"/>
      <c r="Q109798" s="13"/>
      <c r="R109798" s="13"/>
    </row>
    <row r="109799" spans="2:18">
      <c r="B109799" s="31"/>
      <c r="C109799" s="13"/>
      <c r="D109799" s="13"/>
      <c r="E109799" s="13"/>
      <c r="F109799" s="13"/>
      <c r="G109799" s="13"/>
      <c r="H109799" s="13"/>
      <c r="I109799" s="13"/>
      <c r="J109799" s="13"/>
      <c r="K109799" s="13"/>
      <c r="L109799" s="13"/>
      <c r="M109799" s="13"/>
      <c r="N109799" s="13"/>
      <c r="O109799" s="13"/>
      <c r="P109799" s="13"/>
      <c r="Q109799" s="13"/>
      <c r="R109799" s="13"/>
    </row>
    <row r="109800" spans="2:18">
      <c r="B109800" s="31"/>
      <c r="C109800" s="13"/>
      <c r="D109800" s="13"/>
      <c r="E109800" s="13"/>
      <c r="F109800" s="13"/>
      <c r="G109800" s="13"/>
      <c r="H109800" s="13"/>
      <c r="I109800" s="13"/>
      <c r="J109800" s="13"/>
      <c r="K109800" s="13"/>
      <c r="L109800" s="13"/>
      <c r="M109800" s="13"/>
      <c r="N109800" s="13"/>
      <c r="O109800" s="13"/>
      <c r="P109800" s="13"/>
      <c r="Q109800" s="13"/>
      <c r="R109800" s="13"/>
    </row>
    <row r="109801" spans="2:18">
      <c r="B109801" s="31"/>
      <c r="C109801" s="13"/>
      <c r="D109801" s="13"/>
      <c r="E109801" s="13"/>
      <c r="F109801" s="13"/>
      <c r="G109801" s="13"/>
      <c r="H109801" s="13"/>
      <c r="I109801" s="13"/>
      <c r="J109801" s="13"/>
      <c r="K109801" s="13"/>
      <c r="L109801" s="13"/>
      <c r="M109801" s="13"/>
      <c r="N109801" s="13"/>
      <c r="O109801" s="13"/>
      <c r="P109801" s="13"/>
      <c r="Q109801" s="13"/>
      <c r="R109801" s="13"/>
    </row>
    <row r="109802" spans="2:18">
      <c r="B109802" s="31"/>
      <c r="C109802" s="13"/>
      <c r="D109802" s="13"/>
      <c r="E109802" s="13"/>
      <c r="F109802" s="13"/>
      <c r="G109802" s="13"/>
      <c r="H109802" s="13"/>
      <c r="I109802" s="13"/>
      <c r="J109802" s="13"/>
      <c r="K109802" s="13"/>
      <c r="L109802" s="13"/>
      <c r="M109802" s="13"/>
      <c r="N109802" s="13"/>
      <c r="O109802" s="13"/>
      <c r="P109802" s="13"/>
      <c r="Q109802" s="13"/>
      <c r="R109802" s="13"/>
    </row>
    <row r="109803" spans="2:18">
      <c r="B109803" s="31"/>
      <c r="C109803" s="13"/>
      <c r="D109803" s="13"/>
      <c r="E109803" s="13"/>
      <c r="F109803" s="13"/>
      <c r="G109803" s="13"/>
      <c r="H109803" s="13"/>
      <c r="I109803" s="13"/>
      <c r="J109803" s="13"/>
      <c r="K109803" s="13"/>
      <c r="L109803" s="13"/>
      <c r="M109803" s="13"/>
      <c r="N109803" s="13"/>
      <c r="O109803" s="13"/>
      <c r="P109803" s="13"/>
      <c r="Q109803" s="13"/>
      <c r="R109803" s="13"/>
    </row>
    <row r="109804" spans="2:18">
      <c r="B109804" s="31"/>
      <c r="C109804" s="13"/>
      <c r="D109804" s="13"/>
      <c r="E109804" s="13"/>
      <c r="F109804" s="13"/>
      <c r="G109804" s="13"/>
      <c r="H109804" s="13"/>
      <c r="I109804" s="13"/>
      <c r="J109804" s="13"/>
      <c r="K109804" s="13"/>
      <c r="L109804" s="13"/>
      <c r="M109804" s="13"/>
      <c r="N109804" s="13"/>
      <c r="O109804" s="13"/>
      <c r="P109804" s="13"/>
      <c r="Q109804" s="13"/>
      <c r="R109804" s="13"/>
    </row>
    <row r="109805" spans="2:18">
      <c r="B109805" s="31"/>
      <c r="C109805" s="13"/>
      <c r="D109805" s="13"/>
      <c r="E109805" s="13"/>
      <c r="F109805" s="13"/>
      <c r="G109805" s="13"/>
      <c r="H109805" s="13"/>
      <c r="I109805" s="13"/>
      <c r="J109805" s="13"/>
      <c r="K109805" s="13"/>
      <c r="L109805" s="13"/>
      <c r="M109805" s="13"/>
      <c r="N109805" s="13"/>
      <c r="O109805" s="13"/>
      <c r="P109805" s="13"/>
      <c r="Q109805" s="13"/>
      <c r="R109805" s="13"/>
    </row>
    <row r="109806" spans="2:18">
      <c r="B109806" s="31"/>
      <c r="C109806" s="13"/>
      <c r="D109806" s="13"/>
      <c r="E109806" s="13"/>
      <c r="F109806" s="13"/>
      <c r="G109806" s="13"/>
      <c r="H109806" s="13"/>
      <c r="I109806" s="13"/>
      <c r="J109806" s="13"/>
      <c r="K109806" s="13"/>
      <c r="L109806" s="13"/>
      <c r="M109806" s="13"/>
      <c r="N109806" s="13"/>
      <c r="O109806" s="13"/>
      <c r="P109806" s="13"/>
      <c r="Q109806" s="13"/>
      <c r="R109806" s="13"/>
    </row>
    <row r="109807" spans="2:18">
      <c r="B109807" s="31"/>
      <c r="C109807" s="13"/>
      <c r="D109807" s="13"/>
      <c r="E109807" s="13"/>
      <c r="F109807" s="13"/>
      <c r="G109807" s="13"/>
      <c r="H109807" s="13"/>
      <c r="I109807" s="13"/>
      <c r="J109807" s="13"/>
      <c r="K109807" s="13"/>
      <c r="L109807" s="13"/>
      <c r="M109807" s="13"/>
      <c r="N109807" s="13"/>
      <c r="O109807" s="13"/>
      <c r="P109807" s="13"/>
      <c r="Q109807" s="13"/>
      <c r="R109807" s="13"/>
    </row>
    <row r="109808" spans="2:18">
      <c r="B109808" s="31"/>
      <c r="C109808" s="13"/>
      <c r="D109808" s="13"/>
      <c r="E109808" s="13"/>
      <c r="F109808" s="13"/>
      <c r="G109808" s="13"/>
      <c r="H109808" s="13"/>
      <c r="I109808" s="13"/>
      <c r="J109808" s="13"/>
      <c r="K109808" s="13"/>
      <c r="L109808" s="13"/>
      <c r="M109808" s="13"/>
      <c r="N109808" s="13"/>
      <c r="O109808" s="13"/>
      <c r="P109808" s="13"/>
      <c r="Q109808" s="13"/>
      <c r="R109808" s="13"/>
    </row>
    <row r="109809" spans="2:18">
      <c r="B109809" s="31"/>
      <c r="C109809" s="13"/>
      <c r="D109809" s="13"/>
      <c r="E109809" s="13"/>
      <c r="F109809" s="13"/>
      <c r="G109809" s="13"/>
      <c r="H109809" s="13"/>
      <c r="I109809" s="13"/>
      <c r="J109809" s="13"/>
      <c r="K109809" s="13"/>
      <c r="L109809" s="13"/>
      <c r="M109809" s="13"/>
      <c r="N109809" s="13"/>
      <c r="O109809" s="13"/>
      <c r="P109809" s="13"/>
      <c r="Q109809" s="13"/>
      <c r="R109809" s="13"/>
    </row>
    <row r="109810" spans="2:18">
      <c r="B109810" s="31"/>
      <c r="C109810" s="13"/>
      <c r="D109810" s="13"/>
      <c r="E109810" s="13"/>
      <c r="F109810" s="13"/>
      <c r="G109810" s="13"/>
      <c r="H109810" s="13"/>
      <c r="I109810" s="13"/>
      <c r="J109810" s="13"/>
      <c r="K109810" s="13"/>
      <c r="L109810" s="13"/>
      <c r="M109810" s="13"/>
      <c r="N109810" s="13"/>
      <c r="O109810" s="13"/>
      <c r="P109810" s="13"/>
      <c r="Q109810" s="13"/>
      <c r="R109810" s="13"/>
    </row>
    <row r="109811" spans="2:18">
      <c r="B109811" s="31"/>
      <c r="C109811" s="13"/>
      <c r="D109811" s="13"/>
      <c r="E109811" s="13"/>
      <c r="F109811" s="13"/>
      <c r="G109811" s="13"/>
      <c r="H109811" s="13"/>
      <c r="I109811" s="13"/>
      <c r="J109811" s="13"/>
      <c r="K109811" s="13"/>
      <c r="L109811" s="13"/>
      <c r="M109811" s="13"/>
      <c r="N109811" s="13"/>
      <c r="O109811" s="13"/>
      <c r="P109811" s="13"/>
      <c r="Q109811" s="13"/>
      <c r="R109811" s="13"/>
    </row>
    <row r="109812" spans="2:18">
      <c r="B109812" s="31"/>
      <c r="C109812" s="13"/>
      <c r="D109812" s="13"/>
      <c r="E109812" s="13"/>
      <c r="F109812" s="13"/>
      <c r="G109812" s="13"/>
      <c r="H109812" s="13"/>
      <c r="I109812" s="13"/>
      <c r="J109812" s="13"/>
      <c r="K109812" s="13"/>
      <c r="L109812" s="13"/>
      <c r="M109812" s="13"/>
      <c r="N109812" s="13"/>
      <c r="O109812" s="13"/>
      <c r="P109812" s="13"/>
      <c r="Q109812" s="13"/>
      <c r="R109812" s="13"/>
    </row>
    <row r="109813" spans="2:18">
      <c r="B109813" s="31"/>
      <c r="C109813" s="13"/>
      <c r="D109813" s="13"/>
      <c r="E109813" s="13"/>
      <c r="F109813" s="13"/>
      <c r="G109813" s="13"/>
      <c r="H109813" s="13"/>
      <c r="I109813" s="13"/>
      <c r="J109813" s="13"/>
      <c r="K109813" s="13"/>
      <c r="L109813" s="13"/>
      <c r="M109813" s="13"/>
      <c r="N109813" s="13"/>
      <c r="O109813" s="13"/>
      <c r="P109813" s="13"/>
      <c r="Q109813" s="13"/>
      <c r="R109813" s="13"/>
    </row>
    <row r="109814" spans="2:18">
      <c r="B109814" s="31"/>
      <c r="C109814" s="13"/>
      <c r="D109814" s="13"/>
      <c r="E109814" s="13"/>
      <c r="F109814" s="13"/>
      <c r="G109814" s="13"/>
      <c r="H109814" s="13"/>
      <c r="I109814" s="13"/>
      <c r="J109814" s="13"/>
      <c r="K109814" s="13"/>
      <c r="L109814" s="13"/>
      <c r="M109814" s="13"/>
      <c r="N109814" s="13"/>
      <c r="O109814" s="13"/>
      <c r="P109814" s="13"/>
      <c r="Q109814" s="13"/>
      <c r="R109814" s="13"/>
    </row>
    <row r="109815" spans="2:18">
      <c r="B109815" s="31"/>
      <c r="C109815" s="13"/>
      <c r="D109815" s="13"/>
      <c r="E109815" s="13"/>
      <c r="F109815" s="13"/>
      <c r="G109815" s="13"/>
      <c r="H109815" s="13"/>
      <c r="I109815" s="13"/>
      <c r="J109815" s="13"/>
      <c r="K109815" s="13"/>
      <c r="L109815" s="13"/>
      <c r="M109815" s="13"/>
      <c r="N109815" s="13"/>
      <c r="O109815" s="13"/>
      <c r="P109815" s="13"/>
      <c r="Q109815" s="13"/>
      <c r="R109815" s="13"/>
    </row>
    <row r="109816" spans="2:18">
      <c r="B109816" s="31"/>
      <c r="C109816" s="13"/>
      <c r="D109816" s="13"/>
      <c r="E109816" s="13"/>
      <c r="F109816" s="13"/>
      <c r="G109816" s="13"/>
      <c r="H109816" s="13"/>
      <c r="I109816" s="13"/>
      <c r="J109816" s="13"/>
      <c r="K109816" s="13"/>
      <c r="L109816" s="13"/>
      <c r="M109816" s="13"/>
      <c r="N109816" s="13"/>
      <c r="O109816" s="13"/>
      <c r="P109816" s="13"/>
      <c r="Q109816" s="13"/>
      <c r="R109816" s="13"/>
    </row>
    <row r="109817" spans="2:18">
      <c r="B109817" s="31"/>
      <c r="C109817" s="13"/>
      <c r="D109817" s="13"/>
      <c r="E109817" s="13"/>
      <c r="F109817" s="13"/>
      <c r="G109817" s="13"/>
      <c r="H109817" s="13"/>
      <c r="I109817" s="13"/>
      <c r="J109817" s="13"/>
      <c r="K109817" s="13"/>
      <c r="L109817" s="13"/>
      <c r="M109817" s="13"/>
      <c r="N109817" s="13"/>
      <c r="O109817" s="13"/>
      <c r="P109817" s="13"/>
      <c r="Q109817" s="13"/>
      <c r="R109817" s="13"/>
    </row>
    <row r="109818" spans="2:18">
      <c r="B109818" s="31"/>
      <c r="C109818" s="13"/>
      <c r="D109818" s="13"/>
      <c r="E109818" s="13"/>
      <c r="F109818" s="13"/>
      <c r="G109818" s="13"/>
      <c r="H109818" s="13"/>
      <c r="I109818" s="13"/>
      <c r="J109818" s="13"/>
      <c r="K109818" s="13"/>
      <c r="L109818" s="13"/>
      <c r="M109818" s="13"/>
      <c r="N109818" s="13"/>
      <c r="O109818" s="13"/>
      <c r="P109818" s="13"/>
      <c r="Q109818" s="13"/>
      <c r="R109818" s="13"/>
    </row>
    <row r="109819" spans="2:18">
      <c r="B109819" s="31"/>
      <c r="C109819" s="13"/>
      <c r="D109819" s="13"/>
      <c r="E109819" s="13"/>
      <c r="F109819" s="13"/>
      <c r="G109819" s="13"/>
      <c r="H109819" s="13"/>
      <c r="I109819" s="13"/>
      <c r="J109819" s="13"/>
      <c r="K109819" s="13"/>
      <c r="L109819" s="13"/>
      <c r="M109819" s="13"/>
      <c r="N109819" s="13"/>
      <c r="O109819" s="13"/>
      <c r="P109819" s="13"/>
      <c r="Q109819" s="13"/>
      <c r="R109819" s="13"/>
    </row>
    <row r="109820" spans="2:18">
      <c r="B109820" s="31"/>
      <c r="C109820" s="13"/>
      <c r="D109820" s="13"/>
      <c r="E109820" s="13"/>
      <c r="F109820" s="13"/>
      <c r="G109820" s="13"/>
      <c r="H109820" s="13"/>
      <c r="I109820" s="13"/>
      <c r="J109820" s="13"/>
      <c r="K109820" s="13"/>
      <c r="L109820" s="13"/>
      <c r="M109820" s="13"/>
      <c r="N109820" s="13"/>
      <c r="O109820" s="13"/>
      <c r="P109820" s="13"/>
      <c r="Q109820" s="13"/>
      <c r="R109820" s="13"/>
    </row>
    <row r="109821" spans="2:18">
      <c r="B109821" s="31"/>
      <c r="C109821" s="13"/>
      <c r="D109821" s="13"/>
      <c r="E109821" s="13"/>
      <c r="F109821" s="13"/>
      <c r="G109821" s="13"/>
      <c r="H109821" s="13"/>
      <c r="I109821" s="13"/>
      <c r="J109821" s="13"/>
      <c r="K109821" s="13"/>
      <c r="L109821" s="13"/>
      <c r="M109821" s="13"/>
      <c r="N109821" s="13"/>
      <c r="O109821" s="13"/>
      <c r="P109821" s="13"/>
      <c r="Q109821" s="13"/>
      <c r="R109821" s="13"/>
    </row>
    <row r="109822" spans="2:18">
      <c r="B109822" s="31"/>
      <c r="C109822" s="13"/>
      <c r="D109822" s="13"/>
      <c r="E109822" s="13"/>
      <c r="F109822" s="13"/>
      <c r="G109822" s="13"/>
      <c r="H109822" s="13"/>
      <c r="I109822" s="13"/>
      <c r="J109822" s="13"/>
      <c r="K109822" s="13"/>
      <c r="L109822" s="13"/>
      <c r="M109822" s="13"/>
      <c r="N109822" s="13"/>
      <c r="O109822" s="13"/>
      <c r="P109822" s="13"/>
      <c r="Q109822" s="13"/>
      <c r="R109822" s="13"/>
    </row>
    <row r="109823" spans="2:18">
      <c r="B109823" s="31"/>
      <c r="C109823" s="13"/>
      <c r="D109823" s="13"/>
      <c r="E109823" s="13"/>
      <c r="F109823" s="13"/>
      <c r="G109823" s="13"/>
      <c r="H109823" s="13"/>
      <c r="I109823" s="13"/>
      <c r="J109823" s="13"/>
      <c r="K109823" s="13"/>
      <c r="L109823" s="13"/>
      <c r="M109823" s="13"/>
      <c r="N109823" s="13"/>
      <c r="O109823" s="13"/>
      <c r="P109823" s="13"/>
      <c r="Q109823" s="13"/>
      <c r="R109823" s="13"/>
    </row>
    <row r="109824" spans="2:18">
      <c r="B109824" s="31"/>
      <c r="C109824" s="13"/>
      <c r="D109824" s="13"/>
      <c r="E109824" s="13"/>
      <c r="F109824" s="13"/>
      <c r="G109824" s="13"/>
      <c r="H109824" s="13"/>
      <c r="I109824" s="13"/>
      <c r="J109824" s="13"/>
      <c r="K109824" s="13"/>
      <c r="L109824" s="13"/>
      <c r="M109824" s="13"/>
      <c r="N109824" s="13"/>
      <c r="O109824" s="13"/>
      <c r="P109824" s="13"/>
      <c r="Q109824" s="13"/>
      <c r="R109824" s="13"/>
    </row>
    <row r="109825" spans="2:18">
      <c r="B109825" s="31"/>
      <c r="C109825" s="13"/>
      <c r="D109825" s="13"/>
      <c r="E109825" s="13"/>
      <c r="F109825" s="13"/>
      <c r="G109825" s="13"/>
      <c r="H109825" s="13"/>
      <c r="I109825" s="13"/>
      <c r="J109825" s="13"/>
      <c r="K109825" s="13"/>
      <c r="L109825" s="13"/>
      <c r="M109825" s="13"/>
      <c r="N109825" s="13"/>
      <c r="O109825" s="13"/>
      <c r="P109825" s="13"/>
      <c r="Q109825" s="13"/>
      <c r="R109825" s="13"/>
    </row>
    <row r="109826" spans="2:18">
      <c r="B109826" s="31"/>
      <c r="C109826" s="13"/>
      <c r="D109826" s="13"/>
      <c r="E109826" s="13"/>
      <c r="F109826" s="13"/>
      <c r="G109826" s="13"/>
      <c r="H109826" s="13"/>
      <c r="I109826" s="13"/>
      <c r="J109826" s="13"/>
      <c r="K109826" s="13"/>
      <c r="L109826" s="13"/>
      <c r="M109826" s="13"/>
      <c r="N109826" s="13"/>
      <c r="O109826" s="13"/>
      <c r="P109826" s="13"/>
      <c r="Q109826" s="13"/>
      <c r="R109826" s="13"/>
    </row>
    <row r="109827" spans="2:18">
      <c r="B109827" s="31"/>
      <c r="C109827" s="13"/>
      <c r="D109827" s="13"/>
      <c r="E109827" s="13"/>
      <c r="F109827" s="13"/>
      <c r="G109827" s="13"/>
      <c r="H109827" s="13"/>
      <c r="I109827" s="13"/>
      <c r="J109827" s="13"/>
      <c r="K109827" s="13"/>
      <c r="L109827" s="13"/>
      <c r="M109827" s="13"/>
      <c r="N109827" s="13"/>
      <c r="O109827" s="13"/>
      <c r="P109827" s="13"/>
      <c r="Q109827" s="13"/>
      <c r="R109827" s="13"/>
    </row>
    <row r="109828" spans="2:18">
      <c r="B109828" s="31"/>
      <c r="C109828" s="13"/>
      <c r="D109828" s="13"/>
      <c r="E109828" s="13"/>
      <c r="F109828" s="13"/>
      <c r="G109828" s="13"/>
      <c r="H109828" s="13"/>
      <c r="I109828" s="13"/>
      <c r="J109828" s="13"/>
      <c r="K109828" s="13"/>
      <c r="L109828" s="13"/>
      <c r="M109828" s="13"/>
      <c r="N109828" s="13"/>
      <c r="O109828" s="13"/>
      <c r="P109828" s="13"/>
      <c r="Q109828" s="13"/>
      <c r="R109828" s="13"/>
    </row>
    <row r="109829" spans="2:18">
      <c r="B109829" s="31"/>
      <c r="C109829" s="13"/>
      <c r="D109829" s="13"/>
      <c r="E109829" s="13"/>
      <c r="F109829" s="13"/>
      <c r="G109829" s="13"/>
      <c r="H109829" s="13"/>
      <c r="I109829" s="13"/>
      <c r="J109829" s="13"/>
      <c r="K109829" s="13"/>
      <c r="L109829" s="13"/>
      <c r="M109829" s="13"/>
      <c r="N109829" s="13"/>
      <c r="O109829" s="13"/>
      <c r="P109829" s="13"/>
      <c r="Q109829" s="13"/>
      <c r="R109829" s="13"/>
    </row>
    <row r="109830" spans="2:18">
      <c r="B109830" s="31"/>
      <c r="C109830" s="13"/>
      <c r="D109830" s="13"/>
      <c r="E109830" s="13"/>
      <c r="F109830" s="13"/>
      <c r="G109830" s="13"/>
      <c r="H109830" s="13"/>
      <c r="I109830" s="13"/>
      <c r="J109830" s="13"/>
      <c r="K109830" s="13"/>
      <c r="L109830" s="13"/>
      <c r="M109830" s="13"/>
      <c r="N109830" s="13"/>
      <c r="O109830" s="13"/>
      <c r="P109830" s="13"/>
      <c r="Q109830" s="13"/>
      <c r="R109830" s="13"/>
    </row>
    <row r="109831" spans="2:18">
      <c r="B109831" s="31"/>
      <c r="C109831" s="13"/>
      <c r="D109831" s="13"/>
      <c r="E109831" s="13"/>
      <c r="F109831" s="13"/>
      <c r="G109831" s="13"/>
      <c r="H109831" s="13"/>
      <c r="I109831" s="13"/>
      <c r="J109831" s="13"/>
      <c r="K109831" s="13"/>
      <c r="L109831" s="13"/>
      <c r="M109831" s="13"/>
      <c r="N109831" s="13"/>
      <c r="O109831" s="13"/>
      <c r="P109831" s="13"/>
      <c r="Q109831" s="13"/>
      <c r="R109831" s="13"/>
    </row>
    <row r="109832" spans="2:18">
      <c r="B109832" s="31"/>
      <c r="C109832" s="13"/>
      <c r="D109832" s="13"/>
      <c r="E109832" s="13"/>
      <c r="F109832" s="13"/>
      <c r="G109832" s="13"/>
      <c r="H109832" s="13"/>
      <c r="I109832" s="13"/>
      <c r="J109832" s="13"/>
      <c r="K109832" s="13"/>
      <c r="L109832" s="13"/>
      <c r="M109832" s="13"/>
      <c r="N109832" s="13"/>
      <c r="O109832" s="13"/>
      <c r="P109832" s="13"/>
      <c r="Q109832" s="13"/>
      <c r="R109832" s="13"/>
    </row>
    <row r="109833" spans="2:18">
      <c r="B109833" s="31"/>
      <c r="C109833" s="13"/>
      <c r="D109833" s="13"/>
      <c r="E109833" s="13"/>
      <c r="F109833" s="13"/>
      <c r="G109833" s="13"/>
      <c r="H109833" s="13"/>
      <c r="I109833" s="13"/>
      <c r="J109833" s="13"/>
      <c r="K109833" s="13"/>
      <c r="L109833" s="13"/>
      <c r="M109833" s="13"/>
      <c r="N109833" s="13"/>
      <c r="O109833" s="13"/>
      <c r="P109833" s="13"/>
      <c r="Q109833" s="13"/>
      <c r="R109833" s="13"/>
    </row>
    <row r="109834" spans="2:18">
      <c r="B109834" s="31"/>
      <c r="C109834" s="13"/>
      <c r="D109834" s="13"/>
      <c r="E109834" s="13"/>
      <c r="F109834" s="13"/>
      <c r="G109834" s="13"/>
      <c r="H109834" s="13"/>
      <c r="I109834" s="13"/>
      <c r="J109834" s="13"/>
      <c r="K109834" s="13"/>
      <c r="L109834" s="13"/>
      <c r="M109834" s="13"/>
      <c r="N109834" s="13"/>
      <c r="O109834" s="13"/>
      <c r="P109834" s="13"/>
      <c r="Q109834" s="13"/>
      <c r="R109834" s="13"/>
    </row>
    <row r="109835" spans="2:18">
      <c r="B109835" s="31"/>
      <c r="C109835" s="13"/>
      <c r="D109835" s="13"/>
      <c r="E109835" s="13"/>
      <c r="F109835" s="13"/>
      <c r="G109835" s="13"/>
      <c r="H109835" s="13"/>
      <c r="I109835" s="13"/>
      <c r="J109835" s="13"/>
      <c r="K109835" s="13"/>
      <c r="L109835" s="13"/>
      <c r="M109835" s="13"/>
      <c r="N109835" s="13"/>
      <c r="O109835" s="13"/>
      <c r="P109835" s="13"/>
      <c r="Q109835" s="13"/>
      <c r="R109835" s="13"/>
    </row>
    <row r="109836" spans="2:18">
      <c r="B109836" s="31"/>
      <c r="C109836" s="13"/>
      <c r="D109836" s="13"/>
      <c r="E109836" s="13"/>
      <c r="F109836" s="13"/>
      <c r="G109836" s="13"/>
      <c r="H109836" s="13"/>
      <c r="I109836" s="13"/>
      <c r="J109836" s="13"/>
      <c r="K109836" s="13"/>
      <c r="L109836" s="13"/>
      <c r="M109836" s="13"/>
      <c r="N109836" s="13"/>
      <c r="O109836" s="13"/>
      <c r="P109836" s="13"/>
      <c r="Q109836" s="13"/>
      <c r="R109836" s="13"/>
    </row>
    <row r="109837" spans="2:18">
      <c r="B109837" s="31"/>
      <c r="C109837" s="13"/>
      <c r="D109837" s="13"/>
      <c r="E109837" s="13"/>
      <c r="F109837" s="13"/>
      <c r="G109837" s="13"/>
      <c r="H109837" s="13"/>
      <c r="I109837" s="13"/>
      <c r="J109837" s="13"/>
      <c r="K109837" s="13"/>
      <c r="L109837" s="13"/>
      <c r="M109837" s="13"/>
      <c r="N109837" s="13"/>
      <c r="O109837" s="13"/>
      <c r="P109837" s="13"/>
      <c r="Q109837" s="13"/>
      <c r="R109837" s="13"/>
    </row>
    <row r="109838" spans="2:18">
      <c r="B109838" s="31"/>
      <c r="C109838" s="13"/>
      <c r="D109838" s="13"/>
      <c r="E109838" s="13"/>
      <c r="F109838" s="13"/>
      <c r="G109838" s="13"/>
      <c r="H109838" s="13"/>
      <c r="I109838" s="13"/>
      <c r="J109838" s="13"/>
      <c r="K109838" s="13"/>
      <c r="L109838" s="13"/>
      <c r="M109838" s="13"/>
      <c r="N109838" s="13"/>
      <c r="O109838" s="13"/>
      <c r="P109838" s="13"/>
      <c r="Q109838" s="13"/>
      <c r="R109838" s="13"/>
    </row>
    <row r="109839" spans="2:18">
      <c r="B109839" s="31"/>
      <c r="C109839" s="13"/>
      <c r="D109839" s="13"/>
      <c r="E109839" s="13"/>
      <c r="F109839" s="13"/>
      <c r="G109839" s="13"/>
      <c r="H109839" s="13"/>
      <c r="I109839" s="13"/>
      <c r="J109839" s="13"/>
      <c r="K109839" s="13"/>
      <c r="L109839" s="13"/>
      <c r="M109839" s="13"/>
      <c r="N109839" s="13"/>
      <c r="O109839" s="13"/>
      <c r="P109839" s="13"/>
      <c r="Q109839" s="13"/>
      <c r="R109839" s="13"/>
    </row>
    <row r="109840" spans="2:18">
      <c r="B109840" s="31"/>
      <c r="C109840" s="13"/>
      <c r="D109840" s="13"/>
      <c r="E109840" s="13"/>
      <c r="F109840" s="13"/>
      <c r="G109840" s="13"/>
      <c r="H109840" s="13"/>
      <c r="I109840" s="13"/>
      <c r="J109840" s="13"/>
      <c r="K109840" s="13"/>
      <c r="L109840" s="13"/>
      <c r="M109840" s="13"/>
      <c r="N109840" s="13"/>
      <c r="O109840" s="13"/>
      <c r="P109840" s="13"/>
      <c r="Q109840" s="13"/>
      <c r="R109840" s="13"/>
    </row>
    <row r="109841" spans="2:18">
      <c r="B109841" s="31"/>
      <c r="C109841" s="13"/>
      <c r="D109841" s="13"/>
      <c r="E109841" s="13"/>
      <c r="F109841" s="13"/>
      <c r="G109841" s="13"/>
      <c r="H109841" s="13"/>
      <c r="I109841" s="13"/>
      <c r="J109841" s="13"/>
      <c r="K109841" s="13"/>
      <c r="L109841" s="13"/>
      <c r="M109841" s="13"/>
      <c r="N109841" s="13"/>
      <c r="O109841" s="13"/>
      <c r="P109841" s="13"/>
      <c r="Q109841" s="13"/>
      <c r="R109841" s="13"/>
    </row>
    <row r="109842" spans="2:18">
      <c r="B109842" s="31"/>
      <c r="C109842" s="13"/>
      <c r="D109842" s="13"/>
      <c r="E109842" s="13"/>
      <c r="F109842" s="13"/>
      <c r="G109842" s="13"/>
      <c r="H109842" s="13"/>
      <c r="I109842" s="13"/>
      <c r="J109842" s="13"/>
      <c r="K109842" s="13"/>
      <c r="L109842" s="13"/>
      <c r="M109842" s="13"/>
      <c r="N109842" s="13"/>
      <c r="O109842" s="13"/>
      <c r="P109842" s="13"/>
      <c r="Q109842" s="13"/>
      <c r="R109842" s="13"/>
    </row>
    <row r="109843" spans="2:18">
      <c r="B109843" s="31"/>
      <c r="C109843" s="13"/>
      <c r="D109843" s="13"/>
      <c r="E109843" s="13"/>
      <c r="F109843" s="13"/>
      <c r="G109843" s="13"/>
      <c r="H109843" s="13"/>
      <c r="I109843" s="13"/>
      <c r="J109843" s="13"/>
      <c r="K109843" s="13"/>
      <c r="L109843" s="13"/>
      <c r="M109843" s="13"/>
      <c r="N109843" s="13"/>
      <c r="O109843" s="13"/>
      <c r="P109843" s="13"/>
      <c r="Q109843" s="13"/>
      <c r="R109843" s="13"/>
    </row>
    <row r="109844" spans="2:18">
      <c r="B109844" s="31"/>
      <c r="C109844" s="13"/>
      <c r="D109844" s="13"/>
      <c r="E109844" s="13"/>
      <c r="F109844" s="13"/>
      <c r="G109844" s="13"/>
      <c r="H109844" s="13"/>
      <c r="I109844" s="13"/>
      <c r="J109844" s="13"/>
      <c r="K109844" s="13"/>
      <c r="L109844" s="13"/>
      <c r="M109844" s="13"/>
      <c r="N109844" s="13"/>
      <c r="O109844" s="13"/>
      <c r="P109844" s="13"/>
      <c r="Q109844" s="13"/>
      <c r="R109844" s="13"/>
    </row>
    <row r="109845" spans="2:18">
      <c r="B109845" s="31"/>
      <c r="C109845" s="13"/>
      <c r="D109845" s="13"/>
      <c r="E109845" s="13"/>
      <c r="F109845" s="13"/>
      <c r="G109845" s="13"/>
      <c r="H109845" s="13"/>
      <c r="I109845" s="13"/>
      <c r="J109845" s="13"/>
      <c r="K109845" s="13"/>
      <c r="L109845" s="13"/>
      <c r="M109845" s="13"/>
      <c r="N109845" s="13"/>
      <c r="O109845" s="13"/>
      <c r="P109845" s="13"/>
      <c r="Q109845" s="13"/>
      <c r="R109845" s="13"/>
    </row>
    <row r="109846" spans="2:18">
      <c r="B109846" s="31"/>
      <c r="C109846" s="13"/>
      <c r="D109846" s="13"/>
      <c r="E109846" s="13"/>
      <c r="F109846" s="13"/>
      <c r="G109846" s="13"/>
      <c r="H109846" s="13"/>
      <c r="I109846" s="13"/>
      <c r="J109846" s="13"/>
      <c r="K109846" s="13"/>
      <c r="L109846" s="13"/>
      <c r="M109846" s="13"/>
      <c r="N109846" s="13"/>
      <c r="O109846" s="13"/>
      <c r="P109846" s="13"/>
      <c r="Q109846" s="13"/>
      <c r="R109846" s="13"/>
    </row>
    <row r="109847" spans="2:18">
      <c r="B109847" s="31"/>
      <c r="C109847" s="13"/>
      <c r="D109847" s="13"/>
      <c r="E109847" s="13"/>
      <c r="F109847" s="13"/>
      <c r="G109847" s="13"/>
      <c r="H109847" s="13"/>
      <c r="I109847" s="13"/>
      <c r="J109847" s="13"/>
      <c r="K109847" s="13"/>
      <c r="L109847" s="13"/>
      <c r="M109847" s="13"/>
      <c r="N109847" s="13"/>
      <c r="O109847" s="13"/>
      <c r="P109847" s="13"/>
      <c r="Q109847" s="13"/>
      <c r="R109847" s="13"/>
    </row>
    <row r="109848" spans="2:18">
      <c r="B109848" s="31"/>
      <c r="C109848" s="13"/>
      <c r="D109848" s="13"/>
      <c r="E109848" s="13"/>
      <c r="F109848" s="13"/>
      <c r="G109848" s="13"/>
      <c r="H109848" s="13"/>
      <c r="I109848" s="13"/>
      <c r="J109848" s="13"/>
      <c r="K109848" s="13"/>
      <c r="L109848" s="13"/>
      <c r="M109848" s="13"/>
      <c r="N109848" s="13"/>
      <c r="O109848" s="13"/>
      <c r="P109848" s="13"/>
      <c r="Q109848" s="13"/>
      <c r="R109848" s="13"/>
    </row>
    <row r="109849" spans="2:18">
      <c r="B109849" s="31"/>
      <c r="C109849" s="13"/>
      <c r="D109849" s="13"/>
      <c r="E109849" s="13"/>
      <c r="F109849" s="13"/>
      <c r="G109849" s="13"/>
      <c r="H109849" s="13"/>
      <c r="I109849" s="13"/>
      <c r="J109849" s="13"/>
      <c r="K109849" s="13"/>
      <c r="L109849" s="13"/>
      <c r="M109849" s="13"/>
      <c r="N109849" s="13"/>
      <c r="O109849" s="13"/>
      <c r="P109849" s="13"/>
      <c r="Q109849" s="13"/>
      <c r="R109849" s="13"/>
    </row>
    <row r="109850" spans="2:18">
      <c r="B109850" s="31"/>
      <c r="C109850" s="13"/>
      <c r="D109850" s="13"/>
      <c r="E109850" s="13"/>
      <c r="F109850" s="13"/>
      <c r="G109850" s="13"/>
      <c r="H109850" s="13"/>
      <c r="I109850" s="13"/>
      <c r="J109850" s="13"/>
      <c r="K109850" s="13"/>
      <c r="L109850" s="13"/>
      <c r="M109850" s="13"/>
      <c r="N109850" s="13"/>
      <c r="O109850" s="13"/>
      <c r="P109850" s="13"/>
      <c r="Q109850" s="13"/>
      <c r="R109850" s="13"/>
    </row>
    <row r="109851" spans="2:18">
      <c r="B109851" s="31"/>
      <c r="C109851" s="13"/>
      <c r="D109851" s="13"/>
      <c r="E109851" s="13"/>
      <c r="F109851" s="13"/>
      <c r="G109851" s="13"/>
      <c r="H109851" s="13"/>
      <c r="I109851" s="13"/>
      <c r="J109851" s="13"/>
      <c r="K109851" s="13"/>
      <c r="L109851" s="13"/>
      <c r="M109851" s="13"/>
      <c r="N109851" s="13"/>
      <c r="O109851" s="13"/>
      <c r="P109851" s="13"/>
      <c r="Q109851" s="13"/>
      <c r="R109851" s="13"/>
    </row>
    <row r="109852" spans="2:18">
      <c r="B109852" s="31"/>
      <c r="C109852" s="13"/>
      <c r="D109852" s="13"/>
      <c r="E109852" s="13"/>
      <c r="F109852" s="13"/>
      <c r="G109852" s="13"/>
      <c r="H109852" s="13"/>
      <c r="I109852" s="13"/>
      <c r="J109852" s="13"/>
      <c r="K109852" s="13"/>
      <c r="L109852" s="13"/>
      <c r="M109852" s="13"/>
      <c r="N109852" s="13"/>
      <c r="O109852" s="13"/>
      <c r="P109852" s="13"/>
      <c r="Q109852" s="13"/>
      <c r="R109852" s="13"/>
    </row>
    <row r="109853" spans="2:18">
      <c r="B109853" s="31"/>
      <c r="C109853" s="13"/>
      <c r="D109853" s="13"/>
      <c r="E109853" s="13"/>
      <c r="F109853" s="13"/>
      <c r="G109853" s="13"/>
      <c r="H109853" s="13"/>
      <c r="I109853" s="13"/>
      <c r="J109853" s="13"/>
      <c r="K109853" s="13"/>
      <c r="L109853" s="13"/>
      <c r="M109853" s="13"/>
      <c r="N109853" s="13"/>
      <c r="O109853" s="13"/>
      <c r="P109853" s="13"/>
      <c r="Q109853" s="13"/>
      <c r="R109853" s="13"/>
    </row>
    <row r="109854" spans="2:18">
      <c r="B109854" s="31"/>
      <c r="C109854" s="13"/>
      <c r="D109854" s="13"/>
      <c r="E109854" s="13"/>
      <c r="F109854" s="13"/>
      <c r="G109854" s="13"/>
      <c r="H109854" s="13"/>
      <c r="I109854" s="13"/>
      <c r="J109854" s="13"/>
      <c r="K109854" s="13"/>
      <c r="L109854" s="13"/>
      <c r="M109854" s="13"/>
      <c r="N109854" s="13"/>
      <c r="O109854" s="13"/>
      <c r="P109854" s="13"/>
      <c r="Q109854" s="13"/>
      <c r="R109854" s="13"/>
    </row>
    <row r="109855" spans="2:18">
      <c r="B109855" s="31"/>
      <c r="C109855" s="13"/>
      <c r="D109855" s="13"/>
      <c r="E109855" s="13"/>
      <c r="F109855" s="13"/>
      <c r="G109855" s="13"/>
      <c r="H109855" s="13"/>
      <c r="I109855" s="13"/>
      <c r="J109855" s="13"/>
      <c r="K109855" s="13"/>
      <c r="L109855" s="13"/>
      <c r="M109855" s="13"/>
      <c r="N109855" s="13"/>
      <c r="O109855" s="13"/>
      <c r="P109855" s="13"/>
      <c r="Q109855" s="13"/>
      <c r="R109855" s="13"/>
    </row>
    <row r="109856" spans="2:18">
      <c r="B109856" s="31"/>
      <c r="C109856" s="13"/>
      <c r="D109856" s="13"/>
      <c r="E109856" s="13"/>
      <c r="F109856" s="13"/>
      <c r="G109856" s="13"/>
      <c r="H109856" s="13"/>
      <c r="I109856" s="13"/>
      <c r="J109856" s="13"/>
      <c r="K109856" s="13"/>
      <c r="L109856" s="13"/>
      <c r="M109856" s="13"/>
      <c r="N109856" s="13"/>
      <c r="O109856" s="13"/>
      <c r="P109856" s="13"/>
      <c r="Q109856" s="13"/>
      <c r="R109856" s="13"/>
    </row>
    <row r="109857" spans="2:18">
      <c r="B109857" s="31"/>
      <c r="C109857" s="13"/>
      <c r="D109857" s="13"/>
      <c r="E109857" s="13"/>
      <c r="F109857" s="13"/>
      <c r="G109857" s="13"/>
      <c r="H109857" s="13"/>
      <c r="I109857" s="13"/>
      <c r="J109857" s="13"/>
      <c r="K109857" s="13"/>
      <c r="L109857" s="13"/>
      <c r="M109857" s="13"/>
      <c r="N109857" s="13"/>
      <c r="O109857" s="13"/>
      <c r="P109857" s="13"/>
      <c r="Q109857" s="13"/>
      <c r="R109857" s="13"/>
    </row>
    <row r="109858" spans="2:18">
      <c r="B109858" s="31"/>
      <c r="C109858" s="13"/>
      <c r="D109858" s="13"/>
      <c r="E109858" s="13"/>
      <c r="F109858" s="13"/>
      <c r="G109858" s="13"/>
      <c r="H109858" s="13"/>
      <c r="I109858" s="13"/>
      <c r="J109858" s="13"/>
      <c r="K109858" s="13"/>
      <c r="L109858" s="13"/>
      <c r="M109858" s="13"/>
      <c r="N109858" s="13"/>
      <c r="O109858" s="13"/>
      <c r="P109858" s="13"/>
      <c r="Q109858" s="13"/>
      <c r="R109858" s="13"/>
    </row>
    <row r="109859" spans="2:18">
      <c r="B109859" s="31"/>
      <c r="C109859" s="13"/>
      <c r="D109859" s="13"/>
      <c r="E109859" s="13"/>
      <c r="F109859" s="13"/>
      <c r="G109859" s="13"/>
      <c r="H109859" s="13"/>
      <c r="I109859" s="13"/>
      <c r="J109859" s="13"/>
      <c r="K109859" s="13"/>
      <c r="L109859" s="13"/>
      <c r="M109859" s="13"/>
      <c r="N109859" s="13"/>
      <c r="O109859" s="13"/>
      <c r="P109859" s="13"/>
      <c r="Q109859" s="13"/>
      <c r="R109859" s="13"/>
    </row>
    <row r="109860" spans="2:18">
      <c r="B109860" s="31"/>
      <c r="C109860" s="13"/>
      <c r="D109860" s="13"/>
      <c r="E109860" s="13"/>
      <c r="F109860" s="13"/>
      <c r="G109860" s="13"/>
      <c r="H109860" s="13"/>
      <c r="I109860" s="13"/>
      <c r="J109860" s="13"/>
      <c r="K109860" s="13"/>
      <c r="L109860" s="13"/>
      <c r="M109860" s="13"/>
      <c r="N109860" s="13"/>
      <c r="O109860" s="13"/>
      <c r="P109860" s="13"/>
      <c r="Q109860" s="13"/>
      <c r="R109860" s="13"/>
    </row>
    <row r="109861" spans="2:18">
      <c r="B109861" s="31"/>
      <c r="C109861" s="13"/>
      <c r="D109861" s="13"/>
      <c r="E109861" s="13"/>
      <c r="F109861" s="13"/>
      <c r="G109861" s="13"/>
      <c r="H109861" s="13"/>
      <c r="I109861" s="13"/>
      <c r="J109861" s="13"/>
      <c r="K109861" s="13"/>
      <c r="L109861" s="13"/>
      <c r="M109861" s="13"/>
      <c r="N109861" s="13"/>
      <c r="O109861" s="13"/>
      <c r="P109861" s="13"/>
      <c r="Q109861" s="13"/>
      <c r="R109861" s="13"/>
    </row>
    <row r="109862" spans="2:18">
      <c r="B109862" s="31"/>
      <c r="C109862" s="13"/>
      <c r="D109862" s="13"/>
      <c r="E109862" s="13"/>
      <c r="F109862" s="13"/>
      <c r="G109862" s="13"/>
      <c r="H109862" s="13"/>
      <c r="I109862" s="13"/>
      <c r="J109862" s="13"/>
      <c r="K109862" s="13"/>
      <c r="L109862" s="13"/>
      <c r="M109862" s="13"/>
      <c r="N109862" s="13"/>
      <c r="O109862" s="13"/>
      <c r="P109862" s="13"/>
      <c r="Q109862" s="13"/>
      <c r="R109862" s="13"/>
    </row>
    <row r="109863" spans="2:18">
      <c r="B109863" s="31"/>
      <c r="C109863" s="13"/>
      <c r="D109863" s="13"/>
      <c r="E109863" s="13"/>
      <c r="F109863" s="13"/>
      <c r="G109863" s="13"/>
      <c r="H109863" s="13"/>
      <c r="I109863" s="13"/>
      <c r="J109863" s="13"/>
      <c r="K109863" s="13"/>
      <c r="L109863" s="13"/>
      <c r="M109863" s="13"/>
      <c r="N109863" s="13"/>
      <c r="O109863" s="13"/>
      <c r="P109863" s="13"/>
      <c r="Q109863" s="13"/>
      <c r="R109863" s="13"/>
    </row>
    <row r="109864" spans="2:18">
      <c r="B109864" s="31"/>
      <c r="C109864" s="13"/>
      <c r="D109864" s="13"/>
      <c r="E109864" s="13"/>
      <c r="F109864" s="13"/>
      <c r="G109864" s="13"/>
      <c r="H109864" s="13"/>
      <c r="I109864" s="13"/>
      <c r="J109864" s="13"/>
      <c r="K109864" s="13"/>
      <c r="L109864" s="13"/>
      <c r="M109864" s="13"/>
      <c r="N109864" s="13"/>
      <c r="O109864" s="13"/>
      <c r="P109864" s="13"/>
      <c r="Q109864" s="13"/>
      <c r="R109864" s="13"/>
    </row>
    <row r="109865" spans="2:18">
      <c r="B109865" s="31"/>
      <c r="C109865" s="13"/>
      <c r="D109865" s="13"/>
      <c r="E109865" s="13"/>
      <c r="F109865" s="13"/>
      <c r="G109865" s="13"/>
      <c r="H109865" s="13"/>
      <c r="I109865" s="13"/>
      <c r="J109865" s="13"/>
      <c r="K109865" s="13"/>
      <c r="L109865" s="13"/>
      <c r="M109865" s="13"/>
      <c r="N109865" s="13"/>
      <c r="O109865" s="13"/>
      <c r="P109865" s="13"/>
      <c r="Q109865" s="13"/>
      <c r="R109865" s="13"/>
    </row>
    <row r="109866" spans="2:18">
      <c r="B109866" s="31"/>
      <c r="C109866" s="13"/>
      <c r="D109866" s="13"/>
      <c r="E109866" s="13"/>
      <c r="F109866" s="13"/>
      <c r="G109866" s="13"/>
      <c r="H109866" s="13"/>
      <c r="I109866" s="13"/>
      <c r="J109866" s="13"/>
      <c r="K109866" s="13"/>
      <c r="L109866" s="13"/>
      <c r="M109866" s="13"/>
      <c r="N109866" s="13"/>
      <c r="O109866" s="13"/>
      <c r="P109866" s="13"/>
      <c r="Q109866" s="13"/>
      <c r="R109866" s="13"/>
    </row>
    <row r="109867" spans="2:18">
      <c r="B109867" s="31"/>
      <c r="C109867" s="13"/>
      <c r="D109867" s="13"/>
      <c r="E109867" s="13"/>
      <c r="F109867" s="13"/>
      <c r="G109867" s="13"/>
      <c r="H109867" s="13"/>
      <c r="I109867" s="13"/>
      <c r="J109867" s="13"/>
      <c r="K109867" s="13"/>
      <c r="L109867" s="13"/>
      <c r="M109867" s="13"/>
      <c r="N109867" s="13"/>
      <c r="O109867" s="13"/>
      <c r="P109867" s="13"/>
      <c r="Q109867" s="13"/>
      <c r="R109867" s="13"/>
    </row>
    <row r="109868" spans="2:18">
      <c r="B109868" s="31"/>
      <c r="C109868" s="13"/>
      <c r="D109868" s="13"/>
      <c r="E109868" s="13"/>
      <c r="F109868" s="13"/>
      <c r="G109868" s="13"/>
      <c r="H109868" s="13"/>
      <c r="I109868" s="13"/>
      <c r="J109868" s="13"/>
      <c r="K109868" s="13"/>
      <c r="L109868" s="13"/>
      <c r="M109868" s="13"/>
      <c r="N109868" s="13"/>
      <c r="O109868" s="13"/>
      <c r="P109868" s="13"/>
      <c r="Q109868" s="13"/>
      <c r="R109868" s="13"/>
    </row>
    <row r="109869" spans="2:18">
      <c r="B109869" s="31"/>
      <c r="C109869" s="13"/>
      <c r="D109869" s="13"/>
      <c r="E109869" s="13"/>
      <c r="F109869" s="13"/>
      <c r="G109869" s="13"/>
      <c r="H109869" s="13"/>
      <c r="I109869" s="13"/>
      <c r="J109869" s="13"/>
      <c r="K109869" s="13"/>
      <c r="L109869" s="13"/>
      <c r="M109869" s="13"/>
      <c r="N109869" s="13"/>
      <c r="O109869" s="13"/>
      <c r="P109869" s="13"/>
      <c r="Q109869" s="13"/>
      <c r="R109869" s="13"/>
    </row>
    <row r="109870" spans="2:18">
      <c r="B109870" s="31"/>
      <c r="C109870" s="13"/>
      <c r="D109870" s="13"/>
      <c r="E109870" s="13"/>
      <c r="F109870" s="13"/>
      <c r="G109870" s="13"/>
      <c r="H109870" s="13"/>
      <c r="I109870" s="13"/>
      <c r="J109870" s="13"/>
      <c r="K109870" s="13"/>
      <c r="L109870" s="13"/>
      <c r="M109870" s="13"/>
      <c r="N109870" s="13"/>
      <c r="O109870" s="13"/>
      <c r="P109870" s="13"/>
      <c r="Q109870" s="13"/>
      <c r="R109870" s="13"/>
    </row>
    <row r="109871" spans="2:18">
      <c r="B109871" s="31"/>
      <c r="C109871" s="13"/>
      <c r="D109871" s="13"/>
      <c r="E109871" s="13"/>
      <c r="F109871" s="13"/>
      <c r="G109871" s="13"/>
      <c r="H109871" s="13"/>
      <c r="I109871" s="13"/>
      <c r="J109871" s="13"/>
      <c r="K109871" s="13"/>
      <c r="L109871" s="13"/>
      <c r="M109871" s="13"/>
      <c r="N109871" s="13"/>
      <c r="O109871" s="13"/>
      <c r="P109871" s="13"/>
      <c r="Q109871" s="13"/>
      <c r="R109871" s="13"/>
    </row>
    <row r="109872" spans="2:18">
      <c r="B109872" s="31"/>
      <c r="C109872" s="13"/>
      <c r="D109872" s="13"/>
      <c r="E109872" s="13"/>
      <c r="F109872" s="13"/>
      <c r="G109872" s="13"/>
      <c r="H109872" s="13"/>
      <c r="I109872" s="13"/>
      <c r="J109872" s="13"/>
      <c r="K109872" s="13"/>
      <c r="L109872" s="13"/>
      <c r="M109872" s="13"/>
      <c r="N109872" s="13"/>
      <c r="O109872" s="13"/>
      <c r="P109872" s="13"/>
      <c r="Q109872" s="13"/>
      <c r="R109872" s="13"/>
    </row>
    <row r="109873" spans="2:18">
      <c r="B109873" s="31"/>
      <c r="C109873" s="13"/>
      <c r="D109873" s="13"/>
      <c r="E109873" s="13"/>
      <c r="F109873" s="13"/>
      <c r="G109873" s="13"/>
      <c r="H109873" s="13"/>
      <c r="I109873" s="13"/>
      <c r="J109873" s="13"/>
      <c r="K109873" s="13"/>
      <c r="L109873" s="13"/>
      <c r="M109873" s="13"/>
      <c r="N109873" s="13"/>
      <c r="O109873" s="13"/>
      <c r="P109873" s="13"/>
      <c r="Q109873" s="13"/>
      <c r="R109873" s="13"/>
    </row>
    <row r="109874" spans="2:18">
      <c r="B109874" s="31"/>
      <c r="C109874" s="13"/>
      <c r="D109874" s="13"/>
      <c r="E109874" s="13"/>
      <c r="F109874" s="13"/>
      <c r="G109874" s="13"/>
      <c r="H109874" s="13"/>
      <c r="I109874" s="13"/>
      <c r="J109874" s="13"/>
      <c r="K109874" s="13"/>
      <c r="L109874" s="13"/>
      <c r="M109874" s="13"/>
      <c r="N109874" s="13"/>
      <c r="O109874" s="13"/>
      <c r="P109874" s="13"/>
      <c r="Q109874" s="13"/>
      <c r="R109874" s="13"/>
    </row>
    <row r="109875" spans="2:18">
      <c r="B109875" s="31"/>
      <c r="C109875" s="13"/>
      <c r="D109875" s="13"/>
      <c r="E109875" s="13"/>
      <c r="F109875" s="13"/>
      <c r="G109875" s="13"/>
      <c r="H109875" s="13"/>
      <c r="I109875" s="13"/>
      <c r="J109875" s="13"/>
      <c r="K109875" s="13"/>
      <c r="L109875" s="13"/>
      <c r="M109875" s="13"/>
      <c r="N109875" s="13"/>
      <c r="O109875" s="13"/>
      <c r="P109875" s="13"/>
      <c r="Q109875" s="13"/>
      <c r="R109875" s="13"/>
    </row>
    <row r="109876" spans="2:18">
      <c r="B109876" s="31"/>
      <c r="C109876" s="13"/>
      <c r="D109876" s="13"/>
      <c r="E109876" s="13"/>
      <c r="F109876" s="13"/>
      <c r="G109876" s="13"/>
      <c r="H109876" s="13"/>
      <c r="I109876" s="13"/>
      <c r="J109876" s="13"/>
      <c r="K109876" s="13"/>
      <c r="L109876" s="13"/>
      <c r="M109876" s="13"/>
      <c r="N109876" s="13"/>
      <c r="O109876" s="13"/>
      <c r="P109876" s="13"/>
      <c r="Q109876" s="13"/>
      <c r="R109876" s="13"/>
    </row>
    <row r="109877" spans="2:18">
      <c r="B109877" s="31"/>
      <c r="C109877" s="13"/>
      <c r="D109877" s="13"/>
      <c r="E109877" s="13"/>
      <c r="F109877" s="13"/>
      <c r="G109877" s="13"/>
      <c r="H109877" s="13"/>
      <c r="I109877" s="13"/>
      <c r="J109877" s="13"/>
      <c r="K109877" s="13"/>
      <c r="L109877" s="13"/>
      <c r="M109877" s="13"/>
      <c r="N109877" s="13"/>
      <c r="O109877" s="13"/>
      <c r="P109877" s="13"/>
      <c r="Q109877" s="13"/>
      <c r="R109877" s="13"/>
    </row>
    <row r="109878" spans="2:18">
      <c r="B109878" s="31"/>
      <c r="C109878" s="13"/>
      <c r="D109878" s="13"/>
      <c r="E109878" s="13"/>
      <c r="F109878" s="13"/>
      <c r="G109878" s="13"/>
      <c r="H109878" s="13"/>
      <c r="I109878" s="13"/>
      <c r="J109878" s="13"/>
      <c r="K109878" s="13"/>
      <c r="L109878" s="13"/>
      <c r="M109878" s="13"/>
      <c r="N109878" s="13"/>
      <c r="O109878" s="13"/>
      <c r="P109878" s="13"/>
      <c r="Q109878" s="13"/>
      <c r="R109878" s="13"/>
    </row>
    <row r="109879" spans="2:18">
      <c r="B109879" s="31"/>
      <c r="C109879" s="13"/>
      <c r="D109879" s="13"/>
      <c r="E109879" s="13"/>
      <c r="F109879" s="13"/>
      <c r="G109879" s="13"/>
      <c r="H109879" s="13"/>
      <c r="I109879" s="13"/>
      <c r="J109879" s="13"/>
      <c r="K109879" s="13"/>
      <c r="L109879" s="13"/>
      <c r="M109879" s="13"/>
      <c r="N109879" s="13"/>
      <c r="O109879" s="13"/>
      <c r="P109879" s="13"/>
      <c r="Q109879" s="13"/>
      <c r="R109879" s="13"/>
    </row>
    <row r="109880" spans="2:18">
      <c r="B109880" s="31"/>
      <c r="C109880" s="13"/>
      <c r="D109880" s="13"/>
      <c r="E109880" s="13"/>
      <c r="F109880" s="13"/>
      <c r="G109880" s="13"/>
      <c r="H109880" s="13"/>
      <c r="I109880" s="13"/>
      <c r="J109880" s="13"/>
      <c r="K109880" s="13"/>
      <c r="L109880" s="13"/>
      <c r="M109880" s="13"/>
      <c r="N109880" s="13"/>
      <c r="O109880" s="13"/>
      <c r="P109880" s="13"/>
      <c r="Q109880" s="13"/>
      <c r="R109880" s="13"/>
    </row>
    <row r="109881" spans="2:18">
      <c r="B109881" s="31"/>
      <c r="C109881" s="13"/>
      <c r="D109881" s="13"/>
      <c r="E109881" s="13"/>
      <c r="F109881" s="13"/>
      <c r="G109881" s="13"/>
      <c r="H109881" s="13"/>
      <c r="I109881" s="13"/>
      <c r="J109881" s="13"/>
      <c r="K109881" s="13"/>
      <c r="L109881" s="13"/>
      <c r="M109881" s="13"/>
      <c r="N109881" s="13"/>
      <c r="O109881" s="13"/>
      <c r="P109881" s="13"/>
      <c r="Q109881" s="13"/>
      <c r="R109881" s="13"/>
    </row>
    <row r="109882" spans="2:18">
      <c r="B109882" s="31"/>
      <c r="C109882" s="13"/>
      <c r="D109882" s="13"/>
      <c r="E109882" s="13"/>
      <c r="F109882" s="13"/>
      <c r="G109882" s="13"/>
      <c r="H109882" s="13"/>
      <c r="I109882" s="13"/>
      <c r="J109882" s="13"/>
      <c r="K109882" s="13"/>
      <c r="L109882" s="13"/>
      <c r="M109882" s="13"/>
      <c r="N109882" s="13"/>
      <c r="O109882" s="13"/>
      <c r="P109882" s="13"/>
      <c r="Q109882" s="13"/>
      <c r="R109882" s="13"/>
    </row>
    <row r="109883" spans="2:18">
      <c r="B109883" s="31"/>
      <c r="C109883" s="13"/>
      <c r="D109883" s="13"/>
      <c r="E109883" s="13"/>
      <c r="F109883" s="13"/>
      <c r="G109883" s="13"/>
      <c r="H109883" s="13"/>
      <c r="I109883" s="13"/>
      <c r="J109883" s="13"/>
      <c r="K109883" s="13"/>
      <c r="L109883" s="13"/>
      <c r="M109883" s="13"/>
      <c r="N109883" s="13"/>
      <c r="O109883" s="13"/>
      <c r="P109883" s="13"/>
      <c r="Q109883" s="13"/>
      <c r="R109883" s="13"/>
    </row>
    <row r="109884" spans="2:18">
      <c r="B109884" s="31"/>
      <c r="C109884" s="13"/>
      <c r="D109884" s="13"/>
      <c r="E109884" s="13"/>
      <c r="F109884" s="13"/>
      <c r="G109884" s="13"/>
      <c r="H109884" s="13"/>
      <c r="I109884" s="13"/>
      <c r="J109884" s="13"/>
      <c r="K109884" s="13"/>
      <c r="L109884" s="13"/>
      <c r="M109884" s="13"/>
      <c r="N109884" s="13"/>
      <c r="O109884" s="13"/>
      <c r="P109884" s="13"/>
      <c r="Q109884" s="13"/>
      <c r="R109884" s="13"/>
    </row>
    <row r="109885" spans="2:18">
      <c r="B109885" s="31"/>
      <c r="C109885" s="13"/>
      <c r="D109885" s="13"/>
      <c r="E109885" s="13"/>
      <c r="F109885" s="13"/>
      <c r="G109885" s="13"/>
      <c r="H109885" s="13"/>
      <c r="I109885" s="13"/>
      <c r="J109885" s="13"/>
      <c r="K109885" s="13"/>
      <c r="L109885" s="13"/>
      <c r="M109885" s="13"/>
      <c r="N109885" s="13"/>
      <c r="O109885" s="13"/>
      <c r="P109885" s="13"/>
      <c r="Q109885" s="13"/>
      <c r="R109885" s="13"/>
    </row>
    <row r="109886" spans="2:18">
      <c r="B109886" s="31"/>
      <c r="C109886" s="13"/>
      <c r="D109886" s="13"/>
      <c r="E109886" s="13"/>
      <c r="F109886" s="13"/>
      <c r="G109886" s="13"/>
      <c r="H109886" s="13"/>
      <c r="I109886" s="13"/>
      <c r="J109886" s="13"/>
      <c r="K109886" s="13"/>
      <c r="L109886" s="13"/>
      <c r="M109886" s="13"/>
      <c r="N109886" s="13"/>
      <c r="O109886" s="13"/>
      <c r="P109886" s="13"/>
      <c r="Q109886" s="13"/>
      <c r="R109886" s="13"/>
    </row>
    <row r="109887" spans="2:18">
      <c r="B109887" s="31"/>
      <c r="C109887" s="13"/>
      <c r="D109887" s="13"/>
      <c r="E109887" s="13"/>
      <c r="F109887" s="13"/>
      <c r="G109887" s="13"/>
      <c r="H109887" s="13"/>
      <c r="I109887" s="13"/>
      <c r="J109887" s="13"/>
      <c r="K109887" s="13"/>
      <c r="L109887" s="13"/>
      <c r="M109887" s="13"/>
      <c r="N109887" s="13"/>
      <c r="O109887" s="13"/>
      <c r="P109887" s="13"/>
      <c r="Q109887" s="13"/>
      <c r="R109887" s="13"/>
    </row>
    <row r="109888" spans="2:18">
      <c r="B109888" s="31"/>
      <c r="C109888" s="13"/>
      <c r="D109888" s="13"/>
      <c r="E109888" s="13"/>
      <c r="F109888" s="13"/>
      <c r="G109888" s="13"/>
      <c r="H109888" s="13"/>
      <c r="I109888" s="13"/>
      <c r="J109888" s="13"/>
      <c r="K109888" s="13"/>
      <c r="L109888" s="13"/>
      <c r="M109888" s="13"/>
      <c r="N109888" s="13"/>
      <c r="O109888" s="13"/>
      <c r="P109888" s="13"/>
      <c r="Q109888" s="13"/>
      <c r="R109888" s="13"/>
    </row>
    <row r="109889" spans="2:18">
      <c r="B109889" s="31"/>
      <c r="C109889" s="13"/>
      <c r="D109889" s="13"/>
      <c r="E109889" s="13"/>
      <c r="F109889" s="13"/>
      <c r="G109889" s="13"/>
      <c r="H109889" s="13"/>
      <c r="I109889" s="13"/>
      <c r="J109889" s="13"/>
      <c r="K109889" s="13"/>
      <c r="L109889" s="13"/>
      <c r="M109889" s="13"/>
      <c r="N109889" s="13"/>
      <c r="O109889" s="13"/>
      <c r="P109889" s="13"/>
      <c r="Q109889" s="13"/>
      <c r="R109889" s="13"/>
    </row>
    <row r="109890" spans="2:18">
      <c r="B109890" s="31"/>
      <c r="C109890" s="13"/>
      <c r="D109890" s="13"/>
      <c r="E109890" s="13"/>
      <c r="F109890" s="13"/>
      <c r="G109890" s="13"/>
      <c r="H109890" s="13"/>
      <c r="I109890" s="13"/>
      <c r="J109890" s="13"/>
      <c r="K109890" s="13"/>
      <c r="L109890" s="13"/>
      <c r="M109890" s="13"/>
      <c r="N109890" s="13"/>
      <c r="O109890" s="13"/>
      <c r="P109890" s="13"/>
      <c r="Q109890" s="13"/>
      <c r="R109890" s="13"/>
    </row>
    <row r="109891" spans="2:18">
      <c r="B109891" s="31"/>
      <c r="C109891" s="13"/>
      <c r="D109891" s="13"/>
      <c r="E109891" s="13"/>
      <c r="F109891" s="13"/>
      <c r="G109891" s="13"/>
      <c r="H109891" s="13"/>
      <c r="I109891" s="13"/>
      <c r="J109891" s="13"/>
      <c r="K109891" s="13"/>
      <c r="L109891" s="13"/>
      <c r="M109891" s="13"/>
      <c r="N109891" s="13"/>
      <c r="O109891" s="13"/>
      <c r="P109891" s="13"/>
      <c r="Q109891" s="13"/>
      <c r="R109891" s="13"/>
    </row>
    <row r="109892" spans="2:18">
      <c r="B109892" s="31"/>
      <c r="C109892" s="13"/>
      <c r="D109892" s="13"/>
      <c r="E109892" s="13"/>
      <c r="F109892" s="13"/>
      <c r="G109892" s="13"/>
      <c r="H109892" s="13"/>
      <c r="I109892" s="13"/>
      <c r="J109892" s="13"/>
      <c r="K109892" s="13"/>
      <c r="L109892" s="13"/>
      <c r="M109892" s="13"/>
      <c r="N109892" s="13"/>
      <c r="O109892" s="13"/>
      <c r="P109892" s="13"/>
      <c r="Q109892" s="13"/>
      <c r="R109892" s="13"/>
    </row>
    <row r="109893" spans="2:18">
      <c r="B109893" s="31"/>
      <c r="C109893" s="13"/>
      <c r="D109893" s="13"/>
      <c r="E109893" s="13"/>
      <c r="F109893" s="13"/>
      <c r="G109893" s="13"/>
      <c r="H109893" s="13"/>
      <c r="I109893" s="13"/>
      <c r="J109893" s="13"/>
      <c r="K109893" s="13"/>
      <c r="L109893" s="13"/>
      <c r="M109893" s="13"/>
      <c r="N109893" s="13"/>
      <c r="O109893" s="13"/>
      <c r="P109893" s="13"/>
      <c r="Q109893" s="13"/>
      <c r="R109893" s="13"/>
    </row>
    <row r="109894" spans="2:18">
      <c r="B109894" s="31"/>
      <c r="C109894" s="13"/>
      <c r="D109894" s="13"/>
      <c r="E109894" s="13"/>
      <c r="F109894" s="13"/>
      <c r="G109894" s="13"/>
      <c r="H109894" s="13"/>
      <c r="I109894" s="13"/>
      <c r="J109894" s="13"/>
      <c r="K109894" s="13"/>
      <c r="L109894" s="13"/>
      <c r="M109894" s="13"/>
      <c r="N109894" s="13"/>
      <c r="O109894" s="13"/>
      <c r="P109894" s="13"/>
      <c r="Q109894" s="13"/>
      <c r="R109894" s="13"/>
    </row>
    <row r="109895" spans="2:18">
      <c r="B109895" s="31"/>
      <c r="C109895" s="13"/>
      <c r="D109895" s="13"/>
      <c r="E109895" s="13"/>
      <c r="F109895" s="13"/>
      <c r="G109895" s="13"/>
      <c r="H109895" s="13"/>
      <c r="I109895" s="13"/>
      <c r="J109895" s="13"/>
      <c r="K109895" s="13"/>
      <c r="L109895" s="13"/>
      <c r="M109895" s="13"/>
      <c r="N109895" s="13"/>
      <c r="O109895" s="13"/>
      <c r="P109895" s="13"/>
      <c r="Q109895" s="13"/>
      <c r="R109895" s="13"/>
    </row>
    <row r="109896" spans="2:18">
      <c r="B109896" s="31"/>
      <c r="C109896" s="13"/>
      <c r="D109896" s="13"/>
      <c r="E109896" s="13"/>
      <c r="F109896" s="13"/>
      <c r="G109896" s="13"/>
      <c r="H109896" s="13"/>
      <c r="I109896" s="13"/>
      <c r="J109896" s="13"/>
      <c r="K109896" s="13"/>
      <c r="L109896" s="13"/>
      <c r="M109896" s="13"/>
      <c r="N109896" s="13"/>
      <c r="O109896" s="13"/>
      <c r="P109896" s="13"/>
      <c r="Q109896" s="13"/>
      <c r="R109896" s="13"/>
    </row>
    <row r="109897" spans="2:18">
      <c r="B109897" s="31"/>
      <c r="C109897" s="13"/>
      <c r="D109897" s="13"/>
      <c r="E109897" s="13"/>
      <c r="F109897" s="13"/>
      <c r="G109897" s="13"/>
      <c r="H109897" s="13"/>
      <c r="I109897" s="13"/>
      <c r="J109897" s="13"/>
      <c r="K109897" s="13"/>
      <c r="L109897" s="13"/>
      <c r="M109897" s="13"/>
      <c r="N109897" s="13"/>
      <c r="O109897" s="13"/>
      <c r="P109897" s="13"/>
      <c r="Q109897" s="13"/>
      <c r="R109897" s="13"/>
    </row>
    <row r="109898" spans="2:18">
      <c r="B109898" s="31"/>
      <c r="C109898" s="13"/>
      <c r="D109898" s="13"/>
      <c r="E109898" s="13"/>
      <c r="F109898" s="13"/>
      <c r="G109898" s="13"/>
      <c r="H109898" s="13"/>
      <c r="I109898" s="13"/>
      <c r="J109898" s="13"/>
      <c r="K109898" s="13"/>
      <c r="L109898" s="13"/>
      <c r="M109898" s="13"/>
      <c r="N109898" s="13"/>
      <c r="O109898" s="13"/>
      <c r="P109898" s="13"/>
      <c r="Q109898" s="13"/>
      <c r="R109898" s="13"/>
    </row>
    <row r="109899" spans="2:18">
      <c r="B109899" s="31"/>
      <c r="C109899" s="13"/>
      <c r="D109899" s="13"/>
      <c r="E109899" s="13"/>
      <c r="F109899" s="13"/>
      <c r="G109899" s="13"/>
      <c r="H109899" s="13"/>
      <c r="I109899" s="13"/>
      <c r="J109899" s="13"/>
      <c r="K109899" s="13"/>
      <c r="L109899" s="13"/>
      <c r="M109899" s="13"/>
      <c r="N109899" s="13"/>
      <c r="O109899" s="13"/>
      <c r="P109899" s="13"/>
      <c r="Q109899" s="13"/>
      <c r="R109899" s="13"/>
    </row>
    <row r="109900" spans="2:18">
      <c r="B109900" s="31"/>
      <c r="C109900" s="13"/>
      <c r="D109900" s="13"/>
      <c r="E109900" s="13"/>
      <c r="F109900" s="13"/>
      <c r="G109900" s="13"/>
      <c r="H109900" s="13"/>
      <c r="I109900" s="13"/>
      <c r="J109900" s="13"/>
      <c r="K109900" s="13"/>
      <c r="L109900" s="13"/>
      <c r="M109900" s="13"/>
      <c r="N109900" s="13"/>
      <c r="O109900" s="13"/>
      <c r="P109900" s="13"/>
      <c r="Q109900" s="13"/>
      <c r="R109900" s="13"/>
    </row>
    <row r="109901" spans="2:18">
      <c r="B109901" s="31"/>
      <c r="C109901" s="13"/>
      <c r="D109901" s="13"/>
      <c r="E109901" s="13"/>
      <c r="F109901" s="13"/>
      <c r="G109901" s="13"/>
      <c r="H109901" s="13"/>
      <c r="I109901" s="13"/>
      <c r="J109901" s="13"/>
      <c r="K109901" s="13"/>
      <c r="L109901" s="13"/>
      <c r="M109901" s="13"/>
      <c r="N109901" s="13"/>
      <c r="O109901" s="13"/>
      <c r="P109901" s="13"/>
      <c r="Q109901" s="13"/>
      <c r="R109901" s="13"/>
    </row>
    <row r="109902" spans="2:18">
      <c r="B109902" s="31"/>
      <c r="C109902" s="13"/>
      <c r="D109902" s="13"/>
      <c r="E109902" s="13"/>
      <c r="F109902" s="13"/>
      <c r="G109902" s="13"/>
      <c r="H109902" s="13"/>
      <c r="I109902" s="13"/>
      <c r="J109902" s="13"/>
      <c r="K109902" s="13"/>
      <c r="L109902" s="13"/>
      <c r="M109902" s="13"/>
      <c r="N109902" s="13"/>
      <c r="O109902" s="13"/>
      <c r="P109902" s="13"/>
      <c r="Q109902" s="13"/>
      <c r="R109902" s="13"/>
    </row>
    <row r="109903" spans="2:18">
      <c r="B109903" s="31"/>
      <c r="C109903" s="13"/>
      <c r="D109903" s="13"/>
      <c r="E109903" s="13"/>
      <c r="F109903" s="13"/>
      <c r="G109903" s="13"/>
      <c r="H109903" s="13"/>
      <c r="I109903" s="13"/>
      <c r="J109903" s="13"/>
      <c r="K109903" s="13"/>
      <c r="L109903" s="13"/>
      <c r="M109903" s="13"/>
      <c r="N109903" s="13"/>
      <c r="O109903" s="13"/>
      <c r="P109903" s="13"/>
      <c r="Q109903" s="13"/>
      <c r="R109903" s="13"/>
    </row>
    <row r="109904" spans="2:18">
      <c r="B109904" s="31"/>
      <c r="C109904" s="13"/>
      <c r="D109904" s="13"/>
      <c r="E109904" s="13"/>
      <c r="F109904" s="13"/>
      <c r="G109904" s="13"/>
      <c r="H109904" s="13"/>
      <c r="I109904" s="13"/>
      <c r="J109904" s="13"/>
      <c r="K109904" s="13"/>
      <c r="L109904" s="13"/>
      <c r="M109904" s="13"/>
      <c r="N109904" s="13"/>
      <c r="O109904" s="13"/>
      <c r="P109904" s="13"/>
      <c r="Q109904" s="13"/>
      <c r="R109904" s="13"/>
    </row>
    <row r="109905" spans="2:18">
      <c r="B109905" s="31"/>
      <c r="C109905" s="13"/>
      <c r="D109905" s="13"/>
      <c r="E109905" s="13"/>
      <c r="F109905" s="13"/>
      <c r="G109905" s="13"/>
      <c r="H109905" s="13"/>
      <c r="I109905" s="13"/>
      <c r="J109905" s="13"/>
      <c r="K109905" s="13"/>
      <c r="L109905" s="13"/>
      <c r="M109905" s="13"/>
      <c r="N109905" s="13"/>
      <c r="O109905" s="13"/>
      <c r="P109905" s="13"/>
      <c r="Q109905" s="13"/>
      <c r="R109905" s="13"/>
    </row>
    <row r="109906" spans="2:18">
      <c r="B109906" s="31"/>
      <c r="C109906" s="13"/>
      <c r="D109906" s="13"/>
      <c r="E109906" s="13"/>
      <c r="F109906" s="13"/>
      <c r="G109906" s="13"/>
      <c r="H109906" s="13"/>
      <c r="I109906" s="13"/>
      <c r="J109906" s="13"/>
      <c r="K109906" s="13"/>
      <c r="L109906" s="13"/>
      <c r="M109906" s="13"/>
      <c r="N109906" s="13"/>
      <c r="O109906" s="13"/>
      <c r="P109906" s="13"/>
      <c r="Q109906" s="13"/>
      <c r="R109906" s="13"/>
    </row>
    <row r="109907" spans="2:18">
      <c r="B109907" s="31"/>
      <c r="C109907" s="13"/>
      <c r="D109907" s="13"/>
      <c r="E109907" s="13"/>
      <c r="F109907" s="13"/>
      <c r="G109907" s="13"/>
      <c r="H109907" s="13"/>
      <c r="I109907" s="13"/>
      <c r="J109907" s="13"/>
      <c r="K109907" s="13"/>
      <c r="L109907" s="13"/>
      <c r="M109907" s="13"/>
      <c r="N109907" s="13"/>
      <c r="O109907" s="13"/>
      <c r="P109907" s="13"/>
      <c r="Q109907" s="13"/>
      <c r="R109907" s="13"/>
    </row>
    <row r="109908" spans="2:18">
      <c r="B109908" s="31"/>
      <c r="C109908" s="13"/>
      <c r="D109908" s="13"/>
      <c r="E109908" s="13"/>
      <c r="F109908" s="13"/>
      <c r="G109908" s="13"/>
      <c r="H109908" s="13"/>
      <c r="I109908" s="13"/>
      <c r="J109908" s="13"/>
      <c r="K109908" s="13"/>
      <c r="L109908" s="13"/>
      <c r="M109908" s="13"/>
      <c r="N109908" s="13"/>
      <c r="O109908" s="13"/>
      <c r="P109908" s="13"/>
      <c r="Q109908" s="13"/>
      <c r="R109908" s="13"/>
    </row>
    <row r="109909" spans="2:18">
      <c r="B109909" s="31"/>
      <c r="C109909" s="13"/>
      <c r="D109909" s="13"/>
      <c r="E109909" s="13"/>
      <c r="F109909" s="13"/>
      <c r="G109909" s="13"/>
      <c r="H109909" s="13"/>
      <c r="I109909" s="13"/>
      <c r="J109909" s="13"/>
      <c r="K109909" s="13"/>
      <c r="L109909" s="13"/>
      <c r="M109909" s="13"/>
      <c r="N109909" s="13"/>
      <c r="O109909" s="13"/>
      <c r="P109909" s="13"/>
      <c r="Q109909" s="13"/>
      <c r="R109909" s="13"/>
    </row>
    <row r="109910" spans="2:18">
      <c r="B109910" s="31"/>
      <c r="C109910" s="13"/>
      <c r="D109910" s="13"/>
      <c r="E109910" s="13"/>
      <c r="F109910" s="13"/>
      <c r="G109910" s="13"/>
      <c r="H109910" s="13"/>
      <c r="I109910" s="13"/>
      <c r="J109910" s="13"/>
      <c r="K109910" s="13"/>
      <c r="L109910" s="13"/>
      <c r="M109910" s="13"/>
      <c r="N109910" s="13"/>
      <c r="O109910" s="13"/>
      <c r="P109910" s="13"/>
      <c r="Q109910" s="13"/>
      <c r="R109910" s="13"/>
    </row>
    <row r="109911" spans="2:18">
      <c r="B109911" s="31"/>
      <c r="C109911" s="13"/>
      <c r="D109911" s="13"/>
      <c r="E109911" s="13"/>
      <c r="F109911" s="13"/>
      <c r="G109911" s="13"/>
      <c r="H109911" s="13"/>
      <c r="I109911" s="13"/>
      <c r="J109911" s="13"/>
      <c r="K109911" s="13"/>
      <c r="L109911" s="13"/>
      <c r="M109911" s="13"/>
      <c r="N109911" s="13"/>
      <c r="O109911" s="13"/>
      <c r="P109911" s="13"/>
      <c r="Q109911" s="13"/>
      <c r="R109911" s="13"/>
    </row>
    <row r="109912" spans="2:18">
      <c r="B109912" s="31"/>
      <c r="C109912" s="13"/>
      <c r="D109912" s="13"/>
      <c r="E109912" s="13"/>
      <c r="F109912" s="13"/>
      <c r="G109912" s="13"/>
      <c r="H109912" s="13"/>
      <c r="I109912" s="13"/>
      <c r="J109912" s="13"/>
      <c r="K109912" s="13"/>
      <c r="L109912" s="13"/>
      <c r="M109912" s="13"/>
      <c r="N109912" s="13"/>
      <c r="O109912" s="13"/>
      <c r="P109912" s="13"/>
      <c r="Q109912" s="13"/>
      <c r="R109912" s="13"/>
    </row>
    <row r="109913" spans="2:18">
      <c r="B109913" s="31"/>
      <c r="C109913" s="13"/>
      <c r="D109913" s="13"/>
      <c r="E109913" s="13"/>
      <c r="F109913" s="13"/>
      <c r="G109913" s="13"/>
      <c r="H109913" s="13"/>
      <c r="I109913" s="13"/>
      <c r="J109913" s="13"/>
      <c r="K109913" s="13"/>
      <c r="L109913" s="13"/>
      <c r="M109913" s="13"/>
      <c r="N109913" s="13"/>
      <c r="O109913" s="13"/>
      <c r="P109913" s="13"/>
      <c r="Q109913" s="13"/>
      <c r="R109913" s="13"/>
    </row>
    <row r="109914" spans="2:18">
      <c r="B109914" s="31"/>
      <c r="C109914" s="13"/>
      <c r="D109914" s="13"/>
      <c r="E109914" s="13"/>
      <c r="F109914" s="13"/>
      <c r="G109914" s="13"/>
      <c r="H109914" s="13"/>
      <c r="I109914" s="13"/>
      <c r="J109914" s="13"/>
      <c r="K109914" s="13"/>
      <c r="L109914" s="13"/>
      <c r="M109914" s="13"/>
      <c r="N109914" s="13"/>
      <c r="O109914" s="13"/>
      <c r="P109914" s="13"/>
      <c r="Q109914" s="13"/>
      <c r="R109914" s="13"/>
    </row>
    <row r="109915" spans="2:18">
      <c r="B109915" s="31"/>
      <c r="C109915" s="13"/>
      <c r="D109915" s="13"/>
      <c r="E109915" s="13"/>
      <c r="F109915" s="13"/>
      <c r="G109915" s="13"/>
      <c r="H109915" s="13"/>
      <c r="I109915" s="13"/>
      <c r="J109915" s="13"/>
      <c r="K109915" s="13"/>
      <c r="L109915" s="13"/>
      <c r="M109915" s="13"/>
      <c r="N109915" s="13"/>
      <c r="O109915" s="13"/>
      <c r="P109915" s="13"/>
      <c r="Q109915" s="13"/>
      <c r="R109915" s="13"/>
    </row>
    <row r="109916" spans="2:18">
      <c r="B109916" s="31"/>
      <c r="C109916" s="13"/>
      <c r="D109916" s="13"/>
      <c r="E109916" s="13"/>
      <c r="F109916" s="13"/>
      <c r="G109916" s="13"/>
      <c r="H109916" s="13"/>
      <c r="I109916" s="13"/>
      <c r="J109916" s="13"/>
      <c r="K109916" s="13"/>
      <c r="L109916" s="13"/>
      <c r="M109916" s="13"/>
      <c r="N109916" s="13"/>
      <c r="O109916" s="13"/>
      <c r="P109916" s="13"/>
      <c r="Q109916" s="13"/>
      <c r="R109916" s="13"/>
    </row>
    <row r="109917" spans="2:18">
      <c r="B109917" s="31"/>
      <c r="C109917" s="13"/>
      <c r="D109917" s="13"/>
      <c r="E109917" s="13"/>
      <c r="F109917" s="13"/>
      <c r="G109917" s="13"/>
      <c r="H109917" s="13"/>
      <c r="I109917" s="13"/>
      <c r="J109917" s="13"/>
      <c r="K109917" s="13"/>
      <c r="L109917" s="13"/>
      <c r="M109917" s="13"/>
      <c r="N109917" s="13"/>
      <c r="O109917" s="13"/>
      <c r="P109917" s="13"/>
      <c r="Q109917" s="13"/>
      <c r="R109917" s="13"/>
    </row>
    <row r="109918" spans="2:18">
      <c r="B109918" s="31"/>
      <c r="C109918" s="13"/>
      <c r="D109918" s="13"/>
      <c r="E109918" s="13"/>
      <c r="F109918" s="13"/>
      <c r="G109918" s="13"/>
      <c r="H109918" s="13"/>
      <c r="I109918" s="13"/>
      <c r="J109918" s="13"/>
      <c r="K109918" s="13"/>
      <c r="L109918" s="13"/>
      <c r="M109918" s="13"/>
      <c r="N109918" s="13"/>
      <c r="O109918" s="13"/>
      <c r="P109918" s="13"/>
      <c r="Q109918" s="13"/>
      <c r="R109918" s="13"/>
    </row>
    <row r="109919" spans="2:18">
      <c r="B109919" s="31"/>
      <c r="C109919" s="13"/>
      <c r="D109919" s="13"/>
      <c r="E109919" s="13"/>
      <c r="F109919" s="13"/>
      <c r="G109919" s="13"/>
      <c r="H109919" s="13"/>
      <c r="I109919" s="13"/>
      <c r="J109919" s="13"/>
      <c r="K109919" s="13"/>
      <c r="L109919" s="13"/>
      <c r="M109919" s="13"/>
      <c r="N109919" s="13"/>
      <c r="O109919" s="13"/>
      <c r="P109919" s="13"/>
      <c r="Q109919" s="13"/>
      <c r="R109919" s="13"/>
    </row>
    <row r="109920" spans="2:18">
      <c r="B109920" s="31"/>
      <c r="C109920" s="13"/>
      <c r="D109920" s="13"/>
      <c r="E109920" s="13"/>
      <c r="F109920" s="13"/>
      <c r="G109920" s="13"/>
      <c r="H109920" s="13"/>
      <c r="I109920" s="13"/>
      <c r="J109920" s="13"/>
      <c r="K109920" s="13"/>
      <c r="L109920" s="13"/>
      <c r="M109920" s="13"/>
      <c r="N109920" s="13"/>
      <c r="O109920" s="13"/>
      <c r="P109920" s="13"/>
      <c r="Q109920" s="13"/>
      <c r="R109920" s="13"/>
    </row>
    <row r="109921" spans="2:18">
      <c r="B109921" s="31"/>
      <c r="C109921" s="13"/>
      <c r="D109921" s="13"/>
      <c r="E109921" s="13"/>
      <c r="F109921" s="13"/>
      <c r="G109921" s="13"/>
      <c r="H109921" s="13"/>
      <c r="I109921" s="13"/>
      <c r="J109921" s="13"/>
      <c r="K109921" s="13"/>
      <c r="L109921" s="13"/>
      <c r="M109921" s="13"/>
      <c r="N109921" s="13"/>
      <c r="O109921" s="13"/>
      <c r="P109921" s="13"/>
      <c r="Q109921" s="13"/>
      <c r="R109921" s="13"/>
    </row>
    <row r="109922" spans="2:18">
      <c r="B109922" s="31"/>
      <c r="C109922" s="13"/>
      <c r="D109922" s="13"/>
      <c r="E109922" s="13"/>
      <c r="F109922" s="13"/>
      <c r="G109922" s="13"/>
      <c r="H109922" s="13"/>
      <c r="I109922" s="13"/>
      <c r="J109922" s="13"/>
      <c r="K109922" s="13"/>
      <c r="L109922" s="13"/>
      <c r="M109922" s="13"/>
      <c r="N109922" s="13"/>
      <c r="O109922" s="13"/>
      <c r="P109922" s="13"/>
      <c r="Q109922" s="13"/>
      <c r="R109922" s="13"/>
    </row>
    <row r="109923" spans="2:18">
      <c r="B109923" s="31"/>
      <c r="C109923" s="13"/>
      <c r="D109923" s="13"/>
      <c r="E109923" s="13"/>
      <c r="F109923" s="13"/>
      <c r="G109923" s="13"/>
      <c r="H109923" s="13"/>
      <c r="I109923" s="13"/>
      <c r="J109923" s="13"/>
      <c r="K109923" s="13"/>
      <c r="L109923" s="13"/>
      <c r="M109923" s="13"/>
      <c r="N109923" s="13"/>
      <c r="O109923" s="13"/>
      <c r="P109923" s="13"/>
      <c r="Q109923" s="13"/>
      <c r="R109923" s="13"/>
    </row>
    <row r="109924" spans="2:18">
      <c r="B109924" s="31"/>
      <c r="C109924" s="13"/>
      <c r="D109924" s="13"/>
      <c r="E109924" s="13"/>
      <c r="F109924" s="13"/>
      <c r="G109924" s="13"/>
      <c r="H109924" s="13"/>
      <c r="I109924" s="13"/>
      <c r="J109924" s="13"/>
      <c r="K109924" s="13"/>
      <c r="L109924" s="13"/>
      <c r="M109924" s="13"/>
      <c r="N109924" s="13"/>
      <c r="O109924" s="13"/>
      <c r="P109924" s="13"/>
      <c r="Q109924" s="13"/>
      <c r="R109924" s="13"/>
    </row>
    <row r="109925" spans="2:18">
      <c r="B109925" s="31"/>
      <c r="C109925" s="13"/>
      <c r="D109925" s="13"/>
      <c r="E109925" s="13"/>
      <c r="F109925" s="13"/>
      <c r="G109925" s="13"/>
      <c r="H109925" s="13"/>
      <c r="I109925" s="13"/>
      <c r="J109925" s="13"/>
      <c r="K109925" s="13"/>
      <c r="L109925" s="13"/>
      <c r="M109925" s="13"/>
      <c r="N109925" s="13"/>
      <c r="O109925" s="13"/>
      <c r="P109925" s="13"/>
      <c r="Q109925" s="13"/>
      <c r="R109925" s="13"/>
    </row>
    <row r="109926" spans="2:18">
      <c r="B109926" s="31"/>
      <c r="C109926" s="13"/>
      <c r="D109926" s="13"/>
      <c r="E109926" s="13"/>
      <c r="F109926" s="13"/>
      <c r="G109926" s="13"/>
      <c r="H109926" s="13"/>
      <c r="I109926" s="13"/>
      <c r="J109926" s="13"/>
      <c r="K109926" s="13"/>
      <c r="L109926" s="13"/>
      <c r="M109926" s="13"/>
      <c r="N109926" s="13"/>
      <c r="O109926" s="13"/>
      <c r="P109926" s="13"/>
      <c r="Q109926" s="13"/>
      <c r="R109926" s="13"/>
    </row>
    <row r="109927" spans="2:18">
      <c r="B109927" s="31"/>
      <c r="C109927" s="13"/>
      <c r="D109927" s="13"/>
      <c r="E109927" s="13"/>
      <c r="F109927" s="13"/>
      <c r="G109927" s="13"/>
      <c r="H109927" s="13"/>
      <c r="I109927" s="13"/>
      <c r="J109927" s="13"/>
      <c r="K109927" s="13"/>
      <c r="L109927" s="13"/>
      <c r="M109927" s="13"/>
      <c r="N109927" s="13"/>
      <c r="O109927" s="13"/>
      <c r="P109927" s="13"/>
      <c r="Q109927" s="13"/>
      <c r="R109927" s="13"/>
    </row>
    <row r="109928" spans="2:18">
      <c r="B109928" s="31"/>
      <c r="C109928" s="13"/>
      <c r="D109928" s="13"/>
      <c r="E109928" s="13"/>
      <c r="F109928" s="13"/>
      <c r="G109928" s="13"/>
      <c r="H109928" s="13"/>
      <c r="I109928" s="13"/>
      <c r="J109928" s="13"/>
      <c r="K109928" s="13"/>
      <c r="L109928" s="13"/>
      <c r="M109928" s="13"/>
      <c r="N109928" s="13"/>
      <c r="O109928" s="13"/>
      <c r="P109928" s="13"/>
      <c r="Q109928" s="13"/>
      <c r="R109928" s="13"/>
    </row>
    <row r="109929" spans="2:18">
      <c r="B109929" s="31"/>
      <c r="C109929" s="13"/>
      <c r="D109929" s="13"/>
      <c r="E109929" s="13"/>
      <c r="F109929" s="13"/>
      <c r="G109929" s="13"/>
      <c r="H109929" s="13"/>
      <c r="I109929" s="13"/>
      <c r="J109929" s="13"/>
      <c r="K109929" s="13"/>
      <c r="L109929" s="13"/>
      <c r="M109929" s="13"/>
      <c r="N109929" s="13"/>
      <c r="O109929" s="13"/>
      <c r="P109929" s="13"/>
      <c r="Q109929" s="13"/>
      <c r="R109929" s="13"/>
    </row>
    <row r="109930" spans="2:18">
      <c r="B109930" s="31"/>
      <c r="C109930" s="13"/>
      <c r="D109930" s="13"/>
      <c r="E109930" s="13"/>
      <c r="F109930" s="13"/>
      <c r="G109930" s="13"/>
      <c r="H109930" s="13"/>
      <c r="I109930" s="13"/>
      <c r="J109930" s="13"/>
      <c r="K109930" s="13"/>
      <c r="L109930" s="13"/>
      <c r="M109930" s="13"/>
      <c r="N109930" s="13"/>
      <c r="O109930" s="13"/>
      <c r="P109930" s="13"/>
      <c r="Q109930" s="13"/>
      <c r="R109930" s="13"/>
    </row>
    <row r="109931" spans="2:18">
      <c r="B109931" s="31"/>
      <c r="C109931" s="13"/>
      <c r="D109931" s="13"/>
      <c r="E109931" s="13"/>
      <c r="F109931" s="13"/>
      <c r="G109931" s="13"/>
      <c r="H109931" s="13"/>
      <c r="I109931" s="13"/>
      <c r="J109931" s="13"/>
      <c r="K109931" s="13"/>
      <c r="L109931" s="13"/>
      <c r="M109931" s="13"/>
      <c r="N109931" s="13"/>
      <c r="O109931" s="13"/>
      <c r="P109931" s="13"/>
      <c r="Q109931" s="13"/>
      <c r="R109931" s="13"/>
    </row>
    <row r="109932" spans="2:18">
      <c r="B109932" s="31"/>
      <c r="C109932" s="13"/>
      <c r="D109932" s="13"/>
      <c r="E109932" s="13"/>
      <c r="F109932" s="13"/>
      <c r="G109932" s="13"/>
      <c r="H109932" s="13"/>
      <c r="I109932" s="13"/>
      <c r="J109932" s="13"/>
      <c r="K109932" s="13"/>
      <c r="L109932" s="13"/>
      <c r="M109932" s="13"/>
      <c r="N109932" s="13"/>
      <c r="O109932" s="13"/>
      <c r="P109932" s="13"/>
      <c r="Q109932" s="13"/>
      <c r="R109932" s="13"/>
    </row>
    <row r="109933" spans="2:18">
      <c r="B109933" s="31"/>
      <c r="C109933" s="13"/>
      <c r="D109933" s="13"/>
      <c r="E109933" s="13"/>
      <c r="F109933" s="13"/>
      <c r="G109933" s="13"/>
      <c r="H109933" s="13"/>
      <c r="I109933" s="13"/>
      <c r="J109933" s="13"/>
      <c r="K109933" s="13"/>
      <c r="L109933" s="13"/>
      <c r="M109933" s="13"/>
      <c r="N109933" s="13"/>
      <c r="O109933" s="13"/>
      <c r="P109933" s="13"/>
      <c r="Q109933" s="13"/>
      <c r="R109933" s="13"/>
    </row>
    <row r="109934" spans="2:18">
      <c r="B109934" s="31"/>
      <c r="C109934" s="13"/>
      <c r="D109934" s="13"/>
      <c r="E109934" s="13"/>
      <c r="F109934" s="13"/>
      <c r="G109934" s="13"/>
      <c r="H109934" s="13"/>
      <c r="I109934" s="13"/>
      <c r="J109934" s="13"/>
      <c r="K109934" s="13"/>
      <c r="L109934" s="13"/>
      <c r="M109934" s="13"/>
      <c r="N109934" s="13"/>
      <c r="O109934" s="13"/>
      <c r="P109934" s="13"/>
      <c r="Q109934" s="13"/>
      <c r="R109934" s="13"/>
    </row>
    <row r="109935" spans="2:18">
      <c r="B109935" s="31"/>
      <c r="C109935" s="13"/>
      <c r="D109935" s="13"/>
      <c r="E109935" s="13"/>
      <c r="F109935" s="13"/>
      <c r="G109935" s="13"/>
      <c r="H109935" s="13"/>
      <c r="I109935" s="13"/>
      <c r="J109935" s="13"/>
      <c r="K109935" s="13"/>
      <c r="L109935" s="13"/>
      <c r="M109935" s="13"/>
      <c r="N109935" s="13"/>
      <c r="O109935" s="13"/>
      <c r="P109935" s="13"/>
      <c r="Q109935" s="13"/>
      <c r="R109935" s="13"/>
    </row>
    <row r="109936" spans="2:18">
      <c r="B109936" s="31"/>
      <c r="C109936" s="13"/>
      <c r="D109936" s="13"/>
      <c r="E109936" s="13"/>
      <c r="F109936" s="13"/>
      <c r="G109936" s="13"/>
      <c r="H109936" s="13"/>
      <c r="I109936" s="13"/>
      <c r="J109936" s="13"/>
      <c r="K109936" s="13"/>
      <c r="L109936" s="13"/>
      <c r="M109936" s="13"/>
      <c r="N109936" s="13"/>
      <c r="O109936" s="13"/>
      <c r="P109936" s="13"/>
      <c r="Q109936" s="13"/>
      <c r="R109936" s="13"/>
    </row>
    <row r="109937" spans="2:18">
      <c r="B109937" s="31"/>
      <c r="C109937" s="13"/>
      <c r="D109937" s="13"/>
      <c r="E109937" s="13"/>
      <c r="F109937" s="13"/>
      <c r="G109937" s="13"/>
      <c r="H109937" s="13"/>
      <c r="I109937" s="13"/>
      <c r="J109937" s="13"/>
      <c r="K109937" s="13"/>
      <c r="L109937" s="13"/>
      <c r="M109937" s="13"/>
      <c r="N109937" s="13"/>
      <c r="O109937" s="13"/>
      <c r="P109937" s="13"/>
      <c r="Q109937" s="13"/>
      <c r="R109937" s="13"/>
    </row>
    <row r="109938" spans="2:18">
      <c r="B109938" s="31"/>
      <c r="C109938" s="13"/>
      <c r="D109938" s="13"/>
      <c r="E109938" s="13"/>
      <c r="F109938" s="13"/>
      <c r="G109938" s="13"/>
      <c r="H109938" s="13"/>
      <c r="I109938" s="13"/>
      <c r="J109938" s="13"/>
      <c r="K109938" s="13"/>
      <c r="L109938" s="13"/>
      <c r="M109938" s="13"/>
      <c r="N109938" s="13"/>
      <c r="O109938" s="13"/>
      <c r="P109938" s="13"/>
      <c r="Q109938" s="13"/>
      <c r="R109938" s="13"/>
    </row>
    <row r="109939" spans="2:18">
      <c r="B109939" s="31"/>
      <c r="C109939" s="13"/>
      <c r="D109939" s="13"/>
      <c r="E109939" s="13"/>
      <c r="F109939" s="13"/>
      <c r="G109939" s="13"/>
      <c r="H109939" s="13"/>
      <c r="I109939" s="13"/>
      <c r="J109939" s="13"/>
      <c r="K109939" s="13"/>
      <c r="L109939" s="13"/>
      <c r="M109939" s="13"/>
      <c r="N109939" s="13"/>
      <c r="O109939" s="13"/>
      <c r="P109939" s="13"/>
      <c r="Q109939" s="13"/>
      <c r="R109939" s="13"/>
    </row>
    <row r="109940" spans="2:18">
      <c r="B109940" s="31"/>
      <c r="C109940" s="13"/>
      <c r="D109940" s="13"/>
      <c r="E109940" s="13"/>
      <c r="F109940" s="13"/>
      <c r="G109940" s="13"/>
      <c r="H109940" s="13"/>
      <c r="I109940" s="13"/>
      <c r="J109940" s="13"/>
      <c r="K109940" s="13"/>
      <c r="L109940" s="13"/>
      <c r="M109940" s="13"/>
      <c r="N109940" s="13"/>
      <c r="O109940" s="13"/>
      <c r="P109940" s="13"/>
      <c r="Q109940" s="13"/>
      <c r="R109940" s="13"/>
    </row>
    <row r="109941" spans="2:18">
      <c r="B109941" s="31"/>
      <c r="C109941" s="13"/>
      <c r="D109941" s="13"/>
      <c r="E109941" s="13"/>
      <c r="F109941" s="13"/>
      <c r="G109941" s="13"/>
      <c r="H109941" s="13"/>
      <c r="I109941" s="13"/>
      <c r="J109941" s="13"/>
      <c r="K109941" s="13"/>
      <c r="L109941" s="13"/>
      <c r="M109941" s="13"/>
      <c r="N109941" s="13"/>
      <c r="O109941" s="13"/>
      <c r="P109941" s="13"/>
      <c r="Q109941" s="13"/>
      <c r="R109941" s="13"/>
    </row>
    <row r="109942" spans="2:18">
      <c r="B109942" s="31"/>
      <c r="C109942" s="13"/>
      <c r="D109942" s="13"/>
      <c r="E109942" s="13"/>
      <c r="F109942" s="13"/>
      <c r="G109942" s="13"/>
      <c r="H109942" s="13"/>
      <c r="I109942" s="13"/>
      <c r="J109942" s="13"/>
      <c r="K109942" s="13"/>
      <c r="L109942" s="13"/>
      <c r="M109942" s="13"/>
      <c r="N109942" s="13"/>
      <c r="O109942" s="13"/>
      <c r="P109942" s="13"/>
      <c r="Q109942" s="13"/>
      <c r="R109942" s="13"/>
    </row>
    <row r="109943" spans="2:18">
      <c r="B109943" s="31"/>
      <c r="C109943" s="13"/>
      <c r="D109943" s="13"/>
      <c r="E109943" s="13"/>
      <c r="F109943" s="13"/>
      <c r="G109943" s="13"/>
      <c r="H109943" s="13"/>
      <c r="I109943" s="13"/>
      <c r="J109943" s="13"/>
      <c r="K109943" s="13"/>
      <c r="L109943" s="13"/>
      <c r="M109943" s="13"/>
      <c r="N109943" s="13"/>
      <c r="O109943" s="13"/>
      <c r="P109943" s="13"/>
      <c r="Q109943" s="13"/>
      <c r="R109943" s="13"/>
    </row>
    <row r="109944" spans="2:18">
      <c r="B109944" s="31"/>
      <c r="C109944" s="13"/>
      <c r="D109944" s="13"/>
      <c r="E109944" s="13"/>
      <c r="F109944" s="13"/>
      <c r="G109944" s="13"/>
      <c r="H109944" s="13"/>
      <c r="I109944" s="13"/>
      <c r="J109944" s="13"/>
      <c r="K109944" s="13"/>
      <c r="L109944" s="13"/>
      <c r="M109944" s="13"/>
      <c r="N109944" s="13"/>
      <c r="O109944" s="13"/>
      <c r="P109944" s="13"/>
      <c r="Q109944" s="13"/>
      <c r="R109944" s="13"/>
    </row>
    <row r="109945" spans="2:18">
      <c r="B109945" s="31"/>
      <c r="C109945" s="13"/>
      <c r="D109945" s="13"/>
      <c r="E109945" s="13"/>
      <c r="F109945" s="13"/>
      <c r="G109945" s="13"/>
      <c r="H109945" s="13"/>
      <c r="I109945" s="13"/>
      <c r="J109945" s="13"/>
      <c r="K109945" s="13"/>
      <c r="L109945" s="13"/>
      <c r="M109945" s="13"/>
      <c r="N109945" s="13"/>
      <c r="O109945" s="13"/>
      <c r="P109945" s="13"/>
      <c r="Q109945" s="13"/>
      <c r="R109945" s="13"/>
    </row>
    <row r="109946" spans="2:18">
      <c r="B109946" s="31"/>
      <c r="C109946" s="13"/>
      <c r="D109946" s="13"/>
      <c r="E109946" s="13"/>
      <c r="F109946" s="13"/>
      <c r="G109946" s="13"/>
      <c r="H109946" s="13"/>
      <c r="I109946" s="13"/>
      <c r="J109946" s="13"/>
      <c r="K109946" s="13"/>
      <c r="L109946" s="13"/>
      <c r="M109946" s="13"/>
      <c r="N109946" s="13"/>
      <c r="O109946" s="13"/>
      <c r="P109946" s="13"/>
      <c r="Q109946" s="13"/>
      <c r="R109946" s="13"/>
    </row>
    <row r="109947" spans="2:18">
      <c r="B109947" s="31"/>
      <c r="C109947" s="13"/>
      <c r="D109947" s="13"/>
      <c r="E109947" s="13"/>
      <c r="F109947" s="13"/>
      <c r="G109947" s="13"/>
      <c r="H109947" s="13"/>
      <c r="I109947" s="13"/>
      <c r="J109947" s="13"/>
      <c r="K109947" s="13"/>
      <c r="L109947" s="13"/>
      <c r="M109947" s="13"/>
      <c r="N109947" s="13"/>
      <c r="O109947" s="13"/>
      <c r="P109947" s="13"/>
      <c r="Q109947" s="13"/>
      <c r="R109947" s="13"/>
    </row>
    <row r="109948" spans="2:18">
      <c r="B109948" s="31"/>
      <c r="C109948" s="13"/>
      <c r="D109948" s="13"/>
      <c r="E109948" s="13"/>
      <c r="F109948" s="13"/>
      <c r="G109948" s="13"/>
      <c r="H109948" s="13"/>
      <c r="I109948" s="13"/>
      <c r="J109948" s="13"/>
      <c r="K109948" s="13"/>
      <c r="L109948" s="13"/>
      <c r="M109948" s="13"/>
      <c r="N109948" s="13"/>
      <c r="O109948" s="13"/>
      <c r="P109948" s="13"/>
      <c r="Q109948" s="13"/>
      <c r="R109948" s="13"/>
    </row>
    <row r="109949" spans="2:18">
      <c r="B109949" s="31"/>
      <c r="C109949" s="13"/>
      <c r="D109949" s="13"/>
      <c r="E109949" s="13"/>
      <c r="F109949" s="13"/>
      <c r="G109949" s="13"/>
      <c r="H109949" s="13"/>
      <c r="I109949" s="13"/>
      <c r="J109949" s="13"/>
      <c r="K109949" s="13"/>
      <c r="L109949" s="13"/>
      <c r="M109949" s="13"/>
      <c r="N109949" s="13"/>
      <c r="O109949" s="13"/>
      <c r="P109949" s="13"/>
      <c r="Q109949" s="13"/>
      <c r="R109949" s="13"/>
    </row>
    <row r="109950" spans="2:18">
      <c r="B109950" s="31"/>
      <c r="C109950" s="13"/>
      <c r="D109950" s="13"/>
      <c r="E109950" s="13"/>
      <c r="F109950" s="13"/>
      <c r="G109950" s="13"/>
      <c r="H109950" s="13"/>
      <c r="I109950" s="13"/>
      <c r="J109950" s="13"/>
      <c r="K109950" s="13"/>
      <c r="L109950" s="13"/>
      <c r="M109950" s="13"/>
      <c r="N109950" s="13"/>
      <c r="O109950" s="13"/>
      <c r="P109950" s="13"/>
      <c r="Q109950" s="13"/>
      <c r="R109950" s="13"/>
    </row>
    <row r="109951" spans="2:18">
      <c r="B109951" s="31"/>
      <c r="C109951" s="13"/>
      <c r="D109951" s="13"/>
      <c r="E109951" s="13"/>
      <c r="F109951" s="13"/>
      <c r="G109951" s="13"/>
      <c r="H109951" s="13"/>
      <c r="I109951" s="13"/>
      <c r="J109951" s="13"/>
      <c r="K109951" s="13"/>
      <c r="L109951" s="13"/>
      <c r="M109951" s="13"/>
      <c r="N109951" s="13"/>
      <c r="O109951" s="13"/>
      <c r="P109951" s="13"/>
      <c r="Q109951" s="13"/>
      <c r="R109951" s="13"/>
    </row>
    <row r="109952" spans="2:18">
      <c r="B109952" s="31"/>
      <c r="C109952" s="13"/>
      <c r="D109952" s="13"/>
      <c r="E109952" s="13"/>
      <c r="F109952" s="13"/>
      <c r="G109952" s="13"/>
      <c r="H109952" s="13"/>
      <c r="I109952" s="13"/>
      <c r="J109952" s="13"/>
      <c r="K109952" s="13"/>
      <c r="L109952" s="13"/>
      <c r="M109952" s="13"/>
      <c r="N109952" s="13"/>
      <c r="O109952" s="13"/>
      <c r="P109952" s="13"/>
      <c r="Q109952" s="13"/>
      <c r="R109952" s="13"/>
    </row>
    <row r="109953" spans="2:18">
      <c r="B109953" s="31"/>
      <c r="C109953" s="13"/>
      <c r="D109953" s="13"/>
      <c r="E109953" s="13"/>
      <c r="F109953" s="13"/>
      <c r="G109953" s="13"/>
      <c r="H109953" s="13"/>
      <c r="I109953" s="13"/>
      <c r="J109953" s="13"/>
      <c r="K109953" s="13"/>
      <c r="L109953" s="13"/>
      <c r="M109953" s="13"/>
      <c r="N109953" s="13"/>
      <c r="O109953" s="13"/>
      <c r="P109953" s="13"/>
      <c r="Q109953" s="13"/>
      <c r="R109953" s="13"/>
    </row>
    <row r="109954" spans="2:18">
      <c r="B109954" s="31"/>
      <c r="C109954" s="13"/>
      <c r="D109954" s="13"/>
      <c r="E109954" s="13"/>
      <c r="F109954" s="13"/>
      <c r="G109954" s="13"/>
      <c r="H109954" s="13"/>
      <c r="I109954" s="13"/>
      <c r="J109954" s="13"/>
      <c r="K109954" s="13"/>
      <c r="L109954" s="13"/>
      <c r="M109954" s="13"/>
      <c r="N109954" s="13"/>
      <c r="O109954" s="13"/>
      <c r="P109954" s="13"/>
      <c r="Q109954" s="13"/>
      <c r="R109954" s="13"/>
    </row>
    <row r="109955" spans="2:18">
      <c r="B109955" s="31"/>
      <c r="C109955" s="13"/>
      <c r="D109955" s="13"/>
      <c r="E109955" s="13"/>
      <c r="F109955" s="13"/>
      <c r="G109955" s="13"/>
      <c r="H109955" s="13"/>
      <c r="I109955" s="13"/>
      <c r="J109955" s="13"/>
      <c r="K109955" s="13"/>
      <c r="L109955" s="13"/>
      <c r="M109955" s="13"/>
      <c r="N109955" s="13"/>
      <c r="O109955" s="13"/>
      <c r="P109955" s="13"/>
      <c r="Q109955" s="13"/>
      <c r="R109955" s="13"/>
    </row>
    <row r="109956" spans="2:18">
      <c r="B109956" s="31"/>
      <c r="C109956" s="13"/>
      <c r="D109956" s="13"/>
      <c r="E109956" s="13"/>
      <c r="F109956" s="13"/>
      <c r="G109956" s="13"/>
      <c r="H109956" s="13"/>
      <c r="I109956" s="13"/>
      <c r="J109956" s="13"/>
      <c r="K109956" s="13"/>
      <c r="L109956" s="13"/>
      <c r="M109956" s="13"/>
      <c r="N109956" s="13"/>
      <c r="O109956" s="13"/>
      <c r="P109956" s="13"/>
      <c r="Q109956" s="13"/>
      <c r="R109956" s="13"/>
    </row>
    <row r="109957" spans="2:18">
      <c r="B109957" s="31"/>
      <c r="C109957" s="13"/>
      <c r="D109957" s="13"/>
      <c r="E109957" s="13"/>
      <c r="F109957" s="13"/>
      <c r="G109957" s="13"/>
      <c r="H109957" s="13"/>
      <c r="I109957" s="13"/>
      <c r="J109957" s="13"/>
      <c r="K109957" s="13"/>
      <c r="L109957" s="13"/>
      <c r="M109957" s="13"/>
      <c r="N109957" s="13"/>
      <c r="O109957" s="13"/>
      <c r="P109957" s="13"/>
      <c r="Q109957" s="13"/>
      <c r="R109957" s="13"/>
    </row>
    <row r="109958" spans="2:18">
      <c r="B109958" s="31"/>
      <c r="C109958" s="13"/>
      <c r="D109958" s="13"/>
      <c r="E109958" s="13"/>
      <c r="F109958" s="13"/>
      <c r="G109958" s="13"/>
      <c r="H109958" s="13"/>
      <c r="I109958" s="13"/>
      <c r="J109958" s="13"/>
      <c r="K109958" s="13"/>
      <c r="L109958" s="13"/>
      <c r="M109958" s="13"/>
      <c r="N109958" s="13"/>
      <c r="O109958" s="13"/>
      <c r="P109958" s="13"/>
      <c r="Q109958" s="13"/>
      <c r="R109958" s="13"/>
    </row>
    <row r="109959" spans="2:18">
      <c r="B109959" s="31"/>
      <c r="C109959" s="13"/>
      <c r="D109959" s="13"/>
      <c r="E109959" s="13"/>
      <c r="F109959" s="13"/>
      <c r="G109959" s="13"/>
      <c r="H109959" s="13"/>
      <c r="I109959" s="13"/>
      <c r="J109959" s="13"/>
      <c r="K109959" s="13"/>
      <c r="L109959" s="13"/>
      <c r="M109959" s="13"/>
      <c r="N109959" s="13"/>
      <c r="O109959" s="13"/>
      <c r="P109959" s="13"/>
      <c r="Q109959" s="13"/>
      <c r="R109959" s="13"/>
    </row>
    <row r="109960" spans="2:18">
      <c r="B109960" s="31"/>
      <c r="C109960" s="13"/>
      <c r="D109960" s="13"/>
      <c r="E109960" s="13"/>
      <c r="F109960" s="13"/>
      <c r="G109960" s="13"/>
      <c r="H109960" s="13"/>
      <c r="I109960" s="13"/>
      <c r="J109960" s="13"/>
      <c r="K109960" s="13"/>
      <c r="L109960" s="13"/>
      <c r="M109960" s="13"/>
      <c r="N109960" s="13"/>
      <c r="O109960" s="13"/>
      <c r="P109960" s="13"/>
      <c r="Q109960" s="13"/>
      <c r="R109960" s="13"/>
    </row>
    <row r="109961" spans="2:18">
      <c r="B109961" s="31"/>
      <c r="C109961" s="13"/>
      <c r="D109961" s="13"/>
      <c r="E109961" s="13"/>
      <c r="F109961" s="13"/>
      <c r="G109961" s="13"/>
      <c r="H109961" s="13"/>
      <c r="I109961" s="13"/>
      <c r="J109961" s="13"/>
      <c r="K109961" s="13"/>
      <c r="L109961" s="13"/>
      <c r="M109961" s="13"/>
      <c r="N109961" s="13"/>
      <c r="O109961" s="13"/>
      <c r="P109961" s="13"/>
      <c r="Q109961" s="13"/>
      <c r="R109961" s="13"/>
    </row>
    <row r="109962" spans="2:18">
      <c r="B109962" s="31"/>
      <c r="C109962" s="13"/>
      <c r="D109962" s="13"/>
      <c r="E109962" s="13"/>
      <c r="F109962" s="13"/>
      <c r="G109962" s="13"/>
      <c r="H109962" s="13"/>
      <c r="I109962" s="13"/>
      <c r="J109962" s="13"/>
      <c r="K109962" s="13"/>
      <c r="L109962" s="13"/>
      <c r="M109962" s="13"/>
      <c r="N109962" s="13"/>
      <c r="O109962" s="13"/>
      <c r="P109962" s="13"/>
      <c r="Q109962" s="13"/>
      <c r="R109962" s="13"/>
    </row>
    <row r="109963" spans="2:18">
      <c r="B109963" s="31"/>
      <c r="C109963" s="13"/>
      <c r="D109963" s="13"/>
      <c r="E109963" s="13"/>
      <c r="F109963" s="13"/>
      <c r="G109963" s="13"/>
      <c r="H109963" s="13"/>
      <c r="I109963" s="13"/>
      <c r="J109963" s="13"/>
      <c r="K109963" s="13"/>
      <c r="L109963" s="13"/>
      <c r="M109963" s="13"/>
      <c r="N109963" s="13"/>
      <c r="O109963" s="13"/>
      <c r="P109963" s="13"/>
      <c r="Q109963" s="13"/>
      <c r="R109963" s="13"/>
    </row>
    <row r="109964" spans="2:18">
      <c r="B109964" s="31"/>
      <c r="C109964" s="13"/>
      <c r="D109964" s="13"/>
      <c r="E109964" s="13"/>
      <c r="F109964" s="13"/>
      <c r="G109964" s="13"/>
      <c r="H109964" s="13"/>
      <c r="I109964" s="13"/>
      <c r="J109964" s="13"/>
      <c r="K109964" s="13"/>
      <c r="L109964" s="13"/>
      <c r="M109964" s="13"/>
      <c r="N109964" s="13"/>
      <c r="O109964" s="13"/>
      <c r="P109964" s="13"/>
      <c r="Q109964" s="13"/>
      <c r="R109964" s="13"/>
    </row>
    <row r="109965" spans="2:18">
      <c r="B109965" s="31"/>
      <c r="C109965" s="13"/>
      <c r="D109965" s="13"/>
      <c r="E109965" s="13"/>
      <c r="F109965" s="13"/>
      <c r="G109965" s="13"/>
      <c r="H109965" s="13"/>
      <c r="I109965" s="13"/>
      <c r="J109965" s="13"/>
      <c r="K109965" s="13"/>
      <c r="L109965" s="13"/>
      <c r="M109965" s="13"/>
      <c r="N109965" s="13"/>
      <c r="O109965" s="13"/>
      <c r="P109965" s="13"/>
      <c r="Q109965" s="13"/>
      <c r="R109965" s="13"/>
    </row>
    <row r="109966" spans="2:18">
      <c r="B109966" s="31"/>
      <c r="C109966" s="13"/>
      <c r="D109966" s="13"/>
      <c r="E109966" s="13"/>
      <c r="F109966" s="13"/>
      <c r="G109966" s="13"/>
      <c r="H109966" s="13"/>
      <c r="I109966" s="13"/>
      <c r="J109966" s="13"/>
      <c r="K109966" s="13"/>
      <c r="L109966" s="13"/>
      <c r="M109966" s="13"/>
      <c r="N109966" s="13"/>
      <c r="O109966" s="13"/>
      <c r="P109966" s="13"/>
      <c r="Q109966" s="13"/>
      <c r="R109966" s="13"/>
    </row>
    <row r="109967" spans="2:18">
      <c r="B109967" s="31"/>
      <c r="C109967" s="13"/>
      <c r="D109967" s="13"/>
      <c r="E109967" s="13"/>
      <c r="F109967" s="13"/>
      <c r="G109967" s="13"/>
      <c r="H109967" s="13"/>
      <c r="I109967" s="13"/>
      <c r="J109967" s="13"/>
      <c r="K109967" s="13"/>
      <c r="L109967" s="13"/>
      <c r="M109967" s="13"/>
      <c r="N109967" s="13"/>
      <c r="O109967" s="13"/>
      <c r="P109967" s="13"/>
      <c r="Q109967" s="13"/>
      <c r="R109967" s="13"/>
    </row>
    <row r="109968" spans="2:18">
      <c r="B109968" s="31"/>
      <c r="C109968" s="13"/>
      <c r="D109968" s="13"/>
      <c r="E109968" s="13"/>
      <c r="F109968" s="13"/>
      <c r="G109968" s="13"/>
      <c r="H109968" s="13"/>
      <c r="I109968" s="13"/>
      <c r="J109968" s="13"/>
      <c r="K109968" s="13"/>
      <c r="L109968" s="13"/>
      <c r="M109968" s="13"/>
      <c r="N109968" s="13"/>
      <c r="O109968" s="13"/>
      <c r="P109968" s="13"/>
      <c r="Q109968" s="13"/>
      <c r="R109968" s="13"/>
    </row>
    <row r="109969" spans="2:18">
      <c r="B109969" s="31"/>
      <c r="C109969" s="13"/>
      <c r="D109969" s="13"/>
      <c r="E109969" s="13"/>
      <c r="F109969" s="13"/>
      <c r="G109969" s="13"/>
      <c r="H109969" s="13"/>
      <c r="I109969" s="13"/>
      <c r="J109969" s="13"/>
      <c r="K109969" s="13"/>
      <c r="L109969" s="13"/>
      <c r="M109969" s="13"/>
      <c r="N109969" s="13"/>
      <c r="O109969" s="13"/>
      <c r="P109969" s="13"/>
      <c r="Q109969" s="13"/>
      <c r="R109969" s="13"/>
    </row>
    <row r="109970" spans="2:18">
      <c r="B109970" s="31"/>
      <c r="C109970" s="13"/>
      <c r="D109970" s="13"/>
      <c r="E109970" s="13"/>
      <c r="F109970" s="13"/>
      <c r="G109970" s="13"/>
      <c r="H109970" s="13"/>
      <c r="I109970" s="13"/>
      <c r="J109970" s="13"/>
      <c r="K109970" s="13"/>
      <c r="L109970" s="13"/>
      <c r="M109970" s="13"/>
      <c r="N109970" s="13"/>
      <c r="O109970" s="13"/>
      <c r="P109970" s="13"/>
      <c r="Q109970" s="13"/>
      <c r="R109970" s="13"/>
    </row>
    <row r="109971" spans="2:18">
      <c r="B109971" s="31"/>
      <c r="C109971" s="13"/>
      <c r="D109971" s="13"/>
      <c r="E109971" s="13"/>
      <c r="F109971" s="13"/>
      <c r="G109971" s="13"/>
      <c r="H109971" s="13"/>
      <c r="I109971" s="13"/>
      <c r="J109971" s="13"/>
      <c r="K109971" s="13"/>
      <c r="L109971" s="13"/>
      <c r="M109971" s="13"/>
      <c r="N109971" s="13"/>
      <c r="O109971" s="13"/>
      <c r="P109971" s="13"/>
      <c r="Q109971" s="13"/>
      <c r="R109971" s="13"/>
    </row>
    <row r="109972" spans="2:18">
      <c r="B109972" s="31"/>
      <c r="C109972" s="13"/>
      <c r="D109972" s="13"/>
      <c r="E109972" s="13"/>
      <c r="F109972" s="13"/>
      <c r="G109972" s="13"/>
      <c r="H109972" s="13"/>
      <c r="I109972" s="13"/>
      <c r="J109972" s="13"/>
      <c r="K109972" s="13"/>
      <c r="L109972" s="13"/>
      <c r="M109972" s="13"/>
      <c r="N109972" s="13"/>
      <c r="O109972" s="13"/>
      <c r="P109972" s="13"/>
      <c r="Q109972" s="13"/>
      <c r="R109972" s="13"/>
    </row>
    <row r="109973" spans="2:18">
      <c r="B109973" s="31"/>
      <c r="C109973" s="13"/>
      <c r="D109973" s="13"/>
      <c r="E109973" s="13"/>
      <c r="F109973" s="13"/>
      <c r="G109973" s="13"/>
      <c r="H109973" s="13"/>
      <c r="I109973" s="13"/>
      <c r="J109973" s="13"/>
      <c r="K109973" s="13"/>
      <c r="L109973" s="13"/>
      <c r="M109973" s="13"/>
      <c r="N109973" s="13"/>
      <c r="O109973" s="13"/>
      <c r="P109973" s="13"/>
      <c r="Q109973" s="13"/>
      <c r="R109973" s="13"/>
    </row>
    <row r="109974" spans="2:18">
      <c r="B109974" s="31"/>
      <c r="C109974" s="13"/>
      <c r="D109974" s="13"/>
      <c r="E109974" s="13"/>
      <c r="F109974" s="13"/>
      <c r="G109974" s="13"/>
      <c r="H109974" s="13"/>
      <c r="I109974" s="13"/>
      <c r="J109974" s="13"/>
      <c r="K109974" s="13"/>
      <c r="L109974" s="13"/>
      <c r="M109974" s="13"/>
      <c r="N109974" s="13"/>
      <c r="O109974" s="13"/>
      <c r="P109974" s="13"/>
      <c r="Q109974" s="13"/>
      <c r="R109974" s="13"/>
    </row>
    <row r="109975" spans="2:18">
      <c r="B109975" s="31"/>
      <c r="C109975" s="13"/>
      <c r="D109975" s="13"/>
      <c r="E109975" s="13"/>
      <c r="F109975" s="13"/>
      <c r="G109975" s="13"/>
      <c r="H109975" s="13"/>
      <c r="I109975" s="13"/>
      <c r="J109975" s="13"/>
      <c r="K109975" s="13"/>
      <c r="L109975" s="13"/>
      <c r="M109975" s="13"/>
      <c r="N109975" s="13"/>
      <c r="O109975" s="13"/>
      <c r="P109975" s="13"/>
      <c r="Q109975" s="13"/>
      <c r="R109975" s="13"/>
    </row>
    <row r="109976" spans="2:18">
      <c r="B109976" s="31"/>
      <c r="C109976" s="13"/>
      <c r="D109976" s="13"/>
      <c r="E109976" s="13"/>
      <c r="F109976" s="13"/>
      <c r="G109976" s="13"/>
      <c r="H109976" s="13"/>
      <c r="I109976" s="13"/>
      <c r="J109976" s="13"/>
      <c r="K109976" s="13"/>
      <c r="L109976" s="13"/>
      <c r="M109976" s="13"/>
      <c r="N109976" s="13"/>
      <c r="O109976" s="13"/>
      <c r="P109976" s="13"/>
      <c r="Q109976" s="13"/>
      <c r="R109976" s="13"/>
    </row>
    <row r="109977" spans="2:18">
      <c r="B109977" s="31"/>
      <c r="C109977" s="13"/>
      <c r="D109977" s="13"/>
      <c r="E109977" s="13"/>
      <c r="F109977" s="13"/>
      <c r="G109977" s="13"/>
      <c r="H109977" s="13"/>
      <c r="I109977" s="13"/>
      <c r="J109977" s="13"/>
      <c r="K109977" s="13"/>
      <c r="L109977" s="13"/>
      <c r="M109977" s="13"/>
      <c r="N109977" s="13"/>
      <c r="O109977" s="13"/>
      <c r="P109977" s="13"/>
      <c r="Q109977" s="13"/>
      <c r="R109977" s="13"/>
    </row>
    <row r="109978" spans="2:18">
      <c r="B109978" s="31"/>
      <c r="C109978" s="13"/>
      <c r="D109978" s="13"/>
      <c r="E109978" s="13"/>
      <c r="F109978" s="13"/>
      <c r="G109978" s="13"/>
      <c r="H109978" s="13"/>
      <c r="I109978" s="13"/>
      <c r="J109978" s="13"/>
      <c r="K109978" s="13"/>
      <c r="L109978" s="13"/>
      <c r="M109978" s="13"/>
      <c r="N109978" s="13"/>
      <c r="O109978" s="13"/>
      <c r="P109978" s="13"/>
      <c r="Q109978" s="13"/>
      <c r="R109978" s="13"/>
    </row>
    <row r="109979" spans="2:18">
      <c r="B109979" s="31"/>
      <c r="C109979" s="13"/>
      <c r="D109979" s="13"/>
      <c r="E109979" s="13"/>
      <c r="F109979" s="13"/>
      <c r="G109979" s="13"/>
      <c r="H109979" s="13"/>
      <c r="I109979" s="13"/>
      <c r="J109979" s="13"/>
      <c r="K109979" s="13"/>
      <c r="L109979" s="13"/>
      <c r="M109979" s="13"/>
      <c r="N109979" s="13"/>
      <c r="O109979" s="13"/>
      <c r="P109979" s="13"/>
      <c r="Q109979" s="13"/>
      <c r="R109979" s="13"/>
    </row>
    <row r="109980" spans="2:18">
      <c r="B109980" s="31"/>
      <c r="C109980" s="13"/>
      <c r="D109980" s="13"/>
      <c r="E109980" s="13"/>
      <c r="F109980" s="13"/>
      <c r="G109980" s="13"/>
      <c r="H109980" s="13"/>
      <c r="I109980" s="13"/>
      <c r="J109980" s="13"/>
      <c r="K109980" s="13"/>
      <c r="L109980" s="13"/>
      <c r="M109980" s="13"/>
      <c r="N109980" s="13"/>
      <c r="O109980" s="13"/>
      <c r="P109980" s="13"/>
      <c r="Q109980" s="13"/>
      <c r="R109980" s="13"/>
    </row>
    <row r="109981" spans="2:18">
      <c r="B109981" s="31"/>
      <c r="C109981" s="13"/>
      <c r="D109981" s="13"/>
      <c r="E109981" s="13"/>
      <c r="F109981" s="13"/>
      <c r="G109981" s="13"/>
      <c r="H109981" s="13"/>
      <c r="I109981" s="13"/>
      <c r="J109981" s="13"/>
      <c r="K109981" s="13"/>
      <c r="L109981" s="13"/>
      <c r="M109981" s="13"/>
      <c r="N109981" s="13"/>
      <c r="O109981" s="13"/>
      <c r="P109981" s="13"/>
      <c r="Q109981" s="13"/>
      <c r="R109981" s="13"/>
    </row>
    <row r="109982" spans="2:18">
      <c r="B109982" s="31"/>
      <c r="C109982" s="13"/>
      <c r="D109982" s="13"/>
      <c r="E109982" s="13"/>
      <c r="F109982" s="13"/>
      <c r="G109982" s="13"/>
      <c r="H109982" s="13"/>
      <c r="I109982" s="13"/>
      <c r="J109982" s="13"/>
      <c r="K109982" s="13"/>
      <c r="L109982" s="13"/>
      <c r="M109982" s="13"/>
      <c r="N109982" s="13"/>
      <c r="O109982" s="13"/>
      <c r="P109982" s="13"/>
      <c r="Q109982" s="13"/>
      <c r="R109982" s="13"/>
    </row>
    <row r="109983" spans="2:18">
      <c r="B109983" s="31"/>
      <c r="C109983" s="13"/>
      <c r="D109983" s="13"/>
      <c r="E109983" s="13"/>
      <c r="F109983" s="13"/>
      <c r="G109983" s="13"/>
      <c r="H109983" s="13"/>
      <c r="I109983" s="13"/>
      <c r="J109983" s="13"/>
      <c r="K109983" s="13"/>
      <c r="L109983" s="13"/>
      <c r="M109983" s="13"/>
      <c r="N109983" s="13"/>
      <c r="O109983" s="13"/>
      <c r="P109983" s="13"/>
      <c r="Q109983" s="13"/>
      <c r="R109983" s="13"/>
    </row>
    <row r="109984" spans="2:18">
      <c r="B109984" s="31"/>
      <c r="C109984" s="13"/>
      <c r="D109984" s="13"/>
      <c r="E109984" s="13"/>
      <c r="F109984" s="13"/>
      <c r="G109984" s="13"/>
      <c r="H109984" s="13"/>
      <c r="I109984" s="13"/>
      <c r="J109984" s="13"/>
      <c r="K109984" s="13"/>
      <c r="L109984" s="13"/>
      <c r="M109984" s="13"/>
      <c r="N109984" s="13"/>
      <c r="O109984" s="13"/>
      <c r="P109984" s="13"/>
      <c r="Q109984" s="13"/>
      <c r="R109984" s="13"/>
    </row>
    <row r="109985" spans="2:18">
      <c r="B109985" s="31"/>
      <c r="C109985" s="13"/>
      <c r="D109985" s="13"/>
      <c r="E109985" s="13"/>
      <c r="F109985" s="13"/>
      <c r="G109985" s="13"/>
      <c r="H109985" s="13"/>
      <c r="I109985" s="13"/>
      <c r="J109985" s="13"/>
      <c r="K109985" s="13"/>
      <c r="L109985" s="13"/>
      <c r="M109985" s="13"/>
      <c r="N109985" s="13"/>
      <c r="O109985" s="13"/>
      <c r="P109985" s="13"/>
      <c r="Q109985" s="13"/>
      <c r="R109985" s="13"/>
    </row>
    <row r="109986" spans="2:18">
      <c r="B109986" s="31"/>
      <c r="C109986" s="13"/>
      <c r="D109986" s="13"/>
      <c r="E109986" s="13"/>
      <c r="F109986" s="13"/>
      <c r="G109986" s="13"/>
      <c r="H109986" s="13"/>
      <c r="I109986" s="13"/>
      <c r="J109986" s="13"/>
      <c r="K109986" s="13"/>
      <c r="L109986" s="13"/>
      <c r="M109986" s="13"/>
      <c r="N109986" s="13"/>
      <c r="O109986" s="13"/>
      <c r="P109986" s="13"/>
      <c r="Q109986" s="13"/>
      <c r="R109986" s="13"/>
    </row>
    <row r="109987" spans="2:18">
      <c r="B109987" s="31"/>
      <c r="C109987" s="13"/>
      <c r="D109987" s="13"/>
      <c r="E109987" s="13"/>
      <c r="F109987" s="13"/>
      <c r="G109987" s="13"/>
      <c r="H109987" s="13"/>
      <c r="I109987" s="13"/>
      <c r="J109987" s="13"/>
      <c r="K109987" s="13"/>
      <c r="L109987" s="13"/>
      <c r="M109987" s="13"/>
      <c r="N109987" s="13"/>
      <c r="O109987" s="13"/>
      <c r="P109987" s="13"/>
      <c r="Q109987" s="13"/>
      <c r="R109987" s="13"/>
    </row>
    <row r="109988" spans="2:18">
      <c r="B109988" s="31"/>
      <c r="C109988" s="13"/>
      <c r="D109988" s="13"/>
      <c r="E109988" s="13"/>
      <c r="F109988" s="13"/>
      <c r="G109988" s="13"/>
      <c r="H109988" s="13"/>
      <c r="I109988" s="13"/>
      <c r="J109988" s="13"/>
      <c r="K109988" s="13"/>
      <c r="L109988" s="13"/>
      <c r="M109988" s="13"/>
      <c r="N109988" s="13"/>
      <c r="O109988" s="13"/>
      <c r="P109988" s="13"/>
      <c r="Q109988" s="13"/>
      <c r="R109988" s="13"/>
    </row>
    <row r="109989" spans="2:18">
      <c r="B109989" s="31"/>
      <c r="C109989" s="13"/>
      <c r="D109989" s="13"/>
      <c r="E109989" s="13"/>
      <c r="F109989" s="13"/>
      <c r="G109989" s="13"/>
      <c r="H109989" s="13"/>
      <c r="I109989" s="13"/>
      <c r="J109989" s="13"/>
      <c r="K109989" s="13"/>
      <c r="L109989" s="13"/>
      <c r="M109989" s="13"/>
      <c r="N109989" s="13"/>
      <c r="O109989" s="13"/>
      <c r="P109989" s="13"/>
      <c r="Q109989" s="13"/>
      <c r="R109989" s="13"/>
    </row>
    <row r="109990" spans="2:18">
      <c r="B109990" s="31"/>
      <c r="C109990" s="13"/>
      <c r="D109990" s="13"/>
      <c r="E109990" s="13"/>
      <c r="F109990" s="13"/>
      <c r="G109990" s="13"/>
      <c r="H109990" s="13"/>
      <c r="I109990" s="13"/>
      <c r="J109990" s="13"/>
      <c r="K109990" s="13"/>
      <c r="L109990" s="13"/>
      <c r="M109990" s="13"/>
      <c r="N109990" s="13"/>
      <c r="O109990" s="13"/>
      <c r="P109990" s="13"/>
      <c r="Q109990" s="13"/>
      <c r="R109990" s="13"/>
    </row>
    <row r="109991" spans="2:18">
      <c r="B109991" s="31"/>
      <c r="C109991" s="13"/>
      <c r="D109991" s="13"/>
      <c r="E109991" s="13"/>
      <c r="F109991" s="13"/>
      <c r="G109991" s="13"/>
      <c r="H109991" s="13"/>
      <c r="I109991" s="13"/>
      <c r="J109991" s="13"/>
      <c r="K109991" s="13"/>
      <c r="L109991" s="13"/>
      <c r="M109991" s="13"/>
      <c r="N109991" s="13"/>
      <c r="O109991" s="13"/>
      <c r="P109991" s="13"/>
      <c r="Q109991" s="13"/>
      <c r="R109991" s="13"/>
    </row>
    <row r="109992" spans="2:18">
      <c r="B109992" s="31"/>
      <c r="C109992" s="13"/>
      <c r="D109992" s="13"/>
      <c r="E109992" s="13"/>
      <c r="F109992" s="13"/>
      <c r="G109992" s="13"/>
      <c r="H109992" s="13"/>
      <c r="I109992" s="13"/>
      <c r="J109992" s="13"/>
      <c r="K109992" s="13"/>
      <c r="L109992" s="13"/>
      <c r="M109992" s="13"/>
      <c r="N109992" s="13"/>
      <c r="O109992" s="13"/>
      <c r="P109992" s="13"/>
      <c r="Q109992" s="13"/>
      <c r="R109992" s="13"/>
    </row>
    <row r="109993" spans="2:18">
      <c r="B109993" s="31"/>
      <c r="C109993" s="13"/>
      <c r="D109993" s="13"/>
      <c r="E109993" s="13"/>
      <c r="F109993" s="13"/>
      <c r="G109993" s="13"/>
      <c r="H109993" s="13"/>
      <c r="I109993" s="13"/>
      <c r="J109993" s="13"/>
      <c r="K109993" s="13"/>
      <c r="L109993" s="13"/>
      <c r="M109993" s="13"/>
      <c r="N109993" s="13"/>
      <c r="O109993" s="13"/>
      <c r="P109993" s="13"/>
      <c r="Q109993" s="13"/>
      <c r="R109993" s="13"/>
    </row>
    <row r="109994" spans="2:18">
      <c r="B109994" s="31"/>
      <c r="C109994" s="13"/>
      <c r="D109994" s="13"/>
      <c r="E109994" s="13"/>
      <c r="F109994" s="13"/>
      <c r="G109994" s="13"/>
      <c r="H109994" s="13"/>
      <c r="I109994" s="13"/>
      <c r="J109994" s="13"/>
      <c r="K109994" s="13"/>
      <c r="L109994" s="13"/>
      <c r="M109994" s="13"/>
      <c r="N109994" s="13"/>
      <c r="O109994" s="13"/>
      <c r="P109994" s="13"/>
      <c r="Q109994" s="13"/>
      <c r="R109994" s="13"/>
    </row>
    <row r="109995" spans="2:18">
      <c r="B109995" s="31"/>
      <c r="C109995" s="13"/>
      <c r="D109995" s="13"/>
      <c r="E109995" s="13"/>
      <c r="F109995" s="13"/>
      <c r="G109995" s="13"/>
      <c r="H109995" s="13"/>
      <c r="I109995" s="13"/>
      <c r="J109995" s="13"/>
      <c r="K109995" s="13"/>
      <c r="L109995" s="13"/>
      <c r="M109995" s="13"/>
      <c r="N109995" s="13"/>
      <c r="O109995" s="13"/>
      <c r="P109995" s="13"/>
      <c r="Q109995" s="13"/>
      <c r="R109995" s="13"/>
    </row>
    <row r="109996" spans="2:18">
      <c r="B109996" s="31"/>
      <c r="C109996" s="13"/>
      <c r="D109996" s="13"/>
      <c r="E109996" s="13"/>
      <c r="F109996" s="13"/>
      <c r="G109996" s="13"/>
      <c r="H109996" s="13"/>
      <c r="I109996" s="13"/>
      <c r="J109996" s="13"/>
      <c r="K109996" s="13"/>
      <c r="L109996" s="13"/>
      <c r="M109996" s="13"/>
      <c r="N109996" s="13"/>
      <c r="O109996" s="13"/>
      <c r="P109996" s="13"/>
      <c r="Q109996" s="13"/>
      <c r="R109996" s="13"/>
    </row>
    <row r="109997" spans="2:18">
      <c r="B109997" s="31"/>
      <c r="C109997" s="13"/>
      <c r="D109997" s="13"/>
      <c r="E109997" s="13"/>
      <c r="F109997" s="13"/>
      <c r="G109997" s="13"/>
      <c r="H109997" s="13"/>
      <c r="I109997" s="13"/>
      <c r="J109997" s="13"/>
      <c r="K109997" s="13"/>
      <c r="L109997" s="13"/>
      <c r="M109997" s="13"/>
      <c r="N109997" s="13"/>
      <c r="O109997" s="13"/>
      <c r="P109997" s="13"/>
      <c r="Q109997" s="13"/>
      <c r="R109997" s="13"/>
    </row>
    <row r="109998" spans="2:18">
      <c r="B109998" s="31"/>
      <c r="C109998" s="13"/>
      <c r="D109998" s="13"/>
      <c r="E109998" s="13"/>
      <c r="F109998" s="13"/>
      <c r="G109998" s="13"/>
      <c r="H109998" s="13"/>
      <c r="I109998" s="13"/>
      <c r="J109998" s="13"/>
      <c r="K109998" s="13"/>
      <c r="L109998" s="13"/>
      <c r="M109998" s="13"/>
      <c r="N109998" s="13"/>
      <c r="O109998" s="13"/>
      <c r="P109998" s="13"/>
      <c r="Q109998" s="13"/>
      <c r="R109998" s="13"/>
    </row>
    <row r="109999" spans="2:18">
      <c r="B109999" s="31"/>
      <c r="C109999" s="13"/>
      <c r="D109999" s="13"/>
      <c r="E109999" s="13"/>
      <c r="F109999" s="13"/>
      <c r="G109999" s="13"/>
      <c r="H109999" s="13"/>
      <c r="I109999" s="13"/>
      <c r="J109999" s="13"/>
      <c r="K109999" s="13"/>
      <c r="L109999" s="13"/>
      <c r="M109999" s="13"/>
      <c r="N109999" s="13"/>
      <c r="O109999" s="13"/>
      <c r="P109999" s="13"/>
      <c r="Q109999" s="13"/>
      <c r="R109999" s="13"/>
    </row>
    <row r="110000" spans="2:18">
      <c r="B110000" s="31"/>
      <c r="C110000" s="13"/>
      <c r="D110000" s="13"/>
      <c r="E110000" s="13"/>
      <c r="F110000" s="13"/>
      <c r="G110000" s="13"/>
      <c r="H110000" s="13"/>
      <c r="I110000" s="13"/>
      <c r="J110000" s="13"/>
      <c r="K110000" s="13"/>
      <c r="L110000" s="13"/>
      <c r="M110000" s="13"/>
      <c r="N110000" s="13"/>
      <c r="O110000" s="13"/>
      <c r="P110000" s="13"/>
      <c r="Q110000" s="13"/>
      <c r="R110000" s="13"/>
    </row>
    <row r="110001" spans="2:18">
      <c r="B110001" s="31"/>
      <c r="C110001" s="13"/>
      <c r="D110001" s="13"/>
      <c r="E110001" s="13"/>
      <c r="F110001" s="13"/>
      <c r="G110001" s="13"/>
      <c r="H110001" s="13"/>
      <c r="I110001" s="13"/>
      <c r="J110001" s="13"/>
      <c r="K110001" s="13"/>
      <c r="L110001" s="13"/>
      <c r="M110001" s="13"/>
      <c r="N110001" s="13"/>
      <c r="O110001" s="13"/>
      <c r="P110001" s="13"/>
      <c r="Q110001" s="13"/>
      <c r="R110001" s="13"/>
    </row>
    <row r="110002" spans="2:18">
      <c r="B110002" s="31"/>
      <c r="C110002" s="13"/>
      <c r="D110002" s="13"/>
      <c r="E110002" s="13"/>
      <c r="F110002" s="13"/>
      <c r="G110002" s="13"/>
      <c r="H110002" s="13"/>
      <c r="I110002" s="13"/>
      <c r="J110002" s="13"/>
      <c r="K110002" s="13"/>
      <c r="L110002" s="13"/>
      <c r="M110002" s="13"/>
      <c r="N110002" s="13"/>
      <c r="O110002" s="13"/>
      <c r="P110002" s="13"/>
      <c r="Q110002" s="13"/>
      <c r="R110002" s="13"/>
    </row>
    <row r="110003" spans="2:18">
      <c r="B110003" s="31"/>
      <c r="C110003" s="13"/>
      <c r="D110003" s="13"/>
      <c r="E110003" s="13"/>
      <c r="F110003" s="13"/>
      <c r="G110003" s="13"/>
      <c r="H110003" s="13"/>
      <c r="I110003" s="13"/>
      <c r="J110003" s="13"/>
      <c r="K110003" s="13"/>
      <c r="L110003" s="13"/>
      <c r="M110003" s="13"/>
      <c r="N110003" s="13"/>
      <c r="O110003" s="13"/>
      <c r="P110003" s="13"/>
      <c r="Q110003" s="13"/>
      <c r="R110003" s="13"/>
    </row>
    <row r="110004" spans="2:18">
      <c r="B110004" s="31"/>
      <c r="C110004" s="13"/>
      <c r="D110004" s="13"/>
      <c r="E110004" s="13"/>
      <c r="F110004" s="13"/>
      <c r="G110004" s="13"/>
      <c r="H110004" s="13"/>
      <c r="I110004" s="13"/>
      <c r="J110004" s="13"/>
      <c r="K110004" s="13"/>
      <c r="L110004" s="13"/>
      <c r="M110004" s="13"/>
      <c r="N110004" s="13"/>
      <c r="O110004" s="13"/>
      <c r="P110004" s="13"/>
      <c r="Q110004" s="13"/>
      <c r="R110004" s="13"/>
    </row>
    <row r="110005" spans="2:18">
      <c r="B110005" s="31"/>
      <c r="C110005" s="13"/>
      <c r="D110005" s="13"/>
      <c r="E110005" s="13"/>
      <c r="F110005" s="13"/>
      <c r="G110005" s="13"/>
      <c r="H110005" s="13"/>
      <c r="I110005" s="13"/>
      <c r="J110005" s="13"/>
      <c r="K110005" s="13"/>
      <c r="L110005" s="13"/>
      <c r="M110005" s="13"/>
      <c r="N110005" s="13"/>
      <c r="O110005" s="13"/>
      <c r="P110005" s="13"/>
      <c r="Q110005" s="13"/>
      <c r="R110005" s="13"/>
    </row>
    <row r="110006" spans="2:18">
      <c r="B110006" s="31"/>
      <c r="C110006" s="13"/>
      <c r="D110006" s="13"/>
      <c r="E110006" s="13"/>
      <c r="F110006" s="13"/>
      <c r="G110006" s="13"/>
      <c r="H110006" s="13"/>
      <c r="I110006" s="13"/>
      <c r="J110006" s="13"/>
      <c r="K110006" s="13"/>
      <c r="L110006" s="13"/>
      <c r="M110006" s="13"/>
      <c r="N110006" s="13"/>
      <c r="O110006" s="13"/>
      <c r="P110006" s="13"/>
      <c r="Q110006" s="13"/>
      <c r="R110006" s="13"/>
    </row>
    <row r="110007" spans="2:18">
      <c r="B110007" s="31"/>
      <c r="C110007" s="13"/>
      <c r="D110007" s="13"/>
      <c r="E110007" s="13"/>
      <c r="F110007" s="13"/>
      <c r="G110007" s="13"/>
      <c r="H110007" s="13"/>
      <c r="I110007" s="13"/>
      <c r="J110007" s="13"/>
      <c r="K110007" s="13"/>
      <c r="L110007" s="13"/>
      <c r="M110007" s="13"/>
      <c r="N110007" s="13"/>
      <c r="O110007" s="13"/>
      <c r="P110007" s="13"/>
      <c r="Q110007" s="13"/>
      <c r="R110007" s="13"/>
    </row>
    <row r="110008" spans="2:18">
      <c r="B110008" s="31"/>
      <c r="C110008" s="13"/>
      <c r="D110008" s="13"/>
      <c r="E110008" s="13"/>
      <c r="F110008" s="13"/>
      <c r="G110008" s="13"/>
      <c r="H110008" s="13"/>
      <c r="I110008" s="13"/>
      <c r="J110008" s="13"/>
      <c r="K110008" s="13"/>
      <c r="L110008" s="13"/>
      <c r="M110008" s="13"/>
      <c r="N110008" s="13"/>
      <c r="O110008" s="13"/>
      <c r="P110008" s="13"/>
      <c r="Q110008" s="13"/>
      <c r="R110008" s="13"/>
    </row>
    <row r="110009" spans="2:18">
      <c r="B110009" s="31"/>
      <c r="C110009" s="13"/>
      <c r="D110009" s="13"/>
      <c r="E110009" s="13"/>
      <c r="F110009" s="13"/>
      <c r="G110009" s="13"/>
      <c r="H110009" s="13"/>
      <c r="I110009" s="13"/>
      <c r="J110009" s="13"/>
      <c r="K110009" s="13"/>
      <c r="L110009" s="13"/>
      <c r="M110009" s="13"/>
      <c r="N110009" s="13"/>
      <c r="O110009" s="13"/>
      <c r="P110009" s="13"/>
      <c r="Q110009" s="13"/>
      <c r="R110009" s="13"/>
    </row>
    <row r="110010" spans="2:18">
      <c r="B110010" s="31"/>
      <c r="C110010" s="13"/>
      <c r="D110010" s="13"/>
      <c r="E110010" s="13"/>
      <c r="F110010" s="13"/>
      <c r="G110010" s="13"/>
      <c r="H110010" s="13"/>
      <c r="I110010" s="13"/>
      <c r="J110010" s="13"/>
      <c r="K110010" s="13"/>
      <c r="L110010" s="13"/>
      <c r="M110010" s="13"/>
      <c r="N110010" s="13"/>
      <c r="O110010" s="13"/>
      <c r="P110010" s="13"/>
      <c r="Q110010" s="13"/>
      <c r="R110010" s="13"/>
    </row>
    <row r="110011" spans="2:18">
      <c r="B110011" s="31"/>
      <c r="C110011" s="13"/>
      <c r="D110011" s="13"/>
      <c r="E110011" s="13"/>
      <c r="F110011" s="13"/>
      <c r="G110011" s="13"/>
      <c r="H110011" s="13"/>
      <c r="I110011" s="13"/>
      <c r="J110011" s="13"/>
      <c r="K110011" s="13"/>
      <c r="L110011" s="13"/>
      <c r="M110011" s="13"/>
      <c r="N110011" s="13"/>
      <c r="O110011" s="13"/>
      <c r="P110011" s="13"/>
      <c r="Q110011" s="13"/>
      <c r="R110011" s="13"/>
    </row>
    <row r="110012" spans="2:18">
      <c r="B110012" s="31"/>
      <c r="C110012" s="13"/>
      <c r="D110012" s="13"/>
      <c r="E110012" s="13"/>
      <c r="F110012" s="13"/>
      <c r="G110012" s="13"/>
      <c r="H110012" s="13"/>
      <c r="I110012" s="13"/>
      <c r="J110012" s="13"/>
      <c r="K110012" s="13"/>
      <c r="L110012" s="13"/>
      <c r="M110012" s="13"/>
      <c r="N110012" s="13"/>
      <c r="O110012" s="13"/>
      <c r="P110012" s="13"/>
      <c r="Q110012" s="13"/>
      <c r="R110012" s="13"/>
    </row>
    <row r="110013" spans="2:18">
      <c r="B110013" s="31"/>
      <c r="C110013" s="13"/>
      <c r="D110013" s="13"/>
      <c r="E110013" s="13"/>
      <c r="F110013" s="13"/>
      <c r="G110013" s="13"/>
      <c r="H110013" s="13"/>
      <c r="I110013" s="13"/>
      <c r="J110013" s="13"/>
      <c r="K110013" s="13"/>
      <c r="L110013" s="13"/>
      <c r="M110013" s="13"/>
      <c r="N110013" s="13"/>
      <c r="O110013" s="13"/>
      <c r="P110013" s="13"/>
      <c r="Q110013" s="13"/>
      <c r="R110013" s="13"/>
    </row>
    <row r="110014" spans="2:18">
      <c r="B110014" s="31"/>
      <c r="C110014" s="13"/>
      <c r="D110014" s="13"/>
      <c r="E110014" s="13"/>
      <c r="F110014" s="13"/>
      <c r="G110014" s="13"/>
      <c r="H110014" s="13"/>
      <c r="I110014" s="13"/>
      <c r="J110014" s="13"/>
      <c r="K110014" s="13"/>
      <c r="L110014" s="13"/>
      <c r="M110014" s="13"/>
      <c r="N110014" s="13"/>
      <c r="O110014" s="13"/>
      <c r="P110014" s="13"/>
      <c r="Q110014" s="13"/>
      <c r="R110014" s="13"/>
    </row>
    <row r="110015" spans="2:18">
      <c r="B110015" s="31"/>
      <c r="C110015" s="13"/>
      <c r="D110015" s="13"/>
      <c r="E110015" s="13"/>
      <c r="F110015" s="13"/>
      <c r="G110015" s="13"/>
      <c r="H110015" s="13"/>
      <c r="I110015" s="13"/>
      <c r="J110015" s="13"/>
      <c r="K110015" s="13"/>
      <c r="L110015" s="13"/>
      <c r="M110015" s="13"/>
      <c r="N110015" s="13"/>
      <c r="O110015" s="13"/>
      <c r="P110015" s="13"/>
      <c r="Q110015" s="13"/>
      <c r="R110015" s="13"/>
    </row>
    <row r="110016" spans="2:18">
      <c r="B110016" s="31"/>
      <c r="C110016" s="13"/>
      <c r="D110016" s="13"/>
      <c r="E110016" s="13"/>
      <c r="F110016" s="13"/>
      <c r="G110016" s="13"/>
      <c r="H110016" s="13"/>
      <c r="I110016" s="13"/>
      <c r="J110016" s="13"/>
      <c r="K110016" s="13"/>
      <c r="L110016" s="13"/>
      <c r="M110016" s="13"/>
      <c r="N110016" s="13"/>
      <c r="O110016" s="13"/>
      <c r="P110016" s="13"/>
      <c r="Q110016" s="13"/>
      <c r="R110016" s="13"/>
    </row>
    <row r="110017" spans="2:18">
      <c r="B110017" s="31"/>
      <c r="C110017" s="13"/>
      <c r="D110017" s="13"/>
      <c r="E110017" s="13"/>
      <c r="F110017" s="13"/>
      <c r="G110017" s="13"/>
      <c r="H110017" s="13"/>
      <c r="I110017" s="13"/>
      <c r="J110017" s="13"/>
      <c r="K110017" s="13"/>
      <c r="L110017" s="13"/>
      <c r="M110017" s="13"/>
      <c r="N110017" s="13"/>
      <c r="O110017" s="13"/>
      <c r="P110017" s="13"/>
      <c r="Q110017" s="13"/>
      <c r="R110017" s="13"/>
    </row>
    <row r="110018" spans="2:18">
      <c r="B110018" s="31"/>
      <c r="C110018" s="13"/>
      <c r="D110018" s="13"/>
      <c r="E110018" s="13"/>
      <c r="F110018" s="13"/>
      <c r="G110018" s="13"/>
      <c r="H110018" s="13"/>
      <c r="I110018" s="13"/>
      <c r="J110018" s="13"/>
      <c r="K110018" s="13"/>
      <c r="L110018" s="13"/>
      <c r="M110018" s="13"/>
      <c r="N110018" s="13"/>
      <c r="O110018" s="13"/>
      <c r="P110018" s="13"/>
      <c r="Q110018" s="13"/>
      <c r="R110018" s="13"/>
    </row>
    <row r="110019" spans="2:18">
      <c r="B110019" s="31"/>
      <c r="C110019" s="13"/>
      <c r="D110019" s="13"/>
      <c r="E110019" s="13"/>
      <c r="F110019" s="13"/>
      <c r="G110019" s="13"/>
      <c r="H110019" s="13"/>
      <c r="I110019" s="13"/>
      <c r="J110019" s="13"/>
      <c r="K110019" s="13"/>
      <c r="L110019" s="13"/>
      <c r="M110019" s="13"/>
      <c r="N110019" s="13"/>
      <c r="O110019" s="13"/>
      <c r="P110019" s="13"/>
      <c r="Q110019" s="13"/>
      <c r="R110019" s="13"/>
    </row>
    <row r="110020" spans="2:18">
      <c r="B110020" s="31"/>
      <c r="C110020" s="13"/>
      <c r="D110020" s="13"/>
      <c r="E110020" s="13"/>
      <c r="F110020" s="13"/>
      <c r="G110020" s="13"/>
      <c r="H110020" s="13"/>
      <c r="I110020" s="13"/>
      <c r="J110020" s="13"/>
      <c r="K110020" s="13"/>
      <c r="L110020" s="13"/>
      <c r="M110020" s="13"/>
      <c r="N110020" s="13"/>
      <c r="O110020" s="13"/>
      <c r="P110020" s="13"/>
      <c r="Q110020" s="13"/>
      <c r="R110020" s="13"/>
    </row>
    <row r="110021" spans="2:18">
      <c r="B110021" s="31"/>
      <c r="C110021" s="13"/>
      <c r="D110021" s="13"/>
      <c r="E110021" s="13"/>
      <c r="F110021" s="13"/>
      <c r="G110021" s="13"/>
      <c r="H110021" s="13"/>
      <c r="I110021" s="13"/>
      <c r="J110021" s="13"/>
      <c r="K110021" s="13"/>
      <c r="L110021" s="13"/>
      <c r="M110021" s="13"/>
      <c r="N110021" s="13"/>
      <c r="O110021" s="13"/>
      <c r="P110021" s="13"/>
      <c r="Q110021" s="13"/>
      <c r="R110021" s="13"/>
    </row>
    <row r="110022" spans="2:18">
      <c r="B110022" s="31"/>
      <c r="C110022" s="13"/>
      <c r="D110022" s="13"/>
      <c r="E110022" s="13"/>
      <c r="F110022" s="13"/>
      <c r="G110022" s="13"/>
      <c r="H110022" s="13"/>
      <c r="I110022" s="13"/>
      <c r="J110022" s="13"/>
      <c r="K110022" s="13"/>
      <c r="L110022" s="13"/>
      <c r="M110022" s="13"/>
      <c r="N110022" s="13"/>
      <c r="O110022" s="13"/>
      <c r="P110022" s="13"/>
      <c r="Q110022" s="13"/>
      <c r="R110022" s="13"/>
    </row>
    <row r="110023" spans="2:18">
      <c r="B110023" s="31"/>
      <c r="C110023" s="13"/>
      <c r="D110023" s="13"/>
      <c r="E110023" s="13"/>
      <c r="F110023" s="13"/>
      <c r="G110023" s="13"/>
      <c r="H110023" s="13"/>
      <c r="I110023" s="13"/>
      <c r="J110023" s="13"/>
      <c r="K110023" s="13"/>
      <c r="L110023" s="13"/>
      <c r="M110023" s="13"/>
      <c r="N110023" s="13"/>
      <c r="O110023" s="13"/>
      <c r="P110023" s="13"/>
      <c r="Q110023" s="13"/>
      <c r="R110023" s="13"/>
    </row>
    <row r="110024" spans="2:18">
      <c r="B110024" s="31"/>
      <c r="C110024" s="13"/>
      <c r="D110024" s="13"/>
      <c r="E110024" s="13"/>
      <c r="F110024" s="13"/>
      <c r="G110024" s="13"/>
      <c r="H110024" s="13"/>
      <c r="I110024" s="13"/>
      <c r="J110024" s="13"/>
      <c r="K110024" s="13"/>
      <c r="L110024" s="13"/>
      <c r="M110024" s="13"/>
      <c r="N110024" s="13"/>
      <c r="O110024" s="13"/>
      <c r="P110024" s="13"/>
      <c r="Q110024" s="13"/>
      <c r="R110024" s="13"/>
    </row>
    <row r="110025" spans="2:18">
      <c r="B110025" s="31"/>
      <c r="C110025" s="13"/>
      <c r="D110025" s="13"/>
      <c r="E110025" s="13"/>
      <c r="F110025" s="13"/>
      <c r="G110025" s="13"/>
      <c r="H110025" s="13"/>
      <c r="I110025" s="13"/>
      <c r="J110025" s="13"/>
      <c r="K110025" s="13"/>
      <c r="L110025" s="13"/>
      <c r="M110025" s="13"/>
      <c r="N110025" s="13"/>
      <c r="O110025" s="13"/>
      <c r="P110025" s="13"/>
      <c r="Q110025" s="13"/>
      <c r="R110025" s="13"/>
    </row>
    <row r="110026" spans="2:18">
      <c r="B110026" s="31"/>
      <c r="C110026" s="13"/>
      <c r="D110026" s="13"/>
      <c r="E110026" s="13"/>
      <c r="F110026" s="13"/>
      <c r="G110026" s="13"/>
      <c r="H110026" s="13"/>
      <c r="I110026" s="13"/>
      <c r="J110026" s="13"/>
      <c r="K110026" s="13"/>
      <c r="L110026" s="13"/>
      <c r="M110026" s="13"/>
      <c r="N110026" s="13"/>
      <c r="O110026" s="13"/>
      <c r="P110026" s="13"/>
      <c r="Q110026" s="13"/>
      <c r="R110026" s="13"/>
    </row>
    <row r="110027" spans="2:18">
      <c r="B110027" s="31"/>
      <c r="C110027" s="13"/>
      <c r="D110027" s="13"/>
      <c r="E110027" s="13"/>
      <c r="F110027" s="13"/>
      <c r="G110027" s="13"/>
      <c r="H110027" s="13"/>
      <c r="I110027" s="13"/>
      <c r="J110027" s="13"/>
      <c r="K110027" s="13"/>
      <c r="L110027" s="13"/>
      <c r="M110027" s="13"/>
      <c r="N110027" s="13"/>
      <c r="O110027" s="13"/>
      <c r="P110027" s="13"/>
      <c r="Q110027" s="13"/>
      <c r="R110027" s="13"/>
    </row>
    <row r="110028" spans="2:18">
      <c r="B110028" s="31"/>
      <c r="C110028" s="13"/>
      <c r="D110028" s="13"/>
      <c r="E110028" s="13"/>
      <c r="F110028" s="13"/>
      <c r="G110028" s="13"/>
      <c r="H110028" s="13"/>
      <c r="I110028" s="13"/>
      <c r="J110028" s="13"/>
      <c r="K110028" s="13"/>
      <c r="L110028" s="13"/>
      <c r="M110028" s="13"/>
      <c r="N110028" s="13"/>
      <c r="O110028" s="13"/>
      <c r="P110028" s="13"/>
      <c r="Q110028" s="13"/>
      <c r="R110028" s="13"/>
    </row>
    <row r="110029" spans="2:18">
      <c r="B110029" s="31"/>
      <c r="C110029" s="13"/>
      <c r="D110029" s="13"/>
      <c r="E110029" s="13"/>
      <c r="F110029" s="13"/>
      <c r="G110029" s="13"/>
      <c r="H110029" s="13"/>
      <c r="I110029" s="13"/>
      <c r="J110029" s="13"/>
      <c r="K110029" s="13"/>
      <c r="L110029" s="13"/>
      <c r="M110029" s="13"/>
      <c r="N110029" s="13"/>
      <c r="O110029" s="13"/>
      <c r="P110029" s="13"/>
      <c r="Q110029" s="13"/>
      <c r="R110029" s="13"/>
    </row>
    <row r="110030" spans="2:18">
      <c r="B110030" s="31"/>
      <c r="C110030" s="13"/>
      <c r="D110030" s="13"/>
      <c r="E110030" s="13"/>
      <c r="F110030" s="13"/>
      <c r="G110030" s="13"/>
      <c r="H110030" s="13"/>
      <c r="I110030" s="13"/>
      <c r="J110030" s="13"/>
      <c r="K110030" s="13"/>
      <c r="L110030" s="13"/>
      <c r="M110030" s="13"/>
      <c r="N110030" s="13"/>
      <c r="O110030" s="13"/>
      <c r="P110030" s="13"/>
      <c r="Q110030" s="13"/>
      <c r="R110030" s="13"/>
    </row>
    <row r="110031" spans="2:18">
      <c r="B110031" s="31"/>
      <c r="C110031" s="13"/>
      <c r="D110031" s="13"/>
      <c r="E110031" s="13"/>
      <c r="F110031" s="13"/>
      <c r="G110031" s="13"/>
      <c r="H110031" s="13"/>
      <c r="I110031" s="13"/>
      <c r="J110031" s="13"/>
      <c r="K110031" s="13"/>
      <c r="L110031" s="13"/>
      <c r="M110031" s="13"/>
      <c r="N110031" s="13"/>
      <c r="O110031" s="13"/>
      <c r="P110031" s="13"/>
      <c r="Q110031" s="13"/>
      <c r="R110031" s="13"/>
    </row>
    <row r="110032" spans="2:18">
      <c r="B110032" s="31"/>
      <c r="C110032" s="13"/>
      <c r="D110032" s="13"/>
      <c r="E110032" s="13"/>
      <c r="F110032" s="13"/>
      <c r="G110032" s="13"/>
      <c r="H110032" s="13"/>
      <c r="I110032" s="13"/>
      <c r="J110032" s="13"/>
      <c r="K110032" s="13"/>
      <c r="L110032" s="13"/>
      <c r="M110032" s="13"/>
      <c r="N110032" s="13"/>
      <c r="O110032" s="13"/>
      <c r="P110032" s="13"/>
      <c r="Q110032" s="13"/>
      <c r="R110032" s="13"/>
    </row>
    <row r="110033" spans="2:18">
      <c r="B110033" s="31"/>
      <c r="C110033" s="13"/>
      <c r="D110033" s="13"/>
      <c r="E110033" s="13"/>
      <c r="F110033" s="13"/>
      <c r="G110033" s="13"/>
      <c r="H110033" s="13"/>
      <c r="I110033" s="13"/>
      <c r="J110033" s="13"/>
      <c r="K110033" s="13"/>
      <c r="L110033" s="13"/>
      <c r="M110033" s="13"/>
      <c r="N110033" s="13"/>
      <c r="O110033" s="13"/>
      <c r="P110033" s="13"/>
      <c r="Q110033" s="13"/>
      <c r="R110033" s="13"/>
    </row>
    <row r="110034" spans="2:18">
      <c r="B110034" s="31"/>
      <c r="C110034" s="13"/>
      <c r="D110034" s="13"/>
      <c r="E110034" s="13"/>
      <c r="F110034" s="13"/>
      <c r="G110034" s="13"/>
      <c r="H110034" s="13"/>
      <c r="I110034" s="13"/>
      <c r="J110034" s="13"/>
      <c r="K110034" s="13"/>
      <c r="L110034" s="13"/>
      <c r="M110034" s="13"/>
      <c r="N110034" s="13"/>
      <c r="O110034" s="13"/>
      <c r="P110034" s="13"/>
      <c r="Q110034" s="13"/>
      <c r="R110034" s="13"/>
    </row>
    <row r="110035" spans="2:18">
      <c r="B110035" s="31"/>
      <c r="C110035" s="13"/>
      <c r="D110035" s="13"/>
      <c r="E110035" s="13"/>
      <c r="F110035" s="13"/>
      <c r="G110035" s="13"/>
      <c r="H110035" s="13"/>
      <c r="I110035" s="13"/>
      <c r="J110035" s="13"/>
      <c r="K110035" s="13"/>
      <c r="L110035" s="13"/>
      <c r="M110035" s="13"/>
      <c r="N110035" s="13"/>
      <c r="O110035" s="13"/>
      <c r="P110035" s="13"/>
      <c r="Q110035" s="13"/>
      <c r="R110035" s="13"/>
    </row>
    <row r="110036" spans="2:18">
      <c r="B110036" s="31"/>
      <c r="C110036" s="13"/>
      <c r="D110036" s="13"/>
      <c r="E110036" s="13"/>
      <c r="F110036" s="13"/>
      <c r="G110036" s="13"/>
      <c r="H110036" s="13"/>
      <c r="I110036" s="13"/>
      <c r="J110036" s="13"/>
      <c r="K110036" s="13"/>
      <c r="L110036" s="13"/>
      <c r="M110036" s="13"/>
      <c r="N110036" s="13"/>
      <c r="O110036" s="13"/>
      <c r="P110036" s="13"/>
      <c r="Q110036" s="13"/>
      <c r="R110036" s="13"/>
    </row>
    <row r="110037" spans="2:18">
      <c r="B110037" s="31"/>
      <c r="C110037" s="13"/>
      <c r="D110037" s="13"/>
      <c r="E110037" s="13"/>
      <c r="F110037" s="13"/>
      <c r="G110037" s="13"/>
      <c r="H110037" s="13"/>
      <c r="I110037" s="13"/>
      <c r="J110037" s="13"/>
      <c r="K110037" s="13"/>
      <c r="L110037" s="13"/>
      <c r="M110037" s="13"/>
      <c r="N110037" s="13"/>
      <c r="O110037" s="13"/>
      <c r="P110037" s="13"/>
      <c r="Q110037" s="13"/>
      <c r="R110037" s="13"/>
    </row>
    <row r="110038" spans="2:18">
      <c r="B110038" s="31"/>
      <c r="C110038" s="13"/>
      <c r="D110038" s="13"/>
      <c r="E110038" s="13"/>
      <c r="F110038" s="13"/>
      <c r="G110038" s="13"/>
      <c r="H110038" s="13"/>
      <c r="I110038" s="13"/>
      <c r="J110038" s="13"/>
      <c r="K110038" s="13"/>
      <c r="L110038" s="13"/>
      <c r="M110038" s="13"/>
      <c r="N110038" s="13"/>
      <c r="O110038" s="13"/>
      <c r="P110038" s="13"/>
      <c r="Q110038" s="13"/>
      <c r="R110038" s="13"/>
    </row>
    <row r="110039" spans="2:18">
      <c r="B110039" s="31"/>
      <c r="C110039" s="13"/>
      <c r="D110039" s="13"/>
      <c r="E110039" s="13"/>
      <c r="F110039" s="13"/>
      <c r="G110039" s="13"/>
      <c r="H110039" s="13"/>
      <c r="I110039" s="13"/>
      <c r="J110039" s="13"/>
      <c r="K110039" s="13"/>
      <c r="L110039" s="13"/>
      <c r="M110039" s="13"/>
      <c r="N110039" s="13"/>
      <c r="O110039" s="13"/>
      <c r="P110039" s="13"/>
      <c r="Q110039" s="13"/>
      <c r="R110039" s="13"/>
    </row>
    <row r="110040" spans="2:18">
      <c r="B110040" s="31"/>
      <c r="C110040" s="13"/>
      <c r="D110040" s="13"/>
      <c r="E110040" s="13"/>
      <c r="F110040" s="13"/>
      <c r="G110040" s="13"/>
      <c r="H110040" s="13"/>
      <c r="I110040" s="13"/>
      <c r="J110040" s="13"/>
      <c r="K110040" s="13"/>
      <c r="L110040" s="13"/>
      <c r="M110040" s="13"/>
      <c r="N110040" s="13"/>
      <c r="O110040" s="13"/>
      <c r="P110040" s="13"/>
      <c r="Q110040" s="13"/>
      <c r="R110040" s="13"/>
    </row>
    <row r="110041" spans="2:18">
      <c r="B110041" s="31"/>
      <c r="C110041" s="13"/>
      <c r="D110041" s="13"/>
      <c r="E110041" s="13"/>
      <c r="F110041" s="13"/>
      <c r="G110041" s="13"/>
      <c r="H110041" s="13"/>
      <c r="I110041" s="13"/>
      <c r="J110041" s="13"/>
      <c r="K110041" s="13"/>
      <c r="L110041" s="13"/>
      <c r="M110041" s="13"/>
      <c r="N110041" s="13"/>
      <c r="O110041" s="13"/>
      <c r="P110041" s="13"/>
      <c r="Q110041" s="13"/>
      <c r="R110041" s="13"/>
    </row>
    <row r="110042" spans="2:18">
      <c r="B110042" s="31"/>
      <c r="C110042" s="13"/>
      <c r="D110042" s="13"/>
      <c r="E110042" s="13"/>
      <c r="F110042" s="13"/>
      <c r="G110042" s="13"/>
      <c r="H110042" s="13"/>
      <c r="I110042" s="13"/>
      <c r="J110042" s="13"/>
      <c r="K110042" s="13"/>
      <c r="L110042" s="13"/>
      <c r="M110042" s="13"/>
      <c r="N110042" s="13"/>
      <c r="O110042" s="13"/>
      <c r="P110042" s="13"/>
      <c r="Q110042" s="13"/>
      <c r="R110042" s="13"/>
    </row>
    <row r="110043" spans="2:18">
      <c r="B110043" s="31"/>
      <c r="C110043" s="13"/>
      <c r="D110043" s="13"/>
      <c r="E110043" s="13"/>
      <c r="F110043" s="13"/>
      <c r="G110043" s="13"/>
      <c r="H110043" s="13"/>
      <c r="I110043" s="13"/>
      <c r="J110043" s="13"/>
      <c r="K110043" s="13"/>
      <c r="L110043" s="13"/>
      <c r="M110043" s="13"/>
      <c r="N110043" s="13"/>
      <c r="O110043" s="13"/>
      <c r="P110043" s="13"/>
      <c r="Q110043" s="13"/>
      <c r="R110043" s="13"/>
    </row>
    <row r="110044" spans="2:18">
      <c r="B110044" s="31"/>
      <c r="C110044" s="13"/>
      <c r="D110044" s="13"/>
      <c r="E110044" s="13"/>
      <c r="F110044" s="13"/>
      <c r="G110044" s="13"/>
      <c r="H110044" s="13"/>
      <c r="I110044" s="13"/>
      <c r="J110044" s="13"/>
      <c r="K110044" s="13"/>
      <c r="L110044" s="13"/>
      <c r="M110044" s="13"/>
      <c r="N110044" s="13"/>
      <c r="O110044" s="13"/>
      <c r="P110044" s="13"/>
      <c r="Q110044" s="13"/>
      <c r="R110044" s="13"/>
    </row>
    <row r="110045" spans="2:18">
      <c r="B110045" s="31"/>
      <c r="C110045" s="13"/>
      <c r="D110045" s="13"/>
      <c r="E110045" s="13"/>
      <c r="F110045" s="13"/>
      <c r="G110045" s="13"/>
      <c r="H110045" s="13"/>
      <c r="I110045" s="13"/>
      <c r="J110045" s="13"/>
      <c r="K110045" s="13"/>
      <c r="L110045" s="13"/>
      <c r="M110045" s="13"/>
      <c r="N110045" s="13"/>
      <c r="O110045" s="13"/>
      <c r="P110045" s="13"/>
      <c r="Q110045" s="13"/>
      <c r="R110045" s="13"/>
    </row>
    <row r="110046" spans="2:18">
      <c r="B110046" s="31"/>
      <c r="C110046" s="13"/>
      <c r="D110046" s="13"/>
      <c r="E110046" s="13"/>
      <c r="F110046" s="13"/>
      <c r="G110046" s="13"/>
      <c r="H110046" s="13"/>
      <c r="I110046" s="13"/>
      <c r="J110046" s="13"/>
      <c r="K110046" s="13"/>
      <c r="L110046" s="13"/>
      <c r="M110046" s="13"/>
      <c r="N110046" s="13"/>
      <c r="O110046" s="13"/>
      <c r="P110046" s="13"/>
      <c r="Q110046" s="13"/>
      <c r="R110046" s="13"/>
    </row>
    <row r="110047" spans="2:18">
      <c r="B110047" s="31"/>
      <c r="C110047" s="13"/>
      <c r="D110047" s="13"/>
      <c r="E110047" s="13"/>
      <c r="F110047" s="13"/>
      <c r="G110047" s="13"/>
      <c r="H110047" s="13"/>
      <c r="I110047" s="13"/>
      <c r="J110047" s="13"/>
      <c r="K110047" s="13"/>
      <c r="L110047" s="13"/>
      <c r="M110047" s="13"/>
      <c r="N110047" s="13"/>
      <c r="O110047" s="13"/>
      <c r="P110047" s="13"/>
      <c r="Q110047" s="13"/>
      <c r="R110047" s="13"/>
    </row>
    <row r="110048" spans="2:18">
      <c r="B110048" s="31"/>
      <c r="C110048" s="13"/>
      <c r="D110048" s="13"/>
      <c r="E110048" s="13"/>
      <c r="F110048" s="13"/>
      <c r="G110048" s="13"/>
      <c r="H110048" s="13"/>
      <c r="I110048" s="13"/>
      <c r="J110048" s="13"/>
      <c r="K110048" s="13"/>
      <c r="L110048" s="13"/>
      <c r="M110048" s="13"/>
      <c r="N110048" s="13"/>
      <c r="O110048" s="13"/>
      <c r="P110048" s="13"/>
      <c r="Q110048" s="13"/>
      <c r="R110048" s="13"/>
    </row>
    <row r="110049" spans="2:18">
      <c r="B110049" s="31"/>
      <c r="C110049" s="13"/>
      <c r="D110049" s="13"/>
      <c r="E110049" s="13"/>
      <c r="F110049" s="13"/>
      <c r="G110049" s="13"/>
      <c r="H110049" s="13"/>
      <c r="I110049" s="13"/>
      <c r="J110049" s="13"/>
      <c r="K110049" s="13"/>
      <c r="L110049" s="13"/>
      <c r="M110049" s="13"/>
      <c r="N110049" s="13"/>
      <c r="O110049" s="13"/>
      <c r="P110049" s="13"/>
      <c r="Q110049" s="13"/>
      <c r="R110049" s="13"/>
    </row>
    <row r="110050" spans="2:18">
      <c r="B110050" s="31"/>
      <c r="C110050" s="13"/>
      <c r="D110050" s="13"/>
      <c r="E110050" s="13"/>
      <c r="F110050" s="13"/>
      <c r="G110050" s="13"/>
      <c r="H110050" s="13"/>
      <c r="I110050" s="13"/>
      <c r="J110050" s="13"/>
      <c r="K110050" s="13"/>
      <c r="L110050" s="13"/>
      <c r="M110050" s="13"/>
      <c r="N110050" s="13"/>
      <c r="O110050" s="13"/>
      <c r="P110050" s="13"/>
      <c r="Q110050" s="13"/>
      <c r="R110050" s="13"/>
    </row>
    <row r="110051" spans="2:18">
      <c r="B110051" s="31"/>
      <c r="C110051" s="13"/>
      <c r="D110051" s="13"/>
      <c r="E110051" s="13"/>
      <c r="F110051" s="13"/>
      <c r="G110051" s="13"/>
      <c r="H110051" s="13"/>
      <c r="I110051" s="13"/>
      <c r="J110051" s="13"/>
      <c r="K110051" s="13"/>
      <c r="L110051" s="13"/>
      <c r="M110051" s="13"/>
      <c r="N110051" s="13"/>
      <c r="O110051" s="13"/>
      <c r="P110051" s="13"/>
      <c r="Q110051" s="13"/>
      <c r="R110051" s="13"/>
    </row>
    <row r="110052" spans="2:18">
      <c r="B110052" s="31"/>
      <c r="C110052" s="13"/>
      <c r="D110052" s="13"/>
      <c r="E110052" s="13"/>
      <c r="F110052" s="13"/>
      <c r="G110052" s="13"/>
      <c r="H110052" s="13"/>
      <c r="I110052" s="13"/>
      <c r="J110052" s="13"/>
      <c r="K110052" s="13"/>
      <c r="L110052" s="13"/>
      <c r="M110052" s="13"/>
      <c r="N110052" s="13"/>
      <c r="O110052" s="13"/>
      <c r="P110052" s="13"/>
      <c r="Q110052" s="13"/>
      <c r="R110052" s="13"/>
    </row>
    <row r="110053" spans="2:18">
      <c r="B110053" s="31"/>
      <c r="C110053" s="13"/>
      <c r="D110053" s="13"/>
      <c r="E110053" s="13"/>
      <c r="F110053" s="13"/>
      <c r="G110053" s="13"/>
      <c r="H110053" s="13"/>
      <c r="I110053" s="13"/>
      <c r="J110053" s="13"/>
      <c r="K110053" s="13"/>
      <c r="L110053" s="13"/>
      <c r="M110053" s="13"/>
      <c r="N110053" s="13"/>
      <c r="O110053" s="13"/>
      <c r="P110053" s="13"/>
      <c r="Q110053" s="13"/>
      <c r="R110053" s="13"/>
    </row>
    <row r="110054" spans="2:18">
      <c r="B110054" s="31"/>
      <c r="C110054" s="13"/>
      <c r="D110054" s="13"/>
      <c r="E110054" s="13"/>
      <c r="F110054" s="13"/>
      <c r="G110054" s="13"/>
      <c r="H110054" s="13"/>
      <c r="I110054" s="13"/>
      <c r="J110054" s="13"/>
      <c r="K110054" s="13"/>
      <c r="L110054" s="13"/>
      <c r="M110054" s="13"/>
      <c r="N110054" s="13"/>
      <c r="O110054" s="13"/>
      <c r="P110054" s="13"/>
      <c r="Q110054" s="13"/>
      <c r="R110054" s="13"/>
    </row>
    <row r="110055" spans="2:18">
      <c r="B110055" s="31"/>
      <c r="C110055" s="13"/>
      <c r="D110055" s="13"/>
      <c r="E110055" s="13"/>
      <c r="F110055" s="13"/>
      <c r="G110055" s="13"/>
      <c r="H110055" s="13"/>
      <c r="I110055" s="13"/>
      <c r="J110055" s="13"/>
      <c r="K110055" s="13"/>
      <c r="L110055" s="13"/>
      <c r="M110055" s="13"/>
      <c r="N110055" s="13"/>
      <c r="O110055" s="13"/>
      <c r="P110055" s="13"/>
      <c r="Q110055" s="13"/>
      <c r="R110055" s="13"/>
    </row>
    <row r="110056" spans="2:18">
      <c r="B110056" s="31"/>
      <c r="C110056" s="13"/>
      <c r="D110056" s="13"/>
      <c r="E110056" s="13"/>
      <c r="F110056" s="13"/>
      <c r="G110056" s="13"/>
      <c r="H110056" s="13"/>
      <c r="I110056" s="13"/>
      <c r="J110056" s="13"/>
      <c r="K110056" s="13"/>
      <c r="L110056" s="13"/>
      <c r="M110056" s="13"/>
      <c r="N110056" s="13"/>
      <c r="O110056" s="13"/>
      <c r="P110056" s="13"/>
      <c r="Q110056" s="13"/>
      <c r="R110056" s="13"/>
    </row>
    <row r="110057" spans="2:18">
      <c r="B110057" s="31"/>
      <c r="C110057" s="13"/>
      <c r="D110057" s="13"/>
      <c r="E110057" s="13"/>
      <c r="F110057" s="13"/>
      <c r="G110057" s="13"/>
      <c r="H110057" s="13"/>
      <c r="I110057" s="13"/>
      <c r="J110057" s="13"/>
      <c r="K110057" s="13"/>
      <c r="L110057" s="13"/>
      <c r="M110057" s="13"/>
      <c r="N110057" s="13"/>
      <c r="O110057" s="13"/>
      <c r="P110057" s="13"/>
      <c r="Q110057" s="13"/>
      <c r="R110057" s="13"/>
    </row>
    <row r="110058" spans="2:18">
      <c r="B110058" s="31"/>
      <c r="C110058" s="13"/>
      <c r="D110058" s="13"/>
      <c r="E110058" s="13"/>
      <c r="F110058" s="13"/>
      <c r="G110058" s="13"/>
      <c r="H110058" s="13"/>
      <c r="I110058" s="13"/>
      <c r="J110058" s="13"/>
      <c r="K110058" s="13"/>
      <c r="L110058" s="13"/>
      <c r="M110058" s="13"/>
      <c r="N110058" s="13"/>
      <c r="O110058" s="13"/>
      <c r="P110058" s="13"/>
      <c r="Q110058" s="13"/>
      <c r="R110058" s="13"/>
    </row>
    <row r="110059" spans="2:18">
      <c r="B110059" s="31"/>
      <c r="C110059" s="13"/>
      <c r="D110059" s="13"/>
      <c r="E110059" s="13"/>
      <c r="F110059" s="13"/>
      <c r="G110059" s="13"/>
      <c r="H110059" s="13"/>
      <c r="I110059" s="13"/>
      <c r="J110059" s="13"/>
      <c r="K110059" s="13"/>
      <c r="L110059" s="13"/>
      <c r="M110059" s="13"/>
      <c r="N110059" s="13"/>
      <c r="O110059" s="13"/>
      <c r="P110059" s="13"/>
      <c r="Q110059" s="13"/>
      <c r="R110059" s="13"/>
    </row>
    <row r="110060" spans="2:18">
      <c r="B110060" s="31"/>
      <c r="C110060" s="13"/>
      <c r="D110060" s="13"/>
      <c r="E110060" s="13"/>
      <c r="F110060" s="13"/>
      <c r="G110060" s="13"/>
      <c r="H110060" s="13"/>
      <c r="I110060" s="13"/>
      <c r="J110060" s="13"/>
      <c r="K110060" s="13"/>
      <c r="L110060" s="13"/>
      <c r="M110060" s="13"/>
      <c r="N110060" s="13"/>
      <c r="O110060" s="13"/>
      <c r="P110060" s="13"/>
      <c r="Q110060" s="13"/>
      <c r="R110060" s="13"/>
    </row>
    <row r="110061" spans="2:18">
      <c r="B110061" s="31"/>
      <c r="C110061" s="13"/>
      <c r="D110061" s="13"/>
      <c r="E110061" s="13"/>
      <c r="F110061" s="13"/>
      <c r="G110061" s="13"/>
      <c r="H110061" s="13"/>
      <c r="I110061" s="13"/>
      <c r="J110061" s="13"/>
      <c r="K110061" s="13"/>
      <c r="L110061" s="13"/>
      <c r="M110061" s="13"/>
      <c r="N110061" s="13"/>
      <c r="O110061" s="13"/>
      <c r="P110061" s="13"/>
      <c r="Q110061" s="13"/>
      <c r="R110061" s="13"/>
    </row>
    <row r="110062" spans="2:18">
      <c r="B110062" s="31"/>
      <c r="C110062" s="13"/>
      <c r="D110062" s="13"/>
      <c r="E110062" s="13"/>
      <c r="F110062" s="13"/>
      <c r="G110062" s="13"/>
      <c r="H110062" s="13"/>
      <c r="I110062" s="13"/>
      <c r="J110062" s="13"/>
      <c r="K110062" s="13"/>
      <c r="L110062" s="13"/>
      <c r="M110062" s="13"/>
      <c r="N110062" s="13"/>
      <c r="O110062" s="13"/>
      <c r="P110062" s="13"/>
      <c r="Q110062" s="13"/>
      <c r="R110062" s="13"/>
    </row>
    <row r="110063" spans="2:18">
      <c r="B110063" s="31"/>
      <c r="C110063" s="13"/>
      <c r="D110063" s="13"/>
      <c r="E110063" s="13"/>
      <c r="F110063" s="13"/>
      <c r="G110063" s="13"/>
      <c r="H110063" s="13"/>
      <c r="I110063" s="13"/>
      <c r="J110063" s="13"/>
      <c r="K110063" s="13"/>
      <c r="L110063" s="13"/>
      <c r="M110063" s="13"/>
      <c r="N110063" s="13"/>
      <c r="O110063" s="13"/>
      <c r="P110063" s="13"/>
      <c r="Q110063" s="13"/>
      <c r="R110063" s="13"/>
    </row>
    <row r="110064" spans="2:18">
      <c r="B110064" s="31"/>
      <c r="C110064" s="13"/>
      <c r="D110064" s="13"/>
      <c r="E110064" s="13"/>
      <c r="F110064" s="13"/>
      <c r="G110064" s="13"/>
      <c r="H110064" s="13"/>
      <c r="I110064" s="13"/>
      <c r="J110064" s="13"/>
      <c r="K110064" s="13"/>
      <c r="L110064" s="13"/>
      <c r="M110064" s="13"/>
      <c r="N110064" s="13"/>
      <c r="O110064" s="13"/>
      <c r="P110064" s="13"/>
      <c r="Q110064" s="13"/>
      <c r="R110064" s="13"/>
    </row>
    <row r="110065" spans="2:18">
      <c r="B110065" s="31"/>
      <c r="C110065" s="13"/>
      <c r="D110065" s="13"/>
      <c r="E110065" s="13"/>
      <c r="F110065" s="13"/>
      <c r="G110065" s="13"/>
      <c r="H110065" s="13"/>
      <c r="I110065" s="13"/>
      <c r="J110065" s="13"/>
      <c r="K110065" s="13"/>
      <c r="L110065" s="13"/>
      <c r="M110065" s="13"/>
      <c r="N110065" s="13"/>
      <c r="O110065" s="13"/>
      <c r="P110065" s="13"/>
      <c r="Q110065" s="13"/>
      <c r="R110065" s="13"/>
    </row>
    <row r="110066" spans="2:18">
      <c r="B110066" s="31"/>
      <c r="C110066" s="13"/>
      <c r="D110066" s="13"/>
      <c r="E110066" s="13"/>
      <c r="F110066" s="13"/>
      <c r="G110066" s="13"/>
      <c r="H110066" s="13"/>
      <c r="I110066" s="13"/>
      <c r="J110066" s="13"/>
      <c r="K110066" s="13"/>
      <c r="L110066" s="13"/>
      <c r="M110066" s="13"/>
      <c r="N110066" s="13"/>
      <c r="O110066" s="13"/>
      <c r="P110066" s="13"/>
      <c r="Q110066" s="13"/>
      <c r="R110066" s="13"/>
    </row>
    <row r="110067" spans="2:18">
      <c r="B110067" s="31"/>
      <c r="C110067" s="13"/>
      <c r="D110067" s="13"/>
      <c r="E110067" s="13"/>
      <c r="F110067" s="13"/>
      <c r="G110067" s="13"/>
      <c r="H110067" s="13"/>
      <c r="I110067" s="13"/>
      <c r="J110067" s="13"/>
      <c r="K110067" s="13"/>
      <c r="L110067" s="13"/>
      <c r="M110067" s="13"/>
      <c r="N110067" s="13"/>
      <c r="O110067" s="13"/>
      <c r="P110067" s="13"/>
      <c r="Q110067" s="13"/>
      <c r="R110067" s="13"/>
    </row>
    <row r="110068" spans="2:18">
      <c r="B110068" s="31"/>
      <c r="C110068" s="13"/>
      <c r="D110068" s="13"/>
      <c r="E110068" s="13"/>
      <c r="F110068" s="13"/>
      <c r="G110068" s="13"/>
      <c r="H110068" s="13"/>
      <c r="I110068" s="13"/>
      <c r="J110068" s="13"/>
      <c r="K110068" s="13"/>
      <c r="L110068" s="13"/>
      <c r="M110068" s="13"/>
      <c r="N110068" s="13"/>
      <c r="O110068" s="13"/>
      <c r="P110068" s="13"/>
      <c r="Q110068" s="13"/>
      <c r="R110068" s="13"/>
    </row>
    <row r="110069" spans="2:18">
      <c r="B110069" s="31"/>
      <c r="C110069" s="13"/>
      <c r="D110069" s="13"/>
      <c r="E110069" s="13"/>
      <c r="F110069" s="13"/>
      <c r="G110069" s="13"/>
      <c r="H110069" s="13"/>
      <c r="I110069" s="13"/>
      <c r="J110069" s="13"/>
      <c r="K110069" s="13"/>
      <c r="L110069" s="13"/>
      <c r="M110069" s="13"/>
      <c r="N110069" s="13"/>
      <c r="O110069" s="13"/>
      <c r="P110069" s="13"/>
      <c r="Q110069" s="13"/>
      <c r="R110069" s="13"/>
    </row>
    <row r="110070" spans="2:18">
      <c r="B110070" s="31"/>
      <c r="C110070" s="13"/>
      <c r="D110070" s="13"/>
      <c r="E110070" s="13"/>
      <c r="F110070" s="13"/>
      <c r="G110070" s="13"/>
      <c r="H110070" s="13"/>
      <c r="I110070" s="13"/>
      <c r="J110070" s="13"/>
      <c r="K110070" s="13"/>
      <c r="L110070" s="13"/>
      <c r="M110070" s="13"/>
      <c r="N110070" s="13"/>
      <c r="O110070" s="13"/>
      <c r="P110070" s="13"/>
      <c r="Q110070" s="13"/>
      <c r="R110070" s="13"/>
    </row>
    <row r="110071" spans="2:18">
      <c r="B110071" s="31"/>
      <c r="C110071" s="13"/>
      <c r="D110071" s="13"/>
      <c r="E110071" s="13"/>
      <c r="F110071" s="13"/>
      <c r="G110071" s="13"/>
      <c r="H110071" s="13"/>
      <c r="I110071" s="13"/>
      <c r="J110071" s="13"/>
      <c r="K110071" s="13"/>
      <c r="L110071" s="13"/>
      <c r="M110071" s="13"/>
      <c r="N110071" s="13"/>
      <c r="O110071" s="13"/>
      <c r="P110071" s="13"/>
      <c r="Q110071" s="13"/>
      <c r="R110071" s="13"/>
    </row>
    <row r="110072" spans="2:18">
      <c r="B110072" s="31"/>
      <c r="C110072" s="13"/>
      <c r="D110072" s="13"/>
      <c r="E110072" s="13"/>
      <c r="F110072" s="13"/>
      <c r="G110072" s="13"/>
      <c r="H110072" s="13"/>
      <c r="I110072" s="13"/>
      <c r="J110072" s="13"/>
      <c r="K110072" s="13"/>
      <c r="L110072" s="13"/>
      <c r="M110072" s="13"/>
      <c r="N110072" s="13"/>
      <c r="O110072" s="13"/>
      <c r="P110072" s="13"/>
      <c r="Q110072" s="13"/>
      <c r="R110072" s="13"/>
    </row>
    <row r="110073" spans="2:18">
      <c r="B110073" s="31"/>
      <c r="C110073" s="13"/>
      <c r="D110073" s="13"/>
      <c r="E110073" s="13"/>
      <c r="F110073" s="13"/>
      <c r="G110073" s="13"/>
      <c r="H110073" s="13"/>
      <c r="I110073" s="13"/>
      <c r="J110073" s="13"/>
      <c r="K110073" s="13"/>
      <c r="L110073" s="13"/>
      <c r="M110073" s="13"/>
      <c r="N110073" s="13"/>
      <c r="O110073" s="13"/>
      <c r="P110073" s="13"/>
      <c r="Q110073" s="13"/>
      <c r="R110073" s="13"/>
    </row>
    <row r="110074" spans="2:18">
      <c r="B110074" s="31"/>
      <c r="C110074" s="13"/>
      <c r="D110074" s="13"/>
      <c r="E110074" s="13"/>
      <c r="F110074" s="13"/>
      <c r="G110074" s="13"/>
      <c r="H110074" s="13"/>
      <c r="I110074" s="13"/>
      <c r="J110074" s="13"/>
      <c r="K110074" s="13"/>
      <c r="L110074" s="13"/>
      <c r="M110074" s="13"/>
      <c r="N110074" s="13"/>
      <c r="O110074" s="13"/>
      <c r="P110074" s="13"/>
      <c r="Q110074" s="13"/>
      <c r="R110074" s="13"/>
    </row>
    <row r="110075" spans="2:18">
      <c r="B110075" s="31"/>
      <c r="C110075" s="13"/>
      <c r="D110075" s="13"/>
      <c r="E110075" s="13"/>
      <c r="F110075" s="13"/>
      <c r="G110075" s="13"/>
      <c r="H110075" s="13"/>
      <c r="I110075" s="13"/>
      <c r="J110075" s="13"/>
      <c r="K110075" s="13"/>
      <c r="L110075" s="13"/>
      <c r="M110075" s="13"/>
      <c r="N110075" s="13"/>
      <c r="O110075" s="13"/>
      <c r="P110075" s="13"/>
      <c r="Q110075" s="13"/>
      <c r="R110075" s="13"/>
    </row>
    <row r="110076" spans="2:18">
      <c r="B110076" s="31"/>
      <c r="C110076" s="13"/>
      <c r="D110076" s="13"/>
      <c r="E110076" s="13"/>
      <c r="F110076" s="13"/>
      <c r="G110076" s="13"/>
      <c r="H110076" s="13"/>
      <c r="I110076" s="13"/>
      <c r="J110076" s="13"/>
      <c r="K110076" s="13"/>
      <c r="L110076" s="13"/>
      <c r="M110076" s="13"/>
      <c r="N110076" s="13"/>
      <c r="O110076" s="13"/>
      <c r="P110076" s="13"/>
      <c r="Q110076" s="13"/>
      <c r="R110076" s="13"/>
    </row>
    <row r="110077" spans="2:18">
      <c r="B110077" s="31"/>
      <c r="C110077" s="13"/>
      <c r="D110077" s="13"/>
      <c r="E110077" s="13"/>
      <c r="F110077" s="13"/>
      <c r="G110077" s="13"/>
      <c r="H110077" s="13"/>
      <c r="I110077" s="13"/>
      <c r="J110077" s="13"/>
      <c r="K110077" s="13"/>
      <c r="L110077" s="13"/>
      <c r="M110077" s="13"/>
      <c r="N110077" s="13"/>
      <c r="O110077" s="13"/>
      <c r="P110077" s="13"/>
      <c r="Q110077" s="13"/>
      <c r="R110077" s="13"/>
    </row>
    <row r="110078" spans="2:18">
      <c r="B110078" s="31"/>
      <c r="C110078" s="13"/>
      <c r="D110078" s="13"/>
      <c r="E110078" s="13"/>
      <c r="F110078" s="13"/>
      <c r="G110078" s="13"/>
      <c r="H110078" s="13"/>
      <c r="I110078" s="13"/>
      <c r="J110078" s="13"/>
      <c r="K110078" s="13"/>
      <c r="L110078" s="13"/>
      <c r="M110078" s="13"/>
      <c r="N110078" s="13"/>
      <c r="O110078" s="13"/>
      <c r="P110078" s="13"/>
      <c r="Q110078" s="13"/>
      <c r="R110078" s="13"/>
    </row>
    <row r="110079" spans="2:18">
      <c r="B110079" s="31"/>
      <c r="C110079" s="13"/>
      <c r="D110079" s="13"/>
      <c r="E110079" s="13"/>
      <c r="F110079" s="13"/>
      <c r="G110079" s="13"/>
      <c r="H110079" s="13"/>
      <c r="I110079" s="13"/>
      <c r="J110079" s="13"/>
      <c r="K110079" s="13"/>
      <c r="L110079" s="13"/>
      <c r="M110079" s="13"/>
      <c r="N110079" s="13"/>
      <c r="O110079" s="13"/>
      <c r="P110079" s="13"/>
      <c r="Q110079" s="13"/>
      <c r="R110079" s="13"/>
    </row>
    <row r="110080" spans="2:18">
      <c r="B110080" s="31"/>
      <c r="C110080" s="13"/>
      <c r="D110080" s="13"/>
      <c r="E110080" s="13"/>
      <c r="F110080" s="13"/>
      <c r="G110080" s="13"/>
      <c r="H110080" s="13"/>
      <c r="I110080" s="13"/>
      <c r="J110080" s="13"/>
      <c r="K110080" s="13"/>
      <c r="L110080" s="13"/>
      <c r="M110080" s="13"/>
      <c r="N110080" s="13"/>
      <c r="O110080" s="13"/>
      <c r="P110080" s="13"/>
      <c r="Q110080" s="13"/>
      <c r="R110080" s="13"/>
    </row>
    <row r="110081" spans="2:18">
      <c r="B110081" s="31"/>
      <c r="C110081" s="13"/>
      <c r="D110081" s="13"/>
      <c r="E110081" s="13"/>
      <c r="F110081" s="13"/>
      <c r="G110081" s="13"/>
      <c r="H110081" s="13"/>
      <c r="I110081" s="13"/>
      <c r="J110081" s="13"/>
      <c r="K110081" s="13"/>
      <c r="L110081" s="13"/>
      <c r="M110081" s="13"/>
      <c r="N110081" s="13"/>
      <c r="O110081" s="13"/>
      <c r="P110081" s="13"/>
      <c r="Q110081" s="13"/>
      <c r="R110081" s="13"/>
    </row>
    <row r="110082" spans="2:18">
      <c r="B110082" s="31"/>
      <c r="C110082" s="13"/>
      <c r="D110082" s="13"/>
      <c r="E110082" s="13"/>
      <c r="F110082" s="13"/>
      <c r="G110082" s="13"/>
      <c r="H110082" s="13"/>
      <c r="I110082" s="13"/>
      <c r="J110082" s="13"/>
      <c r="K110082" s="13"/>
      <c r="L110082" s="13"/>
      <c r="M110082" s="13"/>
      <c r="N110082" s="13"/>
      <c r="O110082" s="13"/>
      <c r="P110082" s="13"/>
      <c r="Q110082" s="13"/>
      <c r="R110082" s="13"/>
    </row>
    <row r="110083" spans="2:18">
      <c r="B110083" s="31"/>
      <c r="C110083" s="13"/>
      <c r="D110083" s="13"/>
      <c r="E110083" s="13"/>
      <c r="F110083" s="13"/>
      <c r="G110083" s="13"/>
      <c r="H110083" s="13"/>
      <c r="I110083" s="13"/>
      <c r="J110083" s="13"/>
      <c r="K110083" s="13"/>
      <c r="L110083" s="13"/>
      <c r="M110083" s="13"/>
      <c r="N110083" s="13"/>
      <c r="O110083" s="13"/>
      <c r="P110083" s="13"/>
      <c r="Q110083" s="13"/>
      <c r="R110083" s="13"/>
    </row>
    <row r="110084" spans="2:18">
      <c r="B110084" s="31"/>
      <c r="C110084" s="13"/>
      <c r="D110084" s="13"/>
      <c r="E110084" s="13"/>
      <c r="F110084" s="13"/>
      <c r="G110084" s="13"/>
      <c r="H110084" s="13"/>
      <c r="I110084" s="13"/>
      <c r="J110084" s="13"/>
      <c r="K110084" s="13"/>
      <c r="L110084" s="13"/>
      <c r="M110084" s="13"/>
      <c r="N110084" s="13"/>
      <c r="O110084" s="13"/>
      <c r="P110084" s="13"/>
      <c r="Q110084" s="13"/>
      <c r="R110084" s="13"/>
    </row>
    <row r="110085" spans="2:18">
      <c r="B110085" s="31"/>
      <c r="C110085" s="13"/>
      <c r="D110085" s="13"/>
      <c r="E110085" s="13"/>
      <c r="F110085" s="13"/>
      <c r="G110085" s="13"/>
      <c r="H110085" s="13"/>
      <c r="I110085" s="13"/>
      <c r="J110085" s="13"/>
      <c r="K110085" s="13"/>
      <c r="L110085" s="13"/>
      <c r="M110085" s="13"/>
      <c r="N110085" s="13"/>
      <c r="O110085" s="13"/>
      <c r="P110085" s="13"/>
      <c r="Q110085" s="13"/>
      <c r="R110085" s="13"/>
    </row>
    <row r="110086" spans="2:18">
      <c r="B110086" s="31"/>
      <c r="C110086" s="13"/>
      <c r="D110086" s="13"/>
      <c r="E110086" s="13"/>
      <c r="F110086" s="13"/>
      <c r="G110086" s="13"/>
      <c r="H110086" s="13"/>
      <c r="I110086" s="13"/>
      <c r="J110086" s="13"/>
      <c r="K110086" s="13"/>
      <c r="L110086" s="13"/>
      <c r="M110086" s="13"/>
      <c r="N110086" s="13"/>
      <c r="O110086" s="13"/>
      <c r="P110086" s="13"/>
      <c r="Q110086" s="13"/>
      <c r="R110086" s="13"/>
    </row>
    <row r="110087" spans="2:18">
      <c r="B110087" s="31"/>
      <c r="C110087" s="13"/>
      <c r="D110087" s="13"/>
      <c r="E110087" s="13"/>
      <c r="F110087" s="13"/>
      <c r="G110087" s="13"/>
      <c r="H110087" s="13"/>
      <c r="I110087" s="13"/>
      <c r="J110087" s="13"/>
      <c r="K110087" s="13"/>
      <c r="L110087" s="13"/>
      <c r="M110087" s="13"/>
      <c r="N110087" s="13"/>
      <c r="O110087" s="13"/>
      <c r="P110087" s="13"/>
      <c r="Q110087" s="13"/>
      <c r="R110087" s="13"/>
    </row>
    <row r="110088" spans="2:18">
      <c r="B110088" s="31"/>
      <c r="C110088" s="13"/>
      <c r="D110088" s="13"/>
      <c r="E110088" s="13"/>
      <c r="F110088" s="13"/>
      <c r="G110088" s="13"/>
      <c r="H110088" s="13"/>
      <c r="I110088" s="13"/>
      <c r="J110088" s="13"/>
      <c r="K110088" s="13"/>
      <c r="L110088" s="13"/>
      <c r="M110088" s="13"/>
      <c r="N110088" s="13"/>
      <c r="O110088" s="13"/>
      <c r="P110088" s="13"/>
      <c r="Q110088" s="13"/>
      <c r="R110088" s="13"/>
    </row>
    <row r="110089" spans="2:18">
      <c r="B110089" s="31"/>
      <c r="C110089" s="13"/>
      <c r="D110089" s="13"/>
      <c r="E110089" s="13"/>
      <c r="F110089" s="13"/>
      <c r="G110089" s="13"/>
      <c r="H110089" s="13"/>
      <c r="I110089" s="13"/>
      <c r="J110089" s="13"/>
      <c r="K110089" s="13"/>
      <c r="L110089" s="13"/>
      <c r="M110089" s="13"/>
      <c r="N110089" s="13"/>
      <c r="O110089" s="13"/>
      <c r="P110089" s="13"/>
      <c r="Q110089" s="13"/>
      <c r="R110089" s="13"/>
    </row>
    <row r="110090" spans="2:18">
      <c r="B110090" s="31"/>
      <c r="C110090" s="13"/>
      <c r="D110090" s="13"/>
      <c r="E110090" s="13"/>
      <c r="F110090" s="13"/>
      <c r="G110090" s="13"/>
      <c r="H110090" s="13"/>
      <c r="I110090" s="13"/>
      <c r="J110090" s="13"/>
      <c r="K110090" s="13"/>
      <c r="L110090" s="13"/>
      <c r="M110090" s="13"/>
      <c r="N110090" s="13"/>
      <c r="O110090" s="13"/>
      <c r="P110090" s="13"/>
      <c r="Q110090" s="13"/>
      <c r="R110090" s="13"/>
    </row>
    <row r="110091" spans="2:18">
      <c r="B110091" s="31"/>
      <c r="C110091" s="13"/>
      <c r="D110091" s="13"/>
      <c r="E110091" s="13"/>
      <c r="F110091" s="13"/>
      <c r="G110091" s="13"/>
      <c r="H110091" s="13"/>
      <c r="I110091" s="13"/>
      <c r="J110091" s="13"/>
      <c r="K110091" s="13"/>
      <c r="L110091" s="13"/>
      <c r="M110091" s="13"/>
      <c r="N110091" s="13"/>
      <c r="O110091" s="13"/>
      <c r="P110091" s="13"/>
      <c r="Q110091" s="13"/>
      <c r="R110091" s="13"/>
    </row>
    <row r="110092" spans="2:18">
      <c r="B110092" s="31"/>
      <c r="C110092" s="13"/>
      <c r="D110092" s="13"/>
      <c r="E110092" s="13"/>
      <c r="F110092" s="13"/>
      <c r="G110092" s="13"/>
      <c r="H110092" s="13"/>
      <c r="I110092" s="13"/>
      <c r="J110092" s="13"/>
      <c r="K110092" s="13"/>
      <c r="L110092" s="13"/>
      <c r="M110092" s="13"/>
      <c r="N110092" s="13"/>
      <c r="O110092" s="13"/>
      <c r="P110092" s="13"/>
      <c r="Q110092" s="13"/>
      <c r="R110092" s="13"/>
    </row>
    <row r="110093" spans="2:18">
      <c r="B110093" s="31"/>
      <c r="C110093" s="13"/>
      <c r="D110093" s="13"/>
      <c r="E110093" s="13"/>
      <c r="F110093" s="13"/>
      <c r="G110093" s="13"/>
      <c r="H110093" s="13"/>
      <c r="I110093" s="13"/>
      <c r="J110093" s="13"/>
      <c r="K110093" s="13"/>
      <c r="L110093" s="13"/>
      <c r="M110093" s="13"/>
      <c r="N110093" s="13"/>
      <c r="O110093" s="13"/>
      <c r="P110093" s="13"/>
      <c r="Q110093" s="13"/>
      <c r="R110093" s="13"/>
    </row>
    <row r="110094" spans="2:18">
      <c r="B110094" s="31"/>
      <c r="C110094" s="13"/>
      <c r="D110094" s="13"/>
      <c r="E110094" s="13"/>
      <c r="F110094" s="13"/>
      <c r="G110094" s="13"/>
      <c r="H110094" s="13"/>
      <c r="I110094" s="13"/>
      <c r="J110094" s="13"/>
      <c r="K110094" s="13"/>
      <c r="L110094" s="13"/>
      <c r="M110094" s="13"/>
      <c r="N110094" s="13"/>
      <c r="O110094" s="13"/>
      <c r="P110094" s="13"/>
      <c r="Q110094" s="13"/>
      <c r="R110094" s="13"/>
    </row>
    <row r="110095" spans="2:18">
      <c r="B110095" s="31"/>
      <c r="C110095" s="13"/>
      <c r="D110095" s="13"/>
      <c r="E110095" s="13"/>
      <c r="F110095" s="13"/>
      <c r="G110095" s="13"/>
      <c r="H110095" s="13"/>
      <c r="I110095" s="13"/>
      <c r="J110095" s="13"/>
      <c r="K110095" s="13"/>
      <c r="L110095" s="13"/>
      <c r="M110095" s="13"/>
      <c r="N110095" s="13"/>
      <c r="O110095" s="13"/>
      <c r="P110095" s="13"/>
      <c r="Q110095" s="13"/>
      <c r="R110095" s="13"/>
    </row>
    <row r="110096" spans="2:18">
      <c r="B110096" s="31"/>
      <c r="C110096" s="13"/>
      <c r="D110096" s="13"/>
      <c r="E110096" s="13"/>
      <c r="F110096" s="13"/>
      <c r="G110096" s="13"/>
      <c r="H110096" s="13"/>
      <c r="I110096" s="13"/>
      <c r="J110096" s="13"/>
      <c r="K110096" s="13"/>
      <c r="L110096" s="13"/>
      <c r="M110096" s="13"/>
      <c r="N110096" s="13"/>
      <c r="O110096" s="13"/>
      <c r="P110096" s="13"/>
      <c r="Q110096" s="13"/>
      <c r="R110096" s="13"/>
    </row>
    <row r="110097" spans="2:18">
      <c r="B110097" s="31"/>
      <c r="C110097" s="13"/>
      <c r="D110097" s="13"/>
      <c r="E110097" s="13"/>
      <c r="F110097" s="13"/>
      <c r="G110097" s="13"/>
      <c r="H110097" s="13"/>
      <c r="I110097" s="13"/>
      <c r="J110097" s="13"/>
      <c r="K110097" s="13"/>
      <c r="L110097" s="13"/>
      <c r="M110097" s="13"/>
      <c r="N110097" s="13"/>
      <c r="O110097" s="13"/>
      <c r="P110097" s="13"/>
      <c r="Q110097" s="13"/>
      <c r="R110097" s="13"/>
    </row>
    <row r="110098" spans="2:18">
      <c r="B110098" s="31"/>
      <c r="C110098" s="13"/>
      <c r="D110098" s="13"/>
      <c r="E110098" s="13"/>
      <c r="F110098" s="13"/>
      <c r="G110098" s="13"/>
      <c r="H110098" s="13"/>
      <c r="I110098" s="13"/>
      <c r="J110098" s="13"/>
      <c r="K110098" s="13"/>
      <c r="L110098" s="13"/>
      <c r="M110098" s="13"/>
      <c r="N110098" s="13"/>
      <c r="O110098" s="13"/>
      <c r="P110098" s="13"/>
      <c r="Q110098" s="13"/>
      <c r="R110098" s="13"/>
    </row>
    <row r="110099" spans="2:18">
      <c r="B110099" s="31"/>
      <c r="C110099" s="13"/>
      <c r="D110099" s="13"/>
      <c r="E110099" s="13"/>
      <c r="F110099" s="13"/>
      <c r="G110099" s="13"/>
      <c r="H110099" s="13"/>
      <c r="I110099" s="13"/>
      <c r="J110099" s="13"/>
      <c r="K110099" s="13"/>
      <c r="L110099" s="13"/>
      <c r="M110099" s="13"/>
      <c r="N110099" s="13"/>
      <c r="O110099" s="13"/>
      <c r="P110099" s="13"/>
      <c r="Q110099" s="13"/>
      <c r="R110099" s="13"/>
    </row>
    <row r="110100" spans="2:18">
      <c r="B110100" s="31"/>
      <c r="C110100" s="13"/>
      <c r="D110100" s="13"/>
      <c r="E110100" s="13"/>
      <c r="F110100" s="13"/>
      <c r="G110100" s="13"/>
      <c r="H110100" s="13"/>
      <c r="I110100" s="13"/>
      <c r="J110100" s="13"/>
      <c r="K110100" s="13"/>
      <c r="L110100" s="13"/>
      <c r="M110100" s="13"/>
      <c r="N110100" s="13"/>
      <c r="O110100" s="13"/>
      <c r="P110100" s="13"/>
      <c r="Q110100" s="13"/>
      <c r="R110100" s="13"/>
    </row>
    <row r="110101" spans="2:18">
      <c r="B110101" s="31"/>
      <c r="C110101" s="13"/>
      <c r="D110101" s="13"/>
      <c r="E110101" s="13"/>
      <c r="F110101" s="13"/>
      <c r="G110101" s="13"/>
      <c r="H110101" s="13"/>
      <c r="I110101" s="13"/>
      <c r="J110101" s="13"/>
      <c r="K110101" s="13"/>
      <c r="L110101" s="13"/>
      <c r="M110101" s="13"/>
      <c r="N110101" s="13"/>
      <c r="O110101" s="13"/>
      <c r="P110101" s="13"/>
      <c r="Q110101" s="13"/>
      <c r="R110101" s="13"/>
    </row>
    <row r="110102" spans="2:18">
      <c r="B110102" s="31"/>
      <c r="C110102" s="13"/>
      <c r="D110102" s="13"/>
      <c r="E110102" s="13"/>
      <c r="F110102" s="13"/>
      <c r="G110102" s="13"/>
      <c r="H110102" s="13"/>
      <c r="I110102" s="13"/>
      <c r="J110102" s="13"/>
      <c r="K110102" s="13"/>
      <c r="L110102" s="13"/>
      <c r="M110102" s="13"/>
      <c r="N110102" s="13"/>
      <c r="O110102" s="13"/>
      <c r="P110102" s="13"/>
      <c r="Q110102" s="13"/>
      <c r="R110102" s="13"/>
    </row>
    <row r="110103" spans="2:18">
      <c r="B110103" s="31"/>
      <c r="C110103" s="13"/>
      <c r="D110103" s="13"/>
      <c r="E110103" s="13"/>
      <c r="F110103" s="13"/>
      <c r="G110103" s="13"/>
      <c r="H110103" s="13"/>
      <c r="I110103" s="13"/>
      <c r="J110103" s="13"/>
      <c r="K110103" s="13"/>
      <c r="L110103" s="13"/>
      <c r="M110103" s="13"/>
      <c r="N110103" s="13"/>
      <c r="O110103" s="13"/>
      <c r="P110103" s="13"/>
      <c r="Q110103" s="13"/>
      <c r="R110103" s="13"/>
    </row>
    <row r="110104" spans="2:18">
      <c r="B110104" s="31"/>
      <c r="C110104" s="13"/>
      <c r="D110104" s="13"/>
      <c r="E110104" s="13"/>
      <c r="F110104" s="13"/>
      <c r="G110104" s="13"/>
      <c r="H110104" s="13"/>
      <c r="I110104" s="13"/>
      <c r="J110104" s="13"/>
      <c r="K110104" s="13"/>
      <c r="L110104" s="13"/>
      <c r="M110104" s="13"/>
      <c r="N110104" s="13"/>
      <c r="O110104" s="13"/>
      <c r="P110104" s="13"/>
      <c r="Q110104" s="13"/>
      <c r="R110104" s="13"/>
    </row>
    <row r="110105" spans="2:18">
      <c r="B110105" s="31"/>
      <c r="C110105" s="13"/>
      <c r="D110105" s="13"/>
      <c r="E110105" s="13"/>
      <c r="F110105" s="13"/>
      <c r="G110105" s="13"/>
      <c r="H110105" s="13"/>
      <c r="I110105" s="13"/>
      <c r="J110105" s="13"/>
      <c r="K110105" s="13"/>
      <c r="L110105" s="13"/>
      <c r="M110105" s="13"/>
      <c r="N110105" s="13"/>
      <c r="O110105" s="13"/>
      <c r="P110105" s="13"/>
      <c r="Q110105" s="13"/>
      <c r="R110105" s="13"/>
    </row>
    <row r="110106" spans="2:18">
      <c r="B110106" s="31"/>
      <c r="C110106" s="13"/>
      <c r="D110106" s="13"/>
      <c r="E110106" s="13"/>
      <c r="F110106" s="13"/>
      <c r="G110106" s="13"/>
      <c r="H110106" s="13"/>
      <c r="I110106" s="13"/>
      <c r="J110106" s="13"/>
      <c r="K110106" s="13"/>
      <c r="L110106" s="13"/>
      <c r="M110106" s="13"/>
      <c r="N110106" s="13"/>
      <c r="O110106" s="13"/>
      <c r="P110106" s="13"/>
      <c r="Q110106" s="13"/>
      <c r="R110106" s="13"/>
    </row>
    <row r="110107" spans="2:18">
      <c r="B110107" s="31"/>
      <c r="C110107" s="13"/>
      <c r="D110107" s="13"/>
      <c r="E110107" s="13"/>
      <c r="F110107" s="13"/>
      <c r="G110107" s="13"/>
      <c r="H110107" s="13"/>
      <c r="I110107" s="13"/>
      <c r="J110107" s="13"/>
      <c r="K110107" s="13"/>
      <c r="L110107" s="13"/>
      <c r="M110107" s="13"/>
      <c r="N110107" s="13"/>
      <c r="O110107" s="13"/>
      <c r="P110107" s="13"/>
      <c r="Q110107" s="13"/>
      <c r="R110107" s="13"/>
    </row>
    <row r="110108" spans="2:18">
      <c r="B110108" s="31"/>
      <c r="C110108" s="13"/>
      <c r="D110108" s="13"/>
      <c r="E110108" s="13"/>
      <c r="F110108" s="13"/>
      <c r="G110108" s="13"/>
      <c r="H110108" s="13"/>
      <c r="I110108" s="13"/>
      <c r="J110108" s="13"/>
      <c r="K110108" s="13"/>
      <c r="L110108" s="13"/>
      <c r="M110108" s="13"/>
      <c r="N110108" s="13"/>
      <c r="O110108" s="13"/>
      <c r="P110108" s="13"/>
      <c r="Q110108" s="13"/>
      <c r="R110108" s="13"/>
    </row>
    <row r="110109" spans="2:18">
      <c r="B110109" s="31"/>
      <c r="C110109" s="13"/>
      <c r="D110109" s="13"/>
      <c r="E110109" s="13"/>
      <c r="F110109" s="13"/>
      <c r="G110109" s="13"/>
      <c r="H110109" s="13"/>
      <c r="I110109" s="13"/>
      <c r="J110109" s="13"/>
      <c r="K110109" s="13"/>
      <c r="L110109" s="13"/>
      <c r="M110109" s="13"/>
      <c r="N110109" s="13"/>
      <c r="O110109" s="13"/>
      <c r="P110109" s="13"/>
      <c r="Q110109" s="13"/>
      <c r="R110109" s="13"/>
    </row>
    <row r="110110" spans="2:18">
      <c r="B110110" s="31"/>
      <c r="C110110" s="13"/>
      <c r="D110110" s="13"/>
      <c r="E110110" s="13"/>
      <c r="F110110" s="13"/>
      <c r="G110110" s="13"/>
      <c r="H110110" s="13"/>
      <c r="I110110" s="13"/>
      <c r="J110110" s="13"/>
      <c r="K110110" s="13"/>
      <c r="L110110" s="13"/>
      <c r="M110110" s="13"/>
      <c r="N110110" s="13"/>
      <c r="O110110" s="13"/>
      <c r="P110110" s="13"/>
      <c r="Q110110" s="13"/>
      <c r="R110110" s="13"/>
    </row>
    <row r="110111" spans="2:18">
      <c r="B110111" s="31"/>
      <c r="C110111" s="13"/>
      <c r="D110111" s="13"/>
      <c r="E110111" s="13"/>
      <c r="F110111" s="13"/>
      <c r="G110111" s="13"/>
      <c r="H110111" s="13"/>
      <c r="I110111" s="13"/>
      <c r="J110111" s="13"/>
      <c r="K110111" s="13"/>
      <c r="L110111" s="13"/>
      <c r="M110111" s="13"/>
      <c r="N110111" s="13"/>
      <c r="O110111" s="13"/>
      <c r="P110111" s="13"/>
      <c r="Q110111" s="13"/>
      <c r="R110111" s="13"/>
    </row>
    <row r="110112" spans="2:18">
      <c r="B110112" s="31"/>
      <c r="C110112" s="13"/>
      <c r="D110112" s="13"/>
      <c r="E110112" s="13"/>
      <c r="F110112" s="13"/>
      <c r="G110112" s="13"/>
      <c r="H110112" s="13"/>
      <c r="I110112" s="13"/>
      <c r="J110112" s="13"/>
      <c r="K110112" s="13"/>
      <c r="L110112" s="13"/>
      <c r="M110112" s="13"/>
      <c r="N110112" s="13"/>
      <c r="O110112" s="13"/>
      <c r="P110112" s="13"/>
      <c r="Q110112" s="13"/>
      <c r="R110112" s="13"/>
    </row>
    <row r="110113" spans="2:18">
      <c r="B110113" s="31"/>
      <c r="C110113" s="13"/>
      <c r="D110113" s="13"/>
      <c r="E110113" s="13"/>
      <c r="F110113" s="13"/>
      <c r="G110113" s="13"/>
      <c r="H110113" s="13"/>
      <c r="I110113" s="13"/>
      <c r="J110113" s="13"/>
      <c r="K110113" s="13"/>
      <c r="L110113" s="13"/>
      <c r="M110113" s="13"/>
      <c r="N110113" s="13"/>
      <c r="O110113" s="13"/>
      <c r="P110113" s="13"/>
      <c r="Q110113" s="13"/>
      <c r="R110113" s="13"/>
    </row>
    <row r="110114" spans="2:18">
      <c r="B110114" s="31"/>
      <c r="C110114" s="13"/>
      <c r="D110114" s="13"/>
      <c r="E110114" s="13"/>
      <c r="F110114" s="13"/>
      <c r="G110114" s="13"/>
      <c r="H110114" s="13"/>
      <c r="I110114" s="13"/>
      <c r="J110114" s="13"/>
      <c r="K110114" s="13"/>
      <c r="L110114" s="13"/>
      <c r="M110114" s="13"/>
      <c r="N110114" s="13"/>
      <c r="O110114" s="13"/>
      <c r="P110114" s="13"/>
      <c r="Q110114" s="13"/>
      <c r="R110114" s="13"/>
    </row>
    <row r="110115" spans="2:18">
      <c r="B110115" s="31"/>
      <c r="C110115" s="13"/>
      <c r="D110115" s="13"/>
      <c r="E110115" s="13"/>
      <c r="F110115" s="13"/>
      <c r="G110115" s="13"/>
      <c r="H110115" s="13"/>
      <c r="I110115" s="13"/>
      <c r="J110115" s="13"/>
      <c r="K110115" s="13"/>
      <c r="L110115" s="13"/>
      <c r="M110115" s="13"/>
      <c r="N110115" s="13"/>
      <c r="O110115" s="13"/>
      <c r="P110115" s="13"/>
      <c r="Q110115" s="13"/>
      <c r="R110115" s="13"/>
    </row>
    <row r="110116" spans="2:18">
      <c r="B110116" s="31"/>
      <c r="C110116" s="13"/>
      <c r="D110116" s="13"/>
      <c r="E110116" s="13"/>
      <c r="F110116" s="13"/>
      <c r="G110116" s="13"/>
      <c r="H110116" s="13"/>
      <c r="I110116" s="13"/>
      <c r="J110116" s="13"/>
      <c r="K110116" s="13"/>
      <c r="L110116" s="13"/>
      <c r="M110116" s="13"/>
      <c r="N110116" s="13"/>
      <c r="O110116" s="13"/>
      <c r="P110116" s="13"/>
      <c r="Q110116" s="13"/>
      <c r="R110116" s="13"/>
    </row>
    <row r="110117" spans="2:18">
      <c r="B110117" s="31"/>
      <c r="C110117" s="13"/>
      <c r="D110117" s="13"/>
      <c r="E110117" s="13"/>
      <c r="F110117" s="13"/>
      <c r="G110117" s="13"/>
      <c r="H110117" s="13"/>
      <c r="I110117" s="13"/>
      <c r="J110117" s="13"/>
      <c r="K110117" s="13"/>
      <c r="L110117" s="13"/>
      <c r="M110117" s="13"/>
      <c r="N110117" s="13"/>
      <c r="O110117" s="13"/>
      <c r="P110117" s="13"/>
      <c r="Q110117" s="13"/>
      <c r="R110117" s="13"/>
    </row>
    <row r="110118" spans="2:18">
      <c r="B110118" s="31"/>
      <c r="C110118" s="13"/>
      <c r="D110118" s="13"/>
      <c r="E110118" s="13"/>
      <c r="F110118" s="13"/>
      <c r="G110118" s="13"/>
      <c r="H110118" s="13"/>
      <c r="I110118" s="13"/>
      <c r="J110118" s="13"/>
      <c r="K110118" s="13"/>
      <c r="L110118" s="13"/>
      <c r="M110118" s="13"/>
      <c r="N110118" s="13"/>
      <c r="O110118" s="13"/>
      <c r="P110118" s="13"/>
      <c r="Q110118" s="13"/>
      <c r="R110118" s="13"/>
    </row>
    <row r="110119" spans="2:18">
      <c r="B110119" s="31"/>
      <c r="C110119" s="13"/>
      <c r="D110119" s="13"/>
      <c r="E110119" s="13"/>
      <c r="F110119" s="13"/>
      <c r="G110119" s="13"/>
      <c r="H110119" s="13"/>
      <c r="I110119" s="13"/>
      <c r="J110119" s="13"/>
      <c r="K110119" s="13"/>
      <c r="L110119" s="13"/>
      <c r="M110119" s="13"/>
      <c r="N110119" s="13"/>
      <c r="O110119" s="13"/>
      <c r="P110119" s="13"/>
      <c r="Q110119" s="13"/>
      <c r="R110119" s="13"/>
    </row>
    <row r="110120" spans="2:18">
      <c r="B110120" s="31"/>
      <c r="C110120" s="13"/>
      <c r="D110120" s="13"/>
      <c r="E110120" s="13"/>
      <c r="F110120" s="13"/>
      <c r="G110120" s="13"/>
      <c r="H110120" s="13"/>
      <c r="I110120" s="13"/>
      <c r="J110120" s="13"/>
      <c r="K110120" s="13"/>
      <c r="L110120" s="13"/>
      <c r="M110120" s="13"/>
      <c r="N110120" s="13"/>
      <c r="O110120" s="13"/>
      <c r="P110120" s="13"/>
      <c r="Q110120" s="13"/>
      <c r="R110120" s="13"/>
    </row>
    <row r="110121" spans="2:18">
      <c r="B110121" s="31"/>
      <c r="C110121" s="13"/>
      <c r="D110121" s="13"/>
      <c r="E110121" s="13"/>
      <c r="F110121" s="13"/>
      <c r="G110121" s="13"/>
      <c r="H110121" s="13"/>
      <c r="I110121" s="13"/>
      <c r="J110121" s="13"/>
      <c r="K110121" s="13"/>
      <c r="L110121" s="13"/>
      <c r="M110121" s="13"/>
      <c r="N110121" s="13"/>
      <c r="O110121" s="13"/>
      <c r="P110121" s="13"/>
      <c r="Q110121" s="13"/>
      <c r="R110121" s="13"/>
    </row>
    <row r="110122" spans="2:18">
      <c r="B110122" s="31"/>
      <c r="C110122" s="13"/>
      <c r="D110122" s="13"/>
      <c r="E110122" s="13"/>
      <c r="F110122" s="13"/>
      <c r="G110122" s="13"/>
      <c r="H110122" s="13"/>
      <c r="I110122" s="13"/>
      <c r="J110122" s="13"/>
      <c r="K110122" s="13"/>
      <c r="L110122" s="13"/>
      <c r="M110122" s="13"/>
      <c r="N110122" s="13"/>
      <c r="O110122" s="13"/>
      <c r="P110122" s="13"/>
      <c r="Q110122" s="13"/>
      <c r="R110122" s="13"/>
    </row>
    <row r="110123" spans="2:18">
      <c r="B110123" s="31"/>
      <c r="C110123" s="13"/>
      <c r="D110123" s="13"/>
      <c r="E110123" s="13"/>
      <c r="F110123" s="13"/>
      <c r="G110123" s="13"/>
      <c r="H110123" s="13"/>
      <c r="I110123" s="13"/>
      <c r="J110123" s="13"/>
      <c r="K110123" s="13"/>
      <c r="L110123" s="13"/>
      <c r="M110123" s="13"/>
      <c r="N110123" s="13"/>
      <c r="O110123" s="13"/>
      <c r="P110123" s="13"/>
      <c r="Q110123" s="13"/>
      <c r="R110123" s="13"/>
    </row>
    <row r="110124" spans="2:18">
      <c r="B110124" s="31"/>
      <c r="C110124" s="13"/>
      <c r="D110124" s="13"/>
      <c r="E110124" s="13"/>
      <c r="F110124" s="13"/>
      <c r="G110124" s="13"/>
      <c r="H110124" s="13"/>
      <c r="I110124" s="13"/>
      <c r="J110124" s="13"/>
      <c r="K110124" s="13"/>
      <c r="L110124" s="13"/>
      <c r="M110124" s="13"/>
      <c r="N110124" s="13"/>
      <c r="O110124" s="13"/>
      <c r="P110124" s="13"/>
      <c r="Q110124" s="13"/>
      <c r="R110124" s="13"/>
    </row>
    <row r="110125" spans="2:18">
      <c r="B110125" s="31"/>
      <c r="C110125" s="13"/>
      <c r="D110125" s="13"/>
      <c r="E110125" s="13"/>
      <c r="F110125" s="13"/>
      <c r="G110125" s="13"/>
      <c r="H110125" s="13"/>
      <c r="I110125" s="13"/>
      <c r="J110125" s="13"/>
      <c r="K110125" s="13"/>
      <c r="L110125" s="13"/>
      <c r="M110125" s="13"/>
      <c r="N110125" s="13"/>
      <c r="O110125" s="13"/>
      <c r="P110125" s="13"/>
      <c r="Q110125" s="13"/>
      <c r="R110125" s="13"/>
    </row>
    <row r="110126" spans="2:18">
      <c r="B110126" s="31"/>
      <c r="C110126" s="13"/>
      <c r="D110126" s="13"/>
      <c r="E110126" s="13"/>
      <c r="F110126" s="13"/>
      <c r="G110126" s="13"/>
      <c r="H110126" s="13"/>
      <c r="I110126" s="13"/>
      <c r="J110126" s="13"/>
      <c r="K110126" s="13"/>
      <c r="L110126" s="13"/>
      <c r="M110126" s="13"/>
      <c r="N110126" s="13"/>
      <c r="O110126" s="13"/>
      <c r="P110126" s="13"/>
      <c r="Q110126" s="13"/>
      <c r="R110126" s="13"/>
    </row>
    <row r="110127" spans="2:18">
      <c r="B110127" s="31"/>
      <c r="C110127" s="13"/>
      <c r="D110127" s="13"/>
      <c r="E110127" s="13"/>
      <c r="F110127" s="13"/>
      <c r="G110127" s="13"/>
      <c r="H110127" s="13"/>
      <c r="I110127" s="13"/>
      <c r="J110127" s="13"/>
      <c r="K110127" s="13"/>
      <c r="L110127" s="13"/>
      <c r="M110127" s="13"/>
      <c r="N110127" s="13"/>
      <c r="O110127" s="13"/>
      <c r="P110127" s="13"/>
      <c r="Q110127" s="13"/>
      <c r="R110127" s="13"/>
    </row>
    <row r="110128" spans="2:18">
      <c r="B110128" s="31"/>
      <c r="C110128" s="13"/>
      <c r="D110128" s="13"/>
      <c r="E110128" s="13"/>
      <c r="F110128" s="13"/>
      <c r="G110128" s="13"/>
      <c r="H110128" s="13"/>
      <c r="I110128" s="13"/>
      <c r="J110128" s="13"/>
      <c r="K110128" s="13"/>
      <c r="L110128" s="13"/>
      <c r="M110128" s="13"/>
      <c r="N110128" s="13"/>
      <c r="O110128" s="13"/>
      <c r="P110128" s="13"/>
      <c r="Q110128" s="13"/>
      <c r="R110128" s="13"/>
    </row>
    <row r="110129" spans="2:18">
      <c r="B110129" s="31"/>
      <c r="C110129" s="13"/>
      <c r="D110129" s="13"/>
      <c r="E110129" s="13"/>
      <c r="F110129" s="13"/>
      <c r="G110129" s="13"/>
      <c r="H110129" s="13"/>
      <c r="I110129" s="13"/>
      <c r="J110129" s="13"/>
      <c r="K110129" s="13"/>
      <c r="L110129" s="13"/>
      <c r="M110129" s="13"/>
      <c r="N110129" s="13"/>
      <c r="O110129" s="13"/>
      <c r="P110129" s="13"/>
      <c r="Q110129" s="13"/>
      <c r="R110129" s="13"/>
    </row>
    <row r="110130" spans="2:18">
      <c r="B110130" s="31"/>
      <c r="C110130" s="13"/>
      <c r="D110130" s="13"/>
      <c r="E110130" s="13"/>
      <c r="F110130" s="13"/>
      <c r="G110130" s="13"/>
      <c r="H110130" s="13"/>
      <c r="I110130" s="13"/>
      <c r="J110130" s="13"/>
      <c r="K110130" s="13"/>
      <c r="L110130" s="13"/>
      <c r="M110130" s="13"/>
      <c r="N110130" s="13"/>
      <c r="O110130" s="13"/>
      <c r="P110130" s="13"/>
      <c r="Q110130" s="13"/>
      <c r="R110130" s="13"/>
    </row>
    <row r="110131" spans="2:18">
      <c r="B110131" s="31"/>
      <c r="C110131" s="13"/>
      <c r="D110131" s="13"/>
      <c r="E110131" s="13"/>
      <c r="F110131" s="13"/>
      <c r="G110131" s="13"/>
      <c r="H110131" s="13"/>
      <c r="I110131" s="13"/>
      <c r="J110131" s="13"/>
      <c r="K110131" s="13"/>
      <c r="L110131" s="13"/>
      <c r="M110131" s="13"/>
      <c r="N110131" s="13"/>
      <c r="O110131" s="13"/>
      <c r="P110131" s="13"/>
      <c r="Q110131" s="13"/>
      <c r="R110131" s="13"/>
    </row>
    <row r="110132" spans="2:18">
      <c r="B110132" s="31"/>
      <c r="C110132" s="13"/>
      <c r="D110132" s="13"/>
      <c r="E110132" s="13"/>
      <c r="F110132" s="13"/>
      <c r="G110132" s="13"/>
      <c r="H110132" s="13"/>
      <c r="I110132" s="13"/>
      <c r="J110132" s="13"/>
      <c r="K110132" s="13"/>
      <c r="L110132" s="13"/>
      <c r="M110132" s="13"/>
      <c r="N110132" s="13"/>
      <c r="O110132" s="13"/>
      <c r="P110132" s="13"/>
      <c r="Q110132" s="13"/>
      <c r="R110132" s="13"/>
    </row>
    <row r="110133" spans="2:18">
      <c r="B110133" s="31"/>
      <c r="C110133" s="13"/>
      <c r="D110133" s="13"/>
      <c r="E110133" s="13"/>
      <c r="F110133" s="13"/>
      <c r="G110133" s="13"/>
      <c r="H110133" s="13"/>
      <c r="I110133" s="13"/>
      <c r="J110133" s="13"/>
      <c r="K110133" s="13"/>
      <c r="L110133" s="13"/>
      <c r="M110133" s="13"/>
      <c r="N110133" s="13"/>
      <c r="O110133" s="13"/>
      <c r="P110133" s="13"/>
      <c r="Q110133" s="13"/>
      <c r="R110133" s="13"/>
    </row>
    <row r="110134" spans="2:18">
      <c r="B110134" s="31"/>
      <c r="C110134" s="13"/>
      <c r="D110134" s="13"/>
      <c r="E110134" s="13"/>
      <c r="F110134" s="13"/>
      <c r="G110134" s="13"/>
      <c r="H110134" s="13"/>
      <c r="I110134" s="13"/>
      <c r="J110134" s="13"/>
      <c r="K110134" s="13"/>
      <c r="L110134" s="13"/>
      <c r="M110134" s="13"/>
      <c r="N110134" s="13"/>
      <c r="O110134" s="13"/>
      <c r="P110134" s="13"/>
      <c r="Q110134" s="13"/>
      <c r="R110134" s="13"/>
    </row>
    <row r="110135" spans="2:18">
      <c r="B110135" s="31"/>
      <c r="C110135" s="13"/>
      <c r="D110135" s="13"/>
      <c r="E110135" s="13"/>
      <c r="F110135" s="13"/>
      <c r="G110135" s="13"/>
      <c r="H110135" s="13"/>
      <c r="I110135" s="13"/>
      <c r="J110135" s="13"/>
      <c r="K110135" s="13"/>
      <c r="L110135" s="13"/>
      <c r="M110135" s="13"/>
      <c r="N110135" s="13"/>
      <c r="O110135" s="13"/>
      <c r="P110135" s="13"/>
      <c r="Q110135" s="13"/>
      <c r="R110135" s="13"/>
    </row>
    <row r="110136" spans="2:18">
      <c r="B110136" s="31"/>
      <c r="C110136" s="13"/>
      <c r="D110136" s="13"/>
      <c r="E110136" s="13"/>
      <c r="F110136" s="13"/>
      <c r="G110136" s="13"/>
      <c r="H110136" s="13"/>
      <c r="I110136" s="13"/>
      <c r="J110136" s="13"/>
      <c r="K110136" s="13"/>
      <c r="L110136" s="13"/>
      <c r="M110136" s="13"/>
      <c r="N110136" s="13"/>
      <c r="O110136" s="13"/>
      <c r="P110136" s="13"/>
      <c r="Q110136" s="13"/>
      <c r="R110136" s="13"/>
    </row>
    <row r="110137" spans="2:18">
      <c r="B110137" s="31"/>
      <c r="C110137" s="13"/>
      <c r="D110137" s="13"/>
      <c r="E110137" s="13"/>
      <c r="F110137" s="13"/>
      <c r="G110137" s="13"/>
      <c r="H110137" s="13"/>
      <c r="I110137" s="13"/>
      <c r="J110137" s="13"/>
      <c r="K110137" s="13"/>
      <c r="L110137" s="13"/>
      <c r="M110137" s="13"/>
      <c r="N110137" s="13"/>
      <c r="O110137" s="13"/>
      <c r="P110137" s="13"/>
      <c r="Q110137" s="13"/>
      <c r="R110137" s="13"/>
    </row>
    <row r="110138" spans="2:18">
      <c r="B110138" s="31"/>
      <c r="C110138" s="13"/>
      <c r="D110138" s="13"/>
      <c r="E110138" s="13"/>
      <c r="F110138" s="13"/>
      <c r="G110138" s="13"/>
      <c r="H110138" s="13"/>
      <c r="I110138" s="13"/>
      <c r="J110138" s="13"/>
      <c r="K110138" s="13"/>
      <c r="L110138" s="13"/>
      <c r="M110138" s="13"/>
      <c r="N110138" s="13"/>
      <c r="O110138" s="13"/>
      <c r="P110138" s="13"/>
      <c r="Q110138" s="13"/>
      <c r="R110138" s="13"/>
    </row>
    <row r="110139" spans="2:18">
      <c r="B110139" s="31"/>
      <c r="C110139" s="13"/>
      <c r="D110139" s="13"/>
      <c r="E110139" s="13"/>
      <c r="F110139" s="13"/>
      <c r="G110139" s="13"/>
      <c r="H110139" s="13"/>
      <c r="I110139" s="13"/>
      <c r="J110139" s="13"/>
      <c r="K110139" s="13"/>
      <c r="L110139" s="13"/>
      <c r="M110139" s="13"/>
      <c r="N110139" s="13"/>
      <c r="O110139" s="13"/>
      <c r="P110139" s="13"/>
      <c r="Q110139" s="13"/>
      <c r="R110139" s="13"/>
    </row>
    <row r="110140" spans="2:18">
      <c r="B110140" s="31"/>
      <c r="C110140" s="13"/>
      <c r="D110140" s="13"/>
      <c r="E110140" s="13"/>
      <c r="F110140" s="13"/>
      <c r="G110140" s="13"/>
      <c r="H110140" s="13"/>
      <c r="I110140" s="13"/>
      <c r="J110140" s="13"/>
      <c r="K110140" s="13"/>
      <c r="L110140" s="13"/>
      <c r="M110140" s="13"/>
      <c r="N110140" s="13"/>
      <c r="O110140" s="13"/>
      <c r="P110140" s="13"/>
      <c r="Q110140" s="13"/>
      <c r="R110140" s="13"/>
    </row>
    <row r="110141" spans="2:18">
      <c r="B110141" s="31"/>
      <c r="C110141" s="13"/>
      <c r="D110141" s="13"/>
      <c r="E110141" s="13"/>
      <c r="F110141" s="13"/>
      <c r="G110141" s="13"/>
      <c r="H110141" s="13"/>
      <c r="I110141" s="13"/>
      <c r="J110141" s="13"/>
      <c r="K110141" s="13"/>
      <c r="L110141" s="13"/>
      <c r="M110141" s="13"/>
      <c r="N110141" s="13"/>
      <c r="O110141" s="13"/>
      <c r="P110141" s="13"/>
      <c r="Q110141" s="13"/>
      <c r="R110141" s="13"/>
    </row>
    <row r="110142" spans="2:18">
      <c r="B110142" s="31"/>
      <c r="C110142" s="13"/>
      <c r="D110142" s="13"/>
      <c r="E110142" s="13"/>
      <c r="F110142" s="13"/>
      <c r="G110142" s="13"/>
      <c r="H110142" s="13"/>
      <c r="I110142" s="13"/>
      <c r="J110142" s="13"/>
      <c r="K110142" s="13"/>
      <c r="L110142" s="13"/>
      <c r="M110142" s="13"/>
      <c r="N110142" s="13"/>
      <c r="O110142" s="13"/>
      <c r="P110142" s="13"/>
      <c r="Q110142" s="13"/>
      <c r="R110142" s="13"/>
    </row>
    <row r="110143" spans="2:18">
      <c r="B110143" s="31"/>
      <c r="C110143" s="13"/>
      <c r="D110143" s="13"/>
      <c r="E110143" s="13"/>
      <c r="F110143" s="13"/>
      <c r="G110143" s="13"/>
      <c r="H110143" s="13"/>
      <c r="I110143" s="13"/>
      <c r="J110143" s="13"/>
      <c r="K110143" s="13"/>
      <c r="L110143" s="13"/>
      <c r="M110143" s="13"/>
      <c r="N110143" s="13"/>
      <c r="O110143" s="13"/>
      <c r="P110143" s="13"/>
      <c r="Q110143" s="13"/>
      <c r="R110143" s="13"/>
    </row>
    <row r="110144" spans="2:18">
      <c r="B110144" s="31"/>
      <c r="C110144" s="13"/>
      <c r="D110144" s="13"/>
      <c r="E110144" s="13"/>
      <c r="F110144" s="13"/>
      <c r="G110144" s="13"/>
      <c r="H110144" s="13"/>
      <c r="I110144" s="13"/>
      <c r="J110144" s="13"/>
      <c r="K110144" s="13"/>
      <c r="L110144" s="13"/>
      <c r="M110144" s="13"/>
      <c r="N110144" s="13"/>
      <c r="O110144" s="13"/>
      <c r="P110144" s="13"/>
      <c r="Q110144" s="13"/>
      <c r="R110144" s="13"/>
    </row>
    <row r="110145" spans="2:18">
      <c r="B110145" s="31"/>
      <c r="C110145" s="13"/>
      <c r="D110145" s="13"/>
      <c r="E110145" s="13"/>
      <c r="F110145" s="13"/>
      <c r="G110145" s="13"/>
      <c r="H110145" s="13"/>
      <c r="I110145" s="13"/>
      <c r="J110145" s="13"/>
      <c r="K110145" s="13"/>
      <c r="L110145" s="13"/>
      <c r="M110145" s="13"/>
      <c r="N110145" s="13"/>
      <c r="O110145" s="13"/>
      <c r="P110145" s="13"/>
      <c r="Q110145" s="13"/>
      <c r="R110145" s="13"/>
    </row>
    <row r="110146" spans="2:18">
      <c r="B110146" s="31"/>
      <c r="C110146" s="13"/>
      <c r="D110146" s="13"/>
      <c r="E110146" s="13"/>
      <c r="F110146" s="13"/>
      <c r="G110146" s="13"/>
      <c r="H110146" s="13"/>
      <c r="I110146" s="13"/>
      <c r="J110146" s="13"/>
      <c r="K110146" s="13"/>
      <c r="L110146" s="13"/>
      <c r="M110146" s="13"/>
      <c r="N110146" s="13"/>
      <c r="O110146" s="13"/>
      <c r="P110146" s="13"/>
      <c r="Q110146" s="13"/>
      <c r="R110146" s="13"/>
    </row>
    <row r="110147" spans="2:18">
      <c r="B110147" s="31"/>
      <c r="C110147" s="13"/>
      <c r="D110147" s="13"/>
      <c r="E110147" s="13"/>
      <c r="F110147" s="13"/>
      <c r="G110147" s="13"/>
      <c r="H110147" s="13"/>
      <c r="I110147" s="13"/>
      <c r="J110147" s="13"/>
      <c r="K110147" s="13"/>
      <c r="L110147" s="13"/>
      <c r="M110147" s="13"/>
      <c r="N110147" s="13"/>
      <c r="O110147" s="13"/>
      <c r="P110147" s="13"/>
      <c r="Q110147" s="13"/>
      <c r="R110147" s="13"/>
    </row>
    <row r="110148" spans="2:18">
      <c r="B110148" s="31"/>
      <c r="C110148" s="13"/>
      <c r="D110148" s="13"/>
      <c r="E110148" s="13"/>
      <c r="F110148" s="13"/>
      <c r="G110148" s="13"/>
      <c r="H110148" s="13"/>
      <c r="I110148" s="13"/>
      <c r="J110148" s="13"/>
      <c r="K110148" s="13"/>
      <c r="L110148" s="13"/>
      <c r="M110148" s="13"/>
      <c r="N110148" s="13"/>
      <c r="O110148" s="13"/>
      <c r="P110148" s="13"/>
      <c r="Q110148" s="13"/>
      <c r="R110148" s="13"/>
    </row>
    <row r="110149" spans="2:18">
      <c r="B110149" s="31"/>
      <c r="C110149" s="13"/>
      <c r="D110149" s="13"/>
      <c r="E110149" s="13"/>
      <c r="F110149" s="13"/>
      <c r="G110149" s="13"/>
      <c r="H110149" s="13"/>
      <c r="I110149" s="13"/>
      <c r="J110149" s="13"/>
      <c r="K110149" s="13"/>
      <c r="L110149" s="13"/>
      <c r="M110149" s="13"/>
      <c r="N110149" s="13"/>
      <c r="O110149" s="13"/>
      <c r="P110149" s="13"/>
      <c r="Q110149" s="13"/>
      <c r="R110149" s="13"/>
    </row>
    <row r="110150" spans="2:18">
      <c r="B110150" s="31"/>
      <c r="C110150" s="13"/>
      <c r="D110150" s="13"/>
      <c r="E110150" s="13"/>
      <c r="F110150" s="13"/>
      <c r="G110150" s="13"/>
      <c r="H110150" s="13"/>
      <c r="I110150" s="13"/>
      <c r="J110150" s="13"/>
      <c r="K110150" s="13"/>
      <c r="L110150" s="13"/>
      <c r="M110150" s="13"/>
      <c r="N110150" s="13"/>
      <c r="O110150" s="13"/>
      <c r="P110150" s="13"/>
      <c r="Q110150" s="13"/>
      <c r="R110150" s="13"/>
    </row>
    <row r="110151" spans="2:18">
      <c r="B110151" s="31"/>
      <c r="C110151" s="13"/>
      <c r="D110151" s="13"/>
      <c r="E110151" s="13"/>
      <c r="F110151" s="13"/>
      <c r="G110151" s="13"/>
      <c r="H110151" s="13"/>
      <c r="I110151" s="13"/>
      <c r="J110151" s="13"/>
      <c r="K110151" s="13"/>
      <c r="L110151" s="13"/>
      <c r="M110151" s="13"/>
      <c r="N110151" s="13"/>
      <c r="O110151" s="13"/>
      <c r="P110151" s="13"/>
      <c r="Q110151" s="13"/>
      <c r="R110151" s="13"/>
    </row>
    <row r="110152" spans="2:18">
      <c r="B110152" s="31"/>
      <c r="C110152" s="13"/>
      <c r="D110152" s="13"/>
      <c r="E110152" s="13"/>
      <c r="F110152" s="13"/>
      <c r="G110152" s="13"/>
      <c r="H110152" s="13"/>
      <c r="I110152" s="13"/>
      <c r="J110152" s="13"/>
      <c r="K110152" s="13"/>
      <c r="L110152" s="13"/>
      <c r="M110152" s="13"/>
      <c r="N110152" s="13"/>
      <c r="O110152" s="13"/>
      <c r="P110152" s="13"/>
      <c r="Q110152" s="13"/>
      <c r="R110152" s="13"/>
    </row>
    <row r="110153" spans="2:18">
      <c r="B110153" s="31"/>
      <c r="C110153" s="13"/>
      <c r="D110153" s="13"/>
      <c r="E110153" s="13"/>
      <c r="F110153" s="13"/>
      <c r="G110153" s="13"/>
      <c r="H110153" s="13"/>
      <c r="I110153" s="13"/>
      <c r="J110153" s="13"/>
      <c r="K110153" s="13"/>
      <c r="L110153" s="13"/>
      <c r="M110153" s="13"/>
      <c r="N110153" s="13"/>
      <c r="O110153" s="13"/>
      <c r="P110153" s="13"/>
      <c r="Q110153" s="13"/>
      <c r="R110153" s="13"/>
    </row>
    <row r="110154" spans="2:18">
      <c r="B110154" s="31"/>
      <c r="C110154" s="13"/>
      <c r="D110154" s="13"/>
      <c r="E110154" s="13"/>
      <c r="F110154" s="13"/>
      <c r="G110154" s="13"/>
      <c r="H110154" s="13"/>
      <c r="I110154" s="13"/>
      <c r="J110154" s="13"/>
      <c r="K110154" s="13"/>
      <c r="L110154" s="13"/>
      <c r="M110154" s="13"/>
      <c r="N110154" s="13"/>
      <c r="O110154" s="13"/>
      <c r="P110154" s="13"/>
      <c r="Q110154" s="13"/>
      <c r="R110154" s="13"/>
    </row>
    <row r="110155" spans="2:18">
      <c r="B110155" s="31"/>
      <c r="C110155" s="13"/>
      <c r="D110155" s="13"/>
      <c r="E110155" s="13"/>
      <c r="F110155" s="13"/>
      <c r="G110155" s="13"/>
      <c r="H110155" s="13"/>
      <c r="I110155" s="13"/>
      <c r="J110155" s="13"/>
      <c r="K110155" s="13"/>
      <c r="L110155" s="13"/>
      <c r="M110155" s="13"/>
      <c r="N110155" s="13"/>
      <c r="O110155" s="13"/>
      <c r="P110155" s="13"/>
      <c r="Q110155" s="13"/>
      <c r="R110155" s="13"/>
    </row>
    <row r="110156" spans="2:18">
      <c r="B110156" s="31"/>
      <c r="C110156" s="13"/>
      <c r="D110156" s="13"/>
      <c r="E110156" s="13"/>
      <c r="F110156" s="13"/>
      <c r="G110156" s="13"/>
      <c r="H110156" s="13"/>
      <c r="I110156" s="13"/>
      <c r="J110156" s="13"/>
      <c r="K110156" s="13"/>
      <c r="L110156" s="13"/>
      <c r="M110156" s="13"/>
      <c r="N110156" s="13"/>
      <c r="O110156" s="13"/>
      <c r="P110156" s="13"/>
      <c r="Q110156" s="13"/>
      <c r="R110156" s="13"/>
    </row>
    <row r="110157" spans="2:18">
      <c r="B110157" s="31"/>
      <c r="C110157" s="13"/>
      <c r="D110157" s="13"/>
      <c r="E110157" s="13"/>
      <c r="F110157" s="13"/>
      <c r="G110157" s="13"/>
      <c r="H110157" s="13"/>
      <c r="I110157" s="13"/>
      <c r="J110157" s="13"/>
      <c r="K110157" s="13"/>
      <c r="L110157" s="13"/>
      <c r="M110157" s="13"/>
      <c r="N110157" s="13"/>
      <c r="O110157" s="13"/>
      <c r="P110157" s="13"/>
      <c r="Q110157" s="13"/>
      <c r="R110157" s="13"/>
    </row>
    <row r="110158" spans="2:18">
      <c r="B110158" s="31"/>
      <c r="C110158" s="13"/>
      <c r="D110158" s="13"/>
      <c r="E110158" s="13"/>
      <c r="F110158" s="13"/>
      <c r="G110158" s="13"/>
      <c r="H110158" s="13"/>
      <c r="I110158" s="13"/>
      <c r="J110158" s="13"/>
      <c r="K110158" s="13"/>
      <c r="L110158" s="13"/>
      <c r="M110158" s="13"/>
      <c r="N110158" s="13"/>
      <c r="O110158" s="13"/>
      <c r="P110158" s="13"/>
      <c r="Q110158" s="13"/>
      <c r="R110158" s="13"/>
    </row>
    <row r="110159" spans="2:18">
      <c r="B110159" s="31"/>
      <c r="C110159" s="13"/>
      <c r="D110159" s="13"/>
      <c r="E110159" s="13"/>
      <c r="F110159" s="13"/>
      <c r="G110159" s="13"/>
      <c r="H110159" s="13"/>
      <c r="I110159" s="13"/>
      <c r="J110159" s="13"/>
      <c r="K110159" s="13"/>
      <c r="L110159" s="13"/>
      <c r="M110159" s="13"/>
      <c r="N110159" s="13"/>
      <c r="O110159" s="13"/>
      <c r="P110159" s="13"/>
      <c r="Q110159" s="13"/>
      <c r="R110159" s="13"/>
    </row>
    <row r="110160" spans="2:18">
      <c r="B110160" s="31"/>
      <c r="C110160" s="13"/>
      <c r="D110160" s="13"/>
      <c r="E110160" s="13"/>
      <c r="F110160" s="13"/>
      <c r="G110160" s="13"/>
      <c r="H110160" s="13"/>
      <c r="I110160" s="13"/>
      <c r="J110160" s="13"/>
      <c r="K110160" s="13"/>
      <c r="L110160" s="13"/>
      <c r="M110160" s="13"/>
      <c r="N110160" s="13"/>
      <c r="O110160" s="13"/>
      <c r="P110160" s="13"/>
      <c r="Q110160" s="13"/>
      <c r="R110160" s="13"/>
    </row>
    <row r="110161" spans="2:18">
      <c r="B110161" s="31"/>
      <c r="C110161" s="13"/>
      <c r="D110161" s="13"/>
      <c r="E110161" s="13"/>
      <c r="F110161" s="13"/>
      <c r="G110161" s="13"/>
      <c r="H110161" s="13"/>
      <c r="I110161" s="13"/>
      <c r="J110161" s="13"/>
      <c r="K110161" s="13"/>
      <c r="L110161" s="13"/>
      <c r="M110161" s="13"/>
      <c r="N110161" s="13"/>
      <c r="O110161" s="13"/>
      <c r="P110161" s="13"/>
      <c r="Q110161" s="13"/>
      <c r="R110161" s="13"/>
    </row>
    <row r="110162" spans="2:18">
      <c r="B110162" s="31"/>
      <c r="C110162" s="13"/>
      <c r="D110162" s="13"/>
      <c r="E110162" s="13"/>
      <c r="F110162" s="13"/>
      <c r="G110162" s="13"/>
      <c r="H110162" s="13"/>
      <c r="I110162" s="13"/>
      <c r="J110162" s="13"/>
      <c r="K110162" s="13"/>
      <c r="L110162" s="13"/>
      <c r="M110162" s="13"/>
      <c r="N110162" s="13"/>
      <c r="O110162" s="13"/>
      <c r="P110162" s="13"/>
      <c r="Q110162" s="13"/>
      <c r="R110162" s="13"/>
    </row>
    <row r="110163" spans="2:18">
      <c r="B110163" s="31"/>
      <c r="C110163" s="13"/>
      <c r="D110163" s="13"/>
      <c r="E110163" s="13"/>
      <c r="F110163" s="13"/>
      <c r="G110163" s="13"/>
      <c r="H110163" s="13"/>
      <c r="I110163" s="13"/>
      <c r="J110163" s="13"/>
      <c r="K110163" s="13"/>
      <c r="L110163" s="13"/>
      <c r="M110163" s="13"/>
      <c r="N110163" s="13"/>
      <c r="O110163" s="13"/>
      <c r="P110163" s="13"/>
      <c r="Q110163" s="13"/>
      <c r="R110163" s="13"/>
    </row>
    <row r="110164" spans="2:18">
      <c r="B110164" s="31"/>
      <c r="C110164" s="13"/>
      <c r="D110164" s="13"/>
      <c r="E110164" s="13"/>
      <c r="F110164" s="13"/>
      <c r="G110164" s="13"/>
      <c r="H110164" s="13"/>
      <c r="I110164" s="13"/>
      <c r="J110164" s="13"/>
      <c r="K110164" s="13"/>
      <c r="L110164" s="13"/>
      <c r="M110164" s="13"/>
      <c r="N110164" s="13"/>
      <c r="O110164" s="13"/>
      <c r="P110164" s="13"/>
      <c r="Q110164" s="13"/>
      <c r="R110164" s="13"/>
    </row>
    <row r="110165" spans="2:18">
      <c r="B110165" s="31"/>
      <c r="C110165" s="13"/>
      <c r="D110165" s="13"/>
      <c r="E110165" s="13"/>
      <c r="F110165" s="13"/>
      <c r="G110165" s="13"/>
      <c r="H110165" s="13"/>
      <c r="I110165" s="13"/>
      <c r="J110165" s="13"/>
      <c r="K110165" s="13"/>
      <c r="L110165" s="13"/>
      <c r="M110165" s="13"/>
      <c r="N110165" s="13"/>
      <c r="O110165" s="13"/>
      <c r="P110165" s="13"/>
      <c r="Q110165" s="13"/>
      <c r="R110165" s="13"/>
    </row>
    <row r="110166" spans="2:18">
      <c r="B110166" s="31"/>
      <c r="C110166" s="13"/>
      <c r="D110166" s="13"/>
      <c r="E110166" s="13"/>
      <c r="F110166" s="13"/>
      <c r="G110166" s="13"/>
      <c r="H110166" s="13"/>
      <c r="I110166" s="13"/>
      <c r="J110166" s="13"/>
      <c r="K110166" s="13"/>
      <c r="L110166" s="13"/>
      <c r="M110166" s="13"/>
      <c r="N110166" s="13"/>
      <c r="O110166" s="13"/>
      <c r="P110166" s="13"/>
      <c r="Q110166" s="13"/>
      <c r="R110166" s="13"/>
    </row>
    <row r="110167" spans="2:18">
      <c r="B110167" s="31"/>
      <c r="C110167" s="13"/>
      <c r="D110167" s="13"/>
      <c r="E110167" s="13"/>
      <c r="F110167" s="13"/>
      <c r="G110167" s="13"/>
      <c r="H110167" s="13"/>
      <c r="I110167" s="13"/>
      <c r="J110167" s="13"/>
      <c r="K110167" s="13"/>
      <c r="L110167" s="13"/>
      <c r="M110167" s="13"/>
      <c r="N110167" s="13"/>
      <c r="O110167" s="13"/>
      <c r="P110167" s="13"/>
      <c r="Q110167" s="13"/>
      <c r="R110167" s="13"/>
    </row>
    <row r="110168" spans="2:18">
      <c r="B110168" s="31"/>
      <c r="C110168" s="13"/>
      <c r="D110168" s="13"/>
      <c r="E110168" s="13"/>
      <c r="F110168" s="13"/>
      <c r="G110168" s="13"/>
      <c r="H110168" s="13"/>
      <c r="I110168" s="13"/>
      <c r="J110168" s="13"/>
      <c r="K110168" s="13"/>
      <c r="L110168" s="13"/>
      <c r="M110168" s="13"/>
      <c r="N110168" s="13"/>
      <c r="O110168" s="13"/>
      <c r="P110168" s="13"/>
      <c r="Q110168" s="13"/>
      <c r="R110168" s="13"/>
    </row>
    <row r="110169" spans="2:18">
      <c r="B110169" s="31"/>
      <c r="C110169" s="13"/>
      <c r="D110169" s="13"/>
      <c r="E110169" s="13"/>
      <c r="F110169" s="13"/>
      <c r="G110169" s="13"/>
      <c r="H110169" s="13"/>
      <c r="I110169" s="13"/>
      <c r="J110169" s="13"/>
      <c r="K110169" s="13"/>
      <c r="L110169" s="13"/>
      <c r="M110169" s="13"/>
      <c r="N110169" s="13"/>
      <c r="O110169" s="13"/>
      <c r="P110169" s="13"/>
      <c r="Q110169" s="13"/>
      <c r="R110169" s="13"/>
    </row>
    <row r="110170" spans="2:18">
      <c r="B110170" s="31"/>
      <c r="C110170" s="13"/>
      <c r="D110170" s="13"/>
      <c r="E110170" s="13"/>
      <c r="F110170" s="13"/>
      <c r="G110170" s="13"/>
      <c r="H110170" s="13"/>
      <c r="I110170" s="13"/>
      <c r="J110170" s="13"/>
      <c r="K110170" s="13"/>
      <c r="L110170" s="13"/>
      <c r="M110170" s="13"/>
      <c r="N110170" s="13"/>
      <c r="O110170" s="13"/>
      <c r="P110170" s="13"/>
      <c r="Q110170" s="13"/>
      <c r="R110170" s="13"/>
    </row>
    <row r="110171" spans="2:18">
      <c r="B110171" s="31"/>
      <c r="C110171" s="13"/>
      <c r="D110171" s="13"/>
      <c r="E110171" s="13"/>
      <c r="F110171" s="13"/>
      <c r="G110171" s="13"/>
      <c r="H110171" s="13"/>
      <c r="I110171" s="13"/>
      <c r="J110171" s="13"/>
      <c r="K110171" s="13"/>
      <c r="L110171" s="13"/>
      <c r="M110171" s="13"/>
      <c r="N110171" s="13"/>
      <c r="O110171" s="13"/>
      <c r="P110171" s="13"/>
      <c r="Q110171" s="13"/>
      <c r="R110171" s="13"/>
    </row>
    <row r="110172" spans="2:18">
      <c r="B110172" s="31"/>
      <c r="C110172" s="13"/>
      <c r="D110172" s="13"/>
      <c r="E110172" s="13"/>
      <c r="F110172" s="13"/>
      <c r="G110172" s="13"/>
      <c r="H110172" s="13"/>
      <c r="I110172" s="13"/>
      <c r="J110172" s="13"/>
      <c r="K110172" s="13"/>
      <c r="L110172" s="13"/>
      <c r="M110172" s="13"/>
      <c r="N110172" s="13"/>
      <c r="O110172" s="13"/>
      <c r="P110172" s="13"/>
      <c r="Q110172" s="13"/>
      <c r="R110172" s="13"/>
    </row>
    <row r="110173" spans="2:18">
      <c r="B110173" s="31"/>
      <c r="C110173" s="13"/>
      <c r="D110173" s="13"/>
      <c r="E110173" s="13"/>
      <c r="F110173" s="13"/>
      <c r="G110173" s="13"/>
      <c r="H110173" s="13"/>
      <c r="I110173" s="13"/>
      <c r="J110173" s="13"/>
      <c r="K110173" s="13"/>
      <c r="L110173" s="13"/>
      <c r="M110173" s="13"/>
      <c r="N110173" s="13"/>
      <c r="O110173" s="13"/>
      <c r="P110173" s="13"/>
      <c r="Q110173" s="13"/>
      <c r="R110173" s="13"/>
    </row>
    <row r="110174" spans="2:18">
      <c r="B110174" s="31"/>
      <c r="C110174" s="13"/>
      <c r="D110174" s="13"/>
      <c r="E110174" s="13"/>
      <c r="F110174" s="13"/>
      <c r="G110174" s="13"/>
      <c r="H110174" s="13"/>
      <c r="I110174" s="13"/>
      <c r="J110174" s="13"/>
      <c r="K110174" s="13"/>
      <c r="L110174" s="13"/>
      <c r="M110174" s="13"/>
      <c r="N110174" s="13"/>
      <c r="O110174" s="13"/>
      <c r="P110174" s="13"/>
      <c r="Q110174" s="13"/>
      <c r="R110174" s="13"/>
    </row>
    <row r="110175" spans="2:18">
      <c r="B110175" s="31"/>
      <c r="C110175" s="13"/>
      <c r="D110175" s="13"/>
      <c r="E110175" s="13"/>
      <c r="F110175" s="13"/>
      <c r="G110175" s="13"/>
      <c r="H110175" s="13"/>
      <c r="I110175" s="13"/>
      <c r="J110175" s="13"/>
      <c r="K110175" s="13"/>
      <c r="L110175" s="13"/>
      <c r="M110175" s="13"/>
      <c r="N110175" s="13"/>
      <c r="O110175" s="13"/>
      <c r="P110175" s="13"/>
      <c r="Q110175" s="13"/>
      <c r="R110175" s="13"/>
    </row>
    <row r="110176" spans="2:18">
      <c r="B110176" s="31"/>
      <c r="C110176" s="13"/>
      <c r="D110176" s="13"/>
      <c r="E110176" s="13"/>
      <c r="F110176" s="13"/>
      <c r="G110176" s="13"/>
      <c r="H110176" s="13"/>
      <c r="I110176" s="13"/>
      <c r="J110176" s="13"/>
      <c r="K110176" s="13"/>
      <c r="L110176" s="13"/>
      <c r="M110176" s="13"/>
      <c r="N110176" s="13"/>
      <c r="O110176" s="13"/>
      <c r="P110176" s="13"/>
      <c r="Q110176" s="13"/>
      <c r="R110176" s="13"/>
    </row>
    <row r="110177" spans="2:18">
      <c r="B110177" s="31"/>
      <c r="C110177" s="13"/>
      <c r="D110177" s="13"/>
      <c r="E110177" s="13"/>
      <c r="F110177" s="13"/>
      <c r="G110177" s="13"/>
      <c r="H110177" s="13"/>
      <c r="I110177" s="13"/>
      <c r="J110177" s="13"/>
      <c r="K110177" s="13"/>
      <c r="L110177" s="13"/>
      <c r="M110177" s="13"/>
      <c r="N110177" s="13"/>
      <c r="O110177" s="13"/>
      <c r="P110177" s="13"/>
      <c r="Q110177" s="13"/>
      <c r="R110177" s="13"/>
    </row>
    <row r="110178" spans="2:18">
      <c r="B110178" s="31"/>
      <c r="C110178" s="13"/>
      <c r="D110178" s="13"/>
      <c r="E110178" s="13"/>
      <c r="F110178" s="13"/>
      <c r="G110178" s="13"/>
      <c r="H110178" s="13"/>
      <c r="I110178" s="13"/>
      <c r="J110178" s="13"/>
      <c r="K110178" s="13"/>
      <c r="L110178" s="13"/>
      <c r="M110178" s="13"/>
      <c r="N110178" s="13"/>
      <c r="O110178" s="13"/>
      <c r="P110178" s="13"/>
      <c r="Q110178" s="13"/>
      <c r="R110178" s="13"/>
    </row>
    <row r="110179" spans="2:18">
      <c r="B110179" s="31"/>
      <c r="C110179" s="13"/>
      <c r="D110179" s="13"/>
      <c r="E110179" s="13"/>
      <c r="F110179" s="13"/>
      <c r="G110179" s="13"/>
      <c r="H110179" s="13"/>
      <c r="I110179" s="13"/>
      <c r="J110179" s="13"/>
      <c r="K110179" s="13"/>
      <c r="L110179" s="13"/>
      <c r="M110179" s="13"/>
      <c r="N110179" s="13"/>
      <c r="O110179" s="13"/>
      <c r="P110179" s="13"/>
      <c r="Q110179" s="13"/>
      <c r="R110179" s="13"/>
    </row>
    <row r="110180" spans="2:18">
      <c r="B110180" s="31"/>
      <c r="C110180" s="13"/>
      <c r="D110180" s="13"/>
      <c r="E110180" s="13"/>
      <c r="F110180" s="13"/>
      <c r="G110180" s="13"/>
      <c r="H110180" s="13"/>
      <c r="I110180" s="13"/>
      <c r="J110180" s="13"/>
      <c r="K110180" s="13"/>
      <c r="L110180" s="13"/>
      <c r="M110180" s="13"/>
      <c r="N110180" s="13"/>
      <c r="O110180" s="13"/>
      <c r="P110180" s="13"/>
      <c r="Q110180" s="13"/>
      <c r="R110180" s="13"/>
    </row>
    <row r="110181" spans="2:18">
      <c r="B110181" s="31"/>
      <c r="C110181" s="13"/>
      <c r="D110181" s="13"/>
      <c r="E110181" s="13"/>
      <c r="F110181" s="13"/>
      <c r="G110181" s="13"/>
      <c r="H110181" s="13"/>
      <c r="I110181" s="13"/>
      <c r="J110181" s="13"/>
      <c r="K110181" s="13"/>
      <c r="L110181" s="13"/>
      <c r="M110181" s="13"/>
      <c r="N110181" s="13"/>
      <c r="O110181" s="13"/>
      <c r="P110181" s="13"/>
      <c r="Q110181" s="13"/>
      <c r="R110181" s="13"/>
    </row>
    <row r="110182" spans="2:18">
      <c r="B110182" s="31"/>
      <c r="C110182" s="13"/>
      <c r="D110182" s="13"/>
      <c r="E110182" s="13"/>
      <c r="F110182" s="13"/>
      <c r="G110182" s="13"/>
      <c r="H110182" s="13"/>
      <c r="I110182" s="13"/>
      <c r="J110182" s="13"/>
      <c r="K110182" s="13"/>
      <c r="L110182" s="13"/>
      <c r="M110182" s="13"/>
      <c r="N110182" s="13"/>
      <c r="O110182" s="13"/>
      <c r="P110182" s="13"/>
      <c r="Q110182" s="13"/>
      <c r="R110182" s="13"/>
    </row>
    <row r="110183" spans="2:18">
      <c r="B110183" s="31"/>
      <c r="C110183" s="13"/>
      <c r="D110183" s="13"/>
      <c r="E110183" s="13"/>
      <c r="F110183" s="13"/>
      <c r="G110183" s="13"/>
      <c r="H110183" s="13"/>
      <c r="I110183" s="13"/>
      <c r="J110183" s="13"/>
      <c r="K110183" s="13"/>
      <c r="L110183" s="13"/>
      <c r="M110183" s="13"/>
      <c r="N110183" s="13"/>
      <c r="O110183" s="13"/>
      <c r="P110183" s="13"/>
      <c r="Q110183" s="13"/>
      <c r="R110183" s="13"/>
    </row>
    <row r="110184" spans="2:18">
      <c r="B110184" s="31"/>
      <c r="C110184" s="13"/>
      <c r="D110184" s="13"/>
      <c r="E110184" s="13"/>
      <c r="F110184" s="13"/>
      <c r="G110184" s="13"/>
      <c r="H110184" s="13"/>
      <c r="I110184" s="13"/>
      <c r="J110184" s="13"/>
      <c r="K110184" s="13"/>
      <c r="L110184" s="13"/>
      <c r="M110184" s="13"/>
      <c r="N110184" s="13"/>
      <c r="O110184" s="13"/>
      <c r="P110184" s="13"/>
      <c r="Q110184" s="13"/>
      <c r="R110184" s="13"/>
    </row>
    <row r="110185" spans="2:18">
      <c r="B110185" s="31"/>
      <c r="C110185" s="13"/>
      <c r="D110185" s="13"/>
      <c r="E110185" s="13"/>
      <c r="F110185" s="13"/>
      <c r="G110185" s="13"/>
      <c r="H110185" s="13"/>
      <c r="I110185" s="13"/>
      <c r="J110185" s="13"/>
      <c r="K110185" s="13"/>
      <c r="L110185" s="13"/>
      <c r="M110185" s="13"/>
      <c r="N110185" s="13"/>
      <c r="O110185" s="13"/>
      <c r="P110185" s="13"/>
      <c r="Q110185" s="13"/>
      <c r="R110185" s="13"/>
    </row>
    <row r="110186" spans="2:18">
      <c r="B110186" s="31"/>
      <c r="C110186" s="13"/>
      <c r="D110186" s="13"/>
      <c r="E110186" s="13"/>
      <c r="F110186" s="13"/>
      <c r="G110186" s="13"/>
      <c r="H110186" s="13"/>
      <c r="I110186" s="13"/>
      <c r="J110186" s="13"/>
      <c r="K110186" s="13"/>
      <c r="L110186" s="13"/>
      <c r="M110186" s="13"/>
      <c r="N110186" s="13"/>
      <c r="O110186" s="13"/>
      <c r="P110186" s="13"/>
      <c r="Q110186" s="13"/>
      <c r="R110186" s="13"/>
    </row>
    <row r="110187" spans="2:18">
      <c r="B110187" s="31"/>
      <c r="C110187" s="13"/>
      <c r="D110187" s="13"/>
      <c r="E110187" s="13"/>
      <c r="F110187" s="13"/>
      <c r="G110187" s="13"/>
      <c r="H110187" s="13"/>
      <c r="I110187" s="13"/>
      <c r="J110187" s="13"/>
      <c r="K110187" s="13"/>
      <c r="L110187" s="13"/>
      <c r="M110187" s="13"/>
      <c r="N110187" s="13"/>
      <c r="O110187" s="13"/>
      <c r="P110187" s="13"/>
      <c r="Q110187" s="13"/>
      <c r="R110187" s="13"/>
    </row>
    <row r="110188" spans="2:18">
      <c r="B110188" s="31"/>
      <c r="C110188" s="13"/>
      <c r="D110188" s="13"/>
      <c r="E110188" s="13"/>
      <c r="F110188" s="13"/>
      <c r="G110188" s="13"/>
      <c r="H110188" s="13"/>
      <c r="I110188" s="13"/>
      <c r="J110188" s="13"/>
      <c r="K110188" s="13"/>
      <c r="L110188" s="13"/>
      <c r="M110188" s="13"/>
      <c r="N110188" s="13"/>
      <c r="O110188" s="13"/>
      <c r="P110188" s="13"/>
      <c r="Q110188" s="13"/>
      <c r="R110188" s="13"/>
    </row>
    <row r="110189" spans="2:18">
      <c r="B110189" s="31"/>
      <c r="C110189" s="13"/>
      <c r="D110189" s="13"/>
      <c r="E110189" s="13"/>
      <c r="F110189" s="13"/>
      <c r="G110189" s="13"/>
      <c r="H110189" s="13"/>
      <c r="I110189" s="13"/>
      <c r="J110189" s="13"/>
      <c r="K110189" s="13"/>
      <c r="L110189" s="13"/>
      <c r="M110189" s="13"/>
      <c r="N110189" s="13"/>
      <c r="O110189" s="13"/>
      <c r="P110189" s="13"/>
      <c r="Q110189" s="13"/>
      <c r="R110189" s="13"/>
    </row>
    <row r="110190" spans="2:18">
      <c r="B110190" s="31"/>
      <c r="C110190" s="13"/>
      <c r="D110190" s="13"/>
      <c r="E110190" s="13"/>
      <c r="F110190" s="13"/>
      <c r="G110190" s="13"/>
      <c r="H110190" s="13"/>
      <c r="I110190" s="13"/>
      <c r="J110190" s="13"/>
      <c r="K110190" s="13"/>
      <c r="L110190" s="13"/>
      <c r="M110190" s="13"/>
      <c r="N110190" s="13"/>
      <c r="O110190" s="13"/>
      <c r="P110190" s="13"/>
      <c r="Q110190" s="13"/>
      <c r="R110190" s="13"/>
    </row>
    <row r="110191" spans="2:18">
      <c r="B110191" s="31"/>
      <c r="C110191" s="13"/>
      <c r="D110191" s="13"/>
      <c r="E110191" s="13"/>
      <c r="F110191" s="13"/>
      <c r="G110191" s="13"/>
      <c r="H110191" s="13"/>
      <c r="I110191" s="13"/>
      <c r="J110191" s="13"/>
      <c r="K110191" s="13"/>
      <c r="L110191" s="13"/>
      <c r="M110191" s="13"/>
      <c r="N110191" s="13"/>
      <c r="O110191" s="13"/>
      <c r="P110191" s="13"/>
      <c r="Q110191" s="13"/>
      <c r="R110191" s="13"/>
    </row>
    <row r="110192" spans="2:18">
      <c r="B110192" s="31"/>
      <c r="C110192" s="13"/>
      <c r="D110192" s="13"/>
      <c r="E110192" s="13"/>
      <c r="F110192" s="13"/>
      <c r="G110192" s="13"/>
      <c r="H110192" s="13"/>
      <c r="I110192" s="13"/>
      <c r="J110192" s="13"/>
      <c r="K110192" s="13"/>
      <c r="L110192" s="13"/>
      <c r="M110192" s="13"/>
      <c r="N110192" s="13"/>
      <c r="O110192" s="13"/>
      <c r="P110192" s="13"/>
      <c r="Q110192" s="13"/>
      <c r="R110192" s="13"/>
    </row>
    <row r="110193" spans="2:18">
      <c r="B110193" s="31"/>
      <c r="C110193" s="13"/>
      <c r="D110193" s="13"/>
      <c r="E110193" s="13"/>
      <c r="F110193" s="13"/>
      <c r="G110193" s="13"/>
      <c r="H110193" s="13"/>
      <c r="I110193" s="13"/>
      <c r="J110193" s="13"/>
      <c r="K110193" s="13"/>
      <c r="L110193" s="13"/>
      <c r="M110193" s="13"/>
      <c r="N110193" s="13"/>
      <c r="O110193" s="13"/>
      <c r="P110193" s="13"/>
      <c r="Q110193" s="13"/>
      <c r="R110193" s="13"/>
    </row>
    <row r="110194" spans="2:18">
      <c r="B110194" s="31"/>
      <c r="C110194" s="13"/>
      <c r="D110194" s="13"/>
      <c r="E110194" s="13"/>
      <c r="F110194" s="13"/>
      <c r="G110194" s="13"/>
      <c r="H110194" s="13"/>
      <c r="I110194" s="13"/>
      <c r="J110194" s="13"/>
      <c r="K110194" s="13"/>
      <c r="L110194" s="13"/>
      <c r="M110194" s="13"/>
      <c r="N110194" s="13"/>
      <c r="O110194" s="13"/>
      <c r="P110194" s="13"/>
      <c r="Q110194" s="13"/>
      <c r="R110194" s="13"/>
    </row>
    <row r="110195" spans="2:18">
      <c r="B110195" s="31"/>
      <c r="C110195" s="13"/>
      <c r="D110195" s="13"/>
      <c r="E110195" s="13"/>
      <c r="F110195" s="13"/>
      <c r="G110195" s="13"/>
      <c r="H110195" s="13"/>
      <c r="I110195" s="13"/>
      <c r="J110195" s="13"/>
      <c r="K110195" s="13"/>
      <c r="L110195" s="13"/>
      <c r="M110195" s="13"/>
      <c r="N110195" s="13"/>
      <c r="O110195" s="13"/>
      <c r="P110195" s="13"/>
      <c r="Q110195" s="13"/>
      <c r="R110195" s="13"/>
    </row>
    <row r="110196" spans="2:18">
      <c r="B110196" s="31"/>
      <c r="C110196" s="13"/>
      <c r="D110196" s="13"/>
      <c r="E110196" s="13"/>
      <c r="F110196" s="13"/>
      <c r="G110196" s="13"/>
      <c r="H110196" s="13"/>
      <c r="I110196" s="13"/>
      <c r="J110196" s="13"/>
      <c r="K110196" s="13"/>
      <c r="L110196" s="13"/>
      <c r="M110196" s="13"/>
      <c r="N110196" s="13"/>
      <c r="O110196" s="13"/>
      <c r="P110196" s="13"/>
      <c r="Q110196" s="13"/>
      <c r="R110196" s="13"/>
    </row>
    <row r="110197" spans="2:18">
      <c r="B110197" s="31"/>
      <c r="C110197" s="13"/>
      <c r="D110197" s="13"/>
      <c r="E110197" s="13"/>
      <c r="F110197" s="13"/>
      <c r="G110197" s="13"/>
      <c r="H110197" s="13"/>
      <c r="I110197" s="13"/>
      <c r="J110197" s="13"/>
      <c r="K110197" s="13"/>
      <c r="L110197" s="13"/>
      <c r="M110197" s="13"/>
      <c r="N110197" s="13"/>
      <c r="O110197" s="13"/>
      <c r="P110197" s="13"/>
      <c r="Q110197" s="13"/>
      <c r="R110197" s="13"/>
    </row>
    <row r="110198" spans="2:18">
      <c r="B110198" s="31"/>
      <c r="C110198" s="13"/>
      <c r="D110198" s="13"/>
      <c r="E110198" s="13"/>
      <c r="F110198" s="13"/>
      <c r="G110198" s="13"/>
      <c r="H110198" s="13"/>
      <c r="I110198" s="13"/>
      <c r="J110198" s="13"/>
      <c r="K110198" s="13"/>
      <c r="L110198" s="13"/>
      <c r="M110198" s="13"/>
      <c r="N110198" s="13"/>
      <c r="O110198" s="13"/>
      <c r="P110198" s="13"/>
      <c r="Q110198" s="13"/>
      <c r="R110198" s="13"/>
    </row>
    <row r="110199" spans="2:18">
      <c r="B110199" s="31"/>
      <c r="C110199" s="13"/>
      <c r="D110199" s="13"/>
      <c r="E110199" s="13"/>
      <c r="F110199" s="13"/>
      <c r="G110199" s="13"/>
      <c r="H110199" s="13"/>
      <c r="I110199" s="13"/>
      <c r="J110199" s="13"/>
      <c r="K110199" s="13"/>
      <c r="L110199" s="13"/>
      <c r="M110199" s="13"/>
      <c r="N110199" s="13"/>
      <c r="O110199" s="13"/>
      <c r="P110199" s="13"/>
      <c r="Q110199" s="13"/>
      <c r="R110199" s="13"/>
    </row>
    <row r="110200" spans="2:18">
      <c r="B110200" s="31"/>
      <c r="C110200" s="13"/>
      <c r="D110200" s="13"/>
      <c r="E110200" s="13"/>
      <c r="F110200" s="13"/>
      <c r="G110200" s="13"/>
      <c r="H110200" s="13"/>
      <c r="I110200" s="13"/>
      <c r="J110200" s="13"/>
      <c r="K110200" s="13"/>
      <c r="L110200" s="13"/>
      <c r="M110200" s="13"/>
      <c r="N110200" s="13"/>
      <c r="O110200" s="13"/>
      <c r="P110200" s="13"/>
      <c r="Q110200" s="13"/>
      <c r="R110200" s="13"/>
    </row>
    <row r="110201" spans="2:18">
      <c r="B110201" s="31"/>
      <c r="C110201" s="13"/>
      <c r="D110201" s="13"/>
      <c r="E110201" s="13"/>
      <c r="F110201" s="13"/>
      <c r="G110201" s="13"/>
      <c r="H110201" s="13"/>
      <c r="I110201" s="13"/>
      <c r="J110201" s="13"/>
      <c r="K110201" s="13"/>
      <c r="L110201" s="13"/>
      <c r="M110201" s="13"/>
      <c r="N110201" s="13"/>
      <c r="O110201" s="13"/>
      <c r="P110201" s="13"/>
      <c r="Q110201" s="13"/>
      <c r="R110201" s="13"/>
    </row>
    <row r="110202" spans="2:18">
      <c r="B110202" s="31"/>
      <c r="C110202" s="13"/>
      <c r="D110202" s="13"/>
      <c r="E110202" s="13"/>
      <c r="F110202" s="13"/>
      <c r="G110202" s="13"/>
      <c r="H110202" s="13"/>
      <c r="I110202" s="13"/>
      <c r="J110202" s="13"/>
      <c r="K110202" s="13"/>
      <c r="L110202" s="13"/>
      <c r="M110202" s="13"/>
      <c r="N110202" s="13"/>
      <c r="O110202" s="13"/>
      <c r="P110202" s="13"/>
      <c r="Q110202" s="13"/>
      <c r="R110202" s="13"/>
    </row>
    <row r="110203" spans="2:18">
      <c r="B110203" s="31"/>
      <c r="C110203" s="13"/>
      <c r="D110203" s="13"/>
      <c r="E110203" s="13"/>
      <c r="F110203" s="13"/>
      <c r="G110203" s="13"/>
      <c r="H110203" s="13"/>
      <c r="I110203" s="13"/>
      <c r="J110203" s="13"/>
      <c r="K110203" s="13"/>
      <c r="L110203" s="13"/>
      <c r="M110203" s="13"/>
      <c r="N110203" s="13"/>
      <c r="O110203" s="13"/>
      <c r="P110203" s="13"/>
      <c r="Q110203" s="13"/>
      <c r="R110203" s="13"/>
    </row>
    <row r="110204" spans="2:18">
      <c r="B110204" s="31"/>
      <c r="C110204" s="13"/>
      <c r="D110204" s="13"/>
      <c r="E110204" s="13"/>
      <c r="F110204" s="13"/>
      <c r="G110204" s="13"/>
      <c r="H110204" s="13"/>
      <c r="I110204" s="13"/>
      <c r="J110204" s="13"/>
      <c r="K110204" s="13"/>
      <c r="L110204" s="13"/>
      <c r="M110204" s="13"/>
      <c r="N110204" s="13"/>
      <c r="O110204" s="13"/>
      <c r="P110204" s="13"/>
      <c r="Q110204" s="13"/>
      <c r="R110204" s="13"/>
    </row>
    <row r="110205" spans="2:18">
      <c r="B110205" s="31"/>
      <c r="C110205" s="13"/>
      <c r="D110205" s="13"/>
      <c r="E110205" s="13"/>
      <c r="F110205" s="13"/>
      <c r="G110205" s="13"/>
      <c r="H110205" s="13"/>
      <c r="I110205" s="13"/>
      <c r="J110205" s="13"/>
      <c r="K110205" s="13"/>
      <c r="L110205" s="13"/>
      <c r="M110205" s="13"/>
      <c r="N110205" s="13"/>
      <c r="O110205" s="13"/>
      <c r="P110205" s="13"/>
      <c r="Q110205" s="13"/>
      <c r="R110205" s="13"/>
    </row>
    <row r="110206" spans="2:18">
      <c r="B110206" s="31"/>
      <c r="C110206" s="13"/>
      <c r="D110206" s="13"/>
      <c r="E110206" s="13"/>
      <c r="F110206" s="13"/>
      <c r="G110206" s="13"/>
      <c r="H110206" s="13"/>
      <c r="I110206" s="13"/>
      <c r="J110206" s="13"/>
      <c r="K110206" s="13"/>
      <c r="L110206" s="13"/>
      <c r="M110206" s="13"/>
      <c r="N110206" s="13"/>
      <c r="O110206" s="13"/>
      <c r="P110206" s="13"/>
      <c r="Q110206" s="13"/>
      <c r="R110206" s="13"/>
    </row>
    <row r="110207" spans="2:18">
      <c r="B110207" s="31"/>
      <c r="C110207" s="13"/>
      <c r="D110207" s="13"/>
      <c r="E110207" s="13"/>
      <c r="F110207" s="13"/>
      <c r="G110207" s="13"/>
      <c r="H110207" s="13"/>
      <c r="I110207" s="13"/>
      <c r="J110207" s="13"/>
      <c r="K110207" s="13"/>
      <c r="L110207" s="13"/>
      <c r="M110207" s="13"/>
      <c r="N110207" s="13"/>
      <c r="O110207" s="13"/>
      <c r="P110207" s="13"/>
      <c r="Q110207" s="13"/>
      <c r="R110207" s="13"/>
    </row>
    <row r="110208" spans="2:18">
      <c r="B110208" s="31"/>
      <c r="C110208" s="13"/>
      <c r="D110208" s="13"/>
      <c r="E110208" s="13"/>
      <c r="F110208" s="13"/>
      <c r="G110208" s="13"/>
      <c r="H110208" s="13"/>
      <c r="I110208" s="13"/>
      <c r="J110208" s="13"/>
      <c r="K110208" s="13"/>
      <c r="L110208" s="13"/>
      <c r="M110208" s="13"/>
      <c r="N110208" s="13"/>
      <c r="O110208" s="13"/>
      <c r="P110208" s="13"/>
      <c r="Q110208" s="13"/>
      <c r="R110208" s="13"/>
    </row>
    <row r="110209" spans="2:18">
      <c r="B110209" s="31"/>
      <c r="C110209" s="13"/>
      <c r="D110209" s="13"/>
      <c r="E110209" s="13"/>
      <c r="F110209" s="13"/>
      <c r="G110209" s="13"/>
      <c r="H110209" s="13"/>
      <c r="I110209" s="13"/>
      <c r="J110209" s="13"/>
      <c r="K110209" s="13"/>
      <c r="L110209" s="13"/>
      <c r="M110209" s="13"/>
      <c r="N110209" s="13"/>
      <c r="O110209" s="13"/>
      <c r="P110209" s="13"/>
      <c r="Q110209" s="13"/>
      <c r="R110209" s="13"/>
    </row>
    <row r="110210" spans="2:18">
      <c r="B110210" s="31"/>
      <c r="C110210" s="13"/>
      <c r="D110210" s="13"/>
      <c r="E110210" s="13"/>
      <c r="F110210" s="13"/>
      <c r="G110210" s="13"/>
      <c r="H110210" s="13"/>
      <c r="I110210" s="13"/>
      <c r="J110210" s="13"/>
      <c r="K110210" s="13"/>
      <c r="L110210" s="13"/>
      <c r="M110210" s="13"/>
      <c r="N110210" s="13"/>
      <c r="O110210" s="13"/>
      <c r="P110210" s="13"/>
      <c r="Q110210" s="13"/>
      <c r="R110210" s="13"/>
    </row>
    <row r="110211" spans="2:18">
      <c r="B110211" s="31"/>
      <c r="C110211" s="13"/>
      <c r="D110211" s="13"/>
      <c r="E110211" s="13"/>
      <c r="F110211" s="13"/>
      <c r="G110211" s="13"/>
      <c r="H110211" s="13"/>
      <c r="I110211" s="13"/>
      <c r="J110211" s="13"/>
      <c r="K110211" s="13"/>
      <c r="L110211" s="13"/>
      <c r="M110211" s="13"/>
      <c r="N110211" s="13"/>
      <c r="O110211" s="13"/>
      <c r="P110211" s="13"/>
      <c r="Q110211" s="13"/>
      <c r="R110211" s="13"/>
    </row>
    <row r="110212" spans="2:18">
      <c r="B110212" s="31"/>
      <c r="C110212" s="13"/>
      <c r="D110212" s="13"/>
      <c r="E110212" s="13"/>
      <c r="F110212" s="13"/>
      <c r="G110212" s="13"/>
      <c r="H110212" s="13"/>
      <c r="I110212" s="13"/>
      <c r="J110212" s="13"/>
      <c r="K110212" s="13"/>
      <c r="L110212" s="13"/>
      <c r="M110212" s="13"/>
      <c r="N110212" s="13"/>
      <c r="O110212" s="13"/>
      <c r="P110212" s="13"/>
      <c r="Q110212" s="13"/>
      <c r="R110212" s="13"/>
    </row>
    <row r="110213" spans="2:18">
      <c r="B110213" s="31"/>
      <c r="C110213" s="13"/>
      <c r="D110213" s="13"/>
      <c r="E110213" s="13"/>
      <c r="F110213" s="13"/>
      <c r="G110213" s="13"/>
      <c r="H110213" s="13"/>
      <c r="I110213" s="13"/>
      <c r="J110213" s="13"/>
      <c r="K110213" s="13"/>
      <c r="L110213" s="13"/>
      <c r="M110213" s="13"/>
      <c r="N110213" s="13"/>
      <c r="O110213" s="13"/>
      <c r="P110213" s="13"/>
      <c r="Q110213" s="13"/>
      <c r="R110213" s="13"/>
    </row>
    <row r="110214" spans="2:18">
      <c r="B110214" s="31"/>
      <c r="C110214" s="13"/>
      <c r="D110214" s="13"/>
      <c r="E110214" s="13"/>
      <c r="F110214" s="13"/>
      <c r="G110214" s="13"/>
      <c r="H110214" s="13"/>
      <c r="I110214" s="13"/>
      <c r="J110214" s="13"/>
      <c r="K110214" s="13"/>
      <c r="L110214" s="13"/>
      <c r="M110214" s="13"/>
      <c r="N110214" s="13"/>
      <c r="O110214" s="13"/>
      <c r="P110214" s="13"/>
      <c r="Q110214" s="13"/>
      <c r="R110214" s="13"/>
    </row>
    <row r="110215" spans="2:18">
      <c r="B110215" s="31"/>
      <c r="C110215" s="13"/>
      <c r="D110215" s="13"/>
      <c r="E110215" s="13"/>
      <c r="F110215" s="13"/>
      <c r="G110215" s="13"/>
      <c r="H110215" s="13"/>
      <c r="I110215" s="13"/>
      <c r="J110215" s="13"/>
      <c r="K110215" s="13"/>
      <c r="L110215" s="13"/>
      <c r="M110215" s="13"/>
      <c r="N110215" s="13"/>
      <c r="O110215" s="13"/>
      <c r="P110215" s="13"/>
      <c r="Q110215" s="13"/>
      <c r="R110215" s="13"/>
    </row>
    <row r="110216" spans="2:18">
      <c r="B110216" s="31"/>
      <c r="C110216" s="13"/>
      <c r="D110216" s="13"/>
      <c r="E110216" s="13"/>
      <c r="F110216" s="13"/>
      <c r="G110216" s="13"/>
      <c r="H110216" s="13"/>
      <c r="I110216" s="13"/>
      <c r="J110216" s="13"/>
      <c r="K110216" s="13"/>
      <c r="L110216" s="13"/>
      <c r="M110216" s="13"/>
      <c r="N110216" s="13"/>
      <c r="O110216" s="13"/>
      <c r="P110216" s="13"/>
      <c r="Q110216" s="13"/>
      <c r="R110216" s="13"/>
    </row>
    <row r="110217" spans="2:18">
      <c r="B110217" s="31"/>
      <c r="C110217" s="13"/>
      <c r="D110217" s="13"/>
      <c r="E110217" s="13"/>
      <c r="F110217" s="13"/>
      <c r="G110217" s="13"/>
      <c r="H110217" s="13"/>
      <c r="I110217" s="13"/>
      <c r="J110217" s="13"/>
      <c r="K110217" s="13"/>
      <c r="L110217" s="13"/>
      <c r="M110217" s="13"/>
      <c r="N110217" s="13"/>
      <c r="O110217" s="13"/>
      <c r="P110217" s="13"/>
      <c r="Q110217" s="13"/>
      <c r="R110217" s="13"/>
    </row>
    <row r="110218" spans="2:18">
      <c r="B110218" s="31"/>
      <c r="C110218" s="13"/>
      <c r="D110218" s="13"/>
      <c r="E110218" s="13"/>
      <c r="F110218" s="13"/>
      <c r="G110218" s="13"/>
      <c r="H110218" s="13"/>
      <c r="I110218" s="13"/>
      <c r="J110218" s="13"/>
      <c r="K110218" s="13"/>
      <c r="L110218" s="13"/>
      <c r="M110218" s="13"/>
      <c r="N110218" s="13"/>
      <c r="O110218" s="13"/>
      <c r="P110218" s="13"/>
      <c r="Q110218" s="13"/>
      <c r="R110218" s="13"/>
    </row>
    <row r="110219" spans="2:18">
      <c r="B110219" s="31"/>
      <c r="C110219" s="13"/>
      <c r="D110219" s="13"/>
      <c r="E110219" s="13"/>
      <c r="F110219" s="13"/>
      <c r="G110219" s="13"/>
      <c r="H110219" s="13"/>
      <c r="I110219" s="13"/>
      <c r="J110219" s="13"/>
      <c r="K110219" s="13"/>
      <c r="L110219" s="13"/>
      <c r="M110219" s="13"/>
      <c r="N110219" s="13"/>
      <c r="O110219" s="13"/>
      <c r="P110219" s="13"/>
      <c r="Q110219" s="13"/>
      <c r="R110219" s="13"/>
    </row>
    <row r="110220" spans="2:18">
      <c r="B110220" s="31"/>
      <c r="C110220" s="13"/>
      <c r="D110220" s="13"/>
      <c r="E110220" s="13"/>
      <c r="F110220" s="13"/>
      <c r="G110220" s="13"/>
      <c r="H110220" s="13"/>
      <c r="I110220" s="13"/>
      <c r="J110220" s="13"/>
      <c r="K110220" s="13"/>
      <c r="L110220" s="13"/>
      <c r="M110220" s="13"/>
      <c r="N110220" s="13"/>
      <c r="O110220" s="13"/>
      <c r="P110220" s="13"/>
      <c r="Q110220" s="13"/>
      <c r="R110220" s="13"/>
    </row>
    <row r="110221" spans="2:18">
      <c r="B110221" s="31"/>
      <c r="C110221" s="13"/>
      <c r="D110221" s="13"/>
      <c r="E110221" s="13"/>
      <c r="F110221" s="13"/>
      <c r="G110221" s="13"/>
      <c r="H110221" s="13"/>
      <c r="I110221" s="13"/>
      <c r="J110221" s="13"/>
      <c r="K110221" s="13"/>
      <c r="L110221" s="13"/>
      <c r="M110221" s="13"/>
      <c r="N110221" s="13"/>
      <c r="O110221" s="13"/>
      <c r="P110221" s="13"/>
      <c r="Q110221" s="13"/>
      <c r="R110221" s="13"/>
    </row>
    <row r="110222" spans="2:18">
      <c r="B110222" s="31"/>
      <c r="C110222" s="13"/>
      <c r="D110222" s="13"/>
      <c r="E110222" s="13"/>
      <c r="F110222" s="13"/>
      <c r="G110222" s="13"/>
      <c r="H110222" s="13"/>
      <c r="I110222" s="13"/>
      <c r="J110222" s="13"/>
      <c r="K110222" s="13"/>
      <c r="L110222" s="13"/>
      <c r="M110222" s="13"/>
      <c r="N110222" s="13"/>
      <c r="O110222" s="13"/>
      <c r="P110222" s="13"/>
      <c r="Q110222" s="13"/>
      <c r="R110222" s="13"/>
    </row>
    <row r="110223" spans="2:18">
      <c r="B110223" s="31"/>
      <c r="C110223" s="13"/>
      <c r="D110223" s="13"/>
      <c r="E110223" s="13"/>
      <c r="F110223" s="13"/>
      <c r="G110223" s="13"/>
      <c r="H110223" s="13"/>
      <c r="I110223" s="13"/>
      <c r="J110223" s="13"/>
      <c r="K110223" s="13"/>
      <c r="L110223" s="13"/>
      <c r="M110223" s="13"/>
      <c r="N110223" s="13"/>
      <c r="O110223" s="13"/>
      <c r="P110223" s="13"/>
      <c r="Q110223" s="13"/>
      <c r="R110223" s="13"/>
    </row>
    <row r="110224" spans="2:18">
      <c r="B110224" s="31"/>
      <c r="C110224" s="13"/>
      <c r="D110224" s="13"/>
      <c r="E110224" s="13"/>
      <c r="F110224" s="13"/>
      <c r="G110224" s="13"/>
      <c r="H110224" s="13"/>
      <c r="I110224" s="13"/>
      <c r="J110224" s="13"/>
      <c r="K110224" s="13"/>
      <c r="L110224" s="13"/>
      <c r="M110224" s="13"/>
      <c r="N110224" s="13"/>
      <c r="O110224" s="13"/>
      <c r="P110224" s="13"/>
      <c r="Q110224" s="13"/>
      <c r="R110224" s="13"/>
    </row>
    <row r="110225" spans="2:18">
      <c r="B110225" s="31"/>
      <c r="C110225" s="13"/>
      <c r="D110225" s="13"/>
      <c r="E110225" s="13"/>
      <c r="F110225" s="13"/>
      <c r="G110225" s="13"/>
      <c r="H110225" s="13"/>
      <c r="I110225" s="13"/>
      <c r="J110225" s="13"/>
      <c r="K110225" s="13"/>
      <c r="L110225" s="13"/>
      <c r="M110225" s="13"/>
      <c r="N110225" s="13"/>
      <c r="O110225" s="13"/>
      <c r="P110225" s="13"/>
      <c r="Q110225" s="13"/>
      <c r="R110225" s="13"/>
    </row>
    <row r="110226" spans="2:18">
      <c r="B110226" s="31"/>
      <c r="C110226" s="13"/>
      <c r="D110226" s="13"/>
      <c r="E110226" s="13"/>
      <c r="F110226" s="13"/>
      <c r="G110226" s="13"/>
      <c r="H110226" s="13"/>
      <c r="I110226" s="13"/>
      <c r="J110226" s="13"/>
      <c r="K110226" s="13"/>
      <c r="L110226" s="13"/>
      <c r="M110226" s="13"/>
      <c r="N110226" s="13"/>
      <c r="O110226" s="13"/>
      <c r="P110226" s="13"/>
      <c r="Q110226" s="13"/>
      <c r="R110226" s="13"/>
    </row>
    <row r="110227" spans="2:18">
      <c r="B110227" s="31"/>
      <c r="C110227" s="13"/>
      <c r="D110227" s="13"/>
      <c r="E110227" s="13"/>
      <c r="F110227" s="13"/>
      <c r="G110227" s="13"/>
      <c r="H110227" s="13"/>
      <c r="I110227" s="13"/>
      <c r="J110227" s="13"/>
      <c r="K110227" s="13"/>
      <c r="L110227" s="13"/>
      <c r="M110227" s="13"/>
      <c r="N110227" s="13"/>
      <c r="O110227" s="13"/>
      <c r="P110227" s="13"/>
      <c r="Q110227" s="13"/>
      <c r="R110227" s="13"/>
    </row>
    <row r="110228" spans="2:18">
      <c r="B110228" s="31"/>
      <c r="C110228" s="13"/>
      <c r="D110228" s="13"/>
      <c r="E110228" s="13"/>
      <c r="F110228" s="13"/>
      <c r="G110228" s="13"/>
      <c r="H110228" s="13"/>
      <c r="I110228" s="13"/>
      <c r="J110228" s="13"/>
      <c r="K110228" s="13"/>
      <c r="L110228" s="13"/>
      <c r="M110228" s="13"/>
      <c r="N110228" s="13"/>
      <c r="O110228" s="13"/>
      <c r="P110228" s="13"/>
      <c r="Q110228" s="13"/>
      <c r="R110228" s="13"/>
    </row>
    <row r="110229" spans="2:18">
      <c r="B110229" s="31"/>
      <c r="C110229" s="13"/>
      <c r="D110229" s="13"/>
      <c r="E110229" s="13"/>
      <c r="F110229" s="13"/>
      <c r="G110229" s="13"/>
      <c r="H110229" s="13"/>
      <c r="I110229" s="13"/>
      <c r="J110229" s="13"/>
      <c r="K110229" s="13"/>
      <c r="L110229" s="13"/>
      <c r="M110229" s="13"/>
      <c r="N110229" s="13"/>
      <c r="O110229" s="13"/>
      <c r="P110229" s="13"/>
      <c r="Q110229" s="13"/>
      <c r="R110229" s="13"/>
    </row>
    <row r="110230" spans="2:18">
      <c r="B110230" s="31"/>
      <c r="C110230" s="13"/>
      <c r="D110230" s="13"/>
      <c r="E110230" s="13"/>
      <c r="F110230" s="13"/>
      <c r="G110230" s="13"/>
      <c r="H110230" s="13"/>
      <c r="I110230" s="13"/>
      <c r="J110230" s="13"/>
      <c r="K110230" s="13"/>
      <c r="L110230" s="13"/>
      <c r="M110230" s="13"/>
      <c r="N110230" s="13"/>
      <c r="O110230" s="13"/>
      <c r="P110230" s="13"/>
      <c r="Q110230" s="13"/>
      <c r="R110230" s="13"/>
    </row>
    <row r="110231" spans="2:18">
      <c r="B110231" s="31"/>
      <c r="C110231" s="13"/>
      <c r="D110231" s="13"/>
      <c r="E110231" s="13"/>
      <c r="F110231" s="13"/>
      <c r="G110231" s="13"/>
      <c r="H110231" s="13"/>
      <c r="I110231" s="13"/>
      <c r="J110231" s="13"/>
      <c r="K110231" s="13"/>
      <c r="L110231" s="13"/>
      <c r="M110231" s="13"/>
      <c r="N110231" s="13"/>
      <c r="O110231" s="13"/>
      <c r="P110231" s="13"/>
      <c r="Q110231" s="13"/>
      <c r="R110231" s="13"/>
    </row>
    <row r="110232" spans="2:18">
      <c r="B110232" s="31"/>
      <c r="C110232" s="13"/>
      <c r="D110232" s="13"/>
      <c r="E110232" s="13"/>
      <c r="F110232" s="13"/>
      <c r="G110232" s="13"/>
      <c r="H110232" s="13"/>
      <c r="I110232" s="13"/>
      <c r="J110232" s="13"/>
      <c r="K110232" s="13"/>
      <c r="L110232" s="13"/>
      <c r="M110232" s="13"/>
      <c r="N110232" s="13"/>
      <c r="O110232" s="13"/>
      <c r="P110232" s="13"/>
      <c r="Q110232" s="13"/>
      <c r="R110232" s="13"/>
    </row>
    <row r="110233" spans="2:18">
      <c r="B110233" s="31"/>
      <c r="C110233" s="13"/>
      <c r="D110233" s="13"/>
      <c r="E110233" s="13"/>
      <c r="F110233" s="13"/>
      <c r="G110233" s="13"/>
      <c r="H110233" s="13"/>
      <c r="I110233" s="13"/>
      <c r="J110233" s="13"/>
      <c r="K110233" s="13"/>
      <c r="L110233" s="13"/>
      <c r="M110233" s="13"/>
      <c r="N110233" s="13"/>
      <c r="O110233" s="13"/>
      <c r="P110233" s="13"/>
      <c r="Q110233" s="13"/>
      <c r="R110233" s="13"/>
    </row>
    <row r="110234" spans="2:18">
      <c r="B110234" s="31"/>
      <c r="C110234" s="13"/>
      <c r="D110234" s="13"/>
      <c r="E110234" s="13"/>
      <c r="F110234" s="13"/>
      <c r="G110234" s="13"/>
      <c r="H110234" s="13"/>
      <c r="I110234" s="13"/>
      <c r="J110234" s="13"/>
      <c r="K110234" s="13"/>
      <c r="L110234" s="13"/>
      <c r="M110234" s="13"/>
      <c r="N110234" s="13"/>
      <c r="O110234" s="13"/>
      <c r="P110234" s="13"/>
      <c r="Q110234" s="13"/>
      <c r="R110234" s="13"/>
    </row>
    <row r="110235" spans="2:18">
      <c r="B110235" s="31"/>
      <c r="C110235" s="13"/>
      <c r="D110235" s="13"/>
      <c r="E110235" s="13"/>
      <c r="F110235" s="13"/>
      <c r="G110235" s="13"/>
      <c r="H110235" s="13"/>
      <c r="I110235" s="13"/>
      <c r="J110235" s="13"/>
      <c r="K110235" s="13"/>
      <c r="L110235" s="13"/>
      <c r="M110235" s="13"/>
      <c r="N110235" s="13"/>
      <c r="O110235" s="13"/>
      <c r="P110235" s="13"/>
      <c r="Q110235" s="13"/>
      <c r="R110235" s="13"/>
    </row>
    <row r="110236" spans="2:18">
      <c r="B110236" s="31"/>
      <c r="C110236" s="13"/>
      <c r="D110236" s="13"/>
      <c r="E110236" s="13"/>
      <c r="F110236" s="13"/>
      <c r="G110236" s="13"/>
      <c r="H110236" s="13"/>
      <c r="I110236" s="13"/>
      <c r="J110236" s="13"/>
      <c r="K110236" s="13"/>
      <c r="L110236" s="13"/>
      <c r="M110236" s="13"/>
      <c r="N110236" s="13"/>
      <c r="O110236" s="13"/>
      <c r="P110236" s="13"/>
      <c r="Q110236" s="13"/>
      <c r="R110236" s="13"/>
    </row>
    <row r="110237" spans="2:18">
      <c r="B110237" s="31"/>
      <c r="C110237" s="13"/>
      <c r="D110237" s="13"/>
      <c r="E110237" s="13"/>
      <c r="F110237" s="13"/>
      <c r="G110237" s="13"/>
      <c r="H110237" s="13"/>
      <c r="I110237" s="13"/>
      <c r="J110237" s="13"/>
      <c r="K110237" s="13"/>
      <c r="L110237" s="13"/>
      <c r="M110237" s="13"/>
      <c r="N110237" s="13"/>
      <c r="O110237" s="13"/>
      <c r="P110237" s="13"/>
      <c r="Q110237" s="13"/>
      <c r="R110237" s="13"/>
    </row>
    <row r="110238" spans="2:18">
      <c r="B110238" s="31"/>
      <c r="C110238" s="13"/>
      <c r="D110238" s="13"/>
      <c r="E110238" s="13"/>
      <c r="F110238" s="13"/>
      <c r="G110238" s="13"/>
      <c r="H110238" s="13"/>
      <c r="I110238" s="13"/>
      <c r="J110238" s="13"/>
      <c r="K110238" s="13"/>
      <c r="L110238" s="13"/>
      <c r="M110238" s="13"/>
      <c r="N110238" s="13"/>
      <c r="O110238" s="13"/>
      <c r="P110238" s="13"/>
      <c r="Q110238" s="13"/>
      <c r="R110238" s="13"/>
    </row>
    <row r="110239" spans="2:18">
      <c r="B110239" s="31"/>
      <c r="C110239" s="13"/>
      <c r="D110239" s="13"/>
      <c r="E110239" s="13"/>
      <c r="F110239" s="13"/>
      <c r="G110239" s="13"/>
      <c r="H110239" s="13"/>
      <c r="I110239" s="13"/>
      <c r="J110239" s="13"/>
      <c r="K110239" s="13"/>
      <c r="L110239" s="13"/>
      <c r="M110239" s="13"/>
      <c r="N110239" s="13"/>
      <c r="O110239" s="13"/>
      <c r="P110239" s="13"/>
      <c r="Q110239" s="13"/>
      <c r="R110239" s="13"/>
    </row>
    <row r="110240" spans="2:18">
      <c r="B110240" s="31"/>
      <c r="C110240" s="13"/>
      <c r="D110240" s="13"/>
      <c r="E110240" s="13"/>
      <c r="F110240" s="13"/>
      <c r="G110240" s="13"/>
      <c r="H110240" s="13"/>
      <c r="I110240" s="13"/>
      <c r="J110240" s="13"/>
      <c r="K110240" s="13"/>
      <c r="L110240" s="13"/>
      <c r="M110240" s="13"/>
      <c r="N110240" s="13"/>
      <c r="O110240" s="13"/>
      <c r="P110240" s="13"/>
      <c r="Q110240" s="13"/>
      <c r="R110240" s="13"/>
    </row>
    <row r="110241" spans="2:18">
      <c r="B110241" s="31"/>
      <c r="C110241" s="13"/>
      <c r="D110241" s="13"/>
      <c r="E110241" s="13"/>
      <c r="F110241" s="13"/>
      <c r="G110241" s="13"/>
      <c r="H110241" s="13"/>
      <c r="I110241" s="13"/>
      <c r="J110241" s="13"/>
      <c r="K110241" s="13"/>
      <c r="L110241" s="13"/>
      <c r="M110241" s="13"/>
      <c r="N110241" s="13"/>
      <c r="O110241" s="13"/>
      <c r="P110241" s="13"/>
      <c r="Q110241" s="13"/>
      <c r="R110241" s="13"/>
    </row>
    <row r="110242" spans="2:18">
      <c r="B110242" s="31"/>
      <c r="C110242" s="13"/>
      <c r="D110242" s="13"/>
      <c r="E110242" s="13"/>
      <c r="F110242" s="13"/>
      <c r="G110242" s="13"/>
      <c r="H110242" s="13"/>
      <c r="I110242" s="13"/>
      <c r="J110242" s="13"/>
      <c r="K110242" s="13"/>
      <c r="L110242" s="13"/>
      <c r="M110242" s="13"/>
      <c r="N110242" s="13"/>
      <c r="O110242" s="13"/>
      <c r="P110242" s="13"/>
      <c r="Q110242" s="13"/>
      <c r="R110242" s="13"/>
    </row>
    <row r="110243" spans="2:18">
      <c r="B110243" s="31"/>
      <c r="C110243" s="13"/>
      <c r="D110243" s="13"/>
      <c r="E110243" s="13"/>
      <c r="F110243" s="13"/>
      <c r="G110243" s="13"/>
      <c r="H110243" s="13"/>
      <c r="I110243" s="13"/>
      <c r="J110243" s="13"/>
      <c r="K110243" s="13"/>
      <c r="L110243" s="13"/>
      <c r="M110243" s="13"/>
      <c r="N110243" s="13"/>
      <c r="O110243" s="13"/>
      <c r="P110243" s="13"/>
      <c r="Q110243" s="13"/>
      <c r="R110243" s="13"/>
    </row>
    <row r="110244" spans="2:18">
      <c r="B110244" s="31"/>
      <c r="C110244" s="13"/>
      <c r="D110244" s="13"/>
      <c r="E110244" s="13"/>
      <c r="F110244" s="13"/>
      <c r="G110244" s="13"/>
      <c r="H110244" s="13"/>
      <c r="I110244" s="13"/>
      <c r="J110244" s="13"/>
      <c r="K110244" s="13"/>
      <c r="L110244" s="13"/>
      <c r="M110244" s="13"/>
      <c r="N110244" s="13"/>
      <c r="O110244" s="13"/>
      <c r="P110244" s="13"/>
      <c r="Q110244" s="13"/>
      <c r="R110244" s="13"/>
    </row>
    <row r="110245" spans="2:18">
      <c r="B110245" s="31"/>
      <c r="C110245" s="13"/>
      <c r="D110245" s="13"/>
      <c r="E110245" s="13"/>
      <c r="F110245" s="13"/>
      <c r="G110245" s="13"/>
      <c r="H110245" s="13"/>
      <c r="I110245" s="13"/>
      <c r="J110245" s="13"/>
      <c r="K110245" s="13"/>
      <c r="L110245" s="13"/>
      <c r="M110245" s="13"/>
      <c r="N110245" s="13"/>
      <c r="O110245" s="13"/>
      <c r="P110245" s="13"/>
      <c r="Q110245" s="13"/>
      <c r="R110245" s="13"/>
    </row>
    <row r="110246" spans="2:18">
      <c r="B110246" s="31"/>
      <c r="C110246" s="13"/>
      <c r="D110246" s="13"/>
      <c r="E110246" s="13"/>
      <c r="F110246" s="13"/>
      <c r="G110246" s="13"/>
      <c r="H110246" s="13"/>
      <c r="I110246" s="13"/>
      <c r="J110246" s="13"/>
      <c r="K110246" s="13"/>
      <c r="L110246" s="13"/>
      <c r="M110246" s="13"/>
      <c r="N110246" s="13"/>
      <c r="O110246" s="13"/>
      <c r="P110246" s="13"/>
      <c r="Q110246" s="13"/>
      <c r="R110246" s="13"/>
    </row>
    <row r="110247" spans="2:18">
      <c r="B110247" s="31"/>
      <c r="C110247" s="13"/>
      <c r="D110247" s="13"/>
      <c r="E110247" s="13"/>
      <c r="F110247" s="13"/>
      <c r="G110247" s="13"/>
      <c r="H110247" s="13"/>
      <c r="I110247" s="13"/>
      <c r="J110247" s="13"/>
      <c r="K110247" s="13"/>
      <c r="L110247" s="13"/>
      <c r="M110247" s="13"/>
      <c r="N110247" s="13"/>
      <c r="O110247" s="13"/>
      <c r="P110247" s="13"/>
      <c r="Q110247" s="13"/>
      <c r="R110247" s="13"/>
    </row>
    <row r="110248" spans="2:18">
      <c r="B110248" s="31"/>
      <c r="C110248" s="13"/>
      <c r="D110248" s="13"/>
      <c r="E110248" s="13"/>
      <c r="F110248" s="13"/>
      <c r="G110248" s="13"/>
      <c r="H110248" s="13"/>
      <c r="I110248" s="13"/>
      <c r="J110248" s="13"/>
      <c r="K110248" s="13"/>
      <c r="L110248" s="13"/>
      <c r="M110248" s="13"/>
      <c r="N110248" s="13"/>
      <c r="O110248" s="13"/>
      <c r="P110248" s="13"/>
      <c r="Q110248" s="13"/>
      <c r="R110248" s="13"/>
    </row>
    <row r="110249" spans="2:18">
      <c r="B110249" s="31"/>
      <c r="C110249" s="13"/>
      <c r="D110249" s="13"/>
      <c r="E110249" s="13"/>
      <c r="F110249" s="13"/>
      <c r="G110249" s="13"/>
      <c r="H110249" s="13"/>
      <c r="I110249" s="13"/>
      <c r="J110249" s="13"/>
      <c r="K110249" s="13"/>
      <c r="L110249" s="13"/>
      <c r="M110249" s="13"/>
      <c r="N110249" s="13"/>
      <c r="O110249" s="13"/>
      <c r="P110249" s="13"/>
      <c r="Q110249" s="13"/>
      <c r="R110249" s="13"/>
    </row>
    <row r="110250" spans="2:18">
      <c r="B110250" s="31"/>
      <c r="C110250" s="13"/>
      <c r="D110250" s="13"/>
      <c r="E110250" s="13"/>
      <c r="F110250" s="13"/>
      <c r="G110250" s="13"/>
      <c r="H110250" s="13"/>
      <c r="I110250" s="13"/>
      <c r="J110250" s="13"/>
      <c r="K110250" s="13"/>
      <c r="L110250" s="13"/>
      <c r="M110250" s="13"/>
      <c r="N110250" s="13"/>
      <c r="O110250" s="13"/>
      <c r="P110250" s="13"/>
      <c r="Q110250" s="13"/>
      <c r="R110250" s="13"/>
    </row>
    <row r="110251" spans="2:18">
      <c r="B110251" s="31"/>
      <c r="C110251" s="13"/>
      <c r="D110251" s="13"/>
      <c r="E110251" s="13"/>
      <c r="F110251" s="13"/>
      <c r="G110251" s="13"/>
      <c r="H110251" s="13"/>
      <c r="I110251" s="13"/>
      <c r="J110251" s="13"/>
      <c r="K110251" s="13"/>
      <c r="L110251" s="13"/>
      <c r="M110251" s="13"/>
      <c r="N110251" s="13"/>
      <c r="O110251" s="13"/>
      <c r="P110251" s="13"/>
      <c r="Q110251" s="13"/>
      <c r="R110251" s="13"/>
    </row>
    <row r="110252" spans="2:18">
      <c r="B110252" s="31"/>
      <c r="C110252" s="13"/>
      <c r="D110252" s="13"/>
      <c r="E110252" s="13"/>
      <c r="F110252" s="13"/>
      <c r="G110252" s="13"/>
      <c r="H110252" s="13"/>
      <c r="I110252" s="13"/>
      <c r="J110252" s="13"/>
      <c r="K110252" s="13"/>
      <c r="L110252" s="13"/>
      <c r="M110252" s="13"/>
      <c r="N110252" s="13"/>
      <c r="O110252" s="13"/>
      <c r="P110252" s="13"/>
      <c r="Q110252" s="13"/>
      <c r="R110252" s="13"/>
    </row>
    <row r="110253" spans="2:18">
      <c r="B110253" s="31"/>
      <c r="C110253" s="13"/>
      <c r="D110253" s="13"/>
      <c r="E110253" s="13"/>
      <c r="F110253" s="13"/>
      <c r="G110253" s="13"/>
      <c r="H110253" s="13"/>
      <c r="I110253" s="13"/>
      <c r="J110253" s="13"/>
      <c r="K110253" s="13"/>
      <c r="L110253" s="13"/>
      <c r="M110253" s="13"/>
      <c r="N110253" s="13"/>
      <c r="O110253" s="13"/>
      <c r="P110253" s="13"/>
      <c r="Q110253" s="13"/>
      <c r="R110253" s="13"/>
    </row>
    <row r="110254" spans="2:18">
      <c r="B110254" s="31"/>
      <c r="C110254" s="13"/>
      <c r="D110254" s="13"/>
      <c r="E110254" s="13"/>
      <c r="F110254" s="13"/>
      <c r="G110254" s="13"/>
      <c r="H110254" s="13"/>
      <c r="I110254" s="13"/>
      <c r="J110254" s="13"/>
      <c r="K110254" s="13"/>
      <c r="L110254" s="13"/>
      <c r="M110254" s="13"/>
      <c r="N110254" s="13"/>
      <c r="O110254" s="13"/>
      <c r="P110254" s="13"/>
      <c r="Q110254" s="13"/>
      <c r="R110254" s="13"/>
    </row>
    <row r="110255" spans="2:18">
      <c r="B110255" s="31"/>
      <c r="C110255" s="13"/>
      <c r="D110255" s="13"/>
      <c r="E110255" s="13"/>
      <c r="F110255" s="13"/>
      <c r="G110255" s="13"/>
      <c r="H110255" s="13"/>
      <c r="I110255" s="13"/>
      <c r="J110255" s="13"/>
      <c r="K110255" s="13"/>
      <c r="L110255" s="13"/>
      <c r="M110255" s="13"/>
      <c r="N110255" s="13"/>
      <c r="O110255" s="13"/>
      <c r="P110255" s="13"/>
      <c r="Q110255" s="13"/>
      <c r="R110255" s="13"/>
    </row>
    <row r="110256" spans="2:18">
      <c r="B110256" s="31"/>
      <c r="C110256" s="13"/>
      <c r="D110256" s="13"/>
      <c r="E110256" s="13"/>
      <c r="F110256" s="13"/>
      <c r="G110256" s="13"/>
      <c r="H110256" s="13"/>
      <c r="I110256" s="13"/>
      <c r="J110256" s="13"/>
      <c r="K110256" s="13"/>
      <c r="L110256" s="13"/>
      <c r="M110256" s="13"/>
      <c r="N110256" s="13"/>
      <c r="O110256" s="13"/>
      <c r="P110256" s="13"/>
      <c r="Q110256" s="13"/>
      <c r="R110256" s="13"/>
    </row>
    <row r="110257" spans="2:18">
      <c r="B110257" s="31"/>
      <c r="C110257" s="13"/>
      <c r="D110257" s="13"/>
      <c r="E110257" s="13"/>
      <c r="F110257" s="13"/>
      <c r="G110257" s="13"/>
      <c r="H110257" s="13"/>
      <c r="I110257" s="13"/>
      <c r="J110257" s="13"/>
      <c r="K110257" s="13"/>
      <c r="L110257" s="13"/>
      <c r="M110257" s="13"/>
      <c r="N110257" s="13"/>
      <c r="O110257" s="13"/>
      <c r="P110257" s="13"/>
      <c r="Q110257" s="13"/>
      <c r="R110257" s="13"/>
    </row>
    <row r="110258" spans="2:18">
      <c r="B110258" s="31"/>
      <c r="C110258" s="13"/>
      <c r="D110258" s="13"/>
      <c r="E110258" s="13"/>
      <c r="F110258" s="13"/>
      <c r="G110258" s="13"/>
      <c r="H110258" s="13"/>
      <c r="I110258" s="13"/>
      <c r="J110258" s="13"/>
      <c r="K110258" s="13"/>
      <c r="L110258" s="13"/>
      <c r="M110258" s="13"/>
      <c r="N110258" s="13"/>
      <c r="O110258" s="13"/>
      <c r="P110258" s="13"/>
      <c r="Q110258" s="13"/>
      <c r="R110258" s="13"/>
    </row>
    <row r="110259" spans="2:18">
      <c r="B110259" s="31"/>
      <c r="C110259" s="13"/>
      <c r="D110259" s="13"/>
      <c r="E110259" s="13"/>
      <c r="F110259" s="13"/>
      <c r="G110259" s="13"/>
      <c r="H110259" s="13"/>
      <c r="I110259" s="13"/>
      <c r="J110259" s="13"/>
      <c r="K110259" s="13"/>
      <c r="L110259" s="13"/>
      <c r="M110259" s="13"/>
      <c r="N110259" s="13"/>
      <c r="O110259" s="13"/>
      <c r="P110259" s="13"/>
      <c r="Q110259" s="13"/>
      <c r="R110259" s="13"/>
    </row>
    <row r="110260" spans="2:18">
      <c r="B110260" s="31"/>
      <c r="C110260" s="13"/>
      <c r="D110260" s="13"/>
      <c r="E110260" s="13"/>
      <c r="F110260" s="13"/>
      <c r="G110260" s="13"/>
      <c r="H110260" s="13"/>
      <c r="I110260" s="13"/>
      <c r="J110260" s="13"/>
      <c r="K110260" s="13"/>
      <c r="L110260" s="13"/>
      <c r="M110260" s="13"/>
      <c r="N110260" s="13"/>
      <c r="O110260" s="13"/>
      <c r="P110260" s="13"/>
      <c r="Q110260" s="13"/>
      <c r="R110260" s="13"/>
    </row>
    <row r="110261" spans="2:18">
      <c r="B110261" s="31"/>
      <c r="C110261" s="13"/>
      <c r="D110261" s="13"/>
      <c r="E110261" s="13"/>
      <c r="F110261" s="13"/>
      <c r="G110261" s="13"/>
      <c r="H110261" s="13"/>
      <c r="I110261" s="13"/>
      <c r="J110261" s="13"/>
      <c r="K110261" s="13"/>
      <c r="L110261" s="13"/>
      <c r="M110261" s="13"/>
      <c r="N110261" s="13"/>
      <c r="O110261" s="13"/>
      <c r="P110261" s="13"/>
      <c r="Q110261" s="13"/>
      <c r="R110261" s="13"/>
    </row>
    <row r="110262" spans="2:18">
      <c r="B110262" s="31"/>
      <c r="C110262" s="13"/>
      <c r="D110262" s="13"/>
      <c r="E110262" s="13"/>
      <c r="F110262" s="13"/>
      <c r="G110262" s="13"/>
      <c r="H110262" s="13"/>
      <c r="I110262" s="13"/>
      <c r="J110262" s="13"/>
      <c r="K110262" s="13"/>
      <c r="L110262" s="13"/>
      <c r="M110262" s="13"/>
      <c r="N110262" s="13"/>
      <c r="O110262" s="13"/>
      <c r="P110262" s="13"/>
      <c r="Q110262" s="13"/>
      <c r="R110262" s="13"/>
    </row>
    <row r="110263" spans="2:18">
      <c r="B110263" s="31"/>
      <c r="C110263" s="13"/>
      <c r="D110263" s="13"/>
      <c r="E110263" s="13"/>
      <c r="F110263" s="13"/>
      <c r="G110263" s="13"/>
      <c r="H110263" s="13"/>
      <c r="I110263" s="13"/>
      <c r="J110263" s="13"/>
      <c r="K110263" s="13"/>
      <c r="L110263" s="13"/>
      <c r="M110263" s="13"/>
      <c r="N110263" s="13"/>
      <c r="O110263" s="13"/>
      <c r="P110263" s="13"/>
      <c r="Q110263" s="13"/>
      <c r="R110263" s="13"/>
    </row>
    <row r="110264" spans="2:18">
      <c r="B110264" s="31"/>
      <c r="C110264" s="13"/>
      <c r="D110264" s="13"/>
      <c r="E110264" s="13"/>
      <c r="F110264" s="13"/>
      <c r="G110264" s="13"/>
      <c r="H110264" s="13"/>
      <c r="I110264" s="13"/>
      <c r="J110264" s="13"/>
      <c r="K110264" s="13"/>
      <c r="L110264" s="13"/>
      <c r="M110264" s="13"/>
      <c r="N110264" s="13"/>
      <c r="O110264" s="13"/>
      <c r="P110264" s="13"/>
      <c r="Q110264" s="13"/>
      <c r="R110264" s="13"/>
    </row>
    <row r="110265" spans="2:18">
      <c r="B110265" s="31"/>
      <c r="C110265" s="13"/>
      <c r="D110265" s="13"/>
      <c r="E110265" s="13"/>
      <c r="F110265" s="13"/>
      <c r="G110265" s="13"/>
      <c r="H110265" s="13"/>
      <c r="I110265" s="13"/>
      <c r="J110265" s="13"/>
      <c r="K110265" s="13"/>
      <c r="L110265" s="13"/>
      <c r="M110265" s="13"/>
      <c r="N110265" s="13"/>
      <c r="O110265" s="13"/>
      <c r="P110265" s="13"/>
      <c r="Q110265" s="13"/>
      <c r="R110265" s="13"/>
    </row>
    <row r="110266" spans="2:18">
      <c r="B110266" s="31"/>
      <c r="C110266" s="13"/>
      <c r="D110266" s="13"/>
      <c r="E110266" s="13"/>
      <c r="F110266" s="13"/>
      <c r="G110266" s="13"/>
      <c r="H110266" s="13"/>
      <c r="I110266" s="13"/>
      <c r="J110266" s="13"/>
      <c r="K110266" s="13"/>
      <c r="L110266" s="13"/>
      <c r="M110266" s="13"/>
      <c r="N110266" s="13"/>
      <c r="O110266" s="13"/>
      <c r="P110266" s="13"/>
      <c r="Q110266" s="13"/>
      <c r="R110266" s="13"/>
    </row>
    <row r="110267" spans="2:18">
      <c r="B110267" s="31"/>
      <c r="C110267" s="13"/>
      <c r="D110267" s="13"/>
      <c r="E110267" s="13"/>
      <c r="F110267" s="13"/>
      <c r="G110267" s="13"/>
      <c r="H110267" s="13"/>
      <c r="I110267" s="13"/>
      <c r="J110267" s="13"/>
      <c r="K110267" s="13"/>
      <c r="L110267" s="13"/>
      <c r="M110267" s="13"/>
      <c r="N110267" s="13"/>
      <c r="O110267" s="13"/>
      <c r="P110267" s="13"/>
      <c r="Q110267" s="13"/>
      <c r="R110267" s="13"/>
    </row>
    <row r="110268" spans="2:18">
      <c r="B110268" s="31"/>
      <c r="C110268" s="13"/>
      <c r="D110268" s="13"/>
      <c r="E110268" s="13"/>
      <c r="F110268" s="13"/>
      <c r="G110268" s="13"/>
      <c r="H110268" s="13"/>
      <c r="I110268" s="13"/>
      <c r="J110268" s="13"/>
      <c r="K110268" s="13"/>
      <c r="L110268" s="13"/>
      <c r="M110268" s="13"/>
      <c r="N110268" s="13"/>
      <c r="O110268" s="13"/>
      <c r="P110268" s="13"/>
      <c r="Q110268" s="13"/>
      <c r="R110268" s="13"/>
    </row>
    <row r="110269" spans="2:18">
      <c r="B110269" s="31"/>
      <c r="C110269" s="13"/>
      <c r="D110269" s="13"/>
      <c r="E110269" s="13"/>
      <c r="F110269" s="13"/>
      <c r="G110269" s="13"/>
      <c r="H110269" s="13"/>
      <c r="I110269" s="13"/>
      <c r="J110269" s="13"/>
      <c r="K110269" s="13"/>
      <c r="L110269" s="13"/>
      <c r="M110269" s="13"/>
      <c r="N110269" s="13"/>
      <c r="O110269" s="13"/>
      <c r="P110269" s="13"/>
      <c r="Q110269" s="13"/>
      <c r="R110269" s="13"/>
    </row>
    <row r="110270" spans="2:18">
      <c r="B110270" s="31"/>
      <c r="C110270" s="13"/>
      <c r="D110270" s="13"/>
      <c r="E110270" s="13"/>
      <c r="F110270" s="13"/>
      <c r="G110270" s="13"/>
      <c r="H110270" s="13"/>
      <c r="I110270" s="13"/>
      <c r="J110270" s="13"/>
      <c r="K110270" s="13"/>
      <c r="L110270" s="13"/>
      <c r="M110270" s="13"/>
      <c r="N110270" s="13"/>
      <c r="O110270" s="13"/>
      <c r="P110270" s="13"/>
      <c r="Q110270" s="13"/>
      <c r="R110270" s="13"/>
    </row>
    <row r="110271" spans="2:18">
      <c r="B110271" s="31"/>
      <c r="C110271" s="13"/>
      <c r="D110271" s="13"/>
      <c r="E110271" s="13"/>
      <c r="F110271" s="13"/>
      <c r="G110271" s="13"/>
      <c r="H110271" s="13"/>
      <c r="I110271" s="13"/>
      <c r="J110271" s="13"/>
      <c r="K110271" s="13"/>
      <c r="L110271" s="13"/>
      <c r="M110271" s="13"/>
      <c r="N110271" s="13"/>
      <c r="O110271" s="13"/>
      <c r="P110271" s="13"/>
      <c r="Q110271" s="13"/>
      <c r="R110271" s="13"/>
    </row>
    <row r="110272" spans="2:18">
      <c r="B110272" s="31"/>
      <c r="C110272" s="13"/>
      <c r="D110272" s="13"/>
      <c r="E110272" s="13"/>
      <c r="F110272" s="13"/>
      <c r="G110272" s="13"/>
      <c r="H110272" s="13"/>
      <c r="I110272" s="13"/>
      <c r="J110272" s="13"/>
      <c r="K110272" s="13"/>
      <c r="L110272" s="13"/>
      <c r="M110272" s="13"/>
      <c r="N110272" s="13"/>
      <c r="O110272" s="13"/>
      <c r="P110272" s="13"/>
      <c r="Q110272" s="13"/>
      <c r="R110272" s="13"/>
    </row>
    <row r="110273" spans="2:18">
      <c r="B110273" s="31"/>
      <c r="C110273" s="13"/>
      <c r="D110273" s="13"/>
      <c r="E110273" s="13"/>
      <c r="F110273" s="13"/>
      <c r="G110273" s="13"/>
      <c r="H110273" s="13"/>
      <c r="I110273" s="13"/>
      <c r="J110273" s="13"/>
      <c r="K110273" s="13"/>
      <c r="L110273" s="13"/>
      <c r="M110273" s="13"/>
      <c r="N110273" s="13"/>
      <c r="O110273" s="13"/>
      <c r="P110273" s="13"/>
      <c r="Q110273" s="13"/>
      <c r="R110273" s="13"/>
    </row>
    <row r="110274" spans="2:18">
      <c r="B110274" s="31"/>
      <c r="C110274" s="13"/>
      <c r="D110274" s="13"/>
      <c r="E110274" s="13"/>
      <c r="F110274" s="13"/>
      <c r="G110274" s="13"/>
      <c r="H110274" s="13"/>
      <c r="I110274" s="13"/>
      <c r="J110274" s="13"/>
      <c r="K110274" s="13"/>
      <c r="L110274" s="13"/>
      <c r="M110274" s="13"/>
      <c r="N110274" s="13"/>
      <c r="O110274" s="13"/>
      <c r="P110274" s="13"/>
      <c r="Q110274" s="13"/>
      <c r="R110274" s="13"/>
    </row>
    <row r="110275" spans="2:18">
      <c r="B110275" s="31"/>
      <c r="C110275" s="13"/>
      <c r="D110275" s="13"/>
      <c r="E110275" s="13"/>
      <c r="F110275" s="13"/>
      <c r="G110275" s="13"/>
      <c r="H110275" s="13"/>
      <c r="I110275" s="13"/>
      <c r="J110275" s="13"/>
      <c r="K110275" s="13"/>
      <c r="L110275" s="13"/>
      <c r="M110275" s="13"/>
      <c r="N110275" s="13"/>
      <c r="O110275" s="13"/>
      <c r="P110275" s="13"/>
      <c r="Q110275" s="13"/>
      <c r="R110275" s="13"/>
    </row>
    <row r="110276" spans="2:18">
      <c r="B110276" s="31"/>
      <c r="C110276" s="13"/>
      <c r="D110276" s="13"/>
      <c r="E110276" s="13"/>
      <c r="F110276" s="13"/>
      <c r="G110276" s="13"/>
      <c r="H110276" s="13"/>
      <c r="I110276" s="13"/>
      <c r="J110276" s="13"/>
      <c r="K110276" s="13"/>
      <c r="L110276" s="13"/>
      <c r="M110276" s="13"/>
      <c r="N110276" s="13"/>
      <c r="O110276" s="13"/>
      <c r="P110276" s="13"/>
      <c r="Q110276" s="13"/>
      <c r="R110276" s="13"/>
    </row>
    <row r="110277" spans="2:18">
      <c r="B110277" s="31"/>
      <c r="C110277" s="13"/>
      <c r="D110277" s="13"/>
      <c r="E110277" s="13"/>
      <c r="F110277" s="13"/>
      <c r="G110277" s="13"/>
      <c r="H110277" s="13"/>
      <c r="I110277" s="13"/>
      <c r="J110277" s="13"/>
      <c r="K110277" s="13"/>
      <c r="L110277" s="13"/>
      <c r="M110277" s="13"/>
      <c r="N110277" s="13"/>
      <c r="O110277" s="13"/>
      <c r="P110277" s="13"/>
      <c r="Q110277" s="13"/>
      <c r="R110277" s="13"/>
    </row>
    <row r="110278" spans="2:18">
      <c r="B110278" s="31"/>
      <c r="C110278" s="13"/>
      <c r="D110278" s="13"/>
      <c r="E110278" s="13"/>
      <c r="F110278" s="13"/>
      <c r="G110278" s="13"/>
      <c r="H110278" s="13"/>
      <c r="I110278" s="13"/>
      <c r="J110278" s="13"/>
      <c r="K110278" s="13"/>
      <c r="L110278" s="13"/>
      <c r="M110278" s="13"/>
      <c r="N110278" s="13"/>
      <c r="O110278" s="13"/>
      <c r="P110278" s="13"/>
      <c r="Q110278" s="13"/>
      <c r="R110278" s="13"/>
    </row>
    <row r="110279" spans="2:18">
      <c r="B110279" s="31"/>
      <c r="C110279" s="13"/>
      <c r="D110279" s="13"/>
      <c r="E110279" s="13"/>
      <c r="F110279" s="13"/>
      <c r="G110279" s="13"/>
      <c r="H110279" s="13"/>
      <c r="I110279" s="13"/>
      <c r="J110279" s="13"/>
      <c r="K110279" s="13"/>
      <c r="L110279" s="13"/>
      <c r="M110279" s="13"/>
      <c r="N110279" s="13"/>
      <c r="O110279" s="13"/>
      <c r="P110279" s="13"/>
      <c r="Q110279" s="13"/>
      <c r="R110279" s="13"/>
    </row>
    <row r="110280" spans="2:18">
      <c r="B110280" s="31"/>
      <c r="C110280" s="13"/>
      <c r="D110280" s="13"/>
      <c r="E110280" s="13"/>
      <c r="F110280" s="13"/>
      <c r="G110280" s="13"/>
      <c r="H110280" s="13"/>
      <c r="I110280" s="13"/>
      <c r="J110280" s="13"/>
      <c r="K110280" s="13"/>
      <c r="L110280" s="13"/>
      <c r="M110280" s="13"/>
      <c r="N110280" s="13"/>
      <c r="O110280" s="13"/>
      <c r="P110280" s="13"/>
      <c r="Q110280" s="13"/>
      <c r="R110280" s="13"/>
    </row>
    <row r="110281" spans="2:18">
      <c r="B110281" s="31"/>
      <c r="C110281" s="13"/>
      <c r="D110281" s="13"/>
      <c r="E110281" s="13"/>
      <c r="F110281" s="13"/>
      <c r="G110281" s="13"/>
      <c r="H110281" s="13"/>
      <c r="I110281" s="13"/>
      <c r="J110281" s="13"/>
      <c r="K110281" s="13"/>
      <c r="L110281" s="13"/>
      <c r="M110281" s="13"/>
      <c r="N110281" s="13"/>
      <c r="O110281" s="13"/>
      <c r="P110281" s="13"/>
      <c r="Q110281" s="13"/>
      <c r="R110281" s="13"/>
    </row>
    <row r="110282" spans="2:18">
      <c r="B110282" s="31"/>
      <c r="C110282" s="13"/>
      <c r="D110282" s="13"/>
      <c r="E110282" s="13"/>
      <c r="F110282" s="13"/>
      <c r="G110282" s="13"/>
      <c r="H110282" s="13"/>
      <c r="I110282" s="13"/>
      <c r="J110282" s="13"/>
      <c r="K110282" s="13"/>
      <c r="L110282" s="13"/>
      <c r="M110282" s="13"/>
      <c r="N110282" s="13"/>
      <c r="O110282" s="13"/>
      <c r="P110282" s="13"/>
      <c r="Q110282" s="13"/>
      <c r="R110282" s="13"/>
    </row>
    <row r="110283" spans="2:18">
      <c r="B110283" s="31"/>
      <c r="C110283" s="13"/>
      <c r="D110283" s="13"/>
      <c r="E110283" s="13"/>
      <c r="F110283" s="13"/>
      <c r="G110283" s="13"/>
      <c r="H110283" s="13"/>
      <c r="I110283" s="13"/>
      <c r="J110283" s="13"/>
      <c r="K110283" s="13"/>
      <c r="L110283" s="13"/>
      <c r="M110283" s="13"/>
      <c r="N110283" s="13"/>
      <c r="O110283" s="13"/>
      <c r="P110283" s="13"/>
      <c r="Q110283" s="13"/>
      <c r="R110283" s="13"/>
    </row>
    <row r="110284" spans="2:18">
      <c r="B110284" s="31"/>
      <c r="C110284" s="13"/>
      <c r="D110284" s="13"/>
      <c r="E110284" s="13"/>
      <c r="F110284" s="13"/>
      <c r="G110284" s="13"/>
      <c r="H110284" s="13"/>
      <c r="I110284" s="13"/>
      <c r="J110284" s="13"/>
      <c r="K110284" s="13"/>
      <c r="L110284" s="13"/>
      <c r="M110284" s="13"/>
      <c r="N110284" s="13"/>
      <c r="O110284" s="13"/>
      <c r="P110284" s="13"/>
      <c r="Q110284" s="13"/>
      <c r="R110284" s="13"/>
    </row>
    <row r="110285" spans="2:18">
      <c r="B110285" s="31"/>
      <c r="C110285" s="13"/>
      <c r="D110285" s="13"/>
      <c r="E110285" s="13"/>
      <c r="F110285" s="13"/>
      <c r="G110285" s="13"/>
      <c r="H110285" s="13"/>
      <c r="I110285" s="13"/>
      <c r="J110285" s="13"/>
      <c r="K110285" s="13"/>
      <c r="L110285" s="13"/>
      <c r="M110285" s="13"/>
      <c r="N110285" s="13"/>
      <c r="O110285" s="13"/>
      <c r="P110285" s="13"/>
      <c r="Q110285" s="13"/>
      <c r="R110285" s="13"/>
    </row>
    <row r="110286" spans="2:18">
      <c r="B110286" s="31"/>
      <c r="C110286" s="13"/>
      <c r="D110286" s="13"/>
      <c r="E110286" s="13"/>
      <c r="F110286" s="13"/>
      <c r="G110286" s="13"/>
      <c r="H110286" s="13"/>
      <c r="I110286" s="13"/>
      <c r="J110286" s="13"/>
      <c r="K110286" s="13"/>
      <c r="L110286" s="13"/>
      <c r="M110286" s="13"/>
      <c r="N110286" s="13"/>
      <c r="O110286" s="13"/>
      <c r="P110286" s="13"/>
      <c r="Q110286" s="13"/>
      <c r="R110286" s="13"/>
    </row>
    <row r="110287" spans="2:18">
      <c r="B110287" s="31"/>
      <c r="C110287" s="13"/>
      <c r="D110287" s="13"/>
      <c r="E110287" s="13"/>
      <c r="F110287" s="13"/>
      <c r="G110287" s="13"/>
      <c r="H110287" s="13"/>
      <c r="I110287" s="13"/>
      <c r="J110287" s="13"/>
      <c r="K110287" s="13"/>
      <c r="L110287" s="13"/>
      <c r="M110287" s="13"/>
      <c r="N110287" s="13"/>
      <c r="O110287" s="13"/>
      <c r="P110287" s="13"/>
      <c r="Q110287" s="13"/>
      <c r="R110287" s="13"/>
    </row>
    <row r="110288" spans="2:18">
      <c r="B110288" s="31"/>
      <c r="C110288" s="13"/>
      <c r="D110288" s="13"/>
      <c r="E110288" s="13"/>
      <c r="F110288" s="13"/>
      <c r="G110288" s="13"/>
      <c r="H110288" s="13"/>
      <c r="I110288" s="13"/>
      <c r="J110288" s="13"/>
      <c r="K110288" s="13"/>
      <c r="L110288" s="13"/>
      <c r="M110288" s="13"/>
      <c r="N110288" s="13"/>
      <c r="O110288" s="13"/>
      <c r="P110288" s="13"/>
      <c r="Q110288" s="13"/>
      <c r="R110288" s="13"/>
    </row>
    <row r="110289" spans="2:18">
      <c r="B110289" s="31"/>
      <c r="C110289" s="13"/>
      <c r="D110289" s="13"/>
      <c r="E110289" s="13"/>
      <c r="F110289" s="13"/>
      <c r="G110289" s="13"/>
      <c r="H110289" s="13"/>
      <c r="I110289" s="13"/>
      <c r="J110289" s="13"/>
      <c r="K110289" s="13"/>
      <c r="L110289" s="13"/>
      <c r="M110289" s="13"/>
      <c r="N110289" s="13"/>
      <c r="O110289" s="13"/>
      <c r="P110289" s="13"/>
      <c r="Q110289" s="13"/>
      <c r="R110289" s="13"/>
    </row>
    <row r="110290" spans="2:18">
      <c r="B110290" s="31"/>
      <c r="C110290" s="13"/>
      <c r="D110290" s="13"/>
      <c r="E110290" s="13"/>
      <c r="F110290" s="13"/>
      <c r="G110290" s="13"/>
      <c r="H110290" s="13"/>
      <c r="I110290" s="13"/>
      <c r="J110290" s="13"/>
      <c r="K110290" s="13"/>
      <c r="L110290" s="13"/>
      <c r="M110290" s="13"/>
      <c r="N110290" s="13"/>
      <c r="O110290" s="13"/>
      <c r="P110290" s="13"/>
      <c r="Q110290" s="13"/>
      <c r="R110290" s="13"/>
    </row>
    <row r="110291" spans="2:18">
      <c r="B110291" s="31"/>
      <c r="C110291" s="13"/>
      <c r="D110291" s="13"/>
      <c r="E110291" s="13"/>
      <c r="F110291" s="13"/>
      <c r="G110291" s="13"/>
      <c r="H110291" s="13"/>
      <c r="I110291" s="13"/>
      <c r="J110291" s="13"/>
      <c r="K110291" s="13"/>
      <c r="L110291" s="13"/>
      <c r="M110291" s="13"/>
      <c r="N110291" s="13"/>
      <c r="O110291" s="13"/>
      <c r="P110291" s="13"/>
      <c r="Q110291" s="13"/>
      <c r="R110291" s="13"/>
    </row>
    <row r="110292" spans="2:18">
      <c r="B110292" s="31"/>
      <c r="C110292" s="13"/>
      <c r="D110292" s="13"/>
      <c r="E110292" s="13"/>
      <c r="F110292" s="13"/>
      <c r="G110292" s="13"/>
      <c r="H110292" s="13"/>
      <c r="I110292" s="13"/>
      <c r="J110292" s="13"/>
      <c r="K110292" s="13"/>
      <c r="L110292" s="13"/>
      <c r="M110292" s="13"/>
      <c r="N110292" s="13"/>
      <c r="O110292" s="13"/>
      <c r="P110292" s="13"/>
      <c r="Q110292" s="13"/>
      <c r="R110292" s="13"/>
    </row>
    <row r="110293" spans="2:18">
      <c r="B110293" s="31"/>
      <c r="C110293" s="13"/>
      <c r="D110293" s="13"/>
      <c r="E110293" s="13"/>
      <c r="F110293" s="13"/>
      <c r="G110293" s="13"/>
      <c r="H110293" s="13"/>
      <c r="I110293" s="13"/>
      <c r="J110293" s="13"/>
      <c r="K110293" s="13"/>
      <c r="L110293" s="13"/>
      <c r="M110293" s="13"/>
      <c r="N110293" s="13"/>
      <c r="O110293" s="13"/>
      <c r="P110293" s="13"/>
      <c r="Q110293" s="13"/>
      <c r="R110293" s="13"/>
    </row>
    <row r="110294" spans="2:18">
      <c r="B110294" s="31"/>
      <c r="C110294" s="13"/>
      <c r="D110294" s="13"/>
      <c r="E110294" s="13"/>
      <c r="F110294" s="13"/>
      <c r="G110294" s="13"/>
      <c r="H110294" s="13"/>
      <c r="I110294" s="13"/>
      <c r="J110294" s="13"/>
      <c r="K110294" s="13"/>
      <c r="L110294" s="13"/>
      <c r="M110294" s="13"/>
      <c r="N110294" s="13"/>
      <c r="O110294" s="13"/>
      <c r="P110294" s="13"/>
      <c r="Q110294" s="13"/>
      <c r="R110294" s="13"/>
    </row>
    <row r="110295" spans="2:18">
      <c r="B110295" s="31"/>
      <c r="C110295" s="13"/>
      <c r="D110295" s="13"/>
      <c r="E110295" s="13"/>
      <c r="F110295" s="13"/>
      <c r="G110295" s="13"/>
      <c r="H110295" s="13"/>
      <c r="I110295" s="13"/>
      <c r="J110295" s="13"/>
      <c r="K110295" s="13"/>
      <c r="L110295" s="13"/>
      <c r="M110295" s="13"/>
      <c r="N110295" s="13"/>
      <c r="O110295" s="13"/>
      <c r="P110295" s="13"/>
      <c r="Q110295" s="13"/>
      <c r="R110295" s="13"/>
    </row>
    <row r="110296" spans="2:18">
      <c r="B110296" s="31"/>
      <c r="C110296" s="13"/>
      <c r="D110296" s="13"/>
      <c r="E110296" s="13"/>
      <c r="F110296" s="13"/>
      <c r="G110296" s="13"/>
      <c r="H110296" s="13"/>
      <c r="I110296" s="13"/>
      <c r="J110296" s="13"/>
      <c r="K110296" s="13"/>
      <c r="L110296" s="13"/>
      <c r="M110296" s="13"/>
      <c r="N110296" s="13"/>
      <c r="O110296" s="13"/>
      <c r="P110296" s="13"/>
      <c r="Q110296" s="13"/>
      <c r="R110296" s="13"/>
    </row>
    <row r="110297" spans="2:18">
      <c r="B110297" s="31"/>
      <c r="C110297" s="13"/>
      <c r="D110297" s="13"/>
      <c r="E110297" s="13"/>
      <c r="F110297" s="13"/>
      <c r="G110297" s="13"/>
      <c r="H110297" s="13"/>
      <c r="I110297" s="13"/>
      <c r="J110297" s="13"/>
      <c r="K110297" s="13"/>
      <c r="L110297" s="13"/>
      <c r="M110297" s="13"/>
      <c r="N110297" s="13"/>
      <c r="O110297" s="13"/>
      <c r="P110297" s="13"/>
      <c r="Q110297" s="13"/>
      <c r="R110297" s="13"/>
    </row>
    <row r="110298" spans="2:18">
      <c r="B110298" s="31"/>
      <c r="C110298" s="13"/>
      <c r="D110298" s="13"/>
      <c r="E110298" s="13"/>
      <c r="F110298" s="13"/>
      <c r="G110298" s="13"/>
      <c r="H110298" s="13"/>
      <c r="I110298" s="13"/>
      <c r="J110298" s="13"/>
      <c r="K110298" s="13"/>
      <c r="L110298" s="13"/>
      <c r="M110298" s="13"/>
      <c r="N110298" s="13"/>
      <c r="O110298" s="13"/>
      <c r="P110298" s="13"/>
      <c r="Q110298" s="13"/>
      <c r="R110298" s="13"/>
    </row>
    <row r="110299" spans="2:18">
      <c r="B110299" s="31"/>
      <c r="C110299" s="13"/>
      <c r="D110299" s="13"/>
      <c r="E110299" s="13"/>
      <c r="F110299" s="13"/>
      <c r="G110299" s="13"/>
      <c r="H110299" s="13"/>
      <c r="I110299" s="13"/>
      <c r="J110299" s="13"/>
      <c r="K110299" s="13"/>
      <c r="L110299" s="13"/>
      <c r="M110299" s="13"/>
      <c r="N110299" s="13"/>
      <c r="O110299" s="13"/>
      <c r="P110299" s="13"/>
      <c r="Q110299" s="13"/>
      <c r="R110299" s="13"/>
    </row>
    <row r="110300" spans="2:18">
      <c r="B110300" s="31"/>
      <c r="C110300" s="13"/>
      <c r="D110300" s="13"/>
      <c r="E110300" s="13"/>
      <c r="F110300" s="13"/>
      <c r="G110300" s="13"/>
      <c r="H110300" s="13"/>
      <c r="I110300" s="13"/>
      <c r="J110300" s="13"/>
      <c r="K110300" s="13"/>
      <c r="L110300" s="13"/>
      <c r="M110300" s="13"/>
      <c r="N110300" s="13"/>
      <c r="O110300" s="13"/>
      <c r="P110300" s="13"/>
      <c r="Q110300" s="13"/>
      <c r="R110300" s="13"/>
    </row>
    <row r="110301" spans="2:18">
      <c r="B110301" s="31"/>
      <c r="C110301" s="13"/>
      <c r="D110301" s="13"/>
      <c r="E110301" s="13"/>
      <c r="F110301" s="13"/>
      <c r="G110301" s="13"/>
      <c r="H110301" s="13"/>
      <c r="I110301" s="13"/>
      <c r="J110301" s="13"/>
      <c r="K110301" s="13"/>
      <c r="L110301" s="13"/>
      <c r="M110301" s="13"/>
      <c r="N110301" s="13"/>
      <c r="O110301" s="13"/>
      <c r="P110301" s="13"/>
      <c r="Q110301" s="13"/>
      <c r="R110301" s="13"/>
    </row>
    <row r="110302" spans="2:18">
      <c r="B110302" s="31"/>
      <c r="C110302" s="13"/>
      <c r="D110302" s="13"/>
      <c r="E110302" s="13"/>
      <c r="F110302" s="13"/>
      <c r="G110302" s="13"/>
      <c r="H110302" s="13"/>
      <c r="I110302" s="13"/>
      <c r="J110302" s="13"/>
      <c r="K110302" s="13"/>
      <c r="L110302" s="13"/>
      <c r="M110302" s="13"/>
      <c r="N110302" s="13"/>
      <c r="O110302" s="13"/>
      <c r="P110302" s="13"/>
      <c r="Q110302" s="13"/>
      <c r="R110302" s="13"/>
    </row>
    <row r="110303" spans="2:18">
      <c r="B110303" s="31"/>
      <c r="C110303" s="13"/>
      <c r="D110303" s="13"/>
      <c r="E110303" s="13"/>
      <c r="F110303" s="13"/>
      <c r="G110303" s="13"/>
      <c r="H110303" s="13"/>
      <c r="I110303" s="13"/>
      <c r="J110303" s="13"/>
      <c r="K110303" s="13"/>
      <c r="L110303" s="13"/>
      <c r="M110303" s="13"/>
      <c r="N110303" s="13"/>
      <c r="O110303" s="13"/>
      <c r="P110303" s="13"/>
      <c r="Q110303" s="13"/>
      <c r="R110303" s="13"/>
    </row>
    <row r="110304" spans="2:18">
      <c r="B110304" s="31"/>
      <c r="C110304" s="13"/>
      <c r="D110304" s="13"/>
      <c r="E110304" s="13"/>
      <c r="F110304" s="13"/>
      <c r="G110304" s="13"/>
      <c r="H110304" s="13"/>
      <c r="I110304" s="13"/>
      <c r="J110304" s="13"/>
      <c r="K110304" s="13"/>
      <c r="L110304" s="13"/>
      <c r="M110304" s="13"/>
      <c r="N110304" s="13"/>
      <c r="O110304" s="13"/>
      <c r="P110304" s="13"/>
      <c r="Q110304" s="13"/>
      <c r="R110304" s="13"/>
    </row>
    <row r="110305" spans="2:18">
      <c r="B110305" s="31"/>
      <c r="C110305" s="13"/>
      <c r="D110305" s="13"/>
      <c r="E110305" s="13"/>
      <c r="F110305" s="13"/>
      <c r="G110305" s="13"/>
      <c r="H110305" s="13"/>
      <c r="I110305" s="13"/>
      <c r="J110305" s="13"/>
      <c r="K110305" s="13"/>
      <c r="L110305" s="13"/>
      <c r="M110305" s="13"/>
      <c r="N110305" s="13"/>
      <c r="O110305" s="13"/>
      <c r="P110305" s="13"/>
      <c r="Q110305" s="13"/>
      <c r="R110305" s="13"/>
    </row>
    <row r="110306" spans="2:18">
      <c r="B110306" s="31"/>
      <c r="C110306" s="13"/>
      <c r="D110306" s="13"/>
      <c r="E110306" s="13"/>
      <c r="F110306" s="13"/>
      <c r="G110306" s="13"/>
      <c r="H110306" s="13"/>
      <c r="I110306" s="13"/>
      <c r="J110306" s="13"/>
      <c r="K110306" s="13"/>
      <c r="L110306" s="13"/>
      <c r="M110306" s="13"/>
      <c r="N110306" s="13"/>
      <c r="O110306" s="13"/>
      <c r="P110306" s="13"/>
      <c r="Q110306" s="13"/>
      <c r="R110306" s="13"/>
    </row>
    <row r="110307" spans="2:18">
      <c r="B110307" s="31"/>
      <c r="C110307" s="13"/>
      <c r="D110307" s="13"/>
      <c r="E110307" s="13"/>
      <c r="F110307" s="13"/>
      <c r="G110307" s="13"/>
      <c r="H110307" s="13"/>
      <c r="I110307" s="13"/>
      <c r="J110307" s="13"/>
      <c r="K110307" s="13"/>
      <c r="L110307" s="13"/>
      <c r="M110307" s="13"/>
      <c r="N110307" s="13"/>
      <c r="O110307" s="13"/>
      <c r="P110307" s="13"/>
      <c r="Q110307" s="13"/>
      <c r="R110307" s="13"/>
    </row>
    <row r="110308" spans="2:18">
      <c r="B110308" s="31"/>
      <c r="C110308" s="13"/>
      <c r="D110308" s="13"/>
      <c r="E110308" s="13"/>
      <c r="F110308" s="13"/>
      <c r="G110308" s="13"/>
      <c r="H110308" s="13"/>
      <c r="I110308" s="13"/>
      <c r="J110308" s="13"/>
      <c r="K110308" s="13"/>
      <c r="L110308" s="13"/>
      <c r="M110308" s="13"/>
      <c r="N110308" s="13"/>
      <c r="O110308" s="13"/>
      <c r="P110308" s="13"/>
      <c r="Q110308" s="13"/>
      <c r="R110308" s="13"/>
    </row>
    <row r="110309" spans="2:18">
      <c r="B110309" s="31"/>
      <c r="C110309" s="13"/>
      <c r="D110309" s="13"/>
      <c r="E110309" s="13"/>
      <c r="F110309" s="13"/>
      <c r="G110309" s="13"/>
      <c r="H110309" s="13"/>
      <c r="I110309" s="13"/>
      <c r="J110309" s="13"/>
      <c r="K110309" s="13"/>
      <c r="L110309" s="13"/>
      <c r="M110309" s="13"/>
      <c r="N110309" s="13"/>
      <c r="O110309" s="13"/>
      <c r="P110309" s="13"/>
      <c r="Q110309" s="13"/>
      <c r="R110309" s="13"/>
    </row>
    <row r="110310" spans="2:18">
      <c r="B110310" s="31"/>
      <c r="C110310" s="13"/>
      <c r="D110310" s="13"/>
      <c r="E110310" s="13"/>
      <c r="F110310" s="13"/>
      <c r="G110310" s="13"/>
      <c r="H110310" s="13"/>
      <c r="I110310" s="13"/>
      <c r="J110310" s="13"/>
      <c r="K110310" s="13"/>
      <c r="L110310" s="13"/>
      <c r="M110310" s="13"/>
      <c r="N110310" s="13"/>
      <c r="O110310" s="13"/>
      <c r="P110310" s="13"/>
      <c r="Q110310" s="13"/>
      <c r="R110310" s="13"/>
    </row>
    <row r="110311" spans="2:18">
      <c r="B110311" s="31"/>
      <c r="C110311" s="13"/>
      <c r="D110311" s="13"/>
      <c r="E110311" s="13"/>
      <c r="F110311" s="13"/>
      <c r="G110311" s="13"/>
      <c r="H110311" s="13"/>
      <c r="I110311" s="13"/>
      <c r="J110311" s="13"/>
      <c r="K110311" s="13"/>
      <c r="L110311" s="13"/>
      <c r="M110311" s="13"/>
      <c r="N110311" s="13"/>
      <c r="O110311" s="13"/>
      <c r="P110311" s="13"/>
      <c r="Q110311" s="13"/>
      <c r="R110311" s="13"/>
    </row>
    <row r="110312" spans="2:18">
      <c r="B110312" s="31"/>
      <c r="C110312" s="13"/>
      <c r="D110312" s="13"/>
      <c r="E110312" s="13"/>
      <c r="F110312" s="13"/>
      <c r="G110312" s="13"/>
      <c r="H110312" s="13"/>
      <c r="I110312" s="13"/>
      <c r="J110312" s="13"/>
      <c r="K110312" s="13"/>
      <c r="L110312" s="13"/>
      <c r="M110312" s="13"/>
      <c r="N110312" s="13"/>
      <c r="O110312" s="13"/>
      <c r="P110312" s="13"/>
      <c r="Q110312" s="13"/>
      <c r="R110312" s="13"/>
    </row>
    <row r="110313" spans="2:18">
      <c r="B110313" s="31"/>
      <c r="C110313" s="13"/>
      <c r="D110313" s="13"/>
      <c r="E110313" s="13"/>
      <c r="F110313" s="13"/>
      <c r="G110313" s="13"/>
      <c r="H110313" s="13"/>
      <c r="I110313" s="13"/>
      <c r="J110313" s="13"/>
      <c r="K110313" s="13"/>
      <c r="L110313" s="13"/>
      <c r="M110313" s="13"/>
      <c r="N110313" s="13"/>
      <c r="O110313" s="13"/>
      <c r="P110313" s="13"/>
      <c r="Q110313" s="13"/>
      <c r="R110313" s="13"/>
    </row>
    <row r="110314" spans="2:18">
      <c r="B110314" s="31"/>
      <c r="C110314" s="13"/>
      <c r="D110314" s="13"/>
      <c r="E110314" s="13"/>
      <c r="F110314" s="13"/>
      <c r="G110314" s="13"/>
      <c r="H110314" s="13"/>
      <c r="I110314" s="13"/>
      <c r="J110314" s="13"/>
      <c r="K110314" s="13"/>
      <c r="L110314" s="13"/>
      <c r="M110314" s="13"/>
      <c r="N110314" s="13"/>
      <c r="O110314" s="13"/>
      <c r="P110314" s="13"/>
      <c r="Q110314" s="13"/>
      <c r="R110314" s="13"/>
    </row>
    <row r="110315" spans="2:18">
      <c r="B110315" s="31"/>
      <c r="C110315" s="13"/>
      <c r="D110315" s="13"/>
      <c r="E110315" s="13"/>
      <c r="F110315" s="13"/>
      <c r="G110315" s="13"/>
      <c r="H110315" s="13"/>
      <c r="I110315" s="13"/>
      <c r="J110315" s="13"/>
      <c r="K110315" s="13"/>
      <c r="L110315" s="13"/>
      <c r="M110315" s="13"/>
      <c r="N110315" s="13"/>
      <c r="O110315" s="13"/>
      <c r="P110315" s="13"/>
      <c r="Q110315" s="13"/>
      <c r="R110315" s="13"/>
    </row>
    <row r="110316" spans="2:18">
      <c r="B110316" s="31"/>
      <c r="C110316" s="13"/>
      <c r="D110316" s="13"/>
      <c r="E110316" s="13"/>
      <c r="F110316" s="13"/>
      <c r="G110316" s="13"/>
      <c r="H110316" s="13"/>
      <c r="I110316" s="13"/>
      <c r="J110316" s="13"/>
      <c r="K110316" s="13"/>
      <c r="L110316" s="13"/>
      <c r="M110316" s="13"/>
      <c r="N110316" s="13"/>
      <c r="O110316" s="13"/>
      <c r="P110316" s="13"/>
      <c r="Q110316" s="13"/>
      <c r="R110316" s="13"/>
    </row>
    <row r="110317" spans="2:18">
      <c r="B110317" s="31"/>
      <c r="C110317" s="13"/>
      <c r="D110317" s="13"/>
      <c r="E110317" s="13"/>
      <c r="F110317" s="13"/>
      <c r="G110317" s="13"/>
      <c r="H110317" s="13"/>
      <c r="I110317" s="13"/>
      <c r="J110317" s="13"/>
      <c r="K110317" s="13"/>
      <c r="L110317" s="13"/>
      <c r="M110317" s="13"/>
      <c r="N110317" s="13"/>
      <c r="O110317" s="13"/>
      <c r="P110317" s="13"/>
      <c r="Q110317" s="13"/>
      <c r="R110317" s="13"/>
    </row>
    <row r="110318" spans="2:18">
      <c r="B110318" s="31"/>
      <c r="C110318" s="13"/>
      <c r="D110318" s="13"/>
      <c r="E110318" s="13"/>
      <c r="F110318" s="13"/>
      <c r="G110318" s="13"/>
      <c r="H110318" s="13"/>
      <c r="I110318" s="13"/>
      <c r="J110318" s="13"/>
      <c r="K110318" s="13"/>
      <c r="L110318" s="13"/>
      <c r="M110318" s="13"/>
      <c r="N110318" s="13"/>
      <c r="O110318" s="13"/>
      <c r="P110318" s="13"/>
      <c r="Q110318" s="13"/>
      <c r="R110318" s="13"/>
    </row>
    <row r="110319" spans="2:18">
      <c r="B110319" s="31"/>
      <c r="C110319" s="13"/>
      <c r="D110319" s="13"/>
      <c r="E110319" s="13"/>
      <c r="F110319" s="13"/>
      <c r="G110319" s="13"/>
      <c r="H110319" s="13"/>
      <c r="I110319" s="13"/>
      <c r="J110319" s="13"/>
      <c r="K110319" s="13"/>
      <c r="L110319" s="13"/>
      <c r="M110319" s="13"/>
      <c r="N110319" s="13"/>
      <c r="O110319" s="13"/>
      <c r="P110319" s="13"/>
      <c r="Q110319" s="13"/>
      <c r="R110319" s="13"/>
    </row>
    <row r="110320" spans="2:18">
      <c r="B110320" s="31"/>
      <c r="C110320" s="13"/>
      <c r="D110320" s="13"/>
      <c r="E110320" s="13"/>
      <c r="F110320" s="13"/>
      <c r="G110320" s="13"/>
      <c r="H110320" s="13"/>
      <c r="I110320" s="13"/>
      <c r="J110320" s="13"/>
      <c r="K110320" s="13"/>
      <c r="L110320" s="13"/>
      <c r="M110320" s="13"/>
      <c r="N110320" s="13"/>
      <c r="O110320" s="13"/>
      <c r="P110320" s="13"/>
      <c r="Q110320" s="13"/>
      <c r="R110320" s="13"/>
    </row>
    <row r="110321" spans="2:18">
      <c r="B110321" s="31"/>
      <c r="C110321" s="13"/>
      <c r="D110321" s="13"/>
      <c r="E110321" s="13"/>
      <c r="F110321" s="13"/>
      <c r="G110321" s="13"/>
      <c r="H110321" s="13"/>
      <c r="I110321" s="13"/>
      <c r="J110321" s="13"/>
      <c r="K110321" s="13"/>
      <c r="L110321" s="13"/>
      <c r="M110321" s="13"/>
      <c r="N110321" s="13"/>
      <c r="O110321" s="13"/>
      <c r="P110321" s="13"/>
      <c r="Q110321" s="13"/>
      <c r="R110321" s="13"/>
    </row>
    <row r="110322" spans="2:18">
      <c r="B110322" s="31"/>
      <c r="C110322" s="13"/>
      <c r="D110322" s="13"/>
      <c r="E110322" s="13"/>
      <c r="F110322" s="13"/>
      <c r="G110322" s="13"/>
      <c r="H110322" s="13"/>
      <c r="I110322" s="13"/>
      <c r="J110322" s="13"/>
      <c r="K110322" s="13"/>
      <c r="L110322" s="13"/>
      <c r="M110322" s="13"/>
      <c r="N110322" s="13"/>
      <c r="O110322" s="13"/>
      <c r="P110322" s="13"/>
      <c r="Q110322" s="13"/>
      <c r="R110322" s="13"/>
    </row>
    <row r="110323" spans="2:18">
      <c r="B110323" s="31"/>
      <c r="C110323" s="13"/>
      <c r="D110323" s="13"/>
      <c r="E110323" s="13"/>
      <c r="F110323" s="13"/>
      <c r="G110323" s="13"/>
      <c r="H110323" s="13"/>
      <c r="I110323" s="13"/>
      <c r="J110323" s="13"/>
      <c r="K110323" s="13"/>
      <c r="L110323" s="13"/>
      <c r="M110323" s="13"/>
      <c r="N110323" s="13"/>
      <c r="O110323" s="13"/>
      <c r="P110323" s="13"/>
      <c r="Q110323" s="13"/>
      <c r="R110323" s="13"/>
    </row>
    <row r="110324" spans="2:18">
      <c r="B110324" s="31"/>
      <c r="C110324" s="13"/>
      <c r="D110324" s="13"/>
      <c r="E110324" s="13"/>
      <c r="F110324" s="13"/>
      <c r="G110324" s="13"/>
      <c r="H110324" s="13"/>
      <c r="I110324" s="13"/>
      <c r="J110324" s="13"/>
      <c r="K110324" s="13"/>
      <c r="L110324" s="13"/>
      <c r="M110324" s="13"/>
      <c r="N110324" s="13"/>
      <c r="O110324" s="13"/>
      <c r="P110324" s="13"/>
      <c r="Q110324" s="13"/>
      <c r="R110324" s="13"/>
    </row>
    <row r="110325" spans="2:18">
      <c r="B110325" s="31"/>
      <c r="C110325" s="13"/>
      <c r="D110325" s="13"/>
      <c r="E110325" s="13"/>
      <c r="F110325" s="13"/>
      <c r="G110325" s="13"/>
      <c r="H110325" s="13"/>
      <c r="I110325" s="13"/>
      <c r="J110325" s="13"/>
      <c r="K110325" s="13"/>
      <c r="L110325" s="13"/>
      <c r="M110325" s="13"/>
      <c r="N110325" s="13"/>
      <c r="O110325" s="13"/>
      <c r="P110325" s="13"/>
      <c r="Q110325" s="13"/>
      <c r="R110325" s="13"/>
    </row>
    <row r="110326" spans="2:18">
      <c r="B110326" s="31"/>
      <c r="C110326" s="13"/>
      <c r="D110326" s="13"/>
      <c r="E110326" s="13"/>
      <c r="F110326" s="13"/>
      <c r="G110326" s="13"/>
      <c r="H110326" s="13"/>
      <c r="I110326" s="13"/>
      <c r="J110326" s="13"/>
      <c r="K110326" s="13"/>
      <c r="L110326" s="13"/>
      <c r="M110326" s="13"/>
      <c r="N110326" s="13"/>
      <c r="O110326" s="13"/>
      <c r="P110326" s="13"/>
      <c r="Q110326" s="13"/>
      <c r="R110326" s="13"/>
    </row>
    <row r="110327" spans="2:18">
      <c r="B110327" s="31"/>
      <c r="C110327" s="13"/>
      <c r="D110327" s="13"/>
      <c r="E110327" s="13"/>
      <c r="F110327" s="13"/>
      <c r="G110327" s="13"/>
      <c r="H110327" s="13"/>
      <c r="I110327" s="13"/>
      <c r="J110327" s="13"/>
      <c r="K110327" s="13"/>
      <c r="L110327" s="13"/>
      <c r="M110327" s="13"/>
      <c r="N110327" s="13"/>
      <c r="O110327" s="13"/>
      <c r="P110327" s="13"/>
      <c r="Q110327" s="13"/>
      <c r="R110327" s="13"/>
    </row>
    <row r="110328" spans="2:18">
      <c r="B110328" s="31"/>
      <c r="C110328" s="13"/>
      <c r="D110328" s="13"/>
      <c r="E110328" s="13"/>
      <c r="F110328" s="13"/>
      <c r="G110328" s="13"/>
      <c r="H110328" s="13"/>
      <c r="I110328" s="13"/>
      <c r="J110328" s="13"/>
      <c r="K110328" s="13"/>
      <c r="L110328" s="13"/>
      <c r="M110328" s="13"/>
      <c r="N110328" s="13"/>
      <c r="O110328" s="13"/>
      <c r="P110328" s="13"/>
      <c r="Q110328" s="13"/>
      <c r="R110328" s="13"/>
    </row>
    <row r="110329" spans="2:18">
      <c r="B110329" s="31"/>
      <c r="C110329" s="13"/>
      <c r="D110329" s="13"/>
      <c r="E110329" s="13"/>
      <c r="F110329" s="13"/>
      <c r="G110329" s="13"/>
      <c r="H110329" s="13"/>
      <c r="I110329" s="13"/>
      <c r="J110329" s="13"/>
      <c r="K110329" s="13"/>
      <c r="L110329" s="13"/>
      <c r="M110329" s="13"/>
      <c r="N110329" s="13"/>
      <c r="O110329" s="13"/>
      <c r="P110329" s="13"/>
      <c r="Q110329" s="13"/>
      <c r="R110329" s="13"/>
    </row>
    <row r="110330" spans="2:18">
      <c r="B110330" s="31"/>
      <c r="C110330" s="13"/>
      <c r="D110330" s="13"/>
      <c r="E110330" s="13"/>
      <c r="F110330" s="13"/>
      <c r="G110330" s="13"/>
      <c r="H110330" s="13"/>
      <c r="I110330" s="13"/>
      <c r="J110330" s="13"/>
      <c r="K110330" s="13"/>
      <c r="L110330" s="13"/>
      <c r="M110330" s="13"/>
      <c r="N110330" s="13"/>
      <c r="O110330" s="13"/>
      <c r="P110330" s="13"/>
      <c r="Q110330" s="13"/>
      <c r="R110330" s="13"/>
    </row>
    <row r="110331" spans="2:18">
      <c r="B110331" s="31"/>
      <c r="C110331" s="13"/>
      <c r="D110331" s="13"/>
      <c r="E110331" s="13"/>
      <c r="F110331" s="13"/>
      <c r="G110331" s="13"/>
      <c r="H110331" s="13"/>
      <c r="I110331" s="13"/>
      <c r="J110331" s="13"/>
      <c r="K110331" s="13"/>
      <c r="L110331" s="13"/>
      <c r="M110331" s="13"/>
      <c r="N110331" s="13"/>
      <c r="O110331" s="13"/>
      <c r="P110331" s="13"/>
      <c r="Q110331" s="13"/>
      <c r="R110331" s="13"/>
    </row>
    <row r="110332" spans="2:18">
      <c r="B110332" s="31"/>
      <c r="C110332" s="13"/>
      <c r="D110332" s="13"/>
      <c r="E110332" s="13"/>
      <c r="F110332" s="13"/>
      <c r="G110332" s="13"/>
      <c r="H110332" s="13"/>
      <c r="I110332" s="13"/>
      <c r="J110332" s="13"/>
      <c r="K110332" s="13"/>
      <c r="L110332" s="13"/>
      <c r="M110332" s="13"/>
      <c r="N110332" s="13"/>
      <c r="O110332" s="13"/>
      <c r="P110332" s="13"/>
      <c r="Q110332" s="13"/>
      <c r="R110332" s="13"/>
    </row>
    <row r="110333" spans="2:18">
      <c r="B110333" s="31"/>
      <c r="C110333" s="13"/>
      <c r="D110333" s="13"/>
      <c r="E110333" s="13"/>
      <c r="F110333" s="13"/>
      <c r="G110333" s="13"/>
      <c r="H110333" s="13"/>
      <c r="I110333" s="13"/>
      <c r="J110333" s="13"/>
      <c r="K110333" s="13"/>
      <c r="L110333" s="13"/>
      <c r="M110333" s="13"/>
      <c r="N110333" s="13"/>
      <c r="O110333" s="13"/>
      <c r="P110333" s="13"/>
      <c r="Q110333" s="13"/>
      <c r="R110333" s="13"/>
    </row>
    <row r="110334" spans="2:18">
      <c r="B110334" s="31"/>
      <c r="C110334" s="13"/>
      <c r="D110334" s="13"/>
      <c r="E110334" s="13"/>
      <c r="F110334" s="13"/>
      <c r="G110334" s="13"/>
      <c r="H110334" s="13"/>
      <c r="I110334" s="13"/>
      <c r="J110334" s="13"/>
      <c r="K110334" s="13"/>
      <c r="L110334" s="13"/>
      <c r="M110334" s="13"/>
      <c r="N110334" s="13"/>
      <c r="O110334" s="13"/>
      <c r="P110334" s="13"/>
      <c r="Q110334" s="13"/>
      <c r="R110334" s="13"/>
    </row>
    <row r="110335" spans="2:18">
      <c r="B110335" s="31"/>
      <c r="C110335" s="13"/>
      <c r="D110335" s="13"/>
      <c r="E110335" s="13"/>
      <c r="F110335" s="13"/>
      <c r="G110335" s="13"/>
      <c r="H110335" s="13"/>
      <c r="I110335" s="13"/>
      <c r="J110335" s="13"/>
      <c r="K110335" s="13"/>
      <c r="L110335" s="13"/>
      <c r="M110335" s="13"/>
      <c r="N110335" s="13"/>
      <c r="O110335" s="13"/>
      <c r="P110335" s="13"/>
      <c r="Q110335" s="13"/>
      <c r="R110335" s="13"/>
    </row>
    <row r="110336" spans="2:18">
      <c r="B110336" s="31"/>
      <c r="C110336" s="13"/>
      <c r="D110336" s="13"/>
      <c r="E110336" s="13"/>
      <c r="F110336" s="13"/>
      <c r="G110336" s="13"/>
      <c r="H110336" s="13"/>
      <c r="I110336" s="13"/>
      <c r="J110336" s="13"/>
      <c r="K110336" s="13"/>
      <c r="L110336" s="13"/>
      <c r="M110336" s="13"/>
      <c r="N110336" s="13"/>
      <c r="O110336" s="13"/>
      <c r="P110336" s="13"/>
      <c r="Q110336" s="13"/>
      <c r="R110336" s="13"/>
    </row>
    <row r="110337" spans="2:18">
      <c r="B110337" s="31"/>
      <c r="C110337" s="13"/>
      <c r="D110337" s="13"/>
      <c r="E110337" s="13"/>
      <c r="F110337" s="13"/>
      <c r="G110337" s="13"/>
      <c r="H110337" s="13"/>
      <c r="I110337" s="13"/>
      <c r="J110337" s="13"/>
      <c r="K110337" s="13"/>
      <c r="L110337" s="13"/>
      <c r="M110337" s="13"/>
      <c r="N110337" s="13"/>
      <c r="O110337" s="13"/>
      <c r="P110337" s="13"/>
      <c r="Q110337" s="13"/>
      <c r="R110337" s="13"/>
    </row>
    <row r="110338" spans="2:18">
      <c r="B110338" s="31"/>
      <c r="C110338" s="13"/>
      <c r="D110338" s="13"/>
      <c r="E110338" s="13"/>
      <c r="F110338" s="13"/>
      <c r="G110338" s="13"/>
      <c r="H110338" s="13"/>
      <c r="I110338" s="13"/>
      <c r="J110338" s="13"/>
      <c r="K110338" s="13"/>
      <c r="L110338" s="13"/>
      <c r="M110338" s="13"/>
      <c r="N110338" s="13"/>
      <c r="O110338" s="13"/>
      <c r="P110338" s="13"/>
      <c r="Q110338" s="13"/>
      <c r="R110338" s="13"/>
    </row>
    <row r="110339" spans="2:18">
      <c r="B110339" s="31"/>
      <c r="C110339" s="13"/>
      <c r="D110339" s="13"/>
      <c r="E110339" s="13"/>
      <c r="F110339" s="13"/>
      <c r="G110339" s="13"/>
      <c r="H110339" s="13"/>
      <c r="I110339" s="13"/>
      <c r="J110339" s="13"/>
      <c r="K110339" s="13"/>
      <c r="L110339" s="13"/>
      <c r="M110339" s="13"/>
      <c r="N110339" s="13"/>
      <c r="O110339" s="13"/>
      <c r="P110339" s="13"/>
      <c r="Q110339" s="13"/>
      <c r="R110339" s="13"/>
    </row>
    <row r="110340" spans="2:18">
      <c r="B110340" s="31"/>
      <c r="C110340" s="13"/>
      <c r="D110340" s="13"/>
      <c r="E110340" s="13"/>
      <c r="F110340" s="13"/>
      <c r="G110340" s="13"/>
      <c r="H110340" s="13"/>
      <c r="I110340" s="13"/>
      <c r="J110340" s="13"/>
      <c r="K110340" s="13"/>
      <c r="L110340" s="13"/>
      <c r="M110340" s="13"/>
      <c r="N110340" s="13"/>
      <c r="O110340" s="13"/>
      <c r="P110340" s="13"/>
      <c r="Q110340" s="13"/>
      <c r="R110340" s="13"/>
    </row>
    <row r="110341" spans="2:18">
      <c r="B110341" s="31"/>
      <c r="C110341" s="13"/>
      <c r="D110341" s="13"/>
      <c r="E110341" s="13"/>
      <c r="F110341" s="13"/>
      <c r="G110341" s="13"/>
      <c r="H110341" s="13"/>
      <c r="I110341" s="13"/>
      <c r="J110341" s="13"/>
      <c r="K110341" s="13"/>
      <c r="L110341" s="13"/>
      <c r="M110341" s="13"/>
      <c r="N110341" s="13"/>
      <c r="O110341" s="13"/>
      <c r="P110341" s="13"/>
      <c r="Q110341" s="13"/>
      <c r="R110341" s="13"/>
    </row>
    <row r="110342" spans="2:18">
      <c r="B110342" s="31"/>
      <c r="C110342" s="13"/>
      <c r="D110342" s="13"/>
      <c r="E110342" s="13"/>
      <c r="F110342" s="13"/>
      <c r="G110342" s="13"/>
      <c r="H110342" s="13"/>
      <c r="I110342" s="13"/>
      <c r="J110342" s="13"/>
      <c r="K110342" s="13"/>
      <c r="L110342" s="13"/>
      <c r="M110342" s="13"/>
      <c r="N110342" s="13"/>
      <c r="O110342" s="13"/>
      <c r="P110342" s="13"/>
      <c r="Q110342" s="13"/>
      <c r="R110342" s="13"/>
    </row>
    <row r="110343" spans="2:18">
      <c r="B110343" s="31"/>
      <c r="C110343" s="13"/>
      <c r="D110343" s="13"/>
      <c r="E110343" s="13"/>
      <c r="F110343" s="13"/>
      <c r="G110343" s="13"/>
      <c r="H110343" s="13"/>
      <c r="I110343" s="13"/>
      <c r="J110343" s="13"/>
      <c r="K110343" s="13"/>
      <c r="L110343" s="13"/>
      <c r="M110343" s="13"/>
      <c r="N110343" s="13"/>
      <c r="O110343" s="13"/>
      <c r="P110343" s="13"/>
      <c r="Q110343" s="13"/>
      <c r="R110343" s="13"/>
    </row>
    <row r="110344" spans="2:18">
      <c r="B110344" s="31"/>
      <c r="C110344" s="13"/>
      <c r="D110344" s="13"/>
      <c r="E110344" s="13"/>
      <c r="F110344" s="13"/>
      <c r="G110344" s="13"/>
      <c r="H110344" s="13"/>
      <c r="I110344" s="13"/>
      <c r="J110344" s="13"/>
      <c r="K110344" s="13"/>
      <c r="L110344" s="13"/>
      <c r="M110344" s="13"/>
      <c r="N110344" s="13"/>
      <c r="O110344" s="13"/>
      <c r="P110344" s="13"/>
      <c r="Q110344" s="13"/>
      <c r="R110344" s="13"/>
    </row>
    <row r="110345" spans="2:18">
      <c r="B110345" s="31"/>
      <c r="C110345" s="13"/>
      <c r="D110345" s="13"/>
      <c r="E110345" s="13"/>
      <c r="F110345" s="13"/>
      <c r="G110345" s="13"/>
      <c r="H110345" s="13"/>
      <c r="I110345" s="13"/>
      <c r="J110345" s="13"/>
      <c r="K110345" s="13"/>
      <c r="L110345" s="13"/>
      <c r="M110345" s="13"/>
      <c r="N110345" s="13"/>
      <c r="O110345" s="13"/>
      <c r="P110345" s="13"/>
      <c r="Q110345" s="13"/>
      <c r="R110345" s="13"/>
    </row>
    <row r="110346" spans="2:18">
      <c r="B110346" s="31"/>
      <c r="C110346" s="13"/>
      <c r="D110346" s="13"/>
      <c r="E110346" s="13"/>
      <c r="F110346" s="13"/>
      <c r="G110346" s="13"/>
      <c r="H110346" s="13"/>
      <c r="I110346" s="13"/>
      <c r="J110346" s="13"/>
      <c r="K110346" s="13"/>
      <c r="L110346" s="13"/>
      <c r="M110346" s="13"/>
      <c r="N110346" s="13"/>
      <c r="O110346" s="13"/>
      <c r="P110346" s="13"/>
      <c r="Q110346" s="13"/>
      <c r="R110346" s="13"/>
    </row>
    <row r="110347" spans="2:18">
      <c r="B110347" s="31"/>
      <c r="C110347" s="13"/>
      <c r="D110347" s="13"/>
      <c r="E110347" s="13"/>
      <c r="F110347" s="13"/>
      <c r="G110347" s="13"/>
      <c r="H110347" s="13"/>
      <c r="I110347" s="13"/>
      <c r="J110347" s="13"/>
      <c r="K110347" s="13"/>
      <c r="L110347" s="13"/>
      <c r="M110347" s="13"/>
      <c r="N110347" s="13"/>
      <c r="O110347" s="13"/>
      <c r="P110347" s="13"/>
      <c r="Q110347" s="13"/>
      <c r="R110347" s="13"/>
    </row>
    <row r="110348" spans="2:18">
      <c r="B110348" s="31"/>
      <c r="C110348" s="13"/>
      <c r="D110348" s="13"/>
      <c r="E110348" s="13"/>
      <c r="F110348" s="13"/>
      <c r="G110348" s="13"/>
      <c r="H110348" s="13"/>
      <c r="I110348" s="13"/>
      <c r="J110348" s="13"/>
      <c r="K110348" s="13"/>
      <c r="L110348" s="13"/>
      <c r="M110348" s="13"/>
      <c r="N110348" s="13"/>
      <c r="O110348" s="13"/>
      <c r="P110348" s="13"/>
      <c r="Q110348" s="13"/>
      <c r="R110348" s="13"/>
    </row>
    <row r="110349" spans="2:18">
      <c r="B110349" s="31"/>
      <c r="C110349" s="13"/>
      <c r="D110349" s="13"/>
      <c r="E110349" s="13"/>
      <c r="F110349" s="13"/>
      <c r="G110349" s="13"/>
      <c r="H110349" s="13"/>
      <c r="I110349" s="13"/>
      <c r="J110349" s="13"/>
      <c r="K110349" s="13"/>
      <c r="L110349" s="13"/>
      <c r="M110349" s="13"/>
      <c r="N110349" s="13"/>
      <c r="O110349" s="13"/>
      <c r="P110349" s="13"/>
      <c r="Q110349" s="13"/>
      <c r="R110349" s="13"/>
    </row>
    <row r="110350" spans="2:18">
      <c r="B110350" s="31"/>
      <c r="C110350" s="13"/>
      <c r="D110350" s="13"/>
      <c r="E110350" s="13"/>
      <c r="F110350" s="13"/>
      <c r="G110350" s="13"/>
      <c r="H110350" s="13"/>
      <c r="I110350" s="13"/>
      <c r="J110350" s="13"/>
      <c r="K110350" s="13"/>
      <c r="L110350" s="13"/>
      <c r="M110350" s="13"/>
      <c r="N110350" s="13"/>
      <c r="O110350" s="13"/>
      <c r="P110350" s="13"/>
      <c r="Q110350" s="13"/>
      <c r="R110350" s="13"/>
    </row>
    <row r="110351" spans="2:18">
      <c r="B110351" s="31"/>
      <c r="C110351" s="13"/>
      <c r="D110351" s="13"/>
      <c r="E110351" s="13"/>
      <c r="F110351" s="13"/>
      <c r="G110351" s="13"/>
      <c r="H110351" s="13"/>
      <c r="I110351" s="13"/>
      <c r="J110351" s="13"/>
      <c r="K110351" s="13"/>
      <c r="L110351" s="13"/>
      <c r="M110351" s="13"/>
      <c r="N110351" s="13"/>
      <c r="O110351" s="13"/>
      <c r="P110351" s="13"/>
      <c r="Q110351" s="13"/>
      <c r="R110351" s="13"/>
    </row>
    <row r="110352" spans="2:18">
      <c r="B110352" s="31"/>
      <c r="C110352" s="13"/>
      <c r="D110352" s="13"/>
      <c r="E110352" s="13"/>
      <c r="F110352" s="13"/>
      <c r="G110352" s="13"/>
      <c r="H110352" s="13"/>
      <c r="I110352" s="13"/>
      <c r="J110352" s="13"/>
      <c r="K110352" s="13"/>
      <c r="L110352" s="13"/>
      <c r="M110352" s="13"/>
      <c r="N110352" s="13"/>
      <c r="O110352" s="13"/>
      <c r="P110352" s="13"/>
      <c r="Q110352" s="13"/>
      <c r="R110352" s="13"/>
    </row>
    <row r="110353" spans="2:18">
      <c r="B110353" s="31"/>
      <c r="C110353" s="13"/>
      <c r="D110353" s="13"/>
      <c r="E110353" s="13"/>
      <c r="F110353" s="13"/>
      <c r="G110353" s="13"/>
      <c r="H110353" s="13"/>
      <c r="I110353" s="13"/>
      <c r="J110353" s="13"/>
      <c r="K110353" s="13"/>
      <c r="L110353" s="13"/>
      <c r="M110353" s="13"/>
      <c r="N110353" s="13"/>
      <c r="O110353" s="13"/>
      <c r="P110353" s="13"/>
      <c r="Q110353" s="13"/>
      <c r="R110353" s="13"/>
    </row>
    <row r="110354" spans="2:18">
      <c r="B110354" s="31"/>
      <c r="C110354" s="13"/>
      <c r="D110354" s="13"/>
      <c r="E110354" s="13"/>
      <c r="F110354" s="13"/>
      <c r="G110354" s="13"/>
      <c r="H110354" s="13"/>
      <c r="I110354" s="13"/>
      <c r="J110354" s="13"/>
      <c r="K110354" s="13"/>
      <c r="L110354" s="13"/>
      <c r="M110354" s="13"/>
      <c r="N110354" s="13"/>
      <c r="O110354" s="13"/>
      <c r="P110354" s="13"/>
      <c r="Q110354" s="13"/>
      <c r="R110354" s="13"/>
    </row>
    <row r="110355" spans="2:18">
      <c r="B110355" s="31"/>
      <c r="C110355" s="13"/>
      <c r="D110355" s="13"/>
      <c r="E110355" s="13"/>
      <c r="F110355" s="13"/>
      <c r="G110355" s="13"/>
      <c r="H110355" s="13"/>
      <c r="I110355" s="13"/>
      <c r="J110355" s="13"/>
      <c r="K110355" s="13"/>
      <c r="L110355" s="13"/>
      <c r="M110355" s="13"/>
      <c r="N110355" s="13"/>
      <c r="O110355" s="13"/>
      <c r="P110355" s="13"/>
      <c r="Q110355" s="13"/>
      <c r="R110355" s="13"/>
    </row>
    <row r="110356" spans="2:18">
      <c r="B110356" s="31"/>
      <c r="C110356" s="13"/>
      <c r="D110356" s="13"/>
      <c r="E110356" s="13"/>
      <c r="F110356" s="13"/>
      <c r="G110356" s="13"/>
      <c r="H110356" s="13"/>
      <c r="I110356" s="13"/>
      <c r="J110356" s="13"/>
      <c r="K110356" s="13"/>
      <c r="L110356" s="13"/>
      <c r="M110356" s="13"/>
      <c r="N110356" s="13"/>
      <c r="O110356" s="13"/>
      <c r="P110356" s="13"/>
      <c r="Q110356" s="13"/>
      <c r="R110356" s="13"/>
    </row>
    <row r="110357" spans="2:18">
      <c r="B110357" s="31"/>
      <c r="C110357" s="13"/>
      <c r="D110357" s="13"/>
      <c r="E110357" s="13"/>
      <c r="F110357" s="13"/>
      <c r="G110357" s="13"/>
      <c r="H110357" s="13"/>
      <c r="I110357" s="13"/>
      <c r="J110357" s="13"/>
      <c r="K110357" s="13"/>
      <c r="L110357" s="13"/>
      <c r="M110357" s="13"/>
      <c r="N110357" s="13"/>
      <c r="O110357" s="13"/>
      <c r="P110357" s="13"/>
      <c r="Q110357" s="13"/>
      <c r="R110357" s="13"/>
    </row>
    <row r="110358" spans="2:18">
      <c r="B110358" s="31"/>
      <c r="C110358" s="13"/>
      <c r="D110358" s="13"/>
      <c r="E110358" s="13"/>
      <c r="F110358" s="13"/>
      <c r="G110358" s="13"/>
      <c r="H110358" s="13"/>
      <c r="I110358" s="13"/>
      <c r="J110358" s="13"/>
      <c r="K110358" s="13"/>
      <c r="L110358" s="13"/>
      <c r="M110358" s="13"/>
      <c r="N110358" s="13"/>
      <c r="O110358" s="13"/>
      <c r="P110358" s="13"/>
      <c r="Q110358" s="13"/>
      <c r="R110358" s="13"/>
    </row>
    <row r="110359" spans="2:18">
      <c r="B110359" s="31"/>
      <c r="C110359" s="13"/>
      <c r="D110359" s="13"/>
      <c r="E110359" s="13"/>
      <c r="F110359" s="13"/>
      <c r="G110359" s="13"/>
      <c r="H110359" s="13"/>
      <c r="I110359" s="13"/>
      <c r="J110359" s="13"/>
      <c r="K110359" s="13"/>
      <c r="L110359" s="13"/>
      <c r="M110359" s="13"/>
      <c r="N110359" s="13"/>
      <c r="O110359" s="13"/>
      <c r="P110359" s="13"/>
      <c r="Q110359" s="13"/>
      <c r="R110359" s="13"/>
    </row>
    <row r="110360" spans="2:18">
      <c r="B110360" s="31"/>
      <c r="C110360" s="13"/>
      <c r="D110360" s="13"/>
      <c r="E110360" s="13"/>
      <c r="F110360" s="13"/>
      <c r="G110360" s="13"/>
      <c r="H110360" s="13"/>
      <c r="I110360" s="13"/>
      <c r="J110360" s="13"/>
      <c r="K110360" s="13"/>
      <c r="L110360" s="13"/>
      <c r="M110360" s="13"/>
      <c r="N110360" s="13"/>
      <c r="O110360" s="13"/>
      <c r="P110360" s="13"/>
      <c r="Q110360" s="13"/>
      <c r="R110360" s="13"/>
    </row>
    <row r="110361" spans="2:18">
      <c r="B110361" s="31"/>
      <c r="C110361" s="13"/>
      <c r="D110361" s="13"/>
      <c r="E110361" s="13"/>
      <c r="F110361" s="13"/>
      <c r="G110361" s="13"/>
      <c r="H110361" s="13"/>
      <c r="I110361" s="13"/>
      <c r="J110361" s="13"/>
      <c r="K110361" s="13"/>
      <c r="L110361" s="13"/>
      <c r="M110361" s="13"/>
      <c r="N110361" s="13"/>
      <c r="O110361" s="13"/>
      <c r="P110361" s="13"/>
      <c r="Q110361" s="13"/>
      <c r="R110361" s="13"/>
    </row>
    <row r="110362" spans="2:18">
      <c r="B110362" s="31"/>
      <c r="C110362" s="13"/>
      <c r="D110362" s="13"/>
      <c r="E110362" s="13"/>
      <c r="F110362" s="13"/>
      <c r="G110362" s="13"/>
      <c r="H110362" s="13"/>
      <c r="I110362" s="13"/>
      <c r="J110362" s="13"/>
      <c r="K110362" s="13"/>
      <c r="L110362" s="13"/>
      <c r="M110362" s="13"/>
      <c r="N110362" s="13"/>
      <c r="O110362" s="13"/>
      <c r="P110362" s="13"/>
      <c r="Q110362" s="13"/>
      <c r="R110362" s="13"/>
    </row>
    <row r="110363" spans="2:18">
      <c r="B110363" s="31"/>
      <c r="C110363" s="13"/>
      <c r="D110363" s="13"/>
      <c r="E110363" s="13"/>
      <c r="F110363" s="13"/>
      <c r="G110363" s="13"/>
      <c r="H110363" s="13"/>
      <c r="I110363" s="13"/>
      <c r="J110363" s="13"/>
      <c r="K110363" s="13"/>
      <c r="L110363" s="13"/>
      <c r="M110363" s="13"/>
      <c r="N110363" s="13"/>
      <c r="O110363" s="13"/>
      <c r="P110363" s="13"/>
      <c r="Q110363" s="13"/>
      <c r="R110363" s="13"/>
    </row>
    <row r="110364" spans="2:18">
      <c r="B110364" s="31"/>
      <c r="C110364" s="13"/>
      <c r="D110364" s="13"/>
      <c r="E110364" s="13"/>
      <c r="F110364" s="13"/>
      <c r="G110364" s="13"/>
      <c r="H110364" s="13"/>
      <c r="I110364" s="13"/>
      <c r="J110364" s="13"/>
      <c r="K110364" s="13"/>
      <c r="L110364" s="13"/>
      <c r="M110364" s="13"/>
      <c r="N110364" s="13"/>
      <c r="O110364" s="13"/>
      <c r="P110364" s="13"/>
      <c r="Q110364" s="13"/>
      <c r="R110364" s="13"/>
    </row>
    <row r="110365" spans="2:18">
      <c r="B110365" s="31"/>
      <c r="C110365" s="13"/>
      <c r="D110365" s="13"/>
      <c r="E110365" s="13"/>
      <c r="F110365" s="13"/>
      <c r="G110365" s="13"/>
      <c r="H110365" s="13"/>
      <c r="I110365" s="13"/>
      <c r="J110365" s="13"/>
      <c r="K110365" s="13"/>
      <c r="L110365" s="13"/>
      <c r="M110365" s="13"/>
      <c r="N110365" s="13"/>
      <c r="O110365" s="13"/>
      <c r="P110365" s="13"/>
      <c r="Q110365" s="13"/>
      <c r="R110365" s="13"/>
    </row>
    <row r="110366" spans="2:18">
      <c r="B110366" s="31"/>
      <c r="C110366" s="13"/>
      <c r="D110366" s="13"/>
      <c r="E110366" s="13"/>
      <c r="F110366" s="13"/>
      <c r="G110366" s="13"/>
      <c r="H110366" s="13"/>
      <c r="I110366" s="13"/>
      <c r="J110366" s="13"/>
      <c r="K110366" s="13"/>
      <c r="L110366" s="13"/>
      <c r="M110366" s="13"/>
      <c r="N110366" s="13"/>
      <c r="O110366" s="13"/>
      <c r="P110366" s="13"/>
      <c r="Q110366" s="13"/>
      <c r="R110366" s="13"/>
    </row>
    <row r="110367" spans="2:18">
      <c r="B110367" s="31"/>
      <c r="C110367" s="13"/>
      <c r="D110367" s="13"/>
      <c r="E110367" s="13"/>
      <c r="F110367" s="13"/>
      <c r="G110367" s="13"/>
      <c r="H110367" s="13"/>
      <c r="I110367" s="13"/>
      <c r="J110367" s="13"/>
      <c r="K110367" s="13"/>
      <c r="L110367" s="13"/>
      <c r="M110367" s="13"/>
      <c r="N110367" s="13"/>
      <c r="O110367" s="13"/>
      <c r="P110367" s="13"/>
      <c r="Q110367" s="13"/>
      <c r="R110367" s="13"/>
    </row>
    <row r="110368" spans="2:18">
      <c r="B110368" s="31"/>
      <c r="C110368" s="13"/>
      <c r="D110368" s="13"/>
      <c r="E110368" s="13"/>
      <c r="F110368" s="13"/>
      <c r="G110368" s="13"/>
      <c r="H110368" s="13"/>
      <c r="I110368" s="13"/>
      <c r="J110368" s="13"/>
      <c r="K110368" s="13"/>
      <c r="L110368" s="13"/>
      <c r="M110368" s="13"/>
      <c r="N110368" s="13"/>
      <c r="O110368" s="13"/>
      <c r="P110368" s="13"/>
      <c r="Q110368" s="13"/>
      <c r="R110368" s="13"/>
    </row>
    <row r="110369" spans="2:18">
      <c r="B110369" s="31"/>
      <c r="C110369" s="13"/>
      <c r="D110369" s="13"/>
      <c r="E110369" s="13"/>
      <c r="F110369" s="13"/>
      <c r="G110369" s="13"/>
      <c r="H110369" s="13"/>
      <c r="I110369" s="13"/>
      <c r="J110369" s="13"/>
      <c r="K110369" s="13"/>
      <c r="L110369" s="13"/>
      <c r="M110369" s="13"/>
      <c r="N110369" s="13"/>
      <c r="O110369" s="13"/>
      <c r="P110369" s="13"/>
      <c r="Q110369" s="13"/>
      <c r="R110369" s="13"/>
    </row>
    <row r="110370" spans="2:18">
      <c r="B110370" s="31"/>
      <c r="C110370" s="13"/>
      <c r="D110370" s="13"/>
      <c r="E110370" s="13"/>
      <c r="F110370" s="13"/>
      <c r="G110370" s="13"/>
      <c r="H110370" s="13"/>
      <c r="I110370" s="13"/>
      <c r="J110370" s="13"/>
      <c r="K110370" s="13"/>
      <c r="L110370" s="13"/>
      <c r="M110370" s="13"/>
      <c r="N110370" s="13"/>
      <c r="O110370" s="13"/>
      <c r="P110370" s="13"/>
      <c r="Q110370" s="13"/>
      <c r="R110370" s="13"/>
    </row>
    <row r="110371" spans="2:18">
      <c r="B110371" s="31"/>
      <c r="C110371" s="13"/>
      <c r="D110371" s="13"/>
      <c r="E110371" s="13"/>
      <c r="F110371" s="13"/>
      <c r="G110371" s="13"/>
      <c r="H110371" s="13"/>
      <c r="I110371" s="13"/>
      <c r="J110371" s="13"/>
      <c r="K110371" s="13"/>
      <c r="L110371" s="13"/>
      <c r="M110371" s="13"/>
      <c r="N110371" s="13"/>
      <c r="O110371" s="13"/>
      <c r="P110371" s="13"/>
      <c r="Q110371" s="13"/>
      <c r="R110371" s="13"/>
    </row>
    <row r="110372" spans="2:18">
      <c r="B110372" s="31"/>
      <c r="C110372" s="13"/>
      <c r="D110372" s="13"/>
      <c r="E110372" s="13"/>
      <c r="F110372" s="13"/>
      <c r="G110372" s="13"/>
      <c r="H110372" s="13"/>
      <c r="I110372" s="13"/>
      <c r="J110372" s="13"/>
      <c r="K110372" s="13"/>
      <c r="L110372" s="13"/>
      <c r="M110372" s="13"/>
      <c r="N110372" s="13"/>
      <c r="O110372" s="13"/>
      <c r="P110372" s="13"/>
      <c r="Q110372" s="13"/>
      <c r="R110372" s="13"/>
    </row>
    <row r="110373" spans="2:18">
      <c r="B110373" s="31"/>
      <c r="C110373" s="13"/>
      <c r="D110373" s="13"/>
      <c r="E110373" s="13"/>
      <c r="F110373" s="13"/>
      <c r="G110373" s="13"/>
      <c r="H110373" s="13"/>
      <c r="I110373" s="13"/>
      <c r="J110373" s="13"/>
      <c r="K110373" s="13"/>
      <c r="L110373" s="13"/>
      <c r="M110373" s="13"/>
      <c r="N110373" s="13"/>
      <c r="O110373" s="13"/>
      <c r="P110373" s="13"/>
      <c r="Q110373" s="13"/>
      <c r="R110373" s="13"/>
    </row>
    <row r="110374" spans="2:18">
      <c r="B110374" s="31"/>
      <c r="C110374" s="13"/>
      <c r="D110374" s="13"/>
      <c r="E110374" s="13"/>
      <c r="F110374" s="13"/>
      <c r="G110374" s="13"/>
      <c r="H110374" s="13"/>
      <c r="I110374" s="13"/>
      <c r="J110374" s="13"/>
      <c r="K110374" s="13"/>
      <c r="L110374" s="13"/>
      <c r="M110374" s="13"/>
      <c r="N110374" s="13"/>
      <c r="O110374" s="13"/>
      <c r="P110374" s="13"/>
      <c r="Q110374" s="13"/>
      <c r="R110374" s="13"/>
    </row>
    <row r="110375" spans="2:18">
      <c r="B110375" s="31"/>
      <c r="C110375" s="13"/>
      <c r="D110375" s="13"/>
      <c r="E110375" s="13"/>
      <c r="F110375" s="13"/>
      <c r="G110375" s="13"/>
      <c r="H110375" s="13"/>
      <c r="I110375" s="13"/>
      <c r="J110375" s="13"/>
      <c r="K110375" s="13"/>
      <c r="L110375" s="13"/>
      <c r="M110375" s="13"/>
      <c r="N110375" s="13"/>
      <c r="O110375" s="13"/>
      <c r="P110375" s="13"/>
      <c r="Q110375" s="13"/>
      <c r="R110375" s="13"/>
    </row>
    <row r="110376" spans="2:18">
      <c r="B110376" s="31"/>
      <c r="C110376" s="13"/>
      <c r="D110376" s="13"/>
      <c r="E110376" s="13"/>
      <c r="F110376" s="13"/>
      <c r="G110376" s="13"/>
      <c r="H110376" s="13"/>
      <c r="I110376" s="13"/>
      <c r="J110376" s="13"/>
      <c r="K110376" s="13"/>
      <c r="L110376" s="13"/>
      <c r="M110376" s="13"/>
      <c r="N110376" s="13"/>
      <c r="O110376" s="13"/>
      <c r="P110376" s="13"/>
      <c r="Q110376" s="13"/>
      <c r="R110376" s="13"/>
    </row>
    <row r="110377" spans="2:18">
      <c r="B110377" s="31"/>
      <c r="C110377" s="13"/>
      <c r="D110377" s="13"/>
      <c r="E110377" s="13"/>
      <c r="F110377" s="13"/>
      <c r="G110377" s="13"/>
      <c r="H110377" s="13"/>
      <c r="I110377" s="13"/>
      <c r="J110377" s="13"/>
      <c r="K110377" s="13"/>
      <c r="L110377" s="13"/>
      <c r="M110377" s="13"/>
      <c r="N110377" s="13"/>
      <c r="O110377" s="13"/>
      <c r="P110377" s="13"/>
      <c r="Q110377" s="13"/>
      <c r="R110377" s="13"/>
    </row>
    <row r="110378" spans="2:18">
      <c r="B110378" s="31"/>
      <c r="C110378" s="13"/>
      <c r="D110378" s="13"/>
      <c r="E110378" s="13"/>
      <c r="F110378" s="13"/>
      <c r="G110378" s="13"/>
      <c r="H110378" s="13"/>
      <c r="I110378" s="13"/>
      <c r="J110378" s="13"/>
      <c r="K110378" s="13"/>
      <c r="L110378" s="13"/>
      <c r="M110378" s="13"/>
      <c r="N110378" s="13"/>
      <c r="O110378" s="13"/>
      <c r="P110378" s="13"/>
      <c r="Q110378" s="13"/>
      <c r="R110378" s="13"/>
    </row>
    <row r="110379" spans="2:18">
      <c r="B110379" s="31"/>
      <c r="C110379" s="13"/>
      <c r="D110379" s="13"/>
      <c r="E110379" s="13"/>
      <c r="F110379" s="13"/>
      <c r="G110379" s="13"/>
      <c r="H110379" s="13"/>
      <c r="I110379" s="13"/>
      <c r="J110379" s="13"/>
      <c r="K110379" s="13"/>
      <c r="L110379" s="13"/>
      <c r="M110379" s="13"/>
      <c r="N110379" s="13"/>
      <c r="O110379" s="13"/>
      <c r="P110379" s="13"/>
      <c r="Q110379" s="13"/>
      <c r="R110379" s="13"/>
    </row>
    <row r="110380" spans="2:18">
      <c r="B110380" s="31"/>
      <c r="C110380" s="13"/>
      <c r="D110380" s="13"/>
      <c r="E110380" s="13"/>
      <c r="F110380" s="13"/>
      <c r="G110380" s="13"/>
      <c r="H110380" s="13"/>
      <c r="I110380" s="13"/>
      <c r="J110380" s="13"/>
      <c r="K110380" s="13"/>
      <c r="L110380" s="13"/>
      <c r="M110380" s="13"/>
      <c r="N110380" s="13"/>
      <c r="O110380" s="13"/>
      <c r="P110380" s="13"/>
      <c r="Q110380" s="13"/>
      <c r="R110380" s="13"/>
    </row>
    <row r="110381" spans="2:18">
      <c r="B110381" s="31"/>
      <c r="C110381" s="13"/>
      <c r="D110381" s="13"/>
      <c r="E110381" s="13"/>
      <c r="F110381" s="13"/>
      <c r="G110381" s="13"/>
      <c r="H110381" s="13"/>
      <c r="I110381" s="13"/>
      <c r="J110381" s="13"/>
      <c r="K110381" s="13"/>
      <c r="L110381" s="13"/>
      <c r="M110381" s="13"/>
      <c r="N110381" s="13"/>
      <c r="O110381" s="13"/>
      <c r="P110381" s="13"/>
      <c r="Q110381" s="13"/>
      <c r="R110381" s="13"/>
    </row>
    <row r="110382" spans="2:18">
      <c r="B110382" s="31"/>
      <c r="C110382" s="13"/>
      <c r="D110382" s="13"/>
      <c r="E110382" s="13"/>
      <c r="F110382" s="13"/>
      <c r="G110382" s="13"/>
      <c r="H110382" s="13"/>
      <c r="I110382" s="13"/>
      <c r="J110382" s="13"/>
      <c r="K110382" s="13"/>
      <c r="L110382" s="13"/>
      <c r="M110382" s="13"/>
      <c r="N110382" s="13"/>
      <c r="O110382" s="13"/>
      <c r="P110382" s="13"/>
      <c r="Q110382" s="13"/>
      <c r="R110382" s="13"/>
    </row>
    <row r="110383" spans="2:18">
      <c r="B110383" s="31"/>
      <c r="C110383" s="13"/>
      <c r="D110383" s="13"/>
      <c r="E110383" s="13"/>
      <c r="F110383" s="13"/>
      <c r="G110383" s="13"/>
      <c r="H110383" s="13"/>
      <c r="I110383" s="13"/>
      <c r="J110383" s="13"/>
      <c r="K110383" s="13"/>
      <c r="L110383" s="13"/>
      <c r="M110383" s="13"/>
      <c r="N110383" s="13"/>
      <c r="O110383" s="13"/>
      <c r="P110383" s="13"/>
      <c r="Q110383" s="13"/>
      <c r="R110383" s="13"/>
    </row>
    <row r="110384" spans="2:18">
      <c r="B110384" s="31"/>
      <c r="C110384" s="13"/>
      <c r="D110384" s="13"/>
      <c r="E110384" s="13"/>
      <c r="F110384" s="13"/>
      <c r="G110384" s="13"/>
      <c r="H110384" s="13"/>
      <c r="I110384" s="13"/>
      <c r="J110384" s="13"/>
      <c r="K110384" s="13"/>
      <c r="L110384" s="13"/>
      <c r="M110384" s="13"/>
      <c r="N110384" s="13"/>
      <c r="O110384" s="13"/>
      <c r="P110384" s="13"/>
      <c r="Q110384" s="13"/>
      <c r="R110384" s="13"/>
    </row>
    <row r="110385" spans="2:18">
      <c r="B110385" s="31"/>
      <c r="C110385" s="13"/>
      <c r="D110385" s="13"/>
      <c r="E110385" s="13"/>
      <c r="F110385" s="13"/>
      <c r="G110385" s="13"/>
      <c r="H110385" s="13"/>
      <c r="I110385" s="13"/>
      <c r="J110385" s="13"/>
      <c r="K110385" s="13"/>
      <c r="L110385" s="13"/>
      <c r="M110385" s="13"/>
      <c r="N110385" s="13"/>
      <c r="O110385" s="13"/>
      <c r="P110385" s="13"/>
      <c r="Q110385" s="13"/>
      <c r="R110385" s="13"/>
    </row>
    <row r="110386" spans="2:18">
      <c r="B110386" s="31"/>
      <c r="C110386" s="13"/>
      <c r="D110386" s="13"/>
      <c r="E110386" s="13"/>
      <c r="F110386" s="13"/>
      <c r="G110386" s="13"/>
      <c r="H110386" s="13"/>
      <c r="I110386" s="13"/>
      <c r="J110386" s="13"/>
      <c r="K110386" s="13"/>
      <c r="L110386" s="13"/>
      <c r="M110386" s="13"/>
      <c r="N110386" s="13"/>
      <c r="O110386" s="13"/>
      <c r="P110386" s="13"/>
      <c r="Q110386" s="13"/>
      <c r="R110386" s="13"/>
    </row>
    <row r="110387" spans="2:18">
      <c r="B110387" s="31"/>
      <c r="C110387" s="13"/>
      <c r="D110387" s="13"/>
      <c r="E110387" s="13"/>
      <c r="F110387" s="13"/>
      <c r="G110387" s="13"/>
      <c r="H110387" s="13"/>
      <c r="I110387" s="13"/>
      <c r="J110387" s="13"/>
      <c r="K110387" s="13"/>
      <c r="L110387" s="13"/>
      <c r="M110387" s="13"/>
      <c r="N110387" s="13"/>
      <c r="O110387" s="13"/>
      <c r="P110387" s="13"/>
      <c r="Q110387" s="13"/>
      <c r="R110387" s="13"/>
    </row>
    <row r="110388" spans="2:18">
      <c r="B110388" s="31"/>
      <c r="C110388" s="13"/>
      <c r="D110388" s="13"/>
      <c r="E110388" s="13"/>
      <c r="F110388" s="13"/>
      <c r="G110388" s="13"/>
      <c r="H110388" s="13"/>
      <c r="I110388" s="13"/>
      <c r="J110388" s="13"/>
      <c r="K110388" s="13"/>
      <c r="L110388" s="13"/>
      <c r="M110388" s="13"/>
      <c r="N110388" s="13"/>
      <c r="O110388" s="13"/>
      <c r="P110388" s="13"/>
      <c r="Q110388" s="13"/>
      <c r="R110388" s="13"/>
    </row>
    <row r="110389" spans="2:18">
      <c r="B110389" s="31"/>
      <c r="C110389" s="13"/>
      <c r="D110389" s="13"/>
      <c r="E110389" s="13"/>
      <c r="F110389" s="13"/>
      <c r="G110389" s="13"/>
      <c r="H110389" s="13"/>
      <c r="I110389" s="13"/>
      <c r="J110389" s="13"/>
      <c r="K110389" s="13"/>
      <c r="L110389" s="13"/>
      <c r="M110389" s="13"/>
      <c r="N110389" s="13"/>
      <c r="O110389" s="13"/>
      <c r="P110389" s="13"/>
      <c r="Q110389" s="13"/>
      <c r="R110389" s="13"/>
    </row>
    <row r="110390" spans="2:18">
      <c r="B110390" s="31"/>
      <c r="C110390" s="13"/>
      <c r="D110390" s="13"/>
      <c r="E110390" s="13"/>
      <c r="F110390" s="13"/>
      <c r="G110390" s="13"/>
      <c r="H110390" s="13"/>
      <c r="I110390" s="13"/>
      <c r="J110390" s="13"/>
      <c r="K110390" s="13"/>
      <c r="L110390" s="13"/>
      <c r="M110390" s="13"/>
      <c r="N110390" s="13"/>
      <c r="O110390" s="13"/>
      <c r="P110390" s="13"/>
      <c r="Q110390" s="13"/>
      <c r="R110390" s="13"/>
    </row>
    <row r="110391" spans="2:18">
      <c r="B110391" s="31"/>
      <c r="C110391" s="13"/>
      <c r="D110391" s="13"/>
      <c r="E110391" s="13"/>
      <c r="F110391" s="13"/>
      <c r="G110391" s="13"/>
      <c r="H110391" s="13"/>
      <c r="I110391" s="13"/>
      <c r="J110391" s="13"/>
      <c r="K110391" s="13"/>
      <c r="L110391" s="13"/>
      <c r="M110391" s="13"/>
      <c r="N110391" s="13"/>
      <c r="O110391" s="13"/>
      <c r="P110391" s="13"/>
      <c r="Q110391" s="13"/>
      <c r="R110391" s="13"/>
    </row>
    <row r="110392" spans="2:18">
      <c r="B110392" s="31"/>
      <c r="C110392" s="13"/>
      <c r="D110392" s="13"/>
      <c r="E110392" s="13"/>
      <c r="F110392" s="13"/>
      <c r="G110392" s="13"/>
      <c r="H110392" s="13"/>
      <c r="I110392" s="13"/>
      <c r="J110392" s="13"/>
      <c r="K110392" s="13"/>
      <c r="L110392" s="13"/>
      <c r="M110392" s="13"/>
      <c r="N110392" s="13"/>
      <c r="O110392" s="13"/>
      <c r="P110392" s="13"/>
      <c r="Q110392" s="13"/>
      <c r="R110392" s="13"/>
    </row>
    <row r="110393" spans="2:18">
      <c r="B110393" s="31"/>
      <c r="C110393" s="13"/>
      <c r="D110393" s="13"/>
      <c r="E110393" s="13"/>
      <c r="F110393" s="13"/>
      <c r="G110393" s="13"/>
      <c r="H110393" s="13"/>
      <c r="I110393" s="13"/>
      <c r="J110393" s="13"/>
      <c r="K110393" s="13"/>
      <c r="L110393" s="13"/>
      <c r="M110393" s="13"/>
      <c r="N110393" s="13"/>
      <c r="O110393" s="13"/>
      <c r="P110393" s="13"/>
      <c r="Q110393" s="13"/>
      <c r="R110393" s="13"/>
    </row>
    <row r="110394" spans="2:18">
      <c r="B110394" s="31"/>
      <c r="C110394" s="13"/>
      <c r="D110394" s="13"/>
      <c r="E110394" s="13"/>
      <c r="F110394" s="13"/>
      <c r="G110394" s="13"/>
      <c r="H110394" s="13"/>
      <c r="I110394" s="13"/>
      <c r="J110394" s="13"/>
      <c r="K110394" s="13"/>
      <c r="L110394" s="13"/>
      <c r="M110394" s="13"/>
      <c r="N110394" s="13"/>
      <c r="O110394" s="13"/>
      <c r="P110394" s="13"/>
      <c r="Q110394" s="13"/>
      <c r="R110394" s="13"/>
    </row>
    <row r="110395" spans="2:18">
      <c r="B110395" s="31"/>
      <c r="C110395" s="13"/>
      <c r="D110395" s="13"/>
      <c r="E110395" s="13"/>
      <c r="F110395" s="13"/>
      <c r="G110395" s="13"/>
      <c r="H110395" s="13"/>
      <c r="I110395" s="13"/>
      <c r="J110395" s="13"/>
      <c r="K110395" s="13"/>
      <c r="L110395" s="13"/>
      <c r="M110395" s="13"/>
      <c r="N110395" s="13"/>
      <c r="O110395" s="13"/>
      <c r="P110395" s="13"/>
      <c r="Q110395" s="13"/>
      <c r="R110395" s="13"/>
    </row>
    <row r="110396" spans="2:18">
      <c r="B110396" s="31"/>
      <c r="C110396" s="13"/>
      <c r="D110396" s="13"/>
      <c r="E110396" s="13"/>
      <c r="F110396" s="13"/>
      <c r="G110396" s="13"/>
      <c r="H110396" s="13"/>
      <c r="I110396" s="13"/>
      <c r="J110396" s="13"/>
      <c r="K110396" s="13"/>
      <c r="L110396" s="13"/>
      <c r="M110396" s="13"/>
      <c r="N110396" s="13"/>
      <c r="O110396" s="13"/>
      <c r="P110396" s="13"/>
      <c r="Q110396" s="13"/>
      <c r="R110396" s="13"/>
    </row>
    <row r="110397" spans="2:18">
      <c r="B110397" s="31"/>
      <c r="C110397" s="13"/>
      <c r="D110397" s="13"/>
      <c r="E110397" s="13"/>
      <c r="F110397" s="13"/>
      <c r="G110397" s="13"/>
      <c r="H110397" s="13"/>
      <c r="I110397" s="13"/>
      <c r="J110397" s="13"/>
      <c r="K110397" s="13"/>
      <c r="L110397" s="13"/>
      <c r="M110397" s="13"/>
      <c r="N110397" s="13"/>
      <c r="O110397" s="13"/>
      <c r="P110397" s="13"/>
      <c r="Q110397" s="13"/>
      <c r="R110397" s="13"/>
    </row>
    <row r="110398" spans="2:18">
      <c r="B110398" s="31"/>
      <c r="C110398" s="13"/>
      <c r="D110398" s="13"/>
      <c r="E110398" s="13"/>
      <c r="F110398" s="13"/>
      <c r="G110398" s="13"/>
      <c r="H110398" s="13"/>
      <c r="I110398" s="13"/>
      <c r="J110398" s="13"/>
      <c r="K110398" s="13"/>
      <c r="L110398" s="13"/>
      <c r="M110398" s="13"/>
      <c r="N110398" s="13"/>
      <c r="O110398" s="13"/>
      <c r="P110398" s="13"/>
      <c r="Q110398" s="13"/>
      <c r="R110398" s="13"/>
    </row>
    <row r="110399" spans="2:18">
      <c r="B110399" s="31"/>
      <c r="C110399" s="13"/>
      <c r="D110399" s="13"/>
      <c r="E110399" s="13"/>
      <c r="F110399" s="13"/>
      <c r="G110399" s="13"/>
      <c r="H110399" s="13"/>
      <c r="I110399" s="13"/>
      <c r="J110399" s="13"/>
      <c r="K110399" s="13"/>
      <c r="L110399" s="13"/>
      <c r="M110399" s="13"/>
      <c r="N110399" s="13"/>
      <c r="O110399" s="13"/>
      <c r="P110399" s="13"/>
      <c r="Q110399" s="13"/>
      <c r="R110399" s="13"/>
    </row>
    <row r="110400" spans="2:18">
      <c r="B110400" s="31"/>
      <c r="C110400" s="13"/>
      <c r="D110400" s="13"/>
      <c r="E110400" s="13"/>
      <c r="F110400" s="13"/>
      <c r="G110400" s="13"/>
      <c r="H110400" s="13"/>
      <c r="I110400" s="13"/>
      <c r="J110400" s="13"/>
      <c r="K110400" s="13"/>
      <c r="L110400" s="13"/>
      <c r="M110400" s="13"/>
      <c r="N110400" s="13"/>
      <c r="O110400" s="13"/>
      <c r="P110400" s="13"/>
      <c r="Q110400" s="13"/>
      <c r="R110400" s="13"/>
    </row>
    <row r="110401" spans="2:18">
      <c r="B110401" s="31"/>
      <c r="C110401" s="13"/>
      <c r="D110401" s="13"/>
      <c r="E110401" s="13"/>
      <c r="F110401" s="13"/>
      <c r="G110401" s="13"/>
      <c r="H110401" s="13"/>
      <c r="I110401" s="13"/>
      <c r="J110401" s="13"/>
      <c r="K110401" s="13"/>
      <c r="L110401" s="13"/>
      <c r="M110401" s="13"/>
      <c r="N110401" s="13"/>
      <c r="O110401" s="13"/>
      <c r="P110401" s="13"/>
      <c r="Q110401" s="13"/>
      <c r="R110401" s="13"/>
    </row>
    <row r="110402" spans="2:18">
      <c r="B110402" s="31"/>
      <c r="C110402" s="13"/>
      <c r="D110402" s="13"/>
      <c r="E110402" s="13"/>
      <c r="F110402" s="13"/>
      <c r="G110402" s="13"/>
      <c r="H110402" s="13"/>
      <c r="I110402" s="13"/>
      <c r="J110402" s="13"/>
      <c r="K110402" s="13"/>
      <c r="L110402" s="13"/>
      <c r="M110402" s="13"/>
      <c r="N110402" s="13"/>
      <c r="O110402" s="13"/>
      <c r="P110402" s="13"/>
      <c r="Q110402" s="13"/>
      <c r="R110402" s="13"/>
    </row>
    <row r="110403" spans="2:18">
      <c r="B110403" s="31"/>
      <c r="C110403" s="13"/>
      <c r="D110403" s="13"/>
      <c r="E110403" s="13"/>
      <c r="F110403" s="13"/>
      <c r="G110403" s="13"/>
      <c r="H110403" s="13"/>
      <c r="I110403" s="13"/>
      <c r="J110403" s="13"/>
      <c r="K110403" s="13"/>
      <c r="L110403" s="13"/>
      <c r="M110403" s="13"/>
      <c r="N110403" s="13"/>
      <c r="O110403" s="13"/>
      <c r="P110403" s="13"/>
      <c r="Q110403" s="13"/>
      <c r="R110403" s="13"/>
    </row>
    <row r="110404" spans="2:18">
      <c r="B110404" s="31"/>
      <c r="C110404" s="13"/>
      <c r="D110404" s="13"/>
      <c r="E110404" s="13"/>
      <c r="F110404" s="13"/>
      <c r="G110404" s="13"/>
      <c r="H110404" s="13"/>
      <c r="I110404" s="13"/>
      <c r="J110404" s="13"/>
      <c r="K110404" s="13"/>
      <c r="L110404" s="13"/>
      <c r="M110404" s="13"/>
      <c r="N110404" s="13"/>
      <c r="O110404" s="13"/>
      <c r="P110404" s="13"/>
      <c r="Q110404" s="13"/>
      <c r="R110404" s="13"/>
    </row>
    <row r="110405" spans="2:18">
      <c r="B110405" s="31"/>
      <c r="C110405" s="13"/>
      <c r="D110405" s="13"/>
      <c r="E110405" s="13"/>
      <c r="F110405" s="13"/>
      <c r="G110405" s="13"/>
      <c r="H110405" s="13"/>
      <c r="I110405" s="13"/>
      <c r="J110405" s="13"/>
      <c r="K110405" s="13"/>
      <c r="L110405" s="13"/>
      <c r="M110405" s="13"/>
      <c r="N110405" s="13"/>
      <c r="O110405" s="13"/>
      <c r="P110405" s="13"/>
      <c r="Q110405" s="13"/>
      <c r="R110405" s="13"/>
    </row>
    <row r="110406" spans="2:18">
      <c r="B110406" s="31"/>
      <c r="C110406" s="13"/>
      <c r="D110406" s="13"/>
      <c r="E110406" s="13"/>
      <c r="F110406" s="13"/>
      <c r="G110406" s="13"/>
      <c r="H110406" s="13"/>
      <c r="I110406" s="13"/>
      <c r="J110406" s="13"/>
      <c r="K110406" s="13"/>
      <c r="L110406" s="13"/>
      <c r="M110406" s="13"/>
      <c r="N110406" s="13"/>
      <c r="O110406" s="13"/>
      <c r="P110406" s="13"/>
      <c r="Q110406" s="13"/>
      <c r="R110406" s="13"/>
    </row>
    <row r="110407" spans="2:18">
      <c r="B110407" s="31"/>
      <c r="C110407" s="13"/>
      <c r="D110407" s="13"/>
      <c r="E110407" s="13"/>
      <c r="F110407" s="13"/>
      <c r="G110407" s="13"/>
      <c r="H110407" s="13"/>
      <c r="I110407" s="13"/>
      <c r="J110407" s="13"/>
      <c r="K110407" s="13"/>
      <c r="L110407" s="13"/>
      <c r="M110407" s="13"/>
      <c r="N110407" s="13"/>
      <c r="O110407" s="13"/>
      <c r="P110407" s="13"/>
      <c r="Q110407" s="13"/>
      <c r="R110407" s="13"/>
    </row>
    <row r="110408" spans="2:18">
      <c r="B110408" s="31"/>
      <c r="C110408" s="13"/>
      <c r="D110408" s="13"/>
      <c r="E110408" s="13"/>
      <c r="F110408" s="13"/>
      <c r="G110408" s="13"/>
      <c r="H110408" s="13"/>
      <c r="I110408" s="13"/>
      <c r="J110408" s="13"/>
      <c r="K110408" s="13"/>
      <c r="L110408" s="13"/>
      <c r="M110408" s="13"/>
      <c r="N110408" s="13"/>
      <c r="O110408" s="13"/>
      <c r="P110408" s="13"/>
      <c r="Q110408" s="13"/>
      <c r="R110408" s="13"/>
    </row>
    <row r="110409" spans="2:18">
      <c r="B110409" s="31"/>
      <c r="C110409" s="13"/>
      <c r="D110409" s="13"/>
      <c r="E110409" s="13"/>
      <c r="F110409" s="13"/>
      <c r="G110409" s="13"/>
      <c r="H110409" s="13"/>
      <c r="I110409" s="13"/>
      <c r="J110409" s="13"/>
      <c r="K110409" s="13"/>
      <c r="L110409" s="13"/>
      <c r="M110409" s="13"/>
      <c r="N110409" s="13"/>
      <c r="O110409" s="13"/>
      <c r="P110409" s="13"/>
      <c r="Q110409" s="13"/>
      <c r="R110409" s="13"/>
    </row>
    <row r="110410" spans="2:18">
      <c r="B110410" s="31"/>
      <c r="C110410" s="13"/>
      <c r="D110410" s="13"/>
      <c r="E110410" s="13"/>
      <c r="F110410" s="13"/>
      <c r="G110410" s="13"/>
      <c r="H110410" s="13"/>
      <c r="I110410" s="13"/>
      <c r="J110410" s="13"/>
      <c r="K110410" s="13"/>
      <c r="L110410" s="13"/>
      <c r="M110410" s="13"/>
      <c r="N110410" s="13"/>
      <c r="O110410" s="13"/>
      <c r="P110410" s="13"/>
      <c r="Q110410" s="13"/>
      <c r="R110410" s="13"/>
    </row>
    <row r="110411" spans="2:18">
      <c r="B110411" s="31"/>
      <c r="C110411" s="13"/>
      <c r="D110411" s="13"/>
      <c r="E110411" s="13"/>
      <c r="F110411" s="13"/>
      <c r="G110411" s="13"/>
      <c r="H110411" s="13"/>
      <c r="I110411" s="13"/>
      <c r="J110411" s="13"/>
      <c r="K110411" s="13"/>
      <c r="L110411" s="13"/>
      <c r="M110411" s="13"/>
      <c r="N110411" s="13"/>
      <c r="O110411" s="13"/>
      <c r="P110411" s="13"/>
      <c r="Q110411" s="13"/>
      <c r="R110411" s="13"/>
    </row>
    <row r="110412" spans="2:18">
      <c r="B110412" s="31"/>
      <c r="C110412" s="13"/>
      <c r="D110412" s="13"/>
      <c r="E110412" s="13"/>
      <c r="F110412" s="13"/>
      <c r="G110412" s="13"/>
      <c r="H110412" s="13"/>
      <c r="I110412" s="13"/>
      <c r="J110412" s="13"/>
      <c r="K110412" s="13"/>
      <c r="L110412" s="13"/>
      <c r="M110412" s="13"/>
      <c r="N110412" s="13"/>
      <c r="O110412" s="13"/>
      <c r="P110412" s="13"/>
      <c r="Q110412" s="13"/>
      <c r="R110412" s="13"/>
    </row>
    <row r="110413" spans="2:18">
      <c r="B110413" s="31"/>
      <c r="C110413" s="13"/>
      <c r="D110413" s="13"/>
      <c r="E110413" s="13"/>
      <c r="F110413" s="13"/>
      <c r="G110413" s="13"/>
      <c r="H110413" s="13"/>
      <c r="I110413" s="13"/>
      <c r="J110413" s="13"/>
      <c r="K110413" s="13"/>
      <c r="L110413" s="13"/>
      <c r="M110413" s="13"/>
      <c r="N110413" s="13"/>
      <c r="O110413" s="13"/>
      <c r="P110413" s="13"/>
      <c r="Q110413" s="13"/>
      <c r="R110413" s="13"/>
    </row>
    <row r="110414" spans="2:18">
      <c r="B110414" s="31"/>
      <c r="C110414" s="13"/>
      <c r="D110414" s="13"/>
      <c r="E110414" s="13"/>
      <c r="F110414" s="13"/>
      <c r="G110414" s="13"/>
      <c r="H110414" s="13"/>
      <c r="I110414" s="13"/>
      <c r="J110414" s="13"/>
      <c r="K110414" s="13"/>
      <c r="L110414" s="13"/>
      <c r="M110414" s="13"/>
      <c r="N110414" s="13"/>
      <c r="O110414" s="13"/>
      <c r="P110414" s="13"/>
      <c r="Q110414" s="13"/>
      <c r="R110414" s="13"/>
    </row>
    <row r="110415" spans="2:18">
      <c r="B110415" s="31"/>
      <c r="C110415" s="13"/>
      <c r="D110415" s="13"/>
      <c r="E110415" s="13"/>
      <c r="F110415" s="13"/>
      <c r="G110415" s="13"/>
      <c r="H110415" s="13"/>
      <c r="I110415" s="13"/>
      <c r="J110415" s="13"/>
      <c r="K110415" s="13"/>
      <c r="L110415" s="13"/>
      <c r="M110415" s="13"/>
      <c r="N110415" s="13"/>
      <c r="O110415" s="13"/>
      <c r="P110415" s="13"/>
      <c r="Q110415" s="13"/>
      <c r="R110415" s="13"/>
    </row>
    <row r="110416" spans="2:18">
      <c r="B110416" s="31"/>
      <c r="C110416" s="13"/>
      <c r="D110416" s="13"/>
      <c r="E110416" s="13"/>
      <c r="F110416" s="13"/>
      <c r="G110416" s="13"/>
      <c r="H110416" s="13"/>
      <c r="I110416" s="13"/>
      <c r="J110416" s="13"/>
      <c r="K110416" s="13"/>
      <c r="L110416" s="13"/>
      <c r="M110416" s="13"/>
      <c r="N110416" s="13"/>
      <c r="O110416" s="13"/>
      <c r="P110416" s="13"/>
      <c r="Q110416" s="13"/>
      <c r="R110416" s="13"/>
    </row>
    <row r="110417" spans="2:18">
      <c r="B110417" s="31"/>
      <c r="C110417" s="13"/>
      <c r="D110417" s="13"/>
      <c r="E110417" s="13"/>
      <c r="F110417" s="13"/>
      <c r="G110417" s="13"/>
      <c r="H110417" s="13"/>
      <c r="I110417" s="13"/>
      <c r="J110417" s="13"/>
      <c r="K110417" s="13"/>
      <c r="L110417" s="13"/>
      <c r="M110417" s="13"/>
      <c r="N110417" s="13"/>
      <c r="O110417" s="13"/>
      <c r="P110417" s="13"/>
      <c r="Q110417" s="13"/>
      <c r="R110417" s="13"/>
    </row>
    <row r="110418" spans="2:18">
      <c r="B110418" s="31"/>
      <c r="C110418" s="13"/>
      <c r="D110418" s="13"/>
      <c r="E110418" s="13"/>
      <c r="F110418" s="13"/>
      <c r="G110418" s="13"/>
      <c r="H110418" s="13"/>
      <c r="I110418" s="13"/>
      <c r="J110418" s="13"/>
      <c r="K110418" s="13"/>
      <c r="L110418" s="13"/>
      <c r="M110418" s="13"/>
      <c r="N110418" s="13"/>
      <c r="O110418" s="13"/>
      <c r="P110418" s="13"/>
      <c r="Q110418" s="13"/>
      <c r="R110418" s="13"/>
    </row>
    <row r="110419" spans="2:18">
      <c r="B110419" s="31"/>
      <c r="C110419" s="13"/>
      <c r="D110419" s="13"/>
      <c r="E110419" s="13"/>
      <c r="F110419" s="13"/>
      <c r="G110419" s="13"/>
      <c r="H110419" s="13"/>
      <c r="I110419" s="13"/>
      <c r="J110419" s="13"/>
      <c r="K110419" s="13"/>
      <c r="L110419" s="13"/>
      <c r="M110419" s="13"/>
      <c r="N110419" s="13"/>
      <c r="O110419" s="13"/>
      <c r="P110419" s="13"/>
      <c r="Q110419" s="13"/>
      <c r="R110419" s="13"/>
    </row>
    <row r="110420" spans="2:18">
      <c r="B110420" s="31"/>
      <c r="C110420" s="13"/>
      <c r="D110420" s="13"/>
      <c r="E110420" s="13"/>
      <c r="F110420" s="13"/>
      <c r="G110420" s="13"/>
      <c r="H110420" s="13"/>
      <c r="I110420" s="13"/>
      <c r="J110420" s="13"/>
      <c r="K110420" s="13"/>
      <c r="L110420" s="13"/>
      <c r="M110420" s="13"/>
      <c r="N110420" s="13"/>
      <c r="O110420" s="13"/>
      <c r="P110420" s="13"/>
      <c r="Q110420" s="13"/>
      <c r="R110420" s="13"/>
    </row>
    <row r="110421" spans="2:18">
      <c r="B110421" s="31"/>
      <c r="C110421" s="13"/>
      <c r="D110421" s="13"/>
      <c r="E110421" s="13"/>
      <c r="F110421" s="13"/>
      <c r="G110421" s="13"/>
      <c r="H110421" s="13"/>
      <c r="I110421" s="13"/>
      <c r="J110421" s="13"/>
      <c r="K110421" s="13"/>
      <c r="L110421" s="13"/>
      <c r="M110421" s="13"/>
      <c r="N110421" s="13"/>
      <c r="O110421" s="13"/>
      <c r="P110421" s="13"/>
      <c r="Q110421" s="13"/>
      <c r="R110421" s="13"/>
    </row>
    <row r="110422" spans="2:18">
      <c r="B110422" s="31"/>
      <c r="C110422" s="13"/>
      <c r="D110422" s="13"/>
      <c r="E110422" s="13"/>
      <c r="F110422" s="13"/>
      <c r="G110422" s="13"/>
      <c r="H110422" s="13"/>
      <c r="I110422" s="13"/>
      <c r="J110422" s="13"/>
      <c r="K110422" s="13"/>
      <c r="L110422" s="13"/>
      <c r="M110422" s="13"/>
      <c r="N110422" s="13"/>
      <c r="O110422" s="13"/>
      <c r="P110422" s="13"/>
      <c r="Q110422" s="13"/>
      <c r="R110422" s="13"/>
    </row>
    <row r="110423" spans="2:18">
      <c r="B110423" s="31"/>
      <c r="C110423" s="13"/>
      <c r="D110423" s="13"/>
      <c r="E110423" s="13"/>
      <c r="F110423" s="13"/>
      <c r="G110423" s="13"/>
      <c r="H110423" s="13"/>
      <c r="I110423" s="13"/>
      <c r="J110423" s="13"/>
      <c r="K110423" s="13"/>
      <c r="L110423" s="13"/>
      <c r="M110423" s="13"/>
      <c r="N110423" s="13"/>
      <c r="O110423" s="13"/>
      <c r="P110423" s="13"/>
      <c r="Q110423" s="13"/>
      <c r="R110423" s="13"/>
    </row>
    <row r="110424" spans="2:18">
      <c r="B110424" s="31"/>
      <c r="C110424" s="13"/>
      <c r="D110424" s="13"/>
      <c r="E110424" s="13"/>
      <c r="F110424" s="13"/>
      <c r="G110424" s="13"/>
      <c r="H110424" s="13"/>
      <c r="I110424" s="13"/>
      <c r="J110424" s="13"/>
      <c r="K110424" s="13"/>
      <c r="L110424" s="13"/>
      <c r="M110424" s="13"/>
      <c r="N110424" s="13"/>
      <c r="O110424" s="13"/>
      <c r="P110424" s="13"/>
      <c r="Q110424" s="13"/>
      <c r="R110424" s="13"/>
    </row>
    <row r="110425" spans="2:18">
      <c r="B110425" s="31"/>
      <c r="C110425" s="13"/>
      <c r="D110425" s="13"/>
      <c r="E110425" s="13"/>
      <c r="F110425" s="13"/>
      <c r="G110425" s="13"/>
      <c r="H110425" s="13"/>
      <c r="I110425" s="13"/>
      <c r="J110425" s="13"/>
      <c r="K110425" s="13"/>
      <c r="L110425" s="13"/>
      <c r="M110425" s="13"/>
      <c r="N110425" s="13"/>
      <c r="O110425" s="13"/>
      <c r="P110425" s="13"/>
      <c r="Q110425" s="13"/>
      <c r="R110425" s="13"/>
    </row>
    <row r="110426" spans="2:18">
      <c r="B110426" s="31"/>
      <c r="C110426" s="13"/>
      <c r="D110426" s="13"/>
      <c r="E110426" s="13"/>
      <c r="F110426" s="13"/>
      <c r="G110426" s="13"/>
      <c r="H110426" s="13"/>
      <c r="I110426" s="13"/>
      <c r="J110426" s="13"/>
      <c r="K110426" s="13"/>
      <c r="L110426" s="13"/>
      <c r="M110426" s="13"/>
      <c r="N110426" s="13"/>
      <c r="O110426" s="13"/>
      <c r="P110426" s="13"/>
      <c r="Q110426" s="13"/>
      <c r="R110426" s="13"/>
    </row>
    <row r="110427" spans="2:18">
      <c r="B110427" s="31"/>
      <c r="C110427" s="13"/>
      <c r="D110427" s="13"/>
      <c r="E110427" s="13"/>
      <c r="F110427" s="13"/>
      <c r="G110427" s="13"/>
      <c r="H110427" s="13"/>
      <c r="I110427" s="13"/>
      <c r="J110427" s="13"/>
      <c r="K110427" s="13"/>
      <c r="L110427" s="13"/>
      <c r="M110427" s="13"/>
      <c r="N110427" s="13"/>
      <c r="O110427" s="13"/>
      <c r="P110427" s="13"/>
      <c r="Q110427" s="13"/>
      <c r="R110427" s="13"/>
    </row>
    <row r="110428" spans="2:18">
      <c r="B110428" s="31"/>
      <c r="C110428" s="13"/>
      <c r="D110428" s="13"/>
      <c r="E110428" s="13"/>
      <c r="F110428" s="13"/>
      <c r="G110428" s="13"/>
      <c r="H110428" s="13"/>
      <c r="I110428" s="13"/>
      <c r="J110428" s="13"/>
      <c r="K110428" s="13"/>
      <c r="L110428" s="13"/>
      <c r="M110428" s="13"/>
      <c r="N110428" s="13"/>
      <c r="O110428" s="13"/>
      <c r="P110428" s="13"/>
      <c r="Q110428" s="13"/>
      <c r="R110428" s="13"/>
    </row>
    <row r="110429" spans="2:18">
      <c r="B110429" s="31"/>
      <c r="C110429" s="13"/>
      <c r="D110429" s="13"/>
      <c r="E110429" s="13"/>
      <c r="F110429" s="13"/>
      <c r="G110429" s="13"/>
      <c r="H110429" s="13"/>
      <c r="I110429" s="13"/>
      <c r="J110429" s="13"/>
      <c r="K110429" s="13"/>
      <c r="L110429" s="13"/>
      <c r="M110429" s="13"/>
      <c r="N110429" s="13"/>
      <c r="O110429" s="13"/>
      <c r="P110429" s="13"/>
      <c r="Q110429" s="13"/>
      <c r="R110429" s="13"/>
    </row>
    <row r="110430" spans="2:18">
      <c r="B110430" s="31"/>
      <c r="C110430" s="13"/>
      <c r="D110430" s="13"/>
      <c r="E110430" s="13"/>
      <c r="F110430" s="13"/>
      <c r="G110430" s="13"/>
      <c r="H110430" s="13"/>
      <c r="I110430" s="13"/>
      <c r="J110430" s="13"/>
      <c r="K110430" s="13"/>
      <c r="L110430" s="13"/>
      <c r="M110430" s="13"/>
      <c r="N110430" s="13"/>
      <c r="O110430" s="13"/>
      <c r="P110430" s="13"/>
      <c r="Q110430" s="13"/>
      <c r="R110430" s="13"/>
    </row>
    <row r="110431" spans="2:18">
      <c r="B110431" s="31"/>
      <c r="C110431" s="13"/>
      <c r="D110431" s="13"/>
      <c r="E110431" s="13"/>
      <c r="F110431" s="13"/>
      <c r="G110431" s="13"/>
      <c r="H110431" s="13"/>
      <c r="I110431" s="13"/>
      <c r="J110431" s="13"/>
      <c r="K110431" s="13"/>
      <c r="L110431" s="13"/>
      <c r="M110431" s="13"/>
      <c r="N110431" s="13"/>
      <c r="O110431" s="13"/>
      <c r="P110431" s="13"/>
      <c r="Q110431" s="13"/>
      <c r="R110431" s="13"/>
    </row>
    <row r="110432" spans="2:18">
      <c r="B110432" s="31"/>
      <c r="C110432" s="13"/>
      <c r="D110432" s="13"/>
      <c r="E110432" s="13"/>
      <c r="F110432" s="13"/>
      <c r="G110432" s="13"/>
      <c r="H110432" s="13"/>
      <c r="I110432" s="13"/>
      <c r="J110432" s="13"/>
      <c r="K110432" s="13"/>
      <c r="L110432" s="13"/>
      <c r="M110432" s="13"/>
      <c r="N110432" s="13"/>
      <c r="O110432" s="13"/>
      <c r="P110432" s="13"/>
      <c r="Q110432" s="13"/>
      <c r="R110432" s="13"/>
    </row>
    <row r="110433" spans="2:18">
      <c r="B110433" s="31"/>
      <c r="C110433" s="13"/>
      <c r="D110433" s="13"/>
      <c r="E110433" s="13"/>
      <c r="F110433" s="13"/>
      <c r="G110433" s="13"/>
      <c r="H110433" s="13"/>
      <c r="I110433" s="13"/>
      <c r="J110433" s="13"/>
      <c r="K110433" s="13"/>
      <c r="L110433" s="13"/>
      <c r="M110433" s="13"/>
      <c r="N110433" s="13"/>
      <c r="O110433" s="13"/>
      <c r="P110433" s="13"/>
      <c r="Q110433" s="13"/>
      <c r="R110433" s="13"/>
    </row>
    <row r="110434" spans="2:18">
      <c r="B110434" s="31"/>
      <c r="C110434" s="13"/>
      <c r="D110434" s="13"/>
      <c r="E110434" s="13"/>
      <c r="F110434" s="13"/>
      <c r="G110434" s="13"/>
      <c r="H110434" s="13"/>
      <c r="I110434" s="13"/>
      <c r="J110434" s="13"/>
      <c r="K110434" s="13"/>
      <c r="L110434" s="13"/>
      <c r="M110434" s="13"/>
      <c r="N110434" s="13"/>
      <c r="O110434" s="13"/>
      <c r="P110434" s="13"/>
      <c r="Q110434" s="13"/>
      <c r="R110434" s="13"/>
    </row>
    <row r="110435" spans="2:18">
      <c r="B110435" s="31"/>
      <c r="C110435" s="13"/>
      <c r="D110435" s="13"/>
      <c r="E110435" s="13"/>
      <c r="F110435" s="13"/>
      <c r="G110435" s="13"/>
      <c r="H110435" s="13"/>
      <c r="I110435" s="13"/>
      <c r="J110435" s="13"/>
      <c r="K110435" s="13"/>
      <c r="L110435" s="13"/>
      <c r="M110435" s="13"/>
      <c r="N110435" s="13"/>
      <c r="O110435" s="13"/>
      <c r="P110435" s="13"/>
      <c r="Q110435" s="13"/>
      <c r="R110435" s="13"/>
    </row>
    <row r="110436" spans="2:18">
      <c r="B110436" s="31"/>
      <c r="C110436" s="13"/>
      <c r="D110436" s="13"/>
      <c r="E110436" s="13"/>
      <c r="F110436" s="13"/>
      <c r="G110436" s="13"/>
      <c r="H110436" s="13"/>
      <c r="I110436" s="13"/>
      <c r="J110436" s="13"/>
      <c r="K110436" s="13"/>
      <c r="L110436" s="13"/>
      <c r="M110436" s="13"/>
      <c r="N110436" s="13"/>
      <c r="O110436" s="13"/>
      <c r="P110436" s="13"/>
      <c r="Q110436" s="13"/>
      <c r="R110436" s="13"/>
    </row>
    <row r="110437" spans="2:18">
      <c r="B110437" s="31"/>
      <c r="C110437" s="13"/>
      <c r="D110437" s="13"/>
      <c r="E110437" s="13"/>
      <c r="F110437" s="13"/>
      <c r="G110437" s="13"/>
      <c r="H110437" s="13"/>
      <c r="I110437" s="13"/>
      <c r="J110437" s="13"/>
      <c r="K110437" s="13"/>
      <c r="L110437" s="13"/>
      <c r="M110437" s="13"/>
      <c r="N110437" s="13"/>
      <c r="O110437" s="13"/>
      <c r="P110437" s="13"/>
      <c r="Q110437" s="13"/>
      <c r="R110437" s="13"/>
    </row>
    <row r="110438" spans="2:18">
      <c r="B110438" s="31"/>
      <c r="C110438" s="13"/>
      <c r="D110438" s="13"/>
      <c r="E110438" s="13"/>
      <c r="F110438" s="13"/>
      <c r="G110438" s="13"/>
      <c r="H110438" s="13"/>
      <c r="I110438" s="13"/>
      <c r="J110438" s="13"/>
      <c r="K110438" s="13"/>
      <c r="L110438" s="13"/>
      <c r="M110438" s="13"/>
      <c r="N110438" s="13"/>
      <c r="O110438" s="13"/>
      <c r="P110438" s="13"/>
      <c r="Q110438" s="13"/>
      <c r="R110438" s="13"/>
    </row>
    <row r="110439" spans="2:18">
      <c r="B110439" s="31"/>
      <c r="C110439" s="13"/>
      <c r="D110439" s="13"/>
      <c r="E110439" s="13"/>
      <c r="F110439" s="13"/>
      <c r="G110439" s="13"/>
      <c r="H110439" s="13"/>
      <c r="I110439" s="13"/>
      <c r="J110439" s="13"/>
      <c r="K110439" s="13"/>
      <c r="L110439" s="13"/>
      <c r="M110439" s="13"/>
      <c r="N110439" s="13"/>
      <c r="O110439" s="13"/>
      <c r="P110439" s="13"/>
      <c r="Q110439" s="13"/>
      <c r="R110439" s="13"/>
    </row>
    <row r="110440" spans="2:18">
      <c r="B110440" s="31"/>
      <c r="C110440" s="13"/>
      <c r="D110440" s="13"/>
      <c r="E110440" s="13"/>
      <c r="F110440" s="13"/>
      <c r="G110440" s="13"/>
      <c r="H110440" s="13"/>
      <c r="I110440" s="13"/>
      <c r="J110440" s="13"/>
      <c r="K110440" s="13"/>
      <c r="L110440" s="13"/>
      <c r="M110440" s="13"/>
      <c r="N110440" s="13"/>
      <c r="O110440" s="13"/>
      <c r="P110440" s="13"/>
      <c r="Q110440" s="13"/>
      <c r="R110440" s="13"/>
    </row>
    <row r="110441" spans="2:18">
      <c r="B110441" s="31"/>
      <c r="C110441" s="13"/>
      <c r="D110441" s="13"/>
      <c r="E110441" s="13"/>
      <c r="F110441" s="13"/>
      <c r="G110441" s="13"/>
      <c r="H110441" s="13"/>
      <c r="I110441" s="13"/>
      <c r="J110441" s="13"/>
      <c r="K110441" s="13"/>
      <c r="L110441" s="13"/>
      <c r="M110441" s="13"/>
      <c r="N110441" s="13"/>
      <c r="O110441" s="13"/>
      <c r="P110441" s="13"/>
      <c r="Q110441" s="13"/>
      <c r="R110441" s="13"/>
    </row>
    <row r="110442" spans="2:18">
      <c r="B110442" s="31"/>
      <c r="C110442" s="13"/>
      <c r="D110442" s="13"/>
      <c r="E110442" s="13"/>
      <c r="F110442" s="13"/>
      <c r="G110442" s="13"/>
      <c r="H110442" s="13"/>
      <c r="I110442" s="13"/>
      <c r="J110442" s="13"/>
      <c r="K110442" s="13"/>
      <c r="L110442" s="13"/>
      <c r="M110442" s="13"/>
      <c r="N110442" s="13"/>
      <c r="O110442" s="13"/>
      <c r="P110442" s="13"/>
      <c r="Q110442" s="13"/>
      <c r="R110442" s="13"/>
    </row>
    <row r="110443" spans="2:18">
      <c r="B110443" s="31"/>
      <c r="C110443" s="13"/>
      <c r="D110443" s="13"/>
      <c r="E110443" s="13"/>
      <c r="F110443" s="13"/>
      <c r="G110443" s="13"/>
      <c r="H110443" s="13"/>
      <c r="I110443" s="13"/>
      <c r="J110443" s="13"/>
      <c r="K110443" s="13"/>
      <c r="L110443" s="13"/>
      <c r="M110443" s="13"/>
      <c r="N110443" s="13"/>
      <c r="O110443" s="13"/>
      <c r="P110443" s="13"/>
      <c r="Q110443" s="13"/>
      <c r="R110443" s="13"/>
    </row>
    <row r="110444" spans="2:18">
      <c r="B110444" s="31"/>
      <c r="C110444" s="13"/>
      <c r="D110444" s="13"/>
      <c r="E110444" s="13"/>
      <c r="F110444" s="13"/>
      <c r="G110444" s="13"/>
      <c r="H110444" s="13"/>
      <c r="I110444" s="13"/>
      <c r="J110444" s="13"/>
      <c r="K110444" s="13"/>
      <c r="L110444" s="13"/>
      <c r="M110444" s="13"/>
      <c r="N110444" s="13"/>
      <c r="O110444" s="13"/>
      <c r="P110444" s="13"/>
      <c r="Q110444" s="13"/>
      <c r="R110444" s="13"/>
    </row>
    <row r="110445" spans="2:18">
      <c r="B110445" s="31"/>
      <c r="C110445" s="13"/>
      <c r="D110445" s="13"/>
      <c r="E110445" s="13"/>
      <c r="F110445" s="13"/>
      <c r="G110445" s="13"/>
      <c r="H110445" s="13"/>
      <c r="I110445" s="13"/>
      <c r="J110445" s="13"/>
      <c r="K110445" s="13"/>
      <c r="L110445" s="13"/>
      <c r="M110445" s="13"/>
      <c r="N110445" s="13"/>
      <c r="O110445" s="13"/>
      <c r="P110445" s="13"/>
      <c r="Q110445" s="13"/>
      <c r="R110445" s="13"/>
    </row>
    <row r="110446" spans="2:18">
      <c r="B110446" s="31"/>
      <c r="C110446" s="13"/>
      <c r="D110446" s="13"/>
      <c r="E110446" s="13"/>
      <c r="F110446" s="13"/>
      <c r="G110446" s="13"/>
      <c r="H110446" s="13"/>
      <c r="I110446" s="13"/>
      <c r="J110446" s="13"/>
      <c r="K110446" s="13"/>
      <c r="L110446" s="13"/>
      <c r="M110446" s="13"/>
      <c r="N110446" s="13"/>
      <c r="O110446" s="13"/>
      <c r="P110446" s="13"/>
      <c r="Q110446" s="13"/>
      <c r="R110446" s="13"/>
    </row>
    <row r="110447" spans="2:18">
      <c r="B110447" s="31"/>
      <c r="C110447" s="13"/>
      <c r="D110447" s="13"/>
      <c r="E110447" s="13"/>
      <c r="F110447" s="13"/>
      <c r="G110447" s="13"/>
      <c r="H110447" s="13"/>
      <c r="I110447" s="13"/>
      <c r="J110447" s="13"/>
      <c r="K110447" s="13"/>
      <c r="L110447" s="13"/>
      <c r="M110447" s="13"/>
      <c r="N110447" s="13"/>
      <c r="O110447" s="13"/>
      <c r="P110447" s="13"/>
      <c r="Q110447" s="13"/>
      <c r="R110447" s="13"/>
    </row>
    <row r="110448" spans="2:18">
      <c r="B110448" s="31"/>
      <c r="C110448" s="13"/>
      <c r="D110448" s="13"/>
      <c r="E110448" s="13"/>
      <c r="F110448" s="13"/>
      <c r="G110448" s="13"/>
      <c r="H110448" s="13"/>
      <c r="I110448" s="13"/>
      <c r="J110448" s="13"/>
      <c r="K110448" s="13"/>
      <c r="L110448" s="13"/>
      <c r="M110448" s="13"/>
      <c r="N110448" s="13"/>
      <c r="O110448" s="13"/>
      <c r="P110448" s="13"/>
      <c r="Q110448" s="13"/>
      <c r="R110448" s="13"/>
    </row>
    <row r="110449" spans="2:18">
      <c r="B110449" s="31"/>
      <c r="C110449" s="13"/>
      <c r="D110449" s="13"/>
      <c r="E110449" s="13"/>
      <c r="F110449" s="13"/>
      <c r="G110449" s="13"/>
      <c r="H110449" s="13"/>
      <c r="I110449" s="13"/>
      <c r="J110449" s="13"/>
      <c r="K110449" s="13"/>
      <c r="L110449" s="13"/>
      <c r="M110449" s="13"/>
      <c r="N110449" s="13"/>
      <c r="O110449" s="13"/>
      <c r="P110449" s="13"/>
      <c r="Q110449" s="13"/>
      <c r="R110449" s="13"/>
    </row>
    <row r="110450" spans="2:18">
      <c r="B110450" s="31"/>
      <c r="C110450" s="13"/>
      <c r="D110450" s="13"/>
      <c r="E110450" s="13"/>
      <c r="F110450" s="13"/>
      <c r="G110450" s="13"/>
      <c r="H110450" s="13"/>
      <c r="I110450" s="13"/>
      <c r="J110450" s="13"/>
      <c r="K110450" s="13"/>
      <c r="L110450" s="13"/>
      <c r="M110450" s="13"/>
      <c r="N110450" s="13"/>
      <c r="O110450" s="13"/>
      <c r="P110450" s="13"/>
      <c r="Q110450" s="13"/>
      <c r="R110450" s="13"/>
    </row>
    <row r="110451" spans="2:18">
      <c r="B110451" s="31"/>
      <c r="C110451" s="13"/>
      <c r="D110451" s="13"/>
      <c r="E110451" s="13"/>
      <c r="F110451" s="13"/>
      <c r="G110451" s="13"/>
      <c r="H110451" s="13"/>
      <c r="I110451" s="13"/>
      <c r="J110451" s="13"/>
      <c r="K110451" s="13"/>
      <c r="L110451" s="13"/>
      <c r="M110451" s="13"/>
      <c r="N110451" s="13"/>
      <c r="O110451" s="13"/>
      <c r="P110451" s="13"/>
      <c r="Q110451" s="13"/>
      <c r="R110451" s="13"/>
    </row>
    <row r="110452" spans="2:18">
      <c r="B110452" s="31"/>
      <c r="C110452" s="13"/>
      <c r="D110452" s="13"/>
      <c r="E110452" s="13"/>
      <c r="F110452" s="13"/>
      <c r="G110452" s="13"/>
      <c r="H110452" s="13"/>
      <c r="I110452" s="13"/>
      <c r="J110452" s="13"/>
      <c r="K110452" s="13"/>
      <c r="L110452" s="13"/>
      <c r="M110452" s="13"/>
      <c r="N110452" s="13"/>
      <c r="O110452" s="13"/>
      <c r="P110452" s="13"/>
      <c r="Q110452" s="13"/>
      <c r="R110452" s="13"/>
    </row>
    <row r="110453" spans="2:18">
      <c r="B110453" s="31"/>
      <c r="C110453" s="13"/>
      <c r="D110453" s="13"/>
      <c r="E110453" s="13"/>
      <c r="F110453" s="13"/>
      <c r="G110453" s="13"/>
      <c r="H110453" s="13"/>
      <c r="I110453" s="13"/>
      <c r="J110453" s="13"/>
      <c r="K110453" s="13"/>
      <c r="L110453" s="13"/>
      <c r="M110453" s="13"/>
      <c r="N110453" s="13"/>
      <c r="O110453" s="13"/>
      <c r="P110453" s="13"/>
      <c r="Q110453" s="13"/>
      <c r="R110453" s="13"/>
    </row>
    <row r="110454" spans="2:18">
      <c r="B110454" s="31"/>
      <c r="C110454" s="13"/>
      <c r="D110454" s="13"/>
      <c r="E110454" s="13"/>
      <c r="F110454" s="13"/>
      <c r="G110454" s="13"/>
      <c r="H110454" s="13"/>
      <c r="I110454" s="13"/>
      <c r="J110454" s="13"/>
      <c r="K110454" s="13"/>
      <c r="L110454" s="13"/>
      <c r="M110454" s="13"/>
      <c r="N110454" s="13"/>
      <c r="O110454" s="13"/>
      <c r="P110454" s="13"/>
      <c r="Q110454" s="13"/>
      <c r="R110454" s="13"/>
    </row>
    <row r="110455" spans="2:18">
      <c r="B110455" s="31"/>
      <c r="C110455" s="13"/>
      <c r="D110455" s="13"/>
      <c r="E110455" s="13"/>
      <c r="F110455" s="13"/>
      <c r="G110455" s="13"/>
      <c r="H110455" s="13"/>
      <c r="I110455" s="13"/>
      <c r="J110455" s="13"/>
      <c r="K110455" s="13"/>
      <c r="L110455" s="13"/>
      <c r="M110455" s="13"/>
      <c r="N110455" s="13"/>
      <c r="O110455" s="13"/>
      <c r="P110455" s="13"/>
      <c r="Q110455" s="13"/>
      <c r="R110455" s="13"/>
    </row>
    <row r="110456" spans="2:18">
      <c r="B110456" s="31"/>
      <c r="C110456" s="13"/>
      <c r="D110456" s="13"/>
      <c r="E110456" s="13"/>
      <c r="F110456" s="13"/>
      <c r="G110456" s="13"/>
      <c r="H110456" s="13"/>
      <c r="I110456" s="13"/>
      <c r="J110456" s="13"/>
      <c r="K110456" s="13"/>
      <c r="L110456" s="13"/>
      <c r="M110456" s="13"/>
      <c r="N110456" s="13"/>
      <c r="O110456" s="13"/>
      <c r="P110456" s="13"/>
      <c r="Q110456" s="13"/>
      <c r="R110456" s="13"/>
    </row>
    <row r="110457" spans="2:18">
      <c r="B110457" s="31"/>
      <c r="C110457" s="13"/>
      <c r="D110457" s="13"/>
      <c r="E110457" s="13"/>
      <c r="F110457" s="13"/>
      <c r="G110457" s="13"/>
      <c r="H110457" s="13"/>
      <c r="I110457" s="13"/>
      <c r="J110457" s="13"/>
      <c r="K110457" s="13"/>
      <c r="L110457" s="13"/>
      <c r="M110457" s="13"/>
      <c r="N110457" s="13"/>
      <c r="O110457" s="13"/>
      <c r="P110457" s="13"/>
      <c r="Q110457" s="13"/>
      <c r="R110457" s="13"/>
    </row>
    <row r="110458" spans="2:18">
      <c r="B110458" s="31"/>
      <c r="C110458" s="13"/>
      <c r="D110458" s="13"/>
      <c r="E110458" s="13"/>
      <c r="F110458" s="13"/>
      <c r="G110458" s="13"/>
      <c r="H110458" s="13"/>
      <c r="I110458" s="13"/>
      <c r="J110458" s="13"/>
      <c r="K110458" s="13"/>
      <c r="L110458" s="13"/>
      <c r="M110458" s="13"/>
      <c r="N110458" s="13"/>
      <c r="O110458" s="13"/>
      <c r="P110458" s="13"/>
      <c r="Q110458" s="13"/>
      <c r="R110458" s="13"/>
    </row>
    <row r="110459" spans="2:18">
      <c r="B110459" s="31"/>
      <c r="C110459" s="13"/>
      <c r="D110459" s="13"/>
      <c r="E110459" s="13"/>
      <c r="F110459" s="13"/>
      <c r="G110459" s="13"/>
      <c r="H110459" s="13"/>
      <c r="I110459" s="13"/>
      <c r="J110459" s="13"/>
      <c r="K110459" s="13"/>
      <c r="L110459" s="13"/>
      <c r="M110459" s="13"/>
      <c r="N110459" s="13"/>
      <c r="O110459" s="13"/>
      <c r="P110459" s="13"/>
      <c r="Q110459" s="13"/>
      <c r="R110459" s="13"/>
    </row>
    <row r="110460" spans="2:18">
      <c r="B110460" s="31"/>
      <c r="C110460" s="13"/>
      <c r="D110460" s="13"/>
      <c r="E110460" s="13"/>
      <c r="F110460" s="13"/>
      <c r="G110460" s="13"/>
      <c r="H110460" s="13"/>
      <c r="I110460" s="13"/>
      <c r="J110460" s="13"/>
      <c r="K110460" s="13"/>
      <c r="L110460" s="13"/>
      <c r="M110460" s="13"/>
      <c r="N110460" s="13"/>
      <c r="O110460" s="13"/>
      <c r="P110460" s="13"/>
      <c r="Q110460" s="13"/>
      <c r="R110460" s="13"/>
    </row>
    <row r="110461" spans="2:18">
      <c r="B110461" s="31"/>
      <c r="C110461" s="13"/>
      <c r="D110461" s="13"/>
      <c r="E110461" s="13"/>
      <c r="F110461" s="13"/>
      <c r="G110461" s="13"/>
      <c r="H110461" s="13"/>
      <c r="I110461" s="13"/>
      <c r="J110461" s="13"/>
      <c r="K110461" s="13"/>
      <c r="L110461" s="13"/>
      <c r="M110461" s="13"/>
      <c r="N110461" s="13"/>
      <c r="O110461" s="13"/>
      <c r="P110461" s="13"/>
      <c r="Q110461" s="13"/>
      <c r="R110461" s="13"/>
    </row>
    <row r="110462" spans="2:18">
      <c r="B110462" s="31"/>
      <c r="C110462" s="13"/>
      <c r="D110462" s="13"/>
      <c r="E110462" s="13"/>
      <c r="F110462" s="13"/>
      <c r="G110462" s="13"/>
      <c r="H110462" s="13"/>
      <c r="I110462" s="13"/>
      <c r="J110462" s="13"/>
      <c r="K110462" s="13"/>
      <c r="L110462" s="13"/>
      <c r="M110462" s="13"/>
      <c r="N110462" s="13"/>
      <c r="O110462" s="13"/>
      <c r="P110462" s="13"/>
      <c r="Q110462" s="13"/>
      <c r="R110462" s="13"/>
    </row>
    <row r="110463" spans="2:18">
      <c r="B110463" s="31"/>
      <c r="C110463" s="13"/>
      <c r="D110463" s="13"/>
      <c r="E110463" s="13"/>
      <c r="F110463" s="13"/>
      <c r="G110463" s="13"/>
      <c r="H110463" s="13"/>
      <c r="I110463" s="13"/>
      <c r="J110463" s="13"/>
      <c r="K110463" s="13"/>
      <c r="L110463" s="13"/>
      <c r="M110463" s="13"/>
      <c r="N110463" s="13"/>
      <c r="O110463" s="13"/>
      <c r="P110463" s="13"/>
      <c r="Q110463" s="13"/>
      <c r="R110463" s="13"/>
    </row>
    <row r="110464" spans="2:18">
      <c r="B110464" s="31"/>
      <c r="C110464" s="13"/>
      <c r="D110464" s="13"/>
      <c r="E110464" s="13"/>
      <c r="F110464" s="13"/>
      <c r="G110464" s="13"/>
      <c r="H110464" s="13"/>
      <c r="I110464" s="13"/>
      <c r="J110464" s="13"/>
      <c r="K110464" s="13"/>
      <c r="L110464" s="13"/>
      <c r="M110464" s="13"/>
      <c r="N110464" s="13"/>
      <c r="O110464" s="13"/>
      <c r="P110464" s="13"/>
      <c r="Q110464" s="13"/>
      <c r="R110464" s="13"/>
    </row>
    <row r="110465" spans="2:18">
      <c r="B110465" s="31"/>
      <c r="C110465" s="13"/>
      <c r="D110465" s="13"/>
      <c r="E110465" s="13"/>
      <c r="F110465" s="13"/>
      <c r="G110465" s="13"/>
      <c r="H110465" s="13"/>
      <c r="I110465" s="13"/>
      <c r="J110465" s="13"/>
      <c r="K110465" s="13"/>
      <c r="L110465" s="13"/>
      <c r="M110465" s="13"/>
      <c r="N110465" s="13"/>
      <c r="O110465" s="13"/>
      <c r="P110465" s="13"/>
      <c r="Q110465" s="13"/>
      <c r="R110465" s="13"/>
    </row>
    <row r="110466" spans="2:18">
      <c r="B110466" s="31"/>
      <c r="C110466" s="13"/>
      <c r="D110466" s="13"/>
      <c r="E110466" s="13"/>
      <c r="F110466" s="13"/>
      <c r="G110466" s="13"/>
      <c r="H110466" s="13"/>
      <c r="I110466" s="13"/>
      <c r="J110466" s="13"/>
      <c r="K110466" s="13"/>
      <c r="L110466" s="13"/>
      <c r="M110466" s="13"/>
      <c r="N110466" s="13"/>
      <c r="O110466" s="13"/>
      <c r="P110466" s="13"/>
      <c r="Q110466" s="13"/>
      <c r="R110466" s="13"/>
    </row>
    <row r="110467" spans="2:18">
      <c r="B110467" s="31"/>
      <c r="C110467" s="13"/>
      <c r="D110467" s="13"/>
      <c r="E110467" s="13"/>
      <c r="F110467" s="13"/>
      <c r="G110467" s="13"/>
      <c r="H110467" s="13"/>
      <c r="I110467" s="13"/>
      <c r="J110467" s="13"/>
      <c r="K110467" s="13"/>
      <c r="L110467" s="13"/>
      <c r="M110467" s="13"/>
      <c r="N110467" s="13"/>
      <c r="O110467" s="13"/>
      <c r="P110467" s="13"/>
      <c r="Q110467" s="13"/>
      <c r="R110467" s="13"/>
    </row>
    <row r="110468" spans="2:18">
      <c r="B110468" s="31"/>
      <c r="C110468" s="13"/>
      <c r="D110468" s="13"/>
      <c r="E110468" s="13"/>
      <c r="F110468" s="13"/>
      <c r="G110468" s="13"/>
      <c r="H110468" s="13"/>
      <c r="I110468" s="13"/>
      <c r="J110468" s="13"/>
      <c r="K110468" s="13"/>
      <c r="L110468" s="13"/>
      <c r="M110468" s="13"/>
      <c r="N110468" s="13"/>
      <c r="O110468" s="13"/>
      <c r="P110468" s="13"/>
      <c r="Q110468" s="13"/>
      <c r="R110468" s="13"/>
    </row>
    <row r="110469" spans="2:18">
      <c r="B110469" s="31"/>
      <c r="C110469" s="13"/>
      <c r="D110469" s="13"/>
      <c r="E110469" s="13"/>
      <c r="F110469" s="13"/>
      <c r="G110469" s="13"/>
      <c r="H110469" s="13"/>
      <c r="I110469" s="13"/>
      <c r="J110469" s="13"/>
      <c r="K110469" s="13"/>
      <c r="L110469" s="13"/>
      <c r="M110469" s="13"/>
      <c r="N110469" s="13"/>
      <c r="O110469" s="13"/>
      <c r="P110469" s="13"/>
      <c r="Q110469" s="13"/>
      <c r="R110469" s="13"/>
    </row>
    <row r="110470" spans="2:18">
      <c r="B110470" s="31"/>
      <c r="C110470" s="13"/>
      <c r="D110470" s="13"/>
      <c r="E110470" s="13"/>
      <c r="F110470" s="13"/>
      <c r="G110470" s="13"/>
      <c r="H110470" s="13"/>
      <c r="I110470" s="13"/>
      <c r="J110470" s="13"/>
      <c r="K110470" s="13"/>
      <c r="L110470" s="13"/>
      <c r="M110470" s="13"/>
      <c r="N110470" s="13"/>
      <c r="O110470" s="13"/>
      <c r="P110470" s="13"/>
      <c r="Q110470" s="13"/>
      <c r="R110470" s="13"/>
    </row>
    <row r="110471" spans="2:18">
      <c r="B110471" s="31"/>
      <c r="C110471" s="13"/>
      <c r="D110471" s="13"/>
      <c r="E110471" s="13"/>
      <c r="F110471" s="13"/>
      <c r="G110471" s="13"/>
      <c r="H110471" s="13"/>
      <c r="I110471" s="13"/>
      <c r="J110471" s="13"/>
      <c r="K110471" s="13"/>
      <c r="L110471" s="13"/>
      <c r="M110471" s="13"/>
      <c r="N110471" s="13"/>
      <c r="O110471" s="13"/>
      <c r="P110471" s="13"/>
      <c r="Q110471" s="13"/>
      <c r="R110471" s="13"/>
    </row>
    <row r="110472" spans="2:18">
      <c r="B110472" s="31"/>
      <c r="C110472" s="13"/>
      <c r="D110472" s="13"/>
      <c r="E110472" s="13"/>
      <c r="F110472" s="13"/>
      <c r="G110472" s="13"/>
      <c r="H110472" s="13"/>
      <c r="I110472" s="13"/>
      <c r="J110472" s="13"/>
      <c r="K110472" s="13"/>
      <c r="L110472" s="13"/>
      <c r="M110472" s="13"/>
      <c r="N110472" s="13"/>
      <c r="O110472" s="13"/>
      <c r="P110472" s="13"/>
      <c r="Q110472" s="13"/>
      <c r="R110472" s="13"/>
    </row>
    <row r="110473" spans="2:18">
      <c r="B110473" s="31"/>
      <c r="C110473" s="13"/>
      <c r="D110473" s="13"/>
      <c r="E110473" s="13"/>
      <c r="F110473" s="13"/>
      <c r="G110473" s="13"/>
      <c r="H110473" s="13"/>
      <c r="I110473" s="13"/>
      <c r="J110473" s="13"/>
      <c r="K110473" s="13"/>
      <c r="L110473" s="13"/>
      <c r="M110473" s="13"/>
      <c r="N110473" s="13"/>
      <c r="O110473" s="13"/>
      <c r="P110473" s="13"/>
      <c r="Q110473" s="13"/>
      <c r="R110473" s="13"/>
    </row>
    <row r="110474" spans="2:18">
      <c r="B110474" s="31"/>
      <c r="C110474" s="13"/>
      <c r="D110474" s="13"/>
      <c r="E110474" s="13"/>
      <c r="F110474" s="13"/>
      <c r="G110474" s="13"/>
      <c r="H110474" s="13"/>
      <c r="I110474" s="13"/>
      <c r="J110474" s="13"/>
      <c r="K110474" s="13"/>
      <c r="L110474" s="13"/>
      <c r="M110474" s="13"/>
      <c r="N110474" s="13"/>
      <c r="O110474" s="13"/>
      <c r="P110474" s="13"/>
      <c r="Q110474" s="13"/>
      <c r="R110474" s="13"/>
    </row>
    <row r="110475" spans="2:18">
      <c r="B110475" s="31"/>
      <c r="C110475" s="13"/>
      <c r="D110475" s="13"/>
      <c r="E110475" s="13"/>
      <c r="F110475" s="13"/>
      <c r="G110475" s="13"/>
      <c r="H110475" s="13"/>
      <c r="I110475" s="13"/>
      <c r="J110475" s="13"/>
      <c r="K110475" s="13"/>
      <c r="L110475" s="13"/>
      <c r="M110475" s="13"/>
      <c r="N110475" s="13"/>
      <c r="O110475" s="13"/>
      <c r="P110475" s="13"/>
      <c r="Q110475" s="13"/>
      <c r="R110475" s="13"/>
    </row>
    <row r="110476" spans="2:18">
      <c r="B110476" s="31"/>
      <c r="C110476" s="13"/>
      <c r="D110476" s="13"/>
      <c r="E110476" s="13"/>
      <c r="F110476" s="13"/>
      <c r="G110476" s="13"/>
      <c r="H110476" s="13"/>
      <c r="I110476" s="13"/>
      <c r="J110476" s="13"/>
      <c r="K110476" s="13"/>
      <c r="L110476" s="13"/>
      <c r="M110476" s="13"/>
      <c r="N110476" s="13"/>
      <c r="O110476" s="13"/>
      <c r="P110476" s="13"/>
      <c r="Q110476" s="13"/>
      <c r="R110476" s="13"/>
    </row>
    <row r="110477" spans="2:18">
      <c r="B110477" s="31"/>
      <c r="C110477" s="13"/>
      <c r="D110477" s="13"/>
      <c r="E110477" s="13"/>
      <c r="F110477" s="13"/>
      <c r="G110477" s="13"/>
      <c r="H110477" s="13"/>
      <c r="I110477" s="13"/>
      <c r="J110477" s="13"/>
      <c r="K110477" s="13"/>
      <c r="L110477" s="13"/>
      <c r="M110477" s="13"/>
      <c r="N110477" s="13"/>
      <c r="O110477" s="13"/>
      <c r="P110477" s="13"/>
      <c r="Q110477" s="13"/>
      <c r="R110477" s="13"/>
    </row>
    <row r="110478" spans="2:18">
      <c r="B110478" s="31"/>
      <c r="C110478" s="13"/>
      <c r="D110478" s="13"/>
      <c r="E110478" s="13"/>
      <c r="F110478" s="13"/>
      <c r="G110478" s="13"/>
      <c r="H110478" s="13"/>
      <c r="I110478" s="13"/>
      <c r="J110478" s="13"/>
      <c r="K110478" s="13"/>
      <c r="L110478" s="13"/>
      <c r="M110478" s="13"/>
      <c r="N110478" s="13"/>
      <c r="O110478" s="13"/>
      <c r="P110478" s="13"/>
      <c r="Q110478" s="13"/>
      <c r="R110478" s="13"/>
    </row>
    <row r="110479" spans="2:18">
      <c r="B110479" s="31"/>
      <c r="C110479" s="13"/>
      <c r="D110479" s="13"/>
      <c r="E110479" s="13"/>
      <c r="F110479" s="13"/>
      <c r="G110479" s="13"/>
      <c r="H110479" s="13"/>
      <c r="I110479" s="13"/>
      <c r="J110479" s="13"/>
      <c r="K110479" s="13"/>
      <c r="L110479" s="13"/>
      <c r="M110479" s="13"/>
      <c r="N110479" s="13"/>
      <c r="O110479" s="13"/>
      <c r="P110479" s="13"/>
      <c r="Q110479" s="13"/>
      <c r="R110479" s="13"/>
    </row>
    <row r="110480" spans="2:18">
      <c r="B110480" s="31"/>
      <c r="C110480" s="13"/>
      <c r="D110480" s="13"/>
      <c r="E110480" s="13"/>
      <c r="F110480" s="13"/>
      <c r="G110480" s="13"/>
      <c r="H110480" s="13"/>
      <c r="I110480" s="13"/>
      <c r="J110480" s="13"/>
      <c r="K110480" s="13"/>
      <c r="L110480" s="13"/>
      <c r="M110480" s="13"/>
      <c r="N110480" s="13"/>
      <c r="O110480" s="13"/>
      <c r="P110480" s="13"/>
      <c r="Q110480" s="13"/>
      <c r="R110480" s="13"/>
    </row>
    <row r="110481" spans="2:18">
      <c r="B110481" s="31"/>
      <c r="C110481" s="13"/>
      <c r="D110481" s="13"/>
      <c r="E110481" s="13"/>
      <c r="F110481" s="13"/>
      <c r="G110481" s="13"/>
      <c r="H110481" s="13"/>
      <c r="I110481" s="13"/>
      <c r="J110481" s="13"/>
      <c r="K110481" s="13"/>
      <c r="L110481" s="13"/>
      <c r="M110481" s="13"/>
      <c r="N110481" s="13"/>
      <c r="O110481" s="13"/>
      <c r="P110481" s="13"/>
      <c r="Q110481" s="13"/>
      <c r="R110481" s="13"/>
    </row>
    <row r="110482" spans="2:18">
      <c r="B110482" s="31"/>
      <c r="C110482" s="13"/>
      <c r="D110482" s="13"/>
      <c r="E110482" s="13"/>
      <c r="F110482" s="13"/>
      <c r="G110482" s="13"/>
      <c r="H110482" s="13"/>
      <c r="I110482" s="13"/>
      <c r="J110482" s="13"/>
      <c r="K110482" s="13"/>
      <c r="L110482" s="13"/>
      <c r="M110482" s="13"/>
      <c r="N110482" s="13"/>
      <c r="O110482" s="13"/>
      <c r="P110482" s="13"/>
      <c r="Q110482" s="13"/>
      <c r="R110482" s="13"/>
    </row>
    <row r="110483" spans="2:18">
      <c r="B110483" s="31"/>
      <c r="C110483" s="13"/>
      <c r="D110483" s="13"/>
      <c r="E110483" s="13"/>
      <c r="F110483" s="13"/>
      <c r="G110483" s="13"/>
      <c r="H110483" s="13"/>
      <c r="I110483" s="13"/>
      <c r="J110483" s="13"/>
      <c r="K110483" s="13"/>
      <c r="L110483" s="13"/>
      <c r="M110483" s="13"/>
      <c r="N110483" s="13"/>
      <c r="O110483" s="13"/>
      <c r="P110483" s="13"/>
      <c r="Q110483" s="13"/>
      <c r="R110483" s="13"/>
    </row>
    <row r="110484" spans="2:18">
      <c r="B110484" s="31"/>
      <c r="C110484" s="13"/>
      <c r="D110484" s="13"/>
      <c r="E110484" s="13"/>
      <c r="F110484" s="13"/>
      <c r="G110484" s="13"/>
      <c r="H110484" s="13"/>
      <c r="I110484" s="13"/>
      <c r="J110484" s="13"/>
      <c r="K110484" s="13"/>
      <c r="L110484" s="13"/>
      <c r="M110484" s="13"/>
      <c r="N110484" s="13"/>
      <c r="O110484" s="13"/>
      <c r="P110484" s="13"/>
      <c r="Q110484" s="13"/>
      <c r="R110484" s="13"/>
    </row>
    <row r="110485" spans="2:18">
      <c r="B110485" s="31"/>
      <c r="C110485" s="13"/>
      <c r="D110485" s="13"/>
      <c r="E110485" s="13"/>
      <c r="F110485" s="13"/>
      <c r="G110485" s="13"/>
      <c r="H110485" s="13"/>
      <c r="I110485" s="13"/>
      <c r="J110485" s="13"/>
      <c r="K110485" s="13"/>
      <c r="L110485" s="13"/>
      <c r="M110485" s="13"/>
      <c r="N110485" s="13"/>
      <c r="O110485" s="13"/>
      <c r="P110485" s="13"/>
      <c r="Q110485" s="13"/>
      <c r="R110485" s="13"/>
    </row>
    <row r="110486" spans="2:18">
      <c r="B110486" s="31"/>
      <c r="C110486" s="13"/>
      <c r="D110486" s="13"/>
      <c r="E110486" s="13"/>
      <c r="F110486" s="13"/>
      <c r="G110486" s="13"/>
      <c r="H110486" s="13"/>
      <c r="I110486" s="13"/>
      <c r="J110486" s="13"/>
      <c r="K110486" s="13"/>
      <c r="L110486" s="13"/>
      <c r="M110486" s="13"/>
      <c r="N110486" s="13"/>
      <c r="O110486" s="13"/>
      <c r="P110486" s="13"/>
      <c r="Q110486" s="13"/>
      <c r="R110486" s="13"/>
    </row>
    <row r="110487" spans="2:18">
      <c r="B110487" s="31"/>
      <c r="C110487" s="13"/>
      <c r="D110487" s="13"/>
      <c r="E110487" s="13"/>
      <c r="F110487" s="13"/>
      <c r="G110487" s="13"/>
      <c r="H110487" s="13"/>
      <c r="I110487" s="13"/>
      <c r="J110487" s="13"/>
      <c r="K110487" s="13"/>
      <c r="L110487" s="13"/>
      <c r="M110487" s="13"/>
      <c r="N110487" s="13"/>
      <c r="O110487" s="13"/>
      <c r="P110487" s="13"/>
      <c r="Q110487" s="13"/>
      <c r="R110487" s="13"/>
    </row>
    <row r="110488" spans="2:18">
      <c r="B110488" s="31"/>
      <c r="C110488" s="13"/>
      <c r="D110488" s="13"/>
      <c r="E110488" s="13"/>
      <c r="F110488" s="13"/>
      <c r="G110488" s="13"/>
      <c r="H110488" s="13"/>
      <c r="I110488" s="13"/>
      <c r="J110488" s="13"/>
      <c r="K110488" s="13"/>
      <c r="L110488" s="13"/>
      <c r="M110488" s="13"/>
      <c r="N110488" s="13"/>
      <c r="O110488" s="13"/>
      <c r="P110488" s="13"/>
      <c r="Q110488" s="13"/>
      <c r="R110488" s="13"/>
    </row>
    <row r="110489" spans="2:18">
      <c r="B110489" s="31"/>
      <c r="C110489" s="13"/>
      <c r="D110489" s="13"/>
      <c r="E110489" s="13"/>
      <c r="F110489" s="13"/>
      <c r="G110489" s="13"/>
      <c r="H110489" s="13"/>
      <c r="I110489" s="13"/>
      <c r="J110489" s="13"/>
      <c r="K110489" s="13"/>
      <c r="L110489" s="13"/>
      <c r="M110489" s="13"/>
      <c r="N110489" s="13"/>
      <c r="O110489" s="13"/>
      <c r="P110489" s="13"/>
      <c r="Q110489" s="13"/>
      <c r="R110489" s="13"/>
    </row>
    <row r="110490" spans="2:18">
      <c r="B110490" s="31"/>
      <c r="C110490" s="13"/>
      <c r="D110490" s="13"/>
      <c r="E110490" s="13"/>
      <c r="F110490" s="13"/>
      <c r="G110490" s="13"/>
      <c r="H110490" s="13"/>
      <c r="I110490" s="13"/>
      <c r="J110490" s="13"/>
      <c r="K110490" s="13"/>
      <c r="L110490" s="13"/>
      <c r="M110490" s="13"/>
      <c r="N110490" s="13"/>
      <c r="O110490" s="13"/>
      <c r="P110490" s="13"/>
      <c r="Q110490" s="13"/>
      <c r="R110490" s="13"/>
    </row>
    <row r="110491" spans="2:18">
      <c r="B110491" s="31"/>
      <c r="C110491" s="13"/>
      <c r="D110491" s="13"/>
      <c r="E110491" s="13"/>
      <c r="F110491" s="13"/>
      <c r="G110491" s="13"/>
      <c r="H110491" s="13"/>
      <c r="I110491" s="13"/>
      <c r="J110491" s="13"/>
      <c r="K110491" s="13"/>
      <c r="L110491" s="13"/>
      <c r="M110491" s="13"/>
      <c r="N110491" s="13"/>
      <c r="O110491" s="13"/>
      <c r="P110491" s="13"/>
      <c r="Q110491" s="13"/>
      <c r="R110491" s="13"/>
    </row>
    <row r="110492" spans="2:18">
      <c r="B110492" s="31"/>
      <c r="C110492" s="13"/>
      <c r="D110492" s="13"/>
      <c r="E110492" s="13"/>
      <c r="F110492" s="13"/>
      <c r="G110492" s="13"/>
      <c r="H110492" s="13"/>
      <c r="I110492" s="13"/>
      <c r="J110492" s="13"/>
      <c r="K110492" s="13"/>
      <c r="L110492" s="13"/>
      <c r="M110492" s="13"/>
      <c r="N110492" s="13"/>
      <c r="O110492" s="13"/>
      <c r="P110492" s="13"/>
      <c r="Q110492" s="13"/>
      <c r="R110492" s="13"/>
    </row>
    <row r="110493" spans="2:18">
      <c r="B110493" s="31"/>
      <c r="C110493" s="13"/>
      <c r="D110493" s="13"/>
      <c r="E110493" s="13"/>
      <c r="F110493" s="13"/>
      <c r="G110493" s="13"/>
      <c r="H110493" s="13"/>
      <c r="I110493" s="13"/>
      <c r="J110493" s="13"/>
      <c r="K110493" s="13"/>
      <c r="L110493" s="13"/>
      <c r="M110493" s="13"/>
      <c r="N110493" s="13"/>
      <c r="O110493" s="13"/>
      <c r="P110493" s="13"/>
      <c r="Q110493" s="13"/>
      <c r="R110493" s="13"/>
    </row>
    <row r="110494" spans="2:18">
      <c r="B110494" s="31"/>
      <c r="C110494" s="13"/>
      <c r="D110494" s="13"/>
      <c r="E110494" s="13"/>
      <c r="F110494" s="13"/>
      <c r="G110494" s="13"/>
      <c r="H110494" s="13"/>
      <c r="I110494" s="13"/>
      <c r="J110494" s="13"/>
      <c r="K110494" s="13"/>
      <c r="L110494" s="13"/>
      <c r="M110494" s="13"/>
      <c r="N110494" s="13"/>
      <c r="O110494" s="13"/>
      <c r="P110494" s="13"/>
      <c r="Q110494" s="13"/>
      <c r="R110494" s="13"/>
    </row>
    <row r="110495" spans="2:18">
      <c r="B110495" s="31"/>
      <c r="C110495" s="13"/>
      <c r="D110495" s="13"/>
      <c r="E110495" s="13"/>
      <c r="F110495" s="13"/>
      <c r="G110495" s="13"/>
      <c r="H110495" s="13"/>
      <c r="I110495" s="13"/>
      <c r="J110495" s="13"/>
      <c r="K110495" s="13"/>
      <c r="L110495" s="13"/>
      <c r="M110495" s="13"/>
      <c r="N110495" s="13"/>
      <c r="O110495" s="13"/>
      <c r="P110495" s="13"/>
      <c r="Q110495" s="13"/>
      <c r="R110495" s="13"/>
    </row>
    <row r="110496" spans="2:18">
      <c r="B110496" s="31"/>
      <c r="C110496" s="13"/>
      <c r="D110496" s="13"/>
      <c r="E110496" s="13"/>
      <c r="F110496" s="13"/>
      <c r="G110496" s="13"/>
      <c r="H110496" s="13"/>
      <c r="I110496" s="13"/>
      <c r="J110496" s="13"/>
      <c r="K110496" s="13"/>
      <c r="L110496" s="13"/>
      <c r="M110496" s="13"/>
      <c r="N110496" s="13"/>
      <c r="O110496" s="13"/>
      <c r="P110496" s="13"/>
      <c r="Q110496" s="13"/>
      <c r="R110496" s="13"/>
    </row>
    <row r="110497" spans="2:18">
      <c r="B110497" s="31"/>
      <c r="C110497" s="13"/>
      <c r="D110497" s="13"/>
      <c r="E110497" s="13"/>
      <c r="F110497" s="13"/>
      <c r="G110497" s="13"/>
      <c r="H110497" s="13"/>
      <c r="I110497" s="13"/>
      <c r="J110497" s="13"/>
      <c r="K110497" s="13"/>
      <c r="L110497" s="13"/>
      <c r="M110497" s="13"/>
      <c r="N110497" s="13"/>
      <c r="O110497" s="13"/>
      <c r="P110497" s="13"/>
      <c r="Q110497" s="13"/>
      <c r="R110497" s="13"/>
    </row>
    <row r="110498" spans="2:18">
      <c r="B110498" s="31"/>
      <c r="C110498" s="13"/>
      <c r="D110498" s="13"/>
      <c r="E110498" s="13"/>
      <c r="F110498" s="13"/>
      <c r="G110498" s="13"/>
      <c r="H110498" s="13"/>
      <c r="I110498" s="13"/>
      <c r="J110498" s="13"/>
      <c r="K110498" s="13"/>
      <c r="L110498" s="13"/>
      <c r="M110498" s="13"/>
      <c r="N110498" s="13"/>
      <c r="O110498" s="13"/>
      <c r="P110498" s="13"/>
      <c r="Q110498" s="13"/>
      <c r="R110498" s="13"/>
    </row>
    <row r="110499" spans="2:18">
      <c r="B110499" s="31"/>
      <c r="C110499" s="13"/>
      <c r="D110499" s="13"/>
      <c r="E110499" s="13"/>
      <c r="F110499" s="13"/>
      <c r="G110499" s="13"/>
      <c r="H110499" s="13"/>
      <c r="I110499" s="13"/>
      <c r="J110499" s="13"/>
      <c r="K110499" s="13"/>
      <c r="L110499" s="13"/>
      <c r="M110499" s="13"/>
      <c r="N110499" s="13"/>
      <c r="O110499" s="13"/>
      <c r="P110499" s="13"/>
      <c r="Q110499" s="13"/>
      <c r="R110499" s="13"/>
    </row>
    <row r="110500" spans="2:18">
      <c r="B110500" s="31"/>
      <c r="C110500" s="13"/>
      <c r="D110500" s="13"/>
      <c r="E110500" s="13"/>
      <c r="F110500" s="13"/>
      <c r="G110500" s="13"/>
      <c r="H110500" s="13"/>
      <c r="I110500" s="13"/>
      <c r="J110500" s="13"/>
      <c r="K110500" s="13"/>
      <c r="L110500" s="13"/>
      <c r="M110500" s="13"/>
      <c r="N110500" s="13"/>
      <c r="O110500" s="13"/>
      <c r="P110500" s="13"/>
      <c r="Q110500" s="13"/>
      <c r="R110500" s="13"/>
    </row>
    <row r="110501" spans="2:18">
      <c r="B110501" s="31"/>
      <c r="C110501" s="13"/>
      <c r="D110501" s="13"/>
      <c r="E110501" s="13"/>
      <c r="F110501" s="13"/>
      <c r="G110501" s="13"/>
      <c r="H110501" s="13"/>
      <c r="I110501" s="13"/>
      <c r="J110501" s="13"/>
      <c r="K110501" s="13"/>
      <c r="L110501" s="13"/>
      <c r="M110501" s="13"/>
      <c r="N110501" s="13"/>
      <c r="O110501" s="13"/>
      <c r="P110501" s="13"/>
      <c r="Q110501" s="13"/>
      <c r="R110501" s="13"/>
    </row>
    <row r="110502" spans="2:18">
      <c r="B110502" s="31"/>
      <c r="C110502" s="13"/>
      <c r="D110502" s="13"/>
      <c r="E110502" s="13"/>
      <c r="F110502" s="13"/>
      <c r="G110502" s="13"/>
      <c r="H110502" s="13"/>
      <c r="I110502" s="13"/>
      <c r="J110502" s="13"/>
      <c r="K110502" s="13"/>
      <c r="L110502" s="13"/>
      <c r="M110502" s="13"/>
      <c r="N110502" s="13"/>
      <c r="O110502" s="13"/>
      <c r="P110502" s="13"/>
      <c r="Q110502" s="13"/>
      <c r="R110502" s="13"/>
    </row>
    <row r="110503" spans="2:18">
      <c r="B110503" s="31"/>
      <c r="C110503" s="13"/>
      <c r="D110503" s="13"/>
      <c r="E110503" s="13"/>
      <c r="F110503" s="13"/>
      <c r="G110503" s="13"/>
      <c r="H110503" s="13"/>
      <c r="I110503" s="13"/>
      <c r="J110503" s="13"/>
      <c r="K110503" s="13"/>
      <c r="L110503" s="13"/>
      <c r="M110503" s="13"/>
      <c r="N110503" s="13"/>
      <c r="O110503" s="13"/>
      <c r="P110503" s="13"/>
      <c r="Q110503" s="13"/>
      <c r="R110503" s="13"/>
    </row>
    <row r="110504" spans="2:18">
      <c r="B110504" s="31"/>
      <c r="C110504" s="13"/>
      <c r="D110504" s="13"/>
      <c r="E110504" s="13"/>
      <c r="F110504" s="13"/>
      <c r="G110504" s="13"/>
      <c r="H110504" s="13"/>
      <c r="I110504" s="13"/>
      <c r="J110504" s="13"/>
      <c r="K110504" s="13"/>
      <c r="L110504" s="13"/>
      <c r="M110504" s="13"/>
      <c r="N110504" s="13"/>
      <c r="O110504" s="13"/>
      <c r="P110504" s="13"/>
      <c r="Q110504" s="13"/>
      <c r="R110504" s="13"/>
    </row>
    <row r="110505" spans="2:18">
      <c r="B110505" s="31"/>
      <c r="C110505" s="13"/>
      <c r="D110505" s="13"/>
      <c r="E110505" s="13"/>
      <c r="F110505" s="13"/>
      <c r="G110505" s="13"/>
      <c r="H110505" s="13"/>
      <c r="I110505" s="13"/>
      <c r="J110505" s="13"/>
      <c r="K110505" s="13"/>
      <c r="L110505" s="13"/>
      <c r="M110505" s="13"/>
      <c r="N110505" s="13"/>
      <c r="O110505" s="13"/>
      <c r="P110505" s="13"/>
      <c r="Q110505" s="13"/>
      <c r="R110505" s="13"/>
    </row>
    <row r="110506" spans="2:18">
      <c r="B110506" s="31"/>
      <c r="C110506" s="13"/>
      <c r="D110506" s="13"/>
      <c r="E110506" s="13"/>
      <c r="F110506" s="13"/>
      <c r="G110506" s="13"/>
      <c r="H110506" s="13"/>
      <c r="I110506" s="13"/>
      <c r="J110506" s="13"/>
      <c r="K110506" s="13"/>
      <c r="L110506" s="13"/>
      <c r="M110506" s="13"/>
      <c r="N110506" s="13"/>
      <c r="O110506" s="13"/>
      <c r="P110506" s="13"/>
      <c r="Q110506" s="13"/>
      <c r="R110506" s="13"/>
    </row>
    <row r="110507" spans="2:18">
      <c r="B110507" s="31"/>
      <c r="C110507" s="13"/>
      <c r="D110507" s="13"/>
      <c r="E110507" s="13"/>
      <c r="F110507" s="13"/>
      <c r="G110507" s="13"/>
      <c r="H110507" s="13"/>
      <c r="I110507" s="13"/>
      <c r="J110507" s="13"/>
      <c r="K110507" s="13"/>
      <c r="L110507" s="13"/>
      <c r="M110507" s="13"/>
      <c r="N110507" s="13"/>
      <c r="O110507" s="13"/>
      <c r="P110507" s="13"/>
      <c r="Q110507" s="13"/>
      <c r="R110507" s="13"/>
    </row>
    <row r="110508" spans="2:18">
      <c r="B110508" s="31"/>
      <c r="C110508" s="13"/>
      <c r="D110508" s="13"/>
      <c r="E110508" s="13"/>
      <c r="F110508" s="13"/>
      <c r="G110508" s="13"/>
      <c r="H110508" s="13"/>
      <c r="I110508" s="13"/>
      <c r="J110508" s="13"/>
      <c r="K110508" s="13"/>
      <c r="L110508" s="13"/>
      <c r="M110508" s="13"/>
      <c r="N110508" s="13"/>
      <c r="O110508" s="13"/>
      <c r="P110508" s="13"/>
      <c r="Q110508" s="13"/>
      <c r="R110508" s="13"/>
    </row>
    <row r="110509" spans="2:18">
      <c r="B110509" s="31"/>
      <c r="C110509" s="13"/>
      <c r="D110509" s="13"/>
      <c r="E110509" s="13"/>
      <c r="F110509" s="13"/>
      <c r="G110509" s="13"/>
      <c r="H110509" s="13"/>
      <c r="I110509" s="13"/>
      <c r="J110509" s="13"/>
      <c r="K110509" s="13"/>
      <c r="L110509" s="13"/>
      <c r="M110509" s="13"/>
      <c r="N110509" s="13"/>
      <c r="O110509" s="13"/>
      <c r="P110509" s="13"/>
      <c r="Q110509" s="13"/>
      <c r="R110509" s="13"/>
    </row>
    <row r="110510" spans="2:18">
      <c r="B110510" s="31"/>
      <c r="C110510" s="13"/>
      <c r="D110510" s="13"/>
      <c r="E110510" s="13"/>
      <c r="F110510" s="13"/>
      <c r="G110510" s="13"/>
      <c r="H110510" s="13"/>
      <c r="I110510" s="13"/>
      <c r="J110510" s="13"/>
      <c r="K110510" s="13"/>
      <c r="L110510" s="13"/>
      <c r="M110510" s="13"/>
      <c r="N110510" s="13"/>
      <c r="O110510" s="13"/>
      <c r="P110510" s="13"/>
      <c r="Q110510" s="13"/>
      <c r="R110510" s="13"/>
    </row>
    <row r="110511" spans="2:18">
      <c r="B110511" s="31"/>
      <c r="C110511" s="13"/>
      <c r="D110511" s="13"/>
      <c r="E110511" s="13"/>
      <c r="F110511" s="13"/>
      <c r="G110511" s="13"/>
      <c r="H110511" s="13"/>
      <c r="I110511" s="13"/>
      <c r="J110511" s="13"/>
      <c r="K110511" s="13"/>
      <c r="L110511" s="13"/>
      <c r="M110511" s="13"/>
      <c r="N110511" s="13"/>
      <c r="O110511" s="13"/>
      <c r="P110511" s="13"/>
      <c r="Q110511" s="13"/>
      <c r="R110511" s="13"/>
    </row>
    <row r="110512" spans="2:18">
      <c r="B110512" s="31"/>
      <c r="C110512" s="13"/>
      <c r="D110512" s="13"/>
      <c r="E110512" s="13"/>
      <c r="F110512" s="13"/>
      <c r="G110512" s="13"/>
      <c r="H110512" s="13"/>
      <c r="I110512" s="13"/>
      <c r="J110512" s="13"/>
      <c r="K110512" s="13"/>
      <c r="L110512" s="13"/>
      <c r="M110512" s="13"/>
      <c r="N110512" s="13"/>
      <c r="O110512" s="13"/>
      <c r="P110512" s="13"/>
      <c r="Q110512" s="13"/>
      <c r="R110512" s="13"/>
    </row>
    <row r="110513" spans="2:18">
      <c r="B110513" s="31"/>
      <c r="C110513" s="13"/>
      <c r="D110513" s="13"/>
      <c r="E110513" s="13"/>
      <c r="F110513" s="13"/>
      <c r="G110513" s="13"/>
      <c r="H110513" s="13"/>
      <c r="I110513" s="13"/>
      <c r="J110513" s="13"/>
      <c r="K110513" s="13"/>
      <c r="L110513" s="13"/>
      <c r="M110513" s="13"/>
      <c r="N110513" s="13"/>
      <c r="O110513" s="13"/>
      <c r="P110513" s="13"/>
      <c r="Q110513" s="13"/>
      <c r="R110513" s="13"/>
    </row>
    <row r="110514" spans="2:18">
      <c r="B110514" s="31"/>
      <c r="C110514" s="13"/>
      <c r="D110514" s="13"/>
      <c r="E110514" s="13"/>
      <c r="F110514" s="13"/>
      <c r="G110514" s="13"/>
      <c r="H110514" s="13"/>
      <c r="I110514" s="13"/>
      <c r="J110514" s="13"/>
      <c r="K110514" s="13"/>
      <c r="L110514" s="13"/>
      <c r="M110514" s="13"/>
      <c r="N110514" s="13"/>
      <c r="O110514" s="13"/>
      <c r="P110514" s="13"/>
      <c r="Q110514" s="13"/>
      <c r="R110514" s="13"/>
    </row>
    <row r="110515" spans="2:18">
      <c r="B110515" s="31"/>
      <c r="C110515" s="13"/>
      <c r="D110515" s="13"/>
      <c r="E110515" s="13"/>
      <c r="F110515" s="13"/>
      <c r="G110515" s="13"/>
      <c r="H110515" s="13"/>
      <c r="I110515" s="13"/>
      <c r="J110515" s="13"/>
      <c r="K110515" s="13"/>
      <c r="L110515" s="13"/>
      <c r="M110515" s="13"/>
      <c r="N110515" s="13"/>
      <c r="O110515" s="13"/>
      <c r="P110515" s="13"/>
      <c r="Q110515" s="13"/>
      <c r="R110515" s="13"/>
    </row>
    <row r="110516" spans="2:18">
      <c r="B110516" s="31"/>
      <c r="C110516" s="13"/>
      <c r="D110516" s="13"/>
      <c r="E110516" s="13"/>
      <c r="F110516" s="13"/>
      <c r="G110516" s="13"/>
      <c r="H110516" s="13"/>
      <c r="I110516" s="13"/>
      <c r="J110516" s="13"/>
      <c r="K110516" s="13"/>
      <c r="L110516" s="13"/>
      <c r="M110516" s="13"/>
      <c r="N110516" s="13"/>
      <c r="O110516" s="13"/>
      <c r="P110516" s="13"/>
      <c r="Q110516" s="13"/>
      <c r="R110516" s="13"/>
    </row>
    <row r="110517" spans="2:18">
      <c r="B110517" s="31"/>
      <c r="C110517" s="13"/>
      <c r="D110517" s="13"/>
      <c r="E110517" s="13"/>
      <c r="F110517" s="13"/>
      <c r="G110517" s="13"/>
      <c r="H110517" s="13"/>
      <c r="I110517" s="13"/>
      <c r="J110517" s="13"/>
      <c r="K110517" s="13"/>
      <c r="L110517" s="13"/>
      <c r="M110517" s="13"/>
      <c r="N110517" s="13"/>
      <c r="O110517" s="13"/>
      <c r="P110517" s="13"/>
      <c r="Q110517" s="13"/>
      <c r="R110517" s="13"/>
    </row>
    <row r="110518" spans="2:18">
      <c r="B110518" s="31"/>
      <c r="C110518" s="13"/>
      <c r="D110518" s="13"/>
      <c r="E110518" s="13"/>
      <c r="F110518" s="13"/>
      <c r="G110518" s="13"/>
      <c r="H110518" s="13"/>
      <c r="I110518" s="13"/>
      <c r="J110518" s="13"/>
      <c r="K110518" s="13"/>
      <c r="L110518" s="13"/>
      <c r="M110518" s="13"/>
      <c r="N110518" s="13"/>
      <c r="O110518" s="13"/>
      <c r="P110518" s="13"/>
      <c r="Q110518" s="13"/>
      <c r="R110518" s="13"/>
    </row>
    <row r="110519" spans="2:18">
      <c r="B110519" s="31"/>
      <c r="C110519" s="13"/>
      <c r="D110519" s="13"/>
      <c r="E110519" s="13"/>
      <c r="F110519" s="13"/>
      <c r="G110519" s="13"/>
      <c r="H110519" s="13"/>
      <c r="I110519" s="13"/>
      <c r="J110519" s="13"/>
      <c r="K110519" s="13"/>
      <c r="L110519" s="13"/>
      <c r="M110519" s="13"/>
      <c r="N110519" s="13"/>
      <c r="O110519" s="13"/>
      <c r="P110519" s="13"/>
      <c r="Q110519" s="13"/>
      <c r="R110519" s="13"/>
    </row>
    <row r="110520" spans="2:18">
      <c r="B110520" s="31"/>
      <c r="C110520" s="13"/>
      <c r="D110520" s="13"/>
      <c r="E110520" s="13"/>
      <c r="F110520" s="13"/>
      <c r="G110520" s="13"/>
      <c r="H110520" s="13"/>
      <c r="I110520" s="13"/>
      <c r="J110520" s="13"/>
      <c r="K110520" s="13"/>
      <c r="L110520" s="13"/>
      <c r="M110520" s="13"/>
      <c r="N110520" s="13"/>
      <c r="O110520" s="13"/>
      <c r="P110520" s="13"/>
      <c r="Q110520" s="13"/>
      <c r="R110520" s="13"/>
    </row>
    <row r="110521" spans="2:18">
      <c r="B110521" s="31"/>
      <c r="C110521" s="13"/>
      <c r="D110521" s="13"/>
      <c r="E110521" s="13"/>
      <c r="F110521" s="13"/>
      <c r="G110521" s="13"/>
      <c r="H110521" s="13"/>
      <c r="I110521" s="13"/>
      <c r="J110521" s="13"/>
      <c r="K110521" s="13"/>
      <c r="L110521" s="13"/>
      <c r="M110521" s="13"/>
      <c r="N110521" s="13"/>
      <c r="O110521" s="13"/>
      <c r="P110521" s="13"/>
      <c r="Q110521" s="13"/>
      <c r="R110521" s="13"/>
    </row>
    <row r="110522" spans="2:18">
      <c r="B110522" s="31"/>
      <c r="C110522" s="13"/>
      <c r="D110522" s="13"/>
      <c r="E110522" s="13"/>
      <c r="F110522" s="13"/>
      <c r="G110522" s="13"/>
      <c r="H110522" s="13"/>
      <c r="I110522" s="13"/>
      <c r="J110522" s="13"/>
      <c r="K110522" s="13"/>
      <c r="L110522" s="13"/>
      <c r="M110522" s="13"/>
      <c r="N110522" s="13"/>
      <c r="O110522" s="13"/>
      <c r="P110522" s="13"/>
      <c r="Q110522" s="13"/>
      <c r="R110522" s="13"/>
    </row>
    <row r="110523" spans="2:18">
      <c r="B110523" s="31"/>
      <c r="C110523" s="13"/>
      <c r="D110523" s="13"/>
      <c r="E110523" s="13"/>
      <c r="F110523" s="13"/>
      <c r="G110523" s="13"/>
      <c r="H110523" s="13"/>
      <c r="I110523" s="13"/>
      <c r="J110523" s="13"/>
      <c r="K110523" s="13"/>
      <c r="L110523" s="13"/>
      <c r="M110523" s="13"/>
      <c r="N110523" s="13"/>
      <c r="O110523" s="13"/>
      <c r="P110523" s="13"/>
      <c r="Q110523" s="13"/>
      <c r="R110523" s="13"/>
    </row>
    <row r="110524" spans="2:18">
      <c r="B110524" s="31"/>
      <c r="C110524" s="13"/>
      <c r="D110524" s="13"/>
      <c r="E110524" s="13"/>
      <c r="F110524" s="13"/>
      <c r="G110524" s="13"/>
      <c r="H110524" s="13"/>
      <c r="I110524" s="13"/>
      <c r="J110524" s="13"/>
      <c r="K110524" s="13"/>
      <c r="L110524" s="13"/>
      <c r="M110524" s="13"/>
      <c r="N110524" s="13"/>
      <c r="O110524" s="13"/>
      <c r="P110524" s="13"/>
      <c r="Q110524" s="13"/>
      <c r="R110524" s="13"/>
    </row>
    <row r="110525" spans="2:18">
      <c r="B110525" s="31"/>
      <c r="C110525" s="13"/>
      <c r="D110525" s="13"/>
      <c r="E110525" s="13"/>
      <c r="F110525" s="13"/>
      <c r="G110525" s="13"/>
      <c r="H110525" s="13"/>
      <c r="I110525" s="13"/>
      <c r="J110525" s="13"/>
      <c r="K110525" s="13"/>
      <c r="L110525" s="13"/>
      <c r="M110525" s="13"/>
      <c r="N110525" s="13"/>
      <c r="O110525" s="13"/>
      <c r="P110525" s="13"/>
      <c r="Q110525" s="13"/>
      <c r="R110525" s="13"/>
    </row>
    <row r="110526" spans="2:18">
      <c r="B110526" s="31"/>
      <c r="C110526" s="13"/>
      <c r="D110526" s="13"/>
      <c r="E110526" s="13"/>
      <c r="F110526" s="13"/>
      <c r="G110526" s="13"/>
      <c r="H110526" s="13"/>
      <c r="I110526" s="13"/>
      <c r="J110526" s="13"/>
      <c r="K110526" s="13"/>
      <c r="L110526" s="13"/>
      <c r="M110526" s="13"/>
      <c r="N110526" s="13"/>
      <c r="O110526" s="13"/>
      <c r="P110526" s="13"/>
      <c r="Q110526" s="13"/>
      <c r="R110526" s="13"/>
    </row>
    <row r="110527" spans="2:18">
      <c r="B110527" s="31"/>
      <c r="C110527" s="13"/>
      <c r="D110527" s="13"/>
      <c r="E110527" s="13"/>
      <c r="F110527" s="13"/>
      <c r="G110527" s="13"/>
      <c r="H110527" s="13"/>
      <c r="I110527" s="13"/>
      <c r="J110527" s="13"/>
      <c r="K110527" s="13"/>
      <c r="L110527" s="13"/>
      <c r="M110527" s="13"/>
      <c r="N110527" s="13"/>
      <c r="O110527" s="13"/>
      <c r="P110527" s="13"/>
      <c r="Q110527" s="13"/>
      <c r="R110527" s="13"/>
    </row>
    <row r="110528" spans="2:18">
      <c r="B110528" s="31"/>
      <c r="C110528" s="13"/>
      <c r="D110528" s="13"/>
      <c r="E110528" s="13"/>
      <c r="F110528" s="13"/>
      <c r="G110528" s="13"/>
      <c r="H110528" s="13"/>
      <c r="I110528" s="13"/>
      <c r="J110528" s="13"/>
      <c r="K110528" s="13"/>
      <c r="L110528" s="13"/>
      <c r="M110528" s="13"/>
      <c r="N110528" s="13"/>
      <c r="O110528" s="13"/>
      <c r="P110528" s="13"/>
      <c r="Q110528" s="13"/>
      <c r="R110528" s="13"/>
    </row>
    <row r="110529" spans="2:18">
      <c r="B110529" s="31"/>
      <c r="C110529" s="13"/>
      <c r="D110529" s="13"/>
      <c r="E110529" s="13"/>
      <c r="F110529" s="13"/>
      <c r="G110529" s="13"/>
      <c r="H110529" s="13"/>
      <c r="I110529" s="13"/>
      <c r="J110529" s="13"/>
      <c r="K110529" s="13"/>
      <c r="L110529" s="13"/>
      <c r="M110529" s="13"/>
      <c r="N110529" s="13"/>
      <c r="O110529" s="13"/>
      <c r="P110529" s="13"/>
      <c r="Q110529" s="13"/>
      <c r="R110529" s="13"/>
    </row>
    <row r="110530" spans="2:18">
      <c r="B110530" s="31"/>
      <c r="C110530" s="13"/>
      <c r="D110530" s="13"/>
      <c r="E110530" s="13"/>
      <c r="F110530" s="13"/>
      <c r="G110530" s="13"/>
      <c r="H110530" s="13"/>
      <c r="I110530" s="13"/>
      <c r="J110530" s="13"/>
      <c r="K110530" s="13"/>
      <c r="L110530" s="13"/>
      <c r="M110530" s="13"/>
      <c r="N110530" s="13"/>
      <c r="O110530" s="13"/>
      <c r="P110530" s="13"/>
      <c r="Q110530" s="13"/>
      <c r="R110530" s="13"/>
    </row>
    <row r="110531" spans="2:18">
      <c r="B110531" s="31"/>
      <c r="C110531" s="13"/>
      <c r="D110531" s="13"/>
      <c r="E110531" s="13"/>
      <c r="F110531" s="13"/>
      <c r="G110531" s="13"/>
      <c r="H110531" s="13"/>
      <c r="I110531" s="13"/>
      <c r="J110531" s="13"/>
      <c r="K110531" s="13"/>
      <c r="L110531" s="13"/>
      <c r="M110531" s="13"/>
      <c r="N110531" s="13"/>
      <c r="O110531" s="13"/>
      <c r="P110531" s="13"/>
      <c r="Q110531" s="13"/>
      <c r="R110531" s="13"/>
    </row>
    <row r="110532" spans="2:18">
      <c r="B110532" s="31"/>
      <c r="C110532" s="13"/>
      <c r="D110532" s="13"/>
      <c r="E110532" s="13"/>
      <c r="F110532" s="13"/>
      <c r="G110532" s="13"/>
      <c r="H110532" s="13"/>
      <c r="I110532" s="13"/>
      <c r="J110532" s="13"/>
      <c r="K110532" s="13"/>
      <c r="L110532" s="13"/>
      <c r="M110532" s="13"/>
      <c r="N110532" s="13"/>
      <c r="O110532" s="13"/>
      <c r="P110532" s="13"/>
      <c r="Q110532" s="13"/>
      <c r="R110532" s="13"/>
    </row>
    <row r="110533" spans="2:18">
      <c r="B110533" s="31"/>
      <c r="C110533" s="13"/>
      <c r="D110533" s="13"/>
      <c r="E110533" s="13"/>
      <c r="F110533" s="13"/>
      <c r="G110533" s="13"/>
      <c r="H110533" s="13"/>
      <c r="I110533" s="13"/>
      <c r="J110533" s="13"/>
      <c r="K110533" s="13"/>
      <c r="L110533" s="13"/>
      <c r="M110533" s="13"/>
      <c r="N110533" s="13"/>
      <c r="O110533" s="13"/>
      <c r="P110533" s="13"/>
      <c r="Q110533" s="13"/>
      <c r="R110533" s="13"/>
    </row>
    <row r="110534" spans="2:18">
      <c r="B110534" s="31"/>
      <c r="C110534" s="13"/>
      <c r="D110534" s="13"/>
      <c r="E110534" s="13"/>
      <c r="F110534" s="13"/>
      <c r="G110534" s="13"/>
      <c r="H110534" s="13"/>
      <c r="I110534" s="13"/>
      <c r="J110534" s="13"/>
      <c r="K110534" s="13"/>
      <c r="L110534" s="13"/>
      <c r="M110534" s="13"/>
      <c r="N110534" s="13"/>
      <c r="O110534" s="13"/>
      <c r="P110534" s="13"/>
      <c r="Q110534" s="13"/>
      <c r="R110534" s="13"/>
    </row>
    <row r="110535" spans="2:18">
      <c r="B110535" s="31"/>
      <c r="C110535" s="13"/>
      <c r="D110535" s="13"/>
      <c r="E110535" s="13"/>
      <c r="F110535" s="13"/>
      <c r="G110535" s="13"/>
      <c r="H110535" s="13"/>
      <c r="I110535" s="13"/>
      <c r="J110535" s="13"/>
      <c r="K110535" s="13"/>
      <c r="L110535" s="13"/>
      <c r="M110535" s="13"/>
      <c r="N110535" s="13"/>
      <c r="O110535" s="13"/>
      <c r="P110535" s="13"/>
      <c r="Q110535" s="13"/>
      <c r="R110535" s="13"/>
    </row>
    <row r="110536" spans="2:18">
      <c r="B110536" s="31"/>
      <c r="C110536" s="13"/>
      <c r="D110536" s="13"/>
      <c r="E110536" s="13"/>
      <c r="F110536" s="13"/>
      <c r="G110536" s="13"/>
      <c r="H110536" s="13"/>
      <c r="I110536" s="13"/>
      <c r="J110536" s="13"/>
      <c r="K110536" s="13"/>
      <c r="L110536" s="13"/>
      <c r="M110536" s="13"/>
      <c r="N110536" s="13"/>
      <c r="O110536" s="13"/>
      <c r="P110536" s="13"/>
      <c r="Q110536" s="13"/>
      <c r="R110536" s="13"/>
    </row>
    <row r="110537" spans="2:18">
      <c r="B110537" s="31"/>
      <c r="C110537" s="13"/>
      <c r="D110537" s="13"/>
      <c r="E110537" s="13"/>
      <c r="F110537" s="13"/>
      <c r="G110537" s="13"/>
      <c r="H110537" s="13"/>
      <c r="I110537" s="13"/>
      <c r="J110537" s="13"/>
      <c r="K110537" s="13"/>
      <c r="L110537" s="13"/>
      <c r="M110537" s="13"/>
      <c r="N110537" s="13"/>
      <c r="O110537" s="13"/>
      <c r="P110537" s="13"/>
      <c r="Q110537" s="13"/>
      <c r="R110537" s="13"/>
    </row>
    <row r="110538" spans="2:18">
      <c r="B110538" s="31"/>
      <c r="C110538" s="13"/>
      <c r="D110538" s="13"/>
      <c r="E110538" s="13"/>
      <c r="F110538" s="13"/>
      <c r="G110538" s="13"/>
      <c r="H110538" s="13"/>
      <c r="I110538" s="13"/>
      <c r="J110538" s="13"/>
      <c r="K110538" s="13"/>
      <c r="L110538" s="13"/>
      <c r="M110538" s="13"/>
      <c r="N110538" s="13"/>
      <c r="O110538" s="13"/>
      <c r="P110538" s="13"/>
      <c r="Q110538" s="13"/>
      <c r="R110538" s="13"/>
    </row>
    <row r="110539" spans="2:18">
      <c r="B110539" s="31"/>
      <c r="C110539" s="13"/>
      <c r="D110539" s="13"/>
      <c r="E110539" s="13"/>
      <c r="F110539" s="13"/>
      <c r="G110539" s="13"/>
      <c r="H110539" s="13"/>
      <c r="I110539" s="13"/>
      <c r="J110539" s="13"/>
      <c r="K110539" s="13"/>
      <c r="L110539" s="13"/>
      <c r="M110539" s="13"/>
      <c r="N110539" s="13"/>
      <c r="O110539" s="13"/>
      <c r="P110539" s="13"/>
      <c r="Q110539" s="13"/>
      <c r="R110539" s="13"/>
    </row>
    <row r="110540" spans="2:18">
      <c r="B110540" s="31"/>
      <c r="C110540" s="13"/>
      <c r="D110540" s="13"/>
      <c r="E110540" s="13"/>
      <c r="F110540" s="13"/>
      <c r="G110540" s="13"/>
      <c r="H110540" s="13"/>
      <c r="I110540" s="13"/>
      <c r="J110540" s="13"/>
      <c r="K110540" s="13"/>
      <c r="L110540" s="13"/>
      <c r="M110540" s="13"/>
      <c r="N110540" s="13"/>
      <c r="O110540" s="13"/>
      <c r="P110540" s="13"/>
      <c r="Q110540" s="13"/>
      <c r="R110540" s="13"/>
    </row>
    <row r="110541" spans="2:18">
      <c r="B110541" s="31"/>
      <c r="C110541" s="13"/>
      <c r="D110541" s="13"/>
      <c r="E110541" s="13"/>
      <c r="F110541" s="13"/>
      <c r="G110541" s="13"/>
      <c r="H110541" s="13"/>
      <c r="I110541" s="13"/>
      <c r="J110541" s="13"/>
      <c r="K110541" s="13"/>
      <c r="L110541" s="13"/>
      <c r="M110541" s="13"/>
      <c r="N110541" s="13"/>
      <c r="O110541" s="13"/>
      <c r="P110541" s="13"/>
      <c r="Q110541" s="13"/>
      <c r="R110541" s="13"/>
    </row>
    <row r="110542" spans="2:18">
      <c r="B110542" s="31"/>
      <c r="C110542" s="13"/>
      <c r="D110542" s="13"/>
      <c r="E110542" s="13"/>
      <c r="F110542" s="13"/>
      <c r="G110542" s="13"/>
      <c r="H110542" s="13"/>
      <c r="I110542" s="13"/>
      <c r="J110542" s="13"/>
      <c r="K110542" s="13"/>
      <c r="L110542" s="13"/>
      <c r="M110542" s="13"/>
      <c r="N110542" s="13"/>
      <c r="O110542" s="13"/>
      <c r="P110542" s="13"/>
      <c r="Q110542" s="13"/>
      <c r="R110542" s="13"/>
    </row>
    <row r="110543" spans="2:18">
      <c r="B110543" s="31"/>
      <c r="C110543" s="13"/>
      <c r="D110543" s="13"/>
      <c r="E110543" s="13"/>
      <c r="F110543" s="13"/>
      <c r="G110543" s="13"/>
      <c r="H110543" s="13"/>
      <c r="I110543" s="13"/>
      <c r="J110543" s="13"/>
      <c r="K110543" s="13"/>
      <c r="L110543" s="13"/>
      <c r="M110543" s="13"/>
      <c r="N110543" s="13"/>
      <c r="O110543" s="13"/>
      <c r="P110543" s="13"/>
      <c r="Q110543" s="13"/>
      <c r="R110543" s="13"/>
    </row>
    <row r="110544" spans="2:18">
      <c r="B110544" s="31"/>
      <c r="C110544" s="13"/>
      <c r="D110544" s="13"/>
      <c r="E110544" s="13"/>
      <c r="F110544" s="13"/>
      <c r="G110544" s="13"/>
      <c r="H110544" s="13"/>
      <c r="I110544" s="13"/>
      <c r="J110544" s="13"/>
      <c r="K110544" s="13"/>
      <c r="L110544" s="13"/>
      <c r="M110544" s="13"/>
      <c r="N110544" s="13"/>
      <c r="O110544" s="13"/>
      <c r="P110544" s="13"/>
      <c r="Q110544" s="13"/>
      <c r="R110544" s="13"/>
    </row>
    <row r="110545" spans="2:18">
      <c r="B110545" s="31"/>
      <c r="C110545" s="13"/>
      <c r="D110545" s="13"/>
      <c r="E110545" s="13"/>
      <c r="F110545" s="13"/>
      <c r="G110545" s="13"/>
      <c r="H110545" s="13"/>
      <c r="I110545" s="13"/>
      <c r="J110545" s="13"/>
      <c r="K110545" s="13"/>
      <c r="L110545" s="13"/>
      <c r="M110545" s="13"/>
      <c r="N110545" s="13"/>
      <c r="O110545" s="13"/>
      <c r="P110545" s="13"/>
      <c r="Q110545" s="13"/>
      <c r="R110545" s="13"/>
    </row>
    <row r="110546" spans="2:18">
      <c r="B110546" s="31"/>
      <c r="C110546" s="13"/>
      <c r="D110546" s="13"/>
      <c r="E110546" s="13"/>
      <c r="F110546" s="13"/>
      <c r="G110546" s="13"/>
      <c r="H110546" s="13"/>
      <c r="I110546" s="13"/>
      <c r="J110546" s="13"/>
      <c r="K110546" s="13"/>
      <c r="L110546" s="13"/>
      <c r="M110546" s="13"/>
      <c r="N110546" s="13"/>
      <c r="O110546" s="13"/>
      <c r="P110546" s="13"/>
      <c r="Q110546" s="13"/>
      <c r="R110546" s="13"/>
    </row>
    <row r="110547" spans="2:18">
      <c r="B110547" s="31"/>
      <c r="C110547" s="13"/>
      <c r="D110547" s="13"/>
      <c r="E110547" s="13"/>
      <c r="F110547" s="13"/>
      <c r="G110547" s="13"/>
      <c r="H110547" s="13"/>
      <c r="I110547" s="13"/>
      <c r="J110547" s="13"/>
      <c r="K110547" s="13"/>
      <c r="L110547" s="13"/>
      <c r="M110547" s="13"/>
      <c r="N110547" s="13"/>
      <c r="O110547" s="13"/>
      <c r="P110547" s="13"/>
      <c r="Q110547" s="13"/>
      <c r="R110547" s="13"/>
    </row>
    <row r="110548" spans="2:18">
      <c r="B110548" s="31"/>
      <c r="C110548" s="13"/>
      <c r="D110548" s="13"/>
      <c r="E110548" s="13"/>
      <c r="F110548" s="13"/>
      <c r="G110548" s="13"/>
      <c r="H110548" s="13"/>
      <c r="I110548" s="13"/>
      <c r="J110548" s="13"/>
      <c r="K110548" s="13"/>
      <c r="L110548" s="13"/>
      <c r="M110548" s="13"/>
      <c r="N110548" s="13"/>
      <c r="O110548" s="13"/>
      <c r="P110548" s="13"/>
      <c r="Q110548" s="13"/>
      <c r="R110548" s="13"/>
    </row>
    <row r="110549" spans="2:18">
      <c r="B110549" s="31"/>
      <c r="C110549" s="13"/>
      <c r="D110549" s="13"/>
      <c r="E110549" s="13"/>
      <c r="F110549" s="13"/>
      <c r="G110549" s="13"/>
      <c r="H110549" s="13"/>
      <c r="I110549" s="13"/>
      <c r="J110549" s="13"/>
      <c r="K110549" s="13"/>
      <c r="L110549" s="13"/>
      <c r="M110549" s="13"/>
      <c r="N110549" s="13"/>
      <c r="O110549" s="13"/>
      <c r="P110549" s="13"/>
      <c r="Q110549" s="13"/>
      <c r="R110549" s="13"/>
    </row>
    <row r="110550" spans="2:18">
      <c r="B110550" s="31"/>
      <c r="C110550" s="13"/>
      <c r="D110550" s="13"/>
      <c r="E110550" s="13"/>
      <c r="F110550" s="13"/>
      <c r="G110550" s="13"/>
      <c r="H110550" s="13"/>
      <c r="I110550" s="13"/>
      <c r="J110550" s="13"/>
      <c r="K110550" s="13"/>
      <c r="L110550" s="13"/>
      <c r="M110550" s="13"/>
      <c r="N110550" s="13"/>
      <c r="O110550" s="13"/>
      <c r="P110550" s="13"/>
      <c r="Q110550" s="13"/>
      <c r="R110550" s="13"/>
    </row>
    <row r="110551" spans="2:18">
      <c r="B110551" s="31"/>
      <c r="C110551" s="13"/>
      <c r="D110551" s="13"/>
      <c r="E110551" s="13"/>
      <c r="F110551" s="13"/>
      <c r="G110551" s="13"/>
      <c r="H110551" s="13"/>
      <c r="I110551" s="13"/>
      <c r="J110551" s="13"/>
      <c r="K110551" s="13"/>
      <c r="L110551" s="13"/>
      <c r="M110551" s="13"/>
      <c r="N110551" s="13"/>
      <c r="O110551" s="13"/>
      <c r="P110551" s="13"/>
      <c r="Q110551" s="13"/>
      <c r="R110551" s="13"/>
    </row>
    <row r="110552" spans="2:18">
      <c r="B110552" s="31"/>
      <c r="C110552" s="13"/>
      <c r="D110552" s="13"/>
      <c r="E110552" s="13"/>
      <c r="F110552" s="13"/>
      <c r="G110552" s="13"/>
      <c r="H110552" s="13"/>
      <c r="I110552" s="13"/>
      <c r="J110552" s="13"/>
      <c r="K110552" s="13"/>
      <c r="L110552" s="13"/>
      <c r="M110552" s="13"/>
      <c r="N110552" s="13"/>
      <c r="O110552" s="13"/>
      <c r="P110552" s="13"/>
      <c r="Q110552" s="13"/>
      <c r="R110552" s="13"/>
    </row>
    <row r="110553" spans="2:18">
      <c r="B110553" s="31"/>
      <c r="C110553" s="13"/>
      <c r="D110553" s="13"/>
      <c r="E110553" s="13"/>
      <c r="F110553" s="13"/>
      <c r="G110553" s="13"/>
      <c r="H110553" s="13"/>
      <c r="I110553" s="13"/>
      <c r="J110553" s="13"/>
      <c r="K110553" s="13"/>
      <c r="L110553" s="13"/>
      <c r="M110553" s="13"/>
      <c r="N110553" s="13"/>
      <c r="O110553" s="13"/>
      <c r="P110553" s="13"/>
      <c r="Q110553" s="13"/>
      <c r="R110553" s="13"/>
    </row>
    <row r="110554" spans="2:18">
      <c r="B110554" s="31"/>
      <c r="C110554" s="13"/>
      <c r="D110554" s="13"/>
      <c r="E110554" s="13"/>
      <c r="F110554" s="13"/>
      <c r="G110554" s="13"/>
      <c r="H110554" s="13"/>
      <c r="I110554" s="13"/>
      <c r="J110554" s="13"/>
      <c r="K110554" s="13"/>
      <c r="L110554" s="13"/>
      <c r="M110554" s="13"/>
      <c r="N110554" s="13"/>
      <c r="O110554" s="13"/>
      <c r="P110554" s="13"/>
      <c r="Q110554" s="13"/>
      <c r="R110554" s="13"/>
    </row>
    <row r="110555" spans="2:18">
      <c r="B110555" s="31"/>
      <c r="C110555" s="13"/>
      <c r="D110555" s="13"/>
      <c r="E110555" s="13"/>
      <c r="F110555" s="13"/>
      <c r="G110555" s="13"/>
      <c r="H110555" s="13"/>
      <c r="I110555" s="13"/>
      <c r="J110555" s="13"/>
      <c r="K110555" s="13"/>
      <c r="L110555" s="13"/>
      <c r="M110555" s="13"/>
      <c r="N110555" s="13"/>
      <c r="O110555" s="13"/>
      <c r="P110555" s="13"/>
      <c r="Q110555" s="13"/>
      <c r="R110555" s="13"/>
    </row>
    <row r="110556" spans="2:18">
      <c r="B110556" s="31"/>
      <c r="C110556" s="13"/>
      <c r="D110556" s="13"/>
      <c r="E110556" s="13"/>
      <c r="F110556" s="13"/>
      <c r="G110556" s="13"/>
      <c r="H110556" s="13"/>
      <c r="I110556" s="13"/>
      <c r="J110556" s="13"/>
      <c r="K110556" s="13"/>
      <c r="L110556" s="13"/>
      <c r="M110556" s="13"/>
      <c r="N110556" s="13"/>
      <c r="O110556" s="13"/>
      <c r="P110556" s="13"/>
      <c r="Q110556" s="13"/>
      <c r="R110556" s="13"/>
    </row>
    <row r="110557" spans="2:18">
      <c r="B110557" s="31"/>
      <c r="C110557" s="13"/>
      <c r="D110557" s="13"/>
      <c r="E110557" s="13"/>
      <c r="F110557" s="13"/>
      <c r="G110557" s="13"/>
      <c r="H110557" s="13"/>
      <c r="I110557" s="13"/>
      <c r="J110557" s="13"/>
      <c r="K110557" s="13"/>
      <c r="L110557" s="13"/>
      <c r="M110557" s="13"/>
      <c r="N110557" s="13"/>
      <c r="O110557" s="13"/>
      <c r="P110557" s="13"/>
      <c r="Q110557" s="13"/>
      <c r="R110557" s="13"/>
    </row>
    <row r="110558" spans="2:18">
      <c r="B110558" s="31"/>
      <c r="C110558" s="13"/>
      <c r="D110558" s="13"/>
      <c r="E110558" s="13"/>
      <c r="F110558" s="13"/>
      <c r="G110558" s="13"/>
      <c r="H110558" s="13"/>
      <c r="I110558" s="13"/>
      <c r="J110558" s="13"/>
      <c r="K110558" s="13"/>
      <c r="L110558" s="13"/>
      <c r="M110558" s="13"/>
      <c r="N110558" s="13"/>
      <c r="O110558" s="13"/>
      <c r="P110558" s="13"/>
      <c r="Q110558" s="13"/>
      <c r="R110558" s="13"/>
    </row>
    <row r="110559" spans="2:18">
      <c r="B110559" s="31"/>
      <c r="C110559" s="13"/>
      <c r="D110559" s="13"/>
      <c r="E110559" s="13"/>
      <c r="F110559" s="13"/>
      <c r="G110559" s="13"/>
      <c r="H110559" s="13"/>
      <c r="I110559" s="13"/>
      <c r="J110559" s="13"/>
      <c r="K110559" s="13"/>
      <c r="L110559" s="13"/>
      <c r="M110559" s="13"/>
      <c r="N110559" s="13"/>
      <c r="O110559" s="13"/>
      <c r="P110559" s="13"/>
      <c r="Q110559" s="13"/>
      <c r="R110559" s="13"/>
    </row>
    <row r="110560" spans="2:18">
      <c r="B110560" s="31"/>
      <c r="C110560" s="13"/>
      <c r="D110560" s="13"/>
      <c r="E110560" s="13"/>
      <c r="F110560" s="13"/>
      <c r="G110560" s="13"/>
      <c r="H110560" s="13"/>
      <c r="I110560" s="13"/>
      <c r="J110560" s="13"/>
      <c r="K110560" s="13"/>
      <c r="L110560" s="13"/>
      <c r="M110560" s="13"/>
      <c r="N110560" s="13"/>
      <c r="O110560" s="13"/>
      <c r="P110560" s="13"/>
      <c r="Q110560" s="13"/>
      <c r="R110560" s="13"/>
    </row>
    <row r="110561" spans="2:18">
      <c r="B110561" s="31"/>
      <c r="C110561" s="13"/>
      <c r="D110561" s="13"/>
      <c r="E110561" s="13"/>
      <c r="F110561" s="13"/>
      <c r="G110561" s="13"/>
      <c r="H110561" s="13"/>
      <c r="I110561" s="13"/>
      <c r="J110561" s="13"/>
      <c r="K110561" s="13"/>
      <c r="L110561" s="13"/>
      <c r="M110561" s="13"/>
      <c r="N110561" s="13"/>
      <c r="O110561" s="13"/>
      <c r="P110561" s="13"/>
      <c r="Q110561" s="13"/>
      <c r="R110561" s="13"/>
    </row>
    <row r="110562" spans="2:18">
      <c r="B110562" s="31"/>
      <c r="C110562" s="13"/>
      <c r="D110562" s="13"/>
      <c r="E110562" s="13"/>
      <c r="F110562" s="13"/>
      <c r="G110562" s="13"/>
      <c r="H110562" s="13"/>
      <c r="I110562" s="13"/>
      <c r="J110562" s="13"/>
      <c r="K110562" s="13"/>
      <c r="L110562" s="13"/>
      <c r="M110562" s="13"/>
      <c r="N110562" s="13"/>
      <c r="O110562" s="13"/>
      <c r="P110562" s="13"/>
      <c r="Q110562" s="13"/>
      <c r="R110562" s="13"/>
    </row>
    <row r="110563" spans="2:18">
      <c r="B110563" s="31"/>
      <c r="C110563" s="13"/>
      <c r="D110563" s="13"/>
      <c r="E110563" s="13"/>
      <c r="F110563" s="13"/>
      <c r="G110563" s="13"/>
      <c r="H110563" s="13"/>
      <c r="I110563" s="13"/>
      <c r="J110563" s="13"/>
      <c r="K110563" s="13"/>
      <c r="L110563" s="13"/>
      <c r="M110563" s="13"/>
      <c r="N110563" s="13"/>
      <c r="O110563" s="13"/>
      <c r="P110563" s="13"/>
      <c r="Q110563" s="13"/>
      <c r="R110563" s="13"/>
    </row>
    <row r="110564" spans="2:18">
      <c r="B110564" s="31"/>
      <c r="C110564" s="13"/>
      <c r="D110564" s="13"/>
      <c r="E110564" s="13"/>
      <c r="F110564" s="13"/>
      <c r="G110564" s="13"/>
      <c r="H110564" s="13"/>
      <c r="I110564" s="13"/>
      <c r="J110564" s="13"/>
      <c r="K110564" s="13"/>
      <c r="L110564" s="13"/>
      <c r="M110564" s="13"/>
      <c r="N110564" s="13"/>
      <c r="O110564" s="13"/>
      <c r="P110564" s="13"/>
      <c r="Q110564" s="13"/>
      <c r="R110564" s="13"/>
    </row>
    <row r="110565" spans="2:18">
      <c r="B110565" s="31"/>
      <c r="C110565" s="13"/>
      <c r="D110565" s="13"/>
      <c r="E110565" s="13"/>
      <c r="F110565" s="13"/>
      <c r="G110565" s="13"/>
      <c r="H110565" s="13"/>
      <c r="I110565" s="13"/>
      <c r="J110565" s="13"/>
      <c r="K110565" s="13"/>
      <c r="L110565" s="13"/>
      <c r="M110565" s="13"/>
      <c r="N110565" s="13"/>
      <c r="O110565" s="13"/>
      <c r="P110565" s="13"/>
      <c r="Q110565" s="13"/>
      <c r="R110565" s="13"/>
    </row>
    <row r="110566" spans="2:18">
      <c r="B110566" s="31"/>
      <c r="C110566" s="13"/>
      <c r="D110566" s="13"/>
      <c r="E110566" s="13"/>
      <c r="F110566" s="13"/>
      <c r="G110566" s="13"/>
      <c r="H110566" s="13"/>
      <c r="I110566" s="13"/>
      <c r="J110566" s="13"/>
      <c r="K110566" s="13"/>
      <c r="L110566" s="13"/>
      <c r="M110566" s="13"/>
      <c r="N110566" s="13"/>
      <c r="O110566" s="13"/>
      <c r="P110566" s="13"/>
      <c r="Q110566" s="13"/>
      <c r="R110566" s="13"/>
    </row>
    <row r="110567" spans="2:18">
      <c r="B110567" s="31"/>
      <c r="C110567" s="13"/>
      <c r="D110567" s="13"/>
      <c r="E110567" s="13"/>
      <c r="F110567" s="13"/>
      <c r="G110567" s="13"/>
      <c r="H110567" s="13"/>
      <c r="I110567" s="13"/>
      <c r="J110567" s="13"/>
      <c r="K110567" s="13"/>
      <c r="L110567" s="13"/>
      <c r="M110567" s="13"/>
      <c r="N110567" s="13"/>
      <c r="O110567" s="13"/>
      <c r="P110567" s="13"/>
      <c r="Q110567" s="13"/>
      <c r="R110567" s="13"/>
    </row>
    <row r="110568" spans="2:18">
      <c r="B110568" s="31"/>
      <c r="C110568" s="13"/>
      <c r="D110568" s="13"/>
      <c r="E110568" s="13"/>
      <c r="F110568" s="13"/>
      <c r="G110568" s="13"/>
      <c r="H110568" s="13"/>
      <c r="I110568" s="13"/>
      <c r="J110568" s="13"/>
      <c r="K110568" s="13"/>
      <c r="L110568" s="13"/>
      <c r="M110568" s="13"/>
      <c r="N110568" s="13"/>
      <c r="O110568" s="13"/>
      <c r="P110568" s="13"/>
      <c r="Q110568" s="13"/>
      <c r="R110568" s="13"/>
    </row>
    <row r="110569" spans="2:18">
      <c r="B110569" s="31"/>
      <c r="C110569" s="13"/>
      <c r="D110569" s="13"/>
      <c r="E110569" s="13"/>
      <c r="F110569" s="13"/>
      <c r="G110569" s="13"/>
      <c r="H110569" s="13"/>
      <c r="I110569" s="13"/>
      <c r="J110569" s="13"/>
      <c r="K110569" s="13"/>
      <c r="L110569" s="13"/>
      <c r="M110569" s="13"/>
      <c r="N110569" s="13"/>
      <c r="O110569" s="13"/>
      <c r="P110569" s="13"/>
      <c r="Q110569" s="13"/>
      <c r="R110569" s="13"/>
    </row>
    <row r="110570" spans="2:18">
      <c r="B110570" s="31"/>
      <c r="C110570" s="13"/>
      <c r="D110570" s="13"/>
      <c r="E110570" s="13"/>
      <c r="F110570" s="13"/>
      <c r="G110570" s="13"/>
      <c r="H110570" s="13"/>
      <c r="I110570" s="13"/>
      <c r="J110570" s="13"/>
      <c r="K110570" s="13"/>
      <c r="L110570" s="13"/>
      <c r="M110570" s="13"/>
      <c r="N110570" s="13"/>
      <c r="O110570" s="13"/>
      <c r="P110570" s="13"/>
      <c r="Q110570" s="13"/>
      <c r="R110570" s="13"/>
    </row>
    <row r="110571" spans="2:18">
      <c r="B110571" s="31"/>
      <c r="C110571" s="13"/>
      <c r="D110571" s="13"/>
      <c r="E110571" s="13"/>
      <c r="F110571" s="13"/>
      <c r="G110571" s="13"/>
      <c r="H110571" s="13"/>
      <c r="I110571" s="13"/>
      <c r="J110571" s="13"/>
      <c r="K110571" s="13"/>
      <c r="L110571" s="13"/>
      <c r="M110571" s="13"/>
      <c r="N110571" s="13"/>
      <c r="O110571" s="13"/>
      <c r="P110571" s="13"/>
      <c r="Q110571" s="13"/>
      <c r="R110571" s="13"/>
    </row>
    <row r="110572" spans="2:18">
      <c r="B110572" s="31"/>
      <c r="C110572" s="13"/>
      <c r="D110572" s="13"/>
      <c r="E110572" s="13"/>
      <c r="F110572" s="13"/>
      <c r="G110572" s="13"/>
      <c r="H110572" s="13"/>
      <c r="I110572" s="13"/>
      <c r="J110572" s="13"/>
      <c r="K110572" s="13"/>
      <c r="L110572" s="13"/>
      <c r="M110572" s="13"/>
      <c r="N110572" s="13"/>
      <c r="O110572" s="13"/>
      <c r="P110572" s="13"/>
      <c r="Q110572" s="13"/>
      <c r="R110572" s="13"/>
    </row>
    <row r="110573" spans="2:18">
      <c r="B110573" s="31"/>
      <c r="C110573" s="13"/>
      <c r="D110573" s="13"/>
      <c r="E110573" s="13"/>
      <c r="F110573" s="13"/>
      <c r="G110573" s="13"/>
      <c r="H110573" s="13"/>
      <c r="I110573" s="13"/>
      <c r="J110573" s="13"/>
      <c r="K110573" s="13"/>
      <c r="L110573" s="13"/>
      <c r="M110573" s="13"/>
      <c r="N110573" s="13"/>
      <c r="O110573" s="13"/>
      <c r="P110573" s="13"/>
      <c r="Q110573" s="13"/>
      <c r="R110573" s="13"/>
    </row>
    <row r="110574" spans="2:18">
      <c r="B110574" s="31"/>
      <c r="C110574" s="13"/>
      <c r="D110574" s="13"/>
      <c r="E110574" s="13"/>
      <c r="F110574" s="13"/>
      <c r="G110574" s="13"/>
      <c r="H110574" s="13"/>
      <c r="I110574" s="13"/>
      <c r="J110574" s="13"/>
      <c r="K110574" s="13"/>
      <c r="L110574" s="13"/>
      <c r="M110574" s="13"/>
      <c r="N110574" s="13"/>
      <c r="O110574" s="13"/>
      <c r="P110574" s="13"/>
      <c r="Q110574" s="13"/>
      <c r="R110574" s="13"/>
    </row>
    <row r="110575" spans="2:18">
      <c r="B110575" s="31"/>
      <c r="C110575" s="13"/>
      <c r="D110575" s="13"/>
      <c r="E110575" s="13"/>
      <c r="F110575" s="13"/>
      <c r="G110575" s="13"/>
      <c r="H110575" s="13"/>
      <c r="I110575" s="13"/>
      <c r="J110575" s="13"/>
      <c r="K110575" s="13"/>
      <c r="L110575" s="13"/>
      <c r="M110575" s="13"/>
      <c r="N110575" s="13"/>
      <c r="O110575" s="13"/>
      <c r="P110575" s="13"/>
      <c r="Q110575" s="13"/>
      <c r="R110575" s="13"/>
    </row>
    <row r="110576" spans="2:18">
      <c r="B110576" s="31"/>
      <c r="C110576" s="13"/>
      <c r="D110576" s="13"/>
      <c r="E110576" s="13"/>
      <c r="F110576" s="13"/>
      <c r="G110576" s="13"/>
      <c r="H110576" s="13"/>
      <c r="I110576" s="13"/>
      <c r="J110576" s="13"/>
      <c r="K110576" s="13"/>
      <c r="L110576" s="13"/>
      <c r="M110576" s="13"/>
      <c r="N110576" s="13"/>
      <c r="O110576" s="13"/>
      <c r="P110576" s="13"/>
      <c r="Q110576" s="13"/>
      <c r="R110576" s="13"/>
    </row>
    <row r="110577" spans="2:18">
      <c r="B110577" s="31"/>
      <c r="C110577" s="13"/>
      <c r="D110577" s="13"/>
      <c r="E110577" s="13"/>
      <c r="F110577" s="13"/>
      <c r="G110577" s="13"/>
      <c r="H110577" s="13"/>
      <c r="I110577" s="13"/>
      <c r="J110577" s="13"/>
      <c r="K110577" s="13"/>
      <c r="L110577" s="13"/>
      <c r="M110577" s="13"/>
      <c r="N110577" s="13"/>
      <c r="O110577" s="13"/>
      <c r="P110577" s="13"/>
      <c r="Q110577" s="13"/>
      <c r="R110577" s="13"/>
    </row>
    <row r="110578" spans="2:18">
      <c r="B110578" s="31"/>
      <c r="C110578" s="13"/>
      <c r="D110578" s="13"/>
      <c r="E110578" s="13"/>
      <c r="F110578" s="13"/>
      <c r="G110578" s="13"/>
      <c r="H110578" s="13"/>
      <c r="I110578" s="13"/>
      <c r="J110578" s="13"/>
      <c r="K110578" s="13"/>
      <c r="L110578" s="13"/>
      <c r="M110578" s="13"/>
      <c r="N110578" s="13"/>
      <c r="O110578" s="13"/>
      <c r="P110578" s="13"/>
      <c r="Q110578" s="13"/>
      <c r="R110578" s="13"/>
    </row>
    <row r="110579" spans="2:18">
      <c r="B110579" s="31"/>
      <c r="C110579" s="13"/>
      <c r="D110579" s="13"/>
      <c r="E110579" s="13"/>
      <c r="F110579" s="13"/>
      <c r="G110579" s="13"/>
      <c r="H110579" s="13"/>
      <c r="I110579" s="13"/>
      <c r="J110579" s="13"/>
      <c r="K110579" s="13"/>
      <c r="L110579" s="13"/>
      <c r="M110579" s="13"/>
      <c r="N110579" s="13"/>
      <c r="O110579" s="13"/>
      <c r="P110579" s="13"/>
      <c r="Q110579" s="13"/>
      <c r="R110579" s="13"/>
    </row>
    <row r="110580" spans="2:18">
      <c r="B110580" s="31"/>
      <c r="C110580" s="13"/>
      <c r="D110580" s="13"/>
      <c r="E110580" s="13"/>
      <c r="F110580" s="13"/>
      <c r="G110580" s="13"/>
      <c r="H110580" s="13"/>
      <c r="I110580" s="13"/>
      <c r="J110580" s="13"/>
      <c r="K110580" s="13"/>
      <c r="L110580" s="13"/>
      <c r="M110580" s="13"/>
      <c r="N110580" s="13"/>
      <c r="O110580" s="13"/>
      <c r="P110580" s="13"/>
      <c r="Q110580" s="13"/>
      <c r="R110580" s="13"/>
    </row>
    <row r="110581" spans="2:18">
      <c r="B110581" s="31"/>
      <c r="C110581" s="13"/>
      <c r="D110581" s="13"/>
      <c r="E110581" s="13"/>
      <c r="F110581" s="13"/>
      <c r="G110581" s="13"/>
      <c r="H110581" s="13"/>
      <c r="I110581" s="13"/>
      <c r="J110581" s="13"/>
      <c r="K110581" s="13"/>
      <c r="L110581" s="13"/>
      <c r="M110581" s="13"/>
      <c r="N110581" s="13"/>
      <c r="O110581" s="13"/>
      <c r="P110581" s="13"/>
      <c r="Q110581" s="13"/>
      <c r="R110581" s="13"/>
    </row>
    <row r="110582" spans="2:18">
      <c r="B110582" s="31"/>
      <c r="C110582" s="13"/>
      <c r="D110582" s="13"/>
      <c r="E110582" s="13"/>
      <c r="F110582" s="13"/>
      <c r="G110582" s="13"/>
      <c r="H110582" s="13"/>
      <c r="I110582" s="13"/>
      <c r="J110582" s="13"/>
      <c r="K110582" s="13"/>
      <c r="L110582" s="13"/>
      <c r="M110582" s="13"/>
      <c r="N110582" s="13"/>
      <c r="O110582" s="13"/>
      <c r="P110582" s="13"/>
      <c r="Q110582" s="13"/>
      <c r="R110582" s="13"/>
    </row>
    <row r="110583" spans="2:18">
      <c r="B110583" s="31"/>
      <c r="C110583" s="13"/>
      <c r="D110583" s="13"/>
      <c r="E110583" s="13"/>
      <c r="F110583" s="13"/>
      <c r="G110583" s="13"/>
      <c r="H110583" s="13"/>
      <c r="I110583" s="13"/>
      <c r="J110583" s="13"/>
      <c r="K110583" s="13"/>
      <c r="L110583" s="13"/>
      <c r="M110583" s="13"/>
      <c r="N110583" s="13"/>
      <c r="O110583" s="13"/>
      <c r="P110583" s="13"/>
      <c r="Q110583" s="13"/>
      <c r="R110583" s="13"/>
    </row>
    <row r="110584" spans="2:18">
      <c r="B110584" s="31"/>
      <c r="C110584" s="13"/>
      <c r="D110584" s="13"/>
      <c r="E110584" s="13"/>
      <c r="F110584" s="13"/>
      <c r="G110584" s="13"/>
      <c r="H110584" s="13"/>
      <c r="I110584" s="13"/>
      <c r="J110584" s="13"/>
      <c r="K110584" s="13"/>
      <c r="L110584" s="13"/>
      <c r="M110584" s="13"/>
      <c r="N110584" s="13"/>
      <c r="O110584" s="13"/>
      <c r="P110584" s="13"/>
      <c r="Q110584" s="13"/>
      <c r="R110584" s="13"/>
    </row>
    <row r="110585" spans="2:18">
      <c r="B110585" s="31"/>
      <c r="C110585" s="13"/>
      <c r="D110585" s="13"/>
      <c r="E110585" s="13"/>
      <c r="F110585" s="13"/>
      <c r="G110585" s="13"/>
      <c r="H110585" s="13"/>
      <c r="I110585" s="13"/>
      <c r="J110585" s="13"/>
      <c r="K110585" s="13"/>
      <c r="L110585" s="13"/>
      <c r="M110585" s="13"/>
      <c r="N110585" s="13"/>
      <c r="O110585" s="13"/>
      <c r="P110585" s="13"/>
      <c r="Q110585" s="13"/>
      <c r="R110585" s="13"/>
    </row>
    <row r="110586" spans="2:18">
      <c r="B110586" s="31"/>
      <c r="C110586" s="13"/>
      <c r="D110586" s="13"/>
      <c r="E110586" s="13"/>
      <c r="F110586" s="13"/>
      <c r="G110586" s="13"/>
      <c r="H110586" s="13"/>
      <c r="I110586" s="13"/>
      <c r="J110586" s="13"/>
      <c r="K110586" s="13"/>
      <c r="L110586" s="13"/>
      <c r="M110586" s="13"/>
      <c r="N110586" s="13"/>
      <c r="O110586" s="13"/>
      <c r="P110586" s="13"/>
      <c r="Q110586" s="13"/>
      <c r="R110586" s="13"/>
    </row>
    <row r="110587" spans="2:18">
      <c r="B110587" s="31"/>
      <c r="C110587" s="13"/>
      <c r="D110587" s="13"/>
      <c r="E110587" s="13"/>
      <c r="F110587" s="13"/>
      <c r="G110587" s="13"/>
      <c r="H110587" s="13"/>
      <c r="I110587" s="13"/>
      <c r="J110587" s="13"/>
      <c r="K110587" s="13"/>
      <c r="L110587" s="13"/>
      <c r="M110587" s="13"/>
      <c r="N110587" s="13"/>
      <c r="O110587" s="13"/>
      <c r="P110587" s="13"/>
      <c r="Q110587" s="13"/>
      <c r="R110587" s="13"/>
    </row>
    <row r="110588" spans="2:18">
      <c r="B110588" s="31"/>
      <c r="C110588" s="13"/>
      <c r="D110588" s="13"/>
      <c r="E110588" s="13"/>
      <c r="F110588" s="13"/>
      <c r="G110588" s="13"/>
      <c r="H110588" s="13"/>
      <c r="I110588" s="13"/>
      <c r="J110588" s="13"/>
      <c r="K110588" s="13"/>
      <c r="L110588" s="13"/>
      <c r="M110588" s="13"/>
      <c r="N110588" s="13"/>
      <c r="O110588" s="13"/>
      <c r="P110588" s="13"/>
      <c r="Q110588" s="13"/>
      <c r="R110588" s="13"/>
    </row>
    <row r="110589" spans="2:18">
      <c r="B110589" s="31"/>
      <c r="C110589" s="13"/>
      <c r="D110589" s="13"/>
      <c r="E110589" s="13"/>
      <c r="F110589" s="13"/>
      <c r="G110589" s="13"/>
      <c r="H110589" s="13"/>
      <c r="I110589" s="13"/>
      <c r="J110589" s="13"/>
      <c r="K110589" s="13"/>
      <c r="L110589" s="13"/>
      <c r="M110589" s="13"/>
      <c r="N110589" s="13"/>
      <c r="O110589" s="13"/>
      <c r="P110589" s="13"/>
      <c r="Q110589" s="13"/>
      <c r="R110589" s="13"/>
    </row>
    <row r="110590" spans="2:18">
      <c r="B110590" s="31"/>
      <c r="C110590" s="13"/>
      <c r="D110590" s="13"/>
      <c r="E110590" s="13"/>
      <c r="F110590" s="13"/>
      <c r="G110590" s="13"/>
      <c r="H110590" s="13"/>
      <c r="I110590" s="13"/>
      <c r="J110590" s="13"/>
      <c r="K110590" s="13"/>
      <c r="L110590" s="13"/>
      <c r="M110590" s="13"/>
      <c r="N110590" s="13"/>
      <c r="O110590" s="13"/>
      <c r="P110590" s="13"/>
      <c r="Q110590" s="13"/>
      <c r="R110590" s="13"/>
    </row>
    <row r="110591" spans="2:18">
      <c r="B110591" s="31"/>
      <c r="C110591" s="13"/>
      <c r="D110591" s="13"/>
      <c r="E110591" s="13"/>
      <c r="F110591" s="13"/>
      <c r="G110591" s="13"/>
      <c r="H110591" s="13"/>
      <c r="I110591" s="13"/>
      <c r="J110591" s="13"/>
      <c r="K110591" s="13"/>
      <c r="L110591" s="13"/>
      <c r="M110591" s="13"/>
      <c r="N110591" s="13"/>
      <c r="O110591" s="13"/>
      <c r="P110591" s="13"/>
      <c r="Q110591" s="13"/>
      <c r="R110591" s="13"/>
    </row>
    <row r="110592" spans="2:18">
      <c r="B110592" s="31"/>
      <c r="C110592" s="13"/>
      <c r="D110592" s="13"/>
      <c r="E110592" s="13"/>
      <c r="F110592" s="13"/>
      <c r="G110592" s="13"/>
      <c r="H110592" s="13"/>
      <c r="I110592" s="13"/>
      <c r="J110592" s="13"/>
      <c r="K110592" s="13"/>
      <c r="L110592" s="13"/>
      <c r="M110592" s="13"/>
      <c r="N110592" s="13"/>
      <c r="O110592" s="13"/>
      <c r="P110592" s="13"/>
      <c r="Q110592" s="13"/>
      <c r="R110592" s="13"/>
    </row>
    <row r="110593" spans="2:18">
      <c r="B110593" s="31"/>
      <c r="C110593" s="13"/>
      <c r="D110593" s="13"/>
      <c r="E110593" s="13"/>
      <c r="F110593" s="13"/>
      <c r="G110593" s="13"/>
      <c r="H110593" s="13"/>
      <c r="I110593" s="13"/>
      <c r="J110593" s="13"/>
      <c r="K110593" s="13"/>
      <c r="L110593" s="13"/>
      <c r="M110593" s="13"/>
      <c r="N110593" s="13"/>
      <c r="O110593" s="13"/>
      <c r="P110593" s="13"/>
      <c r="Q110593" s="13"/>
      <c r="R110593" s="13"/>
    </row>
    <row r="110594" spans="2:18">
      <c r="B110594" s="31"/>
      <c r="C110594" s="13"/>
      <c r="D110594" s="13"/>
      <c r="E110594" s="13"/>
      <c r="F110594" s="13"/>
      <c r="G110594" s="13"/>
      <c r="H110594" s="13"/>
      <c r="I110594" s="13"/>
      <c r="J110594" s="13"/>
      <c r="K110594" s="13"/>
      <c r="L110594" s="13"/>
      <c r="M110594" s="13"/>
      <c r="N110594" s="13"/>
      <c r="O110594" s="13"/>
      <c r="P110594" s="13"/>
      <c r="Q110594" s="13"/>
      <c r="R110594" s="13"/>
    </row>
    <row r="110595" spans="2:18">
      <c r="B110595" s="31"/>
      <c r="C110595" s="13"/>
      <c r="D110595" s="13"/>
      <c r="E110595" s="13"/>
      <c r="F110595" s="13"/>
      <c r="G110595" s="13"/>
      <c r="H110595" s="13"/>
      <c r="I110595" s="13"/>
      <c r="J110595" s="13"/>
      <c r="K110595" s="13"/>
      <c r="L110595" s="13"/>
      <c r="M110595" s="13"/>
      <c r="N110595" s="13"/>
      <c r="O110595" s="13"/>
      <c r="P110595" s="13"/>
      <c r="Q110595" s="13"/>
      <c r="R110595" s="13"/>
    </row>
    <row r="110596" spans="2:18">
      <c r="B110596" s="31"/>
      <c r="C110596" s="13"/>
      <c r="D110596" s="13"/>
      <c r="E110596" s="13"/>
      <c r="F110596" s="13"/>
      <c r="G110596" s="13"/>
      <c r="H110596" s="13"/>
      <c r="I110596" s="13"/>
      <c r="J110596" s="13"/>
      <c r="K110596" s="13"/>
      <c r="L110596" s="13"/>
      <c r="M110596" s="13"/>
      <c r="N110596" s="13"/>
      <c r="O110596" s="13"/>
      <c r="P110596" s="13"/>
      <c r="Q110596" s="13"/>
      <c r="R110596" s="13"/>
    </row>
    <row r="110597" spans="2:18">
      <c r="B110597" s="31"/>
      <c r="C110597" s="13"/>
      <c r="D110597" s="13"/>
      <c r="E110597" s="13"/>
      <c r="F110597" s="13"/>
      <c r="G110597" s="13"/>
      <c r="H110597" s="13"/>
      <c r="I110597" s="13"/>
      <c r="J110597" s="13"/>
      <c r="K110597" s="13"/>
      <c r="L110597" s="13"/>
      <c r="M110597" s="13"/>
      <c r="N110597" s="13"/>
      <c r="O110597" s="13"/>
      <c r="P110597" s="13"/>
      <c r="Q110597" s="13"/>
      <c r="R110597" s="13"/>
    </row>
    <row r="110598" spans="2:18">
      <c r="B110598" s="31"/>
      <c r="C110598" s="13"/>
      <c r="D110598" s="13"/>
      <c r="E110598" s="13"/>
      <c r="F110598" s="13"/>
      <c r="G110598" s="13"/>
      <c r="H110598" s="13"/>
      <c r="I110598" s="13"/>
      <c r="J110598" s="13"/>
      <c r="K110598" s="13"/>
      <c r="L110598" s="13"/>
      <c r="M110598" s="13"/>
      <c r="N110598" s="13"/>
      <c r="O110598" s="13"/>
      <c r="P110598" s="13"/>
      <c r="Q110598" s="13"/>
      <c r="R110598" s="13"/>
    </row>
    <row r="110599" spans="2:18">
      <c r="B110599" s="31"/>
      <c r="C110599" s="13"/>
      <c r="D110599" s="13"/>
      <c r="E110599" s="13"/>
      <c r="F110599" s="13"/>
      <c r="G110599" s="13"/>
      <c r="H110599" s="13"/>
      <c r="I110599" s="13"/>
      <c r="J110599" s="13"/>
      <c r="K110599" s="13"/>
      <c r="L110599" s="13"/>
      <c r="M110599" s="13"/>
      <c r="N110599" s="13"/>
      <c r="O110599" s="13"/>
      <c r="P110599" s="13"/>
      <c r="Q110599" s="13"/>
      <c r="R110599" s="13"/>
    </row>
    <row r="110600" spans="2:18">
      <c r="B110600" s="31"/>
      <c r="C110600" s="13"/>
      <c r="D110600" s="13"/>
      <c r="E110600" s="13"/>
      <c r="F110600" s="13"/>
      <c r="G110600" s="13"/>
      <c r="H110600" s="13"/>
      <c r="I110600" s="13"/>
      <c r="J110600" s="13"/>
      <c r="K110600" s="13"/>
      <c r="L110600" s="13"/>
      <c r="M110600" s="13"/>
      <c r="N110600" s="13"/>
      <c r="O110600" s="13"/>
      <c r="P110600" s="13"/>
      <c r="Q110600" s="13"/>
      <c r="R110600" s="13"/>
    </row>
    <row r="110601" spans="2:18">
      <c r="B110601" s="31"/>
      <c r="C110601" s="13"/>
      <c r="D110601" s="13"/>
      <c r="E110601" s="13"/>
      <c r="F110601" s="13"/>
      <c r="G110601" s="13"/>
      <c r="H110601" s="13"/>
      <c r="I110601" s="13"/>
      <c r="J110601" s="13"/>
      <c r="K110601" s="13"/>
      <c r="L110601" s="13"/>
      <c r="M110601" s="13"/>
      <c r="N110601" s="13"/>
      <c r="O110601" s="13"/>
      <c r="P110601" s="13"/>
      <c r="Q110601" s="13"/>
      <c r="R110601" s="13"/>
    </row>
    <row r="110602" spans="2:18">
      <c r="B110602" s="31"/>
      <c r="C110602" s="13"/>
      <c r="D110602" s="13"/>
      <c r="E110602" s="13"/>
      <c r="F110602" s="13"/>
      <c r="G110602" s="13"/>
      <c r="H110602" s="13"/>
      <c r="I110602" s="13"/>
      <c r="J110602" s="13"/>
      <c r="K110602" s="13"/>
      <c r="L110602" s="13"/>
      <c r="M110602" s="13"/>
      <c r="N110602" s="13"/>
      <c r="O110602" s="13"/>
      <c r="P110602" s="13"/>
      <c r="Q110602" s="13"/>
      <c r="R110602" s="13"/>
    </row>
    <row r="110603" spans="2:18">
      <c r="B110603" s="31"/>
      <c r="C110603" s="13"/>
      <c r="D110603" s="13"/>
      <c r="E110603" s="13"/>
      <c r="F110603" s="13"/>
      <c r="G110603" s="13"/>
      <c r="H110603" s="13"/>
      <c r="I110603" s="13"/>
      <c r="J110603" s="13"/>
      <c r="K110603" s="13"/>
      <c r="L110603" s="13"/>
      <c r="M110603" s="13"/>
      <c r="N110603" s="13"/>
      <c r="O110603" s="13"/>
      <c r="P110603" s="13"/>
      <c r="Q110603" s="13"/>
      <c r="R110603" s="13"/>
    </row>
    <row r="110604" spans="2:18">
      <c r="B110604" s="31"/>
      <c r="C110604" s="13"/>
      <c r="D110604" s="13"/>
      <c r="E110604" s="13"/>
      <c r="F110604" s="13"/>
      <c r="G110604" s="13"/>
      <c r="H110604" s="13"/>
      <c r="I110604" s="13"/>
      <c r="J110604" s="13"/>
      <c r="K110604" s="13"/>
      <c r="L110604" s="13"/>
      <c r="M110604" s="13"/>
      <c r="N110604" s="13"/>
      <c r="O110604" s="13"/>
      <c r="P110604" s="13"/>
      <c r="Q110604" s="13"/>
      <c r="R110604" s="13"/>
    </row>
    <row r="110605" spans="2:18">
      <c r="B110605" s="31"/>
      <c r="C110605" s="13"/>
      <c r="D110605" s="13"/>
      <c r="E110605" s="13"/>
      <c r="F110605" s="13"/>
      <c r="G110605" s="13"/>
      <c r="H110605" s="13"/>
      <c r="I110605" s="13"/>
      <c r="J110605" s="13"/>
      <c r="K110605" s="13"/>
      <c r="L110605" s="13"/>
      <c r="M110605" s="13"/>
      <c r="N110605" s="13"/>
      <c r="O110605" s="13"/>
      <c r="P110605" s="13"/>
      <c r="Q110605" s="13"/>
      <c r="R110605" s="13"/>
    </row>
    <row r="110606" spans="2:18">
      <c r="B110606" s="31"/>
      <c r="C110606" s="13"/>
      <c r="D110606" s="13"/>
      <c r="E110606" s="13"/>
      <c r="F110606" s="13"/>
      <c r="G110606" s="13"/>
      <c r="H110606" s="13"/>
      <c r="I110606" s="13"/>
      <c r="J110606" s="13"/>
      <c r="K110606" s="13"/>
      <c r="L110606" s="13"/>
      <c r="M110606" s="13"/>
      <c r="N110606" s="13"/>
      <c r="O110606" s="13"/>
      <c r="P110606" s="13"/>
      <c r="Q110606" s="13"/>
      <c r="R110606" s="13"/>
    </row>
    <row r="110607" spans="2:18">
      <c r="B110607" s="31"/>
      <c r="C110607" s="13"/>
      <c r="D110607" s="13"/>
      <c r="E110607" s="13"/>
      <c r="F110607" s="13"/>
      <c r="G110607" s="13"/>
      <c r="H110607" s="13"/>
      <c r="I110607" s="13"/>
      <c r="J110607" s="13"/>
      <c r="K110607" s="13"/>
      <c r="L110607" s="13"/>
      <c r="M110607" s="13"/>
      <c r="N110607" s="13"/>
      <c r="O110607" s="13"/>
      <c r="P110607" s="13"/>
      <c r="Q110607" s="13"/>
      <c r="R110607" s="13"/>
    </row>
    <row r="110608" spans="2:18">
      <c r="B110608" s="31"/>
      <c r="C110608" s="13"/>
      <c r="D110608" s="13"/>
      <c r="E110608" s="13"/>
      <c r="F110608" s="13"/>
      <c r="G110608" s="13"/>
      <c r="H110608" s="13"/>
      <c r="I110608" s="13"/>
      <c r="J110608" s="13"/>
      <c r="K110608" s="13"/>
      <c r="L110608" s="13"/>
      <c r="M110608" s="13"/>
      <c r="N110608" s="13"/>
      <c r="O110608" s="13"/>
      <c r="P110608" s="13"/>
      <c r="Q110608" s="13"/>
      <c r="R110608" s="13"/>
    </row>
    <row r="110609" spans="2:18">
      <c r="B110609" s="31"/>
      <c r="C110609" s="13"/>
      <c r="D110609" s="13"/>
      <c r="E110609" s="13"/>
      <c r="F110609" s="13"/>
      <c r="G110609" s="13"/>
      <c r="H110609" s="13"/>
      <c r="I110609" s="13"/>
      <c r="J110609" s="13"/>
      <c r="K110609" s="13"/>
      <c r="L110609" s="13"/>
      <c r="M110609" s="13"/>
      <c r="N110609" s="13"/>
      <c r="O110609" s="13"/>
      <c r="P110609" s="13"/>
      <c r="Q110609" s="13"/>
      <c r="R110609" s="13"/>
    </row>
    <row r="110610" spans="2:18">
      <c r="B110610" s="31"/>
      <c r="C110610" s="13"/>
      <c r="D110610" s="13"/>
      <c r="E110610" s="13"/>
      <c r="F110610" s="13"/>
      <c r="G110610" s="13"/>
      <c r="H110610" s="13"/>
      <c r="I110610" s="13"/>
      <c r="J110610" s="13"/>
      <c r="K110610" s="13"/>
      <c r="L110610" s="13"/>
      <c r="M110610" s="13"/>
      <c r="N110610" s="13"/>
      <c r="O110610" s="13"/>
      <c r="P110610" s="13"/>
      <c r="Q110610" s="13"/>
      <c r="R110610" s="13"/>
    </row>
    <row r="110611" spans="2:18">
      <c r="B110611" s="31"/>
      <c r="C110611" s="13"/>
      <c r="D110611" s="13"/>
      <c r="E110611" s="13"/>
      <c r="F110611" s="13"/>
      <c r="G110611" s="13"/>
      <c r="H110611" s="13"/>
      <c r="I110611" s="13"/>
      <c r="J110611" s="13"/>
      <c r="K110611" s="13"/>
      <c r="L110611" s="13"/>
      <c r="M110611" s="13"/>
      <c r="N110611" s="13"/>
      <c r="O110611" s="13"/>
      <c r="P110611" s="13"/>
      <c r="Q110611" s="13"/>
      <c r="R110611" s="13"/>
    </row>
    <row r="110612" spans="2:18">
      <c r="B110612" s="31"/>
      <c r="C110612" s="13"/>
      <c r="D110612" s="13"/>
      <c r="E110612" s="13"/>
      <c r="F110612" s="13"/>
      <c r="G110612" s="13"/>
      <c r="H110612" s="13"/>
      <c r="I110612" s="13"/>
      <c r="J110612" s="13"/>
      <c r="K110612" s="13"/>
      <c r="L110612" s="13"/>
      <c r="M110612" s="13"/>
      <c r="N110612" s="13"/>
      <c r="O110612" s="13"/>
      <c r="P110612" s="13"/>
      <c r="Q110612" s="13"/>
      <c r="R110612" s="13"/>
    </row>
    <row r="110613" spans="2:18">
      <c r="B110613" s="31"/>
      <c r="C110613" s="13"/>
      <c r="D110613" s="13"/>
      <c r="E110613" s="13"/>
      <c r="F110613" s="13"/>
      <c r="G110613" s="13"/>
      <c r="H110613" s="13"/>
      <c r="I110613" s="13"/>
      <c r="J110613" s="13"/>
      <c r="K110613" s="13"/>
      <c r="L110613" s="13"/>
      <c r="M110613" s="13"/>
      <c r="N110613" s="13"/>
      <c r="O110613" s="13"/>
      <c r="P110613" s="13"/>
      <c r="Q110613" s="13"/>
      <c r="R110613" s="13"/>
    </row>
    <row r="110614" spans="2:18">
      <c r="B110614" s="31"/>
      <c r="C110614" s="13"/>
      <c r="D110614" s="13"/>
      <c r="E110614" s="13"/>
      <c r="F110614" s="13"/>
      <c r="G110614" s="13"/>
      <c r="H110614" s="13"/>
      <c r="I110614" s="13"/>
      <c r="J110614" s="13"/>
      <c r="K110614" s="13"/>
      <c r="L110614" s="13"/>
      <c r="M110614" s="13"/>
      <c r="N110614" s="13"/>
      <c r="O110614" s="13"/>
      <c r="P110614" s="13"/>
      <c r="Q110614" s="13"/>
      <c r="R110614" s="13"/>
    </row>
    <row r="110615" spans="2:18">
      <c r="B110615" s="31"/>
      <c r="C110615" s="13"/>
      <c r="D110615" s="13"/>
      <c r="E110615" s="13"/>
      <c r="F110615" s="13"/>
      <c r="G110615" s="13"/>
      <c r="H110615" s="13"/>
      <c r="I110615" s="13"/>
      <c r="J110615" s="13"/>
      <c r="K110615" s="13"/>
      <c r="L110615" s="13"/>
      <c r="M110615" s="13"/>
      <c r="N110615" s="13"/>
      <c r="O110615" s="13"/>
      <c r="P110615" s="13"/>
      <c r="Q110615" s="13"/>
      <c r="R110615" s="13"/>
    </row>
    <row r="110616" spans="2:18">
      <c r="B110616" s="31"/>
      <c r="C110616" s="13"/>
      <c r="D110616" s="13"/>
      <c r="E110616" s="13"/>
      <c r="F110616" s="13"/>
      <c r="G110616" s="13"/>
      <c r="H110616" s="13"/>
      <c r="I110616" s="13"/>
      <c r="J110616" s="13"/>
      <c r="K110616" s="13"/>
      <c r="L110616" s="13"/>
      <c r="M110616" s="13"/>
      <c r="N110616" s="13"/>
      <c r="O110616" s="13"/>
      <c r="P110616" s="13"/>
      <c r="Q110616" s="13"/>
      <c r="R110616" s="13"/>
    </row>
    <row r="110617" spans="2:18">
      <c r="B110617" s="31"/>
      <c r="C110617" s="13"/>
      <c r="D110617" s="13"/>
      <c r="E110617" s="13"/>
      <c r="F110617" s="13"/>
      <c r="G110617" s="13"/>
      <c r="H110617" s="13"/>
      <c r="I110617" s="13"/>
      <c r="J110617" s="13"/>
      <c r="K110617" s="13"/>
      <c r="L110617" s="13"/>
      <c r="M110617" s="13"/>
      <c r="N110617" s="13"/>
      <c r="O110617" s="13"/>
      <c r="P110617" s="13"/>
      <c r="Q110617" s="13"/>
      <c r="R110617" s="13"/>
    </row>
    <row r="110618" spans="2:18">
      <c r="B110618" s="31"/>
      <c r="C110618" s="13"/>
      <c r="D110618" s="13"/>
      <c r="E110618" s="13"/>
      <c r="F110618" s="13"/>
      <c r="G110618" s="13"/>
      <c r="H110618" s="13"/>
      <c r="I110618" s="13"/>
      <c r="J110618" s="13"/>
      <c r="K110618" s="13"/>
      <c r="L110618" s="13"/>
      <c r="M110618" s="13"/>
      <c r="N110618" s="13"/>
      <c r="O110618" s="13"/>
      <c r="P110618" s="13"/>
      <c r="Q110618" s="13"/>
      <c r="R110618" s="13"/>
    </row>
    <row r="110619" spans="2:18">
      <c r="B110619" s="31"/>
      <c r="C110619" s="13"/>
      <c r="D110619" s="13"/>
      <c r="E110619" s="13"/>
      <c r="F110619" s="13"/>
      <c r="G110619" s="13"/>
      <c r="H110619" s="13"/>
      <c r="I110619" s="13"/>
      <c r="J110619" s="13"/>
      <c r="K110619" s="13"/>
      <c r="L110619" s="13"/>
      <c r="M110619" s="13"/>
      <c r="N110619" s="13"/>
      <c r="O110619" s="13"/>
      <c r="P110619" s="13"/>
      <c r="Q110619" s="13"/>
      <c r="R110619" s="13"/>
    </row>
    <row r="110620" spans="2:18">
      <c r="B110620" s="31"/>
      <c r="C110620" s="13"/>
      <c r="D110620" s="13"/>
      <c r="E110620" s="13"/>
      <c r="F110620" s="13"/>
      <c r="G110620" s="13"/>
      <c r="H110620" s="13"/>
      <c r="I110620" s="13"/>
      <c r="J110620" s="13"/>
      <c r="K110620" s="13"/>
      <c r="L110620" s="13"/>
      <c r="M110620" s="13"/>
      <c r="N110620" s="13"/>
      <c r="O110620" s="13"/>
      <c r="P110620" s="13"/>
      <c r="Q110620" s="13"/>
      <c r="R110620" s="13"/>
    </row>
    <row r="110621" spans="2:18">
      <c r="B110621" s="31"/>
      <c r="C110621" s="13"/>
      <c r="D110621" s="13"/>
      <c r="E110621" s="13"/>
      <c r="F110621" s="13"/>
      <c r="G110621" s="13"/>
      <c r="H110621" s="13"/>
      <c r="I110621" s="13"/>
      <c r="J110621" s="13"/>
      <c r="K110621" s="13"/>
      <c r="L110621" s="13"/>
      <c r="M110621" s="13"/>
      <c r="N110621" s="13"/>
      <c r="O110621" s="13"/>
      <c r="P110621" s="13"/>
      <c r="Q110621" s="13"/>
      <c r="R110621" s="13"/>
    </row>
    <row r="110622" spans="2:18">
      <c r="B110622" s="31"/>
      <c r="C110622" s="13"/>
      <c r="D110622" s="13"/>
      <c r="E110622" s="13"/>
      <c r="F110622" s="13"/>
      <c r="G110622" s="13"/>
      <c r="H110622" s="13"/>
      <c r="I110622" s="13"/>
      <c r="J110622" s="13"/>
      <c r="K110622" s="13"/>
      <c r="L110622" s="13"/>
      <c r="M110622" s="13"/>
      <c r="N110622" s="13"/>
      <c r="O110622" s="13"/>
      <c r="P110622" s="13"/>
      <c r="Q110622" s="13"/>
      <c r="R110622" s="13"/>
    </row>
    <row r="110623" spans="2:18">
      <c r="B110623" s="31"/>
      <c r="C110623" s="13"/>
      <c r="D110623" s="13"/>
      <c r="E110623" s="13"/>
      <c r="F110623" s="13"/>
      <c r="G110623" s="13"/>
      <c r="H110623" s="13"/>
      <c r="I110623" s="13"/>
      <c r="J110623" s="13"/>
      <c r="K110623" s="13"/>
      <c r="L110623" s="13"/>
      <c r="M110623" s="13"/>
      <c r="N110623" s="13"/>
      <c r="O110623" s="13"/>
      <c r="P110623" s="13"/>
      <c r="Q110623" s="13"/>
      <c r="R110623" s="13"/>
    </row>
    <row r="110624" spans="2:18">
      <c r="B110624" s="31"/>
      <c r="C110624" s="13"/>
      <c r="D110624" s="13"/>
      <c r="E110624" s="13"/>
      <c r="F110624" s="13"/>
      <c r="G110624" s="13"/>
      <c r="H110624" s="13"/>
      <c r="I110624" s="13"/>
      <c r="J110624" s="13"/>
      <c r="K110624" s="13"/>
      <c r="L110624" s="13"/>
      <c r="M110624" s="13"/>
      <c r="N110624" s="13"/>
      <c r="O110624" s="13"/>
      <c r="P110624" s="13"/>
      <c r="Q110624" s="13"/>
      <c r="R110624" s="13"/>
    </row>
    <row r="110625" spans="2:18">
      <c r="B110625" s="31"/>
      <c r="C110625" s="13"/>
      <c r="D110625" s="13"/>
      <c r="E110625" s="13"/>
      <c r="F110625" s="13"/>
      <c r="G110625" s="13"/>
      <c r="H110625" s="13"/>
      <c r="I110625" s="13"/>
      <c r="J110625" s="13"/>
      <c r="K110625" s="13"/>
      <c r="L110625" s="13"/>
      <c r="M110625" s="13"/>
      <c r="N110625" s="13"/>
      <c r="O110625" s="13"/>
      <c r="P110625" s="13"/>
      <c r="Q110625" s="13"/>
      <c r="R110625" s="13"/>
    </row>
    <row r="110626" spans="2:18">
      <c r="B110626" s="31"/>
      <c r="C110626" s="13"/>
      <c r="D110626" s="13"/>
      <c r="E110626" s="13"/>
      <c r="F110626" s="13"/>
      <c r="G110626" s="13"/>
      <c r="H110626" s="13"/>
      <c r="I110626" s="13"/>
      <c r="J110626" s="13"/>
      <c r="K110626" s="13"/>
      <c r="L110626" s="13"/>
      <c r="M110626" s="13"/>
      <c r="N110626" s="13"/>
      <c r="O110626" s="13"/>
      <c r="P110626" s="13"/>
      <c r="Q110626" s="13"/>
      <c r="R110626" s="13"/>
    </row>
    <row r="110627" spans="2:18">
      <c r="B110627" s="31"/>
      <c r="C110627" s="13"/>
      <c r="D110627" s="13"/>
      <c r="E110627" s="13"/>
      <c r="F110627" s="13"/>
      <c r="G110627" s="13"/>
      <c r="H110627" s="13"/>
      <c r="I110627" s="13"/>
      <c r="J110627" s="13"/>
      <c r="K110627" s="13"/>
      <c r="L110627" s="13"/>
      <c r="M110627" s="13"/>
      <c r="N110627" s="13"/>
      <c r="O110627" s="13"/>
      <c r="P110627" s="13"/>
      <c r="Q110627" s="13"/>
      <c r="R110627" s="13"/>
    </row>
    <row r="110628" spans="2:18">
      <c r="B110628" s="31"/>
      <c r="C110628" s="13"/>
      <c r="D110628" s="13"/>
      <c r="E110628" s="13"/>
      <c r="F110628" s="13"/>
      <c r="G110628" s="13"/>
      <c r="H110628" s="13"/>
      <c r="I110628" s="13"/>
      <c r="J110628" s="13"/>
      <c r="K110628" s="13"/>
      <c r="L110628" s="13"/>
      <c r="M110628" s="13"/>
      <c r="N110628" s="13"/>
      <c r="O110628" s="13"/>
      <c r="P110628" s="13"/>
      <c r="Q110628" s="13"/>
      <c r="R110628" s="13"/>
    </row>
    <row r="110629" spans="2:18">
      <c r="B110629" s="31"/>
      <c r="C110629" s="13"/>
      <c r="D110629" s="13"/>
      <c r="E110629" s="13"/>
      <c r="F110629" s="13"/>
      <c r="G110629" s="13"/>
      <c r="H110629" s="13"/>
      <c r="I110629" s="13"/>
      <c r="J110629" s="13"/>
      <c r="K110629" s="13"/>
      <c r="L110629" s="13"/>
      <c r="M110629" s="13"/>
      <c r="N110629" s="13"/>
      <c r="O110629" s="13"/>
      <c r="P110629" s="13"/>
      <c r="Q110629" s="13"/>
      <c r="R110629" s="13"/>
    </row>
    <row r="110630" spans="2:18">
      <c r="B110630" s="31"/>
      <c r="C110630" s="13"/>
      <c r="D110630" s="13"/>
      <c r="E110630" s="13"/>
      <c r="F110630" s="13"/>
      <c r="G110630" s="13"/>
      <c r="H110630" s="13"/>
      <c r="I110630" s="13"/>
      <c r="J110630" s="13"/>
      <c r="K110630" s="13"/>
      <c r="L110630" s="13"/>
      <c r="M110630" s="13"/>
      <c r="N110630" s="13"/>
      <c r="O110630" s="13"/>
      <c r="P110630" s="13"/>
      <c r="Q110630" s="13"/>
      <c r="R110630" s="13"/>
    </row>
    <row r="110631" spans="2:18">
      <c r="B110631" s="31"/>
      <c r="C110631" s="13"/>
      <c r="D110631" s="13"/>
      <c r="E110631" s="13"/>
      <c r="F110631" s="13"/>
      <c r="G110631" s="13"/>
      <c r="H110631" s="13"/>
      <c r="I110631" s="13"/>
      <c r="J110631" s="13"/>
      <c r="K110631" s="13"/>
      <c r="L110631" s="13"/>
      <c r="M110631" s="13"/>
      <c r="N110631" s="13"/>
      <c r="O110631" s="13"/>
      <c r="P110631" s="13"/>
      <c r="Q110631" s="13"/>
      <c r="R110631" s="13"/>
    </row>
    <row r="110632" spans="2:18">
      <c r="B110632" s="31"/>
      <c r="C110632" s="13"/>
      <c r="D110632" s="13"/>
      <c r="E110632" s="13"/>
      <c r="F110632" s="13"/>
      <c r="G110632" s="13"/>
      <c r="H110632" s="13"/>
      <c r="I110632" s="13"/>
      <c r="J110632" s="13"/>
      <c r="K110632" s="13"/>
      <c r="L110632" s="13"/>
      <c r="M110632" s="13"/>
      <c r="N110632" s="13"/>
      <c r="O110632" s="13"/>
      <c r="P110632" s="13"/>
      <c r="Q110632" s="13"/>
      <c r="R110632" s="13"/>
    </row>
    <row r="110633" spans="2:18">
      <c r="B110633" s="31"/>
      <c r="C110633" s="13"/>
      <c r="D110633" s="13"/>
      <c r="E110633" s="13"/>
      <c r="F110633" s="13"/>
      <c r="G110633" s="13"/>
      <c r="H110633" s="13"/>
      <c r="I110633" s="13"/>
      <c r="J110633" s="13"/>
      <c r="K110633" s="13"/>
      <c r="L110633" s="13"/>
      <c r="M110633" s="13"/>
      <c r="N110633" s="13"/>
      <c r="O110633" s="13"/>
      <c r="P110633" s="13"/>
      <c r="Q110633" s="13"/>
      <c r="R110633" s="13"/>
    </row>
    <row r="110634" spans="2:18">
      <c r="B110634" s="31"/>
      <c r="C110634" s="13"/>
      <c r="D110634" s="13"/>
      <c r="E110634" s="13"/>
      <c r="F110634" s="13"/>
      <c r="G110634" s="13"/>
      <c r="H110634" s="13"/>
      <c r="I110634" s="13"/>
      <c r="J110634" s="13"/>
      <c r="K110634" s="13"/>
      <c r="L110634" s="13"/>
      <c r="M110634" s="13"/>
      <c r="N110634" s="13"/>
      <c r="O110634" s="13"/>
      <c r="P110634" s="13"/>
      <c r="Q110634" s="13"/>
      <c r="R110634" s="13"/>
    </row>
    <row r="110635" spans="2:18">
      <c r="B110635" s="31"/>
      <c r="C110635" s="13"/>
      <c r="D110635" s="13"/>
      <c r="E110635" s="13"/>
      <c r="F110635" s="13"/>
      <c r="G110635" s="13"/>
      <c r="H110635" s="13"/>
      <c r="I110635" s="13"/>
      <c r="J110635" s="13"/>
      <c r="K110635" s="13"/>
      <c r="L110635" s="13"/>
      <c r="M110635" s="13"/>
      <c r="N110635" s="13"/>
      <c r="O110635" s="13"/>
      <c r="P110635" s="13"/>
      <c r="Q110635" s="13"/>
      <c r="R110635" s="13"/>
    </row>
    <row r="110636" spans="2:18">
      <c r="B110636" s="31"/>
      <c r="C110636" s="13"/>
      <c r="D110636" s="13"/>
      <c r="E110636" s="13"/>
      <c r="F110636" s="13"/>
      <c r="G110636" s="13"/>
      <c r="H110636" s="13"/>
      <c r="I110636" s="13"/>
      <c r="J110636" s="13"/>
      <c r="K110636" s="13"/>
      <c r="L110636" s="13"/>
      <c r="M110636" s="13"/>
      <c r="N110636" s="13"/>
      <c r="O110636" s="13"/>
      <c r="P110636" s="13"/>
      <c r="Q110636" s="13"/>
      <c r="R110636" s="13"/>
    </row>
    <row r="110637" spans="2:18">
      <c r="B110637" s="31"/>
      <c r="C110637" s="13"/>
      <c r="D110637" s="13"/>
      <c r="E110637" s="13"/>
      <c r="F110637" s="13"/>
      <c r="G110637" s="13"/>
      <c r="H110637" s="13"/>
      <c r="I110637" s="13"/>
      <c r="J110637" s="13"/>
      <c r="K110637" s="13"/>
      <c r="L110637" s="13"/>
      <c r="M110637" s="13"/>
      <c r="N110637" s="13"/>
      <c r="O110637" s="13"/>
      <c r="P110637" s="13"/>
      <c r="Q110637" s="13"/>
      <c r="R110637" s="13"/>
    </row>
    <row r="110638" spans="2:18">
      <c r="B110638" s="31"/>
      <c r="C110638" s="13"/>
      <c r="D110638" s="13"/>
      <c r="E110638" s="13"/>
      <c r="F110638" s="13"/>
      <c r="G110638" s="13"/>
      <c r="H110638" s="13"/>
      <c r="I110638" s="13"/>
      <c r="J110638" s="13"/>
      <c r="K110638" s="13"/>
      <c r="L110638" s="13"/>
      <c r="M110638" s="13"/>
      <c r="N110638" s="13"/>
      <c r="O110638" s="13"/>
      <c r="P110638" s="13"/>
      <c r="Q110638" s="13"/>
      <c r="R110638" s="13"/>
    </row>
    <row r="110639" spans="2:18">
      <c r="B110639" s="31"/>
      <c r="C110639" s="13"/>
      <c r="D110639" s="13"/>
      <c r="E110639" s="13"/>
      <c r="F110639" s="13"/>
      <c r="G110639" s="13"/>
      <c r="H110639" s="13"/>
      <c r="I110639" s="13"/>
      <c r="J110639" s="13"/>
      <c r="K110639" s="13"/>
      <c r="L110639" s="13"/>
      <c r="M110639" s="13"/>
      <c r="N110639" s="13"/>
      <c r="O110639" s="13"/>
      <c r="P110639" s="13"/>
      <c r="Q110639" s="13"/>
      <c r="R110639" s="13"/>
    </row>
    <row r="110640" spans="2:18">
      <c r="B110640" s="31"/>
      <c r="C110640" s="13"/>
      <c r="D110640" s="13"/>
      <c r="E110640" s="13"/>
      <c r="F110640" s="13"/>
      <c r="G110640" s="13"/>
      <c r="H110640" s="13"/>
      <c r="I110640" s="13"/>
      <c r="J110640" s="13"/>
      <c r="K110640" s="13"/>
      <c r="L110640" s="13"/>
      <c r="M110640" s="13"/>
      <c r="N110640" s="13"/>
      <c r="O110640" s="13"/>
      <c r="P110640" s="13"/>
      <c r="Q110640" s="13"/>
      <c r="R110640" s="13"/>
    </row>
    <row r="110641" spans="2:18">
      <c r="B110641" s="31"/>
      <c r="C110641" s="13"/>
      <c r="D110641" s="13"/>
      <c r="E110641" s="13"/>
      <c r="F110641" s="13"/>
      <c r="G110641" s="13"/>
      <c r="H110641" s="13"/>
      <c r="I110641" s="13"/>
      <c r="J110641" s="13"/>
      <c r="K110641" s="13"/>
      <c r="L110641" s="13"/>
      <c r="M110641" s="13"/>
      <c r="N110641" s="13"/>
      <c r="O110641" s="13"/>
      <c r="P110641" s="13"/>
      <c r="Q110641" s="13"/>
      <c r="R110641" s="13"/>
    </row>
    <row r="110642" spans="2:18">
      <c r="B110642" s="31"/>
      <c r="C110642" s="13"/>
      <c r="D110642" s="13"/>
      <c r="E110642" s="13"/>
      <c r="F110642" s="13"/>
      <c r="G110642" s="13"/>
      <c r="H110642" s="13"/>
      <c r="I110642" s="13"/>
      <c r="J110642" s="13"/>
      <c r="K110642" s="13"/>
      <c r="L110642" s="13"/>
      <c r="M110642" s="13"/>
      <c r="N110642" s="13"/>
      <c r="O110642" s="13"/>
      <c r="P110642" s="13"/>
      <c r="Q110642" s="13"/>
      <c r="R110642" s="13"/>
    </row>
    <row r="110643" spans="2:18">
      <c r="B110643" s="31"/>
      <c r="C110643" s="13"/>
      <c r="D110643" s="13"/>
      <c r="E110643" s="13"/>
      <c r="F110643" s="13"/>
      <c r="G110643" s="13"/>
      <c r="H110643" s="13"/>
      <c r="I110643" s="13"/>
      <c r="J110643" s="13"/>
      <c r="K110643" s="13"/>
      <c r="L110643" s="13"/>
      <c r="M110643" s="13"/>
      <c r="N110643" s="13"/>
      <c r="O110643" s="13"/>
      <c r="P110643" s="13"/>
      <c r="Q110643" s="13"/>
      <c r="R110643" s="13"/>
    </row>
    <row r="110644" spans="2:18">
      <c r="B110644" s="31"/>
      <c r="C110644" s="13"/>
      <c r="D110644" s="13"/>
      <c r="E110644" s="13"/>
      <c r="F110644" s="13"/>
      <c r="G110644" s="13"/>
      <c r="H110644" s="13"/>
      <c r="I110644" s="13"/>
      <c r="J110644" s="13"/>
      <c r="K110644" s="13"/>
      <c r="L110644" s="13"/>
      <c r="M110644" s="13"/>
      <c r="N110644" s="13"/>
      <c r="O110644" s="13"/>
      <c r="P110644" s="13"/>
      <c r="Q110644" s="13"/>
      <c r="R110644" s="13"/>
    </row>
    <row r="110645" spans="2:18">
      <c r="B110645" s="31"/>
      <c r="C110645" s="13"/>
      <c r="D110645" s="13"/>
      <c r="E110645" s="13"/>
      <c r="F110645" s="13"/>
      <c r="G110645" s="13"/>
      <c r="H110645" s="13"/>
      <c r="I110645" s="13"/>
      <c r="J110645" s="13"/>
      <c r="K110645" s="13"/>
      <c r="L110645" s="13"/>
      <c r="M110645" s="13"/>
      <c r="N110645" s="13"/>
      <c r="O110645" s="13"/>
      <c r="P110645" s="13"/>
      <c r="Q110645" s="13"/>
      <c r="R110645" s="13"/>
    </row>
    <row r="110646" spans="2:18">
      <c r="B110646" s="31"/>
      <c r="C110646" s="13"/>
      <c r="D110646" s="13"/>
      <c r="E110646" s="13"/>
      <c r="F110646" s="13"/>
      <c r="G110646" s="13"/>
      <c r="H110646" s="13"/>
      <c r="I110646" s="13"/>
      <c r="J110646" s="13"/>
      <c r="K110646" s="13"/>
      <c r="L110646" s="13"/>
      <c r="M110646" s="13"/>
      <c r="N110646" s="13"/>
      <c r="O110646" s="13"/>
      <c r="P110646" s="13"/>
      <c r="Q110646" s="13"/>
      <c r="R110646" s="13"/>
    </row>
    <row r="110647" spans="2:18">
      <c r="B110647" s="31"/>
      <c r="C110647" s="13"/>
      <c r="D110647" s="13"/>
      <c r="E110647" s="13"/>
      <c r="F110647" s="13"/>
      <c r="G110647" s="13"/>
      <c r="H110647" s="13"/>
      <c r="I110647" s="13"/>
      <c r="J110647" s="13"/>
      <c r="K110647" s="13"/>
      <c r="L110647" s="13"/>
      <c r="M110647" s="13"/>
      <c r="N110647" s="13"/>
      <c r="O110647" s="13"/>
      <c r="P110647" s="13"/>
      <c r="Q110647" s="13"/>
      <c r="R110647" s="13"/>
    </row>
    <row r="110648" spans="2:18">
      <c r="B110648" s="31"/>
      <c r="C110648" s="13"/>
      <c r="D110648" s="13"/>
      <c r="E110648" s="13"/>
      <c r="F110648" s="13"/>
      <c r="G110648" s="13"/>
      <c r="H110648" s="13"/>
      <c r="I110648" s="13"/>
      <c r="J110648" s="13"/>
      <c r="K110648" s="13"/>
      <c r="L110648" s="13"/>
      <c r="M110648" s="13"/>
      <c r="N110648" s="13"/>
      <c r="O110648" s="13"/>
      <c r="P110648" s="13"/>
      <c r="Q110648" s="13"/>
      <c r="R110648" s="13"/>
    </row>
    <row r="110649" spans="2:18">
      <c r="B110649" s="31"/>
      <c r="C110649" s="13"/>
      <c r="D110649" s="13"/>
      <c r="E110649" s="13"/>
      <c r="F110649" s="13"/>
      <c r="G110649" s="13"/>
      <c r="H110649" s="13"/>
      <c r="I110649" s="13"/>
      <c r="J110649" s="13"/>
      <c r="K110649" s="13"/>
      <c r="L110649" s="13"/>
      <c r="M110649" s="13"/>
      <c r="N110649" s="13"/>
      <c r="O110649" s="13"/>
      <c r="P110649" s="13"/>
      <c r="Q110649" s="13"/>
      <c r="R110649" s="13"/>
    </row>
    <row r="110650" spans="2:18">
      <c r="B110650" s="31"/>
      <c r="C110650" s="13"/>
      <c r="D110650" s="13"/>
      <c r="E110650" s="13"/>
      <c r="F110650" s="13"/>
      <c r="G110650" s="13"/>
      <c r="H110650" s="13"/>
      <c r="I110650" s="13"/>
      <c r="J110650" s="13"/>
      <c r="K110650" s="13"/>
      <c r="L110650" s="13"/>
      <c r="M110650" s="13"/>
      <c r="N110650" s="13"/>
      <c r="O110650" s="13"/>
      <c r="P110650" s="13"/>
      <c r="Q110650" s="13"/>
      <c r="R110650" s="13"/>
    </row>
    <row r="110651" spans="2:18">
      <c r="B110651" s="31"/>
      <c r="C110651" s="13"/>
      <c r="D110651" s="13"/>
      <c r="E110651" s="13"/>
      <c r="F110651" s="13"/>
      <c r="G110651" s="13"/>
      <c r="H110651" s="13"/>
      <c r="I110651" s="13"/>
      <c r="J110651" s="13"/>
      <c r="K110651" s="13"/>
      <c r="L110651" s="13"/>
      <c r="M110651" s="13"/>
      <c r="N110651" s="13"/>
      <c r="O110651" s="13"/>
      <c r="P110651" s="13"/>
      <c r="Q110651" s="13"/>
      <c r="R110651" s="13"/>
    </row>
    <row r="110652" spans="2:18">
      <c r="B110652" s="31"/>
      <c r="C110652" s="13"/>
      <c r="D110652" s="13"/>
      <c r="E110652" s="13"/>
      <c r="F110652" s="13"/>
      <c r="G110652" s="13"/>
      <c r="H110652" s="13"/>
      <c r="I110652" s="13"/>
      <c r="J110652" s="13"/>
      <c r="K110652" s="13"/>
      <c r="L110652" s="13"/>
      <c r="M110652" s="13"/>
      <c r="N110652" s="13"/>
      <c r="O110652" s="13"/>
      <c r="P110652" s="13"/>
      <c r="Q110652" s="13"/>
      <c r="R110652" s="13"/>
    </row>
    <row r="110653" spans="2:18">
      <c r="B110653" s="31"/>
      <c r="C110653" s="13"/>
      <c r="D110653" s="13"/>
      <c r="E110653" s="13"/>
      <c r="F110653" s="13"/>
      <c r="G110653" s="13"/>
      <c r="H110653" s="13"/>
      <c r="I110653" s="13"/>
      <c r="J110653" s="13"/>
      <c r="K110653" s="13"/>
      <c r="L110653" s="13"/>
      <c r="M110653" s="13"/>
      <c r="N110653" s="13"/>
      <c r="O110653" s="13"/>
      <c r="P110653" s="13"/>
      <c r="Q110653" s="13"/>
      <c r="R110653" s="13"/>
    </row>
    <row r="110654" spans="2:18">
      <c r="B110654" s="31"/>
      <c r="C110654" s="13"/>
      <c r="D110654" s="13"/>
      <c r="E110654" s="13"/>
      <c r="F110654" s="13"/>
      <c r="G110654" s="13"/>
      <c r="H110654" s="13"/>
      <c r="I110654" s="13"/>
      <c r="J110654" s="13"/>
      <c r="K110654" s="13"/>
      <c r="L110654" s="13"/>
      <c r="M110654" s="13"/>
      <c r="N110654" s="13"/>
      <c r="O110654" s="13"/>
      <c r="P110654" s="13"/>
      <c r="Q110654" s="13"/>
      <c r="R110654" s="13"/>
    </row>
    <row r="110655" spans="2:18">
      <c r="B110655" s="31"/>
      <c r="C110655" s="13"/>
      <c r="D110655" s="13"/>
      <c r="E110655" s="13"/>
      <c r="F110655" s="13"/>
      <c r="G110655" s="13"/>
      <c r="H110655" s="13"/>
      <c r="I110655" s="13"/>
      <c r="J110655" s="13"/>
      <c r="K110655" s="13"/>
      <c r="L110655" s="13"/>
      <c r="M110655" s="13"/>
      <c r="N110655" s="13"/>
      <c r="O110655" s="13"/>
      <c r="P110655" s="13"/>
      <c r="Q110655" s="13"/>
      <c r="R110655" s="13"/>
    </row>
    <row r="110656" spans="2:18">
      <c r="B110656" s="31"/>
      <c r="C110656" s="13"/>
      <c r="D110656" s="13"/>
      <c r="E110656" s="13"/>
      <c r="F110656" s="13"/>
      <c r="G110656" s="13"/>
      <c r="H110656" s="13"/>
      <c r="I110656" s="13"/>
      <c r="J110656" s="13"/>
      <c r="K110656" s="13"/>
      <c r="L110656" s="13"/>
      <c r="M110656" s="13"/>
      <c r="N110656" s="13"/>
      <c r="O110656" s="13"/>
      <c r="P110656" s="13"/>
      <c r="Q110656" s="13"/>
      <c r="R110656" s="13"/>
    </row>
    <row r="110657" spans="2:18">
      <c r="B110657" s="31"/>
      <c r="C110657" s="13"/>
      <c r="D110657" s="13"/>
      <c r="E110657" s="13"/>
      <c r="F110657" s="13"/>
      <c r="G110657" s="13"/>
      <c r="H110657" s="13"/>
      <c r="I110657" s="13"/>
      <c r="J110657" s="13"/>
      <c r="K110657" s="13"/>
      <c r="L110657" s="13"/>
      <c r="M110657" s="13"/>
      <c r="N110657" s="13"/>
      <c r="O110657" s="13"/>
      <c r="P110657" s="13"/>
      <c r="Q110657" s="13"/>
      <c r="R110657" s="13"/>
    </row>
    <row r="110658" spans="2:18">
      <c r="B110658" s="31"/>
      <c r="C110658" s="13"/>
      <c r="D110658" s="13"/>
      <c r="E110658" s="13"/>
      <c r="F110658" s="13"/>
      <c r="G110658" s="13"/>
      <c r="H110658" s="13"/>
      <c r="I110658" s="13"/>
      <c r="J110658" s="13"/>
      <c r="K110658" s="13"/>
      <c r="L110658" s="13"/>
      <c r="M110658" s="13"/>
      <c r="N110658" s="13"/>
      <c r="O110658" s="13"/>
      <c r="P110658" s="13"/>
      <c r="Q110658" s="13"/>
      <c r="R110658" s="13"/>
    </row>
    <row r="110659" spans="2:18">
      <c r="B110659" s="31"/>
      <c r="C110659" s="13"/>
      <c r="D110659" s="13"/>
      <c r="E110659" s="13"/>
      <c r="F110659" s="13"/>
      <c r="G110659" s="13"/>
      <c r="H110659" s="13"/>
      <c r="I110659" s="13"/>
      <c r="J110659" s="13"/>
      <c r="K110659" s="13"/>
      <c r="L110659" s="13"/>
      <c r="M110659" s="13"/>
      <c r="N110659" s="13"/>
      <c r="O110659" s="13"/>
      <c r="P110659" s="13"/>
      <c r="Q110659" s="13"/>
      <c r="R110659" s="13"/>
    </row>
    <row r="110660" spans="2:18">
      <c r="B110660" s="31"/>
      <c r="C110660" s="13"/>
      <c r="D110660" s="13"/>
      <c r="E110660" s="13"/>
      <c r="F110660" s="13"/>
      <c r="G110660" s="13"/>
      <c r="H110660" s="13"/>
      <c r="I110660" s="13"/>
      <c r="J110660" s="13"/>
      <c r="K110660" s="13"/>
      <c r="L110660" s="13"/>
      <c r="M110660" s="13"/>
      <c r="N110660" s="13"/>
      <c r="O110660" s="13"/>
      <c r="P110660" s="13"/>
      <c r="Q110660" s="13"/>
      <c r="R110660" s="13"/>
    </row>
    <row r="110661" spans="2:18">
      <c r="B110661" s="31"/>
      <c r="C110661" s="13"/>
      <c r="D110661" s="13"/>
      <c r="E110661" s="13"/>
      <c r="F110661" s="13"/>
      <c r="G110661" s="13"/>
      <c r="H110661" s="13"/>
      <c r="I110661" s="13"/>
      <c r="J110661" s="13"/>
      <c r="K110661" s="13"/>
      <c r="L110661" s="13"/>
      <c r="M110661" s="13"/>
      <c r="N110661" s="13"/>
      <c r="O110661" s="13"/>
      <c r="P110661" s="13"/>
      <c r="Q110661" s="13"/>
      <c r="R110661" s="13"/>
    </row>
    <row r="110662" spans="2:18">
      <c r="B110662" s="31"/>
      <c r="C110662" s="13"/>
      <c r="D110662" s="13"/>
      <c r="E110662" s="13"/>
      <c r="F110662" s="13"/>
      <c r="G110662" s="13"/>
      <c r="H110662" s="13"/>
      <c r="I110662" s="13"/>
      <c r="J110662" s="13"/>
      <c r="K110662" s="13"/>
      <c r="L110662" s="13"/>
      <c r="M110662" s="13"/>
      <c r="N110662" s="13"/>
      <c r="O110662" s="13"/>
      <c r="P110662" s="13"/>
      <c r="Q110662" s="13"/>
      <c r="R110662" s="13"/>
    </row>
    <row r="110663" spans="2:18">
      <c r="B110663" s="31"/>
      <c r="C110663" s="13"/>
      <c r="D110663" s="13"/>
      <c r="E110663" s="13"/>
      <c r="F110663" s="13"/>
      <c r="G110663" s="13"/>
      <c r="H110663" s="13"/>
      <c r="I110663" s="13"/>
      <c r="J110663" s="13"/>
      <c r="K110663" s="13"/>
      <c r="L110663" s="13"/>
      <c r="M110663" s="13"/>
      <c r="N110663" s="13"/>
      <c r="O110663" s="13"/>
      <c r="P110663" s="13"/>
      <c r="Q110663" s="13"/>
      <c r="R110663" s="13"/>
    </row>
    <row r="110664" spans="2:18">
      <c r="B110664" s="31"/>
      <c r="C110664" s="13"/>
      <c r="D110664" s="13"/>
      <c r="E110664" s="13"/>
      <c r="F110664" s="13"/>
      <c r="G110664" s="13"/>
      <c r="H110664" s="13"/>
      <c r="I110664" s="13"/>
      <c r="J110664" s="13"/>
      <c r="K110664" s="13"/>
      <c r="L110664" s="13"/>
      <c r="M110664" s="13"/>
      <c r="N110664" s="13"/>
      <c r="O110664" s="13"/>
      <c r="P110664" s="13"/>
      <c r="Q110664" s="13"/>
      <c r="R110664" s="13"/>
    </row>
    <row r="110665" spans="2:18">
      <c r="B110665" s="31"/>
      <c r="C110665" s="13"/>
      <c r="D110665" s="13"/>
      <c r="E110665" s="13"/>
      <c r="F110665" s="13"/>
      <c r="G110665" s="13"/>
      <c r="H110665" s="13"/>
      <c r="I110665" s="13"/>
      <c r="J110665" s="13"/>
      <c r="K110665" s="13"/>
      <c r="L110665" s="13"/>
      <c r="M110665" s="13"/>
      <c r="N110665" s="13"/>
      <c r="O110665" s="13"/>
      <c r="P110665" s="13"/>
      <c r="Q110665" s="13"/>
      <c r="R110665" s="13"/>
    </row>
    <row r="110666" spans="2:18">
      <c r="B110666" s="31"/>
      <c r="C110666" s="13"/>
      <c r="D110666" s="13"/>
      <c r="E110666" s="13"/>
      <c r="F110666" s="13"/>
      <c r="G110666" s="13"/>
      <c r="H110666" s="13"/>
      <c r="I110666" s="13"/>
      <c r="J110666" s="13"/>
      <c r="K110666" s="13"/>
      <c r="L110666" s="13"/>
      <c r="M110666" s="13"/>
      <c r="N110666" s="13"/>
      <c r="O110666" s="13"/>
      <c r="P110666" s="13"/>
      <c r="Q110666" s="13"/>
      <c r="R110666" s="13"/>
    </row>
    <row r="110667" spans="2:18">
      <c r="B110667" s="31"/>
      <c r="C110667" s="13"/>
      <c r="D110667" s="13"/>
      <c r="E110667" s="13"/>
      <c r="F110667" s="13"/>
      <c r="G110667" s="13"/>
      <c r="H110667" s="13"/>
      <c r="I110667" s="13"/>
      <c r="J110667" s="13"/>
      <c r="K110667" s="13"/>
      <c r="L110667" s="13"/>
      <c r="M110667" s="13"/>
      <c r="N110667" s="13"/>
      <c r="O110667" s="13"/>
      <c r="P110667" s="13"/>
      <c r="Q110667" s="13"/>
      <c r="R110667" s="13"/>
    </row>
    <row r="110668" spans="2:18">
      <c r="B110668" s="31"/>
      <c r="C110668" s="13"/>
      <c r="D110668" s="13"/>
      <c r="E110668" s="13"/>
      <c r="F110668" s="13"/>
      <c r="G110668" s="13"/>
      <c r="H110668" s="13"/>
      <c r="I110668" s="13"/>
      <c r="J110668" s="13"/>
      <c r="K110668" s="13"/>
      <c r="L110668" s="13"/>
      <c r="M110668" s="13"/>
      <c r="N110668" s="13"/>
      <c r="O110668" s="13"/>
      <c r="P110668" s="13"/>
      <c r="Q110668" s="13"/>
      <c r="R110668" s="13"/>
    </row>
    <row r="110669" spans="2:18">
      <c r="B110669" s="31"/>
      <c r="C110669" s="13"/>
      <c r="D110669" s="13"/>
      <c r="E110669" s="13"/>
      <c r="F110669" s="13"/>
      <c r="G110669" s="13"/>
      <c r="H110669" s="13"/>
      <c r="I110669" s="13"/>
      <c r="J110669" s="13"/>
      <c r="K110669" s="13"/>
      <c r="L110669" s="13"/>
      <c r="M110669" s="13"/>
      <c r="N110669" s="13"/>
      <c r="O110669" s="13"/>
      <c r="P110669" s="13"/>
      <c r="Q110669" s="13"/>
      <c r="R110669" s="13"/>
    </row>
    <row r="110670" spans="2:18">
      <c r="B110670" s="31"/>
      <c r="C110670" s="13"/>
      <c r="D110670" s="13"/>
      <c r="E110670" s="13"/>
      <c r="F110670" s="13"/>
      <c r="G110670" s="13"/>
      <c r="H110670" s="13"/>
      <c r="I110670" s="13"/>
      <c r="J110670" s="13"/>
      <c r="K110670" s="13"/>
      <c r="L110670" s="13"/>
      <c r="M110670" s="13"/>
      <c r="N110670" s="13"/>
      <c r="O110670" s="13"/>
      <c r="P110670" s="13"/>
      <c r="Q110670" s="13"/>
      <c r="R110670" s="13"/>
    </row>
    <row r="110671" spans="2:18">
      <c r="B110671" s="31"/>
      <c r="C110671" s="13"/>
      <c r="D110671" s="13"/>
      <c r="E110671" s="13"/>
      <c r="F110671" s="13"/>
      <c r="G110671" s="13"/>
      <c r="H110671" s="13"/>
      <c r="I110671" s="13"/>
      <c r="J110671" s="13"/>
      <c r="K110671" s="13"/>
      <c r="L110671" s="13"/>
      <c r="M110671" s="13"/>
      <c r="N110671" s="13"/>
      <c r="O110671" s="13"/>
      <c r="P110671" s="13"/>
      <c r="Q110671" s="13"/>
      <c r="R110671" s="13"/>
    </row>
    <row r="110672" spans="2:18">
      <c r="B110672" s="31"/>
      <c r="C110672" s="13"/>
      <c r="D110672" s="13"/>
      <c r="E110672" s="13"/>
      <c r="F110672" s="13"/>
      <c r="G110672" s="13"/>
      <c r="H110672" s="13"/>
      <c r="I110672" s="13"/>
      <c r="J110672" s="13"/>
      <c r="K110672" s="13"/>
      <c r="L110672" s="13"/>
      <c r="M110672" s="13"/>
      <c r="N110672" s="13"/>
      <c r="O110672" s="13"/>
      <c r="P110672" s="13"/>
      <c r="Q110672" s="13"/>
      <c r="R110672" s="13"/>
    </row>
    <row r="110673" spans="2:18">
      <c r="B110673" s="31"/>
      <c r="C110673" s="13"/>
      <c r="D110673" s="13"/>
      <c r="E110673" s="13"/>
      <c r="F110673" s="13"/>
      <c r="G110673" s="13"/>
      <c r="H110673" s="13"/>
      <c r="I110673" s="13"/>
      <c r="J110673" s="13"/>
      <c r="K110673" s="13"/>
      <c r="L110673" s="13"/>
      <c r="M110673" s="13"/>
      <c r="N110673" s="13"/>
      <c r="O110673" s="13"/>
      <c r="P110673" s="13"/>
      <c r="Q110673" s="13"/>
      <c r="R110673" s="13"/>
    </row>
    <row r="110674" spans="2:18">
      <c r="B110674" s="31"/>
      <c r="C110674" s="13"/>
      <c r="D110674" s="13"/>
      <c r="E110674" s="13"/>
      <c r="F110674" s="13"/>
      <c r="G110674" s="13"/>
      <c r="H110674" s="13"/>
      <c r="I110674" s="13"/>
      <c r="J110674" s="13"/>
      <c r="K110674" s="13"/>
      <c r="L110674" s="13"/>
      <c r="M110674" s="13"/>
      <c r="N110674" s="13"/>
      <c r="O110674" s="13"/>
      <c r="P110674" s="13"/>
      <c r="Q110674" s="13"/>
      <c r="R110674" s="13"/>
    </row>
    <row r="110675" spans="2:18">
      <c r="B110675" s="31"/>
      <c r="C110675" s="13"/>
      <c r="D110675" s="13"/>
      <c r="E110675" s="13"/>
      <c r="F110675" s="13"/>
      <c r="G110675" s="13"/>
      <c r="H110675" s="13"/>
      <c r="I110675" s="13"/>
      <c r="J110675" s="13"/>
      <c r="K110675" s="13"/>
      <c r="L110675" s="13"/>
      <c r="M110675" s="13"/>
      <c r="N110675" s="13"/>
      <c r="O110675" s="13"/>
      <c r="P110675" s="13"/>
      <c r="Q110675" s="13"/>
      <c r="R110675" s="13"/>
    </row>
    <row r="110676" spans="2:18">
      <c r="B110676" s="31"/>
      <c r="C110676" s="13"/>
      <c r="D110676" s="13"/>
      <c r="E110676" s="13"/>
      <c r="F110676" s="13"/>
      <c r="G110676" s="13"/>
      <c r="H110676" s="13"/>
      <c r="I110676" s="13"/>
      <c r="J110676" s="13"/>
      <c r="K110676" s="13"/>
      <c r="L110676" s="13"/>
      <c r="M110676" s="13"/>
      <c r="N110676" s="13"/>
      <c r="O110676" s="13"/>
      <c r="P110676" s="13"/>
      <c r="Q110676" s="13"/>
      <c r="R110676" s="13"/>
    </row>
    <row r="110677" spans="2:18">
      <c r="B110677" s="31"/>
      <c r="C110677" s="13"/>
      <c r="D110677" s="13"/>
      <c r="E110677" s="13"/>
      <c r="F110677" s="13"/>
      <c r="G110677" s="13"/>
      <c r="H110677" s="13"/>
      <c r="I110677" s="13"/>
      <c r="J110677" s="13"/>
      <c r="K110677" s="13"/>
      <c r="L110677" s="13"/>
      <c r="M110677" s="13"/>
      <c r="N110677" s="13"/>
      <c r="O110677" s="13"/>
      <c r="P110677" s="13"/>
      <c r="Q110677" s="13"/>
      <c r="R110677" s="13"/>
    </row>
    <row r="110678" spans="2:18">
      <c r="B110678" s="31"/>
      <c r="C110678" s="13"/>
      <c r="D110678" s="13"/>
      <c r="E110678" s="13"/>
      <c r="F110678" s="13"/>
      <c r="G110678" s="13"/>
      <c r="H110678" s="13"/>
      <c r="I110678" s="13"/>
      <c r="J110678" s="13"/>
      <c r="K110678" s="13"/>
      <c r="L110678" s="13"/>
      <c r="M110678" s="13"/>
      <c r="N110678" s="13"/>
      <c r="O110678" s="13"/>
      <c r="P110678" s="13"/>
      <c r="Q110678" s="13"/>
      <c r="R110678" s="13"/>
    </row>
    <row r="110679" spans="2:18">
      <c r="B110679" s="31"/>
      <c r="C110679" s="13"/>
      <c r="D110679" s="13"/>
      <c r="E110679" s="13"/>
      <c r="F110679" s="13"/>
      <c r="G110679" s="13"/>
      <c r="H110679" s="13"/>
      <c r="I110679" s="13"/>
      <c r="J110679" s="13"/>
      <c r="K110679" s="13"/>
      <c r="L110679" s="13"/>
      <c r="M110679" s="13"/>
      <c r="N110679" s="13"/>
      <c r="O110679" s="13"/>
      <c r="P110679" s="13"/>
      <c r="Q110679" s="13"/>
      <c r="R110679" s="13"/>
    </row>
    <row r="110680" spans="2:18">
      <c r="B110680" s="31"/>
      <c r="C110680" s="13"/>
      <c r="D110680" s="13"/>
      <c r="E110680" s="13"/>
      <c r="F110680" s="13"/>
      <c r="G110680" s="13"/>
      <c r="H110680" s="13"/>
      <c r="I110680" s="13"/>
      <c r="J110680" s="13"/>
      <c r="K110680" s="13"/>
      <c r="L110680" s="13"/>
      <c r="M110680" s="13"/>
      <c r="N110680" s="13"/>
      <c r="O110680" s="13"/>
      <c r="P110680" s="13"/>
      <c r="Q110680" s="13"/>
      <c r="R110680" s="13"/>
    </row>
    <row r="110681" spans="2:18">
      <c r="B110681" s="31"/>
      <c r="C110681" s="13"/>
      <c r="D110681" s="13"/>
      <c r="E110681" s="13"/>
      <c r="F110681" s="13"/>
      <c r="G110681" s="13"/>
      <c r="H110681" s="13"/>
      <c r="I110681" s="13"/>
      <c r="J110681" s="13"/>
      <c r="K110681" s="13"/>
      <c r="L110681" s="13"/>
      <c r="M110681" s="13"/>
      <c r="N110681" s="13"/>
      <c r="O110681" s="13"/>
      <c r="P110681" s="13"/>
      <c r="Q110681" s="13"/>
      <c r="R110681" s="13"/>
    </row>
    <row r="110682" spans="2:18">
      <c r="B110682" s="31"/>
      <c r="C110682" s="13"/>
      <c r="D110682" s="13"/>
      <c r="E110682" s="13"/>
      <c r="F110682" s="13"/>
      <c r="G110682" s="13"/>
      <c r="H110682" s="13"/>
      <c r="I110682" s="13"/>
      <c r="J110682" s="13"/>
      <c r="K110682" s="13"/>
      <c r="L110682" s="13"/>
      <c r="M110682" s="13"/>
      <c r="N110682" s="13"/>
      <c r="O110682" s="13"/>
      <c r="P110682" s="13"/>
      <c r="Q110682" s="13"/>
      <c r="R110682" s="13"/>
    </row>
    <row r="110683" spans="2:18">
      <c r="B110683" s="31"/>
      <c r="C110683" s="13"/>
      <c r="D110683" s="13"/>
      <c r="E110683" s="13"/>
      <c r="F110683" s="13"/>
      <c r="G110683" s="13"/>
      <c r="H110683" s="13"/>
      <c r="I110683" s="13"/>
      <c r="J110683" s="13"/>
      <c r="K110683" s="13"/>
      <c r="L110683" s="13"/>
      <c r="M110683" s="13"/>
      <c r="N110683" s="13"/>
      <c r="O110683" s="13"/>
      <c r="P110683" s="13"/>
      <c r="Q110683" s="13"/>
      <c r="R110683" s="13"/>
    </row>
    <row r="110684" spans="2:18">
      <c r="B110684" s="31"/>
      <c r="C110684" s="13"/>
      <c r="D110684" s="13"/>
      <c r="E110684" s="13"/>
      <c r="F110684" s="13"/>
      <c r="G110684" s="13"/>
      <c r="H110684" s="13"/>
      <c r="I110684" s="13"/>
      <c r="J110684" s="13"/>
      <c r="K110684" s="13"/>
      <c r="L110684" s="13"/>
      <c r="M110684" s="13"/>
      <c r="N110684" s="13"/>
      <c r="O110684" s="13"/>
      <c r="P110684" s="13"/>
      <c r="Q110684" s="13"/>
      <c r="R110684" s="13"/>
    </row>
    <row r="110685" spans="2:18">
      <c r="B110685" s="31"/>
      <c r="C110685" s="13"/>
      <c r="D110685" s="13"/>
      <c r="E110685" s="13"/>
      <c r="F110685" s="13"/>
      <c r="G110685" s="13"/>
      <c r="H110685" s="13"/>
      <c r="I110685" s="13"/>
      <c r="J110685" s="13"/>
      <c r="K110685" s="13"/>
      <c r="L110685" s="13"/>
      <c r="M110685" s="13"/>
      <c r="N110685" s="13"/>
      <c r="O110685" s="13"/>
      <c r="P110685" s="13"/>
      <c r="Q110685" s="13"/>
      <c r="R110685" s="13"/>
    </row>
    <row r="110686" spans="2:18">
      <c r="B110686" s="31"/>
      <c r="C110686" s="13"/>
      <c r="D110686" s="13"/>
      <c r="E110686" s="13"/>
      <c r="F110686" s="13"/>
      <c r="G110686" s="13"/>
      <c r="H110686" s="13"/>
      <c r="I110686" s="13"/>
      <c r="J110686" s="13"/>
      <c r="K110686" s="13"/>
      <c r="L110686" s="13"/>
      <c r="M110686" s="13"/>
      <c r="N110686" s="13"/>
      <c r="O110686" s="13"/>
      <c r="P110686" s="13"/>
      <c r="Q110686" s="13"/>
      <c r="R110686" s="13"/>
    </row>
    <row r="110687" spans="2:18">
      <c r="B110687" s="31"/>
      <c r="C110687" s="13"/>
      <c r="D110687" s="13"/>
      <c r="E110687" s="13"/>
      <c r="F110687" s="13"/>
      <c r="G110687" s="13"/>
      <c r="H110687" s="13"/>
      <c r="I110687" s="13"/>
      <c r="J110687" s="13"/>
      <c r="K110687" s="13"/>
      <c r="L110687" s="13"/>
      <c r="M110687" s="13"/>
      <c r="N110687" s="13"/>
      <c r="O110687" s="13"/>
      <c r="P110687" s="13"/>
      <c r="Q110687" s="13"/>
      <c r="R110687" s="13"/>
    </row>
    <row r="110688" spans="2:18">
      <c r="B110688" s="31"/>
      <c r="C110688" s="13"/>
      <c r="D110688" s="13"/>
      <c r="E110688" s="13"/>
      <c r="F110688" s="13"/>
      <c r="G110688" s="13"/>
      <c r="H110688" s="13"/>
      <c r="I110688" s="13"/>
      <c r="J110688" s="13"/>
      <c r="K110688" s="13"/>
      <c r="L110688" s="13"/>
      <c r="M110688" s="13"/>
      <c r="N110688" s="13"/>
      <c r="O110688" s="13"/>
      <c r="P110688" s="13"/>
      <c r="Q110688" s="13"/>
      <c r="R110688" s="13"/>
    </row>
    <row r="110689" spans="2:18">
      <c r="B110689" s="31"/>
      <c r="C110689" s="13"/>
      <c r="D110689" s="13"/>
      <c r="E110689" s="13"/>
      <c r="F110689" s="13"/>
      <c r="G110689" s="13"/>
      <c r="H110689" s="13"/>
      <c r="I110689" s="13"/>
      <c r="J110689" s="13"/>
      <c r="K110689" s="13"/>
      <c r="L110689" s="13"/>
      <c r="M110689" s="13"/>
      <c r="N110689" s="13"/>
      <c r="O110689" s="13"/>
      <c r="P110689" s="13"/>
      <c r="Q110689" s="13"/>
      <c r="R110689" s="13"/>
    </row>
    <row r="110690" spans="2:18">
      <c r="B110690" s="31"/>
      <c r="C110690" s="13"/>
      <c r="D110690" s="13"/>
      <c r="E110690" s="13"/>
      <c r="F110690" s="13"/>
      <c r="G110690" s="13"/>
      <c r="H110690" s="13"/>
      <c r="I110690" s="13"/>
      <c r="J110690" s="13"/>
      <c r="K110690" s="13"/>
      <c r="L110690" s="13"/>
      <c r="M110690" s="13"/>
      <c r="N110690" s="13"/>
      <c r="O110690" s="13"/>
      <c r="P110690" s="13"/>
      <c r="Q110690" s="13"/>
      <c r="R110690" s="13"/>
    </row>
    <row r="110691" spans="2:18">
      <c r="B110691" s="31"/>
      <c r="C110691" s="13"/>
      <c r="D110691" s="13"/>
      <c r="E110691" s="13"/>
      <c r="F110691" s="13"/>
      <c r="G110691" s="13"/>
      <c r="H110691" s="13"/>
      <c r="I110691" s="13"/>
      <c r="J110691" s="13"/>
      <c r="K110691" s="13"/>
      <c r="L110691" s="13"/>
      <c r="M110691" s="13"/>
      <c r="N110691" s="13"/>
      <c r="O110691" s="13"/>
      <c r="P110691" s="13"/>
      <c r="Q110691" s="13"/>
      <c r="R110691" s="13"/>
    </row>
    <row r="110692" spans="2:18">
      <c r="B110692" s="31"/>
      <c r="C110692" s="13"/>
      <c r="D110692" s="13"/>
      <c r="E110692" s="13"/>
      <c r="F110692" s="13"/>
      <c r="G110692" s="13"/>
      <c r="H110692" s="13"/>
      <c r="I110692" s="13"/>
      <c r="J110692" s="13"/>
      <c r="K110692" s="13"/>
      <c r="L110692" s="13"/>
      <c r="M110692" s="13"/>
      <c r="N110692" s="13"/>
      <c r="O110692" s="13"/>
      <c r="P110692" s="13"/>
      <c r="Q110692" s="13"/>
      <c r="R110692" s="13"/>
    </row>
    <row r="110693" spans="2:18">
      <c r="B110693" s="31"/>
      <c r="C110693" s="13"/>
      <c r="D110693" s="13"/>
      <c r="E110693" s="13"/>
      <c r="F110693" s="13"/>
      <c r="G110693" s="13"/>
      <c r="H110693" s="13"/>
      <c r="I110693" s="13"/>
      <c r="J110693" s="13"/>
      <c r="K110693" s="13"/>
      <c r="L110693" s="13"/>
      <c r="M110693" s="13"/>
      <c r="N110693" s="13"/>
      <c r="O110693" s="13"/>
      <c r="P110693" s="13"/>
      <c r="Q110693" s="13"/>
      <c r="R110693" s="13"/>
    </row>
    <row r="110694" spans="2:18">
      <c r="B110694" s="31"/>
      <c r="C110694" s="13"/>
      <c r="D110694" s="13"/>
      <c r="E110694" s="13"/>
      <c r="F110694" s="13"/>
      <c r="G110694" s="13"/>
      <c r="H110694" s="13"/>
      <c r="I110694" s="13"/>
      <c r="J110694" s="13"/>
      <c r="K110694" s="13"/>
      <c r="L110694" s="13"/>
      <c r="M110694" s="13"/>
      <c r="N110694" s="13"/>
      <c r="O110694" s="13"/>
      <c r="P110694" s="13"/>
      <c r="Q110694" s="13"/>
      <c r="R110694" s="13"/>
    </row>
    <row r="110695" spans="2:18">
      <c r="B110695" s="31"/>
      <c r="C110695" s="13"/>
      <c r="D110695" s="13"/>
      <c r="E110695" s="13"/>
      <c r="F110695" s="13"/>
      <c r="G110695" s="13"/>
      <c r="H110695" s="13"/>
      <c r="I110695" s="13"/>
      <c r="J110695" s="13"/>
      <c r="K110695" s="13"/>
      <c r="L110695" s="13"/>
      <c r="M110695" s="13"/>
      <c r="N110695" s="13"/>
      <c r="O110695" s="13"/>
      <c r="P110695" s="13"/>
      <c r="Q110695" s="13"/>
      <c r="R110695" s="13"/>
    </row>
    <row r="110696" spans="2:18">
      <c r="B110696" s="31"/>
      <c r="C110696" s="13"/>
      <c r="D110696" s="13"/>
      <c r="E110696" s="13"/>
      <c r="F110696" s="13"/>
      <c r="G110696" s="13"/>
      <c r="H110696" s="13"/>
      <c r="I110696" s="13"/>
      <c r="J110696" s="13"/>
      <c r="K110696" s="13"/>
      <c r="L110696" s="13"/>
      <c r="M110696" s="13"/>
      <c r="N110696" s="13"/>
      <c r="O110696" s="13"/>
      <c r="P110696" s="13"/>
      <c r="Q110696" s="13"/>
      <c r="R110696" s="13"/>
    </row>
    <row r="110697" spans="2:18">
      <c r="B110697" s="31"/>
      <c r="C110697" s="13"/>
      <c r="D110697" s="13"/>
      <c r="E110697" s="13"/>
      <c r="F110697" s="13"/>
      <c r="G110697" s="13"/>
      <c r="H110697" s="13"/>
      <c r="I110697" s="13"/>
      <c r="J110697" s="13"/>
      <c r="K110697" s="13"/>
      <c r="L110697" s="13"/>
      <c r="M110697" s="13"/>
      <c r="N110697" s="13"/>
      <c r="O110697" s="13"/>
      <c r="P110697" s="13"/>
      <c r="Q110697" s="13"/>
      <c r="R110697" s="13"/>
    </row>
    <row r="110698" spans="2:18">
      <c r="B110698" s="31"/>
      <c r="C110698" s="13"/>
      <c r="D110698" s="13"/>
      <c r="E110698" s="13"/>
      <c r="F110698" s="13"/>
      <c r="G110698" s="13"/>
      <c r="H110698" s="13"/>
      <c r="I110698" s="13"/>
      <c r="J110698" s="13"/>
      <c r="K110698" s="13"/>
      <c r="L110698" s="13"/>
      <c r="M110698" s="13"/>
      <c r="N110698" s="13"/>
      <c r="O110698" s="13"/>
      <c r="P110698" s="13"/>
      <c r="Q110698" s="13"/>
      <c r="R110698" s="13"/>
    </row>
    <row r="110699" spans="2:18">
      <c r="B110699" s="31"/>
      <c r="C110699" s="13"/>
      <c r="D110699" s="13"/>
      <c r="E110699" s="13"/>
      <c r="F110699" s="13"/>
      <c r="G110699" s="13"/>
      <c r="H110699" s="13"/>
      <c r="I110699" s="13"/>
      <c r="J110699" s="13"/>
      <c r="K110699" s="13"/>
      <c r="L110699" s="13"/>
      <c r="M110699" s="13"/>
      <c r="N110699" s="13"/>
      <c r="O110699" s="13"/>
      <c r="P110699" s="13"/>
      <c r="Q110699" s="13"/>
      <c r="R110699" s="13"/>
    </row>
    <row r="110700" spans="2:18">
      <c r="B110700" s="31"/>
      <c r="C110700" s="13"/>
      <c r="D110700" s="13"/>
      <c r="E110700" s="13"/>
      <c r="F110700" s="13"/>
      <c r="G110700" s="13"/>
      <c r="H110700" s="13"/>
      <c r="I110700" s="13"/>
      <c r="J110700" s="13"/>
      <c r="K110700" s="13"/>
      <c r="L110700" s="13"/>
      <c r="M110700" s="13"/>
      <c r="N110700" s="13"/>
      <c r="O110700" s="13"/>
      <c r="P110700" s="13"/>
      <c r="Q110700" s="13"/>
      <c r="R110700" s="13"/>
    </row>
    <row r="110701" spans="2:18">
      <c r="B110701" s="31"/>
      <c r="C110701" s="13"/>
      <c r="D110701" s="13"/>
      <c r="E110701" s="13"/>
      <c r="F110701" s="13"/>
      <c r="G110701" s="13"/>
      <c r="H110701" s="13"/>
      <c r="I110701" s="13"/>
      <c r="J110701" s="13"/>
      <c r="K110701" s="13"/>
      <c r="L110701" s="13"/>
      <c r="M110701" s="13"/>
      <c r="N110701" s="13"/>
      <c r="O110701" s="13"/>
      <c r="P110701" s="13"/>
      <c r="Q110701" s="13"/>
      <c r="R110701" s="13"/>
    </row>
    <row r="110702" spans="2:18">
      <c r="B110702" s="31"/>
      <c r="C110702" s="13"/>
      <c r="D110702" s="13"/>
      <c r="E110702" s="13"/>
      <c r="F110702" s="13"/>
      <c r="G110702" s="13"/>
      <c r="H110702" s="13"/>
      <c r="I110702" s="13"/>
      <c r="J110702" s="13"/>
      <c r="K110702" s="13"/>
      <c r="L110702" s="13"/>
      <c r="M110702" s="13"/>
      <c r="N110702" s="13"/>
      <c r="O110702" s="13"/>
      <c r="P110702" s="13"/>
      <c r="Q110702" s="13"/>
      <c r="R110702" s="13"/>
    </row>
    <row r="110703" spans="2:18">
      <c r="B110703" s="31"/>
      <c r="C110703" s="13"/>
      <c r="D110703" s="13"/>
      <c r="E110703" s="13"/>
      <c r="F110703" s="13"/>
      <c r="G110703" s="13"/>
      <c r="H110703" s="13"/>
      <c r="I110703" s="13"/>
      <c r="J110703" s="13"/>
      <c r="K110703" s="13"/>
      <c r="L110703" s="13"/>
      <c r="M110703" s="13"/>
      <c r="N110703" s="13"/>
      <c r="O110703" s="13"/>
      <c r="P110703" s="13"/>
      <c r="Q110703" s="13"/>
      <c r="R110703" s="13"/>
    </row>
    <row r="110704" spans="2:18">
      <c r="B110704" s="31"/>
      <c r="C110704" s="13"/>
      <c r="D110704" s="13"/>
      <c r="E110704" s="13"/>
      <c r="F110704" s="13"/>
      <c r="G110704" s="13"/>
      <c r="H110704" s="13"/>
      <c r="I110704" s="13"/>
      <c r="J110704" s="13"/>
      <c r="K110704" s="13"/>
      <c r="L110704" s="13"/>
      <c r="M110704" s="13"/>
      <c r="N110704" s="13"/>
      <c r="O110704" s="13"/>
      <c r="P110704" s="13"/>
      <c r="Q110704" s="13"/>
      <c r="R110704" s="13"/>
    </row>
    <row r="110705" spans="2:18">
      <c r="B110705" s="31"/>
      <c r="C110705" s="13"/>
      <c r="D110705" s="13"/>
      <c r="E110705" s="13"/>
      <c r="F110705" s="13"/>
      <c r="G110705" s="13"/>
      <c r="H110705" s="13"/>
      <c r="I110705" s="13"/>
      <c r="J110705" s="13"/>
      <c r="K110705" s="13"/>
      <c r="L110705" s="13"/>
      <c r="M110705" s="13"/>
      <c r="N110705" s="13"/>
      <c r="O110705" s="13"/>
      <c r="P110705" s="13"/>
      <c r="Q110705" s="13"/>
      <c r="R110705" s="13"/>
    </row>
    <row r="110706" spans="2:18">
      <c r="B110706" s="31"/>
      <c r="C110706" s="13"/>
      <c r="D110706" s="13"/>
      <c r="E110706" s="13"/>
      <c r="F110706" s="13"/>
      <c r="G110706" s="13"/>
      <c r="H110706" s="13"/>
      <c r="I110706" s="13"/>
      <c r="J110706" s="13"/>
      <c r="K110706" s="13"/>
      <c r="L110706" s="13"/>
      <c r="M110706" s="13"/>
      <c r="N110706" s="13"/>
      <c r="O110706" s="13"/>
      <c r="P110706" s="13"/>
      <c r="Q110706" s="13"/>
      <c r="R110706" s="13"/>
    </row>
    <row r="110707" spans="2:18">
      <c r="B110707" s="31"/>
      <c r="C110707" s="13"/>
      <c r="D110707" s="13"/>
      <c r="E110707" s="13"/>
      <c r="F110707" s="13"/>
      <c r="G110707" s="13"/>
      <c r="H110707" s="13"/>
      <c r="I110707" s="13"/>
      <c r="J110707" s="13"/>
      <c r="K110707" s="13"/>
      <c r="L110707" s="13"/>
      <c r="M110707" s="13"/>
      <c r="N110707" s="13"/>
      <c r="O110707" s="13"/>
      <c r="P110707" s="13"/>
      <c r="Q110707" s="13"/>
      <c r="R110707" s="13"/>
    </row>
    <row r="110708" spans="2:18">
      <c r="B110708" s="31"/>
      <c r="C110708" s="13"/>
      <c r="D110708" s="13"/>
      <c r="E110708" s="13"/>
      <c r="F110708" s="13"/>
      <c r="G110708" s="13"/>
      <c r="H110708" s="13"/>
      <c r="I110708" s="13"/>
      <c r="J110708" s="13"/>
      <c r="K110708" s="13"/>
      <c r="L110708" s="13"/>
      <c r="M110708" s="13"/>
      <c r="N110708" s="13"/>
      <c r="O110708" s="13"/>
      <c r="P110708" s="13"/>
      <c r="Q110708" s="13"/>
      <c r="R110708" s="13"/>
    </row>
    <row r="110709" spans="2:18">
      <c r="B110709" s="31"/>
      <c r="C110709" s="13"/>
      <c r="D110709" s="13"/>
      <c r="E110709" s="13"/>
      <c r="F110709" s="13"/>
      <c r="G110709" s="13"/>
      <c r="H110709" s="13"/>
      <c r="I110709" s="13"/>
      <c r="J110709" s="13"/>
      <c r="K110709" s="13"/>
      <c r="L110709" s="13"/>
      <c r="M110709" s="13"/>
      <c r="N110709" s="13"/>
      <c r="O110709" s="13"/>
      <c r="P110709" s="13"/>
      <c r="Q110709" s="13"/>
      <c r="R110709" s="13"/>
    </row>
    <row r="110710" spans="2:18">
      <c r="B110710" s="31"/>
      <c r="C110710" s="13"/>
      <c r="D110710" s="13"/>
      <c r="E110710" s="13"/>
      <c r="F110710" s="13"/>
      <c r="G110710" s="13"/>
      <c r="H110710" s="13"/>
      <c r="I110710" s="13"/>
      <c r="J110710" s="13"/>
      <c r="K110710" s="13"/>
      <c r="L110710" s="13"/>
      <c r="M110710" s="13"/>
      <c r="N110710" s="13"/>
      <c r="O110710" s="13"/>
      <c r="P110710" s="13"/>
      <c r="Q110710" s="13"/>
      <c r="R110710" s="13"/>
    </row>
    <row r="110711" spans="2:18">
      <c r="B110711" s="31"/>
      <c r="C110711" s="13"/>
      <c r="D110711" s="13"/>
      <c r="E110711" s="13"/>
      <c r="F110711" s="13"/>
      <c r="G110711" s="13"/>
      <c r="H110711" s="13"/>
      <c r="I110711" s="13"/>
      <c r="J110711" s="13"/>
      <c r="K110711" s="13"/>
      <c r="L110711" s="13"/>
      <c r="M110711" s="13"/>
      <c r="N110711" s="13"/>
      <c r="O110711" s="13"/>
      <c r="P110711" s="13"/>
      <c r="Q110711" s="13"/>
      <c r="R110711" s="13"/>
    </row>
    <row r="110712" spans="2:18">
      <c r="B110712" s="31"/>
      <c r="C110712" s="13"/>
      <c r="D110712" s="13"/>
      <c r="E110712" s="13"/>
      <c r="F110712" s="13"/>
      <c r="G110712" s="13"/>
      <c r="H110712" s="13"/>
      <c r="I110712" s="13"/>
      <c r="J110712" s="13"/>
      <c r="K110712" s="13"/>
      <c r="L110712" s="13"/>
      <c r="M110712" s="13"/>
      <c r="N110712" s="13"/>
      <c r="O110712" s="13"/>
      <c r="P110712" s="13"/>
      <c r="Q110712" s="13"/>
      <c r="R110712" s="13"/>
    </row>
    <row r="110713" spans="2:18">
      <c r="B110713" s="31"/>
      <c r="C110713" s="13"/>
      <c r="D110713" s="13"/>
      <c r="E110713" s="13"/>
      <c r="F110713" s="13"/>
      <c r="G110713" s="13"/>
      <c r="H110713" s="13"/>
      <c r="I110713" s="13"/>
      <c r="J110713" s="13"/>
      <c r="K110713" s="13"/>
      <c r="L110713" s="13"/>
      <c r="M110713" s="13"/>
      <c r="N110713" s="13"/>
      <c r="O110713" s="13"/>
      <c r="P110713" s="13"/>
      <c r="Q110713" s="13"/>
      <c r="R110713" s="13"/>
    </row>
    <row r="110714" spans="2:18">
      <c r="B110714" s="31"/>
      <c r="C110714" s="13"/>
      <c r="D110714" s="13"/>
      <c r="E110714" s="13"/>
      <c r="F110714" s="13"/>
      <c r="G110714" s="13"/>
      <c r="H110714" s="13"/>
      <c r="I110714" s="13"/>
      <c r="J110714" s="13"/>
      <c r="K110714" s="13"/>
      <c r="L110714" s="13"/>
      <c r="M110714" s="13"/>
      <c r="N110714" s="13"/>
      <c r="O110714" s="13"/>
      <c r="P110714" s="13"/>
      <c r="Q110714" s="13"/>
      <c r="R110714" s="13"/>
    </row>
    <row r="110715" spans="2:18">
      <c r="B110715" s="31"/>
      <c r="C110715" s="13"/>
      <c r="D110715" s="13"/>
      <c r="E110715" s="13"/>
      <c r="F110715" s="13"/>
      <c r="G110715" s="13"/>
      <c r="H110715" s="13"/>
      <c r="I110715" s="13"/>
      <c r="J110715" s="13"/>
      <c r="K110715" s="13"/>
      <c r="L110715" s="13"/>
      <c r="M110715" s="13"/>
      <c r="N110715" s="13"/>
      <c r="O110715" s="13"/>
      <c r="P110715" s="13"/>
      <c r="Q110715" s="13"/>
      <c r="R110715" s="13"/>
    </row>
    <row r="110716" spans="2:18">
      <c r="B110716" s="31"/>
      <c r="C110716" s="13"/>
      <c r="D110716" s="13"/>
      <c r="E110716" s="13"/>
      <c r="F110716" s="13"/>
      <c r="G110716" s="13"/>
      <c r="H110716" s="13"/>
      <c r="I110716" s="13"/>
      <c r="J110716" s="13"/>
      <c r="K110716" s="13"/>
      <c r="L110716" s="13"/>
      <c r="M110716" s="13"/>
      <c r="N110716" s="13"/>
      <c r="O110716" s="13"/>
      <c r="P110716" s="13"/>
      <c r="Q110716" s="13"/>
      <c r="R110716" s="13"/>
    </row>
    <row r="110717" spans="2:18">
      <c r="B110717" s="31"/>
      <c r="C110717" s="13"/>
      <c r="D110717" s="13"/>
      <c r="E110717" s="13"/>
      <c r="F110717" s="13"/>
      <c r="G110717" s="13"/>
      <c r="H110717" s="13"/>
      <c r="I110717" s="13"/>
      <c r="J110717" s="13"/>
      <c r="K110717" s="13"/>
      <c r="L110717" s="13"/>
      <c r="M110717" s="13"/>
      <c r="N110717" s="13"/>
      <c r="O110717" s="13"/>
      <c r="P110717" s="13"/>
      <c r="Q110717" s="13"/>
      <c r="R110717" s="13"/>
    </row>
    <row r="110718" spans="2:18">
      <c r="B110718" s="31"/>
      <c r="C110718" s="13"/>
      <c r="D110718" s="13"/>
      <c r="E110718" s="13"/>
      <c r="F110718" s="13"/>
      <c r="G110718" s="13"/>
      <c r="H110718" s="13"/>
      <c r="I110718" s="13"/>
      <c r="J110718" s="13"/>
      <c r="K110718" s="13"/>
      <c r="L110718" s="13"/>
      <c r="M110718" s="13"/>
      <c r="N110718" s="13"/>
      <c r="O110718" s="13"/>
      <c r="P110718" s="13"/>
      <c r="Q110718" s="13"/>
      <c r="R110718" s="13"/>
    </row>
    <row r="110719" spans="2:18">
      <c r="B110719" s="31"/>
      <c r="C110719" s="13"/>
      <c r="D110719" s="13"/>
      <c r="E110719" s="13"/>
      <c r="F110719" s="13"/>
      <c r="G110719" s="13"/>
      <c r="H110719" s="13"/>
      <c r="I110719" s="13"/>
      <c r="J110719" s="13"/>
      <c r="K110719" s="13"/>
      <c r="L110719" s="13"/>
      <c r="M110719" s="13"/>
      <c r="N110719" s="13"/>
      <c r="O110719" s="13"/>
      <c r="P110719" s="13"/>
      <c r="Q110719" s="13"/>
      <c r="R110719" s="13"/>
    </row>
    <row r="110720" spans="2:18">
      <c r="B110720" s="31"/>
      <c r="C110720" s="13"/>
      <c r="D110720" s="13"/>
      <c r="E110720" s="13"/>
      <c r="F110720" s="13"/>
      <c r="G110720" s="13"/>
      <c r="H110720" s="13"/>
      <c r="I110720" s="13"/>
      <c r="J110720" s="13"/>
      <c r="K110720" s="13"/>
      <c r="L110720" s="13"/>
      <c r="M110720" s="13"/>
      <c r="N110720" s="13"/>
      <c r="O110720" s="13"/>
      <c r="P110720" s="13"/>
      <c r="Q110720" s="13"/>
      <c r="R110720" s="13"/>
    </row>
    <row r="110721" spans="2:18">
      <c r="B110721" s="31"/>
      <c r="C110721" s="13"/>
      <c r="D110721" s="13"/>
      <c r="E110721" s="13"/>
      <c r="F110721" s="13"/>
      <c r="G110721" s="13"/>
      <c r="H110721" s="13"/>
      <c r="I110721" s="13"/>
      <c r="J110721" s="13"/>
      <c r="K110721" s="13"/>
      <c r="L110721" s="13"/>
      <c r="M110721" s="13"/>
      <c r="N110721" s="13"/>
      <c r="O110721" s="13"/>
      <c r="P110721" s="13"/>
      <c r="Q110721" s="13"/>
      <c r="R110721" s="13"/>
    </row>
    <row r="110722" spans="2:18">
      <c r="B110722" s="31"/>
      <c r="C110722" s="13"/>
      <c r="D110722" s="13"/>
      <c r="E110722" s="13"/>
      <c r="F110722" s="13"/>
      <c r="G110722" s="13"/>
      <c r="H110722" s="13"/>
      <c r="I110722" s="13"/>
      <c r="J110722" s="13"/>
      <c r="K110722" s="13"/>
      <c r="L110722" s="13"/>
      <c r="M110722" s="13"/>
      <c r="N110722" s="13"/>
      <c r="O110722" s="13"/>
      <c r="P110722" s="13"/>
      <c r="Q110722" s="13"/>
      <c r="R110722" s="13"/>
    </row>
    <row r="110723" spans="2:18">
      <c r="B110723" s="31"/>
      <c r="C110723" s="13"/>
      <c r="D110723" s="13"/>
      <c r="E110723" s="13"/>
      <c r="F110723" s="13"/>
      <c r="G110723" s="13"/>
      <c r="H110723" s="13"/>
      <c r="I110723" s="13"/>
      <c r="J110723" s="13"/>
      <c r="K110723" s="13"/>
      <c r="L110723" s="13"/>
      <c r="M110723" s="13"/>
      <c r="N110723" s="13"/>
      <c r="O110723" s="13"/>
      <c r="P110723" s="13"/>
      <c r="Q110723" s="13"/>
      <c r="R110723" s="13"/>
    </row>
    <row r="110724" spans="2:18">
      <c r="B110724" s="31"/>
      <c r="C110724" s="13"/>
      <c r="D110724" s="13"/>
      <c r="E110724" s="13"/>
      <c r="F110724" s="13"/>
      <c r="G110724" s="13"/>
      <c r="H110724" s="13"/>
      <c r="I110724" s="13"/>
      <c r="J110724" s="13"/>
      <c r="K110724" s="13"/>
      <c r="L110724" s="13"/>
      <c r="M110724" s="13"/>
      <c r="N110724" s="13"/>
      <c r="O110724" s="13"/>
      <c r="P110724" s="13"/>
      <c r="Q110724" s="13"/>
      <c r="R110724" s="13"/>
    </row>
    <row r="110725" spans="2:18">
      <c r="B110725" s="31"/>
      <c r="C110725" s="13"/>
      <c r="D110725" s="13"/>
      <c r="E110725" s="13"/>
      <c r="F110725" s="13"/>
      <c r="G110725" s="13"/>
      <c r="H110725" s="13"/>
      <c r="I110725" s="13"/>
      <c r="J110725" s="13"/>
      <c r="K110725" s="13"/>
      <c r="L110725" s="13"/>
      <c r="M110725" s="13"/>
      <c r="N110725" s="13"/>
      <c r="O110725" s="13"/>
      <c r="P110725" s="13"/>
      <c r="Q110725" s="13"/>
      <c r="R110725" s="13"/>
    </row>
    <row r="110726" spans="2:18">
      <c r="B110726" s="31"/>
      <c r="C110726" s="13"/>
      <c r="D110726" s="13"/>
      <c r="E110726" s="13"/>
      <c r="F110726" s="13"/>
      <c r="G110726" s="13"/>
      <c r="H110726" s="13"/>
      <c r="I110726" s="13"/>
      <c r="J110726" s="13"/>
      <c r="K110726" s="13"/>
      <c r="L110726" s="13"/>
      <c r="M110726" s="13"/>
      <c r="N110726" s="13"/>
      <c r="O110726" s="13"/>
      <c r="P110726" s="13"/>
      <c r="Q110726" s="13"/>
      <c r="R110726" s="13"/>
    </row>
    <row r="110727" spans="2:18">
      <c r="B110727" s="31"/>
      <c r="C110727" s="13"/>
      <c r="D110727" s="13"/>
      <c r="E110727" s="13"/>
      <c r="F110727" s="13"/>
      <c r="G110727" s="13"/>
      <c r="H110727" s="13"/>
      <c r="I110727" s="13"/>
      <c r="J110727" s="13"/>
      <c r="K110727" s="13"/>
      <c r="L110727" s="13"/>
      <c r="M110727" s="13"/>
      <c r="N110727" s="13"/>
      <c r="O110727" s="13"/>
      <c r="P110727" s="13"/>
      <c r="Q110727" s="13"/>
      <c r="R110727" s="13"/>
    </row>
    <row r="110728" spans="2:18">
      <c r="B110728" s="31"/>
      <c r="C110728" s="13"/>
      <c r="D110728" s="13"/>
      <c r="E110728" s="13"/>
      <c r="F110728" s="13"/>
      <c r="G110728" s="13"/>
      <c r="H110728" s="13"/>
      <c r="I110728" s="13"/>
      <c r="J110728" s="13"/>
      <c r="K110728" s="13"/>
      <c r="L110728" s="13"/>
      <c r="M110728" s="13"/>
      <c r="N110728" s="13"/>
      <c r="O110728" s="13"/>
      <c r="P110728" s="13"/>
      <c r="Q110728" s="13"/>
      <c r="R110728" s="13"/>
    </row>
    <row r="110729" spans="2:18">
      <c r="B110729" s="31"/>
      <c r="C110729" s="13"/>
      <c r="D110729" s="13"/>
      <c r="E110729" s="13"/>
      <c r="F110729" s="13"/>
      <c r="G110729" s="13"/>
      <c r="H110729" s="13"/>
      <c r="I110729" s="13"/>
      <c r="J110729" s="13"/>
      <c r="K110729" s="13"/>
      <c r="L110729" s="13"/>
      <c r="M110729" s="13"/>
      <c r="N110729" s="13"/>
      <c r="O110729" s="13"/>
      <c r="P110729" s="13"/>
      <c r="Q110729" s="13"/>
      <c r="R110729" s="13"/>
    </row>
    <row r="110730" spans="2:18">
      <c r="B110730" s="31"/>
      <c r="C110730" s="13"/>
      <c r="D110730" s="13"/>
      <c r="E110730" s="13"/>
      <c r="F110730" s="13"/>
      <c r="G110730" s="13"/>
      <c r="H110730" s="13"/>
      <c r="I110730" s="13"/>
      <c r="J110730" s="13"/>
      <c r="K110730" s="13"/>
      <c r="L110730" s="13"/>
      <c r="M110730" s="13"/>
      <c r="N110730" s="13"/>
      <c r="O110730" s="13"/>
      <c r="P110730" s="13"/>
      <c r="Q110730" s="13"/>
      <c r="R110730" s="13"/>
    </row>
    <row r="110731" spans="2:18">
      <c r="B110731" s="31"/>
      <c r="C110731" s="13"/>
      <c r="D110731" s="13"/>
      <c r="E110731" s="13"/>
      <c r="F110731" s="13"/>
      <c r="G110731" s="13"/>
      <c r="H110731" s="13"/>
      <c r="I110731" s="13"/>
      <c r="J110731" s="13"/>
      <c r="K110731" s="13"/>
      <c r="L110731" s="13"/>
      <c r="M110731" s="13"/>
      <c r="N110731" s="13"/>
      <c r="O110731" s="13"/>
      <c r="P110731" s="13"/>
      <c r="Q110731" s="13"/>
      <c r="R110731" s="13"/>
    </row>
    <row r="110732" spans="2:18">
      <c r="B110732" s="31"/>
      <c r="C110732" s="13"/>
      <c r="D110732" s="13"/>
      <c r="E110732" s="13"/>
      <c r="F110732" s="13"/>
      <c r="G110732" s="13"/>
      <c r="H110732" s="13"/>
      <c r="I110732" s="13"/>
      <c r="J110732" s="13"/>
      <c r="K110732" s="13"/>
      <c r="L110732" s="13"/>
      <c r="M110732" s="13"/>
      <c r="N110732" s="13"/>
      <c r="O110732" s="13"/>
      <c r="P110732" s="13"/>
      <c r="Q110732" s="13"/>
      <c r="R110732" s="13"/>
    </row>
    <row r="110733" spans="2:18">
      <c r="B110733" s="31"/>
      <c r="C110733" s="13"/>
      <c r="D110733" s="13"/>
      <c r="E110733" s="13"/>
      <c r="F110733" s="13"/>
      <c r="G110733" s="13"/>
      <c r="H110733" s="13"/>
      <c r="I110733" s="13"/>
      <c r="J110733" s="13"/>
      <c r="K110733" s="13"/>
      <c r="L110733" s="13"/>
      <c r="M110733" s="13"/>
      <c r="N110733" s="13"/>
      <c r="O110733" s="13"/>
      <c r="P110733" s="13"/>
      <c r="Q110733" s="13"/>
      <c r="R110733" s="13"/>
    </row>
    <row r="110734" spans="2:18">
      <c r="B110734" s="31"/>
      <c r="C110734" s="13"/>
      <c r="D110734" s="13"/>
      <c r="E110734" s="13"/>
      <c r="F110734" s="13"/>
      <c r="G110734" s="13"/>
      <c r="H110734" s="13"/>
      <c r="I110734" s="13"/>
      <c r="J110734" s="13"/>
      <c r="K110734" s="13"/>
      <c r="L110734" s="13"/>
      <c r="M110734" s="13"/>
      <c r="N110734" s="13"/>
      <c r="O110734" s="13"/>
      <c r="P110734" s="13"/>
      <c r="Q110734" s="13"/>
      <c r="R110734" s="13"/>
    </row>
    <row r="110735" spans="2:18">
      <c r="B110735" s="31"/>
      <c r="C110735" s="13"/>
      <c r="D110735" s="13"/>
      <c r="E110735" s="13"/>
      <c r="F110735" s="13"/>
      <c r="G110735" s="13"/>
      <c r="H110735" s="13"/>
      <c r="I110735" s="13"/>
      <c r="J110735" s="13"/>
      <c r="K110735" s="13"/>
      <c r="L110735" s="13"/>
      <c r="M110735" s="13"/>
      <c r="N110735" s="13"/>
      <c r="O110735" s="13"/>
      <c r="P110735" s="13"/>
      <c r="Q110735" s="13"/>
      <c r="R110735" s="13"/>
    </row>
    <row r="110736" spans="2:18">
      <c r="B110736" s="31"/>
      <c r="C110736" s="13"/>
      <c r="D110736" s="13"/>
      <c r="E110736" s="13"/>
      <c r="F110736" s="13"/>
      <c r="G110736" s="13"/>
      <c r="H110736" s="13"/>
      <c r="I110736" s="13"/>
      <c r="J110736" s="13"/>
      <c r="K110736" s="13"/>
      <c r="L110736" s="13"/>
      <c r="M110736" s="13"/>
      <c r="N110736" s="13"/>
      <c r="O110736" s="13"/>
      <c r="P110736" s="13"/>
      <c r="Q110736" s="13"/>
      <c r="R110736" s="13"/>
    </row>
    <row r="110737" spans="2:18">
      <c r="B110737" s="31"/>
      <c r="C110737" s="13"/>
      <c r="D110737" s="13"/>
      <c r="E110737" s="13"/>
      <c r="F110737" s="13"/>
      <c r="G110737" s="13"/>
      <c r="H110737" s="13"/>
      <c r="I110737" s="13"/>
      <c r="J110737" s="13"/>
      <c r="K110737" s="13"/>
      <c r="L110737" s="13"/>
      <c r="M110737" s="13"/>
      <c r="N110737" s="13"/>
      <c r="O110737" s="13"/>
      <c r="P110737" s="13"/>
      <c r="Q110737" s="13"/>
      <c r="R110737" s="13"/>
    </row>
    <row r="110738" spans="2:18">
      <c r="B110738" s="31"/>
      <c r="C110738" s="13"/>
      <c r="D110738" s="13"/>
      <c r="E110738" s="13"/>
      <c r="F110738" s="13"/>
      <c r="G110738" s="13"/>
      <c r="H110738" s="13"/>
      <c r="I110738" s="13"/>
      <c r="J110738" s="13"/>
      <c r="K110738" s="13"/>
      <c r="L110738" s="13"/>
      <c r="M110738" s="13"/>
      <c r="N110738" s="13"/>
      <c r="O110738" s="13"/>
      <c r="P110738" s="13"/>
      <c r="Q110738" s="13"/>
      <c r="R110738" s="13"/>
    </row>
    <row r="110739" spans="2:18">
      <c r="B110739" s="31"/>
      <c r="C110739" s="13"/>
      <c r="D110739" s="13"/>
      <c r="E110739" s="13"/>
      <c r="F110739" s="13"/>
      <c r="G110739" s="13"/>
      <c r="H110739" s="13"/>
      <c r="I110739" s="13"/>
      <c r="J110739" s="13"/>
      <c r="K110739" s="13"/>
      <c r="L110739" s="13"/>
      <c r="M110739" s="13"/>
      <c r="N110739" s="13"/>
      <c r="O110739" s="13"/>
      <c r="P110739" s="13"/>
      <c r="Q110739" s="13"/>
      <c r="R110739" s="13"/>
    </row>
    <row r="110740" spans="2:18">
      <c r="B110740" s="31"/>
      <c r="C110740" s="13"/>
      <c r="D110740" s="13"/>
      <c r="E110740" s="13"/>
      <c r="F110740" s="13"/>
      <c r="G110740" s="13"/>
      <c r="H110740" s="13"/>
      <c r="I110740" s="13"/>
      <c r="J110740" s="13"/>
      <c r="K110740" s="13"/>
      <c r="L110740" s="13"/>
      <c r="M110740" s="13"/>
      <c r="N110740" s="13"/>
      <c r="O110740" s="13"/>
      <c r="P110740" s="13"/>
      <c r="Q110740" s="13"/>
      <c r="R110740" s="13"/>
    </row>
    <row r="110741" spans="2:18">
      <c r="B110741" s="31"/>
      <c r="C110741" s="13"/>
      <c r="D110741" s="13"/>
      <c r="E110741" s="13"/>
      <c r="F110741" s="13"/>
      <c r="G110741" s="13"/>
      <c r="H110741" s="13"/>
      <c r="I110741" s="13"/>
      <c r="J110741" s="13"/>
      <c r="K110741" s="13"/>
      <c r="L110741" s="13"/>
      <c r="M110741" s="13"/>
      <c r="N110741" s="13"/>
      <c r="O110741" s="13"/>
      <c r="P110741" s="13"/>
      <c r="Q110741" s="13"/>
      <c r="R110741" s="13"/>
    </row>
    <row r="110742" spans="2:18">
      <c r="B110742" s="31"/>
      <c r="C110742" s="13"/>
      <c r="D110742" s="13"/>
      <c r="E110742" s="13"/>
      <c r="F110742" s="13"/>
      <c r="G110742" s="13"/>
      <c r="H110742" s="13"/>
      <c r="I110742" s="13"/>
      <c r="J110742" s="13"/>
      <c r="K110742" s="13"/>
      <c r="L110742" s="13"/>
      <c r="M110742" s="13"/>
      <c r="N110742" s="13"/>
      <c r="O110742" s="13"/>
      <c r="P110742" s="13"/>
      <c r="Q110742" s="13"/>
      <c r="R110742" s="13"/>
    </row>
    <row r="110743" spans="2:18">
      <c r="B110743" s="31"/>
      <c r="C110743" s="13"/>
      <c r="D110743" s="13"/>
      <c r="E110743" s="13"/>
      <c r="F110743" s="13"/>
      <c r="G110743" s="13"/>
      <c r="H110743" s="13"/>
      <c r="I110743" s="13"/>
      <c r="J110743" s="13"/>
      <c r="K110743" s="13"/>
      <c r="L110743" s="13"/>
      <c r="M110743" s="13"/>
      <c r="N110743" s="13"/>
      <c r="O110743" s="13"/>
      <c r="P110743" s="13"/>
      <c r="Q110743" s="13"/>
      <c r="R110743" s="13"/>
    </row>
    <row r="110744" spans="2:18">
      <c r="B110744" s="31"/>
      <c r="C110744" s="13"/>
      <c r="D110744" s="13"/>
      <c r="E110744" s="13"/>
      <c r="F110744" s="13"/>
      <c r="G110744" s="13"/>
      <c r="H110744" s="13"/>
      <c r="I110744" s="13"/>
      <c r="J110744" s="13"/>
      <c r="K110744" s="13"/>
      <c r="L110744" s="13"/>
      <c r="M110744" s="13"/>
      <c r="N110744" s="13"/>
      <c r="O110744" s="13"/>
      <c r="P110744" s="13"/>
      <c r="Q110744" s="13"/>
      <c r="R110744" s="13"/>
    </row>
    <row r="110745" spans="2:18">
      <c r="B110745" s="31"/>
      <c r="C110745" s="13"/>
      <c r="D110745" s="13"/>
      <c r="E110745" s="13"/>
      <c r="F110745" s="13"/>
      <c r="G110745" s="13"/>
      <c r="H110745" s="13"/>
      <c r="I110745" s="13"/>
      <c r="J110745" s="13"/>
      <c r="K110745" s="13"/>
      <c r="L110745" s="13"/>
      <c r="M110745" s="13"/>
      <c r="N110745" s="13"/>
      <c r="O110745" s="13"/>
      <c r="P110745" s="13"/>
      <c r="Q110745" s="13"/>
      <c r="R110745" s="13"/>
    </row>
    <row r="110746" spans="2:18">
      <c r="B110746" s="31"/>
      <c r="C110746" s="13"/>
      <c r="D110746" s="13"/>
      <c r="E110746" s="13"/>
      <c r="F110746" s="13"/>
      <c r="G110746" s="13"/>
      <c r="H110746" s="13"/>
      <c r="I110746" s="13"/>
      <c r="J110746" s="13"/>
      <c r="K110746" s="13"/>
      <c r="L110746" s="13"/>
      <c r="M110746" s="13"/>
      <c r="N110746" s="13"/>
      <c r="O110746" s="13"/>
      <c r="P110746" s="13"/>
      <c r="Q110746" s="13"/>
      <c r="R110746" s="13"/>
    </row>
    <row r="110747" spans="2:18">
      <c r="B110747" s="31"/>
      <c r="C110747" s="13"/>
      <c r="D110747" s="13"/>
      <c r="E110747" s="13"/>
      <c r="F110747" s="13"/>
      <c r="G110747" s="13"/>
      <c r="H110747" s="13"/>
      <c r="I110747" s="13"/>
      <c r="J110747" s="13"/>
      <c r="K110747" s="13"/>
      <c r="L110747" s="13"/>
      <c r="M110747" s="13"/>
      <c r="N110747" s="13"/>
      <c r="O110747" s="13"/>
      <c r="P110747" s="13"/>
      <c r="Q110747" s="13"/>
      <c r="R110747" s="13"/>
    </row>
    <row r="110748" spans="2:18">
      <c r="B110748" s="31"/>
      <c r="C110748" s="13"/>
      <c r="D110748" s="13"/>
      <c r="E110748" s="13"/>
      <c r="F110748" s="13"/>
      <c r="G110748" s="13"/>
      <c r="H110748" s="13"/>
      <c r="I110748" s="13"/>
      <c r="J110748" s="13"/>
      <c r="K110748" s="13"/>
      <c r="L110748" s="13"/>
      <c r="M110748" s="13"/>
      <c r="N110748" s="13"/>
      <c r="O110748" s="13"/>
      <c r="P110748" s="13"/>
      <c r="Q110748" s="13"/>
      <c r="R110748" s="13"/>
    </row>
    <row r="110749" spans="2:18">
      <c r="B110749" s="31"/>
      <c r="C110749" s="13"/>
      <c r="D110749" s="13"/>
      <c r="E110749" s="13"/>
      <c r="F110749" s="13"/>
      <c r="G110749" s="13"/>
      <c r="H110749" s="13"/>
      <c r="I110749" s="13"/>
      <c r="J110749" s="13"/>
      <c r="K110749" s="13"/>
      <c r="L110749" s="13"/>
      <c r="M110749" s="13"/>
      <c r="N110749" s="13"/>
      <c r="O110749" s="13"/>
      <c r="P110749" s="13"/>
      <c r="Q110749" s="13"/>
      <c r="R110749" s="13"/>
    </row>
    <row r="110750" spans="2:18">
      <c r="B110750" s="31"/>
      <c r="C110750" s="13"/>
      <c r="D110750" s="13"/>
      <c r="E110750" s="13"/>
      <c r="F110750" s="13"/>
      <c r="G110750" s="13"/>
      <c r="H110750" s="13"/>
      <c r="I110750" s="13"/>
      <c r="J110750" s="13"/>
      <c r="K110750" s="13"/>
      <c r="L110750" s="13"/>
      <c r="M110750" s="13"/>
      <c r="N110750" s="13"/>
      <c r="O110750" s="13"/>
      <c r="P110750" s="13"/>
      <c r="Q110750" s="13"/>
      <c r="R110750" s="13"/>
    </row>
    <row r="110751" spans="2:18">
      <c r="B110751" s="31"/>
      <c r="C110751" s="13"/>
      <c r="D110751" s="13"/>
      <c r="E110751" s="13"/>
      <c r="F110751" s="13"/>
      <c r="G110751" s="13"/>
      <c r="H110751" s="13"/>
      <c r="I110751" s="13"/>
      <c r="J110751" s="13"/>
      <c r="K110751" s="13"/>
      <c r="L110751" s="13"/>
      <c r="M110751" s="13"/>
      <c r="N110751" s="13"/>
      <c r="O110751" s="13"/>
      <c r="P110751" s="13"/>
      <c r="Q110751" s="13"/>
      <c r="R110751" s="13"/>
    </row>
    <row r="110752" spans="2:18">
      <c r="B110752" s="31"/>
      <c r="C110752" s="13"/>
      <c r="D110752" s="13"/>
      <c r="E110752" s="13"/>
      <c r="F110752" s="13"/>
      <c r="G110752" s="13"/>
      <c r="H110752" s="13"/>
      <c r="I110752" s="13"/>
      <c r="J110752" s="13"/>
      <c r="K110752" s="13"/>
      <c r="L110752" s="13"/>
      <c r="M110752" s="13"/>
      <c r="N110752" s="13"/>
      <c r="O110752" s="13"/>
      <c r="P110752" s="13"/>
      <c r="Q110752" s="13"/>
      <c r="R110752" s="13"/>
    </row>
    <row r="110753" spans="2:18">
      <c r="B110753" s="31"/>
      <c r="C110753" s="13"/>
      <c r="D110753" s="13"/>
      <c r="E110753" s="13"/>
      <c r="F110753" s="13"/>
      <c r="G110753" s="13"/>
      <c r="H110753" s="13"/>
      <c r="I110753" s="13"/>
      <c r="J110753" s="13"/>
      <c r="K110753" s="13"/>
      <c r="L110753" s="13"/>
      <c r="M110753" s="13"/>
      <c r="N110753" s="13"/>
      <c r="O110753" s="13"/>
      <c r="P110753" s="13"/>
      <c r="Q110753" s="13"/>
      <c r="R110753" s="13"/>
    </row>
    <row r="110754" spans="2:18">
      <c r="B110754" s="31"/>
      <c r="C110754" s="13"/>
      <c r="D110754" s="13"/>
      <c r="E110754" s="13"/>
      <c r="F110754" s="13"/>
      <c r="G110754" s="13"/>
      <c r="H110754" s="13"/>
      <c r="I110754" s="13"/>
      <c r="J110754" s="13"/>
      <c r="K110754" s="13"/>
      <c r="L110754" s="13"/>
      <c r="M110754" s="13"/>
      <c r="N110754" s="13"/>
      <c r="O110754" s="13"/>
      <c r="P110754" s="13"/>
      <c r="Q110754" s="13"/>
      <c r="R110754" s="13"/>
    </row>
    <row r="110755" spans="2:18">
      <c r="B110755" s="31"/>
      <c r="C110755" s="13"/>
      <c r="D110755" s="13"/>
      <c r="E110755" s="13"/>
      <c r="F110755" s="13"/>
      <c r="G110755" s="13"/>
      <c r="H110755" s="13"/>
      <c r="I110755" s="13"/>
      <c r="J110755" s="13"/>
      <c r="K110755" s="13"/>
      <c r="L110755" s="13"/>
      <c r="M110755" s="13"/>
      <c r="N110755" s="13"/>
      <c r="O110755" s="13"/>
      <c r="P110755" s="13"/>
      <c r="Q110755" s="13"/>
      <c r="R110755" s="13"/>
    </row>
    <row r="110756" spans="2:18">
      <c r="B110756" s="31"/>
      <c r="C110756" s="13"/>
      <c r="D110756" s="13"/>
      <c r="E110756" s="13"/>
      <c r="F110756" s="13"/>
      <c r="G110756" s="13"/>
      <c r="H110756" s="13"/>
      <c r="I110756" s="13"/>
      <c r="J110756" s="13"/>
      <c r="K110756" s="13"/>
      <c r="L110756" s="13"/>
      <c r="M110756" s="13"/>
      <c r="N110756" s="13"/>
      <c r="O110756" s="13"/>
      <c r="P110756" s="13"/>
      <c r="Q110756" s="13"/>
      <c r="R110756" s="13"/>
    </row>
    <row r="110757" spans="2:18">
      <c r="B110757" s="31"/>
      <c r="C110757" s="13"/>
      <c r="D110757" s="13"/>
      <c r="E110757" s="13"/>
      <c r="F110757" s="13"/>
      <c r="G110757" s="13"/>
      <c r="H110757" s="13"/>
      <c r="I110757" s="13"/>
      <c r="J110757" s="13"/>
      <c r="K110757" s="13"/>
      <c r="L110757" s="13"/>
      <c r="M110757" s="13"/>
      <c r="N110757" s="13"/>
      <c r="O110757" s="13"/>
      <c r="P110757" s="13"/>
      <c r="Q110757" s="13"/>
      <c r="R110757" s="13"/>
    </row>
    <row r="110758" spans="2:18">
      <c r="B110758" s="31"/>
      <c r="C110758" s="13"/>
      <c r="D110758" s="13"/>
      <c r="E110758" s="13"/>
      <c r="F110758" s="13"/>
      <c r="G110758" s="13"/>
      <c r="H110758" s="13"/>
      <c r="I110758" s="13"/>
      <c r="J110758" s="13"/>
      <c r="K110758" s="13"/>
      <c r="L110758" s="13"/>
      <c r="M110758" s="13"/>
      <c r="N110758" s="13"/>
      <c r="O110758" s="13"/>
      <c r="P110758" s="13"/>
      <c r="Q110758" s="13"/>
      <c r="R110758" s="13"/>
    </row>
    <row r="110759" spans="2:18">
      <c r="B110759" s="31"/>
      <c r="C110759" s="13"/>
      <c r="D110759" s="13"/>
      <c r="E110759" s="13"/>
      <c r="F110759" s="13"/>
      <c r="G110759" s="13"/>
      <c r="H110759" s="13"/>
      <c r="I110759" s="13"/>
      <c r="J110759" s="13"/>
      <c r="K110759" s="13"/>
      <c r="L110759" s="13"/>
      <c r="M110759" s="13"/>
      <c r="N110759" s="13"/>
      <c r="O110759" s="13"/>
      <c r="P110759" s="13"/>
      <c r="Q110759" s="13"/>
      <c r="R110759" s="13"/>
    </row>
    <row r="110760" spans="2:18">
      <c r="B110760" s="31"/>
      <c r="C110760" s="13"/>
      <c r="D110760" s="13"/>
      <c r="E110760" s="13"/>
      <c r="F110760" s="13"/>
      <c r="G110760" s="13"/>
      <c r="H110760" s="13"/>
      <c r="I110760" s="13"/>
      <c r="J110760" s="13"/>
      <c r="K110760" s="13"/>
      <c r="L110760" s="13"/>
      <c r="M110760" s="13"/>
      <c r="N110760" s="13"/>
      <c r="O110760" s="13"/>
      <c r="P110760" s="13"/>
      <c r="Q110760" s="13"/>
      <c r="R110760" s="13"/>
    </row>
    <row r="110761" spans="2:18">
      <c r="B110761" s="31"/>
      <c r="C110761" s="13"/>
      <c r="D110761" s="13"/>
      <c r="E110761" s="13"/>
      <c r="F110761" s="13"/>
      <c r="G110761" s="13"/>
      <c r="H110761" s="13"/>
      <c r="I110761" s="13"/>
      <c r="J110761" s="13"/>
      <c r="K110761" s="13"/>
      <c r="L110761" s="13"/>
      <c r="M110761" s="13"/>
      <c r="N110761" s="13"/>
      <c r="O110761" s="13"/>
      <c r="P110761" s="13"/>
      <c r="Q110761" s="13"/>
      <c r="R110761" s="13"/>
    </row>
    <row r="110762" spans="2:18">
      <c r="B110762" s="31"/>
      <c r="C110762" s="13"/>
      <c r="D110762" s="13"/>
      <c r="E110762" s="13"/>
      <c r="F110762" s="13"/>
      <c r="G110762" s="13"/>
      <c r="H110762" s="13"/>
      <c r="I110762" s="13"/>
      <c r="J110762" s="13"/>
      <c r="K110762" s="13"/>
      <c r="L110762" s="13"/>
      <c r="M110762" s="13"/>
      <c r="N110762" s="13"/>
      <c r="O110762" s="13"/>
      <c r="P110762" s="13"/>
      <c r="Q110762" s="13"/>
      <c r="R110762" s="13"/>
    </row>
    <row r="110763" spans="2:18">
      <c r="B110763" s="31"/>
      <c r="C110763" s="13"/>
      <c r="D110763" s="13"/>
      <c r="E110763" s="13"/>
      <c r="F110763" s="13"/>
      <c r="G110763" s="13"/>
      <c r="H110763" s="13"/>
      <c r="I110763" s="13"/>
      <c r="J110763" s="13"/>
      <c r="K110763" s="13"/>
      <c r="L110763" s="13"/>
      <c r="M110763" s="13"/>
      <c r="N110763" s="13"/>
      <c r="O110763" s="13"/>
      <c r="P110763" s="13"/>
      <c r="Q110763" s="13"/>
      <c r="R110763" s="13"/>
    </row>
    <row r="110764" spans="2:18">
      <c r="B110764" s="31"/>
      <c r="C110764" s="13"/>
      <c r="D110764" s="13"/>
      <c r="E110764" s="13"/>
      <c r="F110764" s="13"/>
      <c r="G110764" s="13"/>
      <c r="H110764" s="13"/>
      <c r="I110764" s="13"/>
      <c r="J110764" s="13"/>
      <c r="K110764" s="13"/>
      <c r="L110764" s="13"/>
      <c r="M110764" s="13"/>
      <c r="N110764" s="13"/>
      <c r="O110764" s="13"/>
      <c r="P110764" s="13"/>
      <c r="Q110764" s="13"/>
      <c r="R110764" s="13"/>
    </row>
    <row r="110765" spans="2:18">
      <c r="B110765" s="31"/>
      <c r="C110765" s="13"/>
      <c r="D110765" s="13"/>
      <c r="E110765" s="13"/>
      <c r="F110765" s="13"/>
      <c r="G110765" s="13"/>
      <c r="H110765" s="13"/>
      <c r="I110765" s="13"/>
      <c r="J110765" s="13"/>
      <c r="K110765" s="13"/>
      <c r="L110765" s="13"/>
      <c r="M110765" s="13"/>
      <c r="N110765" s="13"/>
      <c r="O110765" s="13"/>
      <c r="P110765" s="13"/>
      <c r="Q110765" s="13"/>
      <c r="R110765" s="13"/>
    </row>
    <row r="110766" spans="2:18">
      <c r="B110766" s="31"/>
      <c r="C110766" s="13"/>
      <c r="D110766" s="13"/>
      <c r="E110766" s="13"/>
      <c r="F110766" s="13"/>
      <c r="G110766" s="13"/>
      <c r="H110766" s="13"/>
      <c r="I110766" s="13"/>
      <c r="J110766" s="13"/>
      <c r="K110766" s="13"/>
      <c r="L110766" s="13"/>
      <c r="M110766" s="13"/>
      <c r="N110766" s="13"/>
      <c r="O110766" s="13"/>
      <c r="P110766" s="13"/>
      <c r="Q110766" s="13"/>
      <c r="R110766" s="13"/>
    </row>
    <row r="110767" spans="2:18">
      <c r="B110767" s="31"/>
      <c r="C110767" s="13"/>
      <c r="D110767" s="13"/>
      <c r="E110767" s="13"/>
      <c r="F110767" s="13"/>
      <c r="G110767" s="13"/>
      <c r="H110767" s="13"/>
      <c r="I110767" s="13"/>
      <c r="J110767" s="13"/>
      <c r="K110767" s="13"/>
      <c r="L110767" s="13"/>
      <c r="M110767" s="13"/>
      <c r="N110767" s="13"/>
      <c r="O110767" s="13"/>
      <c r="P110767" s="13"/>
      <c r="Q110767" s="13"/>
      <c r="R110767" s="13"/>
    </row>
    <row r="110768" spans="2:18">
      <c r="B110768" s="31"/>
      <c r="C110768" s="13"/>
      <c r="D110768" s="13"/>
      <c r="E110768" s="13"/>
      <c r="F110768" s="13"/>
      <c r="G110768" s="13"/>
      <c r="H110768" s="13"/>
      <c r="I110768" s="13"/>
      <c r="J110768" s="13"/>
      <c r="K110768" s="13"/>
      <c r="L110768" s="13"/>
      <c r="M110768" s="13"/>
      <c r="N110768" s="13"/>
      <c r="O110768" s="13"/>
      <c r="P110768" s="13"/>
      <c r="Q110768" s="13"/>
      <c r="R110768" s="13"/>
    </row>
    <row r="110769" spans="2:18">
      <c r="B110769" s="31"/>
      <c r="C110769" s="13"/>
      <c r="D110769" s="13"/>
      <c r="E110769" s="13"/>
      <c r="F110769" s="13"/>
      <c r="G110769" s="13"/>
      <c r="H110769" s="13"/>
      <c r="I110769" s="13"/>
      <c r="J110769" s="13"/>
      <c r="K110769" s="13"/>
      <c r="L110769" s="13"/>
      <c r="M110769" s="13"/>
      <c r="N110769" s="13"/>
      <c r="O110769" s="13"/>
      <c r="P110769" s="13"/>
      <c r="Q110769" s="13"/>
      <c r="R110769" s="13"/>
    </row>
    <row r="110770" spans="2:18">
      <c r="B110770" s="31"/>
      <c r="C110770" s="13"/>
      <c r="D110770" s="13"/>
      <c r="E110770" s="13"/>
      <c r="F110770" s="13"/>
      <c r="G110770" s="13"/>
      <c r="H110770" s="13"/>
      <c r="I110770" s="13"/>
      <c r="J110770" s="13"/>
      <c r="K110770" s="13"/>
      <c r="L110770" s="13"/>
      <c r="M110770" s="13"/>
      <c r="N110770" s="13"/>
      <c r="O110770" s="13"/>
      <c r="P110770" s="13"/>
      <c r="Q110770" s="13"/>
      <c r="R110770" s="13"/>
    </row>
    <row r="110771" spans="2:18">
      <c r="B110771" s="31"/>
      <c r="C110771" s="13"/>
      <c r="D110771" s="13"/>
      <c r="E110771" s="13"/>
      <c r="F110771" s="13"/>
      <c r="G110771" s="13"/>
      <c r="H110771" s="13"/>
      <c r="I110771" s="13"/>
      <c r="J110771" s="13"/>
      <c r="K110771" s="13"/>
      <c r="L110771" s="13"/>
      <c r="M110771" s="13"/>
      <c r="N110771" s="13"/>
      <c r="O110771" s="13"/>
      <c r="P110771" s="13"/>
      <c r="Q110771" s="13"/>
      <c r="R110771" s="13"/>
    </row>
    <row r="110772" spans="2:18">
      <c r="B110772" s="31"/>
      <c r="C110772" s="13"/>
      <c r="D110772" s="13"/>
      <c r="E110772" s="13"/>
      <c r="F110772" s="13"/>
      <c r="G110772" s="13"/>
      <c r="H110772" s="13"/>
      <c r="I110772" s="13"/>
      <c r="J110772" s="13"/>
      <c r="K110772" s="13"/>
      <c r="L110772" s="13"/>
      <c r="M110772" s="13"/>
      <c r="N110772" s="13"/>
      <c r="O110772" s="13"/>
      <c r="P110772" s="13"/>
      <c r="Q110772" s="13"/>
      <c r="R110772" s="13"/>
    </row>
    <row r="110773" spans="2:18">
      <c r="B110773" s="31"/>
      <c r="C110773" s="13"/>
      <c r="D110773" s="13"/>
      <c r="E110773" s="13"/>
      <c r="F110773" s="13"/>
      <c r="G110773" s="13"/>
      <c r="H110773" s="13"/>
      <c r="I110773" s="13"/>
      <c r="J110773" s="13"/>
      <c r="K110773" s="13"/>
      <c r="L110773" s="13"/>
      <c r="M110773" s="13"/>
      <c r="N110773" s="13"/>
      <c r="O110773" s="13"/>
      <c r="P110773" s="13"/>
      <c r="Q110773" s="13"/>
      <c r="R110773" s="13"/>
    </row>
    <row r="110774" spans="2:18">
      <c r="B110774" s="31"/>
      <c r="C110774" s="13"/>
      <c r="D110774" s="13"/>
      <c r="E110774" s="13"/>
      <c r="F110774" s="13"/>
      <c r="G110774" s="13"/>
      <c r="H110774" s="13"/>
      <c r="I110774" s="13"/>
      <c r="J110774" s="13"/>
      <c r="K110774" s="13"/>
      <c r="L110774" s="13"/>
      <c r="M110774" s="13"/>
      <c r="N110774" s="13"/>
      <c r="O110774" s="13"/>
      <c r="P110774" s="13"/>
      <c r="Q110774" s="13"/>
      <c r="R110774" s="13"/>
    </row>
    <row r="110775" spans="2:18">
      <c r="B110775" s="31"/>
      <c r="C110775" s="13"/>
      <c r="D110775" s="13"/>
      <c r="E110775" s="13"/>
      <c r="F110775" s="13"/>
      <c r="G110775" s="13"/>
      <c r="H110775" s="13"/>
      <c r="I110775" s="13"/>
      <c r="J110775" s="13"/>
      <c r="K110775" s="13"/>
      <c r="L110775" s="13"/>
      <c r="M110775" s="13"/>
      <c r="N110775" s="13"/>
      <c r="O110775" s="13"/>
      <c r="P110775" s="13"/>
      <c r="Q110775" s="13"/>
      <c r="R110775" s="13"/>
    </row>
    <row r="110776" spans="2:18">
      <c r="B110776" s="31"/>
      <c r="C110776" s="13"/>
      <c r="D110776" s="13"/>
      <c r="E110776" s="13"/>
      <c r="F110776" s="13"/>
      <c r="G110776" s="13"/>
      <c r="H110776" s="13"/>
      <c r="I110776" s="13"/>
      <c r="J110776" s="13"/>
      <c r="K110776" s="13"/>
      <c r="L110776" s="13"/>
      <c r="M110776" s="13"/>
      <c r="N110776" s="13"/>
      <c r="O110776" s="13"/>
      <c r="P110776" s="13"/>
      <c r="Q110776" s="13"/>
      <c r="R110776" s="13"/>
    </row>
    <row r="110777" spans="2:18">
      <c r="B110777" s="31"/>
      <c r="C110777" s="13"/>
      <c r="D110777" s="13"/>
      <c r="E110777" s="13"/>
      <c r="F110777" s="13"/>
      <c r="G110777" s="13"/>
      <c r="H110777" s="13"/>
      <c r="I110777" s="13"/>
      <c r="J110777" s="13"/>
      <c r="K110777" s="13"/>
      <c r="L110777" s="13"/>
      <c r="M110777" s="13"/>
      <c r="N110777" s="13"/>
      <c r="O110777" s="13"/>
      <c r="P110777" s="13"/>
      <c r="Q110777" s="13"/>
      <c r="R110777" s="13"/>
    </row>
    <row r="110778" spans="2:18">
      <c r="B110778" s="31"/>
      <c r="C110778" s="13"/>
      <c r="D110778" s="13"/>
      <c r="E110778" s="13"/>
      <c r="F110778" s="13"/>
      <c r="G110778" s="13"/>
      <c r="H110778" s="13"/>
      <c r="I110778" s="13"/>
      <c r="J110778" s="13"/>
      <c r="K110778" s="13"/>
      <c r="L110778" s="13"/>
      <c r="M110778" s="13"/>
      <c r="N110778" s="13"/>
      <c r="O110778" s="13"/>
      <c r="P110778" s="13"/>
      <c r="Q110778" s="13"/>
      <c r="R110778" s="13"/>
    </row>
    <row r="110779" spans="2:18">
      <c r="B110779" s="31"/>
      <c r="C110779" s="13"/>
      <c r="D110779" s="13"/>
      <c r="E110779" s="13"/>
      <c r="F110779" s="13"/>
      <c r="G110779" s="13"/>
      <c r="H110779" s="13"/>
      <c r="I110779" s="13"/>
      <c r="J110779" s="13"/>
      <c r="K110779" s="13"/>
      <c r="L110779" s="13"/>
      <c r="M110779" s="13"/>
      <c r="N110779" s="13"/>
      <c r="O110779" s="13"/>
      <c r="P110779" s="13"/>
      <c r="Q110779" s="13"/>
      <c r="R110779" s="13"/>
    </row>
    <row r="110780" spans="2:18">
      <c r="B110780" s="31"/>
      <c r="C110780" s="13"/>
      <c r="D110780" s="13"/>
      <c r="E110780" s="13"/>
      <c r="F110780" s="13"/>
      <c r="G110780" s="13"/>
      <c r="H110780" s="13"/>
      <c r="I110780" s="13"/>
      <c r="J110780" s="13"/>
      <c r="K110780" s="13"/>
      <c r="L110780" s="13"/>
      <c r="M110780" s="13"/>
      <c r="N110780" s="13"/>
      <c r="O110780" s="13"/>
      <c r="P110780" s="13"/>
      <c r="Q110780" s="13"/>
      <c r="R110780" s="13"/>
    </row>
    <row r="110781" spans="2:18">
      <c r="B110781" s="31"/>
      <c r="C110781" s="13"/>
      <c r="D110781" s="13"/>
      <c r="E110781" s="13"/>
      <c r="F110781" s="13"/>
      <c r="G110781" s="13"/>
      <c r="H110781" s="13"/>
      <c r="I110781" s="13"/>
      <c r="J110781" s="13"/>
      <c r="K110781" s="13"/>
      <c r="L110781" s="13"/>
      <c r="M110781" s="13"/>
      <c r="N110781" s="13"/>
      <c r="O110781" s="13"/>
      <c r="P110781" s="13"/>
      <c r="Q110781" s="13"/>
      <c r="R110781" s="13"/>
    </row>
    <row r="110782" spans="2:18">
      <c r="B110782" s="31"/>
      <c r="C110782" s="13"/>
      <c r="D110782" s="13"/>
      <c r="E110782" s="13"/>
      <c r="F110782" s="13"/>
      <c r="G110782" s="13"/>
      <c r="H110782" s="13"/>
      <c r="I110782" s="13"/>
      <c r="J110782" s="13"/>
      <c r="K110782" s="13"/>
      <c r="L110782" s="13"/>
      <c r="M110782" s="13"/>
      <c r="N110782" s="13"/>
      <c r="O110782" s="13"/>
      <c r="P110782" s="13"/>
      <c r="Q110782" s="13"/>
      <c r="R110782" s="13"/>
    </row>
    <row r="110783" spans="2:18">
      <c r="B110783" s="31"/>
      <c r="C110783" s="13"/>
      <c r="D110783" s="13"/>
      <c r="E110783" s="13"/>
      <c r="F110783" s="13"/>
      <c r="G110783" s="13"/>
      <c r="H110783" s="13"/>
      <c r="I110783" s="13"/>
      <c r="J110783" s="13"/>
      <c r="K110783" s="13"/>
      <c r="L110783" s="13"/>
      <c r="M110783" s="13"/>
      <c r="N110783" s="13"/>
      <c r="O110783" s="13"/>
      <c r="P110783" s="13"/>
      <c r="Q110783" s="13"/>
      <c r="R110783" s="13"/>
    </row>
    <row r="110784" spans="2:18">
      <c r="B110784" s="31"/>
      <c r="C110784" s="13"/>
      <c r="D110784" s="13"/>
      <c r="E110784" s="13"/>
      <c r="F110784" s="13"/>
      <c r="G110784" s="13"/>
      <c r="H110784" s="13"/>
      <c r="I110784" s="13"/>
      <c r="J110784" s="13"/>
      <c r="K110784" s="13"/>
      <c r="L110784" s="13"/>
      <c r="M110784" s="13"/>
      <c r="N110784" s="13"/>
      <c r="O110784" s="13"/>
      <c r="P110784" s="13"/>
      <c r="Q110784" s="13"/>
      <c r="R110784" s="13"/>
    </row>
    <row r="110785" spans="2:18">
      <c r="B110785" s="31"/>
      <c r="C110785" s="13"/>
      <c r="D110785" s="13"/>
      <c r="E110785" s="13"/>
      <c r="F110785" s="13"/>
      <c r="G110785" s="13"/>
      <c r="H110785" s="13"/>
      <c r="I110785" s="13"/>
      <c r="J110785" s="13"/>
      <c r="K110785" s="13"/>
      <c r="L110785" s="13"/>
      <c r="M110785" s="13"/>
      <c r="N110785" s="13"/>
      <c r="O110785" s="13"/>
      <c r="P110785" s="13"/>
      <c r="Q110785" s="13"/>
      <c r="R110785" s="13"/>
    </row>
    <row r="110786" spans="2:18">
      <c r="B110786" s="31"/>
      <c r="C110786" s="13"/>
      <c r="D110786" s="13"/>
      <c r="E110786" s="13"/>
      <c r="F110786" s="13"/>
      <c r="G110786" s="13"/>
      <c r="H110786" s="13"/>
      <c r="I110786" s="13"/>
      <c r="J110786" s="13"/>
      <c r="K110786" s="13"/>
      <c r="L110786" s="13"/>
      <c r="M110786" s="13"/>
      <c r="N110786" s="13"/>
      <c r="O110786" s="13"/>
      <c r="P110786" s="13"/>
      <c r="Q110786" s="13"/>
      <c r="R110786" s="13"/>
    </row>
    <row r="110787" spans="2:18">
      <c r="B110787" s="31"/>
      <c r="C110787" s="13"/>
      <c r="D110787" s="13"/>
      <c r="E110787" s="13"/>
      <c r="F110787" s="13"/>
      <c r="G110787" s="13"/>
      <c r="H110787" s="13"/>
      <c r="I110787" s="13"/>
      <c r="J110787" s="13"/>
      <c r="K110787" s="13"/>
      <c r="L110787" s="13"/>
      <c r="M110787" s="13"/>
      <c r="N110787" s="13"/>
      <c r="O110787" s="13"/>
      <c r="P110787" s="13"/>
      <c r="Q110787" s="13"/>
      <c r="R110787" s="13"/>
    </row>
    <row r="110788" spans="2:18">
      <c r="B110788" s="31"/>
      <c r="C110788" s="13"/>
      <c r="D110788" s="13"/>
      <c r="E110788" s="13"/>
      <c r="F110788" s="13"/>
      <c r="G110788" s="13"/>
      <c r="H110788" s="13"/>
      <c r="I110788" s="13"/>
      <c r="J110788" s="13"/>
      <c r="K110788" s="13"/>
      <c r="L110788" s="13"/>
      <c r="M110788" s="13"/>
      <c r="N110788" s="13"/>
      <c r="O110788" s="13"/>
      <c r="P110788" s="13"/>
      <c r="Q110788" s="13"/>
      <c r="R110788" s="13"/>
    </row>
    <row r="110789" spans="2:18">
      <c r="B110789" s="31"/>
      <c r="C110789" s="13"/>
      <c r="D110789" s="13"/>
      <c r="E110789" s="13"/>
      <c r="F110789" s="13"/>
      <c r="G110789" s="13"/>
      <c r="H110789" s="13"/>
      <c r="I110789" s="13"/>
      <c r="J110789" s="13"/>
      <c r="K110789" s="13"/>
      <c r="L110789" s="13"/>
      <c r="M110789" s="13"/>
      <c r="N110789" s="13"/>
      <c r="O110789" s="13"/>
      <c r="P110789" s="13"/>
      <c r="Q110789" s="13"/>
      <c r="R110789" s="13"/>
    </row>
    <row r="110790" spans="2:18">
      <c r="B110790" s="31"/>
      <c r="C110790" s="13"/>
      <c r="D110790" s="13"/>
      <c r="E110790" s="13"/>
      <c r="F110790" s="13"/>
      <c r="G110790" s="13"/>
      <c r="H110790" s="13"/>
      <c r="I110790" s="13"/>
      <c r="J110790" s="13"/>
      <c r="K110790" s="13"/>
      <c r="L110790" s="13"/>
      <c r="M110790" s="13"/>
      <c r="N110790" s="13"/>
      <c r="O110790" s="13"/>
      <c r="P110790" s="13"/>
      <c r="Q110790" s="13"/>
      <c r="R110790" s="13"/>
    </row>
    <row r="110791" spans="2:18">
      <c r="B110791" s="31"/>
      <c r="C110791" s="13"/>
      <c r="D110791" s="13"/>
      <c r="E110791" s="13"/>
      <c r="F110791" s="13"/>
      <c r="G110791" s="13"/>
      <c r="H110791" s="13"/>
      <c r="I110791" s="13"/>
      <c r="J110791" s="13"/>
      <c r="K110791" s="13"/>
      <c r="L110791" s="13"/>
      <c r="M110791" s="13"/>
      <c r="N110791" s="13"/>
      <c r="O110791" s="13"/>
      <c r="P110791" s="13"/>
      <c r="Q110791" s="13"/>
      <c r="R110791" s="13"/>
    </row>
    <row r="110792" spans="2:18">
      <c r="B110792" s="31"/>
      <c r="C110792" s="13"/>
      <c r="D110792" s="13"/>
      <c r="E110792" s="13"/>
      <c r="F110792" s="13"/>
      <c r="G110792" s="13"/>
      <c r="H110792" s="13"/>
      <c r="I110792" s="13"/>
      <c r="J110792" s="13"/>
      <c r="K110792" s="13"/>
      <c r="L110792" s="13"/>
      <c r="M110792" s="13"/>
      <c r="N110792" s="13"/>
      <c r="O110792" s="13"/>
      <c r="P110792" s="13"/>
      <c r="Q110792" s="13"/>
      <c r="R110792" s="13"/>
    </row>
    <row r="110793" spans="2:18">
      <c r="B110793" s="31"/>
      <c r="C110793" s="13"/>
      <c r="D110793" s="13"/>
      <c r="E110793" s="13"/>
      <c r="F110793" s="13"/>
      <c r="G110793" s="13"/>
      <c r="H110793" s="13"/>
      <c r="I110793" s="13"/>
      <c r="J110793" s="13"/>
      <c r="K110793" s="13"/>
      <c r="L110793" s="13"/>
      <c r="M110793" s="13"/>
      <c r="N110793" s="13"/>
      <c r="O110793" s="13"/>
      <c r="P110793" s="13"/>
      <c r="Q110793" s="13"/>
      <c r="R110793" s="13"/>
    </row>
    <row r="110794" spans="2:18">
      <c r="B110794" s="31"/>
      <c r="C110794" s="13"/>
      <c r="D110794" s="13"/>
      <c r="E110794" s="13"/>
      <c r="F110794" s="13"/>
      <c r="G110794" s="13"/>
      <c r="H110794" s="13"/>
      <c r="I110794" s="13"/>
      <c r="J110794" s="13"/>
      <c r="K110794" s="13"/>
      <c r="L110794" s="13"/>
      <c r="M110794" s="13"/>
      <c r="N110794" s="13"/>
      <c r="O110794" s="13"/>
      <c r="P110794" s="13"/>
      <c r="Q110794" s="13"/>
      <c r="R110794" s="13"/>
    </row>
    <row r="110795" spans="2:18">
      <c r="B110795" s="31"/>
      <c r="C110795" s="13"/>
      <c r="D110795" s="13"/>
      <c r="E110795" s="13"/>
      <c r="F110795" s="13"/>
      <c r="G110795" s="13"/>
      <c r="H110795" s="13"/>
      <c r="I110795" s="13"/>
      <c r="J110795" s="13"/>
      <c r="K110795" s="13"/>
      <c r="L110795" s="13"/>
      <c r="M110795" s="13"/>
      <c r="N110795" s="13"/>
      <c r="O110795" s="13"/>
      <c r="P110795" s="13"/>
      <c r="Q110795" s="13"/>
      <c r="R110795" s="13"/>
    </row>
    <row r="110796" spans="2:18">
      <c r="B110796" s="31"/>
      <c r="C110796" s="13"/>
      <c r="D110796" s="13"/>
      <c r="E110796" s="13"/>
      <c r="F110796" s="13"/>
      <c r="G110796" s="13"/>
      <c r="H110796" s="13"/>
      <c r="I110796" s="13"/>
      <c r="J110796" s="13"/>
      <c r="K110796" s="13"/>
      <c r="L110796" s="13"/>
      <c r="M110796" s="13"/>
      <c r="N110796" s="13"/>
      <c r="O110796" s="13"/>
      <c r="P110796" s="13"/>
      <c r="Q110796" s="13"/>
      <c r="R110796" s="13"/>
    </row>
    <row r="110797" spans="2:18">
      <c r="B110797" s="31"/>
      <c r="C110797" s="13"/>
      <c r="D110797" s="13"/>
      <c r="E110797" s="13"/>
      <c r="F110797" s="13"/>
      <c r="G110797" s="13"/>
      <c r="H110797" s="13"/>
      <c r="I110797" s="13"/>
      <c r="J110797" s="13"/>
      <c r="K110797" s="13"/>
      <c r="L110797" s="13"/>
      <c r="M110797" s="13"/>
      <c r="N110797" s="13"/>
      <c r="O110797" s="13"/>
      <c r="P110797" s="13"/>
      <c r="Q110797" s="13"/>
      <c r="R110797" s="13"/>
    </row>
    <row r="110798" spans="2:18">
      <c r="B110798" s="31"/>
      <c r="C110798" s="13"/>
      <c r="D110798" s="13"/>
      <c r="E110798" s="13"/>
      <c r="F110798" s="13"/>
      <c r="G110798" s="13"/>
      <c r="H110798" s="13"/>
      <c r="I110798" s="13"/>
      <c r="J110798" s="13"/>
      <c r="K110798" s="13"/>
      <c r="L110798" s="13"/>
      <c r="M110798" s="13"/>
      <c r="N110798" s="13"/>
      <c r="O110798" s="13"/>
      <c r="P110798" s="13"/>
      <c r="Q110798" s="13"/>
      <c r="R110798" s="13"/>
    </row>
    <row r="110799" spans="2:18">
      <c r="B110799" s="31"/>
      <c r="C110799" s="13"/>
      <c r="D110799" s="13"/>
      <c r="E110799" s="13"/>
      <c r="F110799" s="13"/>
      <c r="G110799" s="13"/>
      <c r="H110799" s="13"/>
      <c r="I110799" s="13"/>
      <c r="J110799" s="13"/>
      <c r="K110799" s="13"/>
      <c r="L110799" s="13"/>
      <c r="M110799" s="13"/>
      <c r="N110799" s="13"/>
      <c r="O110799" s="13"/>
      <c r="P110799" s="13"/>
      <c r="Q110799" s="13"/>
      <c r="R110799" s="13"/>
    </row>
    <row r="110800" spans="2:18">
      <c r="B110800" s="31"/>
      <c r="C110800" s="13"/>
      <c r="D110800" s="13"/>
      <c r="E110800" s="13"/>
      <c r="F110800" s="13"/>
      <c r="G110800" s="13"/>
      <c r="H110800" s="13"/>
      <c r="I110800" s="13"/>
      <c r="J110800" s="13"/>
      <c r="K110800" s="13"/>
      <c r="L110800" s="13"/>
      <c r="M110800" s="13"/>
      <c r="N110800" s="13"/>
      <c r="O110800" s="13"/>
      <c r="P110800" s="13"/>
      <c r="Q110800" s="13"/>
      <c r="R110800" s="13"/>
    </row>
    <row r="110801" spans="2:18">
      <c r="B110801" s="31"/>
      <c r="C110801" s="13"/>
      <c r="D110801" s="13"/>
      <c r="E110801" s="13"/>
      <c r="F110801" s="13"/>
      <c r="G110801" s="13"/>
      <c r="H110801" s="13"/>
      <c r="I110801" s="13"/>
      <c r="J110801" s="13"/>
      <c r="K110801" s="13"/>
      <c r="L110801" s="13"/>
      <c r="M110801" s="13"/>
      <c r="N110801" s="13"/>
      <c r="O110801" s="13"/>
      <c r="P110801" s="13"/>
      <c r="Q110801" s="13"/>
      <c r="R110801" s="13"/>
    </row>
    <row r="110802" spans="2:18">
      <c r="B110802" s="31"/>
      <c r="C110802" s="13"/>
      <c r="D110802" s="13"/>
      <c r="E110802" s="13"/>
      <c r="F110802" s="13"/>
      <c r="G110802" s="13"/>
      <c r="H110802" s="13"/>
      <c r="I110802" s="13"/>
      <c r="J110802" s="13"/>
      <c r="K110802" s="13"/>
      <c r="L110802" s="13"/>
      <c r="M110802" s="13"/>
      <c r="N110802" s="13"/>
      <c r="O110802" s="13"/>
      <c r="P110802" s="13"/>
      <c r="Q110802" s="13"/>
      <c r="R110802" s="13"/>
    </row>
    <row r="110803" spans="2:18">
      <c r="B110803" s="31"/>
      <c r="C110803" s="13"/>
      <c r="D110803" s="13"/>
      <c r="E110803" s="13"/>
      <c r="F110803" s="13"/>
      <c r="G110803" s="13"/>
      <c r="H110803" s="13"/>
      <c r="I110803" s="13"/>
      <c r="J110803" s="13"/>
      <c r="K110803" s="13"/>
      <c r="L110803" s="13"/>
      <c r="M110803" s="13"/>
      <c r="N110803" s="13"/>
      <c r="O110803" s="13"/>
      <c r="P110803" s="13"/>
      <c r="Q110803" s="13"/>
      <c r="R110803" s="13"/>
    </row>
    <row r="110804" spans="2:18">
      <c r="B110804" s="31"/>
      <c r="C110804" s="13"/>
      <c r="D110804" s="13"/>
      <c r="E110804" s="13"/>
      <c r="F110804" s="13"/>
      <c r="G110804" s="13"/>
      <c r="H110804" s="13"/>
      <c r="I110804" s="13"/>
      <c r="J110804" s="13"/>
      <c r="K110804" s="13"/>
      <c r="L110804" s="13"/>
      <c r="M110804" s="13"/>
      <c r="N110804" s="13"/>
      <c r="O110804" s="13"/>
      <c r="P110804" s="13"/>
      <c r="Q110804" s="13"/>
      <c r="R110804" s="13"/>
    </row>
    <row r="110805" spans="2:18">
      <c r="B110805" s="31"/>
      <c r="C110805" s="13"/>
      <c r="D110805" s="13"/>
      <c r="E110805" s="13"/>
      <c r="F110805" s="13"/>
      <c r="G110805" s="13"/>
      <c r="H110805" s="13"/>
      <c r="I110805" s="13"/>
      <c r="J110805" s="13"/>
      <c r="K110805" s="13"/>
      <c r="L110805" s="13"/>
      <c r="M110805" s="13"/>
      <c r="N110805" s="13"/>
      <c r="O110805" s="13"/>
      <c r="P110805" s="13"/>
      <c r="Q110805" s="13"/>
      <c r="R110805" s="13"/>
    </row>
    <row r="110806" spans="2:18">
      <c r="B110806" s="31"/>
      <c r="C110806" s="13"/>
      <c r="D110806" s="13"/>
      <c r="E110806" s="13"/>
      <c r="F110806" s="13"/>
      <c r="G110806" s="13"/>
      <c r="H110806" s="13"/>
      <c r="I110806" s="13"/>
      <c r="J110806" s="13"/>
      <c r="K110806" s="13"/>
      <c r="L110806" s="13"/>
      <c r="M110806" s="13"/>
      <c r="N110806" s="13"/>
      <c r="O110806" s="13"/>
      <c r="P110806" s="13"/>
      <c r="Q110806" s="13"/>
      <c r="R110806" s="13"/>
    </row>
    <row r="110807" spans="2:18">
      <c r="B110807" s="31"/>
      <c r="C110807" s="13"/>
      <c r="D110807" s="13"/>
      <c r="E110807" s="13"/>
      <c r="F110807" s="13"/>
      <c r="G110807" s="13"/>
      <c r="H110807" s="13"/>
      <c r="I110807" s="13"/>
      <c r="J110807" s="13"/>
      <c r="K110807" s="13"/>
      <c r="L110807" s="13"/>
      <c r="M110807" s="13"/>
      <c r="N110807" s="13"/>
      <c r="O110807" s="13"/>
      <c r="P110807" s="13"/>
      <c r="Q110807" s="13"/>
      <c r="R110807" s="13"/>
    </row>
    <row r="110808" spans="2:18">
      <c r="B110808" s="31"/>
      <c r="C110808" s="13"/>
      <c r="D110808" s="13"/>
      <c r="E110808" s="13"/>
      <c r="F110808" s="13"/>
      <c r="G110808" s="13"/>
      <c r="H110808" s="13"/>
      <c r="I110808" s="13"/>
      <c r="J110808" s="13"/>
      <c r="K110808" s="13"/>
      <c r="L110808" s="13"/>
      <c r="M110808" s="13"/>
      <c r="N110808" s="13"/>
      <c r="O110808" s="13"/>
      <c r="P110808" s="13"/>
      <c r="Q110808" s="13"/>
      <c r="R110808" s="13"/>
    </row>
    <row r="110809" spans="2:18">
      <c r="B110809" s="31"/>
      <c r="C110809" s="13"/>
      <c r="D110809" s="13"/>
      <c r="E110809" s="13"/>
      <c r="F110809" s="13"/>
      <c r="G110809" s="13"/>
      <c r="H110809" s="13"/>
      <c r="I110809" s="13"/>
      <c r="J110809" s="13"/>
      <c r="K110809" s="13"/>
      <c r="L110809" s="13"/>
      <c r="M110809" s="13"/>
      <c r="N110809" s="13"/>
      <c r="O110809" s="13"/>
      <c r="P110809" s="13"/>
      <c r="Q110809" s="13"/>
      <c r="R110809" s="13"/>
    </row>
    <row r="110810" spans="2:18">
      <c r="B110810" s="31"/>
      <c r="C110810" s="13"/>
      <c r="D110810" s="13"/>
      <c r="E110810" s="13"/>
      <c r="F110810" s="13"/>
      <c r="G110810" s="13"/>
      <c r="H110810" s="13"/>
      <c r="I110810" s="13"/>
      <c r="J110810" s="13"/>
      <c r="K110810" s="13"/>
      <c r="L110810" s="13"/>
      <c r="M110810" s="13"/>
      <c r="N110810" s="13"/>
      <c r="O110810" s="13"/>
      <c r="P110810" s="13"/>
      <c r="Q110810" s="13"/>
      <c r="R110810" s="13"/>
    </row>
    <row r="110811" spans="2:18">
      <c r="B110811" s="31"/>
      <c r="C110811" s="13"/>
      <c r="D110811" s="13"/>
      <c r="E110811" s="13"/>
      <c r="F110811" s="13"/>
      <c r="G110811" s="13"/>
      <c r="H110811" s="13"/>
      <c r="I110811" s="13"/>
      <c r="J110811" s="13"/>
      <c r="K110811" s="13"/>
      <c r="L110811" s="13"/>
      <c r="M110811" s="13"/>
      <c r="N110811" s="13"/>
      <c r="O110811" s="13"/>
      <c r="P110811" s="13"/>
      <c r="Q110811" s="13"/>
      <c r="R110811" s="13"/>
    </row>
    <row r="110812" spans="2:18">
      <c r="B110812" s="31"/>
      <c r="C110812" s="13"/>
      <c r="D110812" s="13"/>
      <c r="E110812" s="13"/>
      <c r="F110812" s="13"/>
      <c r="G110812" s="13"/>
      <c r="H110812" s="13"/>
      <c r="I110812" s="13"/>
      <c r="J110812" s="13"/>
      <c r="K110812" s="13"/>
      <c r="L110812" s="13"/>
      <c r="M110812" s="13"/>
      <c r="N110812" s="13"/>
      <c r="O110812" s="13"/>
      <c r="P110812" s="13"/>
      <c r="Q110812" s="13"/>
      <c r="R110812" s="13"/>
    </row>
    <row r="110813" spans="2:18">
      <c r="B110813" s="31"/>
      <c r="C110813" s="13"/>
      <c r="D110813" s="13"/>
      <c r="E110813" s="13"/>
      <c r="F110813" s="13"/>
      <c r="G110813" s="13"/>
      <c r="H110813" s="13"/>
      <c r="I110813" s="13"/>
      <c r="J110813" s="13"/>
      <c r="K110813" s="13"/>
      <c r="L110813" s="13"/>
      <c r="M110813" s="13"/>
      <c r="N110813" s="13"/>
      <c r="O110813" s="13"/>
      <c r="P110813" s="13"/>
      <c r="Q110813" s="13"/>
      <c r="R110813" s="13"/>
    </row>
    <row r="110814" spans="2:18">
      <c r="B110814" s="31"/>
      <c r="C110814" s="13"/>
      <c r="D110814" s="13"/>
      <c r="E110814" s="13"/>
      <c r="F110814" s="13"/>
      <c r="G110814" s="13"/>
      <c r="H110814" s="13"/>
      <c r="I110814" s="13"/>
      <c r="J110814" s="13"/>
      <c r="K110814" s="13"/>
      <c r="L110814" s="13"/>
      <c r="M110814" s="13"/>
      <c r="N110814" s="13"/>
      <c r="O110814" s="13"/>
      <c r="P110814" s="13"/>
      <c r="Q110814" s="13"/>
      <c r="R110814" s="13"/>
    </row>
    <row r="110815" spans="2:18">
      <c r="B110815" s="31"/>
      <c r="C110815" s="13"/>
      <c r="D110815" s="13"/>
      <c r="E110815" s="13"/>
      <c r="F110815" s="13"/>
      <c r="G110815" s="13"/>
      <c r="H110815" s="13"/>
      <c r="I110815" s="13"/>
      <c r="J110815" s="13"/>
      <c r="K110815" s="13"/>
      <c r="L110815" s="13"/>
      <c r="M110815" s="13"/>
      <c r="N110815" s="13"/>
      <c r="O110815" s="13"/>
      <c r="P110815" s="13"/>
      <c r="Q110815" s="13"/>
      <c r="R110815" s="13"/>
    </row>
    <row r="110816" spans="2:18">
      <c r="B110816" s="31"/>
      <c r="C110816" s="13"/>
      <c r="D110816" s="13"/>
      <c r="E110816" s="13"/>
      <c r="F110816" s="13"/>
      <c r="G110816" s="13"/>
      <c r="H110816" s="13"/>
      <c r="I110816" s="13"/>
      <c r="J110816" s="13"/>
      <c r="K110816" s="13"/>
      <c r="L110816" s="13"/>
      <c r="M110816" s="13"/>
      <c r="N110816" s="13"/>
      <c r="O110816" s="13"/>
      <c r="P110816" s="13"/>
      <c r="Q110816" s="13"/>
      <c r="R110816" s="13"/>
    </row>
    <row r="110817" spans="2:18">
      <c r="B110817" s="31"/>
      <c r="C110817" s="13"/>
      <c r="D110817" s="13"/>
      <c r="E110817" s="13"/>
      <c r="F110817" s="13"/>
      <c r="G110817" s="13"/>
      <c r="H110817" s="13"/>
      <c r="I110817" s="13"/>
      <c r="J110817" s="13"/>
      <c r="K110817" s="13"/>
      <c r="L110817" s="13"/>
      <c r="M110817" s="13"/>
      <c r="N110817" s="13"/>
      <c r="O110817" s="13"/>
      <c r="P110817" s="13"/>
      <c r="Q110817" s="13"/>
      <c r="R110817" s="13"/>
    </row>
    <row r="110818" spans="2:18">
      <c r="B110818" s="31"/>
      <c r="C110818" s="13"/>
      <c r="D110818" s="13"/>
      <c r="E110818" s="13"/>
      <c r="F110818" s="13"/>
      <c r="G110818" s="13"/>
      <c r="H110818" s="13"/>
      <c r="I110818" s="13"/>
      <c r="J110818" s="13"/>
      <c r="K110818" s="13"/>
      <c r="L110818" s="13"/>
      <c r="M110818" s="13"/>
      <c r="N110818" s="13"/>
      <c r="O110818" s="13"/>
      <c r="P110818" s="13"/>
      <c r="Q110818" s="13"/>
      <c r="R110818" s="13"/>
    </row>
    <row r="110819" spans="2:18">
      <c r="B110819" s="31"/>
      <c r="C110819" s="13"/>
      <c r="D110819" s="13"/>
      <c r="E110819" s="13"/>
      <c r="F110819" s="13"/>
      <c r="G110819" s="13"/>
      <c r="H110819" s="13"/>
      <c r="I110819" s="13"/>
      <c r="J110819" s="13"/>
      <c r="K110819" s="13"/>
      <c r="L110819" s="13"/>
      <c r="M110819" s="13"/>
      <c r="N110819" s="13"/>
      <c r="O110819" s="13"/>
      <c r="P110819" s="13"/>
      <c r="Q110819" s="13"/>
      <c r="R110819" s="13"/>
    </row>
    <row r="110820" spans="2:18">
      <c r="B110820" s="31"/>
      <c r="C110820" s="13"/>
      <c r="D110820" s="13"/>
      <c r="E110820" s="13"/>
      <c r="F110820" s="13"/>
      <c r="G110820" s="13"/>
      <c r="H110820" s="13"/>
      <c r="I110820" s="13"/>
      <c r="J110820" s="13"/>
      <c r="K110820" s="13"/>
      <c r="L110820" s="13"/>
      <c r="M110820" s="13"/>
      <c r="N110820" s="13"/>
      <c r="O110820" s="13"/>
      <c r="P110820" s="13"/>
      <c r="Q110820" s="13"/>
      <c r="R110820" s="13"/>
    </row>
    <row r="110821" spans="2:18">
      <c r="B110821" s="31"/>
      <c r="C110821" s="13"/>
      <c r="D110821" s="13"/>
      <c r="E110821" s="13"/>
      <c r="F110821" s="13"/>
      <c r="G110821" s="13"/>
      <c r="H110821" s="13"/>
      <c r="I110821" s="13"/>
      <c r="J110821" s="13"/>
      <c r="K110821" s="13"/>
      <c r="L110821" s="13"/>
      <c r="M110821" s="13"/>
      <c r="N110821" s="13"/>
      <c r="O110821" s="13"/>
      <c r="P110821" s="13"/>
      <c r="Q110821" s="13"/>
      <c r="R110821" s="13"/>
    </row>
    <row r="110822" spans="2:18">
      <c r="B110822" s="31"/>
      <c r="C110822" s="13"/>
      <c r="D110822" s="13"/>
      <c r="E110822" s="13"/>
      <c r="F110822" s="13"/>
      <c r="G110822" s="13"/>
      <c r="H110822" s="13"/>
      <c r="I110822" s="13"/>
      <c r="J110822" s="13"/>
      <c r="K110822" s="13"/>
      <c r="L110822" s="13"/>
      <c r="M110822" s="13"/>
      <c r="N110822" s="13"/>
      <c r="O110822" s="13"/>
      <c r="P110822" s="13"/>
      <c r="Q110822" s="13"/>
      <c r="R110822" s="13"/>
    </row>
    <row r="110823" spans="2:18">
      <c r="B110823" s="31"/>
      <c r="C110823" s="13"/>
      <c r="D110823" s="13"/>
      <c r="E110823" s="13"/>
      <c r="F110823" s="13"/>
      <c r="G110823" s="13"/>
      <c r="H110823" s="13"/>
      <c r="I110823" s="13"/>
      <c r="J110823" s="13"/>
      <c r="K110823" s="13"/>
      <c r="L110823" s="13"/>
      <c r="M110823" s="13"/>
      <c r="N110823" s="13"/>
      <c r="O110823" s="13"/>
      <c r="P110823" s="13"/>
      <c r="Q110823" s="13"/>
      <c r="R110823" s="13"/>
    </row>
    <row r="110824" spans="2:18">
      <c r="B110824" s="31"/>
      <c r="C110824" s="13"/>
      <c r="D110824" s="13"/>
      <c r="E110824" s="13"/>
      <c r="F110824" s="13"/>
      <c r="G110824" s="13"/>
      <c r="H110824" s="13"/>
      <c r="I110824" s="13"/>
      <c r="J110824" s="13"/>
      <c r="K110824" s="13"/>
      <c r="L110824" s="13"/>
      <c r="M110824" s="13"/>
      <c r="N110824" s="13"/>
      <c r="O110824" s="13"/>
      <c r="P110824" s="13"/>
      <c r="Q110824" s="13"/>
      <c r="R110824" s="13"/>
    </row>
    <row r="110825" spans="2:18">
      <c r="B110825" s="31"/>
      <c r="C110825" s="13"/>
      <c r="D110825" s="13"/>
      <c r="E110825" s="13"/>
      <c r="F110825" s="13"/>
      <c r="G110825" s="13"/>
      <c r="H110825" s="13"/>
      <c r="I110825" s="13"/>
      <c r="J110825" s="13"/>
      <c r="K110825" s="13"/>
      <c r="L110825" s="13"/>
      <c r="M110825" s="13"/>
      <c r="N110825" s="13"/>
      <c r="O110825" s="13"/>
      <c r="P110825" s="13"/>
      <c r="Q110825" s="13"/>
      <c r="R110825" s="13"/>
    </row>
    <row r="110826" spans="2:18">
      <c r="B110826" s="31"/>
      <c r="C110826" s="13"/>
      <c r="D110826" s="13"/>
      <c r="E110826" s="13"/>
      <c r="F110826" s="13"/>
      <c r="G110826" s="13"/>
      <c r="H110826" s="13"/>
      <c r="I110826" s="13"/>
      <c r="J110826" s="13"/>
      <c r="K110826" s="13"/>
      <c r="L110826" s="13"/>
      <c r="M110826" s="13"/>
      <c r="N110826" s="13"/>
      <c r="O110826" s="13"/>
      <c r="P110826" s="13"/>
      <c r="Q110826" s="13"/>
      <c r="R110826" s="13"/>
    </row>
    <row r="110827" spans="2:18">
      <c r="B110827" s="31"/>
      <c r="C110827" s="13"/>
      <c r="D110827" s="13"/>
      <c r="E110827" s="13"/>
      <c r="F110827" s="13"/>
      <c r="G110827" s="13"/>
      <c r="H110827" s="13"/>
      <c r="I110827" s="13"/>
      <c r="J110827" s="13"/>
      <c r="K110827" s="13"/>
      <c r="L110827" s="13"/>
      <c r="M110827" s="13"/>
      <c r="N110827" s="13"/>
      <c r="O110827" s="13"/>
      <c r="P110827" s="13"/>
      <c r="Q110827" s="13"/>
      <c r="R110827" s="13"/>
    </row>
    <row r="110828" spans="2:18">
      <c r="B110828" s="31"/>
      <c r="C110828" s="13"/>
      <c r="D110828" s="13"/>
      <c r="E110828" s="13"/>
      <c r="F110828" s="13"/>
      <c r="G110828" s="13"/>
      <c r="H110828" s="13"/>
      <c r="I110828" s="13"/>
      <c r="J110828" s="13"/>
      <c r="K110828" s="13"/>
      <c r="L110828" s="13"/>
      <c r="M110828" s="13"/>
      <c r="N110828" s="13"/>
      <c r="O110828" s="13"/>
      <c r="P110828" s="13"/>
      <c r="Q110828" s="13"/>
      <c r="R110828" s="13"/>
    </row>
    <row r="110829" spans="2:18">
      <c r="B110829" s="31"/>
      <c r="C110829" s="13"/>
      <c r="D110829" s="13"/>
      <c r="E110829" s="13"/>
      <c r="F110829" s="13"/>
      <c r="G110829" s="13"/>
      <c r="H110829" s="13"/>
      <c r="I110829" s="13"/>
      <c r="J110829" s="13"/>
      <c r="K110829" s="13"/>
      <c r="L110829" s="13"/>
      <c r="M110829" s="13"/>
      <c r="N110829" s="13"/>
      <c r="O110829" s="13"/>
      <c r="P110829" s="13"/>
      <c r="Q110829" s="13"/>
      <c r="R110829" s="13"/>
    </row>
    <row r="110830" spans="2:18">
      <c r="B110830" s="31"/>
      <c r="C110830" s="13"/>
      <c r="D110830" s="13"/>
      <c r="E110830" s="13"/>
      <c r="F110830" s="13"/>
      <c r="G110830" s="13"/>
      <c r="H110830" s="13"/>
      <c r="I110830" s="13"/>
      <c r="J110830" s="13"/>
      <c r="K110830" s="13"/>
      <c r="L110830" s="13"/>
      <c r="M110830" s="13"/>
      <c r="N110830" s="13"/>
      <c r="O110830" s="13"/>
      <c r="P110830" s="13"/>
      <c r="Q110830" s="13"/>
      <c r="R110830" s="13"/>
    </row>
    <row r="110831" spans="2:18">
      <c r="B110831" s="31"/>
      <c r="C110831" s="13"/>
      <c r="D110831" s="13"/>
      <c r="E110831" s="13"/>
      <c r="F110831" s="13"/>
      <c r="G110831" s="13"/>
      <c r="H110831" s="13"/>
      <c r="I110831" s="13"/>
      <c r="J110831" s="13"/>
      <c r="K110831" s="13"/>
      <c r="L110831" s="13"/>
      <c r="M110831" s="13"/>
      <c r="N110831" s="13"/>
      <c r="O110831" s="13"/>
      <c r="P110831" s="13"/>
      <c r="Q110831" s="13"/>
      <c r="R110831" s="13"/>
    </row>
    <row r="110832" spans="2:18">
      <c r="B110832" s="31"/>
      <c r="C110832" s="13"/>
      <c r="D110832" s="13"/>
      <c r="E110832" s="13"/>
      <c r="F110832" s="13"/>
      <c r="G110832" s="13"/>
      <c r="H110832" s="13"/>
      <c r="I110832" s="13"/>
      <c r="J110832" s="13"/>
      <c r="K110832" s="13"/>
      <c r="L110832" s="13"/>
      <c r="M110832" s="13"/>
      <c r="N110832" s="13"/>
      <c r="O110832" s="13"/>
      <c r="P110832" s="13"/>
      <c r="Q110832" s="13"/>
      <c r="R110832" s="13"/>
    </row>
    <row r="110833" spans="2:18">
      <c r="B110833" s="31"/>
      <c r="C110833" s="13"/>
      <c r="D110833" s="13"/>
      <c r="E110833" s="13"/>
      <c r="F110833" s="13"/>
      <c r="G110833" s="13"/>
      <c r="H110833" s="13"/>
      <c r="I110833" s="13"/>
      <c r="J110833" s="13"/>
      <c r="K110833" s="13"/>
      <c r="L110833" s="13"/>
      <c r="M110833" s="13"/>
      <c r="N110833" s="13"/>
      <c r="O110833" s="13"/>
      <c r="P110833" s="13"/>
      <c r="Q110833" s="13"/>
      <c r="R110833" s="13"/>
    </row>
    <row r="110834" spans="2:18">
      <c r="B110834" s="31"/>
      <c r="C110834" s="13"/>
      <c r="D110834" s="13"/>
      <c r="E110834" s="13"/>
      <c r="F110834" s="13"/>
      <c r="G110834" s="13"/>
      <c r="H110834" s="13"/>
      <c r="I110834" s="13"/>
      <c r="J110834" s="13"/>
      <c r="K110834" s="13"/>
      <c r="L110834" s="13"/>
      <c r="M110834" s="13"/>
      <c r="N110834" s="13"/>
      <c r="O110834" s="13"/>
      <c r="P110834" s="13"/>
      <c r="Q110834" s="13"/>
      <c r="R110834" s="13"/>
    </row>
    <row r="110835" spans="2:18">
      <c r="B110835" s="31"/>
      <c r="C110835" s="13"/>
      <c r="D110835" s="13"/>
      <c r="E110835" s="13"/>
      <c r="F110835" s="13"/>
      <c r="G110835" s="13"/>
      <c r="H110835" s="13"/>
      <c r="I110835" s="13"/>
      <c r="J110835" s="13"/>
      <c r="K110835" s="13"/>
      <c r="L110835" s="13"/>
      <c r="M110835" s="13"/>
      <c r="N110835" s="13"/>
      <c r="O110835" s="13"/>
      <c r="P110835" s="13"/>
      <c r="Q110835" s="13"/>
      <c r="R110835" s="13"/>
    </row>
    <row r="110836" spans="2:18">
      <c r="B110836" s="31"/>
      <c r="C110836" s="13"/>
      <c r="D110836" s="13"/>
      <c r="E110836" s="13"/>
      <c r="F110836" s="13"/>
      <c r="G110836" s="13"/>
      <c r="H110836" s="13"/>
      <c r="I110836" s="13"/>
      <c r="J110836" s="13"/>
      <c r="K110836" s="13"/>
      <c r="L110836" s="13"/>
      <c r="M110836" s="13"/>
      <c r="N110836" s="13"/>
      <c r="O110836" s="13"/>
      <c r="P110836" s="13"/>
      <c r="Q110836" s="13"/>
      <c r="R110836" s="13"/>
    </row>
    <row r="110837" spans="2:18">
      <c r="B110837" s="31"/>
      <c r="C110837" s="13"/>
      <c r="D110837" s="13"/>
      <c r="E110837" s="13"/>
      <c r="F110837" s="13"/>
      <c r="G110837" s="13"/>
      <c r="H110837" s="13"/>
      <c r="I110837" s="13"/>
      <c r="J110837" s="13"/>
      <c r="K110837" s="13"/>
      <c r="L110837" s="13"/>
      <c r="M110837" s="13"/>
      <c r="N110837" s="13"/>
      <c r="O110837" s="13"/>
      <c r="P110837" s="13"/>
      <c r="Q110837" s="13"/>
      <c r="R110837" s="13"/>
    </row>
    <row r="110838" spans="2:18">
      <c r="B110838" s="31"/>
      <c r="C110838" s="13"/>
      <c r="D110838" s="13"/>
      <c r="E110838" s="13"/>
      <c r="F110838" s="13"/>
      <c r="G110838" s="13"/>
      <c r="H110838" s="13"/>
      <c r="I110838" s="13"/>
      <c r="J110838" s="13"/>
      <c r="K110838" s="13"/>
      <c r="L110838" s="13"/>
      <c r="M110838" s="13"/>
      <c r="N110838" s="13"/>
      <c r="O110838" s="13"/>
      <c r="P110838" s="13"/>
      <c r="Q110838" s="13"/>
      <c r="R110838" s="13"/>
    </row>
    <row r="110839" spans="2:18">
      <c r="B110839" s="31"/>
      <c r="C110839" s="13"/>
      <c r="D110839" s="13"/>
      <c r="E110839" s="13"/>
      <c r="F110839" s="13"/>
      <c r="G110839" s="13"/>
      <c r="H110839" s="13"/>
      <c r="I110839" s="13"/>
      <c r="J110839" s="13"/>
      <c r="K110839" s="13"/>
      <c r="L110839" s="13"/>
      <c r="M110839" s="13"/>
      <c r="N110839" s="13"/>
      <c r="O110839" s="13"/>
      <c r="P110839" s="13"/>
      <c r="Q110839" s="13"/>
      <c r="R110839" s="13"/>
    </row>
    <row r="110840" spans="2:18">
      <c r="B110840" s="31"/>
      <c r="C110840" s="13"/>
      <c r="D110840" s="13"/>
      <c r="E110840" s="13"/>
      <c r="F110840" s="13"/>
      <c r="G110840" s="13"/>
      <c r="H110840" s="13"/>
      <c r="I110840" s="13"/>
      <c r="J110840" s="13"/>
      <c r="K110840" s="13"/>
      <c r="L110840" s="13"/>
      <c r="M110840" s="13"/>
      <c r="N110840" s="13"/>
      <c r="O110840" s="13"/>
      <c r="P110840" s="13"/>
      <c r="Q110840" s="13"/>
      <c r="R110840" s="13"/>
    </row>
    <row r="110841" spans="2:18">
      <c r="B110841" s="31"/>
      <c r="C110841" s="13"/>
      <c r="D110841" s="13"/>
      <c r="E110841" s="13"/>
      <c r="F110841" s="13"/>
      <c r="G110841" s="13"/>
      <c r="H110841" s="13"/>
      <c r="I110841" s="13"/>
      <c r="J110841" s="13"/>
      <c r="K110841" s="13"/>
      <c r="L110841" s="13"/>
      <c r="M110841" s="13"/>
      <c r="N110841" s="13"/>
      <c r="O110841" s="13"/>
      <c r="P110841" s="13"/>
      <c r="Q110841" s="13"/>
      <c r="R110841" s="13"/>
    </row>
    <row r="110842" spans="2:18">
      <c r="B110842" s="31"/>
      <c r="C110842" s="13"/>
      <c r="D110842" s="13"/>
      <c r="E110842" s="13"/>
      <c r="F110842" s="13"/>
      <c r="G110842" s="13"/>
      <c r="H110842" s="13"/>
      <c r="I110842" s="13"/>
      <c r="J110842" s="13"/>
      <c r="K110842" s="13"/>
      <c r="L110842" s="13"/>
      <c r="M110842" s="13"/>
      <c r="N110842" s="13"/>
      <c r="O110842" s="13"/>
      <c r="P110842" s="13"/>
      <c r="Q110842" s="13"/>
      <c r="R110842" s="13"/>
    </row>
    <row r="110843" spans="2:18">
      <c r="B110843" s="31"/>
      <c r="C110843" s="13"/>
      <c r="D110843" s="13"/>
      <c r="E110843" s="13"/>
      <c r="F110843" s="13"/>
      <c r="G110843" s="13"/>
      <c r="H110843" s="13"/>
      <c r="I110843" s="13"/>
      <c r="J110843" s="13"/>
      <c r="K110843" s="13"/>
      <c r="L110843" s="13"/>
      <c r="M110843" s="13"/>
      <c r="N110843" s="13"/>
      <c r="O110843" s="13"/>
      <c r="P110843" s="13"/>
      <c r="Q110843" s="13"/>
      <c r="R110843" s="13"/>
    </row>
    <row r="110844" spans="2:18">
      <c r="B110844" s="31"/>
      <c r="C110844" s="13"/>
      <c r="D110844" s="13"/>
      <c r="E110844" s="13"/>
      <c r="F110844" s="13"/>
      <c r="G110844" s="13"/>
      <c r="H110844" s="13"/>
      <c r="I110844" s="13"/>
      <c r="J110844" s="13"/>
      <c r="K110844" s="13"/>
      <c r="L110844" s="13"/>
      <c r="M110844" s="13"/>
      <c r="N110844" s="13"/>
      <c r="O110844" s="13"/>
      <c r="P110844" s="13"/>
      <c r="Q110844" s="13"/>
      <c r="R110844" s="13"/>
    </row>
    <row r="110845" spans="2:18">
      <c r="B110845" s="31"/>
      <c r="C110845" s="13"/>
      <c r="D110845" s="13"/>
      <c r="E110845" s="13"/>
      <c r="F110845" s="13"/>
      <c r="G110845" s="13"/>
      <c r="H110845" s="13"/>
      <c r="I110845" s="13"/>
      <c r="J110845" s="13"/>
      <c r="K110845" s="13"/>
      <c r="L110845" s="13"/>
      <c r="M110845" s="13"/>
      <c r="N110845" s="13"/>
      <c r="O110845" s="13"/>
      <c r="P110845" s="13"/>
      <c r="Q110845" s="13"/>
      <c r="R110845" s="13"/>
    </row>
    <row r="110846" spans="2:18">
      <c r="B110846" s="31"/>
      <c r="C110846" s="13"/>
      <c r="D110846" s="13"/>
      <c r="E110846" s="13"/>
      <c r="F110846" s="13"/>
      <c r="G110846" s="13"/>
      <c r="H110846" s="13"/>
      <c r="I110846" s="13"/>
      <c r="J110846" s="13"/>
      <c r="K110846" s="13"/>
      <c r="L110846" s="13"/>
      <c r="M110846" s="13"/>
      <c r="N110846" s="13"/>
      <c r="O110846" s="13"/>
      <c r="P110846" s="13"/>
      <c r="Q110846" s="13"/>
      <c r="R110846" s="13"/>
    </row>
    <row r="110847" spans="2:18">
      <c r="B110847" s="31"/>
      <c r="C110847" s="13"/>
      <c r="D110847" s="13"/>
      <c r="E110847" s="13"/>
      <c r="F110847" s="13"/>
      <c r="G110847" s="13"/>
      <c r="H110847" s="13"/>
      <c r="I110847" s="13"/>
      <c r="J110847" s="13"/>
      <c r="K110847" s="13"/>
      <c r="L110847" s="13"/>
      <c r="M110847" s="13"/>
      <c r="N110847" s="13"/>
      <c r="O110847" s="13"/>
      <c r="P110847" s="13"/>
      <c r="Q110847" s="13"/>
      <c r="R110847" s="13"/>
    </row>
    <row r="110848" spans="2:18">
      <c r="B110848" s="31"/>
      <c r="C110848" s="13"/>
      <c r="D110848" s="13"/>
      <c r="E110848" s="13"/>
      <c r="F110848" s="13"/>
      <c r="G110848" s="13"/>
      <c r="H110848" s="13"/>
      <c r="I110848" s="13"/>
      <c r="J110848" s="13"/>
      <c r="K110848" s="13"/>
      <c r="L110848" s="13"/>
      <c r="M110848" s="13"/>
      <c r="N110848" s="13"/>
      <c r="O110848" s="13"/>
      <c r="P110848" s="13"/>
      <c r="Q110848" s="13"/>
      <c r="R110848" s="13"/>
    </row>
    <row r="110849" spans="2:18">
      <c r="B110849" s="31"/>
      <c r="C110849" s="13"/>
      <c r="D110849" s="13"/>
      <c r="E110849" s="13"/>
      <c r="F110849" s="13"/>
      <c r="G110849" s="13"/>
      <c r="H110849" s="13"/>
      <c r="I110849" s="13"/>
      <c r="J110849" s="13"/>
      <c r="K110849" s="13"/>
      <c r="L110849" s="13"/>
      <c r="M110849" s="13"/>
      <c r="N110849" s="13"/>
      <c r="O110849" s="13"/>
      <c r="P110849" s="13"/>
      <c r="Q110849" s="13"/>
      <c r="R110849" s="13"/>
    </row>
    <row r="110850" spans="2:18">
      <c r="B110850" s="31"/>
      <c r="C110850" s="13"/>
      <c r="D110850" s="13"/>
      <c r="E110850" s="13"/>
      <c r="F110850" s="13"/>
      <c r="G110850" s="13"/>
      <c r="H110850" s="13"/>
      <c r="I110850" s="13"/>
      <c r="J110850" s="13"/>
      <c r="K110850" s="13"/>
      <c r="L110850" s="13"/>
      <c r="M110850" s="13"/>
      <c r="N110850" s="13"/>
      <c r="O110850" s="13"/>
      <c r="P110850" s="13"/>
      <c r="Q110850" s="13"/>
      <c r="R110850" s="13"/>
    </row>
    <row r="110851" spans="2:18">
      <c r="B110851" s="31"/>
      <c r="C110851" s="13"/>
      <c r="D110851" s="13"/>
      <c r="E110851" s="13"/>
      <c r="F110851" s="13"/>
      <c r="G110851" s="13"/>
      <c r="H110851" s="13"/>
      <c r="I110851" s="13"/>
      <c r="J110851" s="13"/>
      <c r="K110851" s="13"/>
      <c r="L110851" s="13"/>
      <c r="M110851" s="13"/>
      <c r="N110851" s="13"/>
      <c r="O110851" s="13"/>
      <c r="P110851" s="13"/>
      <c r="Q110851" s="13"/>
      <c r="R110851" s="13"/>
    </row>
    <row r="110852" spans="2:18">
      <c r="B110852" s="31"/>
      <c r="C110852" s="13"/>
      <c r="D110852" s="13"/>
      <c r="E110852" s="13"/>
      <c r="F110852" s="13"/>
      <c r="G110852" s="13"/>
      <c r="H110852" s="13"/>
      <c r="I110852" s="13"/>
      <c r="J110852" s="13"/>
      <c r="K110852" s="13"/>
      <c r="L110852" s="13"/>
      <c r="M110852" s="13"/>
      <c r="N110852" s="13"/>
      <c r="O110852" s="13"/>
      <c r="P110852" s="13"/>
      <c r="Q110852" s="13"/>
      <c r="R110852" s="13"/>
    </row>
    <row r="110853" spans="2:18">
      <c r="B110853" s="31"/>
      <c r="C110853" s="13"/>
      <c r="D110853" s="13"/>
      <c r="E110853" s="13"/>
      <c r="F110853" s="13"/>
      <c r="G110853" s="13"/>
      <c r="H110853" s="13"/>
      <c r="I110853" s="13"/>
      <c r="J110853" s="13"/>
      <c r="K110853" s="13"/>
      <c r="L110853" s="13"/>
      <c r="M110853" s="13"/>
      <c r="N110853" s="13"/>
      <c r="O110853" s="13"/>
      <c r="P110853" s="13"/>
      <c r="Q110853" s="13"/>
      <c r="R110853" s="13"/>
    </row>
    <row r="110854" spans="2:18">
      <c r="B110854" s="31"/>
      <c r="C110854" s="13"/>
      <c r="D110854" s="13"/>
      <c r="E110854" s="13"/>
      <c r="F110854" s="13"/>
      <c r="G110854" s="13"/>
      <c r="H110854" s="13"/>
      <c r="I110854" s="13"/>
      <c r="J110854" s="13"/>
      <c r="K110854" s="13"/>
      <c r="L110854" s="13"/>
      <c r="M110854" s="13"/>
      <c r="N110854" s="13"/>
      <c r="O110854" s="13"/>
      <c r="P110854" s="13"/>
      <c r="Q110854" s="13"/>
      <c r="R110854" s="13"/>
    </row>
    <row r="110855" spans="2:18">
      <c r="B110855" s="31"/>
      <c r="C110855" s="13"/>
      <c r="D110855" s="13"/>
      <c r="E110855" s="13"/>
      <c r="F110855" s="13"/>
      <c r="G110855" s="13"/>
      <c r="H110855" s="13"/>
      <c r="I110855" s="13"/>
      <c r="J110855" s="13"/>
      <c r="K110855" s="13"/>
      <c r="L110855" s="13"/>
      <c r="M110855" s="13"/>
      <c r="N110855" s="13"/>
      <c r="O110855" s="13"/>
      <c r="P110855" s="13"/>
      <c r="Q110855" s="13"/>
      <c r="R110855" s="13"/>
    </row>
    <row r="110856" spans="2:18">
      <c r="B110856" s="31"/>
      <c r="C110856" s="13"/>
      <c r="D110856" s="13"/>
      <c r="E110856" s="13"/>
      <c r="F110856" s="13"/>
      <c r="G110856" s="13"/>
      <c r="H110856" s="13"/>
      <c r="I110856" s="13"/>
      <c r="J110856" s="13"/>
      <c r="K110856" s="13"/>
      <c r="L110856" s="13"/>
      <c r="M110856" s="13"/>
      <c r="N110856" s="13"/>
      <c r="O110856" s="13"/>
      <c r="P110856" s="13"/>
      <c r="Q110856" s="13"/>
      <c r="R110856" s="13"/>
    </row>
    <row r="110857" spans="2:18">
      <c r="B110857" s="31"/>
      <c r="C110857" s="13"/>
      <c r="D110857" s="13"/>
      <c r="E110857" s="13"/>
      <c r="F110857" s="13"/>
      <c r="G110857" s="13"/>
      <c r="H110857" s="13"/>
      <c r="I110857" s="13"/>
      <c r="J110857" s="13"/>
      <c r="K110857" s="13"/>
      <c r="L110857" s="13"/>
      <c r="M110857" s="13"/>
      <c r="N110857" s="13"/>
      <c r="O110857" s="13"/>
      <c r="P110857" s="13"/>
      <c r="Q110857" s="13"/>
      <c r="R110857" s="13"/>
    </row>
    <row r="110858" spans="2:18">
      <c r="B110858" s="31"/>
      <c r="C110858" s="13"/>
      <c r="D110858" s="13"/>
      <c r="E110858" s="13"/>
      <c r="F110858" s="13"/>
      <c r="G110858" s="13"/>
      <c r="H110858" s="13"/>
      <c r="I110858" s="13"/>
      <c r="J110858" s="13"/>
      <c r="K110858" s="13"/>
      <c r="L110858" s="13"/>
      <c r="M110858" s="13"/>
      <c r="N110858" s="13"/>
      <c r="O110858" s="13"/>
      <c r="P110858" s="13"/>
      <c r="Q110858" s="13"/>
      <c r="R110858" s="13"/>
    </row>
    <row r="110859" spans="2:18">
      <c r="B110859" s="31"/>
      <c r="C110859" s="13"/>
      <c r="D110859" s="13"/>
      <c r="E110859" s="13"/>
      <c r="F110859" s="13"/>
      <c r="G110859" s="13"/>
      <c r="H110859" s="13"/>
      <c r="I110859" s="13"/>
      <c r="J110859" s="13"/>
      <c r="K110859" s="13"/>
      <c r="L110859" s="13"/>
      <c r="M110859" s="13"/>
      <c r="N110859" s="13"/>
      <c r="O110859" s="13"/>
      <c r="P110859" s="13"/>
      <c r="Q110859" s="13"/>
      <c r="R110859" s="13"/>
    </row>
    <row r="110860" spans="2:18">
      <c r="B110860" s="31"/>
      <c r="C110860" s="13"/>
      <c r="D110860" s="13"/>
      <c r="E110860" s="13"/>
      <c r="F110860" s="13"/>
      <c r="G110860" s="13"/>
      <c r="H110860" s="13"/>
      <c r="I110860" s="13"/>
      <c r="J110860" s="13"/>
      <c r="K110860" s="13"/>
      <c r="L110860" s="13"/>
      <c r="M110860" s="13"/>
      <c r="N110860" s="13"/>
      <c r="O110860" s="13"/>
      <c r="P110860" s="13"/>
      <c r="Q110860" s="13"/>
      <c r="R110860" s="13"/>
    </row>
    <row r="110861" spans="2:18">
      <c r="B110861" s="31"/>
      <c r="C110861" s="13"/>
      <c r="D110861" s="13"/>
      <c r="E110861" s="13"/>
      <c r="F110861" s="13"/>
      <c r="G110861" s="13"/>
      <c r="H110861" s="13"/>
      <c r="I110861" s="13"/>
      <c r="J110861" s="13"/>
      <c r="K110861" s="13"/>
      <c r="L110861" s="13"/>
      <c r="M110861" s="13"/>
      <c r="N110861" s="13"/>
      <c r="O110861" s="13"/>
      <c r="P110861" s="13"/>
      <c r="Q110861" s="13"/>
      <c r="R110861" s="13"/>
    </row>
    <row r="110862" spans="2:18">
      <c r="B110862" s="31"/>
      <c r="C110862" s="13"/>
      <c r="D110862" s="13"/>
      <c r="E110862" s="13"/>
      <c r="F110862" s="13"/>
      <c r="G110862" s="13"/>
      <c r="H110862" s="13"/>
      <c r="I110862" s="13"/>
      <c r="J110862" s="13"/>
      <c r="K110862" s="13"/>
      <c r="L110862" s="13"/>
      <c r="M110862" s="13"/>
      <c r="N110862" s="13"/>
      <c r="O110862" s="13"/>
      <c r="P110862" s="13"/>
      <c r="Q110862" s="13"/>
      <c r="R110862" s="13"/>
    </row>
    <row r="110863" spans="2:18">
      <c r="B110863" s="31"/>
      <c r="C110863" s="13"/>
      <c r="D110863" s="13"/>
      <c r="E110863" s="13"/>
      <c r="F110863" s="13"/>
      <c r="G110863" s="13"/>
      <c r="H110863" s="13"/>
      <c r="I110863" s="13"/>
      <c r="J110863" s="13"/>
      <c r="K110863" s="13"/>
      <c r="L110863" s="13"/>
      <c r="M110863" s="13"/>
      <c r="N110863" s="13"/>
      <c r="O110863" s="13"/>
      <c r="P110863" s="13"/>
      <c r="Q110863" s="13"/>
      <c r="R110863" s="13"/>
    </row>
    <row r="110864" spans="2:18">
      <c r="B110864" s="31"/>
      <c r="C110864" s="13"/>
      <c r="D110864" s="13"/>
      <c r="E110864" s="13"/>
      <c r="F110864" s="13"/>
      <c r="G110864" s="13"/>
      <c r="H110864" s="13"/>
      <c r="I110864" s="13"/>
      <c r="J110864" s="13"/>
      <c r="K110864" s="13"/>
      <c r="L110864" s="13"/>
      <c r="M110864" s="13"/>
      <c r="N110864" s="13"/>
      <c r="O110864" s="13"/>
      <c r="P110864" s="13"/>
      <c r="Q110864" s="13"/>
      <c r="R110864" s="13"/>
    </row>
    <row r="110865" spans="2:18">
      <c r="B110865" s="31"/>
      <c r="C110865" s="13"/>
      <c r="D110865" s="13"/>
      <c r="E110865" s="13"/>
      <c r="F110865" s="13"/>
      <c r="G110865" s="13"/>
      <c r="H110865" s="13"/>
      <c r="I110865" s="13"/>
      <c r="J110865" s="13"/>
      <c r="K110865" s="13"/>
      <c r="L110865" s="13"/>
      <c r="M110865" s="13"/>
      <c r="N110865" s="13"/>
      <c r="O110865" s="13"/>
      <c r="P110865" s="13"/>
      <c r="Q110865" s="13"/>
      <c r="R110865" s="13"/>
    </row>
    <row r="110866" spans="2:18">
      <c r="B110866" s="31"/>
      <c r="C110866" s="13"/>
      <c r="D110866" s="13"/>
      <c r="E110866" s="13"/>
      <c r="F110866" s="13"/>
      <c r="G110866" s="13"/>
      <c r="H110866" s="13"/>
      <c r="I110866" s="13"/>
      <c r="J110866" s="13"/>
      <c r="K110866" s="13"/>
      <c r="L110866" s="13"/>
      <c r="M110866" s="13"/>
      <c r="N110866" s="13"/>
      <c r="O110866" s="13"/>
      <c r="P110866" s="13"/>
      <c r="Q110866" s="13"/>
      <c r="R110866" s="13"/>
    </row>
    <row r="110867" spans="2:18">
      <c r="B110867" s="31"/>
      <c r="C110867" s="13"/>
      <c r="D110867" s="13"/>
      <c r="E110867" s="13"/>
      <c r="F110867" s="13"/>
      <c r="G110867" s="13"/>
      <c r="H110867" s="13"/>
      <c r="I110867" s="13"/>
      <c r="J110867" s="13"/>
      <c r="K110867" s="13"/>
      <c r="L110867" s="13"/>
      <c r="M110867" s="13"/>
      <c r="N110867" s="13"/>
      <c r="O110867" s="13"/>
      <c r="P110867" s="13"/>
      <c r="Q110867" s="13"/>
      <c r="R110867" s="13"/>
    </row>
    <row r="110868" spans="2:18">
      <c r="B110868" s="31"/>
      <c r="C110868" s="13"/>
      <c r="D110868" s="13"/>
      <c r="E110868" s="13"/>
      <c r="F110868" s="13"/>
      <c r="G110868" s="13"/>
      <c r="H110868" s="13"/>
      <c r="I110868" s="13"/>
      <c r="J110868" s="13"/>
      <c r="K110868" s="13"/>
      <c r="L110868" s="13"/>
      <c r="M110868" s="13"/>
      <c r="N110868" s="13"/>
      <c r="O110868" s="13"/>
      <c r="P110868" s="13"/>
      <c r="Q110868" s="13"/>
      <c r="R110868" s="13"/>
    </row>
    <row r="110869" spans="2:18">
      <c r="B110869" s="31"/>
      <c r="C110869" s="13"/>
      <c r="D110869" s="13"/>
      <c r="E110869" s="13"/>
      <c r="F110869" s="13"/>
      <c r="G110869" s="13"/>
      <c r="H110869" s="13"/>
      <c r="I110869" s="13"/>
      <c r="J110869" s="13"/>
      <c r="K110869" s="13"/>
      <c r="L110869" s="13"/>
      <c r="M110869" s="13"/>
      <c r="N110869" s="13"/>
      <c r="O110869" s="13"/>
      <c r="P110869" s="13"/>
      <c r="Q110869" s="13"/>
      <c r="R110869" s="13"/>
    </row>
    <row r="110870" spans="2:18">
      <c r="B110870" s="31"/>
      <c r="C110870" s="13"/>
      <c r="D110870" s="13"/>
      <c r="E110870" s="13"/>
      <c r="F110870" s="13"/>
      <c r="G110870" s="13"/>
      <c r="H110870" s="13"/>
      <c r="I110870" s="13"/>
      <c r="J110870" s="13"/>
      <c r="K110870" s="13"/>
      <c r="L110870" s="13"/>
      <c r="M110870" s="13"/>
      <c r="N110870" s="13"/>
      <c r="O110870" s="13"/>
      <c r="P110870" s="13"/>
      <c r="Q110870" s="13"/>
      <c r="R110870" s="13"/>
    </row>
    <row r="110871" spans="2:18">
      <c r="B110871" s="31"/>
      <c r="C110871" s="13"/>
      <c r="D110871" s="13"/>
      <c r="E110871" s="13"/>
      <c r="F110871" s="13"/>
      <c r="G110871" s="13"/>
      <c r="H110871" s="13"/>
      <c r="I110871" s="13"/>
      <c r="J110871" s="13"/>
      <c r="K110871" s="13"/>
      <c r="L110871" s="13"/>
      <c r="M110871" s="13"/>
      <c r="N110871" s="13"/>
      <c r="O110871" s="13"/>
      <c r="P110871" s="13"/>
      <c r="Q110871" s="13"/>
      <c r="R110871" s="13"/>
    </row>
    <row r="110872" spans="2:18">
      <c r="B110872" s="31"/>
      <c r="C110872" s="13"/>
      <c r="D110872" s="13"/>
      <c r="E110872" s="13"/>
      <c r="F110872" s="13"/>
      <c r="G110872" s="13"/>
      <c r="H110872" s="13"/>
      <c r="I110872" s="13"/>
      <c r="J110872" s="13"/>
      <c r="K110872" s="13"/>
      <c r="L110872" s="13"/>
      <c r="M110872" s="13"/>
      <c r="N110872" s="13"/>
      <c r="O110872" s="13"/>
      <c r="P110872" s="13"/>
      <c r="Q110872" s="13"/>
      <c r="R110872" s="13"/>
    </row>
    <row r="110873" spans="2:18">
      <c r="B110873" s="31"/>
      <c r="C110873" s="13"/>
      <c r="D110873" s="13"/>
      <c r="E110873" s="13"/>
      <c r="F110873" s="13"/>
      <c r="G110873" s="13"/>
      <c r="H110873" s="13"/>
      <c r="I110873" s="13"/>
      <c r="J110873" s="13"/>
      <c r="K110873" s="13"/>
      <c r="L110873" s="13"/>
      <c r="M110873" s="13"/>
      <c r="N110873" s="13"/>
      <c r="O110873" s="13"/>
      <c r="P110873" s="13"/>
      <c r="Q110873" s="13"/>
      <c r="R110873" s="13"/>
    </row>
    <row r="110874" spans="2:18">
      <c r="B110874" s="31"/>
      <c r="C110874" s="13"/>
      <c r="D110874" s="13"/>
      <c r="E110874" s="13"/>
      <c r="F110874" s="13"/>
      <c r="G110874" s="13"/>
      <c r="H110874" s="13"/>
      <c r="I110874" s="13"/>
      <c r="J110874" s="13"/>
      <c r="K110874" s="13"/>
      <c r="L110874" s="13"/>
      <c r="M110874" s="13"/>
      <c r="N110874" s="13"/>
      <c r="O110874" s="13"/>
      <c r="P110874" s="13"/>
      <c r="Q110874" s="13"/>
      <c r="R110874" s="13"/>
    </row>
    <row r="110875" spans="2:18">
      <c r="B110875" s="31"/>
      <c r="C110875" s="13"/>
      <c r="D110875" s="13"/>
      <c r="E110875" s="13"/>
      <c r="F110875" s="13"/>
      <c r="G110875" s="13"/>
      <c r="H110875" s="13"/>
      <c r="I110875" s="13"/>
      <c r="J110875" s="13"/>
      <c r="K110875" s="13"/>
      <c r="L110875" s="13"/>
      <c r="M110875" s="13"/>
      <c r="N110875" s="13"/>
      <c r="O110875" s="13"/>
      <c r="P110875" s="13"/>
      <c r="Q110875" s="13"/>
      <c r="R110875" s="13"/>
    </row>
    <row r="110876" spans="2:18">
      <c r="B110876" s="31"/>
      <c r="C110876" s="13"/>
      <c r="D110876" s="13"/>
      <c r="E110876" s="13"/>
      <c r="F110876" s="13"/>
      <c r="G110876" s="13"/>
      <c r="H110876" s="13"/>
      <c r="I110876" s="13"/>
      <c r="J110876" s="13"/>
      <c r="K110876" s="13"/>
      <c r="L110876" s="13"/>
      <c r="M110876" s="13"/>
      <c r="N110876" s="13"/>
      <c r="O110876" s="13"/>
      <c r="P110876" s="13"/>
      <c r="Q110876" s="13"/>
      <c r="R110876" s="13"/>
    </row>
    <row r="110877" spans="2:18">
      <c r="B110877" s="31"/>
      <c r="C110877" s="13"/>
      <c r="D110877" s="13"/>
      <c r="E110877" s="13"/>
      <c r="F110877" s="13"/>
      <c r="G110877" s="13"/>
      <c r="H110877" s="13"/>
      <c r="I110877" s="13"/>
      <c r="J110877" s="13"/>
      <c r="K110877" s="13"/>
      <c r="L110877" s="13"/>
      <c r="M110877" s="13"/>
      <c r="N110877" s="13"/>
      <c r="O110877" s="13"/>
      <c r="P110877" s="13"/>
      <c r="Q110877" s="13"/>
      <c r="R110877" s="13"/>
    </row>
    <row r="110878" spans="2:18">
      <c r="B110878" s="31"/>
      <c r="C110878" s="13"/>
      <c r="D110878" s="13"/>
      <c r="E110878" s="13"/>
      <c r="F110878" s="13"/>
      <c r="G110878" s="13"/>
      <c r="H110878" s="13"/>
      <c r="I110878" s="13"/>
      <c r="J110878" s="13"/>
      <c r="K110878" s="13"/>
      <c r="L110878" s="13"/>
      <c r="M110878" s="13"/>
      <c r="N110878" s="13"/>
      <c r="O110878" s="13"/>
      <c r="P110878" s="13"/>
      <c r="Q110878" s="13"/>
      <c r="R110878" s="13"/>
    </row>
    <row r="110879" spans="2:18">
      <c r="B110879" s="31"/>
      <c r="C110879" s="13"/>
      <c r="D110879" s="13"/>
      <c r="E110879" s="13"/>
      <c r="F110879" s="13"/>
      <c r="G110879" s="13"/>
      <c r="H110879" s="13"/>
      <c r="I110879" s="13"/>
      <c r="J110879" s="13"/>
      <c r="K110879" s="13"/>
      <c r="L110879" s="13"/>
      <c r="M110879" s="13"/>
      <c r="N110879" s="13"/>
      <c r="O110879" s="13"/>
      <c r="P110879" s="13"/>
      <c r="Q110879" s="13"/>
      <c r="R110879" s="13"/>
    </row>
    <row r="110880" spans="2:18">
      <c r="B110880" s="31"/>
      <c r="C110880" s="13"/>
      <c r="D110880" s="13"/>
      <c r="E110880" s="13"/>
      <c r="F110880" s="13"/>
      <c r="G110880" s="13"/>
      <c r="H110880" s="13"/>
      <c r="I110880" s="13"/>
      <c r="J110880" s="13"/>
      <c r="K110880" s="13"/>
      <c r="L110880" s="13"/>
      <c r="M110880" s="13"/>
      <c r="N110880" s="13"/>
      <c r="O110880" s="13"/>
      <c r="P110880" s="13"/>
      <c r="Q110880" s="13"/>
      <c r="R110880" s="13"/>
    </row>
    <row r="110881" spans="2:18">
      <c r="B110881" s="31"/>
      <c r="C110881" s="13"/>
      <c r="D110881" s="13"/>
      <c r="E110881" s="13"/>
      <c r="F110881" s="13"/>
      <c r="G110881" s="13"/>
      <c r="H110881" s="13"/>
      <c r="I110881" s="13"/>
      <c r="J110881" s="13"/>
      <c r="K110881" s="13"/>
      <c r="L110881" s="13"/>
      <c r="M110881" s="13"/>
      <c r="N110881" s="13"/>
      <c r="O110881" s="13"/>
      <c r="P110881" s="13"/>
      <c r="Q110881" s="13"/>
      <c r="R110881" s="13"/>
    </row>
    <row r="110882" spans="2:18">
      <c r="B110882" s="31"/>
      <c r="C110882" s="13"/>
      <c r="D110882" s="13"/>
      <c r="E110882" s="13"/>
      <c r="F110882" s="13"/>
      <c r="G110882" s="13"/>
      <c r="H110882" s="13"/>
      <c r="I110882" s="13"/>
      <c r="J110882" s="13"/>
      <c r="K110882" s="13"/>
      <c r="L110882" s="13"/>
      <c r="M110882" s="13"/>
      <c r="N110882" s="13"/>
      <c r="O110882" s="13"/>
      <c r="P110882" s="13"/>
      <c r="Q110882" s="13"/>
      <c r="R110882" s="13"/>
    </row>
    <row r="110883" spans="2:18">
      <c r="B110883" s="31"/>
      <c r="C110883" s="13"/>
      <c r="D110883" s="13"/>
      <c r="E110883" s="13"/>
      <c r="F110883" s="13"/>
      <c r="G110883" s="13"/>
      <c r="H110883" s="13"/>
      <c r="I110883" s="13"/>
      <c r="J110883" s="13"/>
      <c r="K110883" s="13"/>
      <c r="L110883" s="13"/>
      <c r="M110883" s="13"/>
      <c r="N110883" s="13"/>
      <c r="O110883" s="13"/>
      <c r="P110883" s="13"/>
      <c r="Q110883" s="13"/>
      <c r="R110883" s="13"/>
    </row>
    <row r="110884" spans="2:18">
      <c r="B110884" s="31"/>
      <c r="C110884" s="13"/>
      <c r="D110884" s="13"/>
      <c r="E110884" s="13"/>
      <c r="F110884" s="13"/>
      <c r="G110884" s="13"/>
      <c r="H110884" s="13"/>
      <c r="I110884" s="13"/>
      <c r="J110884" s="13"/>
      <c r="K110884" s="13"/>
      <c r="L110884" s="13"/>
      <c r="M110884" s="13"/>
      <c r="N110884" s="13"/>
      <c r="O110884" s="13"/>
      <c r="P110884" s="13"/>
      <c r="Q110884" s="13"/>
      <c r="R110884" s="13"/>
    </row>
    <row r="110885" spans="2:18">
      <c r="B110885" s="31"/>
      <c r="C110885" s="13"/>
      <c r="D110885" s="13"/>
      <c r="E110885" s="13"/>
      <c r="F110885" s="13"/>
      <c r="G110885" s="13"/>
      <c r="H110885" s="13"/>
      <c r="I110885" s="13"/>
      <c r="J110885" s="13"/>
      <c r="K110885" s="13"/>
      <c r="L110885" s="13"/>
      <c r="M110885" s="13"/>
      <c r="N110885" s="13"/>
      <c r="O110885" s="13"/>
      <c r="P110885" s="13"/>
      <c r="Q110885" s="13"/>
      <c r="R110885" s="13"/>
    </row>
    <row r="110886" spans="2:18">
      <c r="B110886" s="31"/>
      <c r="C110886" s="13"/>
      <c r="D110886" s="13"/>
      <c r="E110886" s="13"/>
      <c r="F110886" s="13"/>
      <c r="G110886" s="13"/>
      <c r="H110886" s="13"/>
      <c r="I110886" s="13"/>
      <c r="J110886" s="13"/>
      <c r="K110886" s="13"/>
      <c r="L110886" s="13"/>
      <c r="M110886" s="13"/>
      <c r="N110886" s="13"/>
      <c r="O110886" s="13"/>
      <c r="P110886" s="13"/>
      <c r="Q110886" s="13"/>
      <c r="R110886" s="13"/>
    </row>
    <row r="110887" spans="2:18">
      <c r="B110887" s="31"/>
      <c r="C110887" s="13"/>
      <c r="D110887" s="13"/>
      <c r="E110887" s="13"/>
      <c r="F110887" s="13"/>
      <c r="G110887" s="13"/>
      <c r="H110887" s="13"/>
      <c r="I110887" s="13"/>
      <c r="J110887" s="13"/>
      <c r="K110887" s="13"/>
      <c r="L110887" s="13"/>
      <c r="M110887" s="13"/>
      <c r="N110887" s="13"/>
      <c r="O110887" s="13"/>
      <c r="P110887" s="13"/>
      <c r="Q110887" s="13"/>
      <c r="R110887" s="13"/>
    </row>
    <row r="110888" spans="2:18">
      <c r="B110888" s="31"/>
      <c r="C110888" s="13"/>
      <c r="D110888" s="13"/>
      <c r="E110888" s="13"/>
      <c r="F110888" s="13"/>
      <c r="G110888" s="13"/>
      <c r="H110888" s="13"/>
      <c r="I110888" s="13"/>
      <c r="J110888" s="13"/>
      <c r="K110888" s="13"/>
      <c r="L110888" s="13"/>
      <c r="M110888" s="13"/>
      <c r="N110888" s="13"/>
      <c r="O110888" s="13"/>
      <c r="P110888" s="13"/>
      <c r="Q110888" s="13"/>
      <c r="R110888" s="13"/>
    </row>
    <row r="110889" spans="2:18">
      <c r="B110889" s="31"/>
      <c r="C110889" s="13"/>
      <c r="D110889" s="13"/>
      <c r="E110889" s="13"/>
      <c r="F110889" s="13"/>
      <c r="G110889" s="13"/>
      <c r="H110889" s="13"/>
      <c r="I110889" s="13"/>
      <c r="J110889" s="13"/>
      <c r="K110889" s="13"/>
      <c r="L110889" s="13"/>
      <c r="M110889" s="13"/>
      <c r="N110889" s="13"/>
      <c r="O110889" s="13"/>
      <c r="P110889" s="13"/>
      <c r="Q110889" s="13"/>
      <c r="R110889" s="13"/>
    </row>
    <row r="110890" spans="2:18">
      <c r="B110890" s="31"/>
      <c r="C110890" s="13"/>
      <c r="D110890" s="13"/>
      <c r="E110890" s="13"/>
      <c r="F110890" s="13"/>
      <c r="G110890" s="13"/>
      <c r="H110890" s="13"/>
      <c r="I110890" s="13"/>
      <c r="J110890" s="13"/>
      <c r="K110890" s="13"/>
      <c r="L110890" s="13"/>
      <c r="M110890" s="13"/>
      <c r="N110890" s="13"/>
      <c r="O110890" s="13"/>
      <c r="P110890" s="13"/>
      <c r="Q110890" s="13"/>
      <c r="R110890" s="13"/>
    </row>
    <row r="110891" spans="2:18">
      <c r="B110891" s="31"/>
      <c r="C110891" s="13"/>
      <c r="D110891" s="13"/>
      <c r="E110891" s="13"/>
      <c r="F110891" s="13"/>
      <c r="G110891" s="13"/>
      <c r="H110891" s="13"/>
      <c r="I110891" s="13"/>
      <c r="J110891" s="13"/>
      <c r="K110891" s="13"/>
      <c r="L110891" s="13"/>
      <c r="M110891" s="13"/>
      <c r="N110891" s="13"/>
      <c r="O110891" s="13"/>
      <c r="P110891" s="13"/>
      <c r="Q110891" s="13"/>
      <c r="R110891" s="13"/>
    </row>
    <row r="110892" spans="2:18">
      <c r="B110892" s="31"/>
      <c r="C110892" s="13"/>
      <c r="D110892" s="13"/>
      <c r="E110892" s="13"/>
      <c r="F110892" s="13"/>
      <c r="G110892" s="13"/>
      <c r="H110892" s="13"/>
      <c r="I110892" s="13"/>
      <c r="J110892" s="13"/>
      <c r="K110892" s="13"/>
      <c r="L110892" s="13"/>
      <c r="M110892" s="13"/>
      <c r="N110892" s="13"/>
      <c r="O110892" s="13"/>
      <c r="P110892" s="13"/>
      <c r="Q110892" s="13"/>
      <c r="R110892" s="13"/>
    </row>
    <row r="110893" spans="2:18">
      <c r="B110893" s="31"/>
      <c r="C110893" s="13"/>
      <c r="D110893" s="13"/>
      <c r="E110893" s="13"/>
      <c r="F110893" s="13"/>
      <c r="G110893" s="13"/>
      <c r="H110893" s="13"/>
      <c r="I110893" s="13"/>
      <c r="J110893" s="13"/>
      <c r="K110893" s="13"/>
      <c r="L110893" s="13"/>
      <c r="M110893" s="13"/>
      <c r="N110893" s="13"/>
      <c r="O110893" s="13"/>
      <c r="P110893" s="13"/>
      <c r="Q110893" s="13"/>
      <c r="R110893" s="13"/>
    </row>
    <row r="110894" spans="2:18">
      <c r="B110894" s="31"/>
      <c r="C110894" s="13"/>
      <c r="D110894" s="13"/>
      <c r="E110894" s="13"/>
      <c r="F110894" s="13"/>
      <c r="G110894" s="13"/>
      <c r="H110894" s="13"/>
      <c r="I110894" s="13"/>
      <c r="J110894" s="13"/>
      <c r="K110894" s="13"/>
      <c r="L110894" s="13"/>
      <c r="M110894" s="13"/>
      <c r="N110894" s="13"/>
      <c r="O110894" s="13"/>
      <c r="P110894" s="13"/>
      <c r="Q110894" s="13"/>
      <c r="R110894" s="13"/>
    </row>
    <row r="110895" spans="2:18">
      <c r="B110895" s="31"/>
      <c r="C110895" s="13"/>
      <c r="D110895" s="13"/>
      <c r="E110895" s="13"/>
      <c r="F110895" s="13"/>
      <c r="G110895" s="13"/>
      <c r="H110895" s="13"/>
      <c r="I110895" s="13"/>
      <c r="J110895" s="13"/>
      <c r="K110895" s="13"/>
      <c r="L110895" s="13"/>
      <c r="M110895" s="13"/>
      <c r="N110895" s="13"/>
      <c r="O110895" s="13"/>
      <c r="P110895" s="13"/>
      <c r="Q110895" s="13"/>
      <c r="R110895" s="13"/>
    </row>
    <row r="110896" spans="2:18">
      <c r="B110896" s="31"/>
      <c r="C110896" s="13"/>
      <c r="D110896" s="13"/>
      <c r="E110896" s="13"/>
      <c r="F110896" s="13"/>
      <c r="G110896" s="13"/>
      <c r="H110896" s="13"/>
      <c r="I110896" s="13"/>
      <c r="J110896" s="13"/>
      <c r="K110896" s="13"/>
      <c r="L110896" s="13"/>
      <c r="M110896" s="13"/>
      <c r="N110896" s="13"/>
      <c r="O110896" s="13"/>
      <c r="P110896" s="13"/>
      <c r="Q110896" s="13"/>
      <c r="R110896" s="13"/>
    </row>
    <row r="110897" spans="2:18">
      <c r="B110897" s="31"/>
      <c r="C110897" s="13"/>
      <c r="D110897" s="13"/>
      <c r="E110897" s="13"/>
      <c r="F110897" s="13"/>
      <c r="G110897" s="13"/>
      <c r="H110897" s="13"/>
      <c r="I110897" s="13"/>
      <c r="J110897" s="13"/>
      <c r="K110897" s="13"/>
      <c r="L110897" s="13"/>
      <c r="M110897" s="13"/>
      <c r="N110897" s="13"/>
      <c r="O110897" s="13"/>
      <c r="P110897" s="13"/>
      <c r="Q110897" s="13"/>
      <c r="R110897" s="13"/>
    </row>
    <row r="110898" spans="2:18">
      <c r="B110898" s="31"/>
      <c r="C110898" s="13"/>
      <c r="D110898" s="13"/>
      <c r="E110898" s="13"/>
      <c r="F110898" s="13"/>
      <c r="G110898" s="13"/>
      <c r="H110898" s="13"/>
      <c r="I110898" s="13"/>
      <c r="J110898" s="13"/>
      <c r="K110898" s="13"/>
      <c r="L110898" s="13"/>
      <c r="M110898" s="13"/>
      <c r="N110898" s="13"/>
      <c r="O110898" s="13"/>
      <c r="P110898" s="13"/>
      <c r="Q110898" s="13"/>
      <c r="R110898" s="13"/>
    </row>
    <row r="110899" spans="2:18">
      <c r="B110899" s="31"/>
      <c r="C110899" s="13"/>
      <c r="D110899" s="13"/>
      <c r="E110899" s="13"/>
      <c r="F110899" s="13"/>
      <c r="G110899" s="13"/>
      <c r="H110899" s="13"/>
      <c r="I110899" s="13"/>
      <c r="J110899" s="13"/>
      <c r="K110899" s="13"/>
      <c r="L110899" s="13"/>
      <c r="M110899" s="13"/>
      <c r="N110899" s="13"/>
      <c r="O110899" s="13"/>
      <c r="P110899" s="13"/>
      <c r="Q110899" s="13"/>
      <c r="R110899" s="13"/>
    </row>
    <row r="110900" spans="2:18">
      <c r="B110900" s="31"/>
      <c r="C110900" s="13"/>
      <c r="D110900" s="13"/>
      <c r="E110900" s="13"/>
      <c r="F110900" s="13"/>
      <c r="G110900" s="13"/>
      <c r="H110900" s="13"/>
      <c r="I110900" s="13"/>
      <c r="J110900" s="13"/>
      <c r="K110900" s="13"/>
      <c r="L110900" s="13"/>
      <c r="M110900" s="13"/>
      <c r="N110900" s="13"/>
      <c r="O110900" s="13"/>
      <c r="P110900" s="13"/>
      <c r="Q110900" s="13"/>
      <c r="R110900" s="13"/>
    </row>
    <row r="110901" spans="2:18">
      <c r="B110901" s="31"/>
      <c r="C110901" s="13"/>
      <c r="D110901" s="13"/>
      <c r="E110901" s="13"/>
      <c r="F110901" s="13"/>
      <c r="G110901" s="13"/>
      <c r="H110901" s="13"/>
      <c r="I110901" s="13"/>
      <c r="J110901" s="13"/>
      <c r="K110901" s="13"/>
      <c r="L110901" s="13"/>
      <c r="M110901" s="13"/>
      <c r="N110901" s="13"/>
      <c r="O110901" s="13"/>
      <c r="P110901" s="13"/>
      <c r="Q110901" s="13"/>
      <c r="R110901" s="13"/>
    </row>
    <row r="110902" spans="2:18">
      <c r="B110902" s="31"/>
      <c r="C110902" s="13"/>
      <c r="D110902" s="13"/>
      <c r="E110902" s="13"/>
      <c r="F110902" s="13"/>
      <c r="G110902" s="13"/>
      <c r="H110902" s="13"/>
      <c r="I110902" s="13"/>
      <c r="J110902" s="13"/>
      <c r="K110902" s="13"/>
      <c r="L110902" s="13"/>
      <c r="M110902" s="13"/>
      <c r="N110902" s="13"/>
      <c r="O110902" s="13"/>
      <c r="P110902" s="13"/>
      <c r="Q110902" s="13"/>
      <c r="R110902" s="13"/>
    </row>
    <row r="110903" spans="2:18">
      <c r="B110903" s="31"/>
      <c r="C110903" s="13"/>
      <c r="D110903" s="13"/>
      <c r="E110903" s="13"/>
      <c r="F110903" s="13"/>
      <c r="G110903" s="13"/>
      <c r="H110903" s="13"/>
      <c r="I110903" s="13"/>
      <c r="J110903" s="13"/>
      <c r="K110903" s="13"/>
      <c r="L110903" s="13"/>
      <c r="M110903" s="13"/>
      <c r="N110903" s="13"/>
      <c r="O110903" s="13"/>
      <c r="P110903" s="13"/>
      <c r="Q110903" s="13"/>
      <c r="R110903" s="13"/>
    </row>
    <row r="110904" spans="2:18">
      <c r="B110904" s="31"/>
      <c r="C110904" s="13"/>
      <c r="D110904" s="13"/>
      <c r="E110904" s="13"/>
      <c r="F110904" s="13"/>
      <c r="G110904" s="13"/>
      <c r="H110904" s="13"/>
      <c r="I110904" s="13"/>
      <c r="J110904" s="13"/>
      <c r="K110904" s="13"/>
      <c r="L110904" s="13"/>
      <c r="M110904" s="13"/>
      <c r="N110904" s="13"/>
      <c r="O110904" s="13"/>
      <c r="P110904" s="13"/>
      <c r="Q110904" s="13"/>
      <c r="R110904" s="13"/>
    </row>
    <row r="110905" spans="2:18">
      <c r="B110905" s="31"/>
      <c r="C110905" s="13"/>
      <c r="D110905" s="13"/>
      <c r="E110905" s="13"/>
      <c r="F110905" s="13"/>
      <c r="G110905" s="13"/>
      <c r="H110905" s="13"/>
      <c r="I110905" s="13"/>
      <c r="J110905" s="13"/>
      <c r="K110905" s="13"/>
      <c r="L110905" s="13"/>
      <c r="M110905" s="13"/>
      <c r="N110905" s="13"/>
      <c r="O110905" s="13"/>
      <c r="P110905" s="13"/>
      <c r="Q110905" s="13"/>
      <c r="R110905" s="13"/>
    </row>
    <row r="110906" spans="2:18">
      <c r="B110906" s="31"/>
      <c r="C110906" s="13"/>
      <c r="D110906" s="13"/>
      <c r="E110906" s="13"/>
      <c r="F110906" s="13"/>
      <c r="G110906" s="13"/>
      <c r="H110906" s="13"/>
      <c r="I110906" s="13"/>
      <c r="J110906" s="13"/>
      <c r="K110906" s="13"/>
      <c r="L110906" s="13"/>
      <c r="M110906" s="13"/>
      <c r="N110906" s="13"/>
      <c r="O110906" s="13"/>
      <c r="P110906" s="13"/>
      <c r="Q110906" s="13"/>
      <c r="R110906" s="13"/>
    </row>
    <row r="110907" spans="2:18">
      <c r="B110907" s="31"/>
      <c r="C110907" s="13"/>
      <c r="D110907" s="13"/>
      <c r="E110907" s="13"/>
      <c r="F110907" s="13"/>
      <c r="G110907" s="13"/>
      <c r="H110907" s="13"/>
      <c r="I110907" s="13"/>
      <c r="J110907" s="13"/>
      <c r="K110907" s="13"/>
      <c r="L110907" s="13"/>
      <c r="M110907" s="13"/>
      <c r="N110907" s="13"/>
      <c r="O110907" s="13"/>
      <c r="P110907" s="13"/>
      <c r="Q110907" s="13"/>
      <c r="R110907" s="13"/>
    </row>
    <row r="110908" spans="2:18">
      <c r="B110908" s="31"/>
      <c r="C110908" s="13"/>
      <c r="D110908" s="13"/>
      <c r="E110908" s="13"/>
      <c r="F110908" s="13"/>
      <c r="G110908" s="13"/>
      <c r="H110908" s="13"/>
      <c r="I110908" s="13"/>
      <c r="J110908" s="13"/>
      <c r="K110908" s="13"/>
      <c r="L110908" s="13"/>
      <c r="M110908" s="13"/>
      <c r="N110908" s="13"/>
      <c r="O110908" s="13"/>
      <c r="P110908" s="13"/>
      <c r="Q110908" s="13"/>
      <c r="R110908" s="13"/>
    </row>
    <row r="110909" spans="2:18">
      <c r="B110909" s="31"/>
      <c r="C110909" s="13"/>
      <c r="D110909" s="13"/>
      <c r="E110909" s="13"/>
      <c r="F110909" s="13"/>
      <c r="G110909" s="13"/>
      <c r="H110909" s="13"/>
      <c r="I110909" s="13"/>
      <c r="J110909" s="13"/>
      <c r="K110909" s="13"/>
      <c r="L110909" s="13"/>
      <c r="M110909" s="13"/>
      <c r="N110909" s="13"/>
      <c r="O110909" s="13"/>
      <c r="P110909" s="13"/>
      <c r="Q110909" s="13"/>
      <c r="R110909" s="13"/>
    </row>
    <row r="110910" spans="2:18">
      <c r="B110910" s="31"/>
      <c r="C110910" s="13"/>
      <c r="D110910" s="13"/>
      <c r="E110910" s="13"/>
      <c r="F110910" s="13"/>
      <c r="G110910" s="13"/>
      <c r="H110910" s="13"/>
      <c r="I110910" s="13"/>
      <c r="J110910" s="13"/>
      <c r="K110910" s="13"/>
      <c r="L110910" s="13"/>
      <c r="M110910" s="13"/>
      <c r="N110910" s="13"/>
      <c r="O110910" s="13"/>
      <c r="P110910" s="13"/>
      <c r="Q110910" s="13"/>
      <c r="R110910" s="13"/>
    </row>
    <row r="110911" spans="2:18">
      <c r="B110911" s="31"/>
      <c r="C110911" s="13"/>
      <c r="D110911" s="13"/>
      <c r="E110911" s="13"/>
      <c r="F110911" s="13"/>
      <c r="G110911" s="13"/>
      <c r="H110911" s="13"/>
      <c r="I110911" s="13"/>
      <c r="J110911" s="13"/>
      <c r="K110911" s="13"/>
      <c r="L110911" s="13"/>
      <c r="M110911" s="13"/>
      <c r="N110911" s="13"/>
      <c r="O110911" s="13"/>
      <c r="P110911" s="13"/>
      <c r="Q110911" s="13"/>
      <c r="R110911" s="13"/>
    </row>
    <row r="110912" spans="2:18">
      <c r="B110912" s="31"/>
      <c r="C110912" s="13"/>
      <c r="D110912" s="13"/>
      <c r="E110912" s="13"/>
      <c r="F110912" s="13"/>
      <c r="G110912" s="13"/>
      <c r="H110912" s="13"/>
      <c r="I110912" s="13"/>
      <c r="J110912" s="13"/>
      <c r="K110912" s="13"/>
      <c r="L110912" s="13"/>
      <c r="M110912" s="13"/>
      <c r="N110912" s="13"/>
      <c r="O110912" s="13"/>
      <c r="P110912" s="13"/>
      <c r="Q110912" s="13"/>
      <c r="R110912" s="13"/>
    </row>
    <row r="110913" spans="2:18">
      <c r="B110913" s="31"/>
      <c r="C110913" s="13"/>
      <c r="D110913" s="13"/>
      <c r="E110913" s="13"/>
      <c r="F110913" s="13"/>
      <c r="G110913" s="13"/>
      <c r="H110913" s="13"/>
      <c r="I110913" s="13"/>
      <c r="J110913" s="13"/>
      <c r="K110913" s="13"/>
      <c r="L110913" s="13"/>
      <c r="M110913" s="13"/>
      <c r="N110913" s="13"/>
      <c r="O110913" s="13"/>
      <c r="P110913" s="13"/>
      <c r="Q110913" s="13"/>
      <c r="R110913" s="13"/>
    </row>
    <row r="110914" spans="2:18">
      <c r="B110914" s="31"/>
      <c r="C110914" s="13"/>
      <c r="D110914" s="13"/>
      <c r="E110914" s="13"/>
      <c r="F110914" s="13"/>
      <c r="G110914" s="13"/>
      <c r="H110914" s="13"/>
      <c r="I110914" s="13"/>
      <c r="J110914" s="13"/>
      <c r="K110914" s="13"/>
      <c r="L110914" s="13"/>
      <c r="M110914" s="13"/>
      <c r="N110914" s="13"/>
      <c r="O110914" s="13"/>
      <c r="P110914" s="13"/>
      <c r="Q110914" s="13"/>
      <c r="R110914" s="13"/>
    </row>
    <row r="110915" spans="2:18">
      <c r="B110915" s="31"/>
      <c r="C110915" s="13"/>
      <c r="D110915" s="13"/>
      <c r="E110915" s="13"/>
      <c r="F110915" s="13"/>
      <c r="G110915" s="13"/>
      <c r="H110915" s="13"/>
      <c r="I110915" s="13"/>
      <c r="J110915" s="13"/>
      <c r="K110915" s="13"/>
      <c r="L110915" s="13"/>
      <c r="M110915" s="13"/>
      <c r="N110915" s="13"/>
      <c r="O110915" s="13"/>
      <c r="P110915" s="13"/>
      <c r="Q110915" s="13"/>
      <c r="R110915" s="13"/>
    </row>
    <row r="110916" spans="2:18">
      <c r="B110916" s="31"/>
      <c r="C110916" s="13"/>
      <c r="D110916" s="13"/>
      <c r="E110916" s="13"/>
      <c r="F110916" s="13"/>
      <c r="G110916" s="13"/>
      <c r="H110916" s="13"/>
      <c r="I110916" s="13"/>
      <c r="J110916" s="13"/>
      <c r="K110916" s="13"/>
      <c r="L110916" s="13"/>
      <c r="M110916" s="13"/>
      <c r="N110916" s="13"/>
      <c r="O110916" s="13"/>
      <c r="P110916" s="13"/>
      <c r="Q110916" s="13"/>
      <c r="R110916" s="13"/>
    </row>
    <row r="110917" spans="2:18">
      <c r="B110917" s="31"/>
      <c r="C110917" s="13"/>
      <c r="D110917" s="13"/>
      <c r="E110917" s="13"/>
      <c r="F110917" s="13"/>
      <c r="G110917" s="13"/>
      <c r="H110917" s="13"/>
      <c r="I110917" s="13"/>
      <c r="J110917" s="13"/>
      <c r="K110917" s="13"/>
      <c r="L110917" s="13"/>
      <c r="M110917" s="13"/>
      <c r="N110917" s="13"/>
      <c r="O110917" s="13"/>
      <c r="P110917" s="13"/>
      <c r="Q110917" s="13"/>
      <c r="R110917" s="13"/>
    </row>
    <row r="110918" spans="2:18">
      <c r="B110918" s="31"/>
      <c r="C110918" s="13"/>
      <c r="D110918" s="13"/>
      <c r="E110918" s="13"/>
      <c r="F110918" s="13"/>
      <c r="G110918" s="13"/>
      <c r="H110918" s="13"/>
      <c r="I110918" s="13"/>
      <c r="J110918" s="13"/>
      <c r="K110918" s="13"/>
      <c r="L110918" s="13"/>
      <c r="M110918" s="13"/>
      <c r="N110918" s="13"/>
      <c r="O110918" s="13"/>
      <c r="P110918" s="13"/>
      <c r="Q110918" s="13"/>
      <c r="R110918" s="13"/>
    </row>
    <row r="110919" spans="2:18">
      <c r="B110919" s="31"/>
      <c r="C110919" s="13"/>
      <c r="D110919" s="13"/>
      <c r="E110919" s="13"/>
      <c r="F110919" s="13"/>
      <c r="G110919" s="13"/>
      <c r="H110919" s="13"/>
      <c r="I110919" s="13"/>
      <c r="J110919" s="13"/>
      <c r="K110919" s="13"/>
      <c r="L110919" s="13"/>
      <c r="M110919" s="13"/>
      <c r="N110919" s="13"/>
      <c r="O110919" s="13"/>
      <c r="P110919" s="13"/>
      <c r="Q110919" s="13"/>
      <c r="R110919" s="13"/>
    </row>
    <row r="110920" spans="2:18">
      <c r="B110920" s="31"/>
      <c r="C110920" s="13"/>
      <c r="D110920" s="13"/>
      <c r="E110920" s="13"/>
      <c r="F110920" s="13"/>
      <c r="G110920" s="13"/>
      <c r="H110920" s="13"/>
      <c r="I110920" s="13"/>
      <c r="J110920" s="13"/>
      <c r="K110920" s="13"/>
      <c r="L110920" s="13"/>
      <c r="M110920" s="13"/>
      <c r="N110920" s="13"/>
      <c r="O110920" s="13"/>
      <c r="P110920" s="13"/>
      <c r="Q110920" s="13"/>
      <c r="R110920" s="13"/>
    </row>
    <row r="110921" spans="2:18">
      <c r="B110921" s="31"/>
      <c r="C110921" s="13"/>
      <c r="D110921" s="13"/>
      <c r="E110921" s="13"/>
      <c r="F110921" s="13"/>
      <c r="G110921" s="13"/>
      <c r="H110921" s="13"/>
      <c r="I110921" s="13"/>
      <c r="J110921" s="13"/>
      <c r="K110921" s="13"/>
      <c r="L110921" s="13"/>
      <c r="M110921" s="13"/>
      <c r="N110921" s="13"/>
      <c r="O110921" s="13"/>
      <c r="P110921" s="13"/>
      <c r="Q110921" s="13"/>
      <c r="R110921" s="13"/>
    </row>
    <row r="110922" spans="2:18">
      <c r="B110922" s="31"/>
      <c r="C110922" s="13"/>
      <c r="D110922" s="13"/>
      <c r="E110922" s="13"/>
      <c r="F110922" s="13"/>
      <c r="G110922" s="13"/>
      <c r="H110922" s="13"/>
      <c r="I110922" s="13"/>
      <c r="J110922" s="13"/>
      <c r="K110922" s="13"/>
      <c r="L110922" s="13"/>
      <c r="M110922" s="13"/>
      <c r="N110922" s="13"/>
      <c r="O110922" s="13"/>
      <c r="P110922" s="13"/>
      <c r="Q110922" s="13"/>
      <c r="R110922" s="13"/>
    </row>
    <row r="110923" spans="2:18">
      <c r="B110923" s="31"/>
      <c r="C110923" s="13"/>
      <c r="D110923" s="13"/>
      <c r="E110923" s="13"/>
      <c r="F110923" s="13"/>
      <c r="G110923" s="13"/>
      <c r="H110923" s="13"/>
      <c r="I110923" s="13"/>
      <c r="J110923" s="13"/>
      <c r="K110923" s="13"/>
      <c r="L110923" s="13"/>
      <c r="M110923" s="13"/>
      <c r="N110923" s="13"/>
      <c r="O110923" s="13"/>
      <c r="P110923" s="13"/>
      <c r="Q110923" s="13"/>
      <c r="R110923" s="13"/>
    </row>
    <row r="110924" spans="2:18">
      <c r="B110924" s="31"/>
      <c r="C110924" s="13"/>
      <c r="D110924" s="13"/>
      <c r="E110924" s="13"/>
      <c r="F110924" s="13"/>
      <c r="G110924" s="13"/>
      <c r="H110924" s="13"/>
      <c r="I110924" s="13"/>
      <c r="J110924" s="13"/>
      <c r="K110924" s="13"/>
      <c r="L110924" s="13"/>
      <c r="M110924" s="13"/>
      <c r="N110924" s="13"/>
      <c r="O110924" s="13"/>
      <c r="P110924" s="13"/>
      <c r="Q110924" s="13"/>
      <c r="R110924" s="13"/>
    </row>
    <row r="110925" spans="2:18">
      <c r="B110925" s="31"/>
      <c r="C110925" s="13"/>
      <c r="D110925" s="13"/>
      <c r="E110925" s="13"/>
      <c r="F110925" s="13"/>
      <c r="G110925" s="13"/>
      <c r="H110925" s="13"/>
      <c r="I110925" s="13"/>
      <c r="J110925" s="13"/>
      <c r="K110925" s="13"/>
      <c r="L110925" s="13"/>
      <c r="M110925" s="13"/>
      <c r="N110925" s="13"/>
      <c r="O110925" s="13"/>
      <c r="P110925" s="13"/>
      <c r="Q110925" s="13"/>
      <c r="R110925" s="13"/>
    </row>
    <row r="110926" spans="2:18">
      <c r="B110926" s="31"/>
      <c r="C110926" s="13"/>
      <c r="D110926" s="13"/>
      <c r="E110926" s="13"/>
      <c r="F110926" s="13"/>
      <c r="G110926" s="13"/>
      <c r="H110926" s="13"/>
      <c r="I110926" s="13"/>
      <c r="J110926" s="13"/>
      <c r="K110926" s="13"/>
      <c r="L110926" s="13"/>
      <c r="M110926" s="13"/>
      <c r="N110926" s="13"/>
      <c r="O110926" s="13"/>
      <c r="P110926" s="13"/>
      <c r="Q110926" s="13"/>
      <c r="R110926" s="13"/>
    </row>
    <row r="110927" spans="2:18">
      <c r="B110927" s="31"/>
      <c r="C110927" s="13"/>
      <c r="D110927" s="13"/>
      <c r="E110927" s="13"/>
      <c r="F110927" s="13"/>
      <c r="G110927" s="13"/>
      <c r="H110927" s="13"/>
      <c r="I110927" s="13"/>
      <c r="J110927" s="13"/>
      <c r="K110927" s="13"/>
      <c r="L110927" s="13"/>
      <c r="M110927" s="13"/>
      <c r="N110927" s="13"/>
      <c r="O110927" s="13"/>
      <c r="P110927" s="13"/>
      <c r="Q110927" s="13"/>
      <c r="R110927" s="13"/>
    </row>
    <row r="110928" spans="2:18">
      <c r="B110928" s="31"/>
      <c r="C110928" s="13"/>
      <c r="D110928" s="13"/>
      <c r="E110928" s="13"/>
      <c r="F110928" s="13"/>
      <c r="G110928" s="13"/>
      <c r="H110928" s="13"/>
      <c r="I110928" s="13"/>
      <c r="J110928" s="13"/>
      <c r="K110928" s="13"/>
      <c r="L110928" s="13"/>
      <c r="M110928" s="13"/>
      <c r="N110928" s="13"/>
      <c r="O110928" s="13"/>
      <c r="P110928" s="13"/>
      <c r="Q110928" s="13"/>
      <c r="R110928" s="13"/>
    </row>
    <row r="110929" spans="2:18">
      <c r="B110929" s="31"/>
      <c r="C110929" s="13"/>
      <c r="D110929" s="13"/>
      <c r="E110929" s="13"/>
      <c r="F110929" s="13"/>
      <c r="G110929" s="13"/>
      <c r="H110929" s="13"/>
      <c r="I110929" s="13"/>
      <c r="J110929" s="13"/>
      <c r="K110929" s="13"/>
      <c r="L110929" s="13"/>
      <c r="M110929" s="13"/>
      <c r="N110929" s="13"/>
      <c r="O110929" s="13"/>
      <c r="P110929" s="13"/>
      <c r="Q110929" s="13"/>
      <c r="R110929" s="13"/>
    </row>
    <row r="110930" spans="2:18">
      <c r="B110930" s="31"/>
      <c r="C110930" s="13"/>
      <c r="D110930" s="13"/>
      <c r="E110930" s="13"/>
      <c r="F110930" s="13"/>
      <c r="G110930" s="13"/>
      <c r="H110930" s="13"/>
      <c r="I110930" s="13"/>
      <c r="J110930" s="13"/>
      <c r="K110930" s="13"/>
      <c r="L110930" s="13"/>
      <c r="M110930" s="13"/>
      <c r="N110930" s="13"/>
      <c r="O110930" s="13"/>
      <c r="P110930" s="13"/>
      <c r="Q110930" s="13"/>
      <c r="R110930" s="13"/>
    </row>
    <row r="110931" spans="2:18">
      <c r="B110931" s="31"/>
      <c r="C110931" s="13"/>
      <c r="D110931" s="13"/>
      <c r="E110931" s="13"/>
      <c r="F110931" s="13"/>
      <c r="G110931" s="13"/>
      <c r="H110931" s="13"/>
      <c r="I110931" s="13"/>
      <c r="J110931" s="13"/>
      <c r="K110931" s="13"/>
      <c r="L110931" s="13"/>
      <c r="M110931" s="13"/>
      <c r="N110931" s="13"/>
      <c r="O110931" s="13"/>
      <c r="P110931" s="13"/>
      <c r="Q110931" s="13"/>
      <c r="R110931" s="13"/>
    </row>
    <row r="110932" spans="2:18">
      <c r="B110932" s="31"/>
      <c r="C110932" s="13"/>
      <c r="D110932" s="13"/>
      <c r="E110932" s="13"/>
      <c r="F110932" s="13"/>
      <c r="G110932" s="13"/>
      <c r="H110932" s="13"/>
      <c r="I110932" s="13"/>
      <c r="J110932" s="13"/>
      <c r="K110932" s="13"/>
      <c r="L110932" s="13"/>
      <c r="M110932" s="13"/>
      <c r="N110932" s="13"/>
      <c r="O110932" s="13"/>
      <c r="P110932" s="13"/>
      <c r="Q110932" s="13"/>
      <c r="R110932" s="13"/>
    </row>
    <row r="110933" spans="2:18">
      <c r="B110933" s="31"/>
      <c r="C110933" s="13"/>
      <c r="D110933" s="13"/>
      <c r="E110933" s="13"/>
      <c r="F110933" s="13"/>
      <c r="G110933" s="13"/>
      <c r="H110933" s="13"/>
      <c r="I110933" s="13"/>
      <c r="J110933" s="13"/>
      <c r="K110933" s="13"/>
      <c r="L110933" s="13"/>
      <c r="M110933" s="13"/>
      <c r="N110933" s="13"/>
      <c r="O110933" s="13"/>
      <c r="P110933" s="13"/>
      <c r="Q110933" s="13"/>
      <c r="R110933" s="13"/>
    </row>
    <row r="110934" spans="2:18">
      <c r="B110934" s="31"/>
      <c r="C110934" s="13"/>
      <c r="D110934" s="13"/>
      <c r="E110934" s="13"/>
      <c r="F110934" s="13"/>
      <c r="G110934" s="13"/>
      <c r="H110934" s="13"/>
      <c r="I110934" s="13"/>
      <c r="J110934" s="13"/>
      <c r="K110934" s="13"/>
      <c r="L110934" s="13"/>
      <c r="M110934" s="13"/>
      <c r="N110934" s="13"/>
      <c r="O110934" s="13"/>
      <c r="P110934" s="13"/>
      <c r="Q110934" s="13"/>
      <c r="R110934" s="13"/>
    </row>
    <row r="110935" spans="2:18">
      <c r="B110935" s="31"/>
      <c r="C110935" s="13"/>
      <c r="D110935" s="13"/>
      <c r="E110935" s="13"/>
      <c r="F110935" s="13"/>
      <c r="G110935" s="13"/>
      <c r="H110935" s="13"/>
      <c r="I110935" s="13"/>
      <c r="J110935" s="13"/>
      <c r="K110935" s="13"/>
      <c r="L110935" s="13"/>
      <c r="M110935" s="13"/>
      <c r="N110935" s="13"/>
      <c r="O110935" s="13"/>
      <c r="P110935" s="13"/>
      <c r="Q110935" s="13"/>
      <c r="R110935" s="13"/>
    </row>
    <row r="110936" spans="2:18">
      <c r="B110936" s="31"/>
      <c r="C110936" s="13"/>
      <c r="D110936" s="13"/>
      <c r="E110936" s="13"/>
      <c r="F110936" s="13"/>
      <c r="G110936" s="13"/>
      <c r="H110936" s="13"/>
      <c r="I110936" s="13"/>
      <c r="J110936" s="13"/>
      <c r="K110936" s="13"/>
      <c r="L110936" s="13"/>
      <c r="M110936" s="13"/>
      <c r="N110936" s="13"/>
      <c r="O110936" s="13"/>
      <c r="P110936" s="13"/>
      <c r="Q110936" s="13"/>
      <c r="R110936" s="13"/>
    </row>
    <row r="110937" spans="2:18">
      <c r="B110937" s="31"/>
      <c r="C110937" s="13"/>
      <c r="D110937" s="13"/>
      <c r="E110937" s="13"/>
      <c r="F110937" s="13"/>
      <c r="G110937" s="13"/>
      <c r="H110937" s="13"/>
      <c r="I110937" s="13"/>
      <c r="J110937" s="13"/>
      <c r="K110937" s="13"/>
      <c r="L110937" s="13"/>
      <c r="M110937" s="13"/>
      <c r="N110937" s="13"/>
      <c r="O110937" s="13"/>
      <c r="P110937" s="13"/>
      <c r="Q110937" s="13"/>
      <c r="R110937" s="13"/>
    </row>
    <row r="110938" spans="2:18">
      <c r="B110938" s="31"/>
      <c r="C110938" s="13"/>
      <c r="D110938" s="13"/>
      <c r="E110938" s="13"/>
      <c r="F110938" s="13"/>
      <c r="G110938" s="13"/>
      <c r="H110938" s="13"/>
      <c r="I110938" s="13"/>
      <c r="J110938" s="13"/>
      <c r="K110938" s="13"/>
      <c r="L110938" s="13"/>
      <c r="M110938" s="13"/>
      <c r="N110938" s="13"/>
      <c r="O110938" s="13"/>
      <c r="P110938" s="13"/>
      <c r="Q110938" s="13"/>
      <c r="R110938" s="13"/>
    </row>
    <row r="110939" spans="2:18">
      <c r="B110939" s="31"/>
      <c r="C110939" s="13"/>
      <c r="D110939" s="13"/>
      <c r="E110939" s="13"/>
      <c r="F110939" s="13"/>
      <c r="G110939" s="13"/>
      <c r="H110939" s="13"/>
      <c r="I110939" s="13"/>
      <c r="J110939" s="13"/>
      <c r="K110939" s="13"/>
      <c r="L110939" s="13"/>
      <c r="M110939" s="13"/>
      <c r="N110939" s="13"/>
      <c r="O110939" s="13"/>
      <c r="P110939" s="13"/>
      <c r="Q110939" s="13"/>
      <c r="R110939" s="13"/>
    </row>
    <row r="110940" spans="2:18">
      <c r="B110940" s="31"/>
      <c r="C110940" s="13"/>
      <c r="D110940" s="13"/>
      <c r="E110940" s="13"/>
      <c r="F110940" s="13"/>
      <c r="G110940" s="13"/>
      <c r="H110940" s="13"/>
      <c r="I110940" s="13"/>
      <c r="J110940" s="13"/>
      <c r="K110940" s="13"/>
      <c r="L110940" s="13"/>
      <c r="M110940" s="13"/>
      <c r="N110940" s="13"/>
      <c r="O110940" s="13"/>
      <c r="P110940" s="13"/>
      <c r="Q110940" s="13"/>
      <c r="R110940" s="13"/>
    </row>
    <row r="110941" spans="2:18">
      <c r="B110941" s="31"/>
      <c r="C110941" s="13"/>
      <c r="D110941" s="13"/>
      <c r="E110941" s="13"/>
      <c r="F110941" s="13"/>
      <c r="G110941" s="13"/>
      <c r="H110941" s="13"/>
      <c r="I110941" s="13"/>
      <c r="J110941" s="13"/>
      <c r="K110941" s="13"/>
      <c r="L110941" s="13"/>
      <c r="M110941" s="13"/>
      <c r="N110941" s="13"/>
      <c r="O110941" s="13"/>
      <c r="P110941" s="13"/>
      <c r="Q110941" s="13"/>
      <c r="R110941" s="13"/>
    </row>
    <row r="110942" spans="2:18">
      <c r="B110942" s="31"/>
      <c r="C110942" s="13"/>
      <c r="D110942" s="13"/>
      <c r="E110942" s="13"/>
      <c r="F110942" s="13"/>
      <c r="G110942" s="13"/>
      <c r="H110942" s="13"/>
      <c r="I110942" s="13"/>
      <c r="J110942" s="13"/>
      <c r="K110942" s="13"/>
      <c r="L110942" s="13"/>
      <c r="M110942" s="13"/>
      <c r="N110942" s="13"/>
      <c r="O110942" s="13"/>
      <c r="P110942" s="13"/>
      <c r="Q110942" s="13"/>
      <c r="R110942" s="13"/>
    </row>
    <row r="110943" spans="2:18">
      <c r="B110943" s="31"/>
      <c r="C110943" s="13"/>
      <c r="D110943" s="13"/>
      <c r="E110943" s="13"/>
      <c r="F110943" s="13"/>
      <c r="G110943" s="13"/>
      <c r="H110943" s="13"/>
      <c r="I110943" s="13"/>
      <c r="J110943" s="13"/>
      <c r="K110943" s="13"/>
      <c r="L110943" s="13"/>
      <c r="M110943" s="13"/>
      <c r="N110943" s="13"/>
      <c r="O110943" s="13"/>
      <c r="P110943" s="13"/>
      <c r="Q110943" s="13"/>
      <c r="R110943" s="13"/>
    </row>
    <row r="110944" spans="2:18">
      <c r="B110944" s="31"/>
      <c r="C110944" s="13"/>
      <c r="D110944" s="13"/>
      <c r="E110944" s="13"/>
      <c r="F110944" s="13"/>
      <c r="G110944" s="13"/>
      <c r="H110944" s="13"/>
      <c r="I110944" s="13"/>
      <c r="J110944" s="13"/>
      <c r="K110944" s="13"/>
      <c r="L110944" s="13"/>
      <c r="M110944" s="13"/>
      <c r="N110944" s="13"/>
      <c r="O110944" s="13"/>
      <c r="P110944" s="13"/>
      <c r="Q110944" s="13"/>
      <c r="R110944" s="13"/>
    </row>
    <row r="110945" spans="2:18">
      <c r="B110945" s="31"/>
      <c r="C110945" s="13"/>
      <c r="D110945" s="13"/>
      <c r="E110945" s="13"/>
      <c r="F110945" s="13"/>
      <c r="G110945" s="13"/>
      <c r="H110945" s="13"/>
      <c r="I110945" s="13"/>
      <c r="J110945" s="13"/>
      <c r="K110945" s="13"/>
      <c r="L110945" s="13"/>
      <c r="M110945" s="13"/>
      <c r="N110945" s="13"/>
      <c r="O110945" s="13"/>
      <c r="P110945" s="13"/>
      <c r="Q110945" s="13"/>
      <c r="R110945" s="13"/>
    </row>
    <row r="110946" spans="2:18">
      <c r="B110946" s="31"/>
      <c r="C110946" s="13"/>
      <c r="D110946" s="13"/>
      <c r="E110946" s="13"/>
      <c r="F110946" s="13"/>
      <c r="G110946" s="13"/>
      <c r="H110946" s="13"/>
      <c r="I110946" s="13"/>
      <c r="J110946" s="13"/>
      <c r="K110946" s="13"/>
      <c r="L110946" s="13"/>
      <c r="M110946" s="13"/>
      <c r="N110946" s="13"/>
      <c r="O110946" s="13"/>
      <c r="P110946" s="13"/>
      <c r="Q110946" s="13"/>
      <c r="R110946" s="13"/>
    </row>
    <row r="110947" spans="2:18">
      <c r="B110947" s="31"/>
      <c r="C110947" s="13"/>
      <c r="D110947" s="13"/>
      <c r="E110947" s="13"/>
      <c r="F110947" s="13"/>
      <c r="G110947" s="13"/>
      <c r="H110947" s="13"/>
      <c r="I110947" s="13"/>
      <c r="J110947" s="13"/>
      <c r="K110947" s="13"/>
      <c r="L110947" s="13"/>
      <c r="M110947" s="13"/>
      <c r="N110947" s="13"/>
      <c r="O110947" s="13"/>
      <c r="P110947" s="13"/>
      <c r="Q110947" s="13"/>
      <c r="R110947" s="13"/>
    </row>
    <row r="110948" spans="2:18">
      <c r="B110948" s="31"/>
      <c r="C110948" s="13"/>
      <c r="D110948" s="13"/>
      <c r="E110948" s="13"/>
      <c r="F110948" s="13"/>
      <c r="G110948" s="13"/>
      <c r="H110948" s="13"/>
      <c r="I110948" s="13"/>
      <c r="J110948" s="13"/>
      <c r="K110948" s="13"/>
      <c r="L110948" s="13"/>
      <c r="M110948" s="13"/>
      <c r="N110948" s="13"/>
      <c r="O110948" s="13"/>
      <c r="P110948" s="13"/>
      <c r="Q110948" s="13"/>
      <c r="R110948" s="13"/>
    </row>
    <row r="110949" spans="2:18">
      <c r="B110949" s="31"/>
      <c r="C110949" s="13"/>
      <c r="D110949" s="13"/>
      <c r="E110949" s="13"/>
      <c r="F110949" s="13"/>
      <c r="G110949" s="13"/>
      <c r="H110949" s="13"/>
      <c r="I110949" s="13"/>
      <c r="J110949" s="13"/>
      <c r="K110949" s="13"/>
      <c r="L110949" s="13"/>
      <c r="M110949" s="13"/>
      <c r="N110949" s="13"/>
      <c r="O110949" s="13"/>
      <c r="P110949" s="13"/>
      <c r="Q110949" s="13"/>
      <c r="R110949" s="13"/>
    </row>
    <row r="110950" spans="2:18">
      <c r="B110950" s="31"/>
      <c r="C110950" s="13"/>
      <c r="D110950" s="13"/>
      <c r="E110950" s="13"/>
      <c r="F110950" s="13"/>
      <c r="G110950" s="13"/>
      <c r="H110950" s="13"/>
      <c r="I110950" s="13"/>
      <c r="J110950" s="13"/>
      <c r="K110950" s="13"/>
      <c r="L110950" s="13"/>
      <c r="M110950" s="13"/>
      <c r="N110950" s="13"/>
      <c r="O110950" s="13"/>
      <c r="P110950" s="13"/>
      <c r="Q110950" s="13"/>
      <c r="R110950" s="13"/>
    </row>
    <row r="110951" spans="2:18">
      <c r="B110951" s="31"/>
      <c r="C110951" s="13"/>
      <c r="D110951" s="13"/>
      <c r="E110951" s="13"/>
      <c r="F110951" s="13"/>
      <c r="G110951" s="13"/>
      <c r="H110951" s="13"/>
      <c r="I110951" s="13"/>
      <c r="J110951" s="13"/>
      <c r="K110951" s="13"/>
      <c r="L110951" s="13"/>
      <c r="M110951" s="13"/>
      <c r="N110951" s="13"/>
      <c r="O110951" s="13"/>
      <c r="P110951" s="13"/>
      <c r="Q110951" s="13"/>
      <c r="R110951" s="13"/>
    </row>
    <row r="110952" spans="2:18">
      <c r="B110952" s="31"/>
      <c r="C110952" s="13"/>
      <c r="D110952" s="13"/>
      <c r="E110952" s="13"/>
      <c r="F110952" s="13"/>
      <c r="G110952" s="13"/>
      <c r="H110952" s="13"/>
      <c r="I110952" s="13"/>
      <c r="J110952" s="13"/>
      <c r="K110952" s="13"/>
      <c r="L110952" s="13"/>
      <c r="M110952" s="13"/>
      <c r="N110952" s="13"/>
      <c r="O110952" s="13"/>
      <c r="P110952" s="13"/>
      <c r="Q110952" s="13"/>
      <c r="R110952" s="13"/>
    </row>
    <row r="110953" spans="2:18">
      <c r="B110953" s="31"/>
      <c r="C110953" s="13"/>
      <c r="D110953" s="13"/>
      <c r="E110953" s="13"/>
      <c r="F110953" s="13"/>
      <c r="G110953" s="13"/>
      <c r="H110953" s="13"/>
      <c r="I110953" s="13"/>
      <c r="J110953" s="13"/>
      <c r="K110953" s="13"/>
      <c r="L110953" s="13"/>
      <c r="M110953" s="13"/>
      <c r="N110953" s="13"/>
      <c r="O110953" s="13"/>
      <c r="P110953" s="13"/>
      <c r="Q110953" s="13"/>
      <c r="R110953" s="13"/>
    </row>
    <row r="110954" spans="2:18">
      <c r="B110954" s="31"/>
      <c r="C110954" s="13"/>
      <c r="D110954" s="13"/>
      <c r="E110954" s="13"/>
      <c r="F110954" s="13"/>
      <c r="G110954" s="13"/>
      <c r="H110954" s="13"/>
      <c r="I110954" s="13"/>
      <c r="J110954" s="13"/>
      <c r="K110954" s="13"/>
      <c r="L110954" s="13"/>
      <c r="M110954" s="13"/>
      <c r="N110954" s="13"/>
      <c r="O110954" s="13"/>
      <c r="P110954" s="13"/>
      <c r="Q110954" s="13"/>
      <c r="R110954" s="13"/>
    </row>
    <row r="110955" spans="2:18">
      <c r="B110955" s="31"/>
      <c r="C110955" s="13"/>
      <c r="D110955" s="13"/>
      <c r="E110955" s="13"/>
      <c r="F110955" s="13"/>
      <c r="G110955" s="13"/>
      <c r="H110955" s="13"/>
      <c r="I110955" s="13"/>
      <c r="J110955" s="13"/>
      <c r="K110955" s="13"/>
      <c r="L110955" s="13"/>
      <c r="M110955" s="13"/>
      <c r="N110955" s="13"/>
      <c r="O110955" s="13"/>
      <c r="P110955" s="13"/>
      <c r="Q110955" s="13"/>
      <c r="R110955" s="13"/>
    </row>
    <row r="110956" spans="2:18">
      <c r="B110956" s="31"/>
      <c r="C110956" s="13"/>
      <c r="D110956" s="13"/>
      <c r="E110956" s="13"/>
      <c r="F110956" s="13"/>
      <c r="G110956" s="13"/>
      <c r="H110956" s="13"/>
      <c r="I110956" s="13"/>
      <c r="J110956" s="13"/>
      <c r="K110956" s="13"/>
      <c r="L110956" s="13"/>
      <c r="M110956" s="13"/>
      <c r="N110956" s="13"/>
      <c r="O110956" s="13"/>
      <c r="P110956" s="13"/>
      <c r="Q110956" s="13"/>
      <c r="R110956" s="13"/>
    </row>
    <row r="110957" spans="2:18">
      <c r="B110957" s="31"/>
      <c r="C110957" s="13"/>
      <c r="D110957" s="13"/>
      <c r="E110957" s="13"/>
      <c r="F110957" s="13"/>
      <c r="G110957" s="13"/>
      <c r="H110957" s="13"/>
      <c r="I110957" s="13"/>
      <c r="J110957" s="13"/>
      <c r="K110957" s="13"/>
      <c r="L110957" s="13"/>
      <c r="M110957" s="13"/>
      <c r="N110957" s="13"/>
      <c r="O110957" s="13"/>
      <c r="P110957" s="13"/>
      <c r="Q110957" s="13"/>
      <c r="R110957" s="13"/>
    </row>
    <row r="110958" spans="2:18">
      <c r="B110958" s="31"/>
      <c r="C110958" s="13"/>
      <c r="D110958" s="13"/>
      <c r="E110958" s="13"/>
      <c r="F110958" s="13"/>
      <c r="G110958" s="13"/>
      <c r="H110958" s="13"/>
      <c r="I110958" s="13"/>
      <c r="J110958" s="13"/>
      <c r="K110958" s="13"/>
      <c r="L110958" s="13"/>
      <c r="M110958" s="13"/>
      <c r="N110958" s="13"/>
      <c r="O110958" s="13"/>
      <c r="P110958" s="13"/>
      <c r="Q110958" s="13"/>
      <c r="R110958" s="13"/>
    </row>
    <row r="110959" spans="2:18">
      <c r="B110959" s="31"/>
      <c r="C110959" s="13"/>
      <c r="D110959" s="13"/>
      <c r="E110959" s="13"/>
      <c r="F110959" s="13"/>
      <c r="G110959" s="13"/>
      <c r="H110959" s="13"/>
      <c r="I110959" s="13"/>
      <c r="J110959" s="13"/>
      <c r="K110959" s="13"/>
      <c r="L110959" s="13"/>
      <c r="M110959" s="13"/>
      <c r="N110959" s="13"/>
      <c r="O110959" s="13"/>
      <c r="P110959" s="13"/>
      <c r="Q110959" s="13"/>
      <c r="R110959" s="13"/>
    </row>
    <row r="110960" spans="2:18">
      <c r="B110960" s="31"/>
      <c r="C110960" s="13"/>
      <c r="D110960" s="13"/>
      <c r="E110960" s="13"/>
      <c r="F110960" s="13"/>
      <c r="G110960" s="13"/>
      <c r="H110960" s="13"/>
      <c r="I110960" s="13"/>
      <c r="J110960" s="13"/>
      <c r="K110960" s="13"/>
      <c r="L110960" s="13"/>
      <c r="M110960" s="13"/>
      <c r="N110960" s="13"/>
      <c r="O110960" s="13"/>
      <c r="P110960" s="13"/>
      <c r="Q110960" s="13"/>
      <c r="R110960" s="13"/>
    </row>
    <row r="110961" spans="2:18">
      <c r="B110961" s="31"/>
      <c r="C110961" s="13"/>
      <c r="D110961" s="13"/>
      <c r="E110961" s="13"/>
      <c r="F110961" s="13"/>
      <c r="G110961" s="13"/>
      <c r="H110961" s="13"/>
      <c r="I110961" s="13"/>
      <c r="J110961" s="13"/>
      <c r="K110961" s="13"/>
      <c r="L110961" s="13"/>
      <c r="M110961" s="13"/>
      <c r="N110961" s="13"/>
      <c r="O110961" s="13"/>
      <c r="P110961" s="13"/>
      <c r="Q110961" s="13"/>
      <c r="R110961" s="13"/>
    </row>
    <row r="110962" spans="2:18">
      <c r="B110962" s="31"/>
      <c r="C110962" s="13"/>
      <c r="D110962" s="13"/>
      <c r="E110962" s="13"/>
      <c r="F110962" s="13"/>
      <c r="G110962" s="13"/>
      <c r="H110962" s="13"/>
      <c r="I110962" s="13"/>
      <c r="J110962" s="13"/>
      <c r="K110962" s="13"/>
      <c r="L110962" s="13"/>
      <c r="M110962" s="13"/>
      <c r="N110962" s="13"/>
      <c r="O110962" s="13"/>
      <c r="P110962" s="13"/>
      <c r="Q110962" s="13"/>
      <c r="R110962" s="13"/>
    </row>
    <row r="110963" spans="2:18">
      <c r="B110963" s="31"/>
      <c r="C110963" s="13"/>
      <c r="D110963" s="13"/>
      <c r="E110963" s="13"/>
      <c r="F110963" s="13"/>
      <c r="G110963" s="13"/>
      <c r="H110963" s="13"/>
      <c r="I110963" s="13"/>
      <c r="J110963" s="13"/>
      <c r="K110963" s="13"/>
      <c r="L110963" s="13"/>
      <c r="M110963" s="13"/>
      <c r="N110963" s="13"/>
      <c r="O110963" s="13"/>
      <c r="P110963" s="13"/>
      <c r="Q110963" s="13"/>
      <c r="R110963" s="13"/>
    </row>
    <row r="110964" spans="2:18">
      <c r="B110964" s="31"/>
      <c r="C110964" s="13"/>
      <c r="D110964" s="13"/>
      <c r="E110964" s="13"/>
      <c r="F110964" s="13"/>
      <c r="G110964" s="13"/>
      <c r="H110964" s="13"/>
      <c r="I110964" s="13"/>
      <c r="J110964" s="13"/>
      <c r="K110964" s="13"/>
      <c r="L110964" s="13"/>
      <c r="M110964" s="13"/>
      <c r="N110964" s="13"/>
      <c r="O110964" s="13"/>
      <c r="P110964" s="13"/>
      <c r="Q110964" s="13"/>
      <c r="R110964" s="13"/>
    </row>
    <row r="110965" spans="2:18">
      <c r="B110965" s="31"/>
      <c r="C110965" s="13"/>
      <c r="D110965" s="13"/>
      <c r="E110965" s="13"/>
      <c r="F110965" s="13"/>
      <c r="G110965" s="13"/>
      <c r="H110965" s="13"/>
      <c r="I110965" s="13"/>
      <c r="J110965" s="13"/>
      <c r="K110965" s="13"/>
      <c r="L110965" s="13"/>
      <c r="M110965" s="13"/>
      <c r="N110965" s="13"/>
      <c r="O110965" s="13"/>
      <c r="P110965" s="13"/>
      <c r="Q110965" s="13"/>
      <c r="R110965" s="13"/>
    </row>
    <row r="110966" spans="2:18">
      <c r="B110966" s="31"/>
      <c r="C110966" s="13"/>
      <c r="D110966" s="13"/>
      <c r="E110966" s="13"/>
      <c r="F110966" s="13"/>
      <c r="G110966" s="13"/>
      <c r="H110966" s="13"/>
      <c r="I110966" s="13"/>
      <c r="J110966" s="13"/>
      <c r="K110966" s="13"/>
      <c r="L110966" s="13"/>
      <c r="M110966" s="13"/>
      <c r="N110966" s="13"/>
      <c r="O110966" s="13"/>
      <c r="P110966" s="13"/>
      <c r="Q110966" s="13"/>
      <c r="R110966" s="13"/>
    </row>
    <row r="110967" spans="2:18">
      <c r="B110967" s="31"/>
      <c r="C110967" s="13"/>
      <c r="D110967" s="13"/>
      <c r="E110967" s="13"/>
      <c r="F110967" s="13"/>
      <c r="G110967" s="13"/>
      <c r="H110967" s="13"/>
      <c r="I110967" s="13"/>
      <c r="J110967" s="13"/>
      <c r="K110967" s="13"/>
      <c r="L110967" s="13"/>
      <c r="M110967" s="13"/>
      <c r="N110967" s="13"/>
      <c r="O110967" s="13"/>
      <c r="P110967" s="13"/>
      <c r="Q110967" s="13"/>
      <c r="R110967" s="13"/>
    </row>
    <row r="110968" spans="2:18">
      <c r="B110968" s="31"/>
      <c r="C110968" s="13"/>
      <c r="D110968" s="13"/>
      <c r="E110968" s="13"/>
      <c r="F110968" s="13"/>
      <c r="G110968" s="13"/>
      <c r="H110968" s="13"/>
      <c r="I110968" s="13"/>
      <c r="J110968" s="13"/>
      <c r="K110968" s="13"/>
      <c r="L110968" s="13"/>
      <c r="M110968" s="13"/>
      <c r="N110968" s="13"/>
      <c r="O110968" s="13"/>
      <c r="P110968" s="13"/>
      <c r="Q110968" s="13"/>
      <c r="R110968" s="13"/>
    </row>
    <row r="110969" spans="2:18">
      <c r="B110969" s="31"/>
      <c r="C110969" s="13"/>
      <c r="D110969" s="13"/>
      <c r="E110969" s="13"/>
      <c r="F110969" s="13"/>
      <c r="G110969" s="13"/>
      <c r="H110969" s="13"/>
      <c r="I110969" s="13"/>
      <c r="J110969" s="13"/>
      <c r="K110969" s="13"/>
      <c r="L110969" s="13"/>
      <c r="M110969" s="13"/>
      <c r="N110969" s="13"/>
      <c r="O110969" s="13"/>
      <c r="P110969" s="13"/>
      <c r="Q110969" s="13"/>
      <c r="R110969" s="13"/>
    </row>
    <row r="110970" spans="2:18">
      <c r="B110970" s="31"/>
      <c r="C110970" s="13"/>
      <c r="D110970" s="13"/>
      <c r="E110970" s="13"/>
      <c r="F110970" s="13"/>
      <c r="G110970" s="13"/>
      <c r="H110970" s="13"/>
      <c r="I110970" s="13"/>
      <c r="J110970" s="13"/>
      <c r="K110970" s="13"/>
      <c r="L110970" s="13"/>
      <c r="M110970" s="13"/>
      <c r="N110970" s="13"/>
      <c r="O110970" s="13"/>
      <c r="P110970" s="13"/>
      <c r="Q110970" s="13"/>
      <c r="R110970" s="13"/>
    </row>
    <row r="110971" spans="2:18">
      <c r="B110971" s="31"/>
      <c r="C110971" s="13"/>
      <c r="D110971" s="13"/>
      <c r="E110971" s="13"/>
      <c r="F110971" s="13"/>
      <c r="G110971" s="13"/>
      <c r="H110971" s="13"/>
      <c r="I110971" s="13"/>
      <c r="J110971" s="13"/>
      <c r="K110971" s="13"/>
      <c r="L110971" s="13"/>
      <c r="M110971" s="13"/>
      <c r="N110971" s="13"/>
      <c r="O110971" s="13"/>
      <c r="P110971" s="13"/>
      <c r="Q110971" s="13"/>
      <c r="R110971" s="13"/>
    </row>
    <row r="110972" spans="2:18">
      <c r="B110972" s="31"/>
      <c r="C110972" s="13"/>
      <c r="D110972" s="13"/>
      <c r="E110972" s="13"/>
      <c r="F110972" s="13"/>
      <c r="G110972" s="13"/>
      <c r="H110972" s="13"/>
      <c r="I110972" s="13"/>
      <c r="J110972" s="13"/>
      <c r="K110972" s="13"/>
      <c r="L110972" s="13"/>
      <c r="M110972" s="13"/>
      <c r="N110972" s="13"/>
      <c r="O110972" s="13"/>
      <c r="P110972" s="13"/>
      <c r="Q110972" s="13"/>
      <c r="R110972" s="13"/>
    </row>
    <row r="110973" spans="2:18">
      <c r="B110973" s="31"/>
      <c r="C110973" s="13"/>
      <c r="D110973" s="13"/>
      <c r="E110973" s="13"/>
      <c r="F110973" s="13"/>
      <c r="G110973" s="13"/>
      <c r="H110973" s="13"/>
      <c r="I110973" s="13"/>
      <c r="J110973" s="13"/>
      <c r="K110973" s="13"/>
      <c r="L110973" s="13"/>
      <c r="M110973" s="13"/>
      <c r="N110973" s="13"/>
      <c r="O110973" s="13"/>
      <c r="P110973" s="13"/>
      <c r="Q110973" s="13"/>
      <c r="R110973" s="13"/>
    </row>
    <row r="110974" spans="2:18">
      <c r="B110974" s="31"/>
      <c r="C110974" s="13"/>
      <c r="D110974" s="13"/>
      <c r="E110974" s="13"/>
      <c r="F110974" s="13"/>
      <c r="G110974" s="13"/>
      <c r="H110974" s="13"/>
      <c r="I110974" s="13"/>
      <c r="J110974" s="13"/>
      <c r="K110974" s="13"/>
      <c r="L110974" s="13"/>
      <c r="M110974" s="13"/>
      <c r="N110974" s="13"/>
      <c r="O110974" s="13"/>
      <c r="P110974" s="13"/>
      <c r="Q110974" s="13"/>
      <c r="R110974" s="13"/>
    </row>
    <row r="110975" spans="2:18">
      <c r="B110975" s="31"/>
      <c r="C110975" s="13"/>
      <c r="D110975" s="13"/>
      <c r="E110975" s="13"/>
      <c r="F110975" s="13"/>
      <c r="G110975" s="13"/>
      <c r="H110975" s="13"/>
      <c r="I110975" s="13"/>
      <c r="J110975" s="13"/>
      <c r="K110975" s="13"/>
      <c r="L110975" s="13"/>
      <c r="M110975" s="13"/>
      <c r="N110975" s="13"/>
      <c r="O110975" s="13"/>
      <c r="P110975" s="13"/>
      <c r="Q110975" s="13"/>
      <c r="R110975" s="13"/>
    </row>
    <row r="110976" spans="2:18">
      <c r="B110976" s="31"/>
      <c r="C110976" s="13"/>
      <c r="D110976" s="13"/>
      <c r="E110976" s="13"/>
      <c r="F110976" s="13"/>
      <c r="G110976" s="13"/>
      <c r="H110976" s="13"/>
      <c r="I110976" s="13"/>
      <c r="J110976" s="13"/>
      <c r="K110976" s="13"/>
      <c r="L110976" s="13"/>
      <c r="M110976" s="13"/>
      <c r="N110976" s="13"/>
      <c r="O110976" s="13"/>
      <c r="P110976" s="13"/>
      <c r="Q110976" s="13"/>
      <c r="R110976" s="13"/>
    </row>
    <row r="110977" spans="2:18">
      <c r="B110977" s="31"/>
      <c r="C110977" s="13"/>
      <c r="D110977" s="13"/>
      <c r="E110977" s="13"/>
      <c r="F110977" s="13"/>
      <c r="G110977" s="13"/>
      <c r="H110977" s="13"/>
      <c r="I110977" s="13"/>
      <c r="J110977" s="13"/>
      <c r="K110977" s="13"/>
      <c r="L110977" s="13"/>
      <c r="M110977" s="13"/>
      <c r="N110977" s="13"/>
      <c r="O110977" s="13"/>
      <c r="P110977" s="13"/>
      <c r="Q110977" s="13"/>
      <c r="R110977" s="13"/>
    </row>
    <row r="110978" spans="2:18">
      <c r="B110978" s="31"/>
      <c r="C110978" s="13"/>
      <c r="D110978" s="13"/>
      <c r="E110978" s="13"/>
      <c r="F110978" s="13"/>
      <c r="G110978" s="13"/>
      <c r="H110978" s="13"/>
      <c r="I110978" s="13"/>
      <c r="J110978" s="13"/>
      <c r="K110978" s="13"/>
      <c r="L110978" s="13"/>
      <c r="M110978" s="13"/>
      <c r="N110978" s="13"/>
      <c r="O110978" s="13"/>
      <c r="P110978" s="13"/>
      <c r="Q110978" s="13"/>
      <c r="R110978" s="13"/>
    </row>
    <row r="110979" spans="2:18">
      <c r="B110979" s="31"/>
      <c r="C110979" s="13"/>
      <c r="D110979" s="13"/>
      <c r="E110979" s="13"/>
      <c r="F110979" s="13"/>
      <c r="G110979" s="13"/>
      <c r="H110979" s="13"/>
      <c r="I110979" s="13"/>
      <c r="J110979" s="13"/>
      <c r="K110979" s="13"/>
      <c r="L110979" s="13"/>
      <c r="M110979" s="13"/>
      <c r="N110979" s="13"/>
      <c r="O110979" s="13"/>
      <c r="P110979" s="13"/>
      <c r="Q110979" s="13"/>
      <c r="R110979" s="13"/>
    </row>
    <row r="110980" spans="2:18">
      <c r="B110980" s="31"/>
      <c r="C110980" s="13"/>
      <c r="D110980" s="13"/>
      <c r="E110980" s="13"/>
      <c r="F110980" s="13"/>
      <c r="G110980" s="13"/>
      <c r="H110980" s="13"/>
      <c r="I110980" s="13"/>
      <c r="J110980" s="13"/>
      <c r="K110980" s="13"/>
      <c r="L110980" s="13"/>
      <c r="M110980" s="13"/>
      <c r="N110980" s="13"/>
      <c r="O110980" s="13"/>
      <c r="P110980" s="13"/>
      <c r="Q110980" s="13"/>
      <c r="R110980" s="13"/>
    </row>
    <row r="110981" spans="2:18">
      <c r="B110981" s="31"/>
      <c r="C110981" s="13"/>
      <c r="D110981" s="13"/>
      <c r="E110981" s="13"/>
      <c r="F110981" s="13"/>
      <c r="G110981" s="13"/>
      <c r="H110981" s="13"/>
      <c r="I110981" s="13"/>
      <c r="J110981" s="13"/>
      <c r="K110981" s="13"/>
      <c r="L110981" s="13"/>
      <c r="M110981" s="13"/>
      <c r="N110981" s="13"/>
      <c r="O110981" s="13"/>
      <c r="P110981" s="13"/>
      <c r="Q110981" s="13"/>
      <c r="R110981" s="13"/>
    </row>
    <row r="110982" spans="2:18">
      <c r="B110982" s="31"/>
      <c r="C110982" s="13"/>
      <c r="D110982" s="13"/>
      <c r="E110982" s="13"/>
      <c r="F110982" s="13"/>
      <c r="G110982" s="13"/>
      <c r="H110982" s="13"/>
      <c r="I110982" s="13"/>
      <c r="J110982" s="13"/>
      <c r="K110982" s="13"/>
      <c r="L110982" s="13"/>
      <c r="M110982" s="13"/>
      <c r="N110982" s="13"/>
      <c r="O110982" s="13"/>
      <c r="P110982" s="13"/>
      <c r="Q110982" s="13"/>
      <c r="R110982" s="13"/>
    </row>
    <row r="110983" spans="2:18">
      <c r="B110983" s="31"/>
      <c r="C110983" s="13"/>
      <c r="D110983" s="13"/>
      <c r="E110983" s="13"/>
      <c r="F110983" s="13"/>
      <c r="G110983" s="13"/>
      <c r="H110983" s="13"/>
      <c r="I110983" s="13"/>
      <c r="J110983" s="13"/>
      <c r="K110983" s="13"/>
      <c r="L110983" s="13"/>
      <c r="M110983" s="13"/>
      <c r="N110983" s="13"/>
      <c r="O110983" s="13"/>
      <c r="P110983" s="13"/>
      <c r="Q110983" s="13"/>
      <c r="R110983" s="13"/>
    </row>
    <row r="110984" spans="2:18">
      <c r="B110984" s="31"/>
      <c r="C110984" s="13"/>
      <c r="D110984" s="13"/>
      <c r="E110984" s="13"/>
      <c r="F110984" s="13"/>
      <c r="G110984" s="13"/>
      <c r="H110984" s="13"/>
      <c r="I110984" s="13"/>
      <c r="J110984" s="13"/>
      <c r="K110984" s="13"/>
      <c r="L110984" s="13"/>
      <c r="M110984" s="13"/>
      <c r="N110984" s="13"/>
      <c r="O110984" s="13"/>
      <c r="P110984" s="13"/>
      <c r="Q110984" s="13"/>
      <c r="R110984" s="13"/>
    </row>
    <row r="110985" spans="2:18">
      <c r="B110985" s="31"/>
      <c r="C110985" s="13"/>
      <c r="D110985" s="13"/>
      <c r="E110985" s="13"/>
      <c r="F110985" s="13"/>
      <c r="G110985" s="13"/>
      <c r="H110985" s="13"/>
      <c r="I110985" s="13"/>
      <c r="J110985" s="13"/>
      <c r="K110985" s="13"/>
      <c r="L110985" s="13"/>
      <c r="M110985" s="13"/>
      <c r="N110985" s="13"/>
      <c r="O110985" s="13"/>
      <c r="P110985" s="13"/>
      <c r="Q110985" s="13"/>
      <c r="R110985" s="13"/>
    </row>
    <row r="110986" spans="2:18">
      <c r="B110986" s="31"/>
      <c r="C110986" s="13"/>
      <c r="D110986" s="13"/>
      <c r="E110986" s="13"/>
      <c r="F110986" s="13"/>
      <c r="G110986" s="13"/>
      <c r="H110986" s="13"/>
      <c r="I110986" s="13"/>
      <c r="J110986" s="13"/>
      <c r="K110986" s="13"/>
      <c r="L110986" s="13"/>
      <c r="M110986" s="13"/>
      <c r="N110986" s="13"/>
      <c r="O110986" s="13"/>
      <c r="P110986" s="13"/>
      <c r="Q110986" s="13"/>
      <c r="R110986" s="13"/>
    </row>
    <row r="110987" spans="2:18">
      <c r="B110987" s="31"/>
      <c r="C110987" s="13"/>
      <c r="D110987" s="13"/>
      <c r="E110987" s="13"/>
      <c r="F110987" s="13"/>
      <c r="G110987" s="13"/>
      <c r="H110987" s="13"/>
      <c r="I110987" s="13"/>
      <c r="J110987" s="13"/>
      <c r="K110987" s="13"/>
      <c r="L110987" s="13"/>
      <c r="M110987" s="13"/>
      <c r="N110987" s="13"/>
      <c r="O110987" s="13"/>
      <c r="P110987" s="13"/>
      <c r="Q110987" s="13"/>
      <c r="R110987" s="13"/>
    </row>
    <row r="110988" spans="2:18">
      <c r="B110988" s="31"/>
      <c r="C110988" s="13"/>
      <c r="D110988" s="13"/>
      <c r="E110988" s="13"/>
      <c r="F110988" s="13"/>
      <c r="G110988" s="13"/>
      <c r="H110988" s="13"/>
      <c r="I110988" s="13"/>
      <c r="J110988" s="13"/>
      <c r="K110988" s="13"/>
      <c r="L110988" s="13"/>
      <c r="M110988" s="13"/>
      <c r="N110988" s="13"/>
      <c r="O110988" s="13"/>
      <c r="P110988" s="13"/>
      <c r="Q110988" s="13"/>
      <c r="R110988" s="13"/>
    </row>
    <row r="110989" spans="2:18">
      <c r="B110989" s="31"/>
      <c r="C110989" s="13"/>
      <c r="D110989" s="13"/>
      <c r="E110989" s="13"/>
      <c r="F110989" s="13"/>
      <c r="G110989" s="13"/>
      <c r="H110989" s="13"/>
      <c r="I110989" s="13"/>
      <c r="J110989" s="13"/>
      <c r="K110989" s="13"/>
      <c r="L110989" s="13"/>
      <c r="M110989" s="13"/>
      <c r="N110989" s="13"/>
      <c r="O110989" s="13"/>
      <c r="P110989" s="13"/>
      <c r="Q110989" s="13"/>
      <c r="R110989" s="13"/>
    </row>
    <row r="110990" spans="2:18">
      <c r="B110990" s="31"/>
      <c r="C110990" s="13"/>
      <c r="D110990" s="13"/>
      <c r="E110990" s="13"/>
      <c r="F110990" s="13"/>
      <c r="G110990" s="13"/>
      <c r="H110990" s="13"/>
      <c r="I110990" s="13"/>
      <c r="J110990" s="13"/>
      <c r="K110990" s="13"/>
      <c r="L110990" s="13"/>
      <c r="M110990" s="13"/>
      <c r="N110990" s="13"/>
      <c r="O110990" s="13"/>
      <c r="P110990" s="13"/>
      <c r="Q110990" s="13"/>
      <c r="R110990" s="13"/>
    </row>
    <row r="110991" spans="2:18">
      <c r="B110991" s="31"/>
      <c r="C110991" s="13"/>
      <c r="D110991" s="13"/>
      <c r="E110991" s="13"/>
      <c r="F110991" s="13"/>
      <c r="G110991" s="13"/>
      <c r="H110991" s="13"/>
      <c r="I110991" s="13"/>
      <c r="J110991" s="13"/>
      <c r="K110991" s="13"/>
      <c r="L110991" s="13"/>
      <c r="M110991" s="13"/>
      <c r="N110991" s="13"/>
      <c r="O110991" s="13"/>
      <c r="P110991" s="13"/>
      <c r="Q110991" s="13"/>
      <c r="R110991" s="13"/>
    </row>
    <row r="110992" spans="2:18">
      <c r="B110992" s="31"/>
      <c r="C110992" s="13"/>
      <c r="D110992" s="13"/>
      <c r="E110992" s="13"/>
      <c r="F110992" s="13"/>
      <c r="G110992" s="13"/>
      <c r="H110992" s="13"/>
      <c r="I110992" s="13"/>
      <c r="J110992" s="13"/>
      <c r="K110992" s="13"/>
      <c r="L110992" s="13"/>
      <c r="M110992" s="13"/>
      <c r="N110992" s="13"/>
      <c r="O110992" s="13"/>
      <c r="P110992" s="13"/>
      <c r="Q110992" s="13"/>
      <c r="R110992" s="13"/>
    </row>
    <row r="110993" spans="2:18">
      <c r="B110993" s="31"/>
      <c r="C110993" s="13"/>
      <c r="D110993" s="13"/>
      <c r="E110993" s="13"/>
      <c r="F110993" s="13"/>
      <c r="G110993" s="13"/>
      <c r="H110993" s="13"/>
      <c r="I110993" s="13"/>
      <c r="J110993" s="13"/>
      <c r="K110993" s="13"/>
      <c r="L110993" s="13"/>
      <c r="M110993" s="13"/>
      <c r="N110993" s="13"/>
      <c r="O110993" s="13"/>
      <c r="P110993" s="13"/>
      <c r="Q110993" s="13"/>
      <c r="R110993" s="13"/>
    </row>
    <row r="110994" spans="2:18">
      <c r="B110994" s="31"/>
      <c r="C110994" s="13"/>
      <c r="D110994" s="13"/>
      <c r="E110994" s="13"/>
      <c r="F110994" s="13"/>
      <c r="G110994" s="13"/>
      <c r="H110994" s="13"/>
      <c r="I110994" s="13"/>
      <c r="J110994" s="13"/>
      <c r="K110994" s="13"/>
      <c r="L110994" s="13"/>
      <c r="M110994" s="13"/>
      <c r="N110994" s="13"/>
      <c r="O110994" s="13"/>
      <c r="P110994" s="13"/>
      <c r="Q110994" s="13"/>
      <c r="R110994" s="13"/>
    </row>
    <row r="110995" spans="2:18">
      <c r="B110995" s="31"/>
      <c r="C110995" s="13"/>
      <c r="D110995" s="13"/>
      <c r="E110995" s="13"/>
      <c r="F110995" s="13"/>
      <c r="G110995" s="13"/>
      <c r="H110995" s="13"/>
      <c r="I110995" s="13"/>
      <c r="J110995" s="13"/>
      <c r="K110995" s="13"/>
      <c r="L110995" s="13"/>
      <c r="M110995" s="13"/>
      <c r="N110995" s="13"/>
      <c r="O110995" s="13"/>
      <c r="P110995" s="13"/>
      <c r="Q110995" s="13"/>
      <c r="R110995" s="13"/>
    </row>
    <row r="110996" spans="2:18">
      <c r="B110996" s="31"/>
      <c r="C110996" s="13"/>
      <c r="D110996" s="13"/>
      <c r="E110996" s="13"/>
      <c r="F110996" s="13"/>
      <c r="G110996" s="13"/>
      <c r="H110996" s="13"/>
      <c r="I110996" s="13"/>
      <c r="J110996" s="13"/>
      <c r="K110996" s="13"/>
      <c r="L110996" s="13"/>
      <c r="M110996" s="13"/>
      <c r="N110996" s="13"/>
      <c r="O110996" s="13"/>
      <c r="P110996" s="13"/>
      <c r="Q110996" s="13"/>
      <c r="R110996" s="13"/>
    </row>
    <row r="110997" spans="2:18">
      <c r="B110997" s="31"/>
      <c r="C110997" s="13"/>
      <c r="D110997" s="13"/>
      <c r="E110997" s="13"/>
      <c r="F110997" s="13"/>
      <c r="G110997" s="13"/>
      <c r="H110997" s="13"/>
      <c r="I110997" s="13"/>
      <c r="J110997" s="13"/>
      <c r="K110997" s="13"/>
      <c r="L110997" s="13"/>
      <c r="M110997" s="13"/>
      <c r="N110997" s="13"/>
      <c r="O110997" s="13"/>
      <c r="P110997" s="13"/>
      <c r="Q110997" s="13"/>
      <c r="R110997" s="13"/>
    </row>
    <row r="110998" spans="2:18">
      <c r="B110998" s="31"/>
      <c r="C110998" s="13"/>
      <c r="D110998" s="13"/>
      <c r="E110998" s="13"/>
      <c r="F110998" s="13"/>
      <c r="G110998" s="13"/>
      <c r="H110998" s="13"/>
      <c r="I110998" s="13"/>
      <c r="J110998" s="13"/>
      <c r="K110998" s="13"/>
      <c r="L110998" s="13"/>
      <c r="M110998" s="13"/>
      <c r="N110998" s="13"/>
      <c r="O110998" s="13"/>
      <c r="P110998" s="13"/>
      <c r="Q110998" s="13"/>
      <c r="R110998" s="13"/>
    </row>
    <row r="110999" spans="2:18">
      <c r="B110999" s="31"/>
      <c r="C110999" s="13"/>
      <c r="D110999" s="13"/>
      <c r="E110999" s="13"/>
      <c r="F110999" s="13"/>
      <c r="G110999" s="13"/>
      <c r="H110999" s="13"/>
      <c r="I110999" s="13"/>
      <c r="J110999" s="13"/>
      <c r="K110999" s="13"/>
      <c r="L110999" s="13"/>
      <c r="M110999" s="13"/>
      <c r="N110999" s="13"/>
      <c r="O110999" s="13"/>
      <c r="P110999" s="13"/>
      <c r="Q110999" s="13"/>
      <c r="R110999" s="13"/>
    </row>
    <row r="111000" spans="2:18">
      <c r="B111000" s="31"/>
      <c r="C111000" s="13"/>
      <c r="D111000" s="13"/>
      <c r="E111000" s="13"/>
      <c r="F111000" s="13"/>
      <c r="G111000" s="13"/>
      <c r="H111000" s="13"/>
      <c r="I111000" s="13"/>
      <c r="J111000" s="13"/>
      <c r="K111000" s="13"/>
      <c r="L111000" s="13"/>
      <c r="M111000" s="13"/>
      <c r="N111000" s="13"/>
      <c r="O111000" s="13"/>
      <c r="P111000" s="13"/>
      <c r="Q111000" s="13"/>
      <c r="R111000" s="13"/>
    </row>
    <row r="111001" spans="2:18">
      <c r="B111001" s="31"/>
      <c r="C111001" s="13"/>
      <c r="D111001" s="13"/>
      <c r="E111001" s="13"/>
      <c r="F111001" s="13"/>
      <c r="G111001" s="13"/>
      <c r="H111001" s="13"/>
      <c r="I111001" s="13"/>
      <c r="J111001" s="13"/>
      <c r="K111001" s="13"/>
      <c r="L111001" s="13"/>
      <c r="M111001" s="13"/>
      <c r="N111001" s="13"/>
      <c r="O111001" s="13"/>
      <c r="P111001" s="13"/>
      <c r="Q111001" s="13"/>
      <c r="R111001" s="13"/>
    </row>
    <row r="111002" spans="2:18">
      <c r="B111002" s="31"/>
      <c r="C111002" s="13"/>
      <c r="D111002" s="13"/>
      <c r="E111002" s="13"/>
      <c r="F111002" s="13"/>
      <c r="G111002" s="13"/>
      <c r="H111002" s="13"/>
      <c r="I111002" s="13"/>
      <c r="J111002" s="13"/>
      <c r="K111002" s="13"/>
      <c r="L111002" s="13"/>
      <c r="M111002" s="13"/>
      <c r="N111002" s="13"/>
      <c r="O111002" s="13"/>
      <c r="P111002" s="13"/>
      <c r="Q111002" s="13"/>
      <c r="R111002" s="13"/>
    </row>
    <row r="111003" spans="2:18">
      <c r="B111003" s="31"/>
      <c r="C111003" s="13"/>
      <c r="D111003" s="13"/>
      <c r="E111003" s="13"/>
      <c r="F111003" s="13"/>
      <c r="G111003" s="13"/>
      <c r="H111003" s="13"/>
      <c r="I111003" s="13"/>
      <c r="J111003" s="13"/>
      <c r="K111003" s="13"/>
      <c r="L111003" s="13"/>
      <c r="M111003" s="13"/>
      <c r="N111003" s="13"/>
      <c r="O111003" s="13"/>
      <c r="P111003" s="13"/>
      <c r="Q111003" s="13"/>
      <c r="R111003" s="13"/>
    </row>
    <row r="111004" spans="2:18">
      <c r="B111004" s="31"/>
      <c r="C111004" s="13"/>
      <c r="D111004" s="13"/>
      <c r="E111004" s="13"/>
      <c r="F111004" s="13"/>
      <c r="G111004" s="13"/>
      <c r="H111004" s="13"/>
      <c r="I111004" s="13"/>
      <c r="J111004" s="13"/>
      <c r="K111004" s="13"/>
      <c r="L111004" s="13"/>
      <c r="M111004" s="13"/>
      <c r="N111004" s="13"/>
      <c r="O111004" s="13"/>
      <c r="P111004" s="13"/>
      <c r="Q111004" s="13"/>
      <c r="R111004" s="13"/>
    </row>
    <row r="111005" spans="2:18">
      <c r="B111005" s="31"/>
      <c r="C111005" s="13"/>
      <c r="D111005" s="13"/>
      <c r="E111005" s="13"/>
      <c r="F111005" s="13"/>
      <c r="G111005" s="13"/>
      <c r="H111005" s="13"/>
      <c r="I111005" s="13"/>
      <c r="J111005" s="13"/>
      <c r="K111005" s="13"/>
      <c r="L111005" s="13"/>
      <c r="M111005" s="13"/>
      <c r="N111005" s="13"/>
      <c r="O111005" s="13"/>
      <c r="P111005" s="13"/>
      <c r="Q111005" s="13"/>
      <c r="R111005" s="13"/>
    </row>
    <row r="111006" spans="2:18">
      <c r="B111006" s="31"/>
      <c r="C111006" s="13"/>
      <c r="D111006" s="13"/>
      <c r="E111006" s="13"/>
      <c r="F111006" s="13"/>
      <c r="G111006" s="13"/>
      <c r="H111006" s="13"/>
      <c r="I111006" s="13"/>
      <c r="J111006" s="13"/>
      <c r="K111006" s="13"/>
      <c r="L111006" s="13"/>
      <c r="M111006" s="13"/>
      <c r="N111006" s="13"/>
      <c r="O111006" s="13"/>
      <c r="P111006" s="13"/>
      <c r="Q111006" s="13"/>
      <c r="R111006" s="13"/>
    </row>
    <row r="111007" spans="2:18">
      <c r="B111007" s="31"/>
      <c r="C111007" s="13"/>
      <c r="D111007" s="13"/>
      <c r="E111007" s="13"/>
      <c r="F111007" s="13"/>
      <c r="G111007" s="13"/>
      <c r="H111007" s="13"/>
      <c r="I111007" s="13"/>
      <c r="J111007" s="13"/>
      <c r="K111007" s="13"/>
      <c r="L111007" s="13"/>
      <c r="M111007" s="13"/>
      <c r="N111007" s="13"/>
      <c r="O111007" s="13"/>
      <c r="P111007" s="13"/>
      <c r="Q111007" s="13"/>
      <c r="R111007" s="13"/>
    </row>
    <row r="111008" spans="2:18">
      <c r="B111008" s="31"/>
      <c r="C111008" s="13"/>
      <c r="D111008" s="13"/>
      <c r="E111008" s="13"/>
      <c r="F111008" s="13"/>
      <c r="G111008" s="13"/>
      <c r="H111008" s="13"/>
      <c r="I111008" s="13"/>
      <c r="J111008" s="13"/>
      <c r="K111008" s="13"/>
      <c r="L111008" s="13"/>
      <c r="M111008" s="13"/>
      <c r="N111008" s="13"/>
      <c r="O111008" s="13"/>
      <c r="P111008" s="13"/>
      <c r="Q111008" s="13"/>
      <c r="R111008" s="13"/>
    </row>
    <row r="111009" spans="2:18">
      <c r="B111009" s="31"/>
      <c r="C111009" s="13"/>
      <c r="D111009" s="13"/>
      <c r="E111009" s="13"/>
      <c r="F111009" s="13"/>
      <c r="G111009" s="13"/>
      <c r="H111009" s="13"/>
      <c r="I111009" s="13"/>
      <c r="J111009" s="13"/>
      <c r="K111009" s="13"/>
      <c r="L111009" s="13"/>
      <c r="M111009" s="13"/>
      <c r="N111009" s="13"/>
      <c r="O111009" s="13"/>
      <c r="P111009" s="13"/>
      <c r="Q111009" s="13"/>
      <c r="R111009" s="13"/>
    </row>
    <row r="111010" spans="2:18">
      <c r="B111010" s="31"/>
      <c r="C111010" s="13"/>
      <c r="D111010" s="13"/>
      <c r="E111010" s="13"/>
      <c r="F111010" s="13"/>
      <c r="G111010" s="13"/>
      <c r="H111010" s="13"/>
      <c r="I111010" s="13"/>
      <c r="J111010" s="13"/>
      <c r="K111010" s="13"/>
      <c r="L111010" s="13"/>
      <c r="M111010" s="13"/>
      <c r="N111010" s="13"/>
      <c r="O111010" s="13"/>
      <c r="P111010" s="13"/>
      <c r="Q111010" s="13"/>
      <c r="R111010" s="13"/>
    </row>
    <row r="111011" spans="2:18">
      <c r="B111011" s="31"/>
      <c r="C111011" s="13"/>
      <c r="D111011" s="13"/>
      <c r="E111011" s="13"/>
      <c r="F111011" s="13"/>
      <c r="G111011" s="13"/>
      <c r="H111011" s="13"/>
      <c r="I111011" s="13"/>
      <c r="J111011" s="13"/>
      <c r="K111011" s="13"/>
      <c r="L111011" s="13"/>
      <c r="M111011" s="13"/>
      <c r="N111011" s="13"/>
      <c r="O111011" s="13"/>
      <c r="P111011" s="13"/>
      <c r="Q111011" s="13"/>
      <c r="R111011" s="13"/>
    </row>
    <row r="111012" spans="2:18">
      <c r="B111012" s="31"/>
      <c r="C111012" s="13"/>
      <c r="D111012" s="13"/>
      <c r="E111012" s="13"/>
      <c r="F111012" s="13"/>
      <c r="G111012" s="13"/>
      <c r="H111012" s="13"/>
      <c r="I111012" s="13"/>
      <c r="J111012" s="13"/>
      <c r="K111012" s="13"/>
      <c r="L111012" s="13"/>
      <c r="M111012" s="13"/>
      <c r="N111012" s="13"/>
      <c r="O111012" s="13"/>
      <c r="P111012" s="13"/>
      <c r="Q111012" s="13"/>
      <c r="R111012" s="13"/>
    </row>
    <row r="111013" spans="2:18">
      <c r="B111013" s="31"/>
      <c r="C111013" s="13"/>
      <c r="D111013" s="13"/>
      <c r="E111013" s="13"/>
      <c r="F111013" s="13"/>
      <c r="G111013" s="13"/>
      <c r="H111013" s="13"/>
      <c r="I111013" s="13"/>
      <c r="J111013" s="13"/>
      <c r="K111013" s="13"/>
      <c r="L111013" s="13"/>
      <c r="M111013" s="13"/>
      <c r="N111013" s="13"/>
      <c r="O111013" s="13"/>
      <c r="P111013" s="13"/>
      <c r="Q111013" s="13"/>
      <c r="R111013" s="13"/>
    </row>
    <row r="111014" spans="2:18">
      <c r="B111014" s="31"/>
      <c r="C111014" s="13"/>
      <c r="D111014" s="13"/>
      <c r="E111014" s="13"/>
      <c r="F111014" s="13"/>
      <c r="G111014" s="13"/>
      <c r="H111014" s="13"/>
      <c r="I111014" s="13"/>
      <c r="J111014" s="13"/>
      <c r="K111014" s="13"/>
      <c r="L111014" s="13"/>
      <c r="M111014" s="13"/>
      <c r="N111014" s="13"/>
      <c r="O111014" s="13"/>
      <c r="P111014" s="13"/>
      <c r="Q111014" s="13"/>
      <c r="R111014" s="13"/>
    </row>
    <row r="111015" spans="2:18">
      <c r="B111015" s="31"/>
      <c r="C111015" s="13"/>
      <c r="D111015" s="13"/>
      <c r="E111015" s="13"/>
      <c r="F111015" s="13"/>
      <c r="G111015" s="13"/>
      <c r="H111015" s="13"/>
      <c r="I111015" s="13"/>
      <c r="J111015" s="13"/>
      <c r="K111015" s="13"/>
      <c r="L111015" s="13"/>
      <c r="M111015" s="13"/>
      <c r="N111015" s="13"/>
      <c r="O111015" s="13"/>
      <c r="P111015" s="13"/>
      <c r="Q111015" s="13"/>
      <c r="R111015" s="13"/>
    </row>
    <row r="111016" spans="2:18">
      <c r="B111016" s="31"/>
      <c r="C111016" s="13"/>
      <c r="D111016" s="13"/>
      <c r="E111016" s="13"/>
      <c r="F111016" s="13"/>
      <c r="G111016" s="13"/>
      <c r="H111016" s="13"/>
      <c r="I111016" s="13"/>
      <c r="J111016" s="13"/>
      <c r="K111016" s="13"/>
      <c r="L111016" s="13"/>
      <c r="M111016" s="13"/>
      <c r="N111016" s="13"/>
      <c r="O111016" s="13"/>
      <c r="P111016" s="13"/>
      <c r="Q111016" s="13"/>
      <c r="R111016" s="13"/>
    </row>
    <row r="111017" spans="2:18">
      <c r="B111017" s="31"/>
      <c r="C111017" s="13"/>
      <c r="D111017" s="13"/>
      <c r="E111017" s="13"/>
      <c r="F111017" s="13"/>
      <c r="G111017" s="13"/>
      <c r="H111017" s="13"/>
      <c r="I111017" s="13"/>
      <c r="J111017" s="13"/>
      <c r="K111017" s="13"/>
      <c r="L111017" s="13"/>
      <c r="M111017" s="13"/>
      <c r="N111017" s="13"/>
      <c r="O111017" s="13"/>
      <c r="P111017" s="13"/>
      <c r="Q111017" s="13"/>
      <c r="R111017" s="13"/>
    </row>
    <row r="111018" spans="2:18">
      <c r="B111018" s="31"/>
      <c r="C111018" s="13"/>
      <c r="D111018" s="13"/>
      <c r="E111018" s="13"/>
      <c r="F111018" s="13"/>
      <c r="G111018" s="13"/>
      <c r="H111018" s="13"/>
      <c r="I111018" s="13"/>
      <c r="J111018" s="13"/>
      <c r="K111018" s="13"/>
      <c r="L111018" s="13"/>
      <c r="M111018" s="13"/>
      <c r="N111018" s="13"/>
      <c r="O111018" s="13"/>
      <c r="P111018" s="13"/>
      <c r="Q111018" s="13"/>
      <c r="R111018" s="13"/>
    </row>
    <row r="111019" spans="2:18">
      <c r="B111019" s="31"/>
      <c r="C111019" s="13"/>
      <c r="D111019" s="13"/>
      <c r="E111019" s="13"/>
      <c r="F111019" s="13"/>
      <c r="G111019" s="13"/>
      <c r="H111019" s="13"/>
      <c r="I111019" s="13"/>
      <c r="J111019" s="13"/>
      <c r="K111019" s="13"/>
      <c r="L111019" s="13"/>
      <c r="M111019" s="13"/>
      <c r="N111019" s="13"/>
      <c r="O111019" s="13"/>
      <c r="P111019" s="13"/>
      <c r="Q111019" s="13"/>
      <c r="R111019" s="13"/>
    </row>
    <row r="111020" spans="2:18">
      <c r="B111020" s="31"/>
      <c r="C111020" s="13"/>
      <c r="D111020" s="13"/>
      <c r="E111020" s="13"/>
      <c r="F111020" s="13"/>
      <c r="G111020" s="13"/>
      <c r="H111020" s="13"/>
      <c r="I111020" s="13"/>
      <c r="J111020" s="13"/>
      <c r="K111020" s="13"/>
      <c r="L111020" s="13"/>
      <c r="M111020" s="13"/>
      <c r="N111020" s="13"/>
      <c r="O111020" s="13"/>
      <c r="P111020" s="13"/>
      <c r="Q111020" s="13"/>
      <c r="R111020" s="13"/>
    </row>
    <row r="111021" spans="2:18">
      <c r="B111021" s="31"/>
      <c r="C111021" s="13"/>
      <c r="D111021" s="13"/>
      <c r="E111021" s="13"/>
      <c r="F111021" s="13"/>
      <c r="G111021" s="13"/>
      <c r="H111021" s="13"/>
      <c r="I111021" s="13"/>
      <c r="J111021" s="13"/>
      <c r="K111021" s="13"/>
      <c r="L111021" s="13"/>
      <c r="M111021" s="13"/>
      <c r="N111021" s="13"/>
      <c r="O111021" s="13"/>
      <c r="P111021" s="13"/>
      <c r="Q111021" s="13"/>
      <c r="R111021" s="13"/>
    </row>
    <row r="111022" spans="2:18">
      <c r="B111022" s="31"/>
      <c r="C111022" s="13"/>
      <c r="D111022" s="13"/>
      <c r="E111022" s="13"/>
      <c r="F111022" s="13"/>
      <c r="G111022" s="13"/>
      <c r="H111022" s="13"/>
      <c r="I111022" s="13"/>
      <c r="J111022" s="13"/>
      <c r="K111022" s="13"/>
      <c r="L111022" s="13"/>
      <c r="M111022" s="13"/>
      <c r="N111022" s="13"/>
      <c r="O111022" s="13"/>
      <c r="P111022" s="13"/>
      <c r="Q111022" s="13"/>
      <c r="R111022" s="13"/>
    </row>
    <row r="111023" spans="2:18">
      <c r="B111023" s="31"/>
      <c r="C111023" s="13"/>
      <c r="D111023" s="13"/>
      <c r="E111023" s="13"/>
      <c r="F111023" s="13"/>
      <c r="G111023" s="13"/>
      <c r="H111023" s="13"/>
      <c r="I111023" s="13"/>
      <c r="J111023" s="13"/>
      <c r="K111023" s="13"/>
      <c r="L111023" s="13"/>
      <c r="M111023" s="13"/>
      <c r="N111023" s="13"/>
      <c r="O111023" s="13"/>
      <c r="P111023" s="13"/>
      <c r="Q111023" s="13"/>
      <c r="R111023" s="13"/>
    </row>
    <row r="111024" spans="2:18">
      <c r="B111024" s="31"/>
      <c r="C111024" s="13"/>
      <c r="D111024" s="13"/>
      <c r="E111024" s="13"/>
      <c r="F111024" s="13"/>
      <c r="G111024" s="13"/>
      <c r="H111024" s="13"/>
      <c r="I111024" s="13"/>
      <c r="J111024" s="13"/>
      <c r="K111024" s="13"/>
      <c r="L111024" s="13"/>
      <c r="M111024" s="13"/>
      <c r="N111024" s="13"/>
      <c r="O111024" s="13"/>
      <c r="P111024" s="13"/>
      <c r="Q111024" s="13"/>
      <c r="R111024" s="13"/>
    </row>
    <row r="111025" spans="2:18">
      <c r="B111025" s="31"/>
      <c r="C111025" s="13"/>
      <c r="D111025" s="13"/>
      <c r="E111025" s="13"/>
      <c r="F111025" s="13"/>
      <c r="G111025" s="13"/>
      <c r="H111025" s="13"/>
      <c r="I111025" s="13"/>
      <c r="J111025" s="13"/>
      <c r="K111025" s="13"/>
      <c r="L111025" s="13"/>
      <c r="M111025" s="13"/>
      <c r="N111025" s="13"/>
      <c r="O111025" s="13"/>
      <c r="P111025" s="13"/>
      <c r="Q111025" s="13"/>
      <c r="R111025" s="13"/>
    </row>
    <row r="111026" spans="2:18">
      <c r="B111026" s="31"/>
      <c r="C111026" s="13"/>
      <c r="D111026" s="13"/>
      <c r="E111026" s="13"/>
      <c r="F111026" s="13"/>
      <c r="G111026" s="13"/>
      <c r="H111026" s="13"/>
      <c r="I111026" s="13"/>
      <c r="J111026" s="13"/>
      <c r="K111026" s="13"/>
      <c r="L111026" s="13"/>
      <c r="M111026" s="13"/>
      <c r="N111026" s="13"/>
      <c r="O111026" s="13"/>
      <c r="P111026" s="13"/>
      <c r="Q111026" s="13"/>
      <c r="R111026" s="13"/>
    </row>
    <row r="111027" spans="2:18">
      <c r="B111027" s="31"/>
      <c r="C111027" s="13"/>
      <c r="D111027" s="13"/>
      <c r="E111027" s="13"/>
      <c r="F111027" s="13"/>
      <c r="G111027" s="13"/>
      <c r="H111027" s="13"/>
      <c r="I111027" s="13"/>
      <c r="J111027" s="13"/>
      <c r="K111027" s="13"/>
      <c r="L111027" s="13"/>
      <c r="M111027" s="13"/>
      <c r="N111027" s="13"/>
      <c r="O111027" s="13"/>
      <c r="P111027" s="13"/>
      <c r="Q111027" s="13"/>
      <c r="R111027" s="13"/>
    </row>
    <row r="111028" spans="2:18">
      <c r="B111028" s="31"/>
      <c r="C111028" s="13"/>
      <c r="D111028" s="13"/>
      <c r="E111028" s="13"/>
      <c r="F111028" s="13"/>
      <c r="G111028" s="13"/>
      <c r="H111028" s="13"/>
      <c r="I111028" s="13"/>
      <c r="J111028" s="13"/>
      <c r="K111028" s="13"/>
      <c r="L111028" s="13"/>
      <c r="M111028" s="13"/>
      <c r="N111028" s="13"/>
      <c r="O111028" s="13"/>
      <c r="P111028" s="13"/>
      <c r="Q111028" s="13"/>
      <c r="R111028" s="13"/>
    </row>
    <row r="111029" spans="2:18">
      <c r="B111029" s="31"/>
      <c r="C111029" s="13"/>
      <c r="D111029" s="13"/>
      <c r="E111029" s="13"/>
      <c r="F111029" s="13"/>
      <c r="G111029" s="13"/>
      <c r="H111029" s="13"/>
      <c r="I111029" s="13"/>
      <c r="J111029" s="13"/>
      <c r="K111029" s="13"/>
      <c r="L111029" s="13"/>
      <c r="M111029" s="13"/>
      <c r="N111029" s="13"/>
      <c r="O111029" s="13"/>
      <c r="P111029" s="13"/>
      <c r="Q111029" s="13"/>
      <c r="R111029" s="13"/>
    </row>
    <row r="111030" spans="2:18">
      <c r="B111030" s="31"/>
      <c r="C111030" s="13"/>
      <c r="D111030" s="13"/>
      <c r="E111030" s="13"/>
      <c r="F111030" s="13"/>
      <c r="G111030" s="13"/>
      <c r="H111030" s="13"/>
      <c r="I111030" s="13"/>
      <c r="J111030" s="13"/>
      <c r="K111030" s="13"/>
      <c r="L111030" s="13"/>
      <c r="M111030" s="13"/>
      <c r="N111030" s="13"/>
      <c r="O111030" s="13"/>
      <c r="P111030" s="13"/>
      <c r="Q111030" s="13"/>
      <c r="R111030" s="13"/>
    </row>
    <row r="111031" spans="2:18">
      <c r="B111031" s="31"/>
      <c r="C111031" s="13"/>
      <c r="D111031" s="13"/>
      <c r="E111031" s="13"/>
      <c r="F111031" s="13"/>
      <c r="G111031" s="13"/>
      <c r="H111031" s="13"/>
      <c r="I111031" s="13"/>
      <c r="J111031" s="13"/>
      <c r="K111031" s="13"/>
      <c r="L111031" s="13"/>
      <c r="M111031" s="13"/>
      <c r="N111031" s="13"/>
      <c r="O111031" s="13"/>
      <c r="P111031" s="13"/>
      <c r="Q111031" s="13"/>
      <c r="R111031" s="13"/>
    </row>
    <row r="111032" spans="2:18">
      <c r="B111032" s="31"/>
      <c r="C111032" s="13"/>
      <c r="D111032" s="13"/>
      <c r="E111032" s="13"/>
      <c r="F111032" s="13"/>
      <c r="G111032" s="13"/>
      <c r="H111032" s="13"/>
      <c r="I111032" s="13"/>
      <c r="J111032" s="13"/>
      <c r="K111032" s="13"/>
      <c r="L111032" s="13"/>
      <c r="M111032" s="13"/>
      <c r="N111032" s="13"/>
      <c r="O111032" s="13"/>
      <c r="P111032" s="13"/>
      <c r="Q111032" s="13"/>
      <c r="R111032" s="13"/>
    </row>
    <row r="111033" spans="2:18">
      <c r="B111033" s="31"/>
      <c r="C111033" s="13"/>
      <c r="D111033" s="13"/>
      <c r="E111033" s="13"/>
      <c r="F111033" s="13"/>
      <c r="G111033" s="13"/>
      <c r="H111033" s="13"/>
      <c r="I111033" s="13"/>
      <c r="J111033" s="13"/>
      <c r="K111033" s="13"/>
      <c r="L111033" s="13"/>
      <c r="M111033" s="13"/>
      <c r="N111033" s="13"/>
      <c r="O111033" s="13"/>
      <c r="P111033" s="13"/>
      <c r="Q111033" s="13"/>
      <c r="R111033" s="13"/>
    </row>
    <row r="111034" spans="2:18">
      <c r="B111034" s="31"/>
      <c r="C111034" s="13"/>
      <c r="D111034" s="13"/>
      <c r="E111034" s="13"/>
      <c r="F111034" s="13"/>
      <c r="G111034" s="13"/>
      <c r="H111034" s="13"/>
      <c r="I111034" s="13"/>
      <c r="J111034" s="13"/>
      <c r="K111034" s="13"/>
      <c r="L111034" s="13"/>
      <c r="M111034" s="13"/>
      <c r="N111034" s="13"/>
      <c r="O111034" s="13"/>
      <c r="P111034" s="13"/>
      <c r="Q111034" s="13"/>
      <c r="R111034" s="13"/>
    </row>
    <row r="111035" spans="2:18">
      <c r="B111035" s="31"/>
      <c r="C111035" s="13"/>
      <c r="D111035" s="13"/>
      <c r="E111035" s="13"/>
      <c r="F111035" s="13"/>
      <c r="G111035" s="13"/>
      <c r="H111035" s="13"/>
      <c r="I111035" s="13"/>
      <c r="J111035" s="13"/>
      <c r="K111035" s="13"/>
      <c r="L111035" s="13"/>
      <c r="M111035" s="13"/>
      <c r="N111035" s="13"/>
      <c r="O111035" s="13"/>
      <c r="P111035" s="13"/>
      <c r="Q111035" s="13"/>
      <c r="R111035" s="13"/>
    </row>
    <row r="111036" spans="2:18">
      <c r="B111036" s="31"/>
      <c r="C111036" s="13"/>
      <c r="D111036" s="13"/>
      <c r="E111036" s="13"/>
      <c r="F111036" s="13"/>
      <c r="G111036" s="13"/>
      <c r="H111036" s="13"/>
      <c r="I111036" s="13"/>
      <c r="J111036" s="13"/>
      <c r="K111036" s="13"/>
      <c r="L111036" s="13"/>
      <c r="M111036" s="13"/>
      <c r="N111036" s="13"/>
      <c r="O111036" s="13"/>
      <c r="P111036" s="13"/>
      <c r="Q111036" s="13"/>
      <c r="R111036" s="13"/>
    </row>
    <row r="111037" spans="2:18">
      <c r="B111037" s="31"/>
      <c r="C111037" s="13"/>
      <c r="D111037" s="13"/>
      <c r="E111037" s="13"/>
      <c r="F111037" s="13"/>
      <c r="G111037" s="13"/>
      <c r="H111037" s="13"/>
      <c r="I111037" s="13"/>
      <c r="J111037" s="13"/>
      <c r="K111037" s="13"/>
      <c r="L111037" s="13"/>
      <c r="M111037" s="13"/>
      <c r="N111037" s="13"/>
      <c r="O111037" s="13"/>
      <c r="P111037" s="13"/>
      <c r="Q111037" s="13"/>
      <c r="R111037" s="13"/>
    </row>
    <row r="111038" spans="2:18">
      <c r="B111038" s="31"/>
      <c r="C111038" s="13"/>
      <c r="D111038" s="13"/>
      <c r="E111038" s="13"/>
      <c r="F111038" s="13"/>
      <c r="G111038" s="13"/>
      <c r="H111038" s="13"/>
      <c r="I111038" s="13"/>
      <c r="J111038" s="13"/>
      <c r="K111038" s="13"/>
      <c r="L111038" s="13"/>
      <c r="M111038" s="13"/>
      <c r="N111038" s="13"/>
      <c r="O111038" s="13"/>
      <c r="P111038" s="13"/>
      <c r="Q111038" s="13"/>
      <c r="R111038" s="13"/>
    </row>
    <row r="111039" spans="2:18">
      <c r="B111039" s="31"/>
      <c r="C111039" s="13"/>
      <c r="D111039" s="13"/>
      <c r="E111039" s="13"/>
      <c r="F111039" s="13"/>
      <c r="G111039" s="13"/>
      <c r="H111039" s="13"/>
      <c r="I111039" s="13"/>
      <c r="J111039" s="13"/>
      <c r="K111039" s="13"/>
      <c r="L111039" s="13"/>
      <c r="M111039" s="13"/>
      <c r="N111039" s="13"/>
      <c r="O111039" s="13"/>
      <c r="P111039" s="13"/>
      <c r="Q111039" s="13"/>
      <c r="R111039" s="13"/>
    </row>
    <row r="111040" spans="2:18">
      <c r="B111040" s="31"/>
      <c r="C111040" s="13"/>
      <c r="D111040" s="13"/>
      <c r="E111040" s="13"/>
      <c r="F111040" s="13"/>
      <c r="G111040" s="13"/>
      <c r="H111040" s="13"/>
      <c r="I111040" s="13"/>
      <c r="J111040" s="13"/>
      <c r="K111040" s="13"/>
      <c r="L111040" s="13"/>
      <c r="M111040" s="13"/>
      <c r="N111040" s="13"/>
      <c r="O111040" s="13"/>
      <c r="P111040" s="13"/>
      <c r="Q111040" s="13"/>
      <c r="R111040" s="13"/>
    </row>
    <row r="111041" spans="2:18">
      <c r="B111041" s="31"/>
      <c r="C111041" s="13"/>
      <c r="D111041" s="13"/>
      <c r="E111041" s="13"/>
      <c r="F111041" s="13"/>
      <c r="G111041" s="13"/>
      <c r="H111041" s="13"/>
      <c r="I111041" s="13"/>
      <c r="J111041" s="13"/>
      <c r="K111041" s="13"/>
      <c r="L111041" s="13"/>
      <c r="M111041" s="13"/>
      <c r="N111041" s="13"/>
      <c r="O111041" s="13"/>
      <c r="P111041" s="13"/>
      <c r="Q111041" s="13"/>
      <c r="R111041" s="13"/>
    </row>
    <row r="111042" spans="2:18">
      <c r="B111042" s="31"/>
      <c r="C111042" s="13"/>
      <c r="D111042" s="13"/>
      <c r="E111042" s="13"/>
      <c r="F111042" s="13"/>
      <c r="G111042" s="13"/>
      <c r="H111042" s="13"/>
      <c r="I111042" s="13"/>
      <c r="J111042" s="13"/>
      <c r="K111042" s="13"/>
      <c r="L111042" s="13"/>
      <c r="M111042" s="13"/>
      <c r="N111042" s="13"/>
      <c r="O111042" s="13"/>
      <c r="P111042" s="13"/>
      <c r="Q111042" s="13"/>
      <c r="R111042" s="13"/>
    </row>
    <row r="111043" spans="2:18">
      <c r="B111043" s="31"/>
      <c r="C111043" s="13"/>
      <c r="D111043" s="13"/>
      <c r="E111043" s="13"/>
      <c r="F111043" s="13"/>
      <c r="G111043" s="13"/>
      <c r="H111043" s="13"/>
      <c r="I111043" s="13"/>
      <c r="J111043" s="13"/>
      <c r="K111043" s="13"/>
      <c r="L111043" s="13"/>
      <c r="M111043" s="13"/>
      <c r="N111043" s="13"/>
      <c r="O111043" s="13"/>
      <c r="P111043" s="13"/>
      <c r="Q111043" s="13"/>
      <c r="R111043" s="13"/>
    </row>
    <row r="111044" spans="2:18">
      <c r="B111044" s="31"/>
      <c r="C111044" s="13"/>
      <c r="D111044" s="13"/>
      <c r="E111044" s="13"/>
      <c r="F111044" s="13"/>
      <c r="G111044" s="13"/>
      <c r="H111044" s="13"/>
      <c r="I111044" s="13"/>
      <c r="J111044" s="13"/>
      <c r="K111044" s="13"/>
      <c r="L111044" s="13"/>
      <c r="M111044" s="13"/>
      <c r="N111044" s="13"/>
      <c r="O111044" s="13"/>
      <c r="P111044" s="13"/>
      <c r="Q111044" s="13"/>
      <c r="R111044" s="13"/>
    </row>
    <row r="111045" spans="2:18">
      <c r="B111045" s="31"/>
      <c r="C111045" s="13"/>
      <c r="D111045" s="13"/>
      <c r="E111045" s="13"/>
      <c r="F111045" s="13"/>
      <c r="G111045" s="13"/>
      <c r="H111045" s="13"/>
      <c r="I111045" s="13"/>
      <c r="J111045" s="13"/>
      <c r="K111045" s="13"/>
      <c r="L111045" s="13"/>
      <c r="M111045" s="13"/>
      <c r="N111045" s="13"/>
      <c r="O111045" s="13"/>
      <c r="P111045" s="13"/>
      <c r="Q111045" s="13"/>
      <c r="R111045" s="13"/>
    </row>
    <row r="111046" spans="2:18">
      <c r="B111046" s="31"/>
      <c r="C111046" s="13"/>
      <c r="D111046" s="13"/>
      <c r="E111046" s="13"/>
      <c r="F111046" s="13"/>
      <c r="G111046" s="13"/>
      <c r="H111046" s="13"/>
      <c r="I111046" s="13"/>
      <c r="J111046" s="13"/>
      <c r="K111046" s="13"/>
      <c r="L111046" s="13"/>
      <c r="M111046" s="13"/>
      <c r="N111046" s="13"/>
      <c r="O111046" s="13"/>
      <c r="P111046" s="13"/>
      <c r="Q111046" s="13"/>
      <c r="R111046" s="13"/>
    </row>
    <row r="111047" spans="2:18">
      <c r="B111047" s="31"/>
      <c r="C111047" s="13"/>
      <c r="D111047" s="13"/>
      <c r="E111047" s="13"/>
      <c r="F111047" s="13"/>
      <c r="G111047" s="13"/>
      <c r="H111047" s="13"/>
      <c r="I111047" s="13"/>
      <c r="J111047" s="13"/>
      <c r="K111047" s="13"/>
      <c r="L111047" s="13"/>
      <c r="M111047" s="13"/>
      <c r="N111047" s="13"/>
      <c r="O111047" s="13"/>
      <c r="P111047" s="13"/>
      <c r="Q111047" s="13"/>
      <c r="R111047" s="13"/>
    </row>
    <row r="111048" spans="2:18">
      <c r="B111048" s="31"/>
      <c r="C111048" s="13"/>
      <c r="D111048" s="13"/>
      <c r="E111048" s="13"/>
      <c r="F111048" s="13"/>
      <c r="G111048" s="13"/>
      <c r="H111048" s="13"/>
      <c r="I111048" s="13"/>
      <c r="J111048" s="13"/>
      <c r="K111048" s="13"/>
      <c r="L111048" s="13"/>
      <c r="M111048" s="13"/>
      <c r="N111048" s="13"/>
      <c r="O111048" s="13"/>
      <c r="P111048" s="13"/>
      <c r="Q111048" s="13"/>
      <c r="R111048" s="13"/>
    </row>
    <row r="111049" spans="2:18">
      <c r="B111049" s="31"/>
      <c r="C111049" s="13"/>
      <c r="D111049" s="13"/>
      <c r="E111049" s="13"/>
      <c r="F111049" s="13"/>
      <c r="G111049" s="13"/>
      <c r="H111049" s="13"/>
      <c r="I111049" s="13"/>
      <c r="J111049" s="13"/>
      <c r="K111049" s="13"/>
      <c r="L111049" s="13"/>
      <c r="M111049" s="13"/>
      <c r="N111049" s="13"/>
      <c r="O111049" s="13"/>
      <c r="P111049" s="13"/>
      <c r="Q111049" s="13"/>
      <c r="R111049" s="13"/>
    </row>
    <row r="111050" spans="2:18">
      <c r="B111050" s="31"/>
      <c r="C111050" s="13"/>
      <c r="D111050" s="13"/>
      <c r="E111050" s="13"/>
      <c r="F111050" s="13"/>
      <c r="G111050" s="13"/>
      <c r="H111050" s="13"/>
      <c r="I111050" s="13"/>
      <c r="J111050" s="13"/>
      <c r="K111050" s="13"/>
      <c r="L111050" s="13"/>
      <c r="M111050" s="13"/>
      <c r="N111050" s="13"/>
      <c r="O111050" s="13"/>
      <c r="P111050" s="13"/>
      <c r="Q111050" s="13"/>
      <c r="R111050" s="13"/>
    </row>
    <row r="111051" spans="2:18">
      <c r="B111051" s="31"/>
      <c r="C111051" s="13"/>
      <c r="D111051" s="13"/>
      <c r="E111051" s="13"/>
      <c r="F111051" s="13"/>
      <c r="G111051" s="13"/>
      <c r="H111051" s="13"/>
      <c r="I111051" s="13"/>
      <c r="J111051" s="13"/>
      <c r="K111051" s="13"/>
      <c r="L111051" s="13"/>
      <c r="M111051" s="13"/>
      <c r="N111051" s="13"/>
      <c r="O111051" s="13"/>
      <c r="P111051" s="13"/>
      <c r="Q111051" s="13"/>
      <c r="R111051" s="13"/>
    </row>
    <row r="111052" spans="2:18">
      <c r="B111052" s="31"/>
      <c r="C111052" s="13"/>
      <c r="D111052" s="13"/>
      <c r="E111052" s="13"/>
      <c r="F111052" s="13"/>
      <c r="G111052" s="13"/>
      <c r="H111052" s="13"/>
      <c r="I111052" s="13"/>
      <c r="J111052" s="13"/>
      <c r="K111052" s="13"/>
      <c r="L111052" s="13"/>
      <c r="M111052" s="13"/>
      <c r="N111052" s="13"/>
      <c r="O111052" s="13"/>
      <c r="P111052" s="13"/>
      <c r="Q111052" s="13"/>
      <c r="R111052" s="13"/>
    </row>
    <row r="111053" spans="2:18">
      <c r="B111053" s="31"/>
      <c r="C111053" s="13"/>
      <c r="D111053" s="13"/>
      <c r="E111053" s="13"/>
      <c r="F111053" s="13"/>
      <c r="G111053" s="13"/>
      <c r="H111053" s="13"/>
      <c r="I111053" s="13"/>
      <c r="J111053" s="13"/>
      <c r="K111053" s="13"/>
      <c r="L111053" s="13"/>
      <c r="M111053" s="13"/>
      <c r="N111053" s="13"/>
      <c r="O111053" s="13"/>
      <c r="P111053" s="13"/>
      <c r="Q111053" s="13"/>
      <c r="R111053" s="13"/>
    </row>
    <row r="111054" spans="2:18">
      <c r="B111054" s="31"/>
      <c r="C111054" s="13"/>
      <c r="D111054" s="13"/>
      <c r="E111054" s="13"/>
      <c r="F111054" s="13"/>
      <c r="G111054" s="13"/>
      <c r="H111054" s="13"/>
      <c r="I111054" s="13"/>
      <c r="J111054" s="13"/>
      <c r="K111054" s="13"/>
      <c r="L111054" s="13"/>
      <c r="M111054" s="13"/>
      <c r="N111054" s="13"/>
      <c r="O111054" s="13"/>
      <c r="P111054" s="13"/>
      <c r="Q111054" s="13"/>
      <c r="R111054" s="13"/>
    </row>
    <row r="111055" spans="2:18">
      <c r="B111055" s="31"/>
      <c r="C111055" s="13"/>
      <c r="D111055" s="13"/>
      <c r="E111055" s="13"/>
      <c r="F111055" s="13"/>
      <c r="G111055" s="13"/>
      <c r="H111055" s="13"/>
      <c r="I111055" s="13"/>
      <c r="J111055" s="13"/>
      <c r="K111055" s="13"/>
      <c r="L111055" s="13"/>
      <c r="M111055" s="13"/>
      <c r="N111055" s="13"/>
      <c r="O111055" s="13"/>
      <c r="P111055" s="13"/>
      <c r="Q111055" s="13"/>
      <c r="R111055" s="13"/>
    </row>
    <row r="111056" spans="2:18">
      <c r="B111056" s="31"/>
      <c r="C111056" s="13"/>
      <c r="D111056" s="13"/>
      <c r="E111056" s="13"/>
      <c r="F111056" s="13"/>
      <c r="G111056" s="13"/>
      <c r="H111056" s="13"/>
      <c r="I111056" s="13"/>
      <c r="J111056" s="13"/>
      <c r="K111056" s="13"/>
      <c r="L111056" s="13"/>
      <c r="M111056" s="13"/>
      <c r="N111056" s="13"/>
      <c r="O111056" s="13"/>
      <c r="P111056" s="13"/>
      <c r="Q111056" s="13"/>
      <c r="R111056" s="13"/>
    </row>
    <row r="111057" spans="2:18">
      <c r="B111057" s="31"/>
      <c r="C111057" s="13"/>
      <c r="D111057" s="13"/>
      <c r="E111057" s="13"/>
      <c r="F111057" s="13"/>
      <c r="G111057" s="13"/>
      <c r="H111057" s="13"/>
      <c r="I111057" s="13"/>
      <c r="J111057" s="13"/>
      <c r="K111057" s="13"/>
      <c r="L111057" s="13"/>
      <c r="M111057" s="13"/>
      <c r="N111057" s="13"/>
      <c r="O111057" s="13"/>
      <c r="P111057" s="13"/>
      <c r="Q111057" s="13"/>
      <c r="R111057" s="13"/>
    </row>
    <row r="111058" spans="2:18">
      <c r="B111058" s="31"/>
      <c r="C111058" s="13"/>
      <c r="D111058" s="13"/>
      <c r="E111058" s="13"/>
      <c r="F111058" s="13"/>
      <c r="G111058" s="13"/>
      <c r="H111058" s="13"/>
      <c r="I111058" s="13"/>
      <c r="J111058" s="13"/>
      <c r="K111058" s="13"/>
      <c r="L111058" s="13"/>
      <c r="M111058" s="13"/>
      <c r="N111058" s="13"/>
      <c r="O111058" s="13"/>
      <c r="P111058" s="13"/>
      <c r="Q111058" s="13"/>
      <c r="R111058" s="13"/>
    </row>
    <row r="111059" spans="2:18">
      <c r="B111059" s="31"/>
      <c r="C111059" s="13"/>
      <c r="D111059" s="13"/>
      <c r="E111059" s="13"/>
      <c r="F111059" s="13"/>
      <c r="G111059" s="13"/>
      <c r="H111059" s="13"/>
      <c r="I111059" s="13"/>
      <c r="J111059" s="13"/>
      <c r="K111059" s="13"/>
      <c r="L111059" s="13"/>
      <c r="M111059" s="13"/>
      <c r="N111059" s="13"/>
      <c r="O111059" s="13"/>
      <c r="P111059" s="13"/>
      <c r="Q111059" s="13"/>
      <c r="R111059" s="13"/>
    </row>
    <row r="111060" spans="2:18">
      <c r="B111060" s="31"/>
      <c r="C111060" s="13"/>
      <c r="D111060" s="13"/>
      <c r="E111060" s="13"/>
      <c r="F111060" s="13"/>
      <c r="G111060" s="13"/>
      <c r="H111060" s="13"/>
      <c r="I111060" s="13"/>
      <c r="J111060" s="13"/>
      <c r="K111060" s="13"/>
      <c r="L111060" s="13"/>
      <c r="M111060" s="13"/>
      <c r="N111060" s="13"/>
      <c r="O111060" s="13"/>
      <c r="P111060" s="13"/>
      <c r="Q111060" s="13"/>
      <c r="R111060" s="13"/>
    </row>
    <row r="111061" spans="2:18">
      <c r="B111061" s="31"/>
      <c r="C111061" s="13"/>
      <c r="D111061" s="13"/>
      <c r="E111061" s="13"/>
      <c r="F111061" s="13"/>
      <c r="G111061" s="13"/>
      <c r="H111061" s="13"/>
      <c r="I111061" s="13"/>
      <c r="J111061" s="13"/>
      <c r="K111061" s="13"/>
      <c r="L111061" s="13"/>
      <c r="M111061" s="13"/>
      <c r="N111061" s="13"/>
      <c r="O111061" s="13"/>
      <c r="P111061" s="13"/>
      <c r="Q111061" s="13"/>
      <c r="R111061" s="13"/>
    </row>
    <row r="111062" spans="2:18">
      <c r="B111062" s="31"/>
      <c r="C111062" s="13"/>
      <c r="D111062" s="13"/>
      <c r="E111062" s="13"/>
      <c r="F111062" s="13"/>
      <c r="G111062" s="13"/>
      <c r="H111062" s="13"/>
      <c r="I111062" s="13"/>
      <c r="J111062" s="13"/>
      <c r="K111062" s="13"/>
      <c r="L111062" s="13"/>
      <c r="M111062" s="13"/>
      <c r="N111062" s="13"/>
      <c r="O111062" s="13"/>
      <c r="P111062" s="13"/>
      <c r="Q111062" s="13"/>
      <c r="R111062" s="13"/>
    </row>
    <row r="111063" spans="2:18">
      <c r="B111063" s="31"/>
      <c r="C111063" s="13"/>
      <c r="D111063" s="13"/>
      <c r="E111063" s="13"/>
      <c r="F111063" s="13"/>
      <c r="G111063" s="13"/>
      <c r="H111063" s="13"/>
      <c r="I111063" s="13"/>
      <c r="J111063" s="13"/>
      <c r="K111063" s="13"/>
      <c r="L111063" s="13"/>
      <c r="M111063" s="13"/>
      <c r="N111063" s="13"/>
      <c r="O111063" s="13"/>
      <c r="P111063" s="13"/>
      <c r="Q111063" s="13"/>
      <c r="R111063" s="13"/>
    </row>
    <row r="111064" spans="2:18">
      <c r="B111064" s="31"/>
      <c r="C111064" s="13"/>
      <c r="D111064" s="13"/>
      <c r="E111064" s="13"/>
      <c r="F111064" s="13"/>
      <c r="G111064" s="13"/>
      <c r="H111064" s="13"/>
      <c r="I111064" s="13"/>
      <c r="J111064" s="13"/>
      <c r="K111064" s="13"/>
      <c r="L111064" s="13"/>
      <c r="M111064" s="13"/>
      <c r="N111064" s="13"/>
      <c r="O111064" s="13"/>
      <c r="P111064" s="13"/>
      <c r="Q111064" s="13"/>
      <c r="R111064" s="13"/>
    </row>
    <row r="111065" spans="2:18">
      <c r="B111065" s="31"/>
      <c r="C111065" s="13"/>
      <c r="D111065" s="13"/>
      <c r="E111065" s="13"/>
      <c r="F111065" s="13"/>
      <c r="G111065" s="13"/>
      <c r="H111065" s="13"/>
      <c r="I111065" s="13"/>
      <c r="J111065" s="13"/>
      <c r="K111065" s="13"/>
      <c r="L111065" s="13"/>
      <c r="M111065" s="13"/>
      <c r="N111065" s="13"/>
      <c r="O111065" s="13"/>
      <c r="P111065" s="13"/>
      <c r="Q111065" s="13"/>
      <c r="R111065" s="13"/>
    </row>
    <row r="111066" spans="2:18">
      <c r="B111066" s="31"/>
      <c r="C111066" s="13"/>
      <c r="D111066" s="13"/>
      <c r="E111066" s="13"/>
      <c r="F111066" s="13"/>
      <c r="G111066" s="13"/>
      <c r="H111066" s="13"/>
      <c r="I111066" s="13"/>
      <c r="J111066" s="13"/>
      <c r="K111066" s="13"/>
      <c r="L111066" s="13"/>
      <c r="M111066" s="13"/>
      <c r="N111066" s="13"/>
      <c r="O111066" s="13"/>
      <c r="P111066" s="13"/>
      <c r="Q111066" s="13"/>
      <c r="R111066" s="13"/>
    </row>
    <row r="111067" spans="2:18">
      <c r="B111067" s="31"/>
      <c r="C111067" s="13"/>
      <c r="D111067" s="13"/>
      <c r="E111067" s="13"/>
      <c r="F111067" s="13"/>
      <c r="G111067" s="13"/>
      <c r="H111067" s="13"/>
      <c r="I111067" s="13"/>
      <c r="J111067" s="13"/>
      <c r="K111067" s="13"/>
      <c r="L111067" s="13"/>
      <c r="M111067" s="13"/>
      <c r="N111067" s="13"/>
      <c r="O111067" s="13"/>
      <c r="P111067" s="13"/>
      <c r="Q111067" s="13"/>
      <c r="R111067" s="13"/>
    </row>
    <row r="111068" spans="2:18">
      <c r="B111068" s="31"/>
      <c r="C111068" s="13"/>
      <c r="D111068" s="13"/>
      <c r="E111068" s="13"/>
      <c r="F111068" s="13"/>
      <c r="G111068" s="13"/>
      <c r="H111068" s="13"/>
      <c r="I111068" s="13"/>
      <c r="J111068" s="13"/>
      <c r="K111068" s="13"/>
      <c r="L111068" s="13"/>
      <c r="M111068" s="13"/>
      <c r="N111068" s="13"/>
      <c r="O111068" s="13"/>
      <c r="P111068" s="13"/>
      <c r="Q111068" s="13"/>
      <c r="R111068" s="13"/>
    </row>
    <row r="111069" spans="2:18">
      <c r="B111069" s="31"/>
      <c r="C111069" s="13"/>
      <c r="D111069" s="13"/>
      <c r="E111069" s="13"/>
      <c r="F111069" s="13"/>
      <c r="G111069" s="13"/>
      <c r="H111069" s="13"/>
      <c r="I111069" s="13"/>
      <c r="J111069" s="13"/>
      <c r="K111069" s="13"/>
      <c r="L111069" s="13"/>
      <c r="M111069" s="13"/>
      <c r="N111069" s="13"/>
      <c r="O111069" s="13"/>
      <c r="P111069" s="13"/>
      <c r="Q111069" s="13"/>
      <c r="R111069" s="13"/>
    </row>
    <row r="111070" spans="2:18">
      <c r="B111070" s="31"/>
      <c r="C111070" s="13"/>
      <c r="D111070" s="13"/>
      <c r="E111070" s="13"/>
      <c r="F111070" s="13"/>
      <c r="G111070" s="13"/>
      <c r="H111070" s="13"/>
      <c r="I111070" s="13"/>
      <c r="J111070" s="13"/>
      <c r="K111070" s="13"/>
      <c r="L111070" s="13"/>
      <c r="M111070" s="13"/>
      <c r="N111070" s="13"/>
      <c r="O111070" s="13"/>
      <c r="P111070" s="13"/>
      <c r="Q111070" s="13"/>
      <c r="R111070" s="13"/>
    </row>
    <row r="111071" spans="2:18">
      <c r="B111071" s="31"/>
      <c r="C111071" s="13"/>
      <c r="D111071" s="13"/>
      <c r="E111071" s="13"/>
      <c r="F111071" s="13"/>
      <c r="G111071" s="13"/>
      <c r="H111071" s="13"/>
      <c r="I111071" s="13"/>
      <c r="J111071" s="13"/>
      <c r="K111071" s="13"/>
      <c r="L111071" s="13"/>
      <c r="M111071" s="13"/>
      <c r="N111071" s="13"/>
      <c r="O111071" s="13"/>
      <c r="P111071" s="13"/>
      <c r="Q111071" s="13"/>
      <c r="R111071" s="13"/>
    </row>
    <row r="111072" spans="2:18">
      <c r="B111072" s="31"/>
      <c r="C111072" s="13"/>
      <c r="D111072" s="13"/>
      <c r="E111072" s="13"/>
      <c r="F111072" s="13"/>
      <c r="G111072" s="13"/>
      <c r="H111072" s="13"/>
      <c r="I111072" s="13"/>
      <c r="J111072" s="13"/>
      <c r="K111072" s="13"/>
      <c r="L111072" s="13"/>
      <c r="M111072" s="13"/>
      <c r="N111072" s="13"/>
      <c r="O111072" s="13"/>
      <c r="P111072" s="13"/>
      <c r="Q111072" s="13"/>
      <c r="R111072" s="13"/>
    </row>
    <row r="111073" spans="2:18">
      <c r="B111073" s="31"/>
      <c r="C111073" s="13"/>
      <c r="D111073" s="13"/>
      <c r="E111073" s="13"/>
      <c r="F111073" s="13"/>
      <c r="G111073" s="13"/>
      <c r="H111073" s="13"/>
      <c r="I111073" s="13"/>
      <c r="J111073" s="13"/>
      <c r="K111073" s="13"/>
      <c r="L111073" s="13"/>
      <c r="M111073" s="13"/>
      <c r="N111073" s="13"/>
      <c r="O111073" s="13"/>
      <c r="P111073" s="13"/>
      <c r="Q111073" s="13"/>
      <c r="R111073" s="13"/>
    </row>
    <row r="111074" spans="2:18">
      <c r="B111074" s="31"/>
      <c r="C111074" s="13"/>
      <c r="D111074" s="13"/>
      <c r="E111074" s="13"/>
      <c r="F111074" s="13"/>
      <c r="G111074" s="13"/>
      <c r="H111074" s="13"/>
      <c r="I111074" s="13"/>
      <c r="J111074" s="13"/>
      <c r="K111074" s="13"/>
      <c r="L111074" s="13"/>
      <c r="M111074" s="13"/>
      <c r="N111074" s="13"/>
      <c r="O111074" s="13"/>
      <c r="P111074" s="13"/>
      <c r="Q111074" s="13"/>
      <c r="R111074" s="13"/>
    </row>
    <row r="111075" spans="2:18">
      <c r="B111075" s="31"/>
      <c r="C111075" s="13"/>
      <c r="D111075" s="13"/>
      <c r="E111075" s="13"/>
      <c r="F111075" s="13"/>
      <c r="G111075" s="13"/>
      <c r="H111075" s="13"/>
      <c r="I111075" s="13"/>
      <c r="J111075" s="13"/>
      <c r="K111075" s="13"/>
      <c r="L111075" s="13"/>
      <c r="M111075" s="13"/>
      <c r="N111075" s="13"/>
      <c r="O111075" s="13"/>
      <c r="P111075" s="13"/>
      <c r="Q111075" s="13"/>
      <c r="R111075" s="13"/>
    </row>
    <row r="111076" spans="2:18">
      <c r="B111076" s="31"/>
      <c r="C111076" s="13"/>
      <c r="D111076" s="13"/>
      <c r="E111076" s="13"/>
      <c r="F111076" s="13"/>
      <c r="G111076" s="13"/>
      <c r="H111076" s="13"/>
      <c r="I111076" s="13"/>
      <c r="J111076" s="13"/>
      <c r="K111076" s="13"/>
      <c r="L111076" s="13"/>
      <c r="M111076" s="13"/>
      <c r="N111076" s="13"/>
      <c r="O111076" s="13"/>
      <c r="P111076" s="13"/>
      <c r="Q111076" s="13"/>
      <c r="R111076" s="13"/>
    </row>
    <row r="111077" spans="2:18">
      <c r="B111077" s="31"/>
      <c r="C111077" s="13"/>
      <c r="D111077" s="13"/>
      <c r="E111077" s="13"/>
      <c r="F111077" s="13"/>
      <c r="G111077" s="13"/>
      <c r="H111077" s="13"/>
      <c r="I111077" s="13"/>
      <c r="J111077" s="13"/>
      <c r="K111077" s="13"/>
      <c r="L111077" s="13"/>
      <c r="M111077" s="13"/>
      <c r="N111077" s="13"/>
      <c r="O111077" s="13"/>
      <c r="P111077" s="13"/>
      <c r="Q111077" s="13"/>
      <c r="R111077" s="13"/>
    </row>
    <row r="111078" spans="2:18">
      <c r="B111078" s="31"/>
      <c r="C111078" s="13"/>
      <c r="D111078" s="13"/>
      <c r="E111078" s="13"/>
      <c r="F111078" s="13"/>
      <c r="G111078" s="13"/>
      <c r="H111078" s="13"/>
      <c r="I111078" s="13"/>
      <c r="J111078" s="13"/>
      <c r="K111078" s="13"/>
      <c r="L111078" s="13"/>
      <c r="M111078" s="13"/>
      <c r="N111078" s="13"/>
      <c r="O111078" s="13"/>
      <c r="P111078" s="13"/>
      <c r="Q111078" s="13"/>
      <c r="R111078" s="13"/>
    </row>
    <row r="111079" spans="2:18">
      <c r="B111079" s="31"/>
      <c r="C111079" s="13"/>
      <c r="D111079" s="13"/>
      <c r="E111079" s="13"/>
      <c r="F111079" s="13"/>
      <c r="G111079" s="13"/>
      <c r="H111079" s="13"/>
      <c r="I111079" s="13"/>
      <c r="J111079" s="13"/>
      <c r="K111079" s="13"/>
      <c r="L111079" s="13"/>
      <c r="M111079" s="13"/>
      <c r="N111079" s="13"/>
      <c r="O111079" s="13"/>
      <c r="P111079" s="13"/>
      <c r="Q111079" s="13"/>
      <c r="R111079" s="13"/>
    </row>
    <row r="111080" spans="2:18">
      <c r="B111080" s="31"/>
      <c r="C111080" s="13"/>
      <c r="D111080" s="13"/>
      <c r="E111080" s="13"/>
      <c r="F111080" s="13"/>
      <c r="G111080" s="13"/>
      <c r="H111080" s="13"/>
      <c r="I111080" s="13"/>
      <c r="J111080" s="13"/>
      <c r="K111080" s="13"/>
      <c r="L111080" s="13"/>
      <c r="M111080" s="13"/>
      <c r="N111080" s="13"/>
      <c r="O111080" s="13"/>
      <c r="P111080" s="13"/>
      <c r="Q111080" s="13"/>
      <c r="R111080" s="13"/>
    </row>
    <row r="111081" spans="2:18">
      <c r="B111081" s="31"/>
      <c r="C111081" s="13"/>
      <c r="D111081" s="13"/>
      <c r="E111081" s="13"/>
      <c r="F111081" s="13"/>
      <c r="G111081" s="13"/>
      <c r="H111081" s="13"/>
      <c r="I111081" s="13"/>
      <c r="J111081" s="13"/>
      <c r="K111081" s="13"/>
      <c r="L111081" s="13"/>
      <c r="M111081" s="13"/>
      <c r="N111081" s="13"/>
      <c r="O111081" s="13"/>
      <c r="P111081" s="13"/>
      <c r="Q111081" s="13"/>
      <c r="R111081" s="13"/>
    </row>
    <row r="111082" spans="2:18">
      <c r="B111082" s="31"/>
      <c r="C111082" s="13"/>
      <c r="D111082" s="13"/>
      <c r="E111082" s="13"/>
      <c r="F111082" s="13"/>
      <c r="G111082" s="13"/>
      <c r="H111082" s="13"/>
      <c r="I111082" s="13"/>
      <c r="J111082" s="13"/>
      <c r="K111082" s="13"/>
      <c r="L111082" s="13"/>
      <c r="M111082" s="13"/>
      <c r="N111082" s="13"/>
      <c r="O111082" s="13"/>
      <c r="P111082" s="13"/>
      <c r="Q111082" s="13"/>
      <c r="R111082" s="13"/>
    </row>
    <row r="111083" spans="2:18">
      <c r="B111083" s="31"/>
      <c r="C111083" s="13"/>
      <c r="D111083" s="13"/>
      <c r="E111083" s="13"/>
      <c r="F111083" s="13"/>
      <c r="G111083" s="13"/>
      <c r="H111083" s="13"/>
      <c r="I111083" s="13"/>
      <c r="J111083" s="13"/>
      <c r="K111083" s="13"/>
      <c r="L111083" s="13"/>
      <c r="M111083" s="13"/>
      <c r="N111083" s="13"/>
      <c r="O111083" s="13"/>
      <c r="P111083" s="13"/>
      <c r="Q111083" s="13"/>
      <c r="R111083" s="13"/>
    </row>
    <row r="111084" spans="2:18">
      <c r="B111084" s="31"/>
      <c r="C111084" s="13"/>
      <c r="D111084" s="13"/>
      <c r="E111084" s="13"/>
      <c r="F111084" s="13"/>
      <c r="G111084" s="13"/>
      <c r="H111084" s="13"/>
      <c r="I111084" s="13"/>
      <c r="J111084" s="13"/>
      <c r="K111084" s="13"/>
      <c r="L111084" s="13"/>
      <c r="M111084" s="13"/>
      <c r="N111084" s="13"/>
      <c r="O111084" s="13"/>
      <c r="P111084" s="13"/>
      <c r="Q111084" s="13"/>
      <c r="R111084" s="13"/>
    </row>
    <row r="111085" spans="2:18">
      <c r="B111085" s="31"/>
      <c r="C111085" s="13"/>
      <c r="D111085" s="13"/>
      <c r="E111085" s="13"/>
      <c r="F111085" s="13"/>
      <c r="G111085" s="13"/>
      <c r="H111085" s="13"/>
      <c r="I111085" s="13"/>
      <c r="J111085" s="13"/>
      <c r="K111085" s="13"/>
      <c r="L111085" s="13"/>
      <c r="M111085" s="13"/>
      <c r="N111085" s="13"/>
      <c r="O111085" s="13"/>
      <c r="P111085" s="13"/>
      <c r="Q111085" s="13"/>
      <c r="R111085" s="13"/>
    </row>
    <row r="111086" spans="2:18">
      <c r="B111086" s="31"/>
      <c r="C111086" s="13"/>
      <c r="D111086" s="13"/>
      <c r="E111086" s="13"/>
      <c r="F111086" s="13"/>
      <c r="G111086" s="13"/>
      <c r="H111086" s="13"/>
      <c r="I111086" s="13"/>
      <c r="J111086" s="13"/>
      <c r="K111086" s="13"/>
      <c r="L111086" s="13"/>
      <c r="M111086" s="13"/>
      <c r="N111086" s="13"/>
      <c r="O111086" s="13"/>
      <c r="P111086" s="13"/>
      <c r="Q111086" s="13"/>
      <c r="R111086" s="13"/>
    </row>
    <row r="111087" spans="2:18">
      <c r="B111087" s="31"/>
      <c r="C111087" s="13"/>
      <c r="D111087" s="13"/>
      <c r="E111087" s="13"/>
      <c r="F111087" s="13"/>
      <c r="G111087" s="13"/>
      <c r="H111087" s="13"/>
      <c r="I111087" s="13"/>
      <c r="J111087" s="13"/>
      <c r="K111087" s="13"/>
      <c r="L111087" s="13"/>
      <c r="M111087" s="13"/>
      <c r="N111087" s="13"/>
      <c r="O111087" s="13"/>
      <c r="P111087" s="13"/>
      <c r="Q111087" s="13"/>
      <c r="R111087" s="13"/>
    </row>
    <row r="111088" spans="2:18">
      <c r="B111088" s="31"/>
      <c r="C111088" s="13"/>
      <c r="D111088" s="13"/>
      <c r="E111088" s="13"/>
      <c r="F111088" s="13"/>
      <c r="G111088" s="13"/>
      <c r="H111088" s="13"/>
      <c r="I111088" s="13"/>
      <c r="J111088" s="13"/>
      <c r="K111088" s="13"/>
      <c r="L111088" s="13"/>
      <c r="M111088" s="13"/>
      <c r="N111088" s="13"/>
      <c r="O111088" s="13"/>
      <c r="P111088" s="13"/>
      <c r="Q111088" s="13"/>
      <c r="R111088" s="13"/>
    </row>
    <row r="111089" spans="2:18">
      <c r="B111089" s="31"/>
      <c r="C111089" s="13"/>
      <c r="D111089" s="13"/>
      <c r="E111089" s="13"/>
      <c r="F111089" s="13"/>
      <c r="G111089" s="13"/>
      <c r="H111089" s="13"/>
      <c r="I111089" s="13"/>
      <c r="J111089" s="13"/>
      <c r="K111089" s="13"/>
      <c r="L111089" s="13"/>
      <c r="M111089" s="13"/>
      <c r="N111089" s="13"/>
      <c r="O111089" s="13"/>
      <c r="P111089" s="13"/>
      <c r="Q111089" s="13"/>
      <c r="R111089" s="13"/>
    </row>
    <row r="111090" spans="2:18">
      <c r="B111090" s="31"/>
      <c r="C111090" s="13"/>
      <c r="D111090" s="13"/>
      <c r="E111090" s="13"/>
      <c r="F111090" s="13"/>
      <c r="G111090" s="13"/>
      <c r="H111090" s="13"/>
      <c r="I111090" s="13"/>
      <c r="J111090" s="13"/>
      <c r="K111090" s="13"/>
      <c r="L111090" s="13"/>
      <c r="M111090" s="13"/>
      <c r="N111090" s="13"/>
      <c r="O111090" s="13"/>
      <c r="P111090" s="13"/>
      <c r="Q111090" s="13"/>
      <c r="R111090" s="13"/>
    </row>
    <row r="111091" spans="2:18">
      <c r="B111091" s="31"/>
      <c r="C111091" s="13"/>
      <c r="D111091" s="13"/>
      <c r="E111091" s="13"/>
      <c r="F111091" s="13"/>
      <c r="G111091" s="13"/>
      <c r="H111091" s="13"/>
      <c r="I111091" s="13"/>
      <c r="J111091" s="13"/>
      <c r="K111091" s="13"/>
      <c r="L111091" s="13"/>
      <c r="M111091" s="13"/>
      <c r="N111091" s="13"/>
      <c r="O111091" s="13"/>
      <c r="P111091" s="13"/>
      <c r="Q111091" s="13"/>
      <c r="R111091" s="13"/>
    </row>
    <row r="111092" spans="2:18">
      <c r="B111092" s="31"/>
      <c r="C111092" s="13"/>
      <c r="D111092" s="13"/>
      <c r="E111092" s="13"/>
      <c r="F111092" s="13"/>
      <c r="G111092" s="13"/>
      <c r="H111092" s="13"/>
      <c r="I111092" s="13"/>
      <c r="J111092" s="13"/>
      <c r="K111092" s="13"/>
      <c r="L111092" s="13"/>
      <c r="M111092" s="13"/>
      <c r="N111092" s="13"/>
      <c r="O111092" s="13"/>
      <c r="P111092" s="13"/>
      <c r="Q111092" s="13"/>
      <c r="R111092" s="13"/>
    </row>
    <row r="111093" spans="2:18">
      <c r="B111093" s="31"/>
      <c r="C111093" s="13"/>
      <c r="D111093" s="13"/>
      <c r="E111093" s="13"/>
      <c r="F111093" s="13"/>
      <c r="G111093" s="13"/>
      <c r="H111093" s="13"/>
      <c r="I111093" s="13"/>
      <c r="J111093" s="13"/>
      <c r="K111093" s="13"/>
      <c r="L111093" s="13"/>
      <c r="M111093" s="13"/>
      <c r="N111093" s="13"/>
      <c r="O111093" s="13"/>
      <c r="P111093" s="13"/>
      <c r="Q111093" s="13"/>
      <c r="R111093" s="13"/>
    </row>
    <row r="111094" spans="2:18">
      <c r="B111094" s="31"/>
      <c r="C111094" s="13"/>
      <c r="D111094" s="13"/>
      <c r="E111094" s="13"/>
      <c r="F111094" s="13"/>
      <c r="G111094" s="13"/>
      <c r="H111094" s="13"/>
      <c r="I111094" s="13"/>
      <c r="J111094" s="13"/>
      <c r="K111094" s="13"/>
      <c r="L111094" s="13"/>
      <c r="M111094" s="13"/>
      <c r="N111094" s="13"/>
      <c r="O111094" s="13"/>
      <c r="P111094" s="13"/>
      <c r="Q111094" s="13"/>
      <c r="R111094" s="13"/>
    </row>
    <row r="111095" spans="2:18">
      <c r="B111095" s="31"/>
      <c r="C111095" s="13"/>
      <c r="D111095" s="13"/>
      <c r="E111095" s="13"/>
      <c r="F111095" s="13"/>
      <c r="G111095" s="13"/>
      <c r="H111095" s="13"/>
      <c r="I111095" s="13"/>
      <c r="J111095" s="13"/>
      <c r="K111095" s="13"/>
      <c r="L111095" s="13"/>
      <c r="M111095" s="13"/>
      <c r="N111095" s="13"/>
      <c r="O111095" s="13"/>
      <c r="P111095" s="13"/>
      <c r="Q111095" s="13"/>
      <c r="R111095" s="13"/>
    </row>
    <row r="111096" spans="2:18">
      <c r="B111096" s="31"/>
      <c r="C111096" s="13"/>
      <c r="D111096" s="13"/>
      <c r="E111096" s="13"/>
      <c r="F111096" s="13"/>
      <c r="G111096" s="13"/>
      <c r="H111096" s="13"/>
      <c r="I111096" s="13"/>
      <c r="J111096" s="13"/>
      <c r="K111096" s="13"/>
      <c r="L111096" s="13"/>
      <c r="M111096" s="13"/>
      <c r="N111096" s="13"/>
      <c r="O111096" s="13"/>
      <c r="P111096" s="13"/>
      <c r="Q111096" s="13"/>
      <c r="R111096" s="13"/>
    </row>
    <row r="111097" spans="2:18">
      <c r="B111097" s="31"/>
      <c r="C111097" s="13"/>
      <c r="D111097" s="13"/>
      <c r="E111097" s="13"/>
      <c r="F111097" s="13"/>
      <c r="G111097" s="13"/>
      <c r="H111097" s="13"/>
      <c r="I111097" s="13"/>
      <c r="J111097" s="13"/>
      <c r="K111097" s="13"/>
      <c r="L111097" s="13"/>
      <c r="M111097" s="13"/>
      <c r="N111097" s="13"/>
      <c r="O111097" s="13"/>
      <c r="P111097" s="13"/>
      <c r="Q111097" s="13"/>
      <c r="R111097" s="13"/>
    </row>
    <row r="111098" spans="2:18">
      <c r="B111098" s="31"/>
      <c r="C111098" s="13"/>
      <c r="D111098" s="13"/>
      <c r="E111098" s="13"/>
      <c r="F111098" s="13"/>
      <c r="G111098" s="13"/>
      <c r="H111098" s="13"/>
      <c r="I111098" s="13"/>
      <c r="J111098" s="13"/>
      <c r="K111098" s="13"/>
      <c r="L111098" s="13"/>
      <c r="M111098" s="13"/>
      <c r="N111098" s="13"/>
      <c r="O111098" s="13"/>
      <c r="P111098" s="13"/>
      <c r="Q111098" s="13"/>
      <c r="R111098" s="13"/>
    </row>
    <row r="111099" spans="2:18">
      <c r="B111099" s="31"/>
      <c r="C111099" s="13"/>
      <c r="D111099" s="13"/>
      <c r="E111099" s="13"/>
      <c r="F111099" s="13"/>
      <c r="G111099" s="13"/>
      <c r="H111099" s="13"/>
      <c r="I111099" s="13"/>
      <c r="J111099" s="13"/>
      <c r="K111099" s="13"/>
      <c r="L111099" s="13"/>
      <c r="M111099" s="13"/>
      <c r="N111099" s="13"/>
      <c r="O111099" s="13"/>
      <c r="P111099" s="13"/>
      <c r="Q111099" s="13"/>
      <c r="R111099" s="13"/>
    </row>
    <row r="111100" spans="2:18">
      <c r="B111100" s="31"/>
      <c r="C111100" s="13"/>
      <c r="D111100" s="13"/>
      <c r="E111100" s="13"/>
      <c r="F111100" s="13"/>
      <c r="G111100" s="13"/>
      <c r="H111100" s="13"/>
      <c r="I111100" s="13"/>
      <c r="J111100" s="13"/>
      <c r="K111100" s="13"/>
      <c r="L111100" s="13"/>
      <c r="M111100" s="13"/>
      <c r="N111100" s="13"/>
      <c r="O111100" s="13"/>
      <c r="P111100" s="13"/>
      <c r="Q111100" s="13"/>
      <c r="R111100" s="13"/>
    </row>
    <row r="111101" spans="2:18">
      <c r="B111101" s="31"/>
      <c r="C111101" s="13"/>
      <c r="D111101" s="13"/>
      <c r="E111101" s="13"/>
      <c r="F111101" s="13"/>
      <c r="G111101" s="13"/>
      <c r="H111101" s="13"/>
      <c r="I111101" s="13"/>
      <c r="J111101" s="13"/>
      <c r="K111101" s="13"/>
      <c r="L111101" s="13"/>
      <c r="M111101" s="13"/>
      <c r="N111101" s="13"/>
      <c r="O111101" s="13"/>
      <c r="P111101" s="13"/>
      <c r="Q111101" s="13"/>
      <c r="R111101" s="13"/>
    </row>
    <row r="111102" spans="2:18">
      <c r="B111102" s="31"/>
      <c r="C111102" s="13"/>
      <c r="D111102" s="13"/>
      <c r="E111102" s="13"/>
      <c r="F111102" s="13"/>
      <c r="G111102" s="13"/>
      <c r="H111102" s="13"/>
      <c r="I111102" s="13"/>
      <c r="J111102" s="13"/>
      <c r="K111102" s="13"/>
      <c r="L111102" s="13"/>
      <c r="M111102" s="13"/>
      <c r="N111102" s="13"/>
      <c r="O111102" s="13"/>
      <c r="P111102" s="13"/>
      <c r="Q111102" s="13"/>
      <c r="R111102" s="13"/>
    </row>
    <row r="111103" spans="2:18">
      <c r="B111103" s="31"/>
      <c r="C111103" s="13"/>
      <c r="D111103" s="13"/>
      <c r="E111103" s="13"/>
      <c r="F111103" s="13"/>
      <c r="G111103" s="13"/>
      <c r="H111103" s="13"/>
      <c r="I111103" s="13"/>
      <c r="J111103" s="13"/>
      <c r="K111103" s="13"/>
      <c r="L111103" s="13"/>
      <c r="M111103" s="13"/>
      <c r="N111103" s="13"/>
      <c r="O111103" s="13"/>
      <c r="P111103" s="13"/>
      <c r="Q111103" s="13"/>
      <c r="R111103" s="13"/>
    </row>
    <row r="111104" spans="2:18">
      <c r="B111104" s="31"/>
      <c r="C111104" s="13"/>
      <c r="D111104" s="13"/>
      <c r="E111104" s="13"/>
      <c r="F111104" s="13"/>
      <c r="G111104" s="13"/>
      <c r="H111104" s="13"/>
      <c r="I111104" s="13"/>
      <c r="J111104" s="13"/>
      <c r="K111104" s="13"/>
      <c r="L111104" s="13"/>
      <c r="M111104" s="13"/>
      <c r="N111104" s="13"/>
      <c r="O111104" s="13"/>
      <c r="P111104" s="13"/>
      <c r="Q111104" s="13"/>
      <c r="R111104" s="13"/>
    </row>
    <row r="111105" spans="2:18">
      <c r="B111105" s="31"/>
      <c r="C111105" s="13"/>
      <c r="D111105" s="13"/>
      <c r="E111105" s="13"/>
      <c r="F111105" s="13"/>
      <c r="G111105" s="13"/>
      <c r="H111105" s="13"/>
      <c r="I111105" s="13"/>
      <c r="J111105" s="13"/>
      <c r="K111105" s="13"/>
      <c r="L111105" s="13"/>
      <c r="M111105" s="13"/>
      <c r="N111105" s="13"/>
      <c r="O111105" s="13"/>
      <c r="P111105" s="13"/>
      <c r="Q111105" s="13"/>
      <c r="R111105" s="13"/>
    </row>
    <row r="111106" spans="2:18">
      <c r="B111106" s="31"/>
      <c r="C111106" s="13"/>
      <c r="D111106" s="13"/>
      <c r="E111106" s="13"/>
      <c r="F111106" s="13"/>
      <c r="G111106" s="13"/>
      <c r="H111106" s="13"/>
      <c r="I111106" s="13"/>
      <c r="J111106" s="13"/>
      <c r="K111106" s="13"/>
      <c r="L111106" s="13"/>
      <c r="M111106" s="13"/>
      <c r="N111106" s="13"/>
      <c r="O111106" s="13"/>
      <c r="P111106" s="13"/>
      <c r="Q111106" s="13"/>
      <c r="R111106" s="13"/>
    </row>
    <row r="111107" spans="2:18">
      <c r="B111107" s="31"/>
      <c r="C111107" s="13"/>
      <c r="D111107" s="13"/>
      <c r="E111107" s="13"/>
      <c r="F111107" s="13"/>
      <c r="G111107" s="13"/>
      <c r="H111107" s="13"/>
      <c r="I111107" s="13"/>
      <c r="J111107" s="13"/>
      <c r="K111107" s="13"/>
      <c r="L111107" s="13"/>
      <c r="M111107" s="13"/>
      <c r="N111107" s="13"/>
      <c r="O111107" s="13"/>
      <c r="P111107" s="13"/>
      <c r="Q111107" s="13"/>
      <c r="R111107" s="13"/>
    </row>
    <row r="111108" spans="2:18">
      <c r="B111108" s="31"/>
      <c r="C111108" s="13"/>
      <c r="D111108" s="13"/>
      <c r="E111108" s="13"/>
      <c r="F111108" s="13"/>
      <c r="G111108" s="13"/>
      <c r="H111108" s="13"/>
      <c r="I111108" s="13"/>
      <c r="J111108" s="13"/>
      <c r="K111108" s="13"/>
      <c r="L111108" s="13"/>
      <c r="M111108" s="13"/>
      <c r="N111108" s="13"/>
      <c r="O111108" s="13"/>
      <c r="P111108" s="13"/>
      <c r="Q111108" s="13"/>
      <c r="R111108" s="13"/>
    </row>
    <row r="111109" spans="2:18">
      <c r="B111109" s="31"/>
      <c r="C111109" s="13"/>
      <c r="D111109" s="13"/>
      <c r="E111109" s="13"/>
      <c r="F111109" s="13"/>
      <c r="G111109" s="13"/>
      <c r="H111109" s="13"/>
      <c r="I111109" s="13"/>
      <c r="J111109" s="13"/>
      <c r="K111109" s="13"/>
      <c r="L111109" s="13"/>
      <c r="M111109" s="13"/>
      <c r="N111109" s="13"/>
      <c r="O111109" s="13"/>
      <c r="P111109" s="13"/>
      <c r="Q111109" s="13"/>
      <c r="R111109" s="13"/>
    </row>
    <row r="111110" spans="2:18">
      <c r="B111110" s="31"/>
      <c r="C111110" s="13"/>
      <c r="D111110" s="13"/>
      <c r="E111110" s="13"/>
      <c r="F111110" s="13"/>
      <c r="G111110" s="13"/>
      <c r="H111110" s="13"/>
      <c r="I111110" s="13"/>
      <c r="J111110" s="13"/>
      <c r="K111110" s="13"/>
      <c r="L111110" s="13"/>
      <c r="M111110" s="13"/>
      <c r="N111110" s="13"/>
      <c r="O111110" s="13"/>
      <c r="P111110" s="13"/>
      <c r="Q111110" s="13"/>
      <c r="R111110" s="13"/>
    </row>
    <row r="111111" spans="2:18">
      <c r="B111111" s="31"/>
      <c r="C111111" s="13"/>
      <c r="D111111" s="13"/>
      <c r="E111111" s="13"/>
      <c r="F111111" s="13"/>
      <c r="G111111" s="13"/>
      <c r="H111111" s="13"/>
      <c r="I111111" s="13"/>
      <c r="J111111" s="13"/>
      <c r="K111111" s="13"/>
      <c r="L111111" s="13"/>
      <c r="M111111" s="13"/>
      <c r="N111111" s="13"/>
      <c r="O111111" s="13"/>
      <c r="P111111" s="13"/>
      <c r="Q111111" s="13"/>
      <c r="R111111" s="13"/>
    </row>
    <row r="111112" spans="2:18">
      <c r="B111112" s="31"/>
      <c r="C111112" s="13"/>
      <c r="D111112" s="13"/>
      <c r="E111112" s="13"/>
      <c r="F111112" s="13"/>
      <c r="G111112" s="13"/>
      <c r="H111112" s="13"/>
      <c r="I111112" s="13"/>
      <c r="J111112" s="13"/>
      <c r="K111112" s="13"/>
      <c r="L111112" s="13"/>
      <c r="M111112" s="13"/>
      <c r="N111112" s="13"/>
      <c r="O111112" s="13"/>
      <c r="P111112" s="13"/>
      <c r="Q111112" s="13"/>
      <c r="R111112" s="13"/>
    </row>
    <row r="111113" spans="2:18">
      <c r="B111113" s="31"/>
      <c r="C111113" s="13"/>
      <c r="D111113" s="13"/>
      <c r="E111113" s="13"/>
      <c r="F111113" s="13"/>
      <c r="G111113" s="13"/>
      <c r="H111113" s="13"/>
      <c r="I111113" s="13"/>
      <c r="J111113" s="13"/>
      <c r="K111113" s="13"/>
      <c r="L111113" s="13"/>
      <c r="M111113" s="13"/>
      <c r="N111113" s="13"/>
      <c r="O111113" s="13"/>
      <c r="P111113" s="13"/>
      <c r="Q111113" s="13"/>
      <c r="R111113" s="13"/>
    </row>
    <row r="111114" spans="2:18">
      <c r="B111114" s="31"/>
      <c r="C111114" s="13"/>
      <c r="D111114" s="13"/>
      <c r="E111114" s="13"/>
      <c r="F111114" s="13"/>
      <c r="G111114" s="13"/>
      <c r="H111114" s="13"/>
      <c r="I111114" s="13"/>
      <c r="J111114" s="13"/>
      <c r="K111114" s="13"/>
      <c r="L111114" s="13"/>
      <c r="M111114" s="13"/>
      <c r="N111114" s="13"/>
      <c r="O111114" s="13"/>
      <c r="P111114" s="13"/>
      <c r="Q111114" s="13"/>
      <c r="R111114" s="13"/>
    </row>
    <row r="111115" spans="2:18">
      <c r="B111115" s="31"/>
      <c r="C111115" s="13"/>
      <c r="D111115" s="13"/>
      <c r="E111115" s="13"/>
      <c r="F111115" s="13"/>
      <c r="G111115" s="13"/>
      <c r="H111115" s="13"/>
      <c r="I111115" s="13"/>
      <c r="J111115" s="13"/>
      <c r="K111115" s="13"/>
      <c r="L111115" s="13"/>
      <c r="M111115" s="13"/>
      <c r="N111115" s="13"/>
      <c r="O111115" s="13"/>
      <c r="P111115" s="13"/>
      <c r="Q111115" s="13"/>
      <c r="R111115" s="13"/>
    </row>
    <row r="111116" spans="2:18">
      <c r="B111116" s="31"/>
      <c r="C111116" s="13"/>
      <c r="D111116" s="13"/>
      <c r="E111116" s="13"/>
      <c r="F111116" s="13"/>
      <c r="G111116" s="13"/>
      <c r="H111116" s="13"/>
      <c r="I111116" s="13"/>
      <c r="J111116" s="13"/>
      <c r="K111116" s="13"/>
      <c r="L111116" s="13"/>
      <c r="M111116" s="13"/>
      <c r="N111116" s="13"/>
      <c r="O111116" s="13"/>
      <c r="P111116" s="13"/>
      <c r="Q111116" s="13"/>
      <c r="R111116" s="13"/>
    </row>
    <row r="111117" spans="2:18">
      <c r="B111117" s="31"/>
      <c r="C111117" s="13"/>
      <c r="D111117" s="13"/>
      <c r="E111117" s="13"/>
      <c r="F111117" s="13"/>
      <c r="G111117" s="13"/>
      <c r="H111117" s="13"/>
      <c r="I111117" s="13"/>
      <c r="J111117" s="13"/>
      <c r="K111117" s="13"/>
      <c r="L111117" s="13"/>
      <c r="M111117" s="13"/>
      <c r="N111117" s="13"/>
      <c r="O111117" s="13"/>
      <c r="P111117" s="13"/>
      <c r="Q111117" s="13"/>
      <c r="R111117" s="13"/>
    </row>
    <row r="111118" spans="2:18">
      <c r="B111118" s="31"/>
      <c r="C111118" s="13"/>
      <c r="D111118" s="13"/>
      <c r="E111118" s="13"/>
      <c r="F111118" s="13"/>
      <c r="G111118" s="13"/>
      <c r="H111118" s="13"/>
      <c r="I111118" s="13"/>
      <c r="J111118" s="13"/>
      <c r="K111118" s="13"/>
      <c r="L111118" s="13"/>
      <c r="M111118" s="13"/>
      <c r="N111118" s="13"/>
      <c r="O111118" s="13"/>
      <c r="P111118" s="13"/>
      <c r="Q111118" s="13"/>
      <c r="R111118" s="13"/>
    </row>
    <row r="111119" spans="2:18">
      <c r="B111119" s="31"/>
      <c r="C111119" s="13"/>
      <c r="D111119" s="13"/>
      <c r="E111119" s="13"/>
      <c r="F111119" s="13"/>
      <c r="G111119" s="13"/>
      <c r="H111119" s="13"/>
      <c r="I111119" s="13"/>
      <c r="J111119" s="13"/>
      <c r="K111119" s="13"/>
      <c r="L111119" s="13"/>
      <c r="M111119" s="13"/>
      <c r="N111119" s="13"/>
      <c r="O111119" s="13"/>
      <c r="P111119" s="13"/>
      <c r="Q111119" s="13"/>
      <c r="R111119" s="13"/>
    </row>
    <row r="111120" spans="2:18">
      <c r="B111120" s="31"/>
      <c r="C111120" s="13"/>
      <c r="D111120" s="13"/>
      <c r="E111120" s="13"/>
      <c r="F111120" s="13"/>
      <c r="G111120" s="13"/>
      <c r="H111120" s="13"/>
      <c r="I111120" s="13"/>
      <c r="J111120" s="13"/>
      <c r="K111120" s="13"/>
      <c r="L111120" s="13"/>
      <c r="M111120" s="13"/>
      <c r="N111120" s="13"/>
      <c r="O111120" s="13"/>
      <c r="P111120" s="13"/>
      <c r="Q111120" s="13"/>
      <c r="R111120" s="13"/>
    </row>
    <row r="111121" spans="2:18">
      <c r="B111121" s="31"/>
      <c r="C111121" s="13"/>
      <c r="D111121" s="13"/>
      <c r="E111121" s="13"/>
      <c r="F111121" s="13"/>
      <c r="G111121" s="13"/>
      <c r="H111121" s="13"/>
      <c r="I111121" s="13"/>
      <c r="J111121" s="13"/>
      <c r="K111121" s="13"/>
      <c r="L111121" s="13"/>
      <c r="M111121" s="13"/>
      <c r="N111121" s="13"/>
      <c r="O111121" s="13"/>
      <c r="P111121" s="13"/>
      <c r="Q111121" s="13"/>
      <c r="R111121" s="13"/>
    </row>
    <row r="111122" spans="2:18">
      <c r="B111122" s="31"/>
      <c r="C111122" s="13"/>
      <c r="D111122" s="13"/>
      <c r="E111122" s="13"/>
      <c r="F111122" s="13"/>
      <c r="G111122" s="13"/>
      <c r="H111122" s="13"/>
      <c r="I111122" s="13"/>
      <c r="J111122" s="13"/>
      <c r="K111122" s="13"/>
      <c r="L111122" s="13"/>
      <c r="M111122" s="13"/>
      <c r="N111122" s="13"/>
      <c r="O111122" s="13"/>
      <c r="P111122" s="13"/>
      <c r="Q111122" s="13"/>
      <c r="R111122" s="13"/>
    </row>
    <row r="111123" spans="2:18">
      <c r="B111123" s="31"/>
      <c r="C111123" s="13"/>
      <c r="D111123" s="13"/>
      <c r="E111123" s="13"/>
      <c r="F111123" s="13"/>
      <c r="G111123" s="13"/>
      <c r="H111123" s="13"/>
      <c r="I111123" s="13"/>
      <c r="J111123" s="13"/>
      <c r="K111123" s="13"/>
      <c r="L111123" s="13"/>
      <c r="M111123" s="13"/>
      <c r="N111123" s="13"/>
      <c r="O111123" s="13"/>
      <c r="P111123" s="13"/>
      <c r="Q111123" s="13"/>
      <c r="R111123" s="13"/>
    </row>
    <row r="111124" spans="2:18">
      <c r="B111124" s="31"/>
      <c r="C111124" s="13"/>
      <c r="D111124" s="13"/>
      <c r="E111124" s="13"/>
      <c r="F111124" s="13"/>
      <c r="G111124" s="13"/>
      <c r="H111124" s="13"/>
      <c r="I111124" s="13"/>
      <c r="J111124" s="13"/>
      <c r="K111124" s="13"/>
      <c r="L111124" s="13"/>
      <c r="M111124" s="13"/>
      <c r="N111124" s="13"/>
      <c r="O111124" s="13"/>
      <c r="P111124" s="13"/>
      <c r="Q111124" s="13"/>
      <c r="R111124" s="13"/>
    </row>
    <row r="111125" spans="2:18">
      <c r="B111125" s="31"/>
      <c r="C111125" s="13"/>
      <c r="D111125" s="13"/>
      <c r="E111125" s="13"/>
      <c r="F111125" s="13"/>
      <c r="G111125" s="13"/>
      <c r="H111125" s="13"/>
      <c r="I111125" s="13"/>
      <c r="J111125" s="13"/>
      <c r="K111125" s="13"/>
      <c r="L111125" s="13"/>
      <c r="M111125" s="13"/>
      <c r="N111125" s="13"/>
      <c r="O111125" s="13"/>
      <c r="P111125" s="13"/>
      <c r="Q111125" s="13"/>
      <c r="R111125" s="13"/>
    </row>
    <row r="111126" spans="2:18">
      <c r="B111126" s="31"/>
      <c r="C111126" s="13"/>
      <c r="D111126" s="13"/>
      <c r="E111126" s="13"/>
      <c r="F111126" s="13"/>
      <c r="G111126" s="13"/>
      <c r="H111126" s="13"/>
      <c r="I111126" s="13"/>
      <c r="J111126" s="13"/>
      <c r="K111126" s="13"/>
      <c r="L111126" s="13"/>
      <c r="M111126" s="13"/>
      <c r="N111126" s="13"/>
      <c r="O111126" s="13"/>
      <c r="P111126" s="13"/>
      <c r="Q111126" s="13"/>
      <c r="R111126" s="13"/>
    </row>
    <row r="111127" spans="2:18">
      <c r="B111127" s="31"/>
      <c r="C111127" s="13"/>
      <c r="D111127" s="13"/>
      <c r="E111127" s="13"/>
      <c r="F111127" s="13"/>
      <c r="G111127" s="13"/>
      <c r="H111127" s="13"/>
      <c r="I111127" s="13"/>
      <c r="J111127" s="13"/>
      <c r="K111127" s="13"/>
      <c r="L111127" s="13"/>
      <c r="M111127" s="13"/>
      <c r="N111127" s="13"/>
      <c r="O111127" s="13"/>
      <c r="P111127" s="13"/>
      <c r="Q111127" s="13"/>
      <c r="R111127" s="13"/>
    </row>
    <row r="111128" spans="2:18">
      <c r="B111128" s="31"/>
      <c r="C111128" s="13"/>
      <c r="D111128" s="13"/>
      <c r="E111128" s="13"/>
      <c r="F111128" s="13"/>
      <c r="G111128" s="13"/>
      <c r="H111128" s="13"/>
      <c r="I111128" s="13"/>
      <c r="J111128" s="13"/>
      <c r="K111128" s="13"/>
      <c r="L111128" s="13"/>
      <c r="M111128" s="13"/>
      <c r="N111128" s="13"/>
      <c r="O111128" s="13"/>
      <c r="P111128" s="13"/>
      <c r="Q111128" s="13"/>
      <c r="R111128" s="13"/>
    </row>
    <row r="111129" spans="2:18">
      <c r="B111129" s="31"/>
      <c r="C111129" s="13"/>
      <c r="D111129" s="13"/>
      <c r="E111129" s="13"/>
      <c r="F111129" s="13"/>
      <c r="G111129" s="13"/>
      <c r="H111129" s="13"/>
      <c r="I111129" s="13"/>
      <c r="J111129" s="13"/>
      <c r="K111129" s="13"/>
      <c r="L111129" s="13"/>
      <c r="M111129" s="13"/>
      <c r="N111129" s="13"/>
      <c r="O111129" s="13"/>
      <c r="P111129" s="13"/>
      <c r="Q111129" s="13"/>
      <c r="R111129" s="13"/>
    </row>
    <row r="111130" spans="2:18">
      <c r="B111130" s="31"/>
      <c r="C111130" s="13"/>
      <c r="D111130" s="13"/>
      <c r="E111130" s="13"/>
      <c r="F111130" s="13"/>
      <c r="G111130" s="13"/>
      <c r="H111130" s="13"/>
      <c r="I111130" s="13"/>
      <c r="J111130" s="13"/>
      <c r="K111130" s="13"/>
      <c r="L111130" s="13"/>
      <c r="M111130" s="13"/>
      <c r="N111130" s="13"/>
      <c r="O111130" s="13"/>
      <c r="P111130" s="13"/>
      <c r="Q111130" s="13"/>
      <c r="R111130" s="13"/>
    </row>
    <row r="111131" spans="2:18">
      <c r="B111131" s="31"/>
      <c r="C111131" s="13"/>
      <c r="D111131" s="13"/>
      <c r="E111131" s="13"/>
      <c r="F111131" s="13"/>
      <c r="G111131" s="13"/>
      <c r="H111131" s="13"/>
      <c r="I111131" s="13"/>
      <c r="J111131" s="13"/>
      <c r="K111131" s="13"/>
      <c r="L111131" s="13"/>
      <c r="M111131" s="13"/>
      <c r="N111131" s="13"/>
      <c r="O111131" s="13"/>
      <c r="P111131" s="13"/>
      <c r="Q111131" s="13"/>
      <c r="R111131" s="13"/>
    </row>
    <row r="111132" spans="2:18">
      <c r="B111132" s="31"/>
      <c r="C111132" s="13"/>
      <c r="D111132" s="13"/>
      <c r="E111132" s="13"/>
      <c r="F111132" s="13"/>
      <c r="G111132" s="13"/>
      <c r="H111132" s="13"/>
      <c r="I111132" s="13"/>
      <c r="J111132" s="13"/>
      <c r="K111132" s="13"/>
      <c r="L111132" s="13"/>
      <c r="M111132" s="13"/>
      <c r="N111132" s="13"/>
      <c r="O111132" s="13"/>
      <c r="P111132" s="13"/>
      <c r="Q111132" s="13"/>
      <c r="R111132" s="13"/>
    </row>
    <row r="111133" spans="2:18">
      <c r="B111133" s="31"/>
      <c r="C111133" s="13"/>
      <c r="D111133" s="13"/>
      <c r="E111133" s="13"/>
      <c r="F111133" s="13"/>
      <c r="G111133" s="13"/>
      <c r="H111133" s="13"/>
      <c r="I111133" s="13"/>
      <c r="J111133" s="13"/>
      <c r="K111133" s="13"/>
      <c r="L111133" s="13"/>
      <c r="M111133" s="13"/>
      <c r="N111133" s="13"/>
      <c r="O111133" s="13"/>
      <c r="P111133" s="13"/>
      <c r="Q111133" s="13"/>
      <c r="R111133" s="13"/>
    </row>
    <row r="111134" spans="2:18">
      <c r="B111134" s="31"/>
      <c r="C111134" s="13"/>
      <c r="D111134" s="13"/>
      <c r="E111134" s="13"/>
      <c r="F111134" s="13"/>
      <c r="G111134" s="13"/>
      <c r="H111134" s="13"/>
      <c r="I111134" s="13"/>
      <c r="J111134" s="13"/>
      <c r="K111134" s="13"/>
      <c r="L111134" s="13"/>
      <c r="M111134" s="13"/>
      <c r="N111134" s="13"/>
      <c r="O111134" s="13"/>
      <c r="P111134" s="13"/>
      <c r="Q111134" s="13"/>
      <c r="R111134" s="13"/>
    </row>
    <row r="111135" spans="2:18">
      <c r="B111135" s="31"/>
      <c r="C111135" s="13"/>
      <c r="D111135" s="13"/>
      <c r="E111135" s="13"/>
      <c r="F111135" s="13"/>
      <c r="G111135" s="13"/>
      <c r="H111135" s="13"/>
      <c r="I111135" s="13"/>
      <c r="J111135" s="13"/>
      <c r="K111135" s="13"/>
      <c r="L111135" s="13"/>
      <c r="M111135" s="13"/>
      <c r="N111135" s="13"/>
      <c r="O111135" s="13"/>
      <c r="P111135" s="13"/>
      <c r="Q111135" s="13"/>
      <c r="R111135" s="13"/>
    </row>
    <row r="111136" spans="2:18">
      <c r="B111136" s="31"/>
      <c r="C111136" s="13"/>
      <c r="D111136" s="13"/>
      <c r="E111136" s="13"/>
      <c r="F111136" s="13"/>
      <c r="G111136" s="13"/>
      <c r="H111136" s="13"/>
      <c r="I111136" s="13"/>
      <c r="J111136" s="13"/>
      <c r="K111136" s="13"/>
      <c r="L111136" s="13"/>
      <c r="M111136" s="13"/>
      <c r="N111136" s="13"/>
      <c r="O111136" s="13"/>
      <c r="P111136" s="13"/>
      <c r="Q111136" s="13"/>
      <c r="R111136" s="13"/>
    </row>
    <row r="111137" spans="2:18">
      <c r="B111137" s="31"/>
      <c r="C111137" s="13"/>
      <c r="D111137" s="13"/>
      <c r="E111137" s="13"/>
      <c r="F111137" s="13"/>
      <c r="G111137" s="13"/>
      <c r="H111137" s="13"/>
      <c r="I111137" s="13"/>
      <c r="J111137" s="13"/>
      <c r="K111137" s="13"/>
      <c r="L111137" s="13"/>
      <c r="M111137" s="13"/>
      <c r="N111137" s="13"/>
      <c r="O111137" s="13"/>
      <c r="P111137" s="13"/>
      <c r="Q111137" s="13"/>
      <c r="R111137" s="13"/>
    </row>
    <row r="111138" spans="2:18">
      <c r="B111138" s="31"/>
      <c r="C111138" s="13"/>
      <c r="D111138" s="13"/>
      <c r="E111138" s="13"/>
      <c r="F111138" s="13"/>
      <c r="G111138" s="13"/>
      <c r="H111138" s="13"/>
      <c r="I111138" s="13"/>
      <c r="J111138" s="13"/>
      <c r="K111138" s="13"/>
      <c r="L111138" s="13"/>
      <c r="M111138" s="13"/>
      <c r="N111138" s="13"/>
      <c r="O111138" s="13"/>
      <c r="P111138" s="13"/>
      <c r="Q111138" s="13"/>
      <c r="R111138" s="13"/>
    </row>
    <row r="111139" spans="2:18">
      <c r="B111139" s="31"/>
      <c r="C111139" s="13"/>
      <c r="D111139" s="13"/>
      <c r="E111139" s="13"/>
      <c r="F111139" s="13"/>
      <c r="G111139" s="13"/>
      <c r="H111139" s="13"/>
      <c r="I111139" s="13"/>
      <c r="J111139" s="13"/>
      <c r="K111139" s="13"/>
      <c r="L111139" s="13"/>
      <c r="M111139" s="13"/>
      <c r="N111139" s="13"/>
      <c r="O111139" s="13"/>
      <c r="P111139" s="13"/>
      <c r="Q111139" s="13"/>
      <c r="R111139" s="13"/>
    </row>
    <row r="111140" spans="2:18">
      <c r="B111140" s="31"/>
      <c r="C111140" s="13"/>
      <c r="D111140" s="13"/>
      <c r="E111140" s="13"/>
      <c r="F111140" s="13"/>
      <c r="G111140" s="13"/>
      <c r="H111140" s="13"/>
      <c r="I111140" s="13"/>
      <c r="J111140" s="13"/>
      <c r="K111140" s="13"/>
      <c r="L111140" s="13"/>
      <c r="M111140" s="13"/>
      <c r="N111140" s="13"/>
      <c r="O111140" s="13"/>
      <c r="P111140" s="13"/>
      <c r="Q111140" s="13"/>
      <c r="R111140" s="13"/>
    </row>
    <row r="111141" spans="2:18">
      <c r="B111141" s="31"/>
      <c r="C111141" s="13"/>
      <c r="D111141" s="13"/>
      <c r="E111141" s="13"/>
      <c r="F111141" s="13"/>
      <c r="G111141" s="13"/>
      <c r="H111141" s="13"/>
      <c r="I111141" s="13"/>
      <c r="J111141" s="13"/>
      <c r="K111141" s="13"/>
      <c r="L111141" s="13"/>
      <c r="M111141" s="13"/>
      <c r="N111141" s="13"/>
      <c r="O111141" s="13"/>
      <c r="P111141" s="13"/>
      <c r="Q111141" s="13"/>
      <c r="R111141" s="13"/>
    </row>
    <row r="111142" spans="2:18">
      <c r="B111142" s="31"/>
      <c r="C111142" s="13"/>
      <c r="D111142" s="13"/>
      <c r="E111142" s="13"/>
      <c r="F111142" s="13"/>
      <c r="G111142" s="13"/>
      <c r="H111142" s="13"/>
      <c r="I111142" s="13"/>
      <c r="J111142" s="13"/>
      <c r="K111142" s="13"/>
      <c r="L111142" s="13"/>
      <c r="M111142" s="13"/>
      <c r="N111142" s="13"/>
      <c r="O111142" s="13"/>
      <c r="P111142" s="13"/>
      <c r="Q111142" s="13"/>
      <c r="R111142" s="13"/>
    </row>
    <row r="111143" spans="2:18">
      <c r="B111143" s="31"/>
      <c r="C111143" s="13"/>
      <c r="D111143" s="13"/>
      <c r="E111143" s="13"/>
      <c r="F111143" s="13"/>
      <c r="G111143" s="13"/>
      <c r="H111143" s="13"/>
      <c r="I111143" s="13"/>
      <c r="J111143" s="13"/>
      <c r="K111143" s="13"/>
      <c r="L111143" s="13"/>
      <c r="M111143" s="13"/>
      <c r="N111143" s="13"/>
      <c r="O111143" s="13"/>
      <c r="P111143" s="13"/>
      <c r="Q111143" s="13"/>
      <c r="R111143" s="13"/>
    </row>
    <row r="111144" spans="2:18">
      <c r="B111144" s="31"/>
      <c r="C111144" s="13"/>
      <c r="D111144" s="13"/>
      <c r="E111144" s="13"/>
      <c r="F111144" s="13"/>
      <c r="G111144" s="13"/>
      <c r="H111144" s="13"/>
      <c r="I111144" s="13"/>
      <c r="J111144" s="13"/>
      <c r="K111144" s="13"/>
      <c r="L111144" s="13"/>
      <c r="M111144" s="13"/>
      <c r="N111144" s="13"/>
      <c r="O111144" s="13"/>
      <c r="P111144" s="13"/>
      <c r="Q111144" s="13"/>
      <c r="R111144" s="13"/>
    </row>
    <row r="111145" spans="2:18">
      <c r="B111145" s="31"/>
      <c r="C111145" s="13"/>
      <c r="D111145" s="13"/>
      <c r="E111145" s="13"/>
      <c r="F111145" s="13"/>
      <c r="G111145" s="13"/>
      <c r="H111145" s="13"/>
      <c r="I111145" s="13"/>
      <c r="J111145" s="13"/>
      <c r="K111145" s="13"/>
      <c r="L111145" s="13"/>
      <c r="M111145" s="13"/>
      <c r="N111145" s="13"/>
      <c r="O111145" s="13"/>
      <c r="P111145" s="13"/>
      <c r="Q111145" s="13"/>
      <c r="R111145" s="13"/>
    </row>
    <row r="111146" spans="2:18">
      <c r="B111146" s="31"/>
      <c r="C111146" s="13"/>
      <c r="D111146" s="13"/>
      <c r="E111146" s="13"/>
      <c r="F111146" s="13"/>
      <c r="G111146" s="13"/>
      <c r="H111146" s="13"/>
      <c r="I111146" s="13"/>
      <c r="J111146" s="13"/>
      <c r="K111146" s="13"/>
      <c r="L111146" s="13"/>
      <c r="M111146" s="13"/>
      <c r="N111146" s="13"/>
      <c r="O111146" s="13"/>
      <c r="P111146" s="13"/>
      <c r="Q111146" s="13"/>
      <c r="R111146" s="13"/>
    </row>
    <row r="111147" spans="2:18">
      <c r="B111147" s="31"/>
      <c r="C111147" s="13"/>
      <c r="D111147" s="13"/>
      <c r="E111147" s="13"/>
      <c r="F111147" s="13"/>
      <c r="G111147" s="13"/>
      <c r="H111147" s="13"/>
      <c r="I111147" s="13"/>
      <c r="J111147" s="13"/>
      <c r="K111147" s="13"/>
      <c r="L111147" s="13"/>
      <c r="M111147" s="13"/>
      <c r="N111147" s="13"/>
      <c r="O111147" s="13"/>
      <c r="P111147" s="13"/>
      <c r="Q111147" s="13"/>
      <c r="R111147" s="13"/>
    </row>
    <row r="111148" spans="2:18">
      <c r="B111148" s="31"/>
      <c r="C111148" s="13"/>
      <c r="D111148" s="13"/>
      <c r="E111148" s="13"/>
      <c r="F111148" s="13"/>
      <c r="G111148" s="13"/>
      <c r="H111148" s="13"/>
      <c r="I111148" s="13"/>
      <c r="J111148" s="13"/>
      <c r="K111148" s="13"/>
      <c r="L111148" s="13"/>
      <c r="M111148" s="13"/>
      <c r="N111148" s="13"/>
      <c r="O111148" s="13"/>
      <c r="P111148" s="13"/>
      <c r="Q111148" s="13"/>
      <c r="R111148" s="13"/>
    </row>
    <row r="111149" spans="2:18">
      <c r="B111149" s="31"/>
      <c r="C111149" s="13"/>
      <c r="D111149" s="13"/>
      <c r="E111149" s="13"/>
      <c r="F111149" s="13"/>
      <c r="G111149" s="13"/>
      <c r="H111149" s="13"/>
      <c r="I111149" s="13"/>
      <c r="J111149" s="13"/>
      <c r="K111149" s="13"/>
      <c r="L111149" s="13"/>
      <c r="M111149" s="13"/>
      <c r="N111149" s="13"/>
      <c r="O111149" s="13"/>
      <c r="P111149" s="13"/>
      <c r="Q111149" s="13"/>
      <c r="R111149" s="13"/>
    </row>
    <row r="111150" spans="2:18">
      <c r="B111150" s="31"/>
      <c r="C111150" s="13"/>
      <c r="D111150" s="13"/>
      <c r="E111150" s="13"/>
      <c r="F111150" s="13"/>
      <c r="G111150" s="13"/>
      <c r="H111150" s="13"/>
      <c r="I111150" s="13"/>
      <c r="J111150" s="13"/>
      <c r="K111150" s="13"/>
      <c r="L111150" s="13"/>
      <c r="M111150" s="13"/>
      <c r="N111150" s="13"/>
      <c r="O111150" s="13"/>
      <c r="P111150" s="13"/>
      <c r="Q111150" s="13"/>
      <c r="R111150" s="13"/>
    </row>
    <row r="111151" spans="2:18">
      <c r="B111151" s="31"/>
      <c r="C111151" s="13"/>
      <c r="D111151" s="13"/>
      <c r="E111151" s="13"/>
      <c r="F111151" s="13"/>
      <c r="G111151" s="13"/>
      <c r="H111151" s="13"/>
      <c r="I111151" s="13"/>
      <c r="J111151" s="13"/>
      <c r="K111151" s="13"/>
      <c r="L111151" s="13"/>
      <c r="M111151" s="13"/>
      <c r="N111151" s="13"/>
      <c r="O111151" s="13"/>
      <c r="P111151" s="13"/>
      <c r="Q111151" s="13"/>
      <c r="R111151" s="13"/>
    </row>
    <row r="111152" spans="2:18">
      <c r="B111152" s="31"/>
      <c r="C111152" s="13"/>
      <c r="D111152" s="13"/>
      <c r="E111152" s="13"/>
      <c r="F111152" s="13"/>
      <c r="G111152" s="13"/>
      <c r="H111152" s="13"/>
      <c r="I111152" s="13"/>
      <c r="J111152" s="13"/>
      <c r="K111152" s="13"/>
      <c r="L111152" s="13"/>
      <c r="M111152" s="13"/>
      <c r="N111152" s="13"/>
      <c r="O111152" s="13"/>
      <c r="P111152" s="13"/>
      <c r="Q111152" s="13"/>
      <c r="R111152" s="13"/>
    </row>
    <row r="111153" spans="2:18">
      <c r="B111153" s="31"/>
      <c r="C111153" s="13"/>
      <c r="D111153" s="13"/>
      <c r="E111153" s="13"/>
      <c r="F111153" s="13"/>
      <c r="G111153" s="13"/>
      <c r="H111153" s="13"/>
      <c r="I111153" s="13"/>
      <c r="J111153" s="13"/>
      <c r="K111153" s="13"/>
      <c r="L111153" s="13"/>
      <c r="M111153" s="13"/>
      <c r="N111153" s="13"/>
      <c r="O111153" s="13"/>
      <c r="P111153" s="13"/>
      <c r="Q111153" s="13"/>
      <c r="R111153" s="13"/>
    </row>
    <row r="111154" spans="2:18">
      <c r="B111154" s="31"/>
      <c r="C111154" s="13"/>
      <c r="D111154" s="13"/>
      <c r="E111154" s="13"/>
      <c r="F111154" s="13"/>
      <c r="G111154" s="13"/>
      <c r="H111154" s="13"/>
      <c r="I111154" s="13"/>
      <c r="J111154" s="13"/>
      <c r="K111154" s="13"/>
      <c r="L111154" s="13"/>
      <c r="M111154" s="13"/>
      <c r="N111154" s="13"/>
      <c r="O111154" s="13"/>
      <c r="P111154" s="13"/>
      <c r="Q111154" s="13"/>
      <c r="R111154" s="13"/>
    </row>
    <row r="111155" spans="2:18">
      <c r="B111155" s="31"/>
      <c r="C111155" s="13"/>
      <c r="D111155" s="13"/>
      <c r="E111155" s="13"/>
      <c r="F111155" s="13"/>
      <c r="G111155" s="13"/>
      <c r="H111155" s="13"/>
      <c r="I111155" s="13"/>
      <c r="J111155" s="13"/>
      <c r="K111155" s="13"/>
      <c r="L111155" s="13"/>
      <c r="M111155" s="13"/>
      <c r="N111155" s="13"/>
      <c r="O111155" s="13"/>
      <c r="P111155" s="13"/>
      <c r="Q111155" s="13"/>
      <c r="R111155" s="13"/>
    </row>
    <row r="111156" spans="2:18">
      <c r="B111156" s="31"/>
      <c r="C111156" s="13"/>
      <c r="D111156" s="13"/>
      <c r="E111156" s="13"/>
      <c r="F111156" s="13"/>
      <c r="G111156" s="13"/>
      <c r="H111156" s="13"/>
      <c r="I111156" s="13"/>
      <c r="J111156" s="13"/>
      <c r="K111156" s="13"/>
      <c r="L111156" s="13"/>
      <c r="M111156" s="13"/>
      <c r="N111156" s="13"/>
      <c r="O111156" s="13"/>
      <c r="P111156" s="13"/>
      <c r="Q111156" s="13"/>
      <c r="R111156" s="13"/>
    </row>
    <row r="111157" spans="2:18">
      <c r="B111157" s="31"/>
      <c r="C111157" s="13"/>
      <c r="D111157" s="13"/>
      <c r="E111157" s="13"/>
      <c r="F111157" s="13"/>
      <c r="G111157" s="13"/>
      <c r="H111157" s="13"/>
      <c r="I111157" s="13"/>
      <c r="J111157" s="13"/>
      <c r="K111157" s="13"/>
      <c r="L111157" s="13"/>
      <c r="M111157" s="13"/>
      <c r="N111157" s="13"/>
      <c r="O111157" s="13"/>
      <c r="P111157" s="13"/>
      <c r="Q111157" s="13"/>
      <c r="R111157" s="13"/>
    </row>
    <row r="111158" spans="2:18">
      <c r="B111158" s="31"/>
      <c r="C111158" s="13"/>
      <c r="D111158" s="13"/>
      <c r="E111158" s="13"/>
      <c r="F111158" s="13"/>
      <c r="G111158" s="13"/>
      <c r="H111158" s="13"/>
      <c r="I111158" s="13"/>
      <c r="J111158" s="13"/>
      <c r="K111158" s="13"/>
      <c r="L111158" s="13"/>
      <c r="M111158" s="13"/>
      <c r="N111158" s="13"/>
      <c r="O111158" s="13"/>
      <c r="P111158" s="13"/>
      <c r="Q111158" s="13"/>
      <c r="R111158" s="13"/>
    </row>
    <row r="111159" spans="2:18">
      <c r="B111159" s="31"/>
      <c r="C111159" s="13"/>
      <c r="D111159" s="13"/>
      <c r="E111159" s="13"/>
      <c r="F111159" s="13"/>
      <c r="G111159" s="13"/>
      <c r="H111159" s="13"/>
      <c r="I111159" s="13"/>
      <c r="J111159" s="13"/>
      <c r="K111159" s="13"/>
      <c r="L111159" s="13"/>
      <c r="M111159" s="13"/>
      <c r="N111159" s="13"/>
      <c r="O111159" s="13"/>
      <c r="P111159" s="13"/>
      <c r="Q111159" s="13"/>
      <c r="R111159" s="13"/>
    </row>
    <row r="111160" spans="2:18">
      <c r="B111160" s="31"/>
      <c r="C111160" s="13"/>
      <c r="D111160" s="13"/>
      <c r="E111160" s="13"/>
      <c r="F111160" s="13"/>
      <c r="G111160" s="13"/>
      <c r="H111160" s="13"/>
      <c r="I111160" s="13"/>
      <c r="J111160" s="13"/>
      <c r="K111160" s="13"/>
      <c r="L111160" s="13"/>
      <c r="M111160" s="13"/>
      <c r="N111160" s="13"/>
      <c r="O111160" s="13"/>
      <c r="P111160" s="13"/>
      <c r="Q111160" s="13"/>
      <c r="R111160" s="13"/>
    </row>
    <row r="111161" spans="2:18">
      <c r="B111161" s="31"/>
      <c r="C111161" s="13"/>
      <c r="D111161" s="13"/>
      <c r="E111161" s="13"/>
      <c r="F111161" s="13"/>
      <c r="G111161" s="13"/>
      <c r="H111161" s="13"/>
      <c r="I111161" s="13"/>
      <c r="J111161" s="13"/>
      <c r="K111161" s="13"/>
      <c r="L111161" s="13"/>
      <c r="M111161" s="13"/>
      <c r="N111161" s="13"/>
      <c r="O111161" s="13"/>
      <c r="P111161" s="13"/>
      <c r="Q111161" s="13"/>
      <c r="R111161" s="13"/>
    </row>
    <row r="111162" spans="2:18">
      <c r="B111162" s="31"/>
      <c r="C111162" s="13"/>
      <c r="D111162" s="13"/>
      <c r="E111162" s="13"/>
      <c r="F111162" s="13"/>
      <c r="G111162" s="13"/>
      <c r="H111162" s="13"/>
      <c r="I111162" s="13"/>
      <c r="J111162" s="13"/>
      <c r="K111162" s="13"/>
      <c r="L111162" s="13"/>
      <c r="M111162" s="13"/>
      <c r="N111162" s="13"/>
      <c r="O111162" s="13"/>
      <c r="P111162" s="13"/>
      <c r="Q111162" s="13"/>
      <c r="R111162" s="13"/>
    </row>
    <row r="111163" spans="2:18">
      <c r="B111163" s="31"/>
      <c r="C111163" s="13"/>
      <c r="D111163" s="13"/>
      <c r="E111163" s="13"/>
      <c r="F111163" s="13"/>
      <c r="G111163" s="13"/>
      <c r="H111163" s="13"/>
      <c r="I111163" s="13"/>
      <c r="J111163" s="13"/>
      <c r="K111163" s="13"/>
      <c r="L111163" s="13"/>
      <c r="M111163" s="13"/>
      <c r="N111163" s="13"/>
      <c r="O111163" s="13"/>
      <c r="P111163" s="13"/>
      <c r="Q111163" s="13"/>
      <c r="R111163" s="13"/>
    </row>
    <row r="111164" spans="2:18">
      <c r="B111164" s="31"/>
      <c r="C111164" s="13"/>
      <c r="D111164" s="13"/>
      <c r="E111164" s="13"/>
      <c r="F111164" s="13"/>
      <c r="G111164" s="13"/>
      <c r="H111164" s="13"/>
      <c r="I111164" s="13"/>
      <c r="J111164" s="13"/>
      <c r="K111164" s="13"/>
      <c r="L111164" s="13"/>
      <c r="M111164" s="13"/>
      <c r="N111164" s="13"/>
      <c r="O111164" s="13"/>
      <c r="P111164" s="13"/>
      <c r="Q111164" s="13"/>
      <c r="R111164" s="13"/>
    </row>
    <row r="111165" spans="2:18">
      <c r="B111165" s="31"/>
      <c r="C111165" s="13"/>
      <c r="D111165" s="13"/>
      <c r="E111165" s="13"/>
      <c r="F111165" s="13"/>
      <c r="G111165" s="13"/>
      <c r="H111165" s="13"/>
      <c r="I111165" s="13"/>
      <c r="J111165" s="13"/>
      <c r="K111165" s="13"/>
      <c r="L111165" s="13"/>
      <c r="M111165" s="13"/>
      <c r="N111165" s="13"/>
      <c r="O111165" s="13"/>
      <c r="P111165" s="13"/>
      <c r="Q111165" s="13"/>
      <c r="R111165" s="13"/>
    </row>
    <row r="111166" spans="2:18">
      <c r="B111166" s="31"/>
      <c r="C111166" s="13"/>
      <c r="D111166" s="13"/>
      <c r="E111166" s="13"/>
      <c r="F111166" s="13"/>
      <c r="G111166" s="13"/>
      <c r="H111166" s="13"/>
      <c r="I111166" s="13"/>
      <c r="J111166" s="13"/>
      <c r="K111166" s="13"/>
      <c r="L111166" s="13"/>
      <c r="M111166" s="13"/>
      <c r="N111166" s="13"/>
      <c r="O111166" s="13"/>
      <c r="P111166" s="13"/>
      <c r="Q111166" s="13"/>
      <c r="R111166" s="13"/>
    </row>
    <row r="111167" spans="2:18">
      <c r="B111167" s="31"/>
      <c r="C111167" s="13"/>
      <c r="D111167" s="13"/>
      <c r="E111167" s="13"/>
      <c r="F111167" s="13"/>
      <c r="G111167" s="13"/>
      <c r="H111167" s="13"/>
      <c r="I111167" s="13"/>
      <c r="J111167" s="13"/>
      <c r="K111167" s="13"/>
      <c r="L111167" s="13"/>
      <c r="M111167" s="13"/>
      <c r="N111167" s="13"/>
      <c r="O111167" s="13"/>
      <c r="P111167" s="13"/>
      <c r="Q111167" s="13"/>
      <c r="R111167" s="13"/>
    </row>
    <row r="111168" spans="2:18">
      <c r="B111168" s="31"/>
      <c r="C111168" s="13"/>
      <c r="D111168" s="13"/>
      <c r="E111168" s="13"/>
      <c r="F111168" s="13"/>
      <c r="G111168" s="13"/>
      <c r="H111168" s="13"/>
      <c r="I111168" s="13"/>
      <c r="J111168" s="13"/>
      <c r="K111168" s="13"/>
      <c r="L111168" s="13"/>
      <c r="M111168" s="13"/>
      <c r="N111168" s="13"/>
      <c r="O111168" s="13"/>
      <c r="P111168" s="13"/>
      <c r="Q111168" s="13"/>
      <c r="R111168" s="13"/>
    </row>
    <row r="111169" spans="2:18">
      <c r="B111169" s="31"/>
      <c r="C111169" s="13"/>
      <c r="D111169" s="13"/>
      <c r="E111169" s="13"/>
      <c r="F111169" s="13"/>
      <c r="G111169" s="13"/>
      <c r="H111169" s="13"/>
      <c r="I111169" s="13"/>
      <c r="J111169" s="13"/>
      <c r="K111169" s="13"/>
      <c r="L111169" s="13"/>
      <c r="M111169" s="13"/>
      <c r="N111169" s="13"/>
      <c r="O111169" s="13"/>
      <c r="P111169" s="13"/>
      <c r="Q111169" s="13"/>
      <c r="R111169" s="13"/>
    </row>
    <row r="111170" spans="2:18">
      <c r="B111170" s="31"/>
      <c r="C111170" s="13"/>
      <c r="D111170" s="13"/>
      <c r="E111170" s="13"/>
      <c r="F111170" s="13"/>
      <c r="G111170" s="13"/>
      <c r="H111170" s="13"/>
      <c r="I111170" s="13"/>
      <c r="J111170" s="13"/>
      <c r="K111170" s="13"/>
      <c r="L111170" s="13"/>
      <c r="M111170" s="13"/>
      <c r="N111170" s="13"/>
      <c r="O111170" s="13"/>
      <c r="P111170" s="13"/>
      <c r="Q111170" s="13"/>
      <c r="R111170" s="13"/>
    </row>
    <row r="111171" spans="2:18">
      <c r="B111171" s="31"/>
      <c r="C111171" s="13"/>
      <c r="D111171" s="13"/>
      <c r="E111171" s="13"/>
      <c r="F111171" s="13"/>
      <c r="G111171" s="13"/>
      <c r="H111171" s="13"/>
      <c r="I111171" s="13"/>
      <c r="J111171" s="13"/>
      <c r="K111171" s="13"/>
      <c r="L111171" s="13"/>
      <c r="M111171" s="13"/>
      <c r="N111171" s="13"/>
      <c r="O111171" s="13"/>
      <c r="P111171" s="13"/>
      <c r="Q111171" s="13"/>
      <c r="R111171" s="13"/>
    </row>
    <row r="111172" spans="2:18">
      <c r="B111172" s="31"/>
      <c r="C111172" s="13"/>
      <c r="D111172" s="13"/>
      <c r="E111172" s="13"/>
      <c r="F111172" s="13"/>
      <c r="G111172" s="13"/>
      <c r="H111172" s="13"/>
      <c r="I111172" s="13"/>
      <c r="J111172" s="13"/>
      <c r="K111172" s="13"/>
      <c r="L111172" s="13"/>
      <c r="M111172" s="13"/>
      <c r="N111172" s="13"/>
      <c r="O111172" s="13"/>
      <c r="P111172" s="13"/>
      <c r="Q111172" s="13"/>
      <c r="R111172" s="13"/>
    </row>
    <row r="111173" spans="2:18">
      <c r="B111173" s="31"/>
      <c r="C111173" s="13"/>
      <c r="D111173" s="13"/>
      <c r="E111173" s="13"/>
      <c r="F111173" s="13"/>
      <c r="G111173" s="13"/>
      <c r="H111173" s="13"/>
      <c r="I111173" s="13"/>
      <c r="J111173" s="13"/>
      <c r="K111173" s="13"/>
      <c r="L111173" s="13"/>
      <c r="M111173" s="13"/>
      <c r="N111173" s="13"/>
      <c r="O111173" s="13"/>
      <c r="P111173" s="13"/>
      <c r="Q111173" s="13"/>
      <c r="R111173" s="13"/>
    </row>
    <row r="111174" spans="2:18">
      <c r="B111174" s="31"/>
      <c r="C111174" s="13"/>
      <c r="D111174" s="13"/>
      <c r="E111174" s="13"/>
      <c r="F111174" s="13"/>
      <c r="G111174" s="13"/>
      <c r="H111174" s="13"/>
      <c r="I111174" s="13"/>
      <c r="J111174" s="13"/>
      <c r="K111174" s="13"/>
      <c r="L111174" s="13"/>
      <c r="M111174" s="13"/>
      <c r="N111174" s="13"/>
      <c r="O111174" s="13"/>
      <c r="P111174" s="13"/>
      <c r="Q111174" s="13"/>
      <c r="R111174" s="13"/>
    </row>
    <row r="111175" spans="2:18">
      <c r="B111175" s="31"/>
      <c r="C111175" s="13"/>
      <c r="D111175" s="13"/>
      <c r="E111175" s="13"/>
      <c r="F111175" s="13"/>
      <c r="G111175" s="13"/>
      <c r="H111175" s="13"/>
      <c r="I111175" s="13"/>
      <c r="J111175" s="13"/>
      <c r="K111175" s="13"/>
      <c r="L111175" s="13"/>
      <c r="M111175" s="13"/>
      <c r="N111175" s="13"/>
      <c r="O111175" s="13"/>
      <c r="P111175" s="13"/>
      <c r="Q111175" s="13"/>
      <c r="R111175" s="13"/>
    </row>
    <row r="111176" spans="2:18">
      <c r="B111176" s="31"/>
      <c r="C111176" s="13"/>
      <c r="D111176" s="13"/>
      <c r="E111176" s="13"/>
      <c r="F111176" s="13"/>
      <c r="G111176" s="13"/>
      <c r="H111176" s="13"/>
      <c r="I111176" s="13"/>
      <c r="J111176" s="13"/>
      <c r="K111176" s="13"/>
      <c r="L111176" s="13"/>
      <c r="M111176" s="13"/>
      <c r="N111176" s="13"/>
      <c r="O111176" s="13"/>
      <c r="P111176" s="13"/>
      <c r="Q111176" s="13"/>
      <c r="R111176" s="13"/>
    </row>
    <row r="111177" spans="2:18">
      <c r="B111177" s="31"/>
      <c r="C111177" s="13"/>
      <c r="D111177" s="13"/>
      <c r="E111177" s="13"/>
      <c r="F111177" s="13"/>
      <c r="G111177" s="13"/>
      <c r="H111177" s="13"/>
      <c r="I111177" s="13"/>
      <c r="J111177" s="13"/>
      <c r="K111177" s="13"/>
      <c r="L111177" s="13"/>
      <c r="M111177" s="13"/>
      <c r="N111177" s="13"/>
      <c r="O111177" s="13"/>
      <c r="P111177" s="13"/>
      <c r="Q111177" s="13"/>
      <c r="R111177" s="13"/>
    </row>
    <row r="111178" spans="2:18">
      <c r="B111178" s="31"/>
      <c r="C111178" s="13"/>
      <c r="D111178" s="13"/>
      <c r="E111178" s="13"/>
      <c r="F111178" s="13"/>
      <c r="G111178" s="13"/>
      <c r="H111178" s="13"/>
      <c r="I111178" s="13"/>
      <c r="J111178" s="13"/>
      <c r="K111178" s="13"/>
      <c r="L111178" s="13"/>
      <c r="M111178" s="13"/>
      <c r="N111178" s="13"/>
      <c r="O111178" s="13"/>
      <c r="P111178" s="13"/>
      <c r="Q111178" s="13"/>
      <c r="R111178" s="13"/>
    </row>
    <row r="111179" spans="2:18">
      <c r="B111179" s="31"/>
      <c r="C111179" s="13"/>
      <c r="D111179" s="13"/>
      <c r="E111179" s="13"/>
      <c r="F111179" s="13"/>
      <c r="G111179" s="13"/>
      <c r="H111179" s="13"/>
      <c r="I111179" s="13"/>
      <c r="J111179" s="13"/>
      <c r="K111179" s="13"/>
      <c r="L111179" s="13"/>
      <c r="M111179" s="13"/>
      <c r="N111179" s="13"/>
      <c r="O111179" s="13"/>
      <c r="P111179" s="13"/>
      <c r="Q111179" s="13"/>
      <c r="R111179" s="13"/>
    </row>
    <row r="111180" spans="2:18">
      <c r="B111180" s="31"/>
      <c r="C111180" s="13"/>
      <c r="D111180" s="13"/>
      <c r="E111180" s="13"/>
      <c r="F111180" s="13"/>
      <c r="G111180" s="13"/>
      <c r="H111180" s="13"/>
      <c r="I111180" s="13"/>
      <c r="J111180" s="13"/>
      <c r="K111180" s="13"/>
      <c r="L111180" s="13"/>
      <c r="M111180" s="13"/>
      <c r="N111180" s="13"/>
      <c r="O111180" s="13"/>
      <c r="P111180" s="13"/>
      <c r="Q111180" s="13"/>
      <c r="R111180" s="13"/>
    </row>
    <row r="111181" spans="2:18">
      <c r="B111181" s="31"/>
      <c r="C111181" s="13"/>
      <c r="D111181" s="13"/>
      <c r="E111181" s="13"/>
      <c r="F111181" s="13"/>
      <c r="G111181" s="13"/>
      <c r="H111181" s="13"/>
      <c r="I111181" s="13"/>
      <c r="J111181" s="13"/>
      <c r="K111181" s="13"/>
      <c r="L111181" s="13"/>
      <c r="M111181" s="13"/>
      <c r="N111181" s="13"/>
      <c r="O111181" s="13"/>
      <c r="P111181" s="13"/>
      <c r="Q111181" s="13"/>
      <c r="R111181" s="13"/>
    </row>
    <row r="111182" spans="2:18">
      <c r="B111182" s="31"/>
      <c r="C111182" s="13"/>
      <c r="D111182" s="13"/>
      <c r="E111182" s="13"/>
      <c r="F111182" s="13"/>
      <c r="G111182" s="13"/>
      <c r="H111182" s="13"/>
      <c r="I111182" s="13"/>
      <c r="J111182" s="13"/>
      <c r="K111182" s="13"/>
      <c r="L111182" s="13"/>
      <c r="M111182" s="13"/>
      <c r="N111182" s="13"/>
      <c r="O111182" s="13"/>
      <c r="P111182" s="13"/>
      <c r="Q111182" s="13"/>
      <c r="R111182" s="13"/>
    </row>
    <row r="111183" spans="2:18">
      <c r="B111183" s="31"/>
      <c r="C111183" s="13"/>
      <c r="D111183" s="13"/>
      <c r="E111183" s="13"/>
      <c r="F111183" s="13"/>
      <c r="G111183" s="13"/>
      <c r="H111183" s="13"/>
      <c r="I111183" s="13"/>
      <c r="J111183" s="13"/>
      <c r="K111183" s="13"/>
      <c r="L111183" s="13"/>
      <c r="M111183" s="13"/>
      <c r="N111183" s="13"/>
      <c r="O111183" s="13"/>
      <c r="P111183" s="13"/>
      <c r="Q111183" s="13"/>
      <c r="R111183" s="13"/>
    </row>
    <row r="111184" spans="2:18">
      <c r="B111184" s="31"/>
      <c r="C111184" s="13"/>
      <c r="D111184" s="13"/>
      <c r="E111184" s="13"/>
      <c r="F111184" s="13"/>
      <c r="G111184" s="13"/>
      <c r="H111184" s="13"/>
      <c r="I111184" s="13"/>
      <c r="J111184" s="13"/>
      <c r="K111184" s="13"/>
      <c r="L111184" s="13"/>
      <c r="M111184" s="13"/>
      <c r="N111184" s="13"/>
      <c r="O111184" s="13"/>
      <c r="P111184" s="13"/>
      <c r="Q111184" s="13"/>
      <c r="R111184" s="13"/>
    </row>
    <row r="111185" spans="2:18">
      <c r="B111185" s="31"/>
      <c r="C111185" s="13"/>
      <c r="D111185" s="13"/>
      <c r="E111185" s="13"/>
      <c r="F111185" s="13"/>
      <c r="G111185" s="13"/>
      <c r="H111185" s="13"/>
      <c r="I111185" s="13"/>
      <c r="J111185" s="13"/>
      <c r="K111185" s="13"/>
      <c r="L111185" s="13"/>
      <c r="M111185" s="13"/>
      <c r="N111185" s="13"/>
      <c r="O111185" s="13"/>
      <c r="P111185" s="13"/>
      <c r="Q111185" s="13"/>
      <c r="R111185" s="13"/>
    </row>
    <row r="111186" spans="2:18">
      <c r="B111186" s="31"/>
      <c r="C111186" s="13"/>
      <c r="D111186" s="13"/>
      <c r="E111186" s="13"/>
      <c r="F111186" s="13"/>
      <c r="G111186" s="13"/>
      <c r="H111186" s="13"/>
      <c r="I111186" s="13"/>
      <c r="J111186" s="13"/>
      <c r="K111186" s="13"/>
      <c r="L111186" s="13"/>
      <c r="M111186" s="13"/>
      <c r="N111186" s="13"/>
      <c r="O111186" s="13"/>
      <c r="P111186" s="13"/>
      <c r="Q111186" s="13"/>
      <c r="R111186" s="13"/>
    </row>
    <row r="111187" spans="2:18">
      <c r="B111187" s="31"/>
      <c r="C111187" s="13"/>
      <c r="D111187" s="13"/>
      <c r="E111187" s="13"/>
      <c r="F111187" s="13"/>
      <c r="G111187" s="13"/>
      <c r="H111187" s="13"/>
      <c r="I111187" s="13"/>
      <c r="J111187" s="13"/>
      <c r="K111187" s="13"/>
      <c r="L111187" s="13"/>
      <c r="M111187" s="13"/>
      <c r="N111187" s="13"/>
      <c r="O111187" s="13"/>
      <c r="P111187" s="13"/>
      <c r="Q111187" s="13"/>
      <c r="R111187" s="13"/>
    </row>
    <row r="111188" spans="2:18">
      <c r="B111188" s="31"/>
      <c r="C111188" s="13"/>
      <c r="D111188" s="13"/>
      <c r="E111188" s="13"/>
      <c r="F111188" s="13"/>
      <c r="G111188" s="13"/>
      <c r="H111188" s="13"/>
      <c r="I111188" s="13"/>
      <c r="J111188" s="13"/>
      <c r="K111188" s="13"/>
      <c r="L111188" s="13"/>
      <c r="M111188" s="13"/>
      <c r="N111188" s="13"/>
      <c r="O111188" s="13"/>
      <c r="P111188" s="13"/>
      <c r="Q111188" s="13"/>
      <c r="R111188" s="13"/>
    </row>
    <row r="111189" spans="2:18">
      <c r="B111189" s="31"/>
      <c r="C111189" s="13"/>
      <c r="D111189" s="13"/>
      <c r="E111189" s="13"/>
      <c r="F111189" s="13"/>
      <c r="G111189" s="13"/>
      <c r="H111189" s="13"/>
      <c r="I111189" s="13"/>
      <c r="J111189" s="13"/>
      <c r="K111189" s="13"/>
      <c r="L111189" s="13"/>
      <c r="M111189" s="13"/>
      <c r="N111189" s="13"/>
      <c r="O111189" s="13"/>
      <c r="P111189" s="13"/>
      <c r="Q111189" s="13"/>
      <c r="R111189" s="13"/>
    </row>
    <row r="111190" spans="2:18">
      <c r="B111190" s="31"/>
      <c r="C111190" s="13"/>
      <c r="D111190" s="13"/>
      <c r="E111190" s="13"/>
      <c r="F111190" s="13"/>
      <c r="G111190" s="13"/>
      <c r="H111190" s="13"/>
      <c r="I111190" s="13"/>
      <c r="J111190" s="13"/>
      <c r="K111190" s="13"/>
      <c r="L111190" s="13"/>
      <c r="M111190" s="13"/>
      <c r="N111190" s="13"/>
      <c r="O111190" s="13"/>
      <c r="P111190" s="13"/>
      <c r="Q111190" s="13"/>
      <c r="R111190" s="13"/>
    </row>
    <row r="111191" spans="2:18">
      <c r="B111191" s="31"/>
      <c r="C111191" s="13"/>
      <c r="D111191" s="13"/>
      <c r="E111191" s="13"/>
      <c r="F111191" s="13"/>
      <c r="G111191" s="13"/>
      <c r="H111191" s="13"/>
      <c r="I111191" s="13"/>
      <c r="J111191" s="13"/>
      <c r="K111191" s="13"/>
      <c r="L111191" s="13"/>
      <c r="M111191" s="13"/>
      <c r="N111191" s="13"/>
      <c r="O111191" s="13"/>
      <c r="P111191" s="13"/>
      <c r="Q111191" s="13"/>
      <c r="R111191" s="13"/>
    </row>
    <row r="111192" spans="2:18">
      <c r="B111192" s="31"/>
      <c r="C111192" s="13"/>
      <c r="D111192" s="13"/>
      <c r="E111192" s="13"/>
      <c r="F111192" s="13"/>
      <c r="G111192" s="13"/>
      <c r="H111192" s="13"/>
      <c r="I111192" s="13"/>
      <c r="J111192" s="13"/>
      <c r="K111192" s="13"/>
      <c r="L111192" s="13"/>
      <c r="M111192" s="13"/>
      <c r="N111192" s="13"/>
      <c r="O111192" s="13"/>
      <c r="P111192" s="13"/>
      <c r="Q111192" s="13"/>
      <c r="R111192" s="13"/>
    </row>
    <row r="111193" spans="2:18">
      <c r="B111193" s="31"/>
      <c r="C111193" s="13"/>
      <c r="D111193" s="13"/>
      <c r="E111193" s="13"/>
      <c r="F111193" s="13"/>
      <c r="G111193" s="13"/>
      <c r="H111193" s="13"/>
      <c r="I111193" s="13"/>
      <c r="J111193" s="13"/>
      <c r="K111193" s="13"/>
      <c r="L111193" s="13"/>
      <c r="M111193" s="13"/>
      <c r="N111193" s="13"/>
      <c r="O111193" s="13"/>
      <c r="P111193" s="13"/>
      <c r="Q111193" s="13"/>
      <c r="R111193" s="13"/>
    </row>
    <row r="111194" spans="2:18">
      <c r="B111194" s="31"/>
      <c r="C111194" s="13"/>
      <c r="D111194" s="13"/>
      <c r="E111194" s="13"/>
      <c r="F111194" s="13"/>
      <c r="G111194" s="13"/>
      <c r="H111194" s="13"/>
      <c r="I111194" s="13"/>
      <c r="J111194" s="13"/>
      <c r="K111194" s="13"/>
      <c r="L111194" s="13"/>
      <c r="M111194" s="13"/>
      <c r="N111194" s="13"/>
      <c r="O111194" s="13"/>
      <c r="P111194" s="13"/>
      <c r="Q111194" s="13"/>
      <c r="R111194" s="13"/>
    </row>
    <row r="111195" spans="2:18">
      <c r="B111195" s="31"/>
      <c r="C111195" s="13"/>
      <c r="D111195" s="13"/>
      <c r="E111195" s="13"/>
      <c r="F111195" s="13"/>
      <c r="G111195" s="13"/>
      <c r="H111195" s="13"/>
      <c r="I111195" s="13"/>
      <c r="J111195" s="13"/>
      <c r="K111195" s="13"/>
      <c r="L111195" s="13"/>
      <c r="M111195" s="13"/>
      <c r="N111195" s="13"/>
      <c r="O111195" s="13"/>
      <c r="P111195" s="13"/>
      <c r="Q111195" s="13"/>
      <c r="R111195" s="13"/>
    </row>
    <row r="111196" spans="2:18">
      <c r="B111196" s="31"/>
      <c r="C111196" s="13"/>
      <c r="D111196" s="13"/>
      <c r="E111196" s="13"/>
      <c r="F111196" s="13"/>
      <c r="G111196" s="13"/>
      <c r="H111196" s="13"/>
      <c r="I111196" s="13"/>
      <c r="J111196" s="13"/>
      <c r="K111196" s="13"/>
      <c r="L111196" s="13"/>
      <c r="M111196" s="13"/>
      <c r="N111196" s="13"/>
      <c r="O111196" s="13"/>
      <c r="P111196" s="13"/>
      <c r="Q111196" s="13"/>
      <c r="R111196" s="13"/>
    </row>
    <row r="111197" spans="2:18">
      <c r="B111197" s="31"/>
      <c r="C111197" s="13"/>
      <c r="D111197" s="13"/>
      <c r="E111197" s="13"/>
      <c r="F111197" s="13"/>
      <c r="G111197" s="13"/>
      <c r="H111197" s="13"/>
      <c r="I111197" s="13"/>
      <c r="J111197" s="13"/>
      <c r="K111197" s="13"/>
      <c r="L111197" s="13"/>
      <c r="M111197" s="13"/>
      <c r="N111197" s="13"/>
      <c r="O111197" s="13"/>
      <c r="P111197" s="13"/>
      <c r="Q111197" s="13"/>
      <c r="R111197" s="13"/>
    </row>
    <row r="111198" spans="2:18">
      <c r="B111198" s="31"/>
      <c r="C111198" s="13"/>
      <c r="D111198" s="13"/>
      <c r="E111198" s="13"/>
      <c r="F111198" s="13"/>
      <c r="G111198" s="13"/>
      <c r="H111198" s="13"/>
      <c r="I111198" s="13"/>
      <c r="J111198" s="13"/>
      <c r="K111198" s="13"/>
      <c r="L111198" s="13"/>
      <c r="M111198" s="13"/>
      <c r="N111198" s="13"/>
      <c r="O111198" s="13"/>
      <c r="P111198" s="13"/>
      <c r="Q111198" s="13"/>
      <c r="R111198" s="13"/>
    </row>
    <row r="111199" spans="2:18">
      <c r="B111199" s="31"/>
      <c r="C111199" s="13"/>
      <c r="D111199" s="13"/>
      <c r="E111199" s="13"/>
      <c r="F111199" s="13"/>
      <c r="G111199" s="13"/>
      <c r="H111199" s="13"/>
      <c r="I111199" s="13"/>
      <c r="J111199" s="13"/>
      <c r="K111199" s="13"/>
      <c r="L111199" s="13"/>
      <c r="M111199" s="13"/>
      <c r="N111199" s="13"/>
      <c r="O111199" s="13"/>
      <c r="P111199" s="13"/>
      <c r="Q111199" s="13"/>
      <c r="R111199" s="13"/>
    </row>
    <row r="111200" spans="2:18">
      <c r="B111200" s="31"/>
      <c r="C111200" s="13"/>
      <c r="D111200" s="13"/>
      <c r="E111200" s="13"/>
      <c r="F111200" s="13"/>
      <c r="G111200" s="13"/>
      <c r="H111200" s="13"/>
      <c r="I111200" s="13"/>
      <c r="J111200" s="13"/>
      <c r="K111200" s="13"/>
      <c r="L111200" s="13"/>
      <c r="M111200" s="13"/>
      <c r="N111200" s="13"/>
      <c r="O111200" s="13"/>
      <c r="P111200" s="13"/>
      <c r="Q111200" s="13"/>
      <c r="R111200" s="13"/>
    </row>
    <row r="111201" spans="2:18">
      <c r="B111201" s="31"/>
      <c r="C111201" s="13"/>
      <c r="D111201" s="13"/>
      <c r="E111201" s="13"/>
      <c r="F111201" s="13"/>
      <c r="G111201" s="13"/>
      <c r="H111201" s="13"/>
      <c r="I111201" s="13"/>
      <c r="J111201" s="13"/>
      <c r="K111201" s="13"/>
      <c r="L111201" s="13"/>
      <c r="M111201" s="13"/>
      <c r="N111201" s="13"/>
      <c r="O111201" s="13"/>
      <c r="P111201" s="13"/>
      <c r="Q111201" s="13"/>
      <c r="R111201" s="13"/>
    </row>
    <row r="111202" spans="2:18">
      <c r="B111202" s="31"/>
      <c r="C111202" s="13"/>
      <c r="D111202" s="13"/>
      <c r="E111202" s="13"/>
      <c r="F111202" s="13"/>
      <c r="G111202" s="13"/>
      <c r="H111202" s="13"/>
      <c r="I111202" s="13"/>
      <c r="J111202" s="13"/>
      <c r="K111202" s="13"/>
      <c r="L111202" s="13"/>
      <c r="M111202" s="13"/>
      <c r="N111202" s="13"/>
      <c r="O111202" s="13"/>
      <c r="P111202" s="13"/>
      <c r="Q111202" s="13"/>
      <c r="R111202" s="13"/>
    </row>
    <row r="111203" spans="2:18">
      <c r="B111203" s="31"/>
      <c r="C111203" s="13"/>
      <c r="D111203" s="13"/>
      <c r="E111203" s="13"/>
      <c r="F111203" s="13"/>
      <c r="G111203" s="13"/>
      <c r="H111203" s="13"/>
      <c r="I111203" s="13"/>
      <c r="J111203" s="13"/>
      <c r="K111203" s="13"/>
      <c r="L111203" s="13"/>
      <c r="M111203" s="13"/>
      <c r="N111203" s="13"/>
      <c r="O111203" s="13"/>
      <c r="P111203" s="13"/>
      <c r="Q111203" s="13"/>
      <c r="R111203" s="13"/>
    </row>
    <row r="111204" spans="2:18">
      <c r="B111204" s="31"/>
      <c r="C111204" s="13"/>
      <c r="D111204" s="13"/>
      <c r="E111204" s="13"/>
      <c r="F111204" s="13"/>
      <c r="G111204" s="13"/>
      <c r="H111204" s="13"/>
      <c r="I111204" s="13"/>
      <c r="J111204" s="13"/>
      <c r="K111204" s="13"/>
      <c r="L111204" s="13"/>
      <c r="M111204" s="13"/>
      <c r="N111204" s="13"/>
      <c r="O111204" s="13"/>
      <c r="P111204" s="13"/>
      <c r="Q111204" s="13"/>
      <c r="R111204" s="13"/>
    </row>
    <row r="111205" spans="2:18">
      <c r="B111205" s="31"/>
      <c r="C111205" s="13"/>
      <c r="D111205" s="13"/>
      <c r="E111205" s="13"/>
      <c r="F111205" s="13"/>
      <c r="G111205" s="13"/>
      <c r="H111205" s="13"/>
      <c r="I111205" s="13"/>
      <c r="J111205" s="13"/>
      <c r="K111205" s="13"/>
      <c r="L111205" s="13"/>
      <c r="M111205" s="13"/>
      <c r="N111205" s="13"/>
      <c r="O111205" s="13"/>
      <c r="P111205" s="13"/>
      <c r="Q111205" s="13"/>
      <c r="R111205" s="13"/>
    </row>
    <row r="111206" spans="2:18">
      <c r="B111206" s="31"/>
      <c r="C111206" s="13"/>
      <c r="D111206" s="13"/>
      <c r="E111206" s="13"/>
      <c r="F111206" s="13"/>
      <c r="G111206" s="13"/>
      <c r="H111206" s="13"/>
      <c r="I111206" s="13"/>
      <c r="J111206" s="13"/>
      <c r="K111206" s="13"/>
      <c r="L111206" s="13"/>
      <c r="M111206" s="13"/>
      <c r="N111206" s="13"/>
      <c r="O111206" s="13"/>
      <c r="P111206" s="13"/>
      <c r="Q111206" s="13"/>
      <c r="R111206" s="13"/>
    </row>
    <row r="111207" spans="2:18">
      <c r="B111207" s="31"/>
      <c r="C111207" s="13"/>
      <c r="D111207" s="13"/>
      <c r="E111207" s="13"/>
      <c r="F111207" s="13"/>
      <c r="G111207" s="13"/>
      <c r="H111207" s="13"/>
      <c r="I111207" s="13"/>
      <c r="J111207" s="13"/>
      <c r="K111207" s="13"/>
      <c r="L111207" s="13"/>
      <c r="M111207" s="13"/>
      <c r="N111207" s="13"/>
      <c r="O111207" s="13"/>
      <c r="P111207" s="13"/>
      <c r="Q111207" s="13"/>
      <c r="R111207" s="13"/>
    </row>
    <row r="111208" spans="2:18">
      <c r="B111208" s="31"/>
      <c r="C111208" s="13"/>
      <c r="D111208" s="13"/>
      <c r="E111208" s="13"/>
      <c r="F111208" s="13"/>
      <c r="G111208" s="13"/>
      <c r="H111208" s="13"/>
      <c r="I111208" s="13"/>
      <c r="J111208" s="13"/>
      <c r="K111208" s="13"/>
      <c r="L111208" s="13"/>
      <c r="M111208" s="13"/>
      <c r="N111208" s="13"/>
      <c r="O111208" s="13"/>
      <c r="P111208" s="13"/>
      <c r="Q111208" s="13"/>
      <c r="R111208" s="13"/>
    </row>
    <row r="111209" spans="2:18">
      <c r="B111209" s="31"/>
      <c r="C111209" s="13"/>
      <c r="D111209" s="13"/>
      <c r="E111209" s="13"/>
      <c r="F111209" s="13"/>
      <c r="G111209" s="13"/>
      <c r="H111209" s="13"/>
      <c r="I111209" s="13"/>
      <c r="J111209" s="13"/>
      <c r="K111209" s="13"/>
      <c r="L111209" s="13"/>
      <c r="M111209" s="13"/>
      <c r="N111209" s="13"/>
      <c r="O111209" s="13"/>
      <c r="P111209" s="13"/>
      <c r="Q111209" s="13"/>
      <c r="R111209" s="13"/>
    </row>
    <row r="111210" spans="2:18">
      <c r="B111210" s="31"/>
      <c r="C111210" s="13"/>
      <c r="D111210" s="13"/>
      <c r="E111210" s="13"/>
      <c r="F111210" s="13"/>
      <c r="G111210" s="13"/>
      <c r="H111210" s="13"/>
      <c r="I111210" s="13"/>
      <c r="J111210" s="13"/>
      <c r="K111210" s="13"/>
      <c r="L111210" s="13"/>
      <c r="M111210" s="13"/>
      <c r="N111210" s="13"/>
      <c r="O111210" s="13"/>
      <c r="P111210" s="13"/>
      <c r="Q111210" s="13"/>
      <c r="R111210" s="13"/>
    </row>
    <row r="111211" spans="2:18">
      <c r="B111211" s="31"/>
      <c r="C111211" s="13"/>
      <c r="D111211" s="13"/>
      <c r="E111211" s="13"/>
      <c r="F111211" s="13"/>
      <c r="G111211" s="13"/>
      <c r="H111211" s="13"/>
      <c r="I111211" s="13"/>
      <c r="J111211" s="13"/>
      <c r="K111211" s="13"/>
      <c r="L111211" s="13"/>
      <c r="M111211" s="13"/>
      <c r="N111211" s="13"/>
      <c r="O111211" s="13"/>
      <c r="P111211" s="13"/>
      <c r="Q111211" s="13"/>
      <c r="R111211" s="13"/>
    </row>
    <row r="111212" spans="2:18">
      <c r="B111212" s="31"/>
      <c r="C111212" s="13"/>
      <c r="D111212" s="13"/>
      <c r="E111212" s="13"/>
      <c r="F111212" s="13"/>
      <c r="G111212" s="13"/>
      <c r="H111212" s="13"/>
      <c r="I111212" s="13"/>
      <c r="J111212" s="13"/>
      <c r="K111212" s="13"/>
      <c r="L111212" s="13"/>
      <c r="M111212" s="13"/>
      <c r="N111212" s="13"/>
      <c r="O111212" s="13"/>
      <c r="P111212" s="13"/>
      <c r="Q111212" s="13"/>
      <c r="R111212" s="13"/>
    </row>
    <row r="111213" spans="2:18">
      <c r="B111213" s="31"/>
      <c r="C111213" s="13"/>
      <c r="D111213" s="13"/>
      <c r="E111213" s="13"/>
      <c r="F111213" s="13"/>
      <c r="G111213" s="13"/>
      <c r="H111213" s="13"/>
      <c r="I111213" s="13"/>
      <c r="J111213" s="13"/>
      <c r="K111213" s="13"/>
      <c r="L111213" s="13"/>
      <c r="M111213" s="13"/>
      <c r="N111213" s="13"/>
      <c r="O111213" s="13"/>
      <c r="P111213" s="13"/>
      <c r="Q111213" s="13"/>
      <c r="R111213" s="13"/>
    </row>
    <row r="111214" spans="2:18">
      <c r="B111214" s="31"/>
      <c r="C111214" s="13"/>
      <c r="D111214" s="13"/>
      <c r="E111214" s="13"/>
      <c r="F111214" s="13"/>
      <c r="G111214" s="13"/>
      <c r="H111214" s="13"/>
      <c r="I111214" s="13"/>
      <c r="J111214" s="13"/>
      <c r="K111214" s="13"/>
      <c r="L111214" s="13"/>
      <c r="M111214" s="13"/>
      <c r="N111214" s="13"/>
      <c r="O111214" s="13"/>
      <c r="P111214" s="13"/>
      <c r="Q111214" s="13"/>
      <c r="R111214" s="13"/>
    </row>
    <row r="111215" spans="2:18">
      <c r="B111215" s="31"/>
      <c r="C111215" s="13"/>
      <c r="D111215" s="13"/>
      <c r="E111215" s="13"/>
      <c r="F111215" s="13"/>
      <c r="G111215" s="13"/>
      <c r="H111215" s="13"/>
      <c r="I111215" s="13"/>
      <c r="J111215" s="13"/>
      <c r="K111215" s="13"/>
      <c r="L111215" s="13"/>
      <c r="M111215" s="13"/>
      <c r="N111215" s="13"/>
      <c r="O111215" s="13"/>
      <c r="P111215" s="13"/>
      <c r="Q111215" s="13"/>
      <c r="R111215" s="13"/>
    </row>
    <row r="111216" spans="2:18">
      <c r="B111216" s="31"/>
      <c r="C111216" s="13"/>
      <c r="D111216" s="13"/>
      <c r="E111216" s="13"/>
      <c r="F111216" s="13"/>
      <c r="G111216" s="13"/>
      <c r="H111216" s="13"/>
      <c r="I111216" s="13"/>
      <c r="J111216" s="13"/>
      <c r="K111216" s="13"/>
      <c r="L111216" s="13"/>
      <c r="M111216" s="13"/>
      <c r="N111216" s="13"/>
      <c r="O111216" s="13"/>
      <c r="P111216" s="13"/>
      <c r="Q111216" s="13"/>
      <c r="R111216" s="13"/>
    </row>
    <row r="111217" spans="2:18">
      <c r="B111217" s="31"/>
      <c r="C111217" s="13"/>
      <c r="D111217" s="13"/>
      <c r="E111217" s="13"/>
      <c r="F111217" s="13"/>
      <c r="G111217" s="13"/>
      <c r="H111217" s="13"/>
      <c r="I111217" s="13"/>
      <c r="J111217" s="13"/>
      <c r="K111217" s="13"/>
      <c r="L111217" s="13"/>
      <c r="M111217" s="13"/>
      <c r="N111217" s="13"/>
      <c r="O111217" s="13"/>
      <c r="P111217" s="13"/>
      <c r="Q111217" s="13"/>
      <c r="R111217" s="13"/>
    </row>
    <row r="111218" spans="2:18">
      <c r="B111218" s="31"/>
      <c r="C111218" s="13"/>
      <c r="D111218" s="13"/>
      <c r="E111218" s="13"/>
      <c r="F111218" s="13"/>
      <c r="G111218" s="13"/>
      <c r="H111218" s="13"/>
      <c r="I111218" s="13"/>
      <c r="J111218" s="13"/>
      <c r="K111218" s="13"/>
      <c r="L111218" s="13"/>
      <c r="M111218" s="13"/>
      <c r="N111218" s="13"/>
      <c r="O111218" s="13"/>
      <c r="P111218" s="13"/>
      <c r="Q111218" s="13"/>
      <c r="R111218" s="13"/>
    </row>
    <row r="111219" spans="2:18">
      <c r="B111219" s="31"/>
      <c r="C111219" s="13"/>
      <c r="D111219" s="13"/>
      <c r="E111219" s="13"/>
      <c r="F111219" s="13"/>
      <c r="G111219" s="13"/>
      <c r="H111219" s="13"/>
      <c r="I111219" s="13"/>
      <c r="J111219" s="13"/>
      <c r="K111219" s="13"/>
      <c r="L111219" s="13"/>
      <c r="M111219" s="13"/>
      <c r="N111219" s="13"/>
      <c r="O111219" s="13"/>
      <c r="P111219" s="13"/>
      <c r="Q111219" s="13"/>
      <c r="R111219" s="13"/>
    </row>
    <row r="111220" spans="2:18">
      <c r="B111220" s="31"/>
      <c r="C111220" s="13"/>
      <c r="D111220" s="13"/>
      <c r="E111220" s="13"/>
      <c r="F111220" s="13"/>
      <c r="G111220" s="13"/>
      <c r="H111220" s="13"/>
      <c r="I111220" s="13"/>
      <c r="J111220" s="13"/>
      <c r="K111220" s="13"/>
      <c r="L111220" s="13"/>
      <c r="M111220" s="13"/>
      <c r="N111220" s="13"/>
      <c r="O111220" s="13"/>
      <c r="P111220" s="13"/>
      <c r="Q111220" s="13"/>
      <c r="R111220" s="13"/>
    </row>
    <row r="111221" spans="2:18">
      <c r="B111221" s="31"/>
      <c r="C111221" s="13"/>
      <c r="D111221" s="13"/>
      <c r="E111221" s="13"/>
      <c r="F111221" s="13"/>
      <c r="G111221" s="13"/>
      <c r="H111221" s="13"/>
      <c r="I111221" s="13"/>
      <c r="J111221" s="13"/>
      <c r="K111221" s="13"/>
      <c r="L111221" s="13"/>
      <c r="M111221" s="13"/>
      <c r="N111221" s="13"/>
      <c r="O111221" s="13"/>
      <c r="P111221" s="13"/>
      <c r="Q111221" s="13"/>
      <c r="R111221" s="13"/>
    </row>
    <row r="111222" spans="2:18">
      <c r="B111222" s="31"/>
      <c r="C111222" s="13"/>
      <c r="D111222" s="13"/>
      <c r="E111222" s="13"/>
      <c r="F111222" s="13"/>
      <c r="G111222" s="13"/>
      <c r="H111222" s="13"/>
      <c r="I111222" s="13"/>
      <c r="J111222" s="13"/>
      <c r="K111222" s="13"/>
      <c r="L111222" s="13"/>
      <c r="M111222" s="13"/>
      <c r="N111222" s="13"/>
      <c r="O111222" s="13"/>
      <c r="P111222" s="13"/>
      <c r="Q111222" s="13"/>
      <c r="R111222" s="13"/>
    </row>
    <row r="111223" spans="2:18">
      <c r="B111223" s="31"/>
      <c r="C111223" s="13"/>
      <c r="D111223" s="13"/>
      <c r="E111223" s="13"/>
      <c r="F111223" s="13"/>
      <c r="G111223" s="13"/>
      <c r="H111223" s="13"/>
      <c r="I111223" s="13"/>
      <c r="J111223" s="13"/>
      <c r="K111223" s="13"/>
      <c r="L111223" s="13"/>
      <c r="M111223" s="13"/>
      <c r="N111223" s="13"/>
      <c r="O111223" s="13"/>
      <c r="P111223" s="13"/>
      <c r="Q111223" s="13"/>
      <c r="R111223" s="13"/>
    </row>
    <row r="111224" spans="2:18">
      <c r="B111224" s="31"/>
      <c r="C111224" s="13"/>
      <c r="D111224" s="13"/>
      <c r="E111224" s="13"/>
      <c r="F111224" s="13"/>
      <c r="G111224" s="13"/>
      <c r="H111224" s="13"/>
      <c r="I111224" s="13"/>
      <c r="J111224" s="13"/>
      <c r="K111224" s="13"/>
      <c r="L111224" s="13"/>
      <c r="M111224" s="13"/>
      <c r="N111224" s="13"/>
      <c r="O111224" s="13"/>
      <c r="P111224" s="13"/>
      <c r="Q111224" s="13"/>
      <c r="R111224" s="13"/>
    </row>
    <row r="111225" spans="2:18">
      <c r="B111225" s="31"/>
      <c r="C111225" s="13"/>
      <c r="D111225" s="13"/>
      <c r="E111225" s="13"/>
      <c r="F111225" s="13"/>
      <c r="G111225" s="13"/>
      <c r="H111225" s="13"/>
      <c r="I111225" s="13"/>
      <c r="J111225" s="13"/>
      <c r="K111225" s="13"/>
      <c r="L111225" s="13"/>
      <c r="M111225" s="13"/>
      <c r="N111225" s="13"/>
      <c r="O111225" s="13"/>
      <c r="P111225" s="13"/>
      <c r="Q111225" s="13"/>
      <c r="R111225" s="13"/>
    </row>
    <row r="111226" spans="2:18">
      <c r="B111226" s="31"/>
      <c r="C111226" s="13"/>
      <c r="D111226" s="13"/>
      <c r="E111226" s="13"/>
      <c r="F111226" s="13"/>
      <c r="G111226" s="13"/>
      <c r="H111226" s="13"/>
      <c r="I111226" s="13"/>
      <c r="J111226" s="13"/>
      <c r="K111226" s="13"/>
      <c r="L111226" s="13"/>
      <c r="M111226" s="13"/>
      <c r="N111226" s="13"/>
      <c r="O111226" s="13"/>
      <c r="P111226" s="13"/>
      <c r="Q111226" s="13"/>
      <c r="R111226" s="13"/>
    </row>
    <row r="111227" spans="2:18">
      <c r="B111227" s="31"/>
      <c r="C111227" s="13"/>
      <c r="D111227" s="13"/>
      <c r="E111227" s="13"/>
      <c r="F111227" s="13"/>
      <c r="G111227" s="13"/>
      <c r="H111227" s="13"/>
      <c r="I111227" s="13"/>
      <c r="J111227" s="13"/>
      <c r="K111227" s="13"/>
      <c r="L111227" s="13"/>
      <c r="M111227" s="13"/>
      <c r="N111227" s="13"/>
      <c r="O111227" s="13"/>
      <c r="P111227" s="13"/>
      <c r="Q111227" s="13"/>
      <c r="R111227" s="13"/>
    </row>
    <row r="111228" spans="2:18">
      <c r="B111228" s="31"/>
      <c r="C111228" s="13"/>
      <c r="D111228" s="13"/>
      <c r="E111228" s="13"/>
      <c r="F111228" s="13"/>
      <c r="G111228" s="13"/>
      <c r="H111228" s="13"/>
      <c r="I111228" s="13"/>
      <c r="J111228" s="13"/>
      <c r="K111228" s="13"/>
      <c r="L111228" s="13"/>
      <c r="M111228" s="13"/>
      <c r="N111228" s="13"/>
      <c r="O111228" s="13"/>
      <c r="P111228" s="13"/>
      <c r="Q111228" s="13"/>
      <c r="R111228" s="13"/>
    </row>
    <row r="111229" spans="2:18">
      <c r="B111229" s="31"/>
      <c r="C111229" s="13"/>
      <c r="D111229" s="13"/>
      <c r="E111229" s="13"/>
      <c r="F111229" s="13"/>
      <c r="G111229" s="13"/>
      <c r="H111229" s="13"/>
      <c r="I111229" s="13"/>
      <c r="J111229" s="13"/>
      <c r="K111229" s="13"/>
      <c r="L111229" s="13"/>
      <c r="M111229" s="13"/>
      <c r="N111229" s="13"/>
      <c r="O111229" s="13"/>
      <c r="P111229" s="13"/>
      <c r="Q111229" s="13"/>
      <c r="R111229" s="13"/>
    </row>
    <row r="111230" spans="2:18">
      <c r="B111230" s="31"/>
      <c r="C111230" s="13"/>
      <c r="D111230" s="13"/>
      <c r="E111230" s="13"/>
      <c r="F111230" s="13"/>
      <c r="G111230" s="13"/>
      <c r="H111230" s="13"/>
      <c r="I111230" s="13"/>
      <c r="J111230" s="13"/>
      <c r="K111230" s="13"/>
      <c r="L111230" s="13"/>
      <c r="M111230" s="13"/>
      <c r="N111230" s="13"/>
      <c r="O111230" s="13"/>
      <c r="P111230" s="13"/>
      <c r="Q111230" s="13"/>
      <c r="R111230" s="13"/>
    </row>
    <row r="111231" spans="2:18">
      <c r="B111231" s="31"/>
      <c r="C111231" s="13"/>
      <c r="D111231" s="13"/>
      <c r="E111231" s="13"/>
      <c r="F111231" s="13"/>
      <c r="G111231" s="13"/>
      <c r="H111231" s="13"/>
      <c r="I111231" s="13"/>
      <c r="J111231" s="13"/>
      <c r="K111231" s="13"/>
      <c r="L111231" s="13"/>
      <c r="M111231" s="13"/>
      <c r="N111231" s="13"/>
      <c r="O111231" s="13"/>
      <c r="P111231" s="13"/>
      <c r="Q111231" s="13"/>
      <c r="R111231" s="13"/>
    </row>
    <row r="111232" spans="2:18">
      <c r="B111232" s="31"/>
      <c r="C111232" s="13"/>
      <c r="D111232" s="13"/>
      <c r="E111232" s="13"/>
      <c r="F111232" s="13"/>
      <c r="G111232" s="13"/>
      <c r="H111232" s="13"/>
      <c r="I111232" s="13"/>
      <c r="J111232" s="13"/>
      <c r="K111232" s="13"/>
      <c r="L111232" s="13"/>
      <c r="M111232" s="13"/>
      <c r="N111232" s="13"/>
      <c r="O111232" s="13"/>
      <c r="P111232" s="13"/>
      <c r="Q111232" s="13"/>
      <c r="R111232" s="13"/>
    </row>
    <row r="111233" spans="2:18">
      <c r="B111233" s="31"/>
      <c r="C111233" s="13"/>
      <c r="D111233" s="13"/>
      <c r="E111233" s="13"/>
      <c r="F111233" s="13"/>
      <c r="G111233" s="13"/>
      <c r="H111233" s="13"/>
      <c r="I111233" s="13"/>
      <c r="J111233" s="13"/>
      <c r="K111233" s="13"/>
      <c r="L111233" s="13"/>
      <c r="M111233" s="13"/>
      <c r="N111233" s="13"/>
      <c r="O111233" s="13"/>
      <c r="P111233" s="13"/>
      <c r="Q111233" s="13"/>
      <c r="R111233" s="13"/>
    </row>
    <row r="111234" spans="2:18">
      <c r="B111234" s="31"/>
      <c r="C111234" s="13"/>
      <c r="D111234" s="13"/>
      <c r="E111234" s="13"/>
      <c r="F111234" s="13"/>
      <c r="G111234" s="13"/>
      <c r="H111234" s="13"/>
      <c r="I111234" s="13"/>
      <c r="J111234" s="13"/>
      <c r="K111234" s="13"/>
      <c r="L111234" s="13"/>
      <c r="M111234" s="13"/>
      <c r="N111234" s="13"/>
      <c r="O111234" s="13"/>
      <c r="P111234" s="13"/>
      <c r="Q111234" s="13"/>
      <c r="R111234" s="13"/>
    </row>
    <row r="111235" spans="2:18">
      <c r="B111235" s="31"/>
      <c r="C111235" s="13"/>
      <c r="D111235" s="13"/>
      <c r="E111235" s="13"/>
      <c r="F111235" s="13"/>
      <c r="G111235" s="13"/>
      <c r="H111235" s="13"/>
      <c r="I111235" s="13"/>
      <c r="J111235" s="13"/>
      <c r="K111235" s="13"/>
      <c r="L111235" s="13"/>
      <c r="M111235" s="13"/>
      <c r="N111235" s="13"/>
      <c r="O111235" s="13"/>
      <c r="P111235" s="13"/>
      <c r="Q111235" s="13"/>
      <c r="R111235" s="13"/>
    </row>
    <row r="111236" spans="2:18">
      <c r="B111236" s="31"/>
      <c r="C111236" s="13"/>
      <c r="D111236" s="13"/>
      <c r="E111236" s="13"/>
      <c r="F111236" s="13"/>
      <c r="G111236" s="13"/>
      <c r="H111236" s="13"/>
      <c r="I111236" s="13"/>
      <c r="J111236" s="13"/>
      <c r="K111236" s="13"/>
      <c r="L111236" s="13"/>
      <c r="M111236" s="13"/>
      <c r="N111236" s="13"/>
      <c r="O111236" s="13"/>
      <c r="P111236" s="13"/>
      <c r="Q111236" s="13"/>
      <c r="R111236" s="13"/>
    </row>
    <row r="111237" spans="2:18">
      <c r="B111237" s="31"/>
      <c r="C111237" s="13"/>
      <c r="D111237" s="13"/>
      <c r="E111237" s="13"/>
      <c r="F111237" s="13"/>
      <c r="G111237" s="13"/>
      <c r="H111237" s="13"/>
      <c r="I111237" s="13"/>
      <c r="J111237" s="13"/>
      <c r="K111237" s="13"/>
      <c r="L111237" s="13"/>
      <c r="M111237" s="13"/>
      <c r="N111237" s="13"/>
      <c r="O111237" s="13"/>
      <c r="P111237" s="13"/>
      <c r="Q111237" s="13"/>
      <c r="R111237" s="13"/>
    </row>
    <row r="111238" spans="2:18">
      <c r="B111238" s="31"/>
      <c r="C111238" s="13"/>
      <c r="D111238" s="13"/>
      <c r="E111238" s="13"/>
      <c r="F111238" s="13"/>
      <c r="G111238" s="13"/>
      <c r="H111238" s="13"/>
      <c r="I111238" s="13"/>
      <c r="J111238" s="13"/>
      <c r="K111238" s="13"/>
      <c r="L111238" s="13"/>
      <c r="M111238" s="13"/>
      <c r="N111238" s="13"/>
      <c r="O111238" s="13"/>
      <c r="P111238" s="13"/>
      <c r="Q111238" s="13"/>
      <c r="R111238" s="13"/>
    </row>
    <row r="111239" spans="2:18">
      <c r="B111239" s="31"/>
      <c r="C111239" s="13"/>
      <c r="D111239" s="13"/>
      <c r="E111239" s="13"/>
      <c r="F111239" s="13"/>
      <c r="G111239" s="13"/>
      <c r="H111239" s="13"/>
      <c r="I111239" s="13"/>
      <c r="J111239" s="13"/>
      <c r="K111239" s="13"/>
      <c r="L111239" s="13"/>
      <c r="M111239" s="13"/>
      <c r="N111239" s="13"/>
      <c r="O111239" s="13"/>
      <c r="P111239" s="13"/>
      <c r="Q111239" s="13"/>
      <c r="R111239" s="13"/>
    </row>
    <row r="111240" spans="2:18">
      <c r="B111240" s="31"/>
      <c r="C111240" s="13"/>
      <c r="D111240" s="13"/>
      <c r="E111240" s="13"/>
      <c r="F111240" s="13"/>
      <c r="G111240" s="13"/>
      <c r="H111240" s="13"/>
      <c r="I111240" s="13"/>
      <c r="J111240" s="13"/>
      <c r="K111240" s="13"/>
      <c r="L111240" s="13"/>
      <c r="M111240" s="13"/>
      <c r="N111240" s="13"/>
      <c r="O111240" s="13"/>
      <c r="P111240" s="13"/>
      <c r="Q111240" s="13"/>
      <c r="R111240" s="13"/>
    </row>
    <row r="111241" spans="2:18">
      <c r="B111241" s="31"/>
      <c r="C111241" s="13"/>
      <c r="D111241" s="13"/>
      <c r="E111241" s="13"/>
      <c r="F111241" s="13"/>
      <c r="G111241" s="13"/>
      <c r="H111241" s="13"/>
      <c r="I111241" s="13"/>
      <c r="J111241" s="13"/>
      <c r="K111241" s="13"/>
      <c r="L111241" s="13"/>
      <c r="M111241" s="13"/>
      <c r="N111241" s="13"/>
      <c r="O111241" s="13"/>
      <c r="P111241" s="13"/>
      <c r="Q111241" s="13"/>
      <c r="R111241" s="13"/>
    </row>
    <row r="111242" spans="2:18">
      <c r="B111242" s="31"/>
      <c r="C111242" s="13"/>
      <c r="D111242" s="13"/>
      <c r="E111242" s="13"/>
      <c r="F111242" s="13"/>
      <c r="G111242" s="13"/>
      <c r="H111242" s="13"/>
      <c r="I111242" s="13"/>
      <c r="J111242" s="13"/>
      <c r="K111242" s="13"/>
      <c r="L111242" s="13"/>
      <c r="M111242" s="13"/>
      <c r="N111242" s="13"/>
      <c r="O111242" s="13"/>
      <c r="P111242" s="13"/>
      <c r="Q111242" s="13"/>
      <c r="R111242" s="13"/>
    </row>
    <row r="111243" spans="2:18">
      <c r="B111243" s="31"/>
      <c r="C111243" s="13"/>
      <c r="D111243" s="13"/>
      <c r="E111243" s="13"/>
      <c r="F111243" s="13"/>
      <c r="G111243" s="13"/>
      <c r="H111243" s="13"/>
      <c r="I111243" s="13"/>
      <c r="J111243" s="13"/>
      <c r="K111243" s="13"/>
      <c r="L111243" s="13"/>
      <c r="M111243" s="13"/>
      <c r="N111243" s="13"/>
      <c r="O111243" s="13"/>
      <c r="P111243" s="13"/>
      <c r="Q111243" s="13"/>
      <c r="R111243" s="13"/>
    </row>
    <row r="111244" spans="2:18">
      <c r="B111244" s="31"/>
      <c r="C111244" s="13"/>
      <c r="D111244" s="13"/>
      <c r="E111244" s="13"/>
      <c r="F111244" s="13"/>
      <c r="G111244" s="13"/>
      <c r="H111244" s="13"/>
      <c r="I111244" s="13"/>
      <c r="J111244" s="13"/>
      <c r="K111244" s="13"/>
      <c r="L111244" s="13"/>
      <c r="M111244" s="13"/>
      <c r="N111244" s="13"/>
      <c r="O111244" s="13"/>
      <c r="P111244" s="13"/>
      <c r="Q111244" s="13"/>
      <c r="R111244" s="13"/>
    </row>
    <row r="111245" spans="2:18">
      <c r="B111245" s="31"/>
      <c r="C111245" s="13"/>
      <c r="D111245" s="13"/>
      <c r="E111245" s="13"/>
      <c r="F111245" s="13"/>
      <c r="G111245" s="13"/>
      <c r="H111245" s="13"/>
      <c r="I111245" s="13"/>
      <c r="J111245" s="13"/>
      <c r="K111245" s="13"/>
      <c r="L111245" s="13"/>
      <c r="M111245" s="13"/>
      <c r="N111245" s="13"/>
      <c r="O111245" s="13"/>
      <c r="P111245" s="13"/>
      <c r="Q111245" s="13"/>
      <c r="R111245" s="13"/>
    </row>
    <row r="111246" spans="2:18">
      <c r="B111246" s="31"/>
      <c r="C111246" s="13"/>
      <c r="D111246" s="13"/>
      <c r="E111246" s="13"/>
      <c r="F111246" s="13"/>
      <c r="G111246" s="13"/>
      <c r="H111246" s="13"/>
      <c r="I111246" s="13"/>
      <c r="J111246" s="13"/>
      <c r="K111246" s="13"/>
      <c r="L111246" s="13"/>
      <c r="M111246" s="13"/>
      <c r="N111246" s="13"/>
      <c r="O111246" s="13"/>
      <c r="P111246" s="13"/>
      <c r="Q111246" s="13"/>
      <c r="R111246" s="13"/>
    </row>
    <row r="111247" spans="2:18">
      <c r="B111247" s="31"/>
      <c r="C111247" s="13"/>
      <c r="D111247" s="13"/>
      <c r="E111247" s="13"/>
      <c r="F111247" s="13"/>
      <c r="G111247" s="13"/>
      <c r="H111247" s="13"/>
      <c r="I111247" s="13"/>
      <c r="J111247" s="13"/>
      <c r="K111247" s="13"/>
      <c r="L111247" s="13"/>
      <c r="M111247" s="13"/>
      <c r="N111247" s="13"/>
      <c r="O111247" s="13"/>
      <c r="P111247" s="13"/>
      <c r="Q111247" s="13"/>
      <c r="R111247" s="13"/>
    </row>
    <row r="111248" spans="2:18">
      <c r="B111248" s="31"/>
      <c r="C111248" s="13"/>
      <c r="D111248" s="13"/>
      <c r="E111248" s="13"/>
      <c r="F111248" s="13"/>
      <c r="G111248" s="13"/>
      <c r="H111248" s="13"/>
      <c r="I111248" s="13"/>
      <c r="J111248" s="13"/>
      <c r="K111248" s="13"/>
      <c r="L111248" s="13"/>
      <c r="M111248" s="13"/>
      <c r="N111248" s="13"/>
      <c r="O111248" s="13"/>
      <c r="P111248" s="13"/>
      <c r="Q111248" s="13"/>
      <c r="R111248" s="13"/>
    </row>
    <row r="111249" spans="2:18">
      <c r="B111249" s="31"/>
      <c r="C111249" s="13"/>
      <c r="D111249" s="13"/>
      <c r="E111249" s="13"/>
      <c r="F111249" s="13"/>
      <c r="G111249" s="13"/>
      <c r="H111249" s="13"/>
      <c r="I111249" s="13"/>
      <c r="J111249" s="13"/>
      <c r="K111249" s="13"/>
      <c r="L111249" s="13"/>
      <c r="M111249" s="13"/>
      <c r="N111249" s="13"/>
      <c r="O111249" s="13"/>
      <c r="P111249" s="13"/>
      <c r="Q111249" s="13"/>
      <c r="R111249" s="13"/>
    </row>
    <row r="111250" spans="2:18">
      <c r="B111250" s="31"/>
      <c r="C111250" s="13"/>
      <c r="D111250" s="13"/>
      <c r="E111250" s="13"/>
      <c r="F111250" s="13"/>
      <c r="G111250" s="13"/>
      <c r="H111250" s="13"/>
      <c r="I111250" s="13"/>
      <c r="J111250" s="13"/>
      <c r="K111250" s="13"/>
      <c r="L111250" s="13"/>
      <c r="M111250" s="13"/>
      <c r="N111250" s="13"/>
      <c r="O111250" s="13"/>
      <c r="P111250" s="13"/>
      <c r="Q111250" s="13"/>
      <c r="R111250" s="13"/>
    </row>
    <row r="111251" spans="2:18">
      <c r="B111251" s="31"/>
      <c r="C111251" s="13"/>
      <c r="D111251" s="13"/>
      <c r="E111251" s="13"/>
      <c r="F111251" s="13"/>
      <c r="G111251" s="13"/>
      <c r="H111251" s="13"/>
      <c r="I111251" s="13"/>
      <c r="J111251" s="13"/>
      <c r="K111251" s="13"/>
      <c r="L111251" s="13"/>
      <c r="M111251" s="13"/>
      <c r="N111251" s="13"/>
      <c r="O111251" s="13"/>
      <c r="P111251" s="13"/>
      <c r="Q111251" s="13"/>
      <c r="R111251" s="13"/>
    </row>
    <row r="111252" spans="2:18">
      <c r="B111252" s="31"/>
      <c r="C111252" s="13"/>
      <c r="D111252" s="13"/>
      <c r="E111252" s="13"/>
      <c r="F111252" s="13"/>
      <c r="G111252" s="13"/>
      <c r="H111252" s="13"/>
      <c r="I111252" s="13"/>
      <c r="J111252" s="13"/>
      <c r="K111252" s="13"/>
      <c r="L111252" s="13"/>
      <c r="M111252" s="13"/>
      <c r="N111252" s="13"/>
      <c r="O111252" s="13"/>
      <c r="P111252" s="13"/>
      <c r="Q111252" s="13"/>
      <c r="R111252" s="13"/>
    </row>
    <row r="111253" spans="2:18">
      <c r="B111253" s="31"/>
      <c r="C111253" s="13"/>
      <c r="D111253" s="13"/>
      <c r="E111253" s="13"/>
      <c r="F111253" s="13"/>
      <c r="G111253" s="13"/>
      <c r="H111253" s="13"/>
      <c r="I111253" s="13"/>
      <c r="J111253" s="13"/>
      <c r="K111253" s="13"/>
      <c r="L111253" s="13"/>
      <c r="M111253" s="13"/>
      <c r="N111253" s="13"/>
      <c r="O111253" s="13"/>
      <c r="P111253" s="13"/>
      <c r="Q111253" s="13"/>
      <c r="R111253" s="13"/>
    </row>
    <row r="111254" spans="2:18">
      <c r="B111254" s="31"/>
      <c r="C111254" s="13"/>
      <c r="D111254" s="13"/>
      <c r="E111254" s="13"/>
      <c r="F111254" s="13"/>
      <c r="G111254" s="13"/>
      <c r="H111254" s="13"/>
      <c r="I111254" s="13"/>
      <c r="J111254" s="13"/>
      <c r="K111254" s="13"/>
      <c r="L111254" s="13"/>
      <c r="M111254" s="13"/>
      <c r="N111254" s="13"/>
      <c r="O111254" s="13"/>
      <c r="P111254" s="13"/>
      <c r="Q111254" s="13"/>
      <c r="R111254" s="13"/>
    </row>
    <row r="111255" spans="2:18">
      <c r="B111255" s="31"/>
      <c r="C111255" s="13"/>
      <c r="D111255" s="13"/>
      <c r="E111255" s="13"/>
      <c r="F111255" s="13"/>
      <c r="G111255" s="13"/>
      <c r="H111255" s="13"/>
      <c r="I111255" s="13"/>
      <c r="J111255" s="13"/>
      <c r="K111255" s="13"/>
      <c r="L111255" s="13"/>
      <c r="M111255" s="13"/>
      <c r="N111255" s="13"/>
      <c r="O111255" s="13"/>
      <c r="P111255" s="13"/>
      <c r="Q111255" s="13"/>
      <c r="R111255" s="13"/>
    </row>
    <row r="111256" spans="2:18">
      <c r="B111256" s="31"/>
      <c r="C111256" s="13"/>
      <c r="D111256" s="13"/>
      <c r="E111256" s="13"/>
      <c r="F111256" s="13"/>
      <c r="G111256" s="13"/>
      <c r="H111256" s="13"/>
      <c r="I111256" s="13"/>
      <c r="J111256" s="13"/>
      <c r="K111256" s="13"/>
      <c r="L111256" s="13"/>
      <c r="M111256" s="13"/>
      <c r="N111256" s="13"/>
      <c r="O111256" s="13"/>
      <c r="P111256" s="13"/>
      <c r="Q111256" s="13"/>
      <c r="R111256" s="13"/>
    </row>
    <row r="111257" spans="2:18">
      <c r="B111257" s="31"/>
      <c r="C111257" s="13"/>
      <c r="D111257" s="13"/>
      <c r="E111257" s="13"/>
      <c r="F111257" s="13"/>
      <c r="G111257" s="13"/>
      <c r="H111257" s="13"/>
      <c r="I111257" s="13"/>
      <c r="J111257" s="13"/>
      <c r="K111257" s="13"/>
      <c r="L111257" s="13"/>
      <c r="M111257" s="13"/>
      <c r="N111257" s="13"/>
      <c r="O111257" s="13"/>
      <c r="P111257" s="13"/>
      <c r="Q111257" s="13"/>
      <c r="R111257" s="13"/>
    </row>
    <row r="111258" spans="2:18">
      <c r="B111258" s="31"/>
      <c r="C111258" s="13"/>
      <c r="D111258" s="13"/>
      <c r="E111258" s="13"/>
      <c r="F111258" s="13"/>
      <c r="G111258" s="13"/>
      <c r="H111258" s="13"/>
      <c r="I111258" s="13"/>
      <c r="J111258" s="13"/>
      <c r="K111258" s="13"/>
      <c r="L111258" s="13"/>
      <c r="M111258" s="13"/>
      <c r="N111258" s="13"/>
      <c r="O111258" s="13"/>
      <c r="P111258" s="13"/>
      <c r="Q111258" s="13"/>
      <c r="R111258" s="13"/>
    </row>
    <row r="111259" spans="2:18">
      <c r="B111259" s="31"/>
      <c r="C111259" s="13"/>
      <c r="D111259" s="13"/>
      <c r="E111259" s="13"/>
      <c r="F111259" s="13"/>
      <c r="G111259" s="13"/>
      <c r="H111259" s="13"/>
      <c r="I111259" s="13"/>
      <c r="J111259" s="13"/>
      <c r="K111259" s="13"/>
      <c r="L111259" s="13"/>
      <c r="M111259" s="13"/>
      <c r="N111259" s="13"/>
      <c r="O111259" s="13"/>
      <c r="P111259" s="13"/>
      <c r="Q111259" s="13"/>
      <c r="R111259" s="13"/>
    </row>
    <row r="111260" spans="2:18">
      <c r="B111260" s="31"/>
      <c r="C111260" s="13"/>
      <c r="D111260" s="13"/>
      <c r="E111260" s="13"/>
      <c r="F111260" s="13"/>
      <c r="G111260" s="13"/>
      <c r="H111260" s="13"/>
      <c r="I111260" s="13"/>
      <c r="J111260" s="13"/>
      <c r="K111260" s="13"/>
      <c r="L111260" s="13"/>
      <c r="M111260" s="13"/>
      <c r="N111260" s="13"/>
      <c r="O111260" s="13"/>
      <c r="P111260" s="13"/>
      <c r="Q111260" s="13"/>
      <c r="R111260" s="13"/>
    </row>
    <row r="111261" spans="2:18">
      <c r="B111261" s="31"/>
      <c r="C111261" s="13"/>
      <c r="D111261" s="13"/>
      <c r="E111261" s="13"/>
      <c r="F111261" s="13"/>
      <c r="G111261" s="13"/>
      <c r="H111261" s="13"/>
      <c r="I111261" s="13"/>
      <c r="J111261" s="13"/>
      <c r="K111261" s="13"/>
      <c r="L111261" s="13"/>
      <c r="M111261" s="13"/>
      <c r="N111261" s="13"/>
      <c r="O111261" s="13"/>
      <c r="P111261" s="13"/>
      <c r="Q111261" s="13"/>
      <c r="R111261" s="13"/>
    </row>
    <row r="111262" spans="2:18">
      <c r="B111262" s="31"/>
      <c r="C111262" s="13"/>
      <c r="D111262" s="13"/>
      <c r="E111262" s="13"/>
      <c r="F111262" s="13"/>
      <c r="G111262" s="13"/>
      <c r="H111262" s="13"/>
      <c r="I111262" s="13"/>
      <c r="J111262" s="13"/>
      <c r="K111262" s="13"/>
      <c r="L111262" s="13"/>
      <c r="M111262" s="13"/>
      <c r="N111262" s="13"/>
      <c r="O111262" s="13"/>
      <c r="P111262" s="13"/>
      <c r="Q111262" s="13"/>
      <c r="R111262" s="13"/>
    </row>
    <row r="111263" spans="2:18">
      <c r="B111263" s="31"/>
      <c r="C111263" s="13"/>
      <c r="D111263" s="13"/>
      <c r="E111263" s="13"/>
      <c r="F111263" s="13"/>
      <c r="G111263" s="13"/>
      <c r="H111263" s="13"/>
      <c r="I111263" s="13"/>
      <c r="J111263" s="13"/>
      <c r="K111263" s="13"/>
      <c r="L111263" s="13"/>
      <c r="M111263" s="13"/>
      <c r="N111263" s="13"/>
      <c r="O111263" s="13"/>
      <c r="P111263" s="13"/>
      <c r="Q111263" s="13"/>
      <c r="R111263" s="13"/>
    </row>
    <row r="111264" spans="2:18">
      <c r="B111264" s="31"/>
      <c r="C111264" s="13"/>
      <c r="D111264" s="13"/>
      <c r="E111264" s="13"/>
      <c r="F111264" s="13"/>
      <c r="G111264" s="13"/>
      <c r="H111264" s="13"/>
      <c r="I111264" s="13"/>
      <c r="J111264" s="13"/>
      <c r="K111264" s="13"/>
      <c r="L111264" s="13"/>
      <c r="M111264" s="13"/>
      <c r="N111264" s="13"/>
      <c r="O111264" s="13"/>
      <c r="P111264" s="13"/>
      <c r="Q111264" s="13"/>
      <c r="R111264" s="13"/>
    </row>
    <row r="111265" spans="2:18">
      <c r="B111265" s="31"/>
      <c r="C111265" s="13"/>
      <c r="D111265" s="13"/>
      <c r="E111265" s="13"/>
      <c r="F111265" s="13"/>
      <c r="G111265" s="13"/>
      <c r="H111265" s="13"/>
      <c r="I111265" s="13"/>
      <c r="J111265" s="13"/>
      <c r="K111265" s="13"/>
      <c r="L111265" s="13"/>
      <c r="M111265" s="13"/>
      <c r="N111265" s="13"/>
      <c r="O111265" s="13"/>
      <c r="P111265" s="13"/>
      <c r="Q111265" s="13"/>
      <c r="R111265" s="13"/>
    </row>
    <row r="111266" spans="2:18">
      <c r="B111266" s="31"/>
      <c r="C111266" s="13"/>
      <c r="D111266" s="13"/>
      <c r="E111266" s="13"/>
      <c r="F111266" s="13"/>
      <c r="G111266" s="13"/>
      <c r="H111266" s="13"/>
      <c r="I111266" s="13"/>
      <c r="J111266" s="13"/>
      <c r="K111266" s="13"/>
      <c r="L111266" s="13"/>
      <c r="M111266" s="13"/>
      <c r="N111266" s="13"/>
      <c r="O111266" s="13"/>
      <c r="P111266" s="13"/>
      <c r="Q111266" s="13"/>
      <c r="R111266" s="13"/>
    </row>
    <row r="111267" spans="2:18">
      <c r="B111267" s="31"/>
      <c r="C111267" s="13"/>
      <c r="D111267" s="13"/>
      <c r="E111267" s="13"/>
      <c r="F111267" s="13"/>
      <c r="G111267" s="13"/>
      <c r="H111267" s="13"/>
      <c r="I111267" s="13"/>
      <c r="J111267" s="13"/>
      <c r="K111267" s="13"/>
      <c r="L111267" s="13"/>
      <c r="M111267" s="13"/>
      <c r="N111267" s="13"/>
      <c r="O111267" s="13"/>
      <c r="P111267" s="13"/>
      <c r="Q111267" s="13"/>
      <c r="R111267" s="13"/>
    </row>
    <row r="111268" spans="2:18">
      <c r="B111268" s="31"/>
      <c r="C111268" s="13"/>
      <c r="D111268" s="13"/>
      <c r="E111268" s="13"/>
      <c r="F111268" s="13"/>
      <c r="G111268" s="13"/>
      <c r="H111268" s="13"/>
      <c r="I111268" s="13"/>
      <c r="J111268" s="13"/>
      <c r="K111268" s="13"/>
      <c r="L111268" s="13"/>
      <c r="M111268" s="13"/>
      <c r="N111268" s="13"/>
      <c r="O111268" s="13"/>
      <c r="P111268" s="13"/>
      <c r="Q111268" s="13"/>
      <c r="R111268" s="13"/>
    </row>
    <row r="111269" spans="2:18">
      <c r="B111269" s="31"/>
      <c r="C111269" s="13"/>
      <c r="D111269" s="13"/>
      <c r="E111269" s="13"/>
      <c r="F111269" s="13"/>
      <c r="G111269" s="13"/>
      <c r="H111269" s="13"/>
      <c r="I111269" s="13"/>
      <c r="J111269" s="13"/>
      <c r="K111269" s="13"/>
      <c r="L111269" s="13"/>
      <c r="M111269" s="13"/>
      <c r="N111269" s="13"/>
      <c r="O111269" s="13"/>
      <c r="P111269" s="13"/>
      <c r="Q111269" s="13"/>
      <c r="R111269" s="13"/>
    </row>
    <row r="111270" spans="2:18">
      <c r="B111270" s="31"/>
      <c r="C111270" s="13"/>
      <c r="D111270" s="13"/>
      <c r="E111270" s="13"/>
      <c r="F111270" s="13"/>
      <c r="G111270" s="13"/>
      <c r="H111270" s="13"/>
      <c r="I111270" s="13"/>
      <c r="J111270" s="13"/>
      <c r="K111270" s="13"/>
      <c r="L111270" s="13"/>
      <c r="M111270" s="13"/>
      <c r="N111270" s="13"/>
      <c r="O111270" s="13"/>
      <c r="P111270" s="13"/>
      <c r="Q111270" s="13"/>
      <c r="R111270" s="13"/>
    </row>
    <row r="111271" spans="2:18">
      <c r="B111271" s="31"/>
      <c r="C111271" s="13"/>
      <c r="D111271" s="13"/>
      <c r="E111271" s="13"/>
      <c r="F111271" s="13"/>
      <c r="G111271" s="13"/>
      <c r="H111271" s="13"/>
      <c r="I111271" s="13"/>
      <c r="J111271" s="13"/>
      <c r="K111271" s="13"/>
      <c r="L111271" s="13"/>
      <c r="M111271" s="13"/>
      <c r="N111271" s="13"/>
      <c r="O111271" s="13"/>
      <c r="P111271" s="13"/>
      <c r="Q111271" s="13"/>
      <c r="R111271" s="13"/>
    </row>
    <row r="111272" spans="2:18">
      <c r="B111272" s="31"/>
      <c r="C111272" s="13"/>
      <c r="D111272" s="13"/>
      <c r="E111272" s="13"/>
      <c r="F111272" s="13"/>
      <c r="G111272" s="13"/>
      <c r="H111272" s="13"/>
      <c r="I111272" s="13"/>
      <c r="J111272" s="13"/>
      <c r="K111272" s="13"/>
      <c r="L111272" s="13"/>
      <c r="M111272" s="13"/>
      <c r="N111272" s="13"/>
      <c r="O111272" s="13"/>
      <c r="P111272" s="13"/>
      <c r="Q111272" s="13"/>
      <c r="R111272" s="13"/>
    </row>
    <row r="111273" spans="2:18">
      <c r="B111273" s="31"/>
      <c r="C111273" s="13"/>
      <c r="D111273" s="13"/>
      <c r="E111273" s="13"/>
      <c r="F111273" s="13"/>
      <c r="G111273" s="13"/>
      <c r="H111273" s="13"/>
      <c r="I111273" s="13"/>
      <c r="J111273" s="13"/>
      <c r="K111273" s="13"/>
      <c r="L111273" s="13"/>
      <c r="M111273" s="13"/>
      <c r="N111273" s="13"/>
      <c r="O111273" s="13"/>
      <c r="P111273" s="13"/>
      <c r="Q111273" s="13"/>
      <c r="R111273" s="13"/>
    </row>
    <row r="111274" spans="2:18">
      <c r="B111274" s="31"/>
      <c r="C111274" s="13"/>
      <c r="D111274" s="13"/>
      <c r="E111274" s="13"/>
      <c r="F111274" s="13"/>
      <c r="G111274" s="13"/>
      <c r="H111274" s="13"/>
      <c r="I111274" s="13"/>
      <c r="J111274" s="13"/>
      <c r="K111274" s="13"/>
      <c r="L111274" s="13"/>
      <c r="M111274" s="13"/>
      <c r="N111274" s="13"/>
      <c r="O111274" s="13"/>
      <c r="P111274" s="13"/>
      <c r="Q111274" s="13"/>
      <c r="R111274" s="13"/>
    </row>
    <row r="111275" spans="2:18">
      <c r="B111275" s="31"/>
      <c r="C111275" s="13"/>
      <c r="D111275" s="13"/>
      <c r="E111275" s="13"/>
      <c r="F111275" s="13"/>
      <c r="G111275" s="13"/>
      <c r="H111275" s="13"/>
      <c r="I111275" s="13"/>
      <c r="J111275" s="13"/>
      <c r="K111275" s="13"/>
      <c r="L111275" s="13"/>
      <c r="M111275" s="13"/>
      <c r="N111275" s="13"/>
      <c r="O111275" s="13"/>
      <c r="P111275" s="13"/>
      <c r="Q111275" s="13"/>
      <c r="R111275" s="13"/>
    </row>
    <row r="111276" spans="2:18">
      <c r="B111276" s="31"/>
      <c r="C111276" s="13"/>
      <c r="D111276" s="13"/>
      <c r="E111276" s="13"/>
      <c r="F111276" s="13"/>
      <c r="G111276" s="13"/>
      <c r="H111276" s="13"/>
      <c r="I111276" s="13"/>
      <c r="J111276" s="13"/>
      <c r="K111276" s="13"/>
      <c r="L111276" s="13"/>
      <c r="M111276" s="13"/>
      <c r="N111276" s="13"/>
      <c r="O111276" s="13"/>
      <c r="P111276" s="13"/>
      <c r="Q111276" s="13"/>
      <c r="R111276" s="13"/>
    </row>
    <row r="111277" spans="2:18">
      <c r="B111277" s="31"/>
      <c r="C111277" s="13"/>
      <c r="D111277" s="13"/>
      <c r="E111277" s="13"/>
      <c r="F111277" s="13"/>
      <c r="G111277" s="13"/>
      <c r="H111277" s="13"/>
      <c r="I111277" s="13"/>
      <c r="J111277" s="13"/>
      <c r="K111277" s="13"/>
      <c r="L111277" s="13"/>
      <c r="M111277" s="13"/>
      <c r="N111277" s="13"/>
      <c r="O111277" s="13"/>
      <c r="P111277" s="13"/>
      <c r="Q111277" s="13"/>
      <c r="R111277" s="13"/>
    </row>
    <row r="111278" spans="2:18">
      <c r="B111278" s="31"/>
      <c r="C111278" s="13"/>
      <c r="D111278" s="13"/>
      <c r="E111278" s="13"/>
      <c r="F111278" s="13"/>
      <c r="G111278" s="13"/>
      <c r="H111278" s="13"/>
      <c r="I111278" s="13"/>
      <c r="J111278" s="13"/>
      <c r="K111278" s="13"/>
      <c r="L111278" s="13"/>
      <c r="M111278" s="13"/>
      <c r="N111278" s="13"/>
      <c r="O111278" s="13"/>
      <c r="P111278" s="13"/>
      <c r="Q111278" s="13"/>
      <c r="R111278" s="13"/>
    </row>
    <row r="111279" spans="2:18">
      <c r="B111279" s="31"/>
      <c r="C111279" s="13"/>
      <c r="D111279" s="13"/>
      <c r="E111279" s="13"/>
      <c r="F111279" s="13"/>
      <c r="G111279" s="13"/>
      <c r="H111279" s="13"/>
      <c r="I111279" s="13"/>
      <c r="J111279" s="13"/>
      <c r="K111279" s="13"/>
      <c r="L111279" s="13"/>
      <c r="M111279" s="13"/>
      <c r="N111279" s="13"/>
      <c r="O111279" s="13"/>
      <c r="P111279" s="13"/>
      <c r="Q111279" s="13"/>
      <c r="R111279" s="13"/>
    </row>
    <row r="111280" spans="2:18">
      <c r="B111280" s="31"/>
      <c r="C111280" s="13"/>
      <c r="D111280" s="13"/>
      <c r="E111280" s="13"/>
      <c r="F111280" s="13"/>
      <c r="G111280" s="13"/>
      <c r="H111280" s="13"/>
      <c r="I111280" s="13"/>
      <c r="J111280" s="13"/>
      <c r="K111280" s="13"/>
      <c r="L111280" s="13"/>
      <c r="M111280" s="13"/>
      <c r="N111280" s="13"/>
      <c r="O111280" s="13"/>
      <c r="P111280" s="13"/>
      <c r="Q111280" s="13"/>
      <c r="R111280" s="13"/>
    </row>
    <row r="111281" spans="2:18">
      <c r="B111281" s="31"/>
      <c r="C111281" s="13"/>
      <c r="D111281" s="13"/>
      <c r="E111281" s="13"/>
      <c r="F111281" s="13"/>
      <c r="G111281" s="13"/>
      <c r="H111281" s="13"/>
      <c r="I111281" s="13"/>
      <c r="J111281" s="13"/>
      <c r="K111281" s="13"/>
      <c r="L111281" s="13"/>
      <c r="M111281" s="13"/>
      <c r="N111281" s="13"/>
      <c r="O111281" s="13"/>
      <c r="P111281" s="13"/>
      <c r="Q111281" s="13"/>
      <c r="R111281" s="13"/>
    </row>
    <row r="111282" spans="2:18">
      <c r="B111282" s="31"/>
      <c r="C111282" s="13"/>
      <c r="D111282" s="13"/>
      <c r="E111282" s="13"/>
      <c r="F111282" s="13"/>
      <c r="G111282" s="13"/>
      <c r="H111282" s="13"/>
      <c r="I111282" s="13"/>
      <c r="J111282" s="13"/>
      <c r="K111282" s="13"/>
      <c r="L111282" s="13"/>
      <c r="M111282" s="13"/>
      <c r="N111282" s="13"/>
      <c r="O111282" s="13"/>
      <c r="P111282" s="13"/>
      <c r="Q111282" s="13"/>
      <c r="R111282" s="13"/>
    </row>
    <row r="111283" spans="2:18">
      <c r="B111283" s="31"/>
      <c r="C111283" s="13"/>
      <c r="D111283" s="13"/>
      <c r="E111283" s="13"/>
      <c r="F111283" s="13"/>
      <c r="G111283" s="13"/>
      <c r="H111283" s="13"/>
      <c r="I111283" s="13"/>
      <c r="J111283" s="13"/>
      <c r="K111283" s="13"/>
      <c r="L111283" s="13"/>
      <c r="M111283" s="13"/>
      <c r="N111283" s="13"/>
      <c r="O111283" s="13"/>
      <c r="P111283" s="13"/>
      <c r="Q111283" s="13"/>
      <c r="R111283" s="13"/>
    </row>
    <row r="111284" spans="2:18">
      <c r="B111284" s="31"/>
      <c r="C111284" s="13"/>
      <c r="D111284" s="13"/>
      <c r="E111284" s="13"/>
      <c r="F111284" s="13"/>
      <c r="G111284" s="13"/>
      <c r="H111284" s="13"/>
      <c r="I111284" s="13"/>
      <c r="J111284" s="13"/>
      <c r="K111284" s="13"/>
      <c r="L111284" s="13"/>
      <c r="M111284" s="13"/>
      <c r="N111284" s="13"/>
      <c r="O111284" s="13"/>
      <c r="P111284" s="13"/>
      <c r="Q111284" s="13"/>
      <c r="R111284" s="13"/>
    </row>
    <row r="111285" spans="2:18">
      <c r="B111285" s="31"/>
      <c r="C111285" s="13"/>
      <c r="D111285" s="13"/>
      <c r="E111285" s="13"/>
      <c r="F111285" s="13"/>
      <c r="G111285" s="13"/>
      <c r="H111285" s="13"/>
      <c r="I111285" s="13"/>
      <c r="J111285" s="13"/>
      <c r="K111285" s="13"/>
      <c r="L111285" s="13"/>
      <c r="M111285" s="13"/>
      <c r="N111285" s="13"/>
      <c r="O111285" s="13"/>
      <c r="P111285" s="13"/>
      <c r="Q111285" s="13"/>
      <c r="R111285" s="13"/>
    </row>
    <row r="111286" spans="2:18">
      <c r="B111286" s="31"/>
      <c r="C111286" s="13"/>
      <c r="D111286" s="13"/>
      <c r="E111286" s="13"/>
      <c r="F111286" s="13"/>
      <c r="G111286" s="13"/>
      <c r="H111286" s="13"/>
      <c r="I111286" s="13"/>
      <c r="J111286" s="13"/>
      <c r="K111286" s="13"/>
      <c r="L111286" s="13"/>
      <c r="M111286" s="13"/>
      <c r="N111286" s="13"/>
      <c r="O111286" s="13"/>
      <c r="P111286" s="13"/>
      <c r="Q111286" s="13"/>
      <c r="R111286" s="13"/>
    </row>
    <row r="111287" spans="2:18">
      <c r="B111287" s="31"/>
      <c r="C111287" s="13"/>
      <c r="D111287" s="13"/>
      <c r="E111287" s="13"/>
      <c r="F111287" s="13"/>
      <c r="G111287" s="13"/>
      <c r="H111287" s="13"/>
      <c r="I111287" s="13"/>
      <c r="J111287" s="13"/>
      <c r="K111287" s="13"/>
      <c r="L111287" s="13"/>
      <c r="M111287" s="13"/>
      <c r="N111287" s="13"/>
      <c r="O111287" s="13"/>
      <c r="P111287" s="13"/>
      <c r="Q111287" s="13"/>
      <c r="R111287" s="13"/>
    </row>
    <row r="111288" spans="2:18">
      <c r="B111288" s="31"/>
      <c r="C111288" s="13"/>
      <c r="D111288" s="13"/>
      <c r="E111288" s="13"/>
      <c r="F111288" s="13"/>
      <c r="G111288" s="13"/>
      <c r="H111288" s="13"/>
      <c r="I111288" s="13"/>
      <c r="J111288" s="13"/>
      <c r="K111288" s="13"/>
      <c r="L111288" s="13"/>
      <c r="M111288" s="13"/>
      <c r="N111288" s="13"/>
      <c r="O111288" s="13"/>
      <c r="P111288" s="13"/>
      <c r="Q111288" s="13"/>
      <c r="R111288" s="13"/>
    </row>
    <row r="111289" spans="2:18">
      <c r="B111289" s="31"/>
      <c r="C111289" s="13"/>
      <c r="D111289" s="13"/>
      <c r="E111289" s="13"/>
      <c r="F111289" s="13"/>
      <c r="G111289" s="13"/>
      <c r="H111289" s="13"/>
      <c r="I111289" s="13"/>
      <c r="J111289" s="13"/>
      <c r="K111289" s="13"/>
      <c r="L111289" s="13"/>
      <c r="M111289" s="13"/>
      <c r="N111289" s="13"/>
      <c r="O111289" s="13"/>
      <c r="P111289" s="13"/>
      <c r="Q111289" s="13"/>
      <c r="R111289" s="13"/>
    </row>
    <row r="111290" spans="2:18">
      <c r="B111290" s="31"/>
      <c r="C111290" s="13"/>
      <c r="D111290" s="13"/>
      <c r="E111290" s="13"/>
      <c r="F111290" s="13"/>
      <c r="G111290" s="13"/>
      <c r="H111290" s="13"/>
      <c r="I111290" s="13"/>
      <c r="J111290" s="13"/>
      <c r="K111290" s="13"/>
      <c r="L111290" s="13"/>
      <c r="M111290" s="13"/>
      <c r="N111290" s="13"/>
      <c r="O111290" s="13"/>
      <c r="P111290" s="13"/>
      <c r="Q111290" s="13"/>
      <c r="R111290" s="13"/>
    </row>
    <row r="111291" spans="2:18">
      <c r="B111291" s="31"/>
      <c r="C111291" s="13"/>
      <c r="D111291" s="13"/>
      <c r="E111291" s="13"/>
      <c r="F111291" s="13"/>
      <c r="G111291" s="13"/>
      <c r="H111291" s="13"/>
      <c r="I111291" s="13"/>
      <c r="J111291" s="13"/>
      <c r="K111291" s="13"/>
      <c r="L111291" s="13"/>
      <c r="M111291" s="13"/>
      <c r="N111291" s="13"/>
      <c r="O111291" s="13"/>
      <c r="P111291" s="13"/>
      <c r="Q111291" s="13"/>
      <c r="R111291" s="13"/>
    </row>
    <row r="111292" spans="2:18">
      <c r="B111292" s="31"/>
      <c r="C111292" s="13"/>
      <c r="D111292" s="13"/>
      <c r="E111292" s="13"/>
      <c r="F111292" s="13"/>
      <c r="G111292" s="13"/>
      <c r="H111292" s="13"/>
      <c r="I111292" s="13"/>
      <c r="J111292" s="13"/>
      <c r="K111292" s="13"/>
      <c r="L111292" s="13"/>
      <c r="M111292" s="13"/>
      <c r="N111292" s="13"/>
      <c r="O111292" s="13"/>
      <c r="P111292" s="13"/>
      <c r="Q111292" s="13"/>
      <c r="R111292" s="13"/>
    </row>
    <row r="111293" spans="2:18">
      <c r="B111293" s="31"/>
      <c r="C111293" s="13"/>
      <c r="D111293" s="13"/>
      <c r="E111293" s="13"/>
      <c r="F111293" s="13"/>
      <c r="G111293" s="13"/>
      <c r="H111293" s="13"/>
      <c r="I111293" s="13"/>
      <c r="J111293" s="13"/>
      <c r="K111293" s="13"/>
      <c r="L111293" s="13"/>
      <c r="M111293" s="13"/>
      <c r="N111293" s="13"/>
      <c r="O111293" s="13"/>
      <c r="P111293" s="13"/>
      <c r="Q111293" s="13"/>
      <c r="R111293" s="13"/>
    </row>
    <row r="111294" spans="2:18">
      <c r="B111294" s="31"/>
      <c r="C111294" s="13"/>
      <c r="D111294" s="13"/>
      <c r="E111294" s="13"/>
      <c r="F111294" s="13"/>
      <c r="G111294" s="13"/>
      <c r="H111294" s="13"/>
      <c r="I111294" s="13"/>
      <c r="J111294" s="13"/>
      <c r="K111294" s="13"/>
      <c r="L111294" s="13"/>
      <c r="M111294" s="13"/>
      <c r="N111294" s="13"/>
      <c r="O111294" s="13"/>
      <c r="P111294" s="13"/>
      <c r="Q111294" s="13"/>
      <c r="R111294" s="13"/>
    </row>
    <row r="111295" spans="2:18">
      <c r="B111295" s="31"/>
      <c r="C111295" s="13"/>
      <c r="D111295" s="13"/>
      <c r="E111295" s="13"/>
      <c r="F111295" s="13"/>
      <c r="G111295" s="13"/>
      <c r="H111295" s="13"/>
      <c r="I111295" s="13"/>
      <c r="J111295" s="13"/>
      <c r="K111295" s="13"/>
      <c r="L111295" s="13"/>
      <c r="M111295" s="13"/>
      <c r="N111295" s="13"/>
      <c r="O111295" s="13"/>
      <c r="P111295" s="13"/>
      <c r="Q111295" s="13"/>
      <c r="R111295" s="13"/>
    </row>
    <row r="111296" spans="2:18">
      <c r="B111296" s="31"/>
      <c r="C111296" s="13"/>
      <c r="D111296" s="13"/>
      <c r="E111296" s="13"/>
      <c r="F111296" s="13"/>
      <c r="G111296" s="13"/>
      <c r="H111296" s="13"/>
      <c r="I111296" s="13"/>
      <c r="J111296" s="13"/>
      <c r="K111296" s="13"/>
      <c r="L111296" s="13"/>
      <c r="M111296" s="13"/>
      <c r="N111296" s="13"/>
      <c r="O111296" s="13"/>
      <c r="P111296" s="13"/>
      <c r="Q111296" s="13"/>
      <c r="R111296" s="13"/>
    </row>
    <row r="111297" spans="2:18">
      <c r="B111297" s="31"/>
      <c r="C111297" s="13"/>
      <c r="D111297" s="13"/>
      <c r="E111297" s="13"/>
      <c r="F111297" s="13"/>
      <c r="G111297" s="13"/>
      <c r="H111297" s="13"/>
      <c r="I111297" s="13"/>
      <c r="J111297" s="13"/>
      <c r="K111297" s="13"/>
      <c r="L111297" s="13"/>
      <c r="M111297" s="13"/>
      <c r="N111297" s="13"/>
      <c r="O111297" s="13"/>
      <c r="P111297" s="13"/>
      <c r="Q111297" s="13"/>
      <c r="R111297" s="13"/>
    </row>
    <row r="111298" spans="2:18">
      <c r="B111298" s="31"/>
      <c r="C111298" s="13"/>
      <c r="D111298" s="13"/>
      <c r="E111298" s="13"/>
      <c r="F111298" s="13"/>
      <c r="G111298" s="13"/>
      <c r="H111298" s="13"/>
      <c r="I111298" s="13"/>
      <c r="J111298" s="13"/>
      <c r="K111298" s="13"/>
      <c r="L111298" s="13"/>
      <c r="M111298" s="13"/>
      <c r="N111298" s="13"/>
      <c r="O111298" s="13"/>
      <c r="P111298" s="13"/>
      <c r="Q111298" s="13"/>
      <c r="R111298" s="13"/>
    </row>
    <row r="111299" spans="2:18">
      <c r="B111299" s="31"/>
      <c r="C111299" s="13"/>
      <c r="D111299" s="13"/>
      <c r="E111299" s="13"/>
      <c r="F111299" s="13"/>
      <c r="G111299" s="13"/>
      <c r="H111299" s="13"/>
      <c r="I111299" s="13"/>
      <c r="J111299" s="13"/>
      <c r="K111299" s="13"/>
      <c r="L111299" s="13"/>
      <c r="M111299" s="13"/>
      <c r="N111299" s="13"/>
      <c r="O111299" s="13"/>
      <c r="P111299" s="13"/>
      <c r="Q111299" s="13"/>
      <c r="R111299" s="13"/>
    </row>
    <row r="111300" spans="2:18">
      <c r="B111300" s="31"/>
      <c r="C111300" s="13"/>
      <c r="D111300" s="13"/>
      <c r="E111300" s="13"/>
      <c r="F111300" s="13"/>
      <c r="G111300" s="13"/>
      <c r="H111300" s="13"/>
      <c r="I111300" s="13"/>
      <c r="J111300" s="13"/>
      <c r="K111300" s="13"/>
      <c r="L111300" s="13"/>
      <c r="M111300" s="13"/>
      <c r="N111300" s="13"/>
      <c r="O111300" s="13"/>
      <c r="P111300" s="13"/>
      <c r="Q111300" s="13"/>
      <c r="R111300" s="13"/>
    </row>
    <row r="111301" spans="2:18">
      <c r="B111301" s="31"/>
      <c r="C111301" s="13"/>
      <c r="D111301" s="13"/>
      <c r="E111301" s="13"/>
      <c r="F111301" s="13"/>
      <c r="G111301" s="13"/>
      <c r="H111301" s="13"/>
      <c r="I111301" s="13"/>
      <c r="J111301" s="13"/>
      <c r="K111301" s="13"/>
      <c r="L111301" s="13"/>
      <c r="M111301" s="13"/>
      <c r="N111301" s="13"/>
      <c r="O111301" s="13"/>
      <c r="P111301" s="13"/>
      <c r="Q111301" s="13"/>
      <c r="R111301" s="13"/>
    </row>
    <row r="111302" spans="2:18">
      <c r="B111302" s="31"/>
      <c r="C111302" s="13"/>
      <c r="D111302" s="13"/>
      <c r="E111302" s="13"/>
      <c r="F111302" s="13"/>
      <c r="G111302" s="13"/>
      <c r="H111302" s="13"/>
      <c r="I111302" s="13"/>
      <c r="J111302" s="13"/>
      <c r="K111302" s="13"/>
      <c r="L111302" s="13"/>
      <c r="M111302" s="13"/>
      <c r="N111302" s="13"/>
      <c r="O111302" s="13"/>
      <c r="P111302" s="13"/>
      <c r="Q111302" s="13"/>
      <c r="R111302" s="13"/>
    </row>
    <row r="111303" spans="2:18">
      <c r="B111303" s="31"/>
      <c r="C111303" s="13"/>
      <c r="D111303" s="13"/>
      <c r="E111303" s="13"/>
      <c r="F111303" s="13"/>
      <c r="G111303" s="13"/>
      <c r="H111303" s="13"/>
      <c r="I111303" s="13"/>
      <c r="J111303" s="13"/>
      <c r="K111303" s="13"/>
      <c r="L111303" s="13"/>
      <c r="M111303" s="13"/>
      <c r="N111303" s="13"/>
      <c r="O111303" s="13"/>
      <c r="P111303" s="13"/>
      <c r="Q111303" s="13"/>
      <c r="R111303" s="13"/>
    </row>
    <row r="111304" spans="2:18">
      <c r="B111304" s="31"/>
      <c r="C111304" s="13"/>
      <c r="D111304" s="13"/>
      <c r="E111304" s="13"/>
      <c r="F111304" s="13"/>
      <c r="G111304" s="13"/>
      <c r="H111304" s="13"/>
      <c r="I111304" s="13"/>
      <c r="J111304" s="13"/>
      <c r="K111304" s="13"/>
      <c r="L111304" s="13"/>
      <c r="M111304" s="13"/>
      <c r="N111304" s="13"/>
      <c r="O111304" s="13"/>
      <c r="P111304" s="13"/>
      <c r="Q111304" s="13"/>
      <c r="R111304" s="13"/>
    </row>
    <row r="111305" spans="2:18">
      <c r="B111305" s="31"/>
      <c r="C111305" s="13"/>
      <c r="D111305" s="13"/>
      <c r="E111305" s="13"/>
      <c r="F111305" s="13"/>
      <c r="G111305" s="13"/>
      <c r="H111305" s="13"/>
      <c r="I111305" s="13"/>
      <c r="J111305" s="13"/>
      <c r="K111305" s="13"/>
      <c r="L111305" s="13"/>
      <c r="M111305" s="13"/>
      <c r="N111305" s="13"/>
      <c r="O111305" s="13"/>
      <c r="P111305" s="13"/>
      <c r="Q111305" s="13"/>
      <c r="R111305" s="13"/>
    </row>
    <row r="111306" spans="2:18">
      <c r="B111306" s="31"/>
      <c r="C111306" s="13"/>
      <c r="D111306" s="13"/>
      <c r="E111306" s="13"/>
      <c r="F111306" s="13"/>
      <c r="G111306" s="13"/>
      <c r="H111306" s="13"/>
      <c r="I111306" s="13"/>
      <c r="J111306" s="13"/>
      <c r="K111306" s="13"/>
      <c r="L111306" s="13"/>
      <c r="M111306" s="13"/>
      <c r="N111306" s="13"/>
      <c r="O111306" s="13"/>
      <c r="P111306" s="13"/>
      <c r="Q111306" s="13"/>
      <c r="R111306" s="13"/>
    </row>
    <row r="111307" spans="2:18">
      <c r="B111307" s="31"/>
      <c r="C111307" s="13"/>
      <c r="D111307" s="13"/>
      <c r="E111307" s="13"/>
      <c r="F111307" s="13"/>
      <c r="G111307" s="13"/>
      <c r="H111307" s="13"/>
      <c r="I111307" s="13"/>
      <c r="J111307" s="13"/>
      <c r="K111307" s="13"/>
      <c r="L111307" s="13"/>
      <c r="M111307" s="13"/>
      <c r="N111307" s="13"/>
      <c r="O111307" s="13"/>
      <c r="P111307" s="13"/>
      <c r="Q111307" s="13"/>
      <c r="R111307" s="13"/>
    </row>
    <row r="111308" spans="2:18">
      <c r="B111308" s="31"/>
      <c r="C111308" s="13"/>
      <c r="D111308" s="13"/>
      <c r="E111308" s="13"/>
      <c r="F111308" s="13"/>
      <c r="G111308" s="13"/>
      <c r="H111308" s="13"/>
      <c r="I111308" s="13"/>
      <c r="J111308" s="13"/>
      <c r="K111308" s="13"/>
      <c r="L111308" s="13"/>
      <c r="M111308" s="13"/>
      <c r="N111308" s="13"/>
      <c r="O111308" s="13"/>
      <c r="P111308" s="13"/>
      <c r="Q111308" s="13"/>
      <c r="R111308" s="13"/>
    </row>
    <row r="111309" spans="2:18">
      <c r="B111309" s="31"/>
      <c r="C111309" s="13"/>
      <c r="D111309" s="13"/>
      <c r="E111309" s="13"/>
      <c r="F111309" s="13"/>
      <c r="G111309" s="13"/>
      <c r="H111309" s="13"/>
      <c r="I111309" s="13"/>
      <c r="J111309" s="13"/>
      <c r="K111309" s="13"/>
      <c r="L111309" s="13"/>
      <c r="M111309" s="13"/>
      <c r="N111309" s="13"/>
      <c r="O111309" s="13"/>
      <c r="P111309" s="13"/>
      <c r="Q111309" s="13"/>
      <c r="R111309" s="13"/>
    </row>
    <row r="111310" spans="2:18">
      <c r="B111310" s="31"/>
      <c r="C111310" s="13"/>
      <c r="D111310" s="13"/>
      <c r="E111310" s="13"/>
      <c r="F111310" s="13"/>
      <c r="G111310" s="13"/>
      <c r="H111310" s="13"/>
      <c r="I111310" s="13"/>
      <c r="J111310" s="13"/>
      <c r="K111310" s="13"/>
      <c r="L111310" s="13"/>
      <c r="M111310" s="13"/>
      <c r="N111310" s="13"/>
      <c r="O111310" s="13"/>
      <c r="P111310" s="13"/>
      <c r="Q111310" s="13"/>
      <c r="R111310" s="13"/>
    </row>
    <row r="111311" spans="2:18">
      <c r="B111311" s="31"/>
      <c r="C111311" s="13"/>
      <c r="D111311" s="13"/>
      <c r="E111311" s="13"/>
      <c r="F111311" s="13"/>
      <c r="G111311" s="13"/>
      <c r="H111311" s="13"/>
      <c r="I111311" s="13"/>
      <c r="J111311" s="13"/>
      <c r="K111311" s="13"/>
      <c r="L111311" s="13"/>
      <c r="M111311" s="13"/>
      <c r="N111311" s="13"/>
      <c r="O111311" s="13"/>
      <c r="P111311" s="13"/>
      <c r="Q111311" s="13"/>
      <c r="R111311" s="13"/>
    </row>
    <row r="111312" spans="2:18">
      <c r="B111312" s="31"/>
      <c r="C111312" s="13"/>
      <c r="D111312" s="13"/>
      <c r="E111312" s="13"/>
      <c r="F111312" s="13"/>
      <c r="G111312" s="13"/>
      <c r="H111312" s="13"/>
      <c r="I111312" s="13"/>
      <c r="J111312" s="13"/>
      <c r="K111312" s="13"/>
      <c r="L111312" s="13"/>
      <c r="M111312" s="13"/>
      <c r="N111312" s="13"/>
      <c r="O111312" s="13"/>
      <c r="P111312" s="13"/>
      <c r="Q111312" s="13"/>
      <c r="R111312" s="13"/>
    </row>
    <row r="111313" spans="2:18">
      <c r="B111313" s="31"/>
      <c r="C111313" s="13"/>
      <c r="D111313" s="13"/>
      <c r="E111313" s="13"/>
      <c r="F111313" s="13"/>
      <c r="G111313" s="13"/>
      <c r="H111313" s="13"/>
      <c r="I111313" s="13"/>
      <c r="J111313" s="13"/>
      <c r="K111313" s="13"/>
      <c r="L111313" s="13"/>
      <c r="M111313" s="13"/>
      <c r="N111313" s="13"/>
      <c r="O111313" s="13"/>
      <c r="P111313" s="13"/>
      <c r="Q111313" s="13"/>
      <c r="R111313" s="13"/>
    </row>
    <row r="111314" spans="2:18">
      <c r="B111314" s="31"/>
      <c r="C111314" s="13"/>
      <c r="D111314" s="13"/>
      <c r="E111314" s="13"/>
      <c r="F111314" s="13"/>
      <c r="G111314" s="13"/>
      <c r="H111314" s="13"/>
      <c r="I111314" s="13"/>
      <c r="J111314" s="13"/>
      <c r="K111314" s="13"/>
      <c r="L111314" s="13"/>
      <c r="M111314" s="13"/>
      <c r="N111314" s="13"/>
      <c r="O111314" s="13"/>
      <c r="P111314" s="13"/>
      <c r="Q111314" s="13"/>
      <c r="R111314" s="13"/>
    </row>
    <row r="111315" spans="2:18">
      <c r="B111315" s="31"/>
      <c r="C111315" s="13"/>
      <c r="D111315" s="13"/>
      <c r="E111315" s="13"/>
      <c r="F111315" s="13"/>
      <c r="G111315" s="13"/>
      <c r="H111315" s="13"/>
      <c r="I111315" s="13"/>
      <c r="J111315" s="13"/>
      <c r="K111315" s="13"/>
      <c r="L111315" s="13"/>
      <c r="M111315" s="13"/>
      <c r="N111315" s="13"/>
      <c r="O111315" s="13"/>
      <c r="P111315" s="13"/>
      <c r="Q111315" s="13"/>
      <c r="R111315" s="13"/>
    </row>
    <row r="111316" spans="2:18">
      <c r="B111316" s="31"/>
      <c r="C111316" s="13"/>
      <c r="D111316" s="13"/>
      <c r="E111316" s="13"/>
      <c r="F111316" s="13"/>
      <c r="G111316" s="13"/>
      <c r="H111316" s="13"/>
      <c r="I111316" s="13"/>
      <c r="J111316" s="13"/>
      <c r="K111316" s="13"/>
      <c r="L111316" s="13"/>
      <c r="M111316" s="13"/>
      <c r="N111316" s="13"/>
      <c r="O111316" s="13"/>
      <c r="P111316" s="13"/>
      <c r="Q111316" s="13"/>
      <c r="R111316" s="13"/>
    </row>
    <row r="111317" spans="2:18">
      <c r="B111317" s="31"/>
      <c r="C111317" s="13"/>
      <c r="D111317" s="13"/>
      <c r="E111317" s="13"/>
      <c r="F111317" s="13"/>
      <c r="G111317" s="13"/>
      <c r="H111317" s="13"/>
      <c r="I111317" s="13"/>
      <c r="J111317" s="13"/>
      <c r="K111317" s="13"/>
      <c r="L111317" s="13"/>
      <c r="M111317" s="13"/>
      <c r="N111317" s="13"/>
      <c r="O111317" s="13"/>
      <c r="P111317" s="13"/>
      <c r="Q111317" s="13"/>
      <c r="R111317" s="13"/>
    </row>
    <row r="111318" spans="2:18">
      <c r="B111318" s="31"/>
      <c r="C111318" s="13"/>
      <c r="D111318" s="13"/>
      <c r="E111318" s="13"/>
      <c r="F111318" s="13"/>
      <c r="G111318" s="13"/>
      <c r="H111318" s="13"/>
      <c r="I111318" s="13"/>
      <c r="J111318" s="13"/>
      <c r="K111318" s="13"/>
      <c r="L111318" s="13"/>
      <c r="M111318" s="13"/>
      <c r="N111318" s="13"/>
      <c r="O111318" s="13"/>
      <c r="P111318" s="13"/>
      <c r="Q111318" s="13"/>
      <c r="R111318" s="13"/>
    </row>
    <row r="111319" spans="2:18">
      <c r="B111319" s="31"/>
      <c r="C111319" s="13"/>
      <c r="D111319" s="13"/>
      <c r="E111319" s="13"/>
      <c r="F111319" s="13"/>
      <c r="G111319" s="13"/>
      <c r="H111319" s="13"/>
      <c r="I111319" s="13"/>
      <c r="J111319" s="13"/>
      <c r="K111319" s="13"/>
      <c r="L111319" s="13"/>
      <c r="M111319" s="13"/>
      <c r="N111319" s="13"/>
      <c r="O111319" s="13"/>
      <c r="P111319" s="13"/>
      <c r="Q111319" s="13"/>
      <c r="R111319" s="13"/>
    </row>
    <row r="111320" spans="2:18">
      <c r="B111320" s="31"/>
      <c r="C111320" s="13"/>
      <c r="D111320" s="13"/>
      <c r="E111320" s="13"/>
      <c r="F111320" s="13"/>
      <c r="G111320" s="13"/>
      <c r="H111320" s="13"/>
      <c r="I111320" s="13"/>
      <c r="J111320" s="13"/>
      <c r="K111320" s="13"/>
      <c r="L111320" s="13"/>
      <c r="M111320" s="13"/>
      <c r="N111320" s="13"/>
      <c r="O111320" s="13"/>
      <c r="P111320" s="13"/>
      <c r="Q111320" s="13"/>
      <c r="R111320" s="13"/>
    </row>
    <row r="111321" spans="2:18">
      <c r="B111321" s="31"/>
      <c r="C111321" s="13"/>
      <c r="D111321" s="13"/>
      <c r="E111321" s="13"/>
      <c r="F111321" s="13"/>
      <c r="G111321" s="13"/>
      <c r="H111321" s="13"/>
      <c r="I111321" s="13"/>
      <c r="J111321" s="13"/>
      <c r="K111321" s="13"/>
      <c r="L111321" s="13"/>
      <c r="M111321" s="13"/>
      <c r="N111321" s="13"/>
      <c r="O111321" s="13"/>
      <c r="P111321" s="13"/>
      <c r="Q111321" s="13"/>
      <c r="R111321" s="13"/>
    </row>
    <row r="111322" spans="2:18">
      <c r="B111322" s="31"/>
      <c r="C111322" s="13"/>
      <c r="D111322" s="13"/>
      <c r="E111322" s="13"/>
      <c r="F111322" s="13"/>
      <c r="G111322" s="13"/>
      <c r="H111322" s="13"/>
      <c r="I111322" s="13"/>
      <c r="J111322" s="13"/>
      <c r="K111322" s="13"/>
      <c r="L111322" s="13"/>
      <c r="M111322" s="13"/>
      <c r="N111322" s="13"/>
      <c r="O111322" s="13"/>
      <c r="P111322" s="13"/>
      <c r="Q111322" s="13"/>
      <c r="R111322" s="13"/>
    </row>
    <row r="111323" spans="2:18">
      <c r="B111323" s="31"/>
      <c r="C111323" s="13"/>
      <c r="D111323" s="13"/>
      <c r="E111323" s="13"/>
      <c r="F111323" s="13"/>
      <c r="G111323" s="13"/>
      <c r="H111323" s="13"/>
      <c r="I111323" s="13"/>
      <c r="J111323" s="13"/>
      <c r="K111323" s="13"/>
      <c r="L111323" s="13"/>
      <c r="M111323" s="13"/>
      <c r="N111323" s="13"/>
      <c r="O111323" s="13"/>
      <c r="P111323" s="13"/>
      <c r="Q111323" s="13"/>
      <c r="R111323" s="13"/>
    </row>
    <row r="111324" spans="2:18">
      <c r="B111324" s="31"/>
      <c r="C111324" s="13"/>
      <c r="D111324" s="13"/>
      <c r="E111324" s="13"/>
      <c r="F111324" s="13"/>
      <c r="G111324" s="13"/>
      <c r="H111324" s="13"/>
      <c r="I111324" s="13"/>
      <c r="J111324" s="13"/>
      <c r="K111324" s="13"/>
      <c r="L111324" s="13"/>
      <c r="M111324" s="13"/>
      <c r="N111324" s="13"/>
      <c r="O111324" s="13"/>
      <c r="P111324" s="13"/>
      <c r="Q111324" s="13"/>
      <c r="R111324" s="13"/>
    </row>
    <row r="111325" spans="2:18">
      <c r="B111325" s="31"/>
      <c r="C111325" s="13"/>
      <c r="D111325" s="13"/>
      <c r="E111325" s="13"/>
      <c r="F111325" s="13"/>
      <c r="G111325" s="13"/>
      <c r="H111325" s="13"/>
      <c r="I111325" s="13"/>
      <c r="J111325" s="13"/>
      <c r="K111325" s="13"/>
      <c r="L111325" s="13"/>
      <c r="M111325" s="13"/>
      <c r="N111325" s="13"/>
      <c r="O111325" s="13"/>
      <c r="P111325" s="13"/>
      <c r="Q111325" s="13"/>
      <c r="R111325" s="13"/>
    </row>
    <row r="111326" spans="2:18">
      <c r="B111326" s="31"/>
      <c r="C111326" s="13"/>
      <c r="D111326" s="13"/>
      <c r="E111326" s="13"/>
      <c r="F111326" s="13"/>
      <c r="G111326" s="13"/>
      <c r="H111326" s="13"/>
      <c r="I111326" s="13"/>
      <c r="J111326" s="13"/>
      <c r="K111326" s="13"/>
      <c r="L111326" s="13"/>
      <c r="M111326" s="13"/>
      <c r="N111326" s="13"/>
      <c r="O111326" s="13"/>
      <c r="P111326" s="13"/>
      <c r="Q111326" s="13"/>
      <c r="R111326" s="13"/>
    </row>
    <row r="111327" spans="2:18">
      <c r="B111327" s="31"/>
      <c r="C111327" s="13"/>
      <c r="D111327" s="13"/>
      <c r="E111327" s="13"/>
      <c r="F111327" s="13"/>
      <c r="G111327" s="13"/>
      <c r="H111327" s="13"/>
      <c r="I111327" s="13"/>
      <c r="J111327" s="13"/>
      <c r="K111327" s="13"/>
      <c r="L111327" s="13"/>
      <c r="M111327" s="13"/>
      <c r="N111327" s="13"/>
      <c r="O111327" s="13"/>
      <c r="P111327" s="13"/>
      <c r="Q111327" s="13"/>
      <c r="R111327" s="13"/>
    </row>
    <row r="111328" spans="2:18">
      <c r="B111328" s="31"/>
      <c r="C111328" s="13"/>
      <c r="D111328" s="13"/>
      <c r="E111328" s="13"/>
      <c r="F111328" s="13"/>
      <c r="G111328" s="13"/>
      <c r="H111328" s="13"/>
      <c r="I111328" s="13"/>
      <c r="J111328" s="13"/>
      <c r="K111328" s="13"/>
      <c r="L111328" s="13"/>
      <c r="M111328" s="13"/>
      <c r="N111328" s="13"/>
      <c r="O111328" s="13"/>
      <c r="P111328" s="13"/>
      <c r="Q111328" s="13"/>
      <c r="R111328" s="13"/>
    </row>
    <row r="111329" spans="2:18">
      <c r="B111329" s="31"/>
      <c r="C111329" s="13"/>
      <c r="D111329" s="13"/>
      <c r="E111329" s="13"/>
      <c r="F111329" s="13"/>
      <c r="G111329" s="13"/>
      <c r="H111329" s="13"/>
      <c r="I111329" s="13"/>
      <c r="J111329" s="13"/>
      <c r="K111329" s="13"/>
      <c r="L111329" s="13"/>
      <c r="M111329" s="13"/>
      <c r="N111329" s="13"/>
      <c r="O111329" s="13"/>
      <c r="P111329" s="13"/>
      <c r="Q111329" s="13"/>
      <c r="R111329" s="13"/>
    </row>
    <row r="111330" spans="2:18">
      <c r="B111330" s="31"/>
      <c r="C111330" s="13"/>
      <c r="D111330" s="13"/>
      <c r="E111330" s="13"/>
      <c r="F111330" s="13"/>
      <c r="G111330" s="13"/>
      <c r="H111330" s="13"/>
      <c r="I111330" s="13"/>
      <c r="J111330" s="13"/>
      <c r="K111330" s="13"/>
      <c r="L111330" s="13"/>
      <c r="M111330" s="13"/>
      <c r="N111330" s="13"/>
      <c r="O111330" s="13"/>
      <c r="P111330" s="13"/>
      <c r="Q111330" s="13"/>
      <c r="R111330" s="13"/>
    </row>
    <row r="111331" spans="2:18">
      <c r="B111331" s="31"/>
      <c r="C111331" s="13"/>
      <c r="D111331" s="13"/>
      <c r="E111331" s="13"/>
      <c r="F111331" s="13"/>
      <c r="G111331" s="13"/>
      <c r="H111331" s="13"/>
      <c r="I111331" s="13"/>
      <c r="J111331" s="13"/>
      <c r="K111331" s="13"/>
      <c r="L111331" s="13"/>
      <c r="M111331" s="13"/>
      <c r="N111331" s="13"/>
      <c r="O111331" s="13"/>
      <c r="P111331" s="13"/>
      <c r="Q111331" s="13"/>
      <c r="R111331" s="13"/>
    </row>
    <row r="111332" spans="2:18">
      <c r="B111332" s="31"/>
      <c r="C111332" s="13"/>
      <c r="D111332" s="13"/>
      <c r="E111332" s="13"/>
      <c r="F111332" s="13"/>
      <c r="G111332" s="13"/>
      <c r="H111332" s="13"/>
      <c r="I111332" s="13"/>
      <c r="J111332" s="13"/>
      <c r="K111332" s="13"/>
      <c r="L111332" s="13"/>
      <c r="M111332" s="13"/>
      <c r="N111332" s="13"/>
      <c r="O111332" s="13"/>
      <c r="P111332" s="13"/>
      <c r="Q111332" s="13"/>
      <c r="R111332" s="13"/>
    </row>
    <row r="111333" spans="2:18">
      <c r="B111333" s="31"/>
      <c r="C111333" s="13"/>
      <c r="D111333" s="13"/>
      <c r="E111333" s="13"/>
      <c r="F111333" s="13"/>
      <c r="G111333" s="13"/>
      <c r="H111333" s="13"/>
      <c r="I111333" s="13"/>
      <c r="J111333" s="13"/>
      <c r="K111333" s="13"/>
      <c r="L111333" s="13"/>
      <c r="M111333" s="13"/>
      <c r="N111333" s="13"/>
      <c r="O111333" s="13"/>
      <c r="P111333" s="13"/>
      <c r="Q111333" s="13"/>
      <c r="R111333" s="13"/>
    </row>
    <row r="111334" spans="2:18">
      <c r="B111334" s="31"/>
      <c r="C111334" s="13"/>
      <c r="D111334" s="13"/>
      <c r="E111334" s="13"/>
      <c r="F111334" s="13"/>
      <c r="G111334" s="13"/>
      <c r="H111334" s="13"/>
      <c r="I111334" s="13"/>
      <c r="J111334" s="13"/>
      <c r="K111334" s="13"/>
      <c r="L111334" s="13"/>
      <c r="M111334" s="13"/>
      <c r="N111334" s="13"/>
      <c r="O111334" s="13"/>
      <c r="P111334" s="13"/>
      <c r="Q111334" s="13"/>
      <c r="R111334" s="13"/>
    </row>
    <row r="111335" spans="2:18">
      <c r="B111335" s="31"/>
      <c r="C111335" s="13"/>
      <c r="D111335" s="13"/>
      <c r="E111335" s="13"/>
      <c r="F111335" s="13"/>
      <c r="G111335" s="13"/>
      <c r="H111335" s="13"/>
      <c r="I111335" s="13"/>
      <c r="J111335" s="13"/>
      <c r="K111335" s="13"/>
      <c r="L111335" s="13"/>
      <c r="M111335" s="13"/>
      <c r="N111335" s="13"/>
      <c r="O111335" s="13"/>
      <c r="P111335" s="13"/>
      <c r="Q111335" s="13"/>
      <c r="R111335" s="13"/>
    </row>
    <row r="111336" spans="2:18">
      <c r="B111336" s="31"/>
      <c r="C111336" s="13"/>
      <c r="D111336" s="13"/>
      <c r="E111336" s="13"/>
      <c r="F111336" s="13"/>
      <c r="G111336" s="13"/>
      <c r="H111336" s="13"/>
      <c r="I111336" s="13"/>
      <c r="J111336" s="13"/>
      <c r="K111336" s="13"/>
      <c r="L111336" s="13"/>
      <c r="M111336" s="13"/>
      <c r="N111336" s="13"/>
      <c r="O111336" s="13"/>
      <c r="P111336" s="13"/>
      <c r="Q111336" s="13"/>
      <c r="R111336" s="13"/>
    </row>
    <row r="111337" spans="2:18">
      <c r="B111337" s="31"/>
      <c r="C111337" s="13"/>
      <c r="D111337" s="13"/>
      <c r="E111337" s="13"/>
      <c r="F111337" s="13"/>
      <c r="G111337" s="13"/>
      <c r="H111337" s="13"/>
      <c r="I111337" s="13"/>
      <c r="J111337" s="13"/>
      <c r="K111337" s="13"/>
      <c r="L111337" s="13"/>
      <c r="M111337" s="13"/>
      <c r="N111337" s="13"/>
      <c r="O111337" s="13"/>
      <c r="P111337" s="13"/>
      <c r="Q111337" s="13"/>
      <c r="R111337" s="13"/>
    </row>
    <row r="111338" spans="2:18">
      <c r="B111338" s="31"/>
      <c r="C111338" s="13"/>
      <c r="D111338" s="13"/>
      <c r="E111338" s="13"/>
      <c r="F111338" s="13"/>
      <c r="G111338" s="13"/>
      <c r="H111338" s="13"/>
      <c r="I111338" s="13"/>
      <c r="J111338" s="13"/>
      <c r="K111338" s="13"/>
      <c r="L111338" s="13"/>
      <c r="M111338" s="13"/>
      <c r="N111338" s="13"/>
      <c r="O111338" s="13"/>
      <c r="P111338" s="13"/>
      <c r="Q111338" s="13"/>
      <c r="R111338" s="13"/>
    </row>
    <row r="111339" spans="2:18">
      <c r="B111339" s="31"/>
      <c r="C111339" s="13"/>
      <c r="D111339" s="13"/>
      <c r="E111339" s="13"/>
      <c r="F111339" s="13"/>
      <c r="G111339" s="13"/>
      <c r="H111339" s="13"/>
      <c r="I111339" s="13"/>
      <c r="J111339" s="13"/>
      <c r="K111339" s="13"/>
      <c r="L111339" s="13"/>
      <c r="M111339" s="13"/>
      <c r="N111339" s="13"/>
      <c r="O111339" s="13"/>
      <c r="P111339" s="13"/>
      <c r="Q111339" s="13"/>
      <c r="R111339" s="13"/>
    </row>
    <row r="111340" spans="2:18">
      <c r="B111340" s="31"/>
      <c r="C111340" s="13"/>
      <c r="D111340" s="13"/>
      <c r="E111340" s="13"/>
      <c r="F111340" s="13"/>
      <c r="G111340" s="13"/>
      <c r="H111340" s="13"/>
      <c r="I111340" s="13"/>
      <c r="J111340" s="13"/>
      <c r="K111340" s="13"/>
      <c r="L111340" s="13"/>
      <c r="M111340" s="13"/>
      <c r="N111340" s="13"/>
      <c r="O111340" s="13"/>
      <c r="P111340" s="13"/>
      <c r="Q111340" s="13"/>
      <c r="R111340" s="13"/>
    </row>
    <row r="111341" spans="2:18">
      <c r="B111341" s="31"/>
      <c r="C111341" s="13"/>
      <c r="D111341" s="13"/>
      <c r="E111341" s="13"/>
      <c r="F111341" s="13"/>
      <c r="G111341" s="13"/>
      <c r="H111341" s="13"/>
      <c r="I111341" s="13"/>
      <c r="J111341" s="13"/>
      <c r="K111341" s="13"/>
      <c r="L111341" s="13"/>
      <c r="M111341" s="13"/>
      <c r="N111341" s="13"/>
      <c r="O111341" s="13"/>
      <c r="P111341" s="13"/>
      <c r="Q111341" s="13"/>
      <c r="R111341" s="13"/>
    </row>
    <row r="111342" spans="2:18">
      <c r="B111342" s="31"/>
      <c r="C111342" s="13"/>
      <c r="D111342" s="13"/>
      <c r="E111342" s="13"/>
      <c r="F111342" s="13"/>
      <c r="G111342" s="13"/>
      <c r="H111342" s="13"/>
      <c r="I111342" s="13"/>
      <c r="J111342" s="13"/>
      <c r="K111342" s="13"/>
      <c r="L111342" s="13"/>
      <c r="M111342" s="13"/>
      <c r="N111342" s="13"/>
      <c r="O111342" s="13"/>
      <c r="P111342" s="13"/>
      <c r="Q111342" s="13"/>
      <c r="R111342" s="13"/>
    </row>
    <row r="111343" spans="2:18">
      <c r="B111343" s="31"/>
      <c r="C111343" s="13"/>
      <c r="D111343" s="13"/>
      <c r="E111343" s="13"/>
      <c r="F111343" s="13"/>
      <c r="G111343" s="13"/>
      <c r="H111343" s="13"/>
      <c r="I111343" s="13"/>
      <c r="J111343" s="13"/>
      <c r="K111343" s="13"/>
      <c r="L111343" s="13"/>
      <c r="M111343" s="13"/>
      <c r="N111343" s="13"/>
      <c r="O111343" s="13"/>
      <c r="P111343" s="13"/>
      <c r="Q111343" s="13"/>
      <c r="R111343" s="13"/>
    </row>
    <row r="111344" spans="2:18">
      <c r="B111344" s="31"/>
      <c r="C111344" s="13"/>
      <c r="D111344" s="13"/>
      <c r="E111344" s="13"/>
      <c r="F111344" s="13"/>
      <c r="G111344" s="13"/>
      <c r="H111344" s="13"/>
      <c r="I111344" s="13"/>
      <c r="J111344" s="13"/>
      <c r="K111344" s="13"/>
      <c r="L111344" s="13"/>
      <c r="M111344" s="13"/>
      <c r="N111344" s="13"/>
      <c r="O111344" s="13"/>
      <c r="P111344" s="13"/>
      <c r="Q111344" s="13"/>
      <c r="R111344" s="13"/>
    </row>
    <row r="111345" spans="2:18">
      <c r="B111345" s="31"/>
      <c r="C111345" s="13"/>
      <c r="D111345" s="13"/>
      <c r="E111345" s="13"/>
      <c r="F111345" s="13"/>
      <c r="G111345" s="13"/>
      <c r="H111345" s="13"/>
      <c r="I111345" s="13"/>
      <c r="J111345" s="13"/>
      <c r="K111345" s="13"/>
      <c r="L111345" s="13"/>
      <c r="M111345" s="13"/>
      <c r="N111345" s="13"/>
      <c r="O111345" s="13"/>
      <c r="P111345" s="13"/>
      <c r="Q111345" s="13"/>
      <c r="R111345" s="13"/>
    </row>
    <row r="111346" spans="2:18">
      <c r="B111346" s="31"/>
      <c r="C111346" s="13"/>
      <c r="D111346" s="13"/>
      <c r="E111346" s="13"/>
      <c r="F111346" s="13"/>
      <c r="G111346" s="13"/>
      <c r="H111346" s="13"/>
      <c r="I111346" s="13"/>
      <c r="J111346" s="13"/>
      <c r="K111346" s="13"/>
      <c r="L111346" s="13"/>
      <c r="M111346" s="13"/>
      <c r="N111346" s="13"/>
      <c r="O111346" s="13"/>
      <c r="P111346" s="13"/>
      <c r="Q111346" s="13"/>
      <c r="R111346" s="13"/>
    </row>
    <row r="111347" spans="2:18">
      <c r="B111347" s="31"/>
      <c r="C111347" s="13"/>
      <c r="D111347" s="13"/>
      <c r="E111347" s="13"/>
      <c r="F111347" s="13"/>
      <c r="G111347" s="13"/>
      <c r="H111347" s="13"/>
      <c r="I111347" s="13"/>
      <c r="J111347" s="13"/>
      <c r="K111347" s="13"/>
      <c r="L111347" s="13"/>
      <c r="M111347" s="13"/>
      <c r="N111347" s="13"/>
      <c r="O111347" s="13"/>
      <c r="P111347" s="13"/>
      <c r="Q111347" s="13"/>
      <c r="R111347" s="13"/>
    </row>
    <row r="111348" spans="2:18">
      <c r="B111348" s="31"/>
      <c r="C111348" s="13"/>
      <c r="D111348" s="13"/>
      <c r="E111348" s="13"/>
      <c r="F111348" s="13"/>
      <c r="G111348" s="13"/>
      <c r="H111348" s="13"/>
      <c r="I111348" s="13"/>
      <c r="J111348" s="13"/>
      <c r="K111348" s="13"/>
      <c r="L111348" s="13"/>
      <c r="M111348" s="13"/>
      <c r="N111348" s="13"/>
      <c r="O111348" s="13"/>
      <c r="P111348" s="13"/>
      <c r="Q111348" s="13"/>
      <c r="R111348" s="13"/>
    </row>
    <row r="111349" spans="2:18">
      <c r="B111349" s="31"/>
      <c r="C111349" s="13"/>
      <c r="D111349" s="13"/>
      <c r="E111349" s="13"/>
      <c r="F111349" s="13"/>
      <c r="G111349" s="13"/>
      <c r="H111349" s="13"/>
      <c r="I111349" s="13"/>
      <c r="J111349" s="13"/>
      <c r="K111349" s="13"/>
      <c r="L111349" s="13"/>
      <c r="M111349" s="13"/>
      <c r="N111349" s="13"/>
      <c r="O111349" s="13"/>
      <c r="P111349" s="13"/>
      <c r="Q111349" s="13"/>
      <c r="R111349" s="13"/>
    </row>
    <row r="111350" spans="2:18">
      <c r="B111350" s="31"/>
      <c r="C111350" s="13"/>
      <c r="D111350" s="13"/>
      <c r="E111350" s="13"/>
      <c r="F111350" s="13"/>
      <c r="G111350" s="13"/>
      <c r="H111350" s="13"/>
      <c r="I111350" s="13"/>
      <c r="J111350" s="13"/>
      <c r="K111350" s="13"/>
      <c r="L111350" s="13"/>
      <c r="M111350" s="13"/>
      <c r="N111350" s="13"/>
      <c r="O111350" s="13"/>
      <c r="P111350" s="13"/>
      <c r="Q111350" s="13"/>
      <c r="R111350" s="13"/>
    </row>
    <row r="111351" spans="2:18">
      <c r="B111351" s="31"/>
      <c r="C111351" s="13"/>
      <c r="D111351" s="13"/>
      <c r="E111351" s="13"/>
      <c r="F111351" s="13"/>
      <c r="G111351" s="13"/>
      <c r="H111351" s="13"/>
      <c r="I111351" s="13"/>
      <c r="J111351" s="13"/>
      <c r="K111351" s="13"/>
      <c r="L111351" s="13"/>
      <c r="M111351" s="13"/>
      <c r="N111351" s="13"/>
      <c r="O111351" s="13"/>
      <c r="P111351" s="13"/>
      <c r="Q111351" s="13"/>
      <c r="R111351" s="13"/>
    </row>
    <row r="111352" spans="2:18">
      <c r="B111352" s="31"/>
      <c r="C111352" s="13"/>
      <c r="D111352" s="13"/>
      <c r="E111352" s="13"/>
      <c r="F111352" s="13"/>
      <c r="G111352" s="13"/>
      <c r="H111352" s="13"/>
      <c r="I111352" s="13"/>
      <c r="J111352" s="13"/>
      <c r="K111352" s="13"/>
      <c r="L111352" s="13"/>
      <c r="M111352" s="13"/>
      <c r="N111352" s="13"/>
      <c r="O111352" s="13"/>
      <c r="P111352" s="13"/>
      <c r="Q111352" s="13"/>
      <c r="R111352" s="13"/>
    </row>
    <row r="111353" spans="2:18">
      <c r="B111353" s="31"/>
      <c r="C111353" s="13"/>
      <c r="D111353" s="13"/>
      <c r="E111353" s="13"/>
      <c r="F111353" s="13"/>
      <c r="G111353" s="13"/>
      <c r="H111353" s="13"/>
      <c r="I111353" s="13"/>
      <c r="J111353" s="13"/>
      <c r="K111353" s="13"/>
      <c r="L111353" s="13"/>
      <c r="M111353" s="13"/>
      <c r="N111353" s="13"/>
      <c r="O111353" s="13"/>
      <c r="P111353" s="13"/>
      <c r="Q111353" s="13"/>
      <c r="R111353" s="13"/>
    </row>
    <row r="111354" spans="2:18">
      <c r="B111354" s="31"/>
      <c r="C111354" s="13"/>
      <c r="D111354" s="13"/>
      <c r="E111354" s="13"/>
      <c r="F111354" s="13"/>
      <c r="G111354" s="13"/>
      <c r="H111354" s="13"/>
      <c r="I111354" s="13"/>
      <c r="J111354" s="13"/>
      <c r="K111354" s="13"/>
      <c r="L111354" s="13"/>
      <c r="M111354" s="13"/>
      <c r="N111354" s="13"/>
      <c r="O111354" s="13"/>
      <c r="P111354" s="13"/>
      <c r="Q111354" s="13"/>
      <c r="R111354" s="13"/>
    </row>
    <row r="111355" spans="2:18">
      <c r="B111355" s="31"/>
      <c r="C111355" s="13"/>
      <c r="D111355" s="13"/>
      <c r="E111355" s="13"/>
      <c r="F111355" s="13"/>
      <c r="G111355" s="13"/>
      <c r="H111355" s="13"/>
      <c r="I111355" s="13"/>
      <c r="J111355" s="13"/>
      <c r="K111355" s="13"/>
      <c r="L111355" s="13"/>
      <c r="M111355" s="13"/>
      <c r="N111355" s="13"/>
      <c r="O111355" s="13"/>
      <c r="P111355" s="13"/>
      <c r="Q111355" s="13"/>
      <c r="R111355" s="13"/>
    </row>
    <row r="111356" spans="2:18">
      <c r="B111356" s="31"/>
      <c r="C111356" s="13"/>
      <c r="D111356" s="13"/>
      <c r="E111356" s="13"/>
      <c r="F111356" s="13"/>
      <c r="G111356" s="13"/>
      <c r="H111356" s="13"/>
      <c r="I111356" s="13"/>
      <c r="J111356" s="13"/>
      <c r="K111356" s="13"/>
      <c r="L111356" s="13"/>
      <c r="M111356" s="13"/>
      <c r="N111356" s="13"/>
      <c r="O111356" s="13"/>
      <c r="P111356" s="13"/>
      <c r="Q111356" s="13"/>
      <c r="R111356" s="13"/>
    </row>
    <row r="111357" spans="2:18">
      <c r="B111357" s="31"/>
      <c r="C111357" s="13"/>
      <c r="D111357" s="13"/>
      <c r="E111357" s="13"/>
      <c r="F111357" s="13"/>
      <c r="G111357" s="13"/>
      <c r="H111357" s="13"/>
      <c r="I111357" s="13"/>
      <c r="J111357" s="13"/>
      <c r="K111357" s="13"/>
      <c r="L111357" s="13"/>
      <c r="M111357" s="13"/>
      <c r="N111357" s="13"/>
      <c r="O111357" s="13"/>
      <c r="P111357" s="13"/>
      <c r="Q111357" s="13"/>
      <c r="R111357" s="13"/>
    </row>
    <row r="111358" spans="2:18">
      <c r="B111358" s="31"/>
      <c r="C111358" s="13"/>
      <c r="D111358" s="13"/>
      <c r="E111358" s="13"/>
      <c r="F111358" s="13"/>
      <c r="G111358" s="13"/>
      <c r="H111358" s="13"/>
      <c r="I111358" s="13"/>
      <c r="J111358" s="13"/>
      <c r="K111358" s="13"/>
      <c r="L111358" s="13"/>
      <c r="M111358" s="13"/>
      <c r="N111358" s="13"/>
      <c r="O111358" s="13"/>
      <c r="P111358" s="13"/>
      <c r="Q111358" s="13"/>
      <c r="R111358" s="13"/>
    </row>
    <row r="111359" spans="2:18">
      <c r="B111359" s="31"/>
      <c r="C111359" s="13"/>
      <c r="D111359" s="13"/>
      <c r="E111359" s="13"/>
      <c r="F111359" s="13"/>
      <c r="G111359" s="13"/>
      <c r="H111359" s="13"/>
      <c r="I111359" s="13"/>
      <c r="J111359" s="13"/>
      <c r="K111359" s="13"/>
      <c r="L111359" s="13"/>
      <c r="M111359" s="13"/>
      <c r="N111359" s="13"/>
      <c r="O111359" s="13"/>
      <c r="P111359" s="13"/>
      <c r="Q111359" s="13"/>
      <c r="R111359" s="13"/>
    </row>
    <row r="111360" spans="2:18">
      <c r="B111360" s="31"/>
      <c r="C111360" s="13"/>
      <c r="D111360" s="13"/>
      <c r="E111360" s="13"/>
      <c r="F111360" s="13"/>
      <c r="G111360" s="13"/>
      <c r="H111360" s="13"/>
      <c r="I111360" s="13"/>
      <c r="J111360" s="13"/>
      <c r="K111360" s="13"/>
      <c r="L111360" s="13"/>
      <c r="M111360" s="13"/>
      <c r="N111360" s="13"/>
      <c r="O111360" s="13"/>
      <c r="P111360" s="13"/>
      <c r="Q111360" s="13"/>
      <c r="R111360" s="13"/>
    </row>
    <row r="111361" spans="2:18">
      <c r="B111361" s="31"/>
      <c r="C111361" s="13"/>
      <c r="D111361" s="13"/>
      <c r="E111361" s="13"/>
      <c r="F111361" s="13"/>
      <c r="G111361" s="13"/>
      <c r="H111361" s="13"/>
      <c r="I111361" s="13"/>
      <c r="J111361" s="13"/>
      <c r="K111361" s="13"/>
      <c r="L111361" s="13"/>
      <c r="M111361" s="13"/>
      <c r="N111361" s="13"/>
      <c r="O111361" s="13"/>
      <c r="P111361" s="13"/>
      <c r="Q111361" s="13"/>
      <c r="R111361" s="13"/>
    </row>
    <row r="111362" spans="2:18">
      <c r="B111362" s="31"/>
      <c r="C111362" s="13"/>
      <c r="D111362" s="13"/>
      <c r="E111362" s="13"/>
      <c r="F111362" s="13"/>
      <c r="G111362" s="13"/>
      <c r="H111362" s="13"/>
      <c r="I111362" s="13"/>
      <c r="J111362" s="13"/>
      <c r="K111362" s="13"/>
      <c r="L111362" s="13"/>
      <c r="M111362" s="13"/>
      <c r="N111362" s="13"/>
      <c r="O111362" s="13"/>
      <c r="P111362" s="13"/>
      <c r="Q111362" s="13"/>
      <c r="R111362" s="13"/>
    </row>
    <row r="111363" spans="2:18">
      <c r="B111363" s="31"/>
      <c r="C111363" s="13"/>
      <c r="D111363" s="13"/>
      <c r="E111363" s="13"/>
      <c r="F111363" s="13"/>
      <c r="G111363" s="13"/>
      <c r="H111363" s="13"/>
      <c r="I111363" s="13"/>
      <c r="J111363" s="13"/>
      <c r="K111363" s="13"/>
      <c r="L111363" s="13"/>
      <c r="M111363" s="13"/>
      <c r="N111363" s="13"/>
      <c r="O111363" s="13"/>
      <c r="P111363" s="13"/>
      <c r="Q111363" s="13"/>
      <c r="R111363" s="13"/>
    </row>
    <row r="111364" spans="2:18">
      <c r="B111364" s="31"/>
      <c r="C111364" s="13"/>
      <c r="D111364" s="13"/>
      <c r="E111364" s="13"/>
      <c r="F111364" s="13"/>
      <c r="G111364" s="13"/>
      <c r="H111364" s="13"/>
      <c r="I111364" s="13"/>
      <c r="J111364" s="13"/>
      <c r="K111364" s="13"/>
      <c r="L111364" s="13"/>
      <c r="M111364" s="13"/>
      <c r="N111364" s="13"/>
      <c r="O111364" s="13"/>
      <c r="P111364" s="13"/>
      <c r="Q111364" s="13"/>
      <c r="R111364" s="13"/>
    </row>
    <row r="111365" spans="2:18">
      <c r="B111365" s="31"/>
      <c r="C111365" s="13"/>
      <c r="D111365" s="13"/>
      <c r="E111365" s="13"/>
      <c r="F111365" s="13"/>
      <c r="G111365" s="13"/>
      <c r="H111365" s="13"/>
      <c r="I111365" s="13"/>
      <c r="J111365" s="13"/>
      <c r="K111365" s="13"/>
      <c r="L111365" s="13"/>
      <c r="M111365" s="13"/>
      <c r="N111365" s="13"/>
      <c r="O111365" s="13"/>
      <c r="P111365" s="13"/>
      <c r="Q111365" s="13"/>
      <c r="R111365" s="13"/>
    </row>
    <row r="111366" spans="2:18">
      <c r="B111366" s="31"/>
      <c r="C111366" s="13"/>
      <c r="D111366" s="13"/>
      <c r="E111366" s="13"/>
      <c r="F111366" s="13"/>
      <c r="G111366" s="13"/>
      <c r="H111366" s="13"/>
      <c r="I111366" s="13"/>
      <c r="J111366" s="13"/>
      <c r="K111366" s="13"/>
      <c r="L111366" s="13"/>
      <c r="M111366" s="13"/>
      <c r="N111366" s="13"/>
      <c r="O111366" s="13"/>
      <c r="P111366" s="13"/>
      <c r="Q111366" s="13"/>
      <c r="R111366" s="13"/>
    </row>
    <row r="111367" spans="2:18">
      <c r="B111367" s="31"/>
      <c r="C111367" s="13"/>
      <c r="D111367" s="13"/>
      <c r="E111367" s="13"/>
      <c r="F111367" s="13"/>
      <c r="G111367" s="13"/>
      <c r="H111367" s="13"/>
      <c r="I111367" s="13"/>
      <c r="J111367" s="13"/>
      <c r="K111367" s="13"/>
      <c r="L111367" s="13"/>
      <c r="M111367" s="13"/>
      <c r="N111367" s="13"/>
      <c r="O111367" s="13"/>
      <c r="P111367" s="13"/>
      <c r="Q111367" s="13"/>
      <c r="R111367" s="13"/>
    </row>
    <row r="111368" spans="2:18">
      <c r="B111368" s="31"/>
      <c r="C111368" s="13"/>
      <c r="D111368" s="13"/>
      <c r="E111368" s="13"/>
      <c r="F111368" s="13"/>
      <c r="G111368" s="13"/>
      <c r="H111368" s="13"/>
      <c r="I111368" s="13"/>
      <c r="J111368" s="13"/>
      <c r="K111368" s="13"/>
      <c r="L111368" s="13"/>
      <c r="M111368" s="13"/>
      <c r="N111368" s="13"/>
      <c r="O111368" s="13"/>
      <c r="P111368" s="13"/>
      <c r="Q111368" s="13"/>
      <c r="R111368" s="13"/>
    </row>
    <row r="111369" spans="2:18">
      <c r="B111369" s="31"/>
      <c r="C111369" s="13"/>
      <c r="D111369" s="13"/>
      <c r="E111369" s="13"/>
      <c r="F111369" s="13"/>
      <c r="G111369" s="13"/>
      <c r="H111369" s="13"/>
      <c r="I111369" s="13"/>
      <c r="J111369" s="13"/>
      <c r="K111369" s="13"/>
      <c r="L111369" s="13"/>
      <c r="M111369" s="13"/>
      <c r="N111369" s="13"/>
      <c r="O111369" s="13"/>
      <c r="P111369" s="13"/>
      <c r="Q111369" s="13"/>
      <c r="R111369" s="13"/>
    </row>
    <row r="111370" spans="2:18">
      <c r="B111370" s="31"/>
      <c r="C111370" s="13"/>
      <c r="D111370" s="13"/>
      <c r="E111370" s="13"/>
      <c r="F111370" s="13"/>
      <c r="G111370" s="13"/>
      <c r="H111370" s="13"/>
      <c r="I111370" s="13"/>
      <c r="J111370" s="13"/>
      <c r="K111370" s="13"/>
      <c r="L111370" s="13"/>
      <c r="M111370" s="13"/>
      <c r="N111370" s="13"/>
      <c r="O111370" s="13"/>
      <c r="P111370" s="13"/>
      <c r="Q111370" s="13"/>
      <c r="R111370" s="13"/>
    </row>
    <row r="111371" spans="2:18">
      <c r="B111371" s="31"/>
      <c r="C111371" s="13"/>
      <c r="D111371" s="13"/>
      <c r="E111371" s="13"/>
      <c r="F111371" s="13"/>
      <c r="G111371" s="13"/>
      <c r="H111371" s="13"/>
      <c r="I111371" s="13"/>
      <c r="J111371" s="13"/>
      <c r="K111371" s="13"/>
      <c r="L111371" s="13"/>
      <c r="M111371" s="13"/>
      <c r="N111371" s="13"/>
      <c r="O111371" s="13"/>
      <c r="P111371" s="13"/>
      <c r="Q111371" s="13"/>
      <c r="R111371" s="13"/>
    </row>
    <row r="111372" spans="2:18">
      <c r="B111372" s="31"/>
      <c r="C111372" s="13"/>
      <c r="D111372" s="13"/>
      <c r="E111372" s="13"/>
      <c r="F111372" s="13"/>
      <c r="G111372" s="13"/>
      <c r="H111372" s="13"/>
      <c r="I111372" s="13"/>
      <c r="J111372" s="13"/>
      <c r="K111372" s="13"/>
      <c r="L111372" s="13"/>
      <c r="M111372" s="13"/>
      <c r="N111372" s="13"/>
      <c r="O111372" s="13"/>
      <c r="P111372" s="13"/>
      <c r="Q111372" s="13"/>
      <c r="R111372" s="13"/>
    </row>
    <row r="111373" spans="2:18">
      <c r="B111373" s="31"/>
      <c r="C111373" s="13"/>
      <c r="D111373" s="13"/>
      <c r="E111373" s="13"/>
      <c r="F111373" s="13"/>
      <c r="G111373" s="13"/>
      <c r="H111373" s="13"/>
      <c r="I111373" s="13"/>
      <c r="J111373" s="13"/>
      <c r="K111373" s="13"/>
      <c r="L111373" s="13"/>
      <c r="M111373" s="13"/>
      <c r="N111373" s="13"/>
      <c r="O111373" s="13"/>
      <c r="P111373" s="13"/>
      <c r="Q111373" s="13"/>
      <c r="R111373" s="13"/>
    </row>
    <row r="111374" spans="2:18">
      <c r="B111374" s="31"/>
      <c r="C111374" s="13"/>
      <c r="D111374" s="13"/>
      <c r="E111374" s="13"/>
      <c r="F111374" s="13"/>
      <c r="G111374" s="13"/>
      <c r="H111374" s="13"/>
      <c r="I111374" s="13"/>
      <c r="J111374" s="13"/>
      <c r="K111374" s="13"/>
      <c r="L111374" s="13"/>
      <c r="M111374" s="13"/>
      <c r="N111374" s="13"/>
      <c r="O111374" s="13"/>
      <c r="P111374" s="13"/>
      <c r="Q111374" s="13"/>
      <c r="R111374" s="13"/>
    </row>
    <row r="111375" spans="2:18">
      <c r="B111375" s="31"/>
      <c r="C111375" s="13"/>
      <c r="D111375" s="13"/>
      <c r="E111375" s="13"/>
      <c r="F111375" s="13"/>
      <c r="G111375" s="13"/>
      <c r="H111375" s="13"/>
      <c r="I111375" s="13"/>
      <c r="J111375" s="13"/>
      <c r="K111375" s="13"/>
      <c r="L111375" s="13"/>
      <c r="M111375" s="13"/>
      <c r="N111375" s="13"/>
      <c r="O111375" s="13"/>
      <c r="P111375" s="13"/>
      <c r="Q111375" s="13"/>
      <c r="R111375" s="13"/>
    </row>
    <row r="111376" spans="2:18">
      <c r="B111376" s="31"/>
      <c r="C111376" s="13"/>
      <c r="D111376" s="13"/>
      <c r="E111376" s="13"/>
      <c r="F111376" s="13"/>
      <c r="G111376" s="13"/>
      <c r="H111376" s="13"/>
      <c r="I111376" s="13"/>
      <c r="J111376" s="13"/>
      <c r="K111376" s="13"/>
      <c r="L111376" s="13"/>
      <c r="M111376" s="13"/>
      <c r="N111376" s="13"/>
      <c r="O111376" s="13"/>
      <c r="P111376" s="13"/>
      <c r="Q111376" s="13"/>
      <c r="R111376" s="13"/>
    </row>
    <row r="111377" spans="2:18">
      <c r="B111377" s="31"/>
      <c r="C111377" s="13"/>
      <c r="D111377" s="13"/>
      <c r="E111377" s="13"/>
      <c r="F111377" s="13"/>
      <c r="G111377" s="13"/>
      <c r="H111377" s="13"/>
      <c r="I111377" s="13"/>
      <c r="J111377" s="13"/>
      <c r="K111377" s="13"/>
      <c r="L111377" s="13"/>
      <c r="M111377" s="13"/>
      <c r="N111377" s="13"/>
      <c r="O111377" s="13"/>
      <c r="P111377" s="13"/>
      <c r="Q111377" s="13"/>
      <c r="R111377" s="13"/>
    </row>
    <row r="111378" spans="2:18">
      <c r="B111378" s="31"/>
      <c r="C111378" s="13"/>
      <c r="D111378" s="13"/>
      <c r="E111378" s="13"/>
      <c r="F111378" s="13"/>
      <c r="G111378" s="13"/>
      <c r="H111378" s="13"/>
      <c r="I111378" s="13"/>
      <c r="J111378" s="13"/>
      <c r="K111378" s="13"/>
      <c r="L111378" s="13"/>
      <c r="M111378" s="13"/>
      <c r="N111378" s="13"/>
      <c r="O111378" s="13"/>
      <c r="P111378" s="13"/>
      <c r="Q111378" s="13"/>
      <c r="R111378" s="13"/>
    </row>
    <row r="111379" spans="2:18">
      <c r="B111379" s="31"/>
      <c r="C111379" s="13"/>
      <c r="D111379" s="13"/>
      <c r="E111379" s="13"/>
      <c r="F111379" s="13"/>
      <c r="G111379" s="13"/>
      <c r="H111379" s="13"/>
      <c r="I111379" s="13"/>
      <c r="J111379" s="13"/>
      <c r="K111379" s="13"/>
      <c r="L111379" s="13"/>
      <c r="M111379" s="13"/>
      <c r="N111379" s="13"/>
      <c r="O111379" s="13"/>
      <c r="P111379" s="13"/>
      <c r="Q111379" s="13"/>
      <c r="R111379" s="13"/>
    </row>
    <row r="111380" spans="2:18">
      <c r="B111380" s="31"/>
      <c r="C111380" s="13"/>
      <c r="D111380" s="13"/>
      <c r="E111380" s="13"/>
      <c r="F111380" s="13"/>
      <c r="G111380" s="13"/>
      <c r="H111380" s="13"/>
      <c r="I111380" s="13"/>
      <c r="J111380" s="13"/>
      <c r="K111380" s="13"/>
      <c r="L111380" s="13"/>
      <c r="M111380" s="13"/>
      <c r="N111380" s="13"/>
      <c r="O111380" s="13"/>
      <c r="P111380" s="13"/>
      <c r="Q111380" s="13"/>
      <c r="R111380" s="13"/>
    </row>
    <row r="111381" spans="2:18">
      <c r="B111381" s="31"/>
      <c r="C111381" s="13"/>
      <c r="D111381" s="13"/>
      <c r="E111381" s="13"/>
      <c r="F111381" s="13"/>
      <c r="G111381" s="13"/>
      <c r="H111381" s="13"/>
      <c r="I111381" s="13"/>
      <c r="J111381" s="13"/>
      <c r="K111381" s="13"/>
      <c r="L111381" s="13"/>
      <c r="M111381" s="13"/>
      <c r="N111381" s="13"/>
      <c r="O111381" s="13"/>
      <c r="P111381" s="13"/>
      <c r="Q111381" s="13"/>
      <c r="R111381" s="13"/>
    </row>
    <row r="111382" spans="2:18">
      <c r="B111382" s="31"/>
      <c r="C111382" s="13"/>
      <c r="D111382" s="13"/>
      <c r="E111382" s="13"/>
      <c r="F111382" s="13"/>
      <c r="G111382" s="13"/>
      <c r="H111382" s="13"/>
      <c r="I111382" s="13"/>
      <c r="J111382" s="13"/>
      <c r="K111382" s="13"/>
      <c r="L111382" s="13"/>
      <c r="M111382" s="13"/>
      <c r="N111382" s="13"/>
      <c r="O111382" s="13"/>
      <c r="P111382" s="13"/>
      <c r="Q111382" s="13"/>
      <c r="R111382" s="13"/>
    </row>
    <row r="111383" spans="2:18">
      <c r="B111383" s="31"/>
      <c r="C111383" s="13"/>
      <c r="D111383" s="13"/>
      <c r="E111383" s="13"/>
      <c r="F111383" s="13"/>
      <c r="G111383" s="13"/>
      <c r="H111383" s="13"/>
      <c r="I111383" s="13"/>
      <c r="J111383" s="13"/>
      <c r="K111383" s="13"/>
      <c r="L111383" s="13"/>
      <c r="M111383" s="13"/>
      <c r="N111383" s="13"/>
      <c r="O111383" s="13"/>
      <c r="P111383" s="13"/>
      <c r="Q111383" s="13"/>
      <c r="R111383" s="13"/>
    </row>
    <row r="111384" spans="2:18">
      <c r="B111384" s="31"/>
      <c r="C111384" s="13"/>
      <c r="D111384" s="13"/>
      <c r="E111384" s="13"/>
      <c r="F111384" s="13"/>
      <c r="G111384" s="13"/>
      <c r="H111384" s="13"/>
      <c r="I111384" s="13"/>
      <c r="J111384" s="13"/>
      <c r="K111384" s="13"/>
      <c r="L111384" s="13"/>
      <c r="M111384" s="13"/>
      <c r="N111384" s="13"/>
      <c r="O111384" s="13"/>
      <c r="P111384" s="13"/>
      <c r="Q111384" s="13"/>
      <c r="R111384" s="13"/>
    </row>
    <row r="111385" spans="2:18">
      <c r="B111385" s="31"/>
      <c r="C111385" s="13"/>
      <c r="D111385" s="13"/>
      <c r="E111385" s="13"/>
      <c r="F111385" s="13"/>
      <c r="G111385" s="13"/>
      <c r="H111385" s="13"/>
      <c r="I111385" s="13"/>
      <c r="J111385" s="13"/>
      <c r="K111385" s="13"/>
      <c r="L111385" s="13"/>
      <c r="M111385" s="13"/>
      <c r="N111385" s="13"/>
      <c r="O111385" s="13"/>
      <c r="P111385" s="13"/>
      <c r="Q111385" s="13"/>
      <c r="R111385" s="13"/>
    </row>
    <row r="111386" spans="2:18">
      <c r="B111386" s="31"/>
      <c r="C111386" s="13"/>
      <c r="D111386" s="13"/>
      <c r="E111386" s="13"/>
      <c r="F111386" s="13"/>
      <c r="G111386" s="13"/>
      <c r="H111386" s="13"/>
      <c r="I111386" s="13"/>
      <c r="J111386" s="13"/>
      <c r="K111386" s="13"/>
      <c r="L111386" s="13"/>
      <c r="M111386" s="13"/>
      <c r="N111386" s="13"/>
      <c r="O111386" s="13"/>
      <c r="P111386" s="13"/>
      <c r="Q111386" s="13"/>
      <c r="R111386" s="13"/>
    </row>
    <row r="111387" spans="2:18">
      <c r="B111387" s="31"/>
      <c r="C111387" s="13"/>
      <c r="D111387" s="13"/>
      <c r="E111387" s="13"/>
      <c r="F111387" s="13"/>
      <c r="G111387" s="13"/>
      <c r="H111387" s="13"/>
      <c r="I111387" s="13"/>
      <c r="J111387" s="13"/>
      <c r="K111387" s="13"/>
      <c r="L111387" s="13"/>
      <c r="M111387" s="13"/>
      <c r="N111387" s="13"/>
      <c r="O111387" s="13"/>
      <c r="P111387" s="13"/>
      <c r="Q111387" s="13"/>
      <c r="R111387" s="13"/>
    </row>
    <row r="111388" spans="2:18">
      <c r="B111388" s="31"/>
      <c r="C111388" s="13"/>
      <c r="D111388" s="13"/>
      <c r="E111388" s="13"/>
      <c r="F111388" s="13"/>
      <c r="G111388" s="13"/>
      <c r="H111388" s="13"/>
      <c r="I111388" s="13"/>
      <c r="J111388" s="13"/>
      <c r="K111388" s="13"/>
      <c r="L111388" s="13"/>
      <c r="M111388" s="13"/>
      <c r="N111388" s="13"/>
      <c r="O111388" s="13"/>
      <c r="P111388" s="13"/>
      <c r="Q111388" s="13"/>
      <c r="R111388" s="13"/>
    </row>
    <row r="111389" spans="2:18">
      <c r="B111389" s="31"/>
      <c r="C111389" s="13"/>
      <c r="D111389" s="13"/>
      <c r="E111389" s="13"/>
      <c r="F111389" s="13"/>
      <c r="G111389" s="13"/>
      <c r="H111389" s="13"/>
      <c r="I111389" s="13"/>
      <c r="J111389" s="13"/>
      <c r="K111389" s="13"/>
      <c r="L111389" s="13"/>
      <c r="M111389" s="13"/>
      <c r="N111389" s="13"/>
      <c r="O111389" s="13"/>
      <c r="P111389" s="13"/>
      <c r="Q111389" s="13"/>
      <c r="R111389" s="13"/>
    </row>
    <row r="111390" spans="2:18">
      <c r="B111390" s="31"/>
      <c r="C111390" s="13"/>
      <c r="D111390" s="13"/>
      <c r="E111390" s="13"/>
      <c r="F111390" s="13"/>
      <c r="G111390" s="13"/>
      <c r="H111390" s="13"/>
      <c r="I111390" s="13"/>
      <c r="J111390" s="13"/>
      <c r="K111390" s="13"/>
      <c r="L111390" s="13"/>
      <c r="M111390" s="13"/>
      <c r="N111390" s="13"/>
      <c r="O111390" s="13"/>
      <c r="P111390" s="13"/>
      <c r="Q111390" s="13"/>
      <c r="R111390" s="13"/>
    </row>
    <row r="111391" spans="2:18">
      <c r="B111391" s="31"/>
      <c r="C111391" s="13"/>
      <c r="D111391" s="13"/>
      <c r="E111391" s="13"/>
      <c r="F111391" s="13"/>
      <c r="G111391" s="13"/>
      <c r="H111391" s="13"/>
      <c r="I111391" s="13"/>
      <c r="J111391" s="13"/>
      <c r="K111391" s="13"/>
      <c r="L111391" s="13"/>
      <c r="M111391" s="13"/>
      <c r="N111391" s="13"/>
      <c r="O111391" s="13"/>
      <c r="P111391" s="13"/>
      <c r="Q111391" s="13"/>
      <c r="R111391" s="13"/>
    </row>
    <row r="111392" spans="2:18">
      <c r="B111392" s="31"/>
      <c r="C111392" s="13"/>
      <c r="D111392" s="13"/>
      <c r="E111392" s="13"/>
      <c r="F111392" s="13"/>
      <c r="G111392" s="13"/>
      <c r="H111392" s="13"/>
      <c r="I111392" s="13"/>
      <c r="J111392" s="13"/>
      <c r="K111392" s="13"/>
      <c r="L111392" s="13"/>
      <c r="M111392" s="13"/>
      <c r="N111392" s="13"/>
      <c r="O111392" s="13"/>
      <c r="P111392" s="13"/>
      <c r="Q111392" s="13"/>
      <c r="R111392" s="13"/>
    </row>
    <row r="111393" spans="2:18">
      <c r="B111393" s="31"/>
      <c r="C111393" s="13"/>
      <c r="D111393" s="13"/>
      <c r="E111393" s="13"/>
      <c r="F111393" s="13"/>
      <c r="G111393" s="13"/>
      <c r="H111393" s="13"/>
      <c r="I111393" s="13"/>
      <c r="J111393" s="13"/>
      <c r="K111393" s="13"/>
      <c r="L111393" s="13"/>
      <c r="M111393" s="13"/>
      <c r="N111393" s="13"/>
      <c r="O111393" s="13"/>
      <c r="P111393" s="13"/>
      <c r="Q111393" s="13"/>
      <c r="R111393" s="13"/>
    </row>
    <row r="111394" spans="2:18">
      <c r="B111394" s="31"/>
      <c r="C111394" s="13"/>
      <c r="D111394" s="13"/>
      <c r="E111394" s="13"/>
      <c r="F111394" s="13"/>
      <c r="G111394" s="13"/>
      <c r="H111394" s="13"/>
      <c r="I111394" s="13"/>
      <c r="J111394" s="13"/>
      <c r="K111394" s="13"/>
      <c r="L111394" s="13"/>
      <c r="M111394" s="13"/>
      <c r="N111394" s="13"/>
      <c r="O111394" s="13"/>
      <c r="P111394" s="13"/>
      <c r="Q111394" s="13"/>
      <c r="R111394" s="13"/>
    </row>
    <row r="111395" spans="2:18">
      <c r="B111395" s="31"/>
      <c r="C111395" s="13"/>
      <c r="D111395" s="13"/>
      <c r="E111395" s="13"/>
      <c r="F111395" s="13"/>
      <c r="G111395" s="13"/>
      <c r="H111395" s="13"/>
      <c r="I111395" s="13"/>
      <c r="J111395" s="13"/>
      <c r="K111395" s="13"/>
      <c r="L111395" s="13"/>
      <c r="M111395" s="13"/>
      <c r="N111395" s="13"/>
      <c r="O111395" s="13"/>
      <c r="P111395" s="13"/>
      <c r="Q111395" s="13"/>
      <c r="R111395" s="13"/>
    </row>
    <row r="111396" spans="2:18">
      <c r="B111396" s="31"/>
      <c r="C111396" s="13"/>
      <c r="D111396" s="13"/>
      <c r="E111396" s="13"/>
      <c r="F111396" s="13"/>
      <c r="G111396" s="13"/>
      <c r="H111396" s="13"/>
      <c r="I111396" s="13"/>
      <c r="J111396" s="13"/>
      <c r="K111396" s="13"/>
      <c r="L111396" s="13"/>
      <c r="M111396" s="13"/>
      <c r="N111396" s="13"/>
      <c r="O111396" s="13"/>
      <c r="P111396" s="13"/>
      <c r="Q111396" s="13"/>
      <c r="R111396" s="13"/>
    </row>
    <row r="111397" spans="2:18">
      <c r="B111397" s="31"/>
      <c r="C111397" s="13"/>
      <c r="D111397" s="13"/>
      <c r="E111397" s="13"/>
      <c r="F111397" s="13"/>
      <c r="G111397" s="13"/>
      <c r="H111397" s="13"/>
      <c r="I111397" s="13"/>
      <c r="J111397" s="13"/>
      <c r="K111397" s="13"/>
      <c r="L111397" s="13"/>
      <c r="M111397" s="13"/>
      <c r="N111397" s="13"/>
      <c r="O111397" s="13"/>
      <c r="P111397" s="13"/>
      <c r="Q111397" s="13"/>
      <c r="R111397" s="13"/>
    </row>
    <row r="111398" spans="2:18">
      <c r="B111398" s="31"/>
      <c r="C111398" s="13"/>
      <c r="D111398" s="13"/>
      <c r="E111398" s="13"/>
      <c r="F111398" s="13"/>
      <c r="G111398" s="13"/>
      <c r="H111398" s="13"/>
      <c r="I111398" s="13"/>
      <c r="J111398" s="13"/>
      <c r="K111398" s="13"/>
      <c r="L111398" s="13"/>
      <c r="M111398" s="13"/>
      <c r="N111398" s="13"/>
      <c r="O111398" s="13"/>
      <c r="P111398" s="13"/>
      <c r="Q111398" s="13"/>
      <c r="R111398" s="13"/>
    </row>
    <row r="111399" spans="2:18">
      <c r="B111399" s="31"/>
      <c r="C111399" s="13"/>
      <c r="D111399" s="13"/>
      <c r="E111399" s="13"/>
      <c r="F111399" s="13"/>
      <c r="G111399" s="13"/>
      <c r="H111399" s="13"/>
      <c r="I111399" s="13"/>
      <c r="J111399" s="13"/>
      <c r="K111399" s="13"/>
      <c r="L111399" s="13"/>
      <c r="M111399" s="13"/>
      <c r="N111399" s="13"/>
      <c r="O111399" s="13"/>
      <c r="P111399" s="13"/>
      <c r="Q111399" s="13"/>
      <c r="R111399" s="13"/>
    </row>
    <row r="111400" spans="2:18">
      <c r="B111400" s="31"/>
      <c r="C111400" s="13"/>
      <c r="D111400" s="13"/>
      <c r="E111400" s="13"/>
      <c r="F111400" s="13"/>
      <c r="G111400" s="13"/>
      <c r="H111400" s="13"/>
      <c r="I111400" s="13"/>
      <c r="J111400" s="13"/>
      <c r="K111400" s="13"/>
      <c r="L111400" s="13"/>
      <c r="M111400" s="13"/>
      <c r="N111400" s="13"/>
      <c r="O111400" s="13"/>
      <c r="P111400" s="13"/>
      <c r="Q111400" s="13"/>
      <c r="R111400" s="13"/>
    </row>
    <row r="111401" spans="2:18">
      <c r="B111401" s="31"/>
      <c r="C111401" s="13"/>
      <c r="D111401" s="13"/>
      <c r="E111401" s="13"/>
      <c r="F111401" s="13"/>
      <c r="G111401" s="13"/>
      <c r="H111401" s="13"/>
      <c r="I111401" s="13"/>
      <c r="J111401" s="13"/>
      <c r="K111401" s="13"/>
      <c r="L111401" s="13"/>
      <c r="M111401" s="13"/>
      <c r="N111401" s="13"/>
      <c r="O111401" s="13"/>
      <c r="P111401" s="13"/>
      <c r="Q111401" s="13"/>
      <c r="R111401" s="13"/>
    </row>
    <row r="111402" spans="2:18">
      <c r="B111402" s="31"/>
      <c r="C111402" s="13"/>
      <c r="D111402" s="13"/>
      <c r="E111402" s="13"/>
      <c r="F111402" s="13"/>
      <c r="G111402" s="13"/>
      <c r="H111402" s="13"/>
      <c r="I111402" s="13"/>
      <c r="J111402" s="13"/>
      <c r="K111402" s="13"/>
      <c r="L111402" s="13"/>
      <c r="M111402" s="13"/>
      <c r="N111402" s="13"/>
      <c r="O111402" s="13"/>
      <c r="P111402" s="13"/>
      <c r="Q111402" s="13"/>
      <c r="R111402" s="13"/>
    </row>
    <row r="111403" spans="2:18">
      <c r="B111403" s="31"/>
      <c r="C111403" s="13"/>
      <c r="D111403" s="13"/>
      <c r="E111403" s="13"/>
      <c r="F111403" s="13"/>
      <c r="G111403" s="13"/>
      <c r="H111403" s="13"/>
      <c r="I111403" s="13"/>
      <c r="J111403" s="13"/>
      <c r="K111403" s="13"/>
      <c r="L111403" s="13"/>
      <c r="M111403" s="13"/>
      <c r="N111403" s="13"/>
      <c r="O111403" s="13"/>
      <c r="P111403" s="13"/>
      <c r="Q111403" s="13"/>
      <c r="R111403" s="13"/>
    </row>
    <row r="111404" spans="2:18">
      <c r="B111404" s="31"/>
      <c r="C111404" s="13"/>
      <c r="D111404" s="13"/>
      <c r="E111404" s="13"/>
      <c r="F111404" s="13"/>
      <c r="G111404" s="13"/>
      <c r="H111404" s="13"/>
      <c r="I111404" s="13"/>
      <c r="J111404" s="13"/>
      <c r="K111404" s="13"/>
      <c r="L111404" s="13"/>
      <c r="M111404" s="13"/>
      <c r="N111404" s="13"/>
      <c r="O111404" s="13"/>
      <c r="P111404" s="13"/>
      <c r="Q111404" s="13"/>
      <c r="R111404" s="13"/>
    </row>
    <row r="111405" spans="2:18">
      <c r="B111405" s="31"/>
      <c r="C111405" s="13"/>
      <c r="D111405" s="13"/>
      <c r="E111405" s="13"/>
      <c r="F111405" s="13"/>
      <c r="G111405" s="13"/>
      <c r="H111405" s="13"/>
      <c r="I111405" s="13"/>
      <c r="J111405" s="13"/>
      <c r="K111405" s="13"/>
      <c r="L111405" s="13"/>
      <c r="M111405" s="13"/>
      <c r="N111405" s="13"/>
      <c r="O111405" s="13"/>
      <c r="P111405" s="13"/>
      <c r="Q111405" s="13"/>
      <c r="R111405" s="13"/>
    </row>
    <row r="111406" spans="2:18">
      <c r="B111406" s="31"/>
      <c r="C111406" s="13"/>
      <c r="D111406" s="13"/>
      <c r="E111406" s="13"/>
      <c r="F111406" s="13"/>
      <c r="G111406" s="13"/>
      <c r="H111406" s="13"/>
      <c r="I111406" s="13"/>
      <c r="J111406" s="13"/>
      <c r="K111406" s="13"/>
      <c r="L111406" s="13"/>
      <c r="M111406" s="13"/>
      <c r="N111406" s="13"/>
      <c r="O111406" s="13"/>
      <c r="P111406" s="13"/>
      <c r="Q111406" s="13"/>
      <c r="R111406" s="13"/>
    </row>
    <row r="111407" spans="2:18">
      <c r="B111407" s="31"/>
      <c r="C111407" s="13"/>
      <c r="D111407" s="13"/>
      <c r="E111407" s="13"/>
      <c r="F111407" s="13"/>
      <c r="G111407" s="13"/>
      <c r="H111407" s="13"/>
      <c r="I111407" s="13"/>
      <c r="J111407" s="13"/>
      <c r="K111407" s="13"/>
      <c r="L111407" s="13"/>
      <c r="M111407" s="13"/>
      <c r="N111407" s="13"/>
      <c r="O111407" s="13"/>
      <c r="P111407" s="13"/>
      <c r="Q111407" s="13"/>
      <c r="R111407" s="13"/>
    </row>
    <row r="111408" spans="2:18">
      <c r="B111408" s="31"/>
      <c r="C111408" s="13"/>
      <c r="D111408" s="13"/>
      <c r="E111408" s="13"/>
      <c r="F111408" s="13"/>
      <c r="G111408" s="13"/>
      <c r="H111408" s="13"/>
      <c r="I111408" s="13"/>
      <c r="J111408" s="13"/>
      <c r="K111408" s="13"/>
      <c r="L111408" s="13"/>
      <c r="M111408" s="13"/>
      <c r="N111408" s="13"/>
      <c r="O111408" s="13"/>
      <c r="P111408" s="13"/>
      <c r="Q111408" s="13"/>
      <c r="R111408" s="13"/>
    </row>
    <row r="111409" spans="2:18">
      <c r="B111409" s="31"/>
      <c r="C111409" s="13"/>
      <c r="D111409" s="13"/>
      <c r="E111409" s="13"/>
      <c r="F111409" s="13"/>
      <c r="G111409" s="13"/>
      <c r="H111409" s="13"/>
      <c r="I111409" s="13"/>
      <c r="J111409" s="13"/>
      <c r="K111409" s="13"/>
      <c r="L111409" s="13"/>
      <c r="M111409" s="13"/>
      <c r="N111409" s="13"/>
      <c r="O111409" s="13"/>
      <c r="P111409" s="13"/>
      <c r="Q111409" s="13"/>
      <c r="R111409" s="13"/>
    </row>
    <row r="111410" spans="2:18">
      <c r="B111410" s="31"/>
      <c r="C111410" s="13"/>
      <c r="D111410" s="13"/>
      <c r="E111410" s="13"/>
      <c r="F111410" s="13"/>
      <c r="G111410" s="13"/>
      <c r="H111410" s="13"/>
      <c r="I111410" s="13"/>
      <c r="J111410" s="13"/>
      <c r="K111410" s="13"/>
      <c r="L111410" s="13"/>
      <c r="M111410" s="13"/>
      <c r="N111410" s="13"/>
      <c r="O111410" s="13"/>
      <c r="P111410" s="13"/>
      <c r="Q111410" s="13"/>
      <c r="R111410" s="13"/>
    </row>
    <row r="111411" spans="2:18">
      <c r="B111411" s="31"/>
      <c r="C111411" s="13"/>
      <c r="D111411" s="13"/>
      <c r="E111411" s="13"/>
      <c r="F111411" s="13"/>
      <c r="G111411" s="13"/>
      <c r="H111411" s="13"/>
      <c r="I111411" s="13"/>
      <c r="J111411" s="13"/>
      <c r="K111411" s="13"/>
      <c r="L111411" s="13"/>
      <c r="M111411" s="13"/>
      <c r="N111411" s="13"/>
      <c r="O111411" s="13"/>
      <c r="P111411" s="13"/>
      <c r="Q111411" s="13"/>
      <c r="R111411" s="13"/>
    </row>
    <row r="111412" spans="2:18">
      <c r="B111412" s="31"/>
      <c r="C111412" s="13"/>
      <c r="D111412" s="13"/>
      <c r="E111412" s="13"/>
      <c r="F111412" s="13"/>
      <c r="G111412" s="13"/>
      <c r="H111412" s="13"/>
      <c r="I111412" s="13"/>
      <c r="J111412" s="13"/>
      <c r="K111412" s="13"/>
      <c r="L111412" s="13"/>
      <c r="M111412" s="13"/>
      <c r="N111412" s="13"/>
      <c r="O111412" s="13"/>
      <c r="P111412" s="13"/>
      <c r="Q111412" s="13"/>
      <c r="R111412" s="13"/>
    </row>
    <row r="111413" spans="2:18">
      <c r="B111413" s="31"/>
      <c r="C111413" s="13"/>
      <c r="D111413" s="13"/>
      <c r="E111413" s="13"/>
      <c r="F111413" s="13"/>
      <c r="G111413" s="13"/>
      <c r="H111413" s="13"/>
      <c r="I111413" s="13"/>
      <c r="J111413" s="13"/>
      <c r="K111413" s="13"/>
      <c r="L111413" s="13"/>
      <c r="M111413" s="13"/>
      <c r="N111413" s="13"/>
      <c r="O111413" s="13"/>
      <c r="P111413" s="13"/>
      <c r="Q111413" s="13"/>
      <c r="R111413" s="13"/>
    </row>
    <row r="111414" spans="2:18">
      <c r="B111414" s="31"/>
      <c r="C111414" s="13"/>
      <c r="D111414" s="13"/>
      <c r="E111414" s="13"/>
      <c r="F111414" s="13"/>
      <c r="G111414" s="13"/>
      <c r="H111414" s="13"/>
      <c r="I111414" s="13"/>
      <c r="J111414" s="13"/>
      <c r="K111414" s="13"/>
      <c r="L111414" s="13"/>
      <c r="M111414" s="13"/>
      <c r="N111414" s="13"/>
      <c r="O111414" s="13"/>
      <c r="P111414" s="13"/>
      <c r="Q111414" s="13"/>
      <c r="R111414" s="13"/>
    </row>
    <row r="111415" spans="2:18">
      <c r="B111415" s="31"/>
      <c r="C111415" s="13"/>
      <c r="D111415" s="13"/>
      <c r="E111415" s="13"/>
      <c r="F111415" s="13"/>
      <c r="G111415" s="13"/>
      <c r="H111415" s="13"/>
      <c r="I111415" s="13"/>
      <c r="J111415" s="13"/>
      <c r="K111415" s="13"/>
      <c r="L111415" s="13"/>
      <c r="M111415" s="13"/>
      <c r="N111415" s="13"/>
      <c r="O111415" s="13"/>
      <c r="P111415" s="13"/>
      <c r="Q111415" s="13"/>
      <c r="R111415" s="13"/>
    </row>
    <row r="111416" spans="2:18">
      <c r="B111416" s="31"/>
      <c r="C111416" s="13"/>
      <c r="D111416" s="13"/>
      <c r="E111416" s="13"/>
      <c r="F111416" s="13"/>
      <c r="G111416" s="13"/>
      <c r="H111416" s="13"/>
      <c r="I111416" s="13"/>
      <c r="J111416" s="13"/>
      <c r="K111416" s="13"/>
      <c r="L111416" s="13"/>
      <c r="M111416" s="13"/>
      <c r="N111416" s="13"/>
      <c r="O111416" s="13"/>
      <c r="P111416" s="13"/>
      <c r="Q111416" s="13"/>
      <c r="R111416" s="13"/>
    </row>
    <row r="111417" spans="2:18">
      <c r="B111417" s="31"/>
      <c r="C111417" s="13"/>
      <c r="D111417" s="13"/>
      <c r="E111417" s="13"/>
      <c r="F111417" s="13"/>
      <c r="G111417" s="13"/>
      <c r="H111417" s="13"/>
      <c r="I111417" s="13"/>
      <c r="J111417" s="13"/>
      <c r="K111417" s="13"/>
      <c r="L111417" s="13"/>
      <c r="M111417" s="13"/>
      <c r="N111417" s="13"/>
      <c r="O111417" s="13"/>
      <c r="P111417" s="13"/>
      <c r="Q111417" s="13"/>
      <c r="R111417" s="13"/>
    </row>
    <row r="111418" spans="2:18">
      <c r="B111418" s="31"/>
      <c r="C111418" s="13"/>
      <c r="D111418" s="13"/>
      <c r="E111418" s="13"/>
      <c r="F111418" s="13"/>
      <c r="G111418" s="13"/>
      <c r="H111418" s="13"/>
      <c r="I111418" s="13"/>
      <c r="J111418" s="13"/>
      <c r="K111418" s="13"/>
      <c r="L111418" s="13"/>
      <c r="M111418" s="13"/>
      <c r="N111418" s="13"/>
      <c r="O111418" s="13"/>
      <c r="P111418" s="13"/>
      <c r="Q111418" s="13"/>
      <c r="R111418" s="13"/>
    </row>
    <row r="111419" spans="2:18">
      <c r="B111419" s="31"/>
      <c r="C111419" s="13"/>
      <c r="D111419" s="13"/>
      <c r="E111419" s="13"/>
      <c r="F111419" s="13"/>
      <c r="G111419" s="13"/>
      <c r="H111419" s="13"/>
      <c r="I111419" s="13"/>
      <c r="J111419" s="13"/>
      <c r="K111419" s="13"/>
      <c r="L111419" s="13"/>
      <c r="M111419" s="13"/>
      <c r="N111419" s="13"/>
      <c r="O111419" s="13"/>
      <c r="P111419" s="13"/>
      <c r="Q111419" s="13"/>
      <c r="R111419" s="13"/>
    </row>
    <row r="111420" spans="2:18">
      <c r="B111420" s="31"/>
      <c r="C111420" s="13"/>
      <c r="D111420" s="13"/>
      <c r="E111420" s="13"/>
      <c r="F111420" s="13"/>
      <c r="G111420" s="13"/>
      <c r="H111420" s="13"/>
      <c r="I111420" s="13"/>
      <c r="J111420" s="13"/>
      <c r="K111420" s="13"/>
      <c r="L111420" s="13"/>
      <c r="M111420" s="13"/>
      <c r="N111420" s="13"/>
      <c r="O111420" s="13"/>
      <c r="P111420" s="13"/>
      <c r="Q111420" s="13"/>
      <c r="R111420" s="13"/>
    </row>
    <row r="111421" spans="2:18">
      <c r="B111421" s="31"/>
      <c r="C111421" s="13"/>
      <c r="D111421" s="13"/>
      <c r="E111421" s="13"/>
      <c r="F111421" s="13"/>
      <c r="G111421" s="13"/>
      <c r="H111421" s="13"/>
      <c r="I111421" s="13"/>
      <c r="J111421" s="13"/>
      <c r="K111421" s="13"/>
      <c r="L111421" s="13"/>
      <c r="M111421" s="13"/>
      <c r="N111421" s="13"/>
      <c r="O111421" s="13"/>
      <c r="P111421" s="13"/>
      <c r="Q111421" s="13"/>
      <c r="R111421" s="13"/>
    </row>
    <row r="111422" spans="2:18">
      <c r="B111422" s="31"/>
      <c r="C111422" s="13"/>
      <c r="D111422" s="13"/>
      <c r="E111422" s="13"/>
      <c r="F111422" s="13"/>
      <c r="G111422" s="13"/>
      <c r="H111422" s="13"/>
      <c r="I111422" s="13"/>
      <c r="J111422" s="13"/>
      <c r="K111422" s="13"/>
      <c r="L111422" s="13"/>
      <c r="M111422" s="13"/>
      <c r="N111422" s="13"/>
      <c r="O111422" s="13"/>
      <c r="P111422" s="13"/>
      <c r="Q111422" s="13"/>
      <c r="R111422" s="13"/>
    </row>
    <row r="111423" spans="2:18">
      <c r="B111423" s="31"/>
      <c r="C111423" s="13"/>
      <c r="D111423" s="13"/>
      <c r="E111423" s="13"/>
      <c r="F111423" s="13"/>
      <c r="G111423" s="13"/>
      <c r="H111423" s="13"/>
      <c r="I111423" s="13"/>
      <c r="J111423" s="13"/>
      <c r="K111423" s="13"/>
      <c r="L111423" s="13"/>
      <c r="M111423" s="13"/>
      <c r="N111423" s="13"/>
      <c r="O111423" s="13"/>
      <c r="P111423" s="13"/>
      <c r="Q111423" s="13"/>
      <c r="R111423" s="13"/>
    </row>
    <row r="111424" spans="2:18">
      <c r="B111424" s="31"/>
      <c r="C111424" s="13"/>
      <c r="D111424" s="13"/>
      <c r="E111424" s="13"/>
      <c r="F111424" s="13"/>
      <c r="G111424" s="13"/>
      <c r="H111424" s="13"/>
      <c r="I111424" s="13"/>
      <c r="J111424" s="13"/>
      <c r="K111424" s="13"/>
      <c r="L111424" s="13"/>
      <c r="M111424" s="13"/>
      <c r="N111424" s="13"/>
      <c r="O111424" s="13"/>
      <c r="P111424" s="13"/>
      <c r="Q111424" s="13"/>
      <c r="R111424" s="13"/>
    </row>
    <row r="111425" spans="2:18">
      <c r="B111425" s="31"/>
      <c r="C111425" s="13"/>
      <c r="D111425" s="13"/>
      <c r="E111425" s="13"/>
      <c r="F111425" s="13"/>
      <c r="G111425" s="13"/>
      <c r="H111425" s="13"/>
      <c r="I111425" s="13"/>
      <c r="J111425" s="13"/>
      <c r="K111425" s="13"/>
      <c r="L111425" s="13"/>
      <c r="M111425" s="13"/>
      <c r="N111425" s="13"/>
      <c r="O111425" s="13"/>
      <c r="P111425" s="13"/>
      <c r="Q111425" s="13"/>
      <c r="R111425" s="13"/>
    </row>
    <row r="111426" spans="2:18">
      <c r="B111426" s="31"/>
      <c r="C111426" s="13"/>
      <c r="D111426" s="13"/>
      <c r="E111426" s="13"/>
      <c r="F111426" s="13"/>
      <c r="G111426" s="13"/>
      <c r="H111426" s="13"/>
      <c r="I111426" s="13"/>
      <c r="J111426" s="13"/>
      <c r="K111426" s="13"/>
      <c r="L111426" s="13"/>
      <c r="M111426" s="13"/>
      <c r="N111426" s="13"/>
      <c r="O111426" s="13"/>
      <c r="P111426" s="13"/>
      <c r="Q111426" s="13"/>
      <c r="R111426" s="13"/>
    </row>
    <row r="111427" spans="2:18">
      <c r="B111427" s="31"/>
      <c r="C111427" s="13"/>
      <c r="D111427" s="13"/>
      <c r="E111427" s="13"/>
      <c r="F111427" s="13"/>
      <c r="G111427" s="13"/>
      <c r="H111427" s="13"/>
      <c r="I111427" s="13"/>
      <c r="J111427" s="13"/>
      <c r="K111427" s="13"/>
      <c r="L111427" s="13"/>
      <c r="M111427" s="13"/>
      <c r="N111427" s="13"/>
      <c r="O111427" s="13"/>
      <c r="P111427" s="13"/>
      <c r="Q111427" s="13"/>
      <c r="R111427" s="13"/>
    </row>
    <row r="111428" spans="2:18">
      <c r="B111428" s="31"/>
      <c r="C111428" s="13"/>
      <c r="D111428" s="13"/>
      <c r="E111428" s="13"/>
      <c r="F111428" s="13"/>
      <c r="G111428" s="13"/>
      <c r="H111428" s="13"/>
      <c r="I111428" s="13"/>
      <c r="J111428" s="13"/>
      <c r="K111428" s="13"/>
      <c r="L111428" s="13"/>
      <c r="M111428" s="13"/>
      <c r="N111428" s="13"/>
      <c r="O111428" s="13"/>
      <c r="P111428" s="13"/>
      <c r="Q111428" s="13"/>
      <c r="R111428" s="13"/>
    </row>
    <row r="111429" spans="2:18">
      <c r="B111429" s="31"/>
      <c r="C111429" s="13"/>
      <c r="D111429" s="13"/>
      <c r="E111429" s="13"/>
      <c r="F111429" s="13"/>
      <c r="G111429" s="13"/>
      <c r="H111429" s="13"/>
      <c r="I111429" s="13"/>
      <c r="J111429" s="13"/>
      <c r="K111429" s="13"/>
      <c r="L111429" s="13"/>
      <c r="M111429" s="13"/>
      <c r="N111429" s="13"/>
      <c r="O111429" s="13"/>
      <c r="P111429" s="13"/>
      <c r="Q111429" s="13"/>
      <c r="R111429" s="13"/>
    </row>
    <row r="111430" spans="2:18">
      <c r="B111430" s="31"/>
      <c r="C111430" s="13"/>
      <c r="D111430" s="13"/>
      <c r="E111430" s="13"/>
      <c r="F111430" s="13"/>
      <c r="G111430" s="13"/>
      <c r="H111430" s="13"/>
      <c r="I111430" s="13"/>
      <c r="J111430" s="13"/>
      <c r="K111430" s="13"/>
      <c r="L111430" s="13"/>
      <c r="M111430" s="13"/>
      <c r="N111430" s="13"/>
      <c r="O111430" s="13"/>
      <c r="P111430" s="13"/>
      <c r="Q111430" s="13"/>
      <c r="R111430" s="13"/>
    </row>
    <row r="111431" spans="2:18">
      <c r="B111431" s="31"/>
      <c r="C111431" s="13"/>
      <c r="D111431" s="13"/>
      <c r="E111431" s="13"/>
      <c r="F111431" s="13"/>
      <c r="G111431" s="13"/>
      <c r="H111431" s="13"/>
      <c r="I111431" s="13"/>
      <c r="J111431" s="13"/>
      <c r="K111431" s="13"/>
      <c r="L111431" s="13"/>
      <c r="M111431" s="13"/>
      <c r="N111431" s="13"/>
      <c r="O111431" s="13"/>
      <c r="P111431" s="13"/>
      <c r="Q111431" s="13"/>
      <c r="R111431" s="13"/>
    </row>
    <row r="111432" spans="2:18">
      <c r="B111432" s="31"/>
      <c r="C111432" s="13"/>
      <c r="D111432" s="13"/>
      <c r="E111432" s="13"/>
      <c r="F111432" s="13"/>
      <c r="G111432" s="13"/>
      <c r="H111432" s="13"/>
      <c r="I111432" s="13"/>
      <c r="J111432" s="13"/>
      <c r="K111432" s="13"/>
      <c r="L111432" s="13"/>
      <c r="M111432" s="13"/>
      <c r="N111432" s="13"/>
      <c r="O111432" s="13"/>
      <c r="P111432" s="13"/>
      <c r="Q111432" s="13"/>
      <c r="R111432" s="13"/>
    </row>
    <row r="111433" spans="2:18">
      <c r="B111433" s="31"/>
      <c r="C111433" s="13"/>
      <c r="D111433" s="13"/>
      <c r="E111433" s="13"/>
      <c r="F111433" s="13"/>
      <c r="G111433" s="13"/>
      <c r="H111433" s="13"/>
      <c r="I111433" s="13"/>
      <c r="J111433" s="13"/>
      <c r="K111433" s="13"/>
      <c r="L111433" s="13"/>
      <c r="M111433" s="13"/>
      <c r="N111433" s="13"/>
      <c r="O111433" s="13"/>
      <c r="P111433" s="13"/>
      <c r="Q111433" s="13"/>
      <c r="R111433" s="13"/>
    </row>
    <row r="111434" spans="2:18">
      <c r="B111434" s="31"/>
      <c r="C111434" s="13"/>
      <c r="D111434" s="13"/>
      <c r="E111434" s="13"/>
      <c r="F111434" s="13"/>
      <c r="G111434" s="13"/>
      <c r="H111434" s="13"/>
      <c r="I111434" s="13"/>
      <c r="J111434" s="13"/>
      <c r="K111434" s="13"/>
      <c r="L111434" s="13"/>
      <c r="M111434" s="13"/>
      <c r="N111434" s="13"/>
      <c r="O111434" s="13"/>
      <c r="P111434" s="13"/>
      <c r="Q111434" s="13"/>
      <c r="R111434" s="13"/>
    </row>
    <row r="111435" spans="2:18">
      <c r="B111435" s="31"/>
      <c r="C111435" s="13"/>
      <c r="D111435" s="13"/>
      <c r="E111435" s="13"/>
      <c r="F111435" s="13"/>
      <c r="G111435" s="13"/>
      <c r="H111435" s="13"/>
      <c r="I111435" s="13"/>
      <c r="J111435" s="13"/>
      <c r="K111435" s="13"/>
      <c r="L111435" s="13"/>
      <c r="M111435" s="13"/>
      <c r="N111435" s="13"/>
      <c r="O111435" s="13"/>
      <c r="P111435" s="13"/>
      <c r="Q111435" s="13"/>
      <c r="R111435" s="13"/>
    </row>
    <row r="111436" spans="2:18">
      <c r="B111436" s="31"/>
      <c r="C111436" s="13"/>
      <c r="D111436" s="13"/>
      <c r="E111436" s="13"/>
      <c r="F111436" s="13"/>
      <c r="G111436" s="13"/>
      <c r="H111436" s="13"/>
      <c r="I111436" s="13"/>
      <c r="J111436" s="13"/>
      <c r="K111436" s="13"/>
      <c r="L111436" s="13"/>
      <c r="M111436" s="13"/>
      <c r="N111436" s="13"/>
      <c r="O111436" s="13"/>
      <c r="P111436" s="13"/>
      <c r="Q111436" s="13"/>
      <c r="R111436" s="13"/>
    </row>
    <row r="111437" spans="2:18">
      <c r="B111437" s="31"/>
      <c r="C111437" s="13"/>
      <c r="D111437" s="13"/>
      <c r="E111437" s="13"/>
      <c r="F111437" s="13"/>
      <c r="G111437" s="13"/>
      <c r="H111437" s="13"/>
      <c r="I111437" s="13"/>
      <c r="J111437" s="13"/>
      <c r="K111437" s="13"/>
      <c r="L111437" s="13"/>
      <c r="M111437" s="13"/>
      <c r="N111437" s="13"/>
      <c r="O111437" s="13"/>
      <c r="P111437" s="13"/>
      <c r="Q111437" s="13"/>
      <c r="R111437" s="13"/>
    </row>
    <row r="111438" spans="2:18">
      <c r="B111438" s="31"/>
      <c r="C111438" s="13"/>
      <c r="D111438" s="13"/>
      <c r="E111438" s="13"/>
      <c r="F111438" s="13"/>
      <c r="G111438" s="13"/>
      <c r="H111438" s="13"/>
      <c r="I111438" s="13"/>
      <c r="J111438" s="13"/>
      <c r="K111438" s="13"/>
      <c r="L111438" s="13"/>
      <c r="M111438" s="13"/>
      <c r="N111438" s="13"/>
      <c r="O111438" s="13"/>
      <c r="P111438" s="13"/>
      <c r="Q111438" s="13"/>
      <c r="R111438" s="13"/>
    </row>
    <row r="111439" spans="2:18">
      <c r="B111439" s="31"/>
      <c r="C111439" s="13"/>
      <c r="D111439" s="13"/>
      <c r="E111439" s="13"/>
      <c r="F111439" s="13"/>
      <c r="G111439" s="13"/>
      <c r="H111439" s="13"/>
      <c r="I111439" s="13"/>
      <c r="J111439" s="13"/>
      <c r="K111439" s="13"/>
      <c r="L111439" s="13"/>
      <c r="M111439" s="13"/>
      <c r="N111439" s="13"/>
      <c r="O111439" s="13"/>
      <c r="P111439" s="13"/>
      <c r="Q111439" s="13"/>
      <c r="R111439" s="13"/>
    </row>
    <row r="111440" spans="2:18">
      <c r="B111440" s="31"/>
      <c r="C111440" s="13"/>
      <c r="D111440" s="13"/>
      <c r="E111440" s="13"/>
      <c r="F111440" s="13"/>
      <c r="G111440" s="13"/>
      <c r="H111440" s="13"/>
      <c r="I111440" s="13"/>
      <c r="J111440" s="13"/>
      <c r="K111440" s="13"/>
      <c r="L111440" s="13"/>
      <c r="M111440" s="13"/>
      <c r="N111440" s="13"/>
      <c r="O111440" s="13"/>
      <c r="P111440" s="13"/>
      <c r="Q111440" s="13"/>
      <c r="R111440" s="13"/>
    </row>
    <row r="111441" spans="2:18">
      <c r="B111441" s="31"/>
      <c r="C111441" s="13"/>
      <c r="D111441" s="13"/>
      <c r="E111441" s="13"/>
      <c r="F111441" s="13"/>
      <c r="G111441" s="13"/>
      <c r="H111441" s="13"/>
      <c r="I111441" s="13"/>
      <c r="J111441" s="13"/>
      <c r="K111441" s="13"/>
      <c r="L111441" s="13"/>
      <c r="M111441" s="13"/>
      <c r="N111441" s="13"/>
      <c r="O111441" s="13"/>
      <c r="P111441" s="13"/>
      <c r="Q111441" s="13"/>
      <c r="R111441" s="13"/>
    </row>
    <row r="111442" spans="2:18">
      <c r="B111442" s="31"/>
      <c r="C111442" s="13"/>
      <c r="D111442" s="13"/>
      <c r="E111442" s="13"/>
      <c r="F111442" s="13"/>
      <c r="G111442" s="13"/>
      <c r="H111442" s="13"/>
      <c r="I111442" s="13"/>
      <c r="J111442" s="13"/>
      <c r="K111442" s="13"/>
      <c r="L111442" s="13"/>
      <c r="M111442" s="13"/>
      <c r="N111442" s="13"/>
      <c r="O111442" s="13"/>
      <c r="P111442" s="13"/>
      <c r="Q111442" s="13"/>
      <c r="R111442" s="13"/>
    </row>
    <row r="111443" spans="2:18">
      <c r="B111443" s="31"/>
      <c r="C111443" s="13"/>
      <c r="D111443" s="13"/>
      <c r="E111443" s="13"/>
      <c r="F111443" s="13"/>
      <c r="G111443" s="13"/>
      <c r="H111443" s="13"/>
      <c r="I111443" s="13"/>
      <c r="J111443" s="13"/>
      <c r="K111443" s="13"/>
      <c r="L111443" s="13"/>
      <c r="M111443" s="13"/>
      <c r="N111443" s="13"/>
      <c r="O111443" s="13"/>
      <c r="P111443" s="13"/>
      <c r="Q111443" s="13"/>
      <c r="R111443" s="13"/>
    </row>
    <row r="111444" spans="2:18">
      <c r="B111444" s="31"/>
      <c r="C111444" s="13"/>
      <c r="D111444" s="13"/>
      <c r="E111444" s="13"/>
      <c r="F111444" s="13"/>
      <c r="G111444" s="13"/>
      <c r="H111444" s="13"/>
      <c r="I111444" s="13"/>
      <c r="J111444" s="13"/>
      <c r="K111444" s="13"/>
      <c r="L111444" s="13"/>
      <c r="M111444" s="13"/>
      <c r="N111444" s="13"/>
      <c r="O111444" s="13"/>
      <c r="P111444" s="13"/>
      <c r="Q111444" s="13"/>
      <c r="R111444" s="13"/>
    </row>
    <row r="111445" spans="2:18">
      <c r="B111445" s="31"/>
      <c r="C111445" s="13"/>
      <c r="D111445" s="13"/>
      <c r="E111445" s="13"/>
      <c r="F111445" s="13"/>
      <c r="G111445" s="13"/>
      <c r="H111445" s="13"/>
      <c r="I111445" s="13"/>
      <c r="J111445" s="13"/>
      <c r="K111445" s="13"/>
      <c r="L111445" s="13"/>
      <c r="M111445" s="13"/>
      <c r="N111445" s="13"/>
      <c r="O111445" s="13"/>
      <c r="P111445" s="13"/>
      <c r="Q111445" s="13"/>
      <c r="R111445" s="13"/>
    </row>
    <row r="111446" spans="2:18">
      <c r="B111446" s="31"/>
      <c r="C111446" s="13"/>
      <c r="D111446" s="13"/>
      <c r="E111446" s="13"/>
      <c r="F111446" s="13"/>
      <c r="G111446" s="13"/>
      <c r="H111446" s="13"/>
      <c r="I111446" s="13"/>
      <c r="J111446" s="13"/>
      <c r="K111446" s="13"/>
      <c r="L111446" s="13"/>
      <c r="M111446" s="13"/>
      <c r="N111446" s="13"/>
      <c r="O111446" s="13"/>
      <c r="P111446" s="13"/>
      <c r="Q111446" s="13"/>
      <c r="R111446" s="13"/>
    </row>
    <row r="111447" spans="2:18">
      <c r="B111447" s="31"/>
      <c r="C111447" s="13"/>
      <c r="D111447" s="13"/>
      <c r="E111447" s="13"/>
      <c r="F111447" s="13"/>
      <c r="G111447" s="13"/>
      <c r="H111447" s="13"/>
      <c r="I111447" s="13"/>
      <c r="J111447" s="13"/>
      <c r="K111447" s="13"/>
      <c r="L111447" s="13"/>
      <c r="M111447" s="13"/>
      <c r="N111447" s="13"/>
      <c r="O111447" s="13"/>
      <c r="P111447" s="13"/>
      <c r="Q111447" s="13"/>
      <c r="R111447" s="13"/>
    </row>
    <row r="111448" spans="2:18">
      <c r="B111448" s="31"/>
      <c r="C111448" s="13"/>
      <c r="D111448" s="13"/>
      <c r="E111448" s="13"/>
      <c r="F111448" s="13"/>
      <c r="G111448" s="13"/>
      <c r="H111448" s="13"/>
      <c r="I111448" s="13"/>
      <c r="J111448" s="13"/>
      <c r="K111448" s="13"/>
      <c r="L111448" s="13"/>
      <c r="M111448" s="13"/>
      <c r="N111448" s="13"/>
      <c r="O111448" s="13"/>
      <c r="P111448" s="13"/>
      <c r="Q111448" s="13"/>
      <c r="R111448" s="13"/>
    </row>
    <row r="111449" spans="2:18">
      <c r="B111449" s="31"/>
      <c r="C111449" s="13"/>
      <c r="D111449" s="13"/>
      <c r="E111449" s="13"/>
      <c r="F111449" s="13"/>
      <c r="G111449" s="13"/>
      <c r="H111449" s="13"/>
      <c r="I111449" s="13"/>
      <c r="J111449" s="13"/>
      <c r="K111449" s="13"/>
      <c r="L111449" s="13"/>
      <c r="M111449" s="13"/>
      <c r="N111449" s="13"/>
      <c r="O111449" s="13"/>
      <c r="P111449" s="13"/>
      <c r="Q111449" s="13"/>
      <c r="R111449" s="13"/>
    </row>
    <row r="111450" spans="2:18">
      <c r="B111450" s="31"/>
      <c r="C111450" s="13"/>
      <c r="D111450" s="13"/>
      <c r="E111450" s="13"/>
      <c r="F111450" s="13"/>
      <c r="G111450" s="13"/>
      <c r="H111450" s="13"/>
      <c r="I111450" s="13"/>
      <c r="J111450" s="13"/>
      <c r="K111450" s="13"/>
      <c r="L111450" s="13"/>
      <c r="M111450" s="13"/>
      <c r="N111450" s="13"/>
      <c r="O111450" s="13"/>
      <c r="P111450" s="13"/>
      <c r="Q111450" s="13"/>
      <c r="R111450" s="13"/>
    </row>
    <row r="111451" spans="2:18">
      <c r="B111451" s="31"/>
      <c r="C111451" s="13"/>
      <c r="D111451" s="13"/>
      <c r="E111451" s="13"/>
      <c r="F111451" s="13"/>
      <c r="G111451" s="13"/>
      <c r="H111451" s="13"/>
      <c r="I111451" s="13"/>
      <c r="J111451" s="13"/>
      <c r="K111451" s="13"/>
      <c r="L111451" s="13"/>
      <c r="M111451" s="13"/>
      <c r="N111451" s="13"/>
      <c r="O111451" s="13"/>
      <c r="P111451" s="13"/>
      <c r="Q111451" s="13"/>
      <c r="R111451" s="13"/>
    </row>
    <row r="111452" spans="2:18">
      <c r="B111452" s="31"/>
      <c r="C111452" s="13"/>
      <c r="D111452" s="13"/>
      <c r="E111452" s="13"/>
      <c r="F111452" s="13"/>
      <c r="G111452" s="13"/>
      <c r="H111452" s="13"/>
      <c r="I111452" s="13"/>
      <c r="J111452" s="13"/>
      <c r="K111452" s="13"/>
      <c r="L111452" s="13"/>
      <c r="M111452" s="13"/>
      <c r="N111452" s="13"/>
      <c r="O111452" s="13"/>
      <c r="P111452" s="13"/>
      <c r="Q111452" s="13"/>
      <c r="R111452" s="13"/>
    </row>
    <row r="111453" spans="2:18">
      <c r="B111453" s="31"/>
      <c r="C111453" s="13"/>
      <c r="D111453" s="13"/>
      <c r="E111453" s="13"/>
      <c r="F111453" s="13"/>
      <c r="G111453" s="13"/>
      <c r="H111453" s="13"/>
      <c r="I111453" s="13"/>
      <c r="J111453" s="13"/>
      <c r="K111453" s="13"/>
      <c r="L111453" s="13"/>
      <c r="M111453" s="13"/>
      <c r="N111453" s="13"/>
      <c r="O111453" s="13"/>
      <c r="P111453" s="13"/>
      <c r="Q111453" s="13"/>
      <c r="R111453" s="13"/>
    </row>
    <row r="111454" spans="2:18">
      <c r="B111454" s="31"/>
      <c r="C111454" s="13"/>
      <c r="D111454" s="13"/>
      <c r="E111454" s="13"/>
      <c r="F111454" s="13"/>
      <c r="G111454" s="13"/>
      <c r="H111454" s="13"/>
      <c r="I111454" s="13"/>
      <c r="J111454" s="13"/>
      <c r="K111454" s="13"/>
      <c r="L111454" s="13"/>
      <c r="M111454" s="13"/>
      <c r="N111454" s="13"/>
      <c r="O111454" s="13"/>
      <c r="P111454" s="13"/>
      <c r="Q111454" s="13"/>
      <c r="R111454" s="13"/>
    </row>
    <row r="111455" spans="2:18">
      <c r="B111455" s="31"/>
      <c r="C111455" s="13"/>
      <c r="D111455" s="13"/>
      <c r="E111455" s="13"/>
      <c r="F111455" s="13"/>
      <c r="G111455" s="13"/>
      <c r="H111455" s="13"/>
      <c r="I111455" s="13"/>
      <c r="J111455" s="13"/>
      <c r="K111455" s="13"/>
      <c r="L111455" s="13"/>
      <c r="M111455" s="13"/>
      <c r="N111455" s="13"/>
      <c r="O111455" s="13"/>
      <c r="P111455" s="13"/>
      <c r="Q111455" s="13"/>
      <c r="R111455" s="13"/>
    </row>
    <row r="111456" spans="2:18">
      <c r="B111456" s="31"/>
      <c r="C111456" s="13"/>
      <c r="D111456" s="13"/>
      <c r="E111456" s="13"/>
      <c r="F111456" s="13"/>
      <c r="G111456" s="13"/>
      <c r="H111456" s="13"/>
      <c r="I111456" s="13"/>
      <c r="J111456" s="13"/>
      <c r="K111456" s="13"/>
      <c r="L111456" s="13"/>
      <c r="M111456" s="13"/>
      <c r="N111456" s="13"/>
      <c r="O111456" s="13"/>
      <c r="P111456" s="13"/>
      <c r="Q111456" s="13"/>
      <c r="R111456" s="13"/>
    </row>
    <row r="111457" spans="2:18">
      <c r="B111457" s="31"/>
      <c r="C111457" s="13"/>
      <c r="D111457" s="13"/>
      <c r="E111457" s="13"/>
      <c r="F111457" s="13"/>
      <c r="G111457" s="13"/>
      <c r="H111457" s="13"/>
      <c r="I111457" s="13"/>
      <c r="J111457" s="13"/>
      <c r="K111457" s="13"/>
      <c r="L111457" s="13"/>
      <c r="M111457" s="13"/>
      <c r="N111457" s="13"/>
      <c r="O111457" s="13"/>
      <c r="P111457" s="13"/>
      <c r="Q111457" s="13"/>
      <c r="R111457" s="13"/>
    </row>
    <row r="111458" spans="2:18">
      <c r="B111458" s="31"/>
      <c r="C111458" s="13"/>
      <c r="D111458" s="13"/>
      <c r="E111458" s="13"/>
      <c r="F111458" s="13"/>
      <c r="G111458" s="13"/>
      <c r="H111458" s="13"/>
      <c r="I111458" s="13"/>
      <c r="J111458" s="13"/>
      <c r="K111458" s="13"/>
      <c r="L111458" s="13"/>
      <c r="M111458" s="13"/>
      <c r="N111458" s="13"/>
      <c r="O111458" s="13"/>
      <c r="P111458" s="13"/>
      <c r="Q111458" s="13"/>
      <c r="R111458" s="13"/>
    </row>
    <row r="111459" spans="2:18">
      <c r="B111459" s="31"/>
      <c r="C111459" s="13"/>
      <c r="D111459" s="13"/>
      <c r="E111459" s="13"/>
      <c r="F111459" s="13"/>
      <c r="G111459" s="13"/>
      <c r="H111459" s="13"/>
      <c r="I111459" s="13"/>
      <c r="J111459" s="13"/>
      <c r="K111459" s="13"/>
      <c r="L111459" s="13"/>
      <c r="M111459" s="13"/>
      <c r="N111459" s="13"/>
      <c r="O111459" s="13"/>
      <c r="P111459" s="13"/>
      <c r="Q111459" s="13"/>
      <c r="R111459" s="13"/>
    </row>
    <row r="111460" spans="2:18">
      <c r="B111460" s="31"/>
      <c r="C111460" s="13"/>
      <c r="D111460" s="13"/>
      <c r="E111460" s="13"/>
      <c r="F111460" s="13"/>
      <c r="G111460" s="13"/>
      <c r="H111460" s="13"/>
      <c r="I111460" s="13"/>
      <c r="J111460" s="13"/>
      <c r="K111460" s="13"/>
      <c r="L111460" s="13"/>
      <c r="M111460" s="13"/>
      <c r="N111460" s="13"/>
      <c r="O111460" s="13"/>
      <c r="P111460" s="13"/>
      <c r="Q111460" s="13"/>
      <c r="R111460" s="13"/>
    </row>
    <row r="111461" spans="2:18">
      <c r="B111461" s="31"/>
      <c r="C111461" s="13"/>
      <c r="D111461" s="13"/>
      <c r="E111461" s="13"/>
      <c r="F111461" s="13"/>
      <c r="G111461" s="13"/>
      <c r="H111461" s="13"/>
      <c r="I111461" s="13"/>
      <c r="J111461" s="13"/>
      <c r="K111461" s="13"/>
      <c r="L111461" s="13"/>
      <c r="M111461" s="13"/>
      <c r="N111461" s="13"/>
      <c r="O111461" s="13"/>
      <c r="P111461" s="13"/>
      <c r="Q111461" s="13"/>
      <c r="R111461" s="13"/>
    </row>
    <row r="111462" spans="2:18">
      <c r="B111462" s="31"/>
      <c r="C111462" s="13"/>
      <c r="D111462" s="13"/>
      <c r="E111462" s="13"/>
      <c r="F111462" s="13"/>
      <c r="G111462" s="13"/>
      <c r="H111462" s="13"/>
      <c r="I111462" s="13"/>
      <c r="J111462" s="13"/>
      <c r="K111462" s="13"/>
      <c r="L111462" s="13"/>
      <c r="M111462" s="13"/>
      <c r="N111462" s="13"/>
      <c r="O111462" s="13"/>
      <c r="P111462" s="13"/>
      <c r="Q111462" s="13"/>
      <c r="R111462" s="13"/>
    </row>
    <row r="111463" spans="2:18">
      <c r="B111463" s="31"/>
      <c r="C111463" s="13"/>
      <c r="D111463" s="13"/>
      <c r="E111463" s="13"/>
      <c r="F111463" s="13"/>
      <c r="G111463" s="13"/>
      <c r="H111463" s="13"/>
      <c r="I111463" s="13"/>
      <c r="J111463" s="13"/>
      <c r="K111463" s="13"/>
      <c r="L111463" s="13"/>
      <c r="M111463" s="13"/>
      <c r="N111463" s="13"/>
      <c r="O111463" s="13"/>
      <c r="P111463" s="13"/>
      <c r="Q111463" s="13"/>
      <c r="R111463" s="13"/>
    </row>
    <row r="111464" spans="2:18">
      <c r="B111464" s="31"/>
      <c r="C111464" s="13"/>
      <c r="D111464" s="13"/>
      <c r="E111464" s="13"/>
      <c r="F111464" s="13"/>
      <c r="G111464" s="13"/>
      <c r="H111464" s="13"/>
      <c r="I111464" s="13"/>
      <c r="J111464" s="13"/>
      <c r="K111464" s="13"/>
      <c r="L111464" s="13"/>
      <c r="M111464" s="13"/>
      <c r="N111464" s="13"/>
      <c r="O111464" s="13"/>
      <c r="P111464" s="13"/>
      <c r="Q111464" s="13"/>
      <c r="R111464" s="13"/>
    </row>
    <row r="111465" spans="2:18">
      <c r="B111465" s="31"/>
      <c r="C111465" s="13"/>
      <c r="D111465" s="13"/>
      <c r="E111465" s="13"/>
      <c r="F111465" s="13"/>
      <c r="G111465" s="13"/>
      <c r="H111465" s="13"/>
      <c r="I111465" s="13"/>
      <c r="J111465" s="13"/>
      <c r="K111465" s="13"/>
      <c r="L111465" s="13"/>
      <c r="M111465" s="13"/>
      <c r="N111465" s="13"/>
      <c r="O111465" s="13"/>
      <c r="P111465" s="13"/>
      <c r="Q111465" s="13"/>
      <c r="R111465" s="13"/>
    </row>
    <row r="111466" spans="2:18">
      <c r="B111466" s="31"/>
      <c r="C111466" s="13"/>
      <c r="D111466" s="13"/>
      <c r="E111466" s="13"/>
      <c r="F111466" s="13"/>
      <c r="G111466" s="13"/>
      <c r="H111466" s="13"/>
      <c r="I111466" s="13"/>
      <c r="J111466" s="13"/>
      <c r="K111466" s="13"/>
      <c r="L111466" s="13"/>
      <c r="M111466" s="13"/>
      <c r="N111466" s="13"/>
      <c r="O111466" s="13"/>
      <c r="P111466" s="13"/>
      <c r="Q111466" s="13"/>
      <c r="R111466" s="13"/>
    </row>
    <row r="111467" spans="2:18">
      <c r="B111467" s="31"/>
      <c r="C111467" s="13"/>
      <c r="D111467" s="13"/>
      <c r="E111467" s="13"/>
      <c r="F111467" s="13"/>
      <c r="G111467" s="13"/>
      <c r="H111467" s="13"/>
      <c r="I111467" s="13"/>
      <c r="J111467" s="13"/>
      <c r="K111467" s="13"/>
      <c r="L111467" s="13"/>
      <c r="M111467" s="13"/>
      <c r="N111467" s="13"/>
      <c r="O111467" s="13"/>
      <c r="P111467" s="13"/>
      <c r="Q111467" s="13"/>
      <c r="R111467" s="13"/>
    </row>
    <row r="111468" spans="2:18">
      <c r="B111468" s="31"/>
      <c r="C111468" s="13"/>
      <c r="D111468" s="13"/>
      <c r="E111468" s="13"/>
      <c r="F111468" s="13"/>
      <c r="G111468" s="13"/>
      <c r="H111468" s="13"/>
      <c r="I111468" s="13"/>
      <c r="J111468" s="13"/>
      <c r="K111468" s="13"/>
      <c r="L111468" s="13"/>
      <c r="M111468" s="13"/>
      <c r="N111468" s="13"/>
      <c r="O111468" s="13"/>
      <c r="P111468" s="13"/>
      <c r="Q111468" s="13"/>
      <c r="R111468" s="13"/>
    </row>
    <row r="111469" spans="2:18">
      <c r="B111469" s="31"/>
      <c r="C111469" s="13"/>
      <c r="D111469" s="13"/>
      <c r="E111469" s="13"/>
      <c r="F111469" s="13"/>
      <c r="G111469" s="13"/>
      <c r="H111469" s="13"/>
      <c r="I111469" s="13"/>
      <c r="J111469" s="13"/>
      <c r="K111469" s="13"/>
      <c r="L111469" s="13"/>
      <c r="M111469" s="13"/>
      <c r="N111469" s="13"/>
      <c r="O111469" s="13"/>
      <c r="P111469" s="13"/>
      <c r="Q111469" s="13"/>
      <c r="R111469" s="13"/>
    </row>
    <row r="111470" spans="2:18">
      <c r="B111470" s="31"/>
      <c r="C111470" s="13"/>
      <c r="D111470" s="13"/>
      <c r="E111470" s="13"/>
      <c r="F111470" s="13"/>
      <c r="G111470" s="13"/>
      <c r="H111470" s="13"/>
      <c r="I111470" s="13"/>
      <c r="J111470" s="13"/>
      <c r="K111470" s="13"/>
      <c r="L111470" s="13"/>
      <c r="M111470" s="13"/>
      <c r="N111470" s="13"/>
      <c r="O111470" s="13"/>
      <c r="P111470" s="13"/>
      <c r="Q111470" s="13"/>
      <c r="R111470" s="13"/>
    </row>
    <row r="111471" spans="2:18">
      <c r="B111471" s="31"/>
      <c r="C111471" s="13"/>
      <c r="D111471" s="13"/>
      <c r="E111471" s="13"/>
      <c r="F111471" s="13"/>
      <c r="G111471" s="13"/>
      <c r="H111471" s="13"/>
      <c r="I111471" s="13"/>
      <c r="J111471" s="13"/>
      <c r="K111471" s="13"/>
      <c r="L111471" s="13"/>
      <c r="M111471" s="13"/>
      <c r="N111471" s="13"/>
      <c r="O111471" s="13"/>
      <c r="P111471" s="13"/>
      <c r="Q111471" s="13"/>
      <c r="R111471" s="13"/>
    </row>
    <row r="111472" spans="2:18">
      <c r="B111472" s="31"/>
      <c r="C111472" s="13"/>
      <c r="D111472" s="13"/>
      <c r="E111472" s="13"/>
      <c r="F111472" s="13"/>
      <c r="G111472" s="13"/>
      <c r="H111472" s="13"/>
      <c r="I111472" s="13"/>
      <c r="J111472" s="13"/>
      <c r="K111472" s="13"/>
      <c r="L111472" s="13"/>
      <c r="M111472" s="13"/>
      <c r="N111472" s="13"/>
      <c r="O111472" s="13"/>
      <c r="P111472" s="13"/>
      <c r="Q111472" s="13"/>
      <c r="R111472" s="13"/>
    </row>
    <row r="111473" spans="2:18">
      <c r="B111473" s="31"/>
      <c r="C111473" s="13"/>
      <c r="D111473" s="13"/>
      <c r="E111473" s="13"/>
      <c r="F111473" s="13"/>
      <c r="G111473" s="13"/>
      <c r="H111473" s="13"/>
      <c r="I111473" s="13"/>
      <c r="J111473" s="13"/>
      <c r="K111473" s="13"/>
      <c r="L111473" s="13"/>
      <c r="M111473" s="13"/>
      <c r="N111473" s="13"/>
      <c r="O111473" s="13"/>
      <c r="P111473" s="13"/>
      <c r="Q111473" s="13"/>
      <c r="R111473" s="13"/>
    </row>
    <row r="111474" spans="2:18">
      <c r="B111474" s="31"/>
      <c r="C111474" s="13"/>
      <c r="D111474" s="13"/>
      <c r="E111474" s="13"/>
      <c r="F111474" s="13"/>
      <c r="G111474" s="13"/>
      <c r="H111474" s="13"/>
      <c r="I111474" s="13"/>
      <c r="J111474" s="13"/>
      <c r="K111474" s="13"/>
      <c r="L111474" s="13"/>
      <c r="M111474" s="13"/>
      <c r="N111474" s="13"/>
      <c r="O111474" s="13"/>
      <c r="P111474" s="13"/>
      <c r="Q111474" s="13"/>
      <c r="R111474" s="13"/>
    </row>
    <row r="111475" spans="2:18">
      <c r="B111475" s="31"/>
      <c r="C111475" s="13"/>
      <c r="D111475" s="13"/>
      <c r="E111475" s="13"/>
      <c r="F111475" s="13"/>
      <c r="G111475" s="13"/>
      <c r="H111475" s="13"/>
      <c r="I111475" s="13"/>
      <c r="J111475" s="13"/>
      <c r="K111475" s="13"/>
      <c r="L111475" s="13"/>
      <c r="M111475" s="13"/>
      <c r="N111475" s="13"/>
      <c r="O111475" s="13"/>
      <c r="P111475" s="13"/>
      <c r="Q111475" s="13"/>
      <c r="R111475" s="13"/>
    </row>
    <row r="111476" spans="2:18">
      <c r="B111476" s="31"/>
      <c r="C111476" s="13"/>
      <c r="D111476" s="13"/>
      <c r="E111476" s="13"/>
      <c r="F111476" s="13"/>
      <c r="G111476" s="13"/>
      <c r="H111476" s="13"/>
      <c r="I111476" s="13"/>
      <c r="J111476" s="13"/>
      <c r="K111476" s="13"/>
      <c r="L111476" s="13"/>
      <c r="M111476" s="13"/>
      <c r="N111476" s="13"/>
      <c r="O111476" s="13"/>
      <c r="P111476" s="13"/>
      <c r="Q111476" s="13"/>
      <c r="R111476" s="13"/>
    </row>
    <row r="111477" spans="2:18">
      <c r="B111477" s="31"/>
      <c r="C111477" s="13"/>
      <c r="D111477" s="13"/>
      <c r="E111477" s="13"/>
      <c r="F111477" s="13"/>
      <c r="G111477" s="13"/>
      <c r="H111477" s="13"/>
      <c r="I111477" s="13"/>
      <c r="J111477" s="13"/>
      <c r="K111477" s="13"/>
      <c r="L111477" s="13"/>
      <c r="M111477" s="13"/>
      <c r="N111477" s="13"/>
      <c r="O111477" s="13"/>
      <c r="P111477" s="13"/>
      <c r="Q111477" s="13"/>
      <c r="R111477" s="13"/>
    </row>
    <row r="111478" spans="2:18">
      <c r="B111478" s="31"/>
      <c r="C111478" s="13"/>
      <c r="D111478" s="13"/>
      <c r="E111478" s="13"/>
      <c r="F111478" s="13"/>
      <c r="G111478" s="13"/>
      <c r="H111478" s="13"/>
      <c r="I111478" s="13"/>
      <c r="J111478" s="13"/>
      <c r="K111478" s="13"/>
      <c r="L111478" s="13"/>
      <c r="M111478" s="13"/>
      <c r="N111478" s="13"/>
      <c r="O111478" s="13"/>
      <c r="P111478" s="13"/>
      <c r="Q111478" s="13"/>
      <c r="R111478" s="13"/>
    </row>
    <row r="111479" spans="2:18">
      <c r="B111479" s="31"/>
      <c r="C111479" s="13"/>
      <c r="D111479" s="13"/>
      <c r="E111479" s="13"/>
      <c r="F111479" s="13"/>
      <c r="G111479" s="13"/>
      <c r="H111479" s="13"/>
      <c r="I111479" s="13"/>
      <c r="J111479" s="13"/>
      <c r="K111479" s="13"/>
      <c r="L111479" s="13"/>
      <c r="M111479" s="13"/>
      <c r="N111479" s="13"/>
      <c r="O111479" s="13"/>
      <c r="P111479" s="13"/>
      <c r="Q111479" s="13"/>
      <c r="R111479" s="13"/>
    </row>
    <row r="111480" spans="2:18">
      <c r="B111480" s="31"/>
      <c r="C111480" s="13"/>
      <c r="D111480" s="13"/>
      <c r="E111480" s="13"/>
      <c r="F111480" s="13"/>
      <c r="G111480" s="13"/>
      <c r="H111480" s="13"/>
      <c r="I111480" s="13"/>
      <c r="J111480" s="13"/>
      <c r="K111480" s="13"/>
      <c r="L111480" s="13"/>
      <c r="M111480" s="13"/>
      <c r="N111480" s="13"/>
      <c r="O111480" s="13"/>
      <c r="P111480" s="13"/>
      <c r="Q111480" s="13"/>
      <c r="R111480" s="13"/>
    </row>
    <row r="111481" spans="2:18">
      <c r="B111481" s="31"/>
      <c r="C111481" s="13"/>
      <c r="D111481" s="13"/>
      <c r="E111481" s="13"/>
      <c r="F111481" s="13"/>
      <c r="G111481" s="13"/>
      <c r="H111481" s="13"/>
      <c r="I111481" s="13"/>
      <c r="J111481" s="13"/>
      <c r="K111481" s="13"/>
      <c r="L111481" s="13"/>
      <c r="M111481" s="13"/>
      <c r="N111481" s="13"/>
      <c r="O111481" s="13"/>
      <c r="P111481" s="13"/>
      <c r="Q111481" s="13"/>
      <c r="R111481" s="13"/>
    </row>
    <row r="111482" spans="2:18">
      <c r="B111482" s="31"/>
      <c r="C111482" s="13"/>
      <c r="D111482" s="13"/>
      <c r="E111482" s="13"/>
      <c r="F111482" s="13"/>
      <c r="G111482" s="13"/>
      <c r="H111482" s="13"/>
      <c r="I111482" s="13"/>
      <c r="J111482" s="13"/>
      <c r="K111482" s="13"/>
      <c r="L111482" s="13"/>
      <c r="M111482" s="13"/>
      <c r="N111482" s="13"/>
      <c r="O111482" s="13"/>
      <c r="P111482" s="13"/>
      <c r="Q111482" s="13"/>
      <c r="R111482" s="13"/>
    </row>
    <row r="111483" spans="2:18">
      <c r="B111483" s="31"/>
      <c r="C111483" s="13"/>
      <c r="D111483" s="13"/>
      <c r="E111483" s="13"/>
      <c r="F111483" s="13"/>
      <c r="G111483" s="13"/>
      <c r="H111483" s="13"/>
      <c r="I111483" s="13"/>
      <c r="J111483" s="13"/>
      <c r="K111483" s="13"/>
      <c r="L111483" s="13"/>
      <c r="M111483" s="13"/>
      <c r="N111483" s="13"/>
      <c r="O111483" s="13"/>
      <c r="P111483" s="13"/>
      <c r="Q111483" s="13"/>
      <c r="R111483" s="13"/>
    </row>
    <row r="111484" spans="2:18">
      <c r="B111484" s="31"/>
      <c r="C111484" s="13"/>
      <c r="D111484" s="13"/>
      <c r="E111484" s="13"/>
      <c r="F111484" s="13"/>
      <c r="G111484" s="13"/>
      <c r="H111484" s="13"/>
      <c r="I111484" s="13"/>
      <c r="J111484" s="13"/>
      <c r="K111484" s="13"/>
      <c r="L111484" s="13"/>
      <c r="M111484" s="13"/>
      <c r="N111484" s="13"/>
      <c r="O111484" s="13"/>
      <c r="P111484" s="13"/>
      <c r="Q111484" s="13"/>
      <c r="R111484" s="13"/>
    </row>
    <row r="111485" spans="2:18">
      <c r="B111485" s="31"/>
      <c r="C111485" s="13"/>
      <c r="D111485" s="13"/>
      <c r="E111485" s="13"/>
      <c r="F111485" s="13"/>
      <c r="G111485" s="13"/>
      <c r="H111485" s="13"/>
      <c r="I111485" s="13"/>
      <c r="J111485" s="13"/>
      <c r="K111485" s="13"/>
      <c r="L111485" s="13"/>
      <c r="M111485" s="13"/>
      <c r="N111485" s="13"/>
      <c r="O111485" s="13"/>
      <c r="P111485" s="13"/>
      <c r="Q111485" s="13"/>
      <c r="R111485" s="13"/>
    </row>
    <row r="111486" spans="2:18">
      <c r="B111486" s="31"/>
      <c r="C111486" s="13"/>
      <c r="D111486" s="13"/>
      <c r="E111486" s="13"/>
      <c r="F111486" s="13"/>
      <c r="G111486" s="13"/>
      <c r="H111486" s="13"/>
      <c r="I111486" s="13"/>
      <c r="J111486" s="13"/>
      <c r="K111486" s="13"/>
      <c r="L111486" s="13"/>
      <c r="M111486" s="13"/>
      <c r="N111486" s="13"/>
      <c r="O111486" s="13"/>
      <c r="P111486" s="13"/>
      <c r="Q111486" s="13"/>
      <c r="R111486" s="13"/>
    </row>
    <row r="111487" spans="2:18">
      <c r="B111487" s="31"/>
      <c r="C111487" s="13"/>
      <c r="D111487" s="13"/>
      <c r="E111487" s="13"/>
      <c r="F111487" s="13"/>
      <c r="G111487" s="13"/>
      <c r="H111487" s="13"/>
      <c r="I111487" s="13"/>
      <c r="J111487" s="13"/>
      <c r="K111487" s="13"/>
      <c r="L111487" s="13"/>
      <c r="M111487" s="13"/>
      <c r="N111487" s="13"/>
      <c r="O111487" s="13"/>
      <c r="P111487" s="13"/>
      <c r="Q111487" s="13"/>
      <c r="R111487" s="13"/>
    </row>
    <row r="111488" spans="2:18">
      <c r="B111488" s="31"/>
      <c r="C111488" s="13"/>
      <c r="D111488" s="13"/>
      <c r="E111488" s="13"/>
      <c r="F111488" s="13"/>
      <c r="G111488" s="13"/>
      <c r="H111488" s="13"/>
      <c r="I111488" s="13"/>
      <c r="J111488" s="13"/>
      <c r="K111488" s="13"/>
      <c r="L111488" s="13"/>
      <c r="M111488" s="13"/>
      <c r="N111488" s="13"/>
      <c r="O111488" s="13"/>
      <c r="P111488" s="13"/>
      <c r="Q111488" s="13"/>
      <c r="R111488" s="13"/>
    </row>
    <row r="111489" spans="2:18">
      <c r="B111489" s="31"/>
      <c r="C111489" s="13"/>
      <c r="D111489" s="13"/>
      <c r="E111489" s="13"/>
      <c r="F111489" s="13"/>
      <c r="G111489" s="13"/>
      <c r="H111489" s="13"/>
      <c r="I111489" s="13"/>
      <c r="J111489" s="13"/>
      <c r="K111489" s="13"/>
      <c r="L111489" s="13"/>
      <c r="M111489" s="13"/>
      <c r="N111489" s="13"/>
      <c r="O111489" s="13"/>
      <c r="P111489" s="13"/>
      <c r="Q111489" s="13"/>
      <c r="R111489" s="13"/>
    </row>
    <row r="111490" spans="2:18">
      <c r="B111490" s="31"/>
      <c r="C111490" s="13"/>
      <c r="D111490" s="13"/>
      <c r="E111490" s="13"/>
      <c r="F111490" s="13"/>
      <c r="G111490" s="13"/>
      <c r="H111490" s="13"/>
      <c r="I111490" s="13"/>
      <c r="J111490" s="13"/>
      <c r="K111490" s="13"/>
      <c r="L111490" s="13"/>
      <c r="M111490" s="13"/>
      <c r="N111490" s="13"/>
      <c r="O111490" s="13"/>
      <c r="P111490" s="13"/>
      <c r="Q111490" s="13"/>
      <c r="R111490" s="13"/>
    </row>
    <row r="111491" spans="2:18">
      <c r="B111491" s="31"/>
      <c r="C111491" s="13"/>
      <c r="D111491" s="13"/>
      <c r="E111491" s="13"/>
      <c r="F111491" s="13"/>
      <c r="G111491" s="13"/>
      <c r="H111491" s="13"/>
      <c r="I111491" s="13"/>
      <c r="J111491" s="13"/>
      <c r="K111491" s="13"/>
      <c r="L111491" s="13"/>
      <c r="M111491" s="13"/>
      <c r="N111491" s="13"/>
      <c r="O111491" s="13"/>
      <c r="P111491" s="13"/>
      <c r="Q111491" s="13"/>
      <c r="R111491" s="13"/>
    </row>
    <row r="111492" spans="2:18">
      <c r="B111492" s="31"/>
      <c r="C111492" s="13"/>
      <c r="D111492" s="13"/>
      <c r="E111492" s="13"/>
      <c r="F111492" s="13"/>
      <c r="G111492" s="13"/>
      <c r="H111492" s="13"/>
      <c r="I111492" s="13"/>
      <c r="J111492" s="13"/>
      <c r="K111492" s="13"/>
      <c r="L111492" s="13"/>
      <c r="M111492" s="13"/>
      <c r="N111492" s="13"/>
      <c r="O111492" s="13"/>
      <c r="P111492" s="13"/>
      <c r="Q111492" s="13"/>
      <c r="R111492" s="13"/>
    </row>
    <row r="111493" spans="2:18">
      <c r="B111493" s="31"/>
      <c r="C111493" s="13"/>
      <c r="D111493" s="13"/>
      <c r="E111493" s="13"/>
      <c r="F111493" s="13"/>
      <c r="G111493" s="13"/>
      <c r="H111493" s="13"/>
      <c r="I111493" s="13"/>
      <c r="J111493" s="13"/>
      <c r="K111493" s="13"/>
      <c r="L111493" s="13"/>
      <c r="M111493" s="13"/>
      <c r="N111493" s="13"/>
      <c r="O111493" s="13"/>
      <c r="P111493" s="13"/>
      <c r="Q111493" s="13"/>
      <c r="R111493" s="13"/>
    </row>
    <row r="111494" spans="2:18">
      <c r="B111494" s="31"/>
      <c r="C111494" s="13"/>
      <c r="D111494" s="13"/>
      <c r="E111494" s="13"/>
      <c r="F111494" s="13"/>
      <c r="G111494" s="13"/>
      <c r="H111494" s="13"/>
      <c r="I111494" s="13"/>
      <c r="J111494" s="13"/>
      <c r="K111494" s="13"/>
      <c r="L111494" s="13"/>
      <c r="M111494" s="13"/>
      <c r="N111494" s="13"/>
      <c r="O111494" s="13"/>
      <c r="P111494" s="13"/>
      <c r="Q111494" s="13"/>
      <c r="R111494" s="13"/>
    </row>
    <row r="111495" spans="2:18">
      <c r="B111495" s="31"/>
      <c r="C111495" s="13"/>
      <c r="D111495" s="13"/>
      <c r="E111495" s="13"/>
      <c r="F111495" s="13"/>
      <c r="G111495" s="13"/>
      <c r="H111495" s="13"/>
      <c r="I111495" s="13"/>
      <c r="J111495" s="13"/>
      <c r="K111495" s="13"/>
      <c r="L111495" s="13"/>
      <c r="M111495" s="13"/>
      <c r="N111495" s="13"/>
      <c r="O111495" s="13"/>
      <c r="P111495" s="13"/>
      <c r="Q111495" s="13"/>
      <c r="R111495" s="13"/>
    </row>
    <row r="111496" spans="2:18">
      <c r="B111496" s="31"/>
      <c r="C111496" s="13"/>
      <c r="D111496" s="13"/>
      <c r="E111496" s="13"/>
      <c r="F111496" s="13"/>
      <c r="G111496" s="13"/>
      <c r="H111496" s="13"/>
      <c r="I111496" s="13"/>
      <c r="J111496" s="13"/>
      <c r="K111496" s="13"/>
      <c r="L111496" s="13"/>
      <c r="M111496" s="13"/>
      <c r="N111496" s="13"/>
      <c r="O111496" s="13"/>
      <c r="P111496" s="13"/>
      <c r="Q111496" s="13"/>
      <c r="R111496" s="13"/>
    </row>
    <row r="111497" spans="2:18">
      <c r="B111497" s="31"/>
      <c r="C111497" s="13"/>
      <c r="D111497" s="13"/>
      <c r="E111497" s="13"/>
      <c r="F111497" s="13"/>
      <c r="G111497" s="13"/>
      <c r="H111497" s="13"/>
      <c r="I111497" s="13"/>
      <c r="J111497" s="13"/>
      <c r="K111497" s="13"/>
      <c r="L111497" s="13"/>
      <c r="M111497" s="13"/>
      <c r="N111497" s="13"/>
      <c r="O111497" s="13"/>
      <c r="P111497" s="13"/>
      <c r="Q111497" s="13"/>
      <c r="R111497" s="13"/>
    </row>
    <row r="111498" spans="2:18">
      <c r="B111498" s="31"/>
      <c r="C111498" s="13"/>
      <c r="D111498" s="13"/>
      <c r="E111498" s="13"/>
      <c r="F111498" s="13"/>
      <c r="G111498" s="13"/>
      <c r="H111498" s="13"/>
      <c r="I111498" s="13"/>
      <c r="J111498" s="13"/>
      <c r="K111498" s="13"/>
      <c r="L111498" s="13"/>
      <c r="M111498" s="13"/>
      <c r="N111498" s="13"/>
      <c r="O111498" s="13"/>
      <c r="P111498" s="13"/>
      <c r="Q111498" s="13"/>
      <c r="R111498" s="13"/>
    </row>
    <row r="111499" spans="2:18">
      <c r="B111499" s="31"/>
      <c r="C111499" s="13"/>
      <c r="D111499" s="13"/>
      <c r="E111499" s="13"/>
      <c r="F111499" s="13"/>
      <c r="G111499" s="13"/>
      <c r="H111499" s="13"/>
      <c r="I111499" s="13"/>
      <c r="J111499" s="13"/>
      <c r="K111499" s="13"/>
      <c r="L111499" s="13"/>
      <c r="M111499" s="13"/>
      <c r="N111499" s="13"/>
      <c r="O111499" s="13"/>
      <c r="P111499" s="13"/>
      <c r="Q111499" s="13"/>
      <c r="R111499" s="13"/>
    </row>
    <row r="111500" spans="2:18">
      <c r="B111500" s="31"/>
      <c r="C111500" s="13"/>
      <c r="D111500" s="13"/>
      <c r="E111500" s="13"/>
      <c r="F111500" s="13"/>
      <c r="G111500" s="13"/>
      <c r="H111500" s="13"/>
      <c r="I111500" s="13"/>
      <c r="J111500" s="13"/>
      <c r="K111500" s="13"/>
      <c r="L111500" s="13"/>
      <c r="M111500" s="13"/>
      <c r="N111500" s="13"/>
      <c r="O111500" s="13"/>
      <c r="P111500" s="13"/>
      <c r="Q111500" s="13"/>
      <c r="R111500" s="13"/>
    </row>
    <row r="111501" spans="2:18">
      <c r="B111501" s="31"/>
      <c r="C111501" s="13"/>
      <c r="D111501" s="13"/>
      <c r="E111501" s="13"/>
      <c r="F111501" s="13"/>
      <c r="G111501" s="13"/>
      <c r="H111501" s="13"/>
      <c r="I111501" s="13"/>
      <c r="J111501" s="13"/>
      <c r="K111501" s="13"/>
      <c r="L111501" s="13"/>
      <c r="M111501" s="13"/>
      <c r="N111501" s="13"/>
      <c r="O111501" s="13"/>
      <c r="P111501" s="13"/>
      <c r="Q111501" s="13"/>
      <c r="R111501" s="13"/>
    </row>
    <row r="111502" spans="2:18">
      <c r="B111502" s="31"/>
      <c r="C111502" s="13"/>
      <c r="D111502" s="13"/>
      <c r="E111502" s="13"/>
      <c r="F111502" s="13"/>
      <c r="G111502" s="13"/>
      <c r="H111502" s="13"/>
      <c r="I111502" s="13"/>
      <c r="J111502" s="13"/>
      <c r="K111502" s="13"/>
      <c r="L111502" s="13"/>
      <c r="M111502" s="13"/>
      <c r="N111502" s="13"/>
      <c r="O111502" s="13"/>
      <c r="P111502" s="13"/>
      <c r="Q111502" s="13"/>
      <c r="R111502" s="13"/>
    </row>
    <row r="111503" spans="2:18">
      <c r="B111503" s="31"/>
      <c r="C111503" s="13"/>
      <c r="D111503" s="13"/>
      <c r="E111503" s="13"/>
      <c r="F111503" s="13"/>
      <c r="G111503" s="13"/>
      <c r="H111503" s="13"/>
      <c r="I111503" s="13"/>
      <c r="J111503" s="13"/>
      <c r="K111503" s="13"/>
      <c r="L111503" s="13"/>
      <c r="M111503" s="13"/>
      <c r="N111503" s="13"/>
      <c r="O111503" s="13"/>
      <c r="P111503" s="13"/>
      <c r="Q111503" s="13"/>
      <c r="R111503" s="13"/>
    </row>
    <row r="111504" spans="2:18">
      <c r="B111504" s="31"/>
      <c r="C111504" s="13"/>
      <c r="D111504" s="13"/>
      <c r="E111504" s="13"/>
      <c r="F111504" s="13"/>
      <c r="G111504" s="13"/>
      <c r="H111504" s="13"/>
      <c r="I111504" s="13"/>
      <c r="J111504" s="13"/>
      <c r="K111504" s="13"/>
      <c r="L111504" s="13"/>
      <c r="M111504" s="13"/>
      <c r="N111504" s="13"/>
      <c r="O111504" s="13"/>
      <c r="P111504" s="13"/>
      <c r="Q111504" s="13"/>
      <c r="R111504" s="13"/>
    </row>
    <row r="111505" spans="2:18">
      <c r="B111505" s="31"/>
      <c r="C111505" s="13"/>
      <c r="D111505" s="13"/>
      <c r="E111505" s="13"/>
      <c r="F111505" s="13"/>
      <c r="G111505" s="13"/>
      <c r="H111505" s="13"/>
      <c r="I111505" s="13"/>
      <c r="J111505" s="13"/>
      <c r="K111505" s="13"/>
      <c r="L111505" s="13"/>
      <c r="M111505" s="13"/>
      <c r="N111505" s="13"/>
      <c r="O111505" s="13"/>
      <c r="P111505" s="13"/>
      <c r="Q111505" s="13"/>
      <c r="R111505" s="13"/>
    </row>
    <row r="111506" spans="2:18">
      <c r="B111506" s="31"/>
      <c r="C111506" s="13"/>
      <c r="D111506" s="13"/>
      <c r="E111506" s="13"/>
      <c r="F111506" s="13"/>
      <c r="G111506" s="13"/>
      <c r="H111506" s="13"/>
      <c r="I111506" s="13"/>
      <c r="J111506" s="13"/>
      <c r="K111506" s="13"/>
      <c r="L111506" s="13"/>
      <c r="M111506" s="13"/>
      <c r="N111506" s="13"/>
      <c r="O111506" s="13"/>
      <c r="P111506" s="13"/>
      <c r="Q111506" s="13"/>
      <c r="R111506" s="13"/>
    </row>
    <row r="111507" spans="2:18">
      <c r="B111507" s="31"/>
      <c r="C111507" s="13"/>
      <c r="D111507" s="13"/>
      <c r="E111507" s="13"/>
      <c r="F111507" s="13"/>
      <c r="G111507" s="13"/>
      <c r="H111507" s="13"/>
      <c r="I111507" s="13"/>
      <c r="J111507" s="13"/>
      <c r="K111507" s="13"/>
      <c r="L111507" s="13"/>
      <c r="M111507" s="13"/>
      <c r="N111507" s="13"/>
      <c r="O111507" s="13"/>
      <c r="P111507" s="13"/>
      <c r="Q111507" s="13"/>
      <c r="R111507" s="13"/>
    </row>
    <row r="111508" spans="2:18">
      <c r="B111508" s="31"/>
      <c r="C111508" s="13"/>
      <c r="D111508" s="13"/>
      <c r="E111508" s="13"/>
      <c r="F111508" s="13"/>
      <c r="G111508" s="13"/>
      <c r="H111508" s="13"/>
      <c r="I111508" s="13"/>
      <c r="J111508" s="13"/>
      <c r="K111508" s="13"/>
      <c r="L111508" s="13"/>
      <c r="M111508" s="13"/>
      <c r="N111508" s="13"/>
      <c r="O111508" s="13"/>
      <c r="P111508" s="13"/>
      <c r="Q111508" s="13"/>
      <c r="R111508" s="13"/>
    </row>
    <row r="111509" spans="2:18">
      <c r="B111509" s="31"/>
      <c r="C111509" s="13"/>
      <c r="D111509" s="13"/>
      <c r="E111509" s="13"/>
      <c r="F111509" s="13"/>
      <c r="G111509" s="13"/>
      <c r="H111509" s="13"/>
      <c r="I111509" s="13"/>
      <c r="J111509" s="13"/>
      <c r="K111509" s="13"/>
      <c r="L111509" s="13"/>
      <c r="M111509" s="13"/>
      <c r="N111509" s="13"/>
      <c r="O111509" s="13"/>
      <c r="P111509" s="13"/>
      <c r="Q111509" s="13"/>
      <c r="R111509" s="13"/>
    </row>
    <row r="111510" spans="2:18">
      <c r="B111510" s="31"/>
      <c r="C111510" s="13"/>
      <c r="D111510" s="13"/>
      <c r="E111510" s="13"/>
      <c r="F111510" s="13"/>
      <c r="G111510" s="13"/>
      <c r="H111510" s="13"/>
      <c r="I111510" s="13"/>
      <c r="J111510" s="13"/>
      <c r="K111510" s="13"/>
      <c r="L111510" s="13"/>
      <c r="M111510" s="13"/>
      <c r="N111510" s="13"/>
      <c r="O111510" s="13"/>
      <c r="P111510" s="13"/>
      <c r="Q111510" s="13"/>
      <c r="R111510" s="13"/>
    </row>
    <row r="111511" spans="2:18">
      <c r="B111511" s="31"/>
      <c r="C111511" s="13"/>
      <c r="D111511" s="13"/>
      <c r="E111511" s="13"/>
      <c r="F111511" s="13"/>
      <c r="G111511" s="13"/>
      <c r="H111511" s="13"/>
      <c r="I111511" s="13"/>
      <c r="J111511" s="13"/>
      <c r="K111511" s="13"/>
      <c r="L111511" s="13"/>
      <c r="M111511" s="13"/>
      <c r="N111511" s="13"/>
      <c r="O111511" s="13"/>
      <c r="P111511" s="13"/>
      <c r="Q111511" s="13"/>
      <c r="R111511" s="13"/>
    </row>
    <row r="111512" spans="2:18">
      <c r="B111512" s="31"/>
      <c r="C111512" s="13"/>
      <c r="D111512" s="13"/>
      <c r="E111512" s="13"/>
      <c r="F111512" s="13"/>
      <c r="G111512" s="13"/>
      <c r="H111512" s="13"/>
      <c r="I111512" s="13"/>
      <c r="J111512" s="13"/>
      <c r="K111512" s="13"/>
      <c r="L111512" s="13"/>
      <c r="M111512" s="13"/>
      <c r="N111512" s="13"/>
      <c r="O111512" s="13"/>
      <c r="P111512" s="13"/>
      <c r="Q111512" s="13"/>
      <c r="R111512" s="13"/>
    </row>
    <row r="111513" spans="2:18">
      <c r="B111513" s="31"/>
      <c r="C111513" s="13"/>
      <c r="D111513" s="13"/>
      <c r="E111513" s="13"/>
      <c r="F111513" s="13"/>
      <c r="G111513" s="13"/>
      <c r="H111513" s="13"/>
      <c r="I111513" s="13"/>
      <c r="J111513" s="13"/>
      <c r="K111513" s="13"/>
      <c r="L111513" s="13"/>
      <c r="M111513" s="13"/>
      <c r="N111513" s="13"/>
      <c r="O111513" s="13"/>
      <c r="P111513" s="13"/>
      <c r="Q111513" s="13"/>
      <c r="R111513" s="13"/>
    </row>
    <row r="111514" spans="2:18">
      <c r="B111514" s="31"/>
      <c r="C111514" s="13"/>
      <c r="D111514" s="13"/>
      <c r="E111514" s="13"/>
      <c r="F111514" s="13"/>
      <c r="G111514" s="13"/>
      <c r="H111514" s="13"/>
      <c r="I111514" s="13"/>
      <c r="J111514" s="13"/>
      <c r="K111514" s="13"/>
      <c r="L111514" s="13"/>
      <c r="M111514" s="13"/>
      <c r="N111514" s="13"/>
      <c r="O111514" s="13"/>
      <c r="P111514" s="13"/>
      <c r="Q111514" s="13"/>
      <c r="R111514" s="13"/>
    </row>
    <row r="111515" spans="2:18">
      <c r="B111515" s="31"/>
      <c r="C111515" s="13"/>
      <c r="D111515" s="13"/>
      <c r="E111515" s="13"/>
      <c r="F111515" s="13"/>
      <c r="G111515" s="13"/>
      <c r="H111515" s="13"/>
      <c r="I111515" s="13"/>
      <c r="J111515" s="13"/>
      <c r="K111515" s="13"/>
      <c r="L111515" s="13"/>
      <c r="M111515" s="13"/>
      <c r="N111515" s="13"/>
      <c r="O111515" s="13"/>
      <c r="P111515" s="13"/>
      <c r="Q111515" s="13"/>
      <c r="R111515" s="13"/>
    </row>
    <row r="111516" spans="2:18">
      <c r="B111516" s="31"/>
      <c r="C111516" s="13"/>
      <c r="D111516" s="13"/>
      <c r="E111516" s="13"/>
      <c r="F111516" s="13"/>
      <c r="G111516" s="13"/>
      <c r="H111516" s="13"/>
      <c r="I111516" s="13"/>
      <c r="J111516" s="13"/>
      <c r="K111516" s="13"/>
      <c r="L111516" s="13"/>
      <c r="M111516" s="13"/>
      <c r="N111516" s="13"/>
      <c r="O111516" s="13"/>
      <c r="P111516" s="13"/>
      <c r="Q111516" s="13"/>
      <c r="R111516" s="13"/>
    </row>
    <row r="111517" spans="2:18">
      <c r="B111517" s="31"/>
      <c r="C111517" s="13"/>
      <c r="D111517" s="13"/>
      <c r="E111517" s="13"/>
      <c r="F111517" s="13"/>
      <c r="G111517" s="13"/>
      <c r="H111517" s="13"/>
      <c r="I111517" s="13"/>
      <c r="J111517" s="13"/>
      <c r="K111517" s="13"/>
      <c r="L111517" s="13"/>
      <c r="M111517" s="13"/>
      <c r="N111517" s="13"/>
      <c r="O111517" s="13"/>
      <c r="P111517" s="13"/>
      <c r="Q111517" s="13"/>
      <c r="R111517" s="13"/>
    </row>
    <row r="111518" spans="2:18">
      <c r="B111518" s="31"/>
      <c r="C111518" s="13"/>
      <c r="D111518" s="13"/>
      <c r="E111518" s="13"/>
      <c r="F111518" s="13"/>
      <c r="G111518" s="13"/>
      <c r="H111518" s="13"/>
      <c r="I111518" s="13"/>
      <c r="J111518" s="13"/>
      <c r="K111518" s="13"/>
      <c r="L111518" s="13"/>
      <c r="M111518" s="13"/>
      <c r="N111518" s="13"/>
      <c r="O111518" s="13"/>
      <c r="P111518" s="13"/>
      <c r="Q111518" s="13"/>
      <c r="R111518" s="13"/>
    </row>
    <row r="111519" spans="2:18">
      <c r="B111519" s="31"/>
      <c r="C111519" s="13"/>
      <c r="D111519" s="13"/>
      <c r="E111519" s="13"/>
      <c r="F111519" s="13"/>
      <c r="G111519" s="13"/>
      <c r="H111519" s="13"/>
      <c r="I111519" s="13"/>
      <c r="J111519" s="13"/>
      <c r="K111519" s="13"/>
      <c r="L111519" s="13"/>
      <c r="M111519" s="13"/>
      <c r="N111519" s="13"/>
      <c r="O111519" s="13"/>
      <c r="P111519" s="13"/>
      <c r="Q111519" s="13"/>
      <c r="R111519" s="13"/>
    </row>
    <row r="111520" spans="2:18">
      <c r="B111520" s="31"/>
      <c r="C111520" s="13"/>
      <c r="D111520" s="13"/>
      <c r="E111520" s="13"/>
      <c r="F111520" s="13"/>
      <c r="G111520" s="13"/>
      <c r="H111520" s="13"/>
      <c r="I111520" s="13"/>
      <c r="J111520" s="13"/>
      <c r="K111520" s="13"/>
      <c r="L111520" s="13"/>
      <c r="M111520" s="13"/>
      <c r="N111520" s="13"/>
      <c r="O111520" s="13"/>
      <c r="P111520" s="13"/>
      <c r="Q111520" s="13"/>
      <c r="R111520" s="13"/>
    </row>
    <row r="111521" spans="2:18">
      <c r="B111521" s="31"/>
      <c r="C111521" s="13"/>
      <c r="D111521" s="13"/>
      <c r="E111521" s="13"/>
      <c r="F111521" s="13"/>
      <c r="G111521" s="13"/>
      <c r="H111521" s="13"/>
      <c r="I111521" s="13"/>
      <c r="J111521" s="13"/>
      <c r="K111521" s="13"/>
      <c r="L111521" s="13"/>
      <c r="M111521" s="13"/>
      <c r="N111521" s="13"/>
      <c r="O111521" s="13"/>
      <c r="P111521" s="13"/>
      <c r="Q111521" s="13"/>
      <c r="R111521" s="13"/>
    </row>
    <row r="111522" spans="2:18">
      <c r="B111522" s="31"/>
      <c r="C111522" s="13"/>
      <c r="D111522" s="13"/>
      <c r="E111522" s="13"/>
      <c r="F111522" s="13"/>
      <c r="G111522" s="13"/>
      <c r="H111522" s="13"/>
      <c r="I111522" s="13"/>
      <c r="J111522" s="13"/>
      <c r="K111522" s="13"/>
      <c r="L111522" s="13"/>
      <c r="M111522" s="13"/>
      <c r="N111522" s="13"/>
      <c r="O111522" s="13"/>
      <c r="P111522" s="13"/>
      <c r="Q111522" s="13"/>
      <c r="R111522" s="13"/>
    </row>
    <row r="111523" spans="2:18">
      <c r="B111523" s="31"/>
      <c r="C111523" s="13"/>
      <c r="D111523" s="13"/>
      <c r="E111523" s="13"/>
      <c r="F111523" s="13"/>
      <c r="G111523" s="13"/>
      <c r="H111523" s="13"/>
      <c r="I111523" s="13"/>
      <c r="J111523" s="13"/>
      <c r="K111523" s="13"/>
      <c r="L111523" s="13"/>
      <c r="M111523" s="13"/>
      <c r="N111523" s="13"/>
      <c r="O111523" s="13"/>
      <c r="P111523" s="13"/>
      <c r="Q111523" s="13"/>
      <c r="R111523" s="13"/>
    </row>
    <row r="111524" spans="2:18">
      <c r="B111524" s="31"/>
      <c r="C111524" s="13"/>
      <c r="D111524" s="13"/>
      <c r="E111524" s="13"/>
      <c r="F111524" s="13"/>
      <c r="G111524" s="13"/>
      <c r="H111524" s="13"/>
      <c r="I111524" s="13"/>
      <c r="J111524" s="13"/>
      <c r="K111524" s="13"/>
      <c r="L111524" s="13"/>
      <c r="M111524" s="13"/>
      <c r="N111524" s="13"/>
      <c r="O111524" s="13"/>
      <c r="P111524" s="13"/>
      <c r="Q111524" s="13"/>
      <c r="R111524" s="13"/>
    </row>
    <row r="111525" spans="2:18">
      <c r="B111525" s="31"/>
      <c r="C111525" s="13"/>
      <c r="D111525" s="13"/>
      <c r="E111525" s="13"/>
      <c r="F111525" s="13"/>
      <c r="G111525" s="13"/>
      <c r="H111525" s="13"/>
      <c r="I111525" s="13"/>
      <c r="J111525" s="13"/>
      <c r="K111525" s="13"/>
      <c r="L111525" s="13"/>
      <c r="M111525" s="13"/>
      <c r="N111525" s="13"/>
      <c r="O111525" s="13"/>
      <c r="P111525" s="13"/>
      <c r="Q111525" s="13"/>
      <c r="R111525" s="13"/>
    </row>
    <row r="111526" spans="2:18">
      <c r="B111526" s="31"/>
      <c r="C111526" s="13"/>
      <c r="D111526" s="13"/>
      <c r="E111526" s="13"/>
      <c r="F111526" s="13"/>
      <c r="G111526" s="13"/>
      <c r="H111526" s="13"/>
      <c r="I111526" s="13"/>
      <c r="J111526" s="13"/>
      <c r="K111526" s="13"/>
      <c r="L111526" s="13"/>
      <c r="M111526" s="13"/>
      <c r="N111526" s="13"/>
      <c r="O111526" s="13"/>
      <c r="P111526" s="13"/>
      <c r="Q111526" s="13"/>
      <c r="R111526" s="13"/>
    </row>
    <row r="111527" spans="2:18">
      <c r="B111527" s="31"/>
      <c r="C111527" s="13"/>
      <c r="D111527" s="13"/>
      <c r="E111527" s="13"/>
      <c r="F111527" s="13"/>
      <c r="G111527" s="13"/>
      <c r="H111527" s="13"/>
      <c r="I111527" s="13"/>
      <c r="J111527" s="13"/>
      <c r="K111527" s="13"/>
      <c r="L111527" s="13"/>
      <c r="M111527" s="13"/>
      <c r="N111527" s="13"/>
      <c r="O111527" s="13"/>
      <c r="P111527" s="13"/>
      <c r="Q111527" s="13"/>
      <c r="R111527" s="13"/>
    </row>
    <row r="111528" spans="2:18">
      <c r="B111528" s="31"/>
      <c r="C111528" s="13"/>
      <c r="D111528" s="13"/>
      <c r="E111528" s="13"/>
      <c r="F111528" s="13"/>
      <c r="G111528" s="13"/>
      <c r="H111528" s="13"/>
      <c r="I111528" s="13"/>
      <c r="J111528" s="13"/>
      <c r="K111528" s="13"/>
      <c r="L111528" s="13"/>
      <c r="M111528" s="13"/>
      <c r="N111528" s="13"/>
      <c r="O111528" s="13"/>
      <c r="P111528" s="13"/>
      <c r="Q111528" s="13"/>
      <c r="R111528" s="13"/>
    </row>
    <row r="111529" spans="2:18">
      <c r="B111529" s="31"/>
      <c r="C111529" s="13"/>
      <c r="D111529" s="13"/>
      <c r="E111529" s="13"/>
      <c r="F111529" s="13"/>
      <c r="G111529" s="13"/>
      <c r="H111529" s="13"/>
      <c r="I111529" s="13"/>
      <c r="J111529" s="13"/>
      <c r="K111529" s="13"/>
      <c r="L111529" s="13"/>
      <c r="M111529" s="13"/>
      <c r="N111529" s="13"/>
      <c r="O111529" s="13"/>
      <c r="P111529" s="13"/>
      <c r="Q111529" s="13"/>
      <c r="R111529" s="13"/>
    </row>
    <row r="111530" spans="2:18">
      <c r="B111530" s="31"/>
      <c r="C111530" s="13"/>
      <c r="D111530" s="13"/>
      <c r="E111530" s="13"/>
      <c r="F111530" s="13"/>
      <c r="G111530" s="13"/>
      <c r="H111530" s="13"/>
      <c r="I111530" s="13"/>
      <c r="J111530" s="13"/>
      <c r="K111530" s="13"/>
      <c r="L111530" s="13"/>
      <c r="M111530" s="13"/>
      <c r="N111530" s="13"/>
      <c r="O111530" s="13"/>
      <c r="P111530" s="13"/>
      <c r="Q111530" s="13"/>
      <c r="R111530" s="13"/>
    </row>
    <row r="111531" spans="2:18">
      <c r="B111531" s="31"/>
      <c r="C111531" s="13"/>
      <c r="D111531" s="13"/>
      <c r="E111531" s="13"/>
      <c r="F111531" s="13"/>
      <c r="G111531" s="13"/>
      <c r="H111531" s="13"/>
      <c r="I111531" s="13"/>
      <c r="J111531" s="13"/>
      <c r="K111531" s="13"/>
      <c r="L111531" s="13"/>
      <c r="M111531" s="13"/>
      <c r="N111531" s="13"/>
      <c r="O111531" s="13"/>
      <c r="P111531" s="13"/>
      <c r="Q111531" s="13"/>
      <c r="R111531" s="13"/>
    </row>
    <row r="111532" spans="2:18">
      <c r="B111532" s="31"/>
      <c r="C111532" s="13"/>
      <c r="D111532" s="13"/>
      <c r="E111532" s="13"/>
      <c r="F111532" s="13"/>
      <c r="G111532" s="13"/>
      <c r="H111532" s="13"/>
      <c r="I111532" s="13"/>
      <c r="J111532" s="13"/>
      <c r="K111532" s="13"/>
      <c r="L111532" s="13"/>
      <c r="M111532" s="13"/>
      <c r="N111532" s="13"/>
      <c r="O111532" s="13"/>
      <c r="P111532" s="13"/>
      <c r="Q111532" s="13"/>
      <c r="R111532" s="13"/>
    </row>
    <row r="111533" spans="2:18">
      <c r="B111533" s="31"/>
      <c r="C111533" s="13"/>
      <c r="D111533" s="13"/>
      <c r="E111533" s="13"/>
      <c r="F111533" s="13"/>
      <c r="G111533" s="13"/>
      <c r="H111533" s="13"/>
      <c r="I111533" s="13"/>
      <c r="J111533" s="13"/>
      <c r="K111533" s="13"/>
      <c r="L111533" s="13"/>
      <c r="M111533" s="13"/>
      <c r="N111533" s="13"/>
      <c r="O111533" s="13"/>
      <c r="P111533" s="13"/>
      <c r="Q111533" s="13"/>
      <c r="R111533" s="13"/>
    </row>
    <row r="111534" spans="2:18">
      <c r="B111534" s="31"/>
      <c r="C111534" s="13"/>
      <c r="D111534" s="13"/>
      <c r="E111534" s="13"/>
      <c r="F111534" s="13"/>
      <c r="G111534" s="13"/>
      <c r="H111534" s="13"/>
      <c r="I111534" s="13"/>
      <c r="J111534" s="13"/>
      <c r="K111534" s="13"/>
      <c r="L111534" s="13"/>
      <c r="M111534" s="13"/>
      <c r="N111534" s="13"/>
      <c r="O111534" s="13"/>
      <c r="P111534" s="13"/>
      <c r="Q111534" s="13"/>
      <c r="R111534" s="13"/>
    </row>
    <row r="111535" spans="2:18">
      <c r="B111535" s="31"/>
      <c r="C111535" s="13"/>
      <c r="D111535" s="13"/>
      <c r="E111535" s="13"/>
      <c r="F111535" s="13"/>
      <c r="G111535" s="13"/>
      <c r="H111535" s="13"/>
      <c r="I111535" s="13"/>
      <c r="J111535" s="13"/>
      <c r="K111535" s="13"/>
      <c r="L111535" s="13"/>
      <c r="M111535" s="13"/>
      <c r="N111535" s="13"/>
      <c r="O111535" s="13"/>
      <c r="P111535" s="13"/>
      <c r="Q111535" s="13"/>
      <c r="R111535" s="13"/>
    </row>
    <row r="111536" spans="2:18">
      <c r="B111536" s="31"/>
      <c r="C111536" s="13"/>
      <c r="D111536" s="13"/>
      <c r="E111536" s="13"/>
      <c r="F111536" s="13"/>
      <c r="G111536" s="13"/>
      <c r="H111536" s="13"/>
      <c r="I111536" s="13"/>
      <c r="J111536" s="13"/>
      <c r="K111536" s="13"/>
      <c r="L111536" s="13"/>
      <c r="M111536" s="13"/>
      <c r="N111536" s="13"/>
      <c r="O111536" s="13"/>
      <c r="P111536" s="13"/>
      <c r="Q111536" s="13"/>
      <c r="R111536" s="13"/>
    </row>
    <row r="111537" spans="2:18">
      <c r="B111537" s="31"/>
      <c r="C111537" s="13"/>
      <c r="D111537" s="13"/>
      <c r="E111537" s="13"/>
      <c r="F111537" s="13"/>
      <c r="G111537" s="13"/>
      <c r="H111537" s="13"/>
      <c r="I111537" s="13"/>
      <c r="J111537" s="13"/>
      <c r="K111537" s="13"/>
      <c r="L111537" s="13"/>
      <c r="M111537" s="13"/>
      <c r="N111537" s="13"/>
      <c r="O111537" s="13"/>
      <c r="P111537" s="13"/>
      <c r="Q111537" s="13"/>
      <c r="R111537" s="13"/>
    </row>
    <row r="111538" spans="2:18">
      <c r="B111538" s="31"/>
      <c r="C111538" s="13"/>
      <c r="D111538" s="13"/>
      <c r="E111538" s="13"/>
      <c r="F111538" s="13"/>
      <c r="G111538" s="13"/>
      <c r="H111538" s="13"/>
      <c r="I111538" s="13"/>
      <c r="J111538" s="13"/>
      <c r="K111538" s="13"/>
      <c r="L111538" s="13"/>
      <c r="M111538" s="13"/>
      <c r="N111538" s="13"/>
      <c r="O111538" s="13"/>
      <c r="P111538" s="13"/>
      <c r="Q111538" s="13"/>
      <c r="R111538" s="13"/>
    </row>
    <row r="111539" spans="2:18">
      <c r="B111539" s="31"/>
      <c r="C111539" s="13"/>
      <c r="D111539" s="13"/>
      <c r="E111539" s="13"/>
      <c r="F111539" s="13"/>
      <c r="G111539" s="13"/>
      <c r="H111539" s="13"/>
      <c r="I111539" s="13"/>
      <c r="J111539" s="13"/>
      <c r="K111539" s="13"/>
      <c r="L111539" s="13"/>
      <c r="M111539" s="13"/>
      <c r="N111539" s="13"/>
      <c r="O111539" s="13"/>
      <c r="P111539" s="13"/>
      <c r="Q111539" s="13"/>
      <c r="R111539" s="13"/>
    </row>
    <row r="111540" spans="2:18">
      <c r="B111540" s="31"/>
      <c r="C111540" s="13"/>
      <c r="D111540" s="13"/>
      <c r="E111540" s="13"/>
      <c r="F111540" s="13"/>
      <c r="G111540" s="13"/>
      <c r="H111540" s="13"/>
      <c r="I111540" s="13"/>
      <c r="J111540" s="13"/>
      <c r="K111540" s="13"/>
      <c r="L111540" s="13"/>
      <c r="M111540" s="13"/>
      <c r="N111540" s="13"/>
      <c r="O111540" s="13"/>
      <c r="P111540" s="13"/>
      <c r="Q111540" s="13"/>
      <c r="R111540" s="13"/>
    </row>
    <row r="111541" spans="2:18">
      <c r="B111541" s="31"/>
      <c r="C111541" s="13"/>
      <c r="D111541" s="13"/>
      <c r="E111541" s="13"/>
      <c r="F111541" s="13"/>
      <c r="G111541" s="13"/>
      <c r="H111541" s="13"/>
      <c r="I111541" s="13"/>
      <c r="J111541" s="13"/>
      <c r="K111541" s="13"/>
      <c r="L111541" s="13"/>
      <c r="M111541" s="13"/>
      <c r="N111541" s="13"/>
      <c r="O111541" s="13"/>
      <c r="P111541" s="13"/>
      <c r="Q111541" s="13"/>
      <c r="R111541" s="13"/>
    </row>
    <row r="111542" spans="2:18">
      <c r="B111542" s="31"/>
      <c r="C111542" s="13"/>
      <c r="D111542" s="13"/>
      <c r="E111542" s="13"/>
      <c r="F111542" s="13"/>
      <c r="G111542" s="13"/>
      <c r="H111542" s="13"/>
      <c r="I111542" s="13"/>
      <c r="J111542" s="13"/>
      <c r="K111542" s="13"/>
      <c r="L111542" s="13"/>
      <c r="M111542" s="13"/>
      <c r="N111542" s="13"/>
      <c r="O111542" s="13"/>
      <c r="P111542" s="13"/>
      <c r="Q111542" s="13"/>
      <c r="R111542" s="13"/>
    </row>
    <row r="111543" spans="2:18">
      <c r="B111543" s="31"/>
      <c r="C111543" s="13"/>
      <c r="D111543" s="13"/>
      <c r="E111543" s="13"/>
      <c r="F111543" s="13"/>
      <c r="G111543" s="13"/>
      <c r="H111543" s="13"/>
      <c r="I111543" s="13"/>
      <c r="J111543" s="13"/>
      <c r="K111543" s="13"/>
      <c r="L111543" s="13"/>
      <c r="M111543" s="13"/>
      <c r="N111543" s="13"/>
      <c r="O111543" s="13"/>
      <c r="P111543" s="13"/>
      <c r="Q111543" s="13"/>
      <c r="R111543" s="13"/>
    </row>
    <row r="111544" spans="2:18">
      <c r="B111544" s="31"/>
      <c r="C111544" s="13"/>
      <c r="D111544" s="13"/>
      <c r="E111544" s="13"/>
      <c r="F111544" s="13"/>
      <c r="G111544" s="13"/>
      <c r="H111544" s="13"/>
      <c r="I111544" s="13"/>
      <c r="J111544" s="13"/>
      <c r="K111544" s="13"/>
      <c r="L111544" s="13"/>
      <c r="M111544" s="13"/>
      <c r="N111544" s="13"/>
      <c r="O111544" s="13"/>
      <c r="P111544" s="13"/>
      <c r="Q111544" s="13"/>
      <c r="R111544" s="13"/>
    </row>
    <row r="111545" spans="2:18">
      <c r="B111545" s="31"/>
      <c r="C111545" s="13"/>
      <c r="D111545" s="13"/>
      <c r="E111545" s="13"/>
      <c r="F111545" s="13"/>
      <c r="G111545" s="13"/>
      <c r="H111545" s="13"/>
      <c r="I111545" s="13"/>
      <c r="J111545" s="13"/>
      <c r="K111545" s="13"/>
      <c r="L111545" s="13"/>
      <c r="M111545" s="13"/>
      <c r="N111545" s="13"/>
      <c r="O111545" s="13"/>
      <c r="P111545" s="13"/>
      <c r="Q111545" s="13"/>
      <c r="R111545" s="13"/>
    </row>
    <row r="111546" spans="2:18">
      <c r="B111546" s="31"/>
      <c r="C111546" s="13"/>
      <c r="D111546" s="13"/>
      <c r="E111546" s="13"/>
      <c r="F111546" s="13"/>
      <c r="G111546" s="13"/>
      <c r="H111546" s="13"/>
      <c r="I111546" s="13"/>
      <c r="J111546" s="13"/>
      <c r="K111546" s="13"/>
      <c r="L111546" s="13"/>
      <c r="M111546" s="13"/>
      <c r="N111546" s="13"/>
      <c r="O111546" s="13"/>
      <c r="P111546" s="13"/>
      <c r="Q111546" s="13"/>
      <c r="R111546" s="13"/>
    </row>
    <row r="111547" spans="2:18">
      <c r="B111547" s="31"/>
      <c r="C111547" s="13"/>
      <c r="D111547" s="13"/>
      <c r="E111547" s="13"/>
      <c r="F111547" s="13"/>
      <c r="G111547" s="13"/>
      <c r="H111547" s="13"/>
      <c r="I111547" s="13"/>
      <c r="J111547" s="13"/>
      <c r="K111547" s="13"/>
      <c r="L111547" s="13"/>
      <c r="M111547" s="13"/>
      <c r="N111547" s="13"/>
      <c r="O111547" s="13"/>
      <c r="P111547" s="13"/>
      <c r="Q111547" s="13"/>
      <c r="R111547" s="13"/>
    </row>
    <row r="111548" spans="2:18">
      <c r="B111548" s="31"/>
      <c r="C111548" s="13"/>
      <c r="D111548" s="13"/>
      <c r="E111548" s="13"/>
      <c r="F111548" s="13"/>
      <c r="G111548" s="13"/>
      <c r="H111548" s="13"/>
      <c r="I111548" s="13"/>
      <c r="J111548" s="13"/>
      <c r="K111548" s="13"/>
      <c r="L111548" s="13"/>
      <c r="M111548" s="13"/>
      <c r="N111548" s="13"/>
      <c r="O111548" s="13"/>
      <c r="P111548" s="13"/>
      <c r="Q111548" s="13"/>
      <c r="R111548" s="13"/>
    </row>
    <row r="111549" spans="2:18">
      <c r="B111549" s="31"/>
      <c r="C111549" s="13"/>
      <c r="D111549" s="13"/>
      <c r="E111549" s="13"/>
      <c r="F111549" s="13"/>
      <c r="G111549" s="13"/>
      <c r="H111549" s="13"/>
      <c r="I111549" s="13"/>
      <c r="J111549" s="13"/>
      <c r="K111549" s="13"/>
      <c r="L111549" s="13"/>
      <c r="M111549" s="13"/>
      <c r="N111549" s="13"/>
      <c r="O111549" s="13"/>
      <c r="P111549" s="13"/>
      <c r="Q111549" s="13"/>
      <c r="R111549" s="13"/>
    </row>
    <row r="111550" spans="2:18">
      <c r="B111550" s="31"/>
      <c r="C111550" s="13"/>
      <c r="D111550" s="13"/>
      <c r="E111550" s="13"/>
      <c r="F111550" s="13"/>
      <c r="G111550" s="13"/>
      <c r="H111550" s="13"/>
      <c r="I111550" s="13"/>
      <c r="J111550" s="13"/>
      <c r="K111550" s="13"/>
      <c r="L111550" s="13"/>
      <c r="M111550" s="13"/>
      <c r="N111550" s="13"/>
      <c r="O111550" s="13"/>
      <c r="P111550" s="13"/>
      <c r="Q111550" s="13"/>
      <c r="R111550" s="13"/>
    </row>
    <row r="111551" spans="2:18">
      <c r="B111551" s="31"/>
      <c r="C111551" s="13"/>
      <c r="D111551" s="13"/>
      <c r="E111551" s="13"/>
      <c r="F111551" s="13"/>
      <c r="G111551" s="13"/>
      <c r="H111551" s="13"/>
      <c r="I111551" s="13"/>
      <c r="J111551" s="13"/>
      <c r="K111551" s="13"/>
      <c r="L111551" s="13"/>
      <c r="M111551" s="13"/>
      <c r="N111551" s="13"/>
      <c r="O111551" s="13"/>
      <c r="P111551" s="13"/>
      <c r="Q111551" s="13"/>
      <c r="R111551" s="13"/>
    </row>
    <row r="111552" spans="2:18">
      <c r="B111552" s="31"/>
      <c r="C111552" s="13"/>
      <c r="D111552" s="13"/>
      <c r="E111552" s="13"/>
      <c r="F111552" s="13"/>
      <c r="G111552" s="13"/>
      <c r="H111552" s="13"/>
      <c r="I111552" s="13"/>
      <c r="J111552" s="13"/>
      <c r="K111552" s="13"/>
      <c r="L111552" s="13"/>
      <c r="M111552" s="13"/>
      <c r="N111552" s="13"/>
      <c r="O111552" s="13"/>
      <c r="P111552" s="13"/>
      <c r="Q111552" s="13"/>
      <c r="R111552" s="13"/>
    </row>
    <row r="111553" spans="2:18">
      <c r="B111553" s="31"/>
      <c r="C111553" s="13"/>
      <c r="D111553" s="13"/>
      <c r="E111553" s="13"/>
      <c r="F111553" s="13"/>
      <c r="G111553" s="13"/>
      <c r="H111553" s="13"/>
      <c r="I111553" s="13"/>
      <c r="J111553" s="13"/>
      <c r="K111553" s="13"/>
      <c r="L111553" s="13"/>
      <c r="M111553" s="13"/>
      <c r="N111553" s="13"/>
      <c r="O111553" s="13"/>
      <c r="P111553" s="13"/>
      <c r="Q111553" s="13"/>
      <c r="R111553" s="13"/>
    </row>
    <row r="111554" spans="2:18">
      <c r="B111554" s="31"/>
      <c r="C111554" s="13"/>
      <c r="D111554" s="13"/>
      <c r="E111554" s="13"/>
      <c r="F111554" s="13"/>
      <c r="G111554" s="13"/>
      <c r="H111554" s="13"/>
      <c r="I111554" s="13"/>
      <c r="J111554" s="13"/>
      <c r="K111554" s="13"/>
      <c r="L111554" s="13"/>
      <c r="M111554" s="13"/>
      <c r="N111554" s="13"/>
      <c r="O111554" s="13"/>
      <c r="P111554" s="13"/>
      <c r="Q111554" s="13"/>
      <c r="R111554" s="13"/>
    </row>
    <row r="111555" spans="2:18">
      <c r="B111555" s="31"/>
      <c r="C111555" s="13"/>
      <c r="D111555" s="13"/>
      <c r="E111555" s="13"/>
      <c r="F111555" s="13"/>
      <c r="G111555" s="13"/>
      <c r="H111555" s="13"/>
      <c r="I111555" s="13"/>
      <c r="J111555" s="13"/>
      <c r="K111555" s="13"/>
      <c r="L111555" s="13"/>
      <c r="M111555" s="13"/>
      <c r="N111555" s="13"/>
      <c r="O111555" s="13"/>
      <c r="P111555" s="13"/>
      <c r="Q111555" s="13"/>
      <c r="R111555" s="13"/>
    </row>
    <row r="111556" spans="2:18">
      <c r="B111556" s="31"/>
      <c r="C111556" s="13"/>
      <c r="D111556" s="13"/>
      <c r="E111556" s="13"/>
      <c r="F111556" s="13"/>
      <c r="G111556" s="13"/>
      <c r="H111556" s="13"/>
      <c r="I111556" s="13"/>
      <c r="J111556" s="13"/>
      <c r="K111556" s="13"/>
      <c r="L111556" s="13"/>
      <c r="M111556" s="13"/>
      <c r="N111556" s="13"/>
      <c r="O111556" s="13"/>
      <c r="P111556" s="13"/>
      <c r="Q111556" s="13"/>
      <c r="R111556" s="13"/>
    </row>
    <row r="111557" spans="2:18">
      <c r="B111557" s="31"/>
      <c r="C111557" s="13"/>
      <c r="D111557" s="13"/>
      <c r="E111557" s="13"/>
      <c r="F111557" s="13"/>
      <c r="G111557" s="13"/>
      <c r="H111557" s="13"/>
      <c r="I111557" s="13"/>
      <c r="J111557" s="13"/>
      <c r="K111557" s="13"/>
      <c r="L111557" s="13"/>
      <c r="M111557" s="13"/>
      <c r="N111557" s="13"/>
      <c r="O111557" s="13"/>
      <c r="P111557" s="13"/>
      <c r="Q111557" s="13"/>
      <c r="R111557" s="13"/>
    </row>
    <row r="111558" spans="2:18">
      <c r="B111558" s="31"/>
      <c r="C111558" s="13"/>
      <c r="D111558" s="13"/>
      <c r="E111558" s="13"/>
      <c r="F111558" s="13"/>
      <c r="G111558" s="13"/>
      <c r="H111558" s="13"/>
      <c r="I111558" s="13"/>
      <c r="J111558" s="13"/>
      <c r="K111558" s="13"/>
      <c r="L111558" s="13"/>
      <c r="M111558" s="13"/>
      <c r="N111558" s="13"/>
      <c r="O111558" s="13"/>
      <c r="P111558" s="13"/>
      <c r="Q111558" s="13"/>
      <c r="R111558" s="13"/>
    </row>
    <row r="111559" spans="2:18">
      <c r="B111559" s="31"/>
      <c r="C111559" s="13"/>
      <c r="D111559" s="13"/>
      <c r="E111559" s="13"/>
      <c r="F111559" s="13"/>
      <c r="G111559" s="13"/>
      <c r="H111559" s="13"/>
      <c r="I111559" s="13"/>
      <c r="J111559" s="13"/>
      <c r="K111559" s="13"/>
      <c r="L111559" s="13"/>
      <c r="M111559" s="13"/>
      <c r="N111559" s="13"/>
      <c r="O111559" s="13"/>
      <c r="P111559" s="13"/>
      <c r="Q111559" s="13"/>
      <c r="R111559" s="13"/>
    </row>
    <row r="111560" spans="2:18">
      <c r="B111560" s="31"/>
      <c r="C111560" s="13"/>
      <c r="D111560" s="13"/>
      <c r="E111560" s="13"/>
      <c r="F111560" s="13"/>
      <c r="G111560" s="13"/>
      <c r="H111560" s="13"/>
      <c r="I111560" s="13"/>
      <c r="J111560" s="13"/>
      <c r="K111560" s="13"/>
      <c r="L111560" s="13"/>
      <c r="M111560" s="13"/>
      <c r="N111560" s="13"/>
      <c r="O111560" s="13"/>
      <c r="P111560" s="13"/>
      <c r="Q111560" s="13"/>
      <c r="R111560" s="13"/>
    </row>
    <row r="111561" spans="2:18">
      <c r="B111561" s="31"/>
      <c r="C111561" s="13"/>
      <c r="D111561" s="13"/>
      <c r="E111561" s="13"/>
      <c r="F111561" s="13"/>
      <c r="G111561" s="13"/>
      <c r="H111561" s="13"/>
      <c r="I111561" s="13"/>
      <c r="J111561" s="13"/>
      <c r="K111561" s="13"/>
      <c r="L111561" s="13"/>
      <c r="M111561" s="13"/>
      <c r="N111561" s="13"/>
      <c r="O111561" s="13"/>
      <c r="P111561" s="13"/>
      <c r="Q111561" s="13"/>
      <c r="R111561" s="13"/>
    </row>
    <row r="111562" spans="2:18">
      <c r="B111562" s="31"/>
      <c r="C111562" s="13"/>
      <c r="D111562" s="13"/>
      <c r="E111562" s="13"/>
      <c r="F111562" s="13"/>
      <c r="G111562" s="13"/>
      <c r="H111562" s="13"/>
      <c r="I111562" s="13"/>
      <c r="J111562" s="13"/>
      <c r="K111562" s="13"/>
      <c r="L111562" s="13"/>
      <c r="M111562" s="13"/>
      <c r="N111562" s="13"/>
      <c r="O111562" s="13"/>
      <c r="P111562" s="13"/>
      <c r="Q111562" s="13"/>
      <c r="R111562" s="13"/>
    </row>
    <row r="111563" spans="2:18">
      <c r="B111563" s="31"/>
      <c r="C111563" s="13"/>
      <c r="D111563" s="13"/>
      <c r="E111563" s="13"/>
      <c r="F111563" s="13"/>
      <c r="G111563" s="13"/>
      <c r="H111563" s="13"/>
      <c r="I111563" s="13"/>
      <c r="J111563" s="13"/>
      <c r="K111563" s="13"/>
      <c r="L111563" s="13"/>
      <c r="M111563" s="13"/>
      <c r="N111563" s="13"/>
      <c r="O111563" s="13"/>
      <c r="P111563" s="13"/>
      <c r="Q111563" s="13"/>
      <c r="R111563" s="13"/>
    </row>
    <row r="111564" spans="2:18">
      <c r="B111564" s="31"/>
      <c r="C111564" s="13"/>
      <c r="D111564" s="13"/>
      <c r="E111564" s="13"/>
      <c r="F111564" s="13"/>
      <c r="G111564" s="13"/>
      <c r="H111564" s="13"/>
      <c r="I111564" s="13"/>
      <c r="J111564" s="13"/>
      <c r="K111564" s="13"/>
      <c r="L111564" s="13"/>
      <c r="M111564" s="13"/>
      <c r="N111564" s="13"/>
      <c r="O111564" s="13"/>
      <c r="P111564" s="13"/>
      <c r="Q111564" s="13"/>
      <c r="R111564" s="13"/>
    </row>
    <row r="111565" spans="2:18">
      <c r="B111565" s="31"/>
      <c r="C111565" s="13"/>
      <c r="D111565" s="13"/>
      <c r="E111565" s="13"/>
      <c r="F111565" s="13"/>
      <c r="G111565" s="13"/>
      <c r="H111565" s="13"/>
      <c r="I111565" s="13"/>
      <c r="J111565" s="13"/>
      <c r="K111565" s="13"/>
      <c r="L111565" s="13"/>
      <c r="M111565" s="13"/>
      <c r="N111565" s="13"/>
      <c r="O111565" s="13"/>
      <c r="P111565" s="13"/>
      <c r="Q111565" s="13"/>
      <c r="R111565" s="13"/>
    </row>
    <row r="111566" spans="2:18">
      <c r="B111566" s="31"/>
      <c r="C111566" s="13"/>
      <c r="D111566" s="13"/>
      <c r="E111566" s="13"/>
      <c r="F111566" s="13"/>
      <c r="G111566" s="13"/>
      <c r="H111566" s="13"/>
      <c r="I111566" s="13"/>
      <c r="J111566" s="13"/>
      <c r="K111566" s="13"/>
      <c r="L111566" s="13"/>
      <c r="M111566" s="13"/>
      <c r="N111566" s="13"/>
      <c r="O111566" s="13"/>
      <c r="P111566" s="13"/>
      <c r="Q111566" s="13"/>
      <c r="R111566" s="13"/>
    </row>
    <row r="111567" spans="2:18">
      <c r="B111567" s="31"/>
      <c r="C111567" s="13"/>
      <c r="D111567" s="13"/>
      <c r="E111567" s="13"/>
      <c r="F111567" s="13"/>
      <c r="G111567" s="13"/>
      <c r="H111567" s="13"/>
      <c r="I111567" s="13"/>
      <c r="J111567" s="13"/>
      <c r="K111567" s="13"/>
      <c r="L111567" s="13"/>
      <c r="M111567" s="13"/>
      <c r="N111567" s="13"/>
      <c r="O111567" s="13"/>
      <c r="P111567" s="13"/>
      <c r="Q111567" s="13"/>
      <c r="R111567" s="13"/>
    </row>
    <row r="111568" spans="2:18">
      <c r="B111568" s="31"/>
      <c r="C111568" s="13"/>
      <c r="D111568" s="13"/>
      <c r="E111568" s="13"/>
      <c r="F111568" s="13"/>
      <c r="G111568" s="13"/>
      <c r="H111568" s="13"/>
      <c r="I111568" s="13"/>
      <c r="J111568" s="13"/>
      <c r="K111568" s="13"/>
      <c r="L111568" s="13"/>
      <c r="M111568" s="13"/>
      <c r="N111568" s="13"/>
      <c r="O111568" s="13"/>
      <c r="P111568" s="13"/>
      <c r="Q111568" s="13"/>
      <c r="R111568" s="13"/>
    </row>
    <row r="111569" spans="2:18">
      <c r="B111569" s="31"/>
      <c r="C111569" s="13"/>
      <c r="D111569" s="13"/>
      <c r="E111569" s="13"/>
      <c r="F111569" s="13"/>
      <c r="G111569" s="13"/>
      <c r="H111569" s="13"/>
      <c r="I111569" s="13"/>
      <c r="J111569" s="13"/>
      <c r="K111569" s="13"/>
      <c r="L111569" s="13"/>
      <c r="M111569" s="13"/>
      <c r="N111569" s="13"/>
      <c r="O111569" s="13"/>
      <c r="P111569" s="13"/>
      <c r="Q111569" s="13"/>
      <c r="R111569" s="13"/>
    </row>
    <row r="111570" spans="2:18">
      <c r="B111570" s="31"/>
      <c r="C111570" s="13"/>
      <c r="D111570" s="13"/>
      <c r="E111570" s="13"/>
      <c r="F111570" s="13"/>
      <c r="G111570" s="13"/>
      <c r="H111570" s="13"/>
      <c r="I111570" s="13"/>
      <c r="J111570" s="13"/>
      <c r="K111570" s="13"/>
      <c r="L111570" s="13"/>
      <c r="M111570" s="13"/>
      <c r="N111570" s="13"/>
      <c r="O111570" s="13"/>
      <c r="P111570" s="13"/>
      <c r="Q111570" s="13"/>
      <c r="R111570" s="13"/>
    </row>
    <row r="111571" spans="2:18">
      <c r="B111571" s="31"/>
      <c r="C111571" s="13"/>
      <c r="D111571" s="13"/>
      <c r="E111571" s="13"/>
      <c r="F111571" s="13"/>
      <c r="G111571" s="13"/>
      <c r="H111571" s="13"/>
      <c r="I111571" s="13"/>
      <c r="J111571" s="13"/>
      <c r="K111571" s="13"/>
      <c r="L111571" s="13"/>
      <c r="M111571" s="13"/>
      <c r="N111571" s="13"/>
      <c r="O111571" s="13"/>
      <c r="P111571" s="13"/>
      <c r="Q111571" s="13"/>
      <c r="R111571" s="13"/>
    </row>
    <row r="111572" spans="2:18">
      <c r="B111572" s="31"/>
      <c r="C111572" s="13"/>
      <c r="D111572" s="13"/>
      <c r="E111572" s="13"/>
      <c r="F111572" s="13"/>
      <c r="G111572" s="13"/>
      <c r="H111572" s="13"/>
      <c r="I111572" s="13"/>
      <c r="J111572" s="13"/>
      <c r="K111572" s="13"/>
      <c r="L111572" s="13"/>
      <c r="M111572" s="13"/>
      <c r="N111572" s="13"/>
      <c r="O111572" s="13"/>
      <c r="P111572" s="13"/>
      <c r="Q111572" s="13"/>
      <c r="R111572" s="13"/>
    </row>
    <row r="111573" spans="2:18">
      <c r="B111573" s="31"/>
      <c r="C111573" s="13"/>
      <c r="D111573" s="13"/>
      <c r="E111573" s="13"/>
      <c r="F111573" s="13"/>
      <c r="G111573" s="13"/>
      <c r="H111573" s="13"/>
      <c r="I111573" s="13"/>
      <c r="J111573" s="13"/>
      <c r="K111573" s="13"/>
      <c r="L111573" s="13"/>
      <c r="M111573" s="13"/>
      <c r="N111573" s="13"/>
      <c r="O111573" s="13"/>
      <c r="P111573" s="13"/>
      <c r="Q111573" s="13"/>
      <c r="R111573" s="13"/>
    </row>
    <row r="111574" spans="2:18">
      <c r="B111574" s="31"/>
      <c r="C111574" s="13"/>
      <c r="D111574" s="13"/>
      <c r="E111574" s="13"/>
      <c r="F111574" s="13"/>
      <c r="G111574" s="13"/>
      <c r="H111574" s="13"/>
      <c r="I111574" s="13"/>
      <c r="J111574" s="13"/>
      <c r="K111574" s="13"/>
      <c r="L111574" s="13"/>
      <c r="M111574" s="13"/>
      <c r="N111574" s="13"/>
      <c r="O111574" s="13"/>
      <c r="P111574" s="13"/>
      <c r="Q111574" s="13"/>
      <c r="R111574" s="13"/>
    </row>
    <row r="111575" spans="2:18">
      <c r="B111575" s="31"/>
      <c r="C111575" s="13"/>
      <c r="D111575" s="13"/>
      <c r="E111575" s="13"/>
      <c r="F111575" s="13"/>
      <c r="G111575" s="13"/>
      <c r="H111575" s="13"/>
      <c r="I111575" s="13"/>
      <c r="J111575" s="13"/>
      <c r="K111575" s="13"/>
      <c r="L111575" s="13"/>
      <c r="M111575" s="13"/>
      <c r="N111575" s="13"/>
      <c r="O111575" s="13"/>
      <c r="P111575" s="13"/>
      <c r="Q111575" s="13"/>
      <c r="R111575" s="13"/>
    </row>
    <row r="111576" spans="2:18">
      <c r="B111576" s="31"/>
      <c r="C111576" s="13"/>
      <c r="D111576" s="13"/>
      <c r="E111576" s="13"/>
      <c r="F111576" s="13"/>
      <c r="G111576" s="13"/>
      <c r="H111576" s="13"/>
      <c r="I111576" s="13"/>
      <c r="J111576" s="13"/>
      <c r="K111576" s="13"/>
      <c r="L111576" s="13"/>
      <c r="M111576" s="13"/>
      <c r="N111576" s="13"/>
      <c r="O111576" s="13"/>
      <c r="P111576" s="13"/>
      <c r="Q111576" s="13"/>
      <c r="R111576" s="13"/>
    </row>
    <row r="111577" spans="2:18">
      <c r="B111577" s="31"/>
      <c r="C111577" s="13"/>
      <c r="D111577" s="13"/>
      <c r="E111577" s="13"/>
      <c r="F111577" s="13"/>
      <c r="G111577" s="13"/>
      <c r="H111577" s="13"/>
      <c r="I111577" s="13"/>
      <c r="J111577" s="13"/>
      <c r="K111577" s="13"/>
      <c r="L111577" s="13"/>
      <c r="M111577" s="13"/>
      <c r="N111577" s="13"/>
      <c r="O111577" s="13"/>
      <c r="P111577" s="13"/>
      <c r="Q111577" s="13"/>
      <c r="R111577" s="13"/>
    </row>
    <row r="111578" spans="2:18">
      <c r="B111578" s="31"/>
      <c r="C111578" s="13"/>
      <c r="D111578" s="13"/>
      <c r="E111578" s="13"/>
      <c r="F111578" s="13"/>
      <c r="G111578" s="13"/>
      <c r="H111578" s="13"/>
      <c r="I111578" s="13"/>
      <c r="J111578" s="13"/>
      <c r="K111578" s="13"/>
      <c r="L111578" s="13"/>
      <c r="M111578" s="13"/>
      <c r="N111578" s="13"/>
      <c r="O111578" s="13"/>
      <c r="P111578" s="13"/>
      <c r="Q111578" s="13"/>
      <c r="R111578" s="13"/>
    </row>
    <row r="111579" spans="2:18">
      <c r="B111579" s="31"/>
      <c r="C111579" s="13"/>
      <c r="D111579" s="13"/>
      <c r="E111579" s="13"/>
      <c r="F111579" s="13"/>
      <c r="G111579" s="13"/>
      <c r="H111579" s="13"/>
      <c r="I111579" s="13"/>
      <c r="J111579" s="13"/>
      <c r="K111579" s="13"/>
      <c r="L111579" s="13"/>
      <c r="M111579" s="13"/>
      <c r="N111579" s="13"/>
      <c r="O111579" s="13"/>
      <c r="P111579" s="13"/>
      <c r="Q111579" s="13"/>
      <c r="R111579" s="13"/>
    </row>
    <row r="111580" spans="2:18">
      <c r="B111580" s="31"/>
      <c r="C111580" s="13"/>
      <c r="D111580" s="13"/>
      <c r="E111580" s="13"/>
      <c r="F111580" s="13"/>
      <c r="G111580" s="13"/>
      <c r="H111580" s="13"/>
      <c r="I111580" s="13"/>
      <c r="J111580" s="13"/>
      <c r="K111580" s="13"/>
      <c r="L111580" s="13"/>
      <c r="M111580" s="13"/>
      <c r="N111580" s="13"/>
      <c r="O111580" s="13"/>
      <c r="P111580" s="13"/>
      <c r="Q111580" s="13"/>
      <c r="R111580" s="13"/>
    </row>
    <row r="111581" spans="2:18">
      <c r="B111581" s="31"/>
      <c r="C111581" s="13"/>
      <c r="D111581" s="13"/>
      <c r="E111581" s="13"/>
      <c r="F111581" s="13"/>
      <c r="G111581" s="13"/>
      <c r="H111581" s="13"/>
      <c r="I111581" s="13"/>
      <c r="J111581" s="13"/>
      <c r="K111581" s="13"/>
      <c r="L111581" s="13"/>
      <c r="M111581" s="13"/>
      <c r="N111581" s="13"/>
      <c r="O111581" s="13"/>
      <c r="P111581" s="13"/>
      <c r="Q111581" s="13"/>
      <c r="R111581" s="13"/>
    </row>
    <row r="111582" spans="2:18">
      <c r="B111582" s="31"/>
      <c r="C111582" s="13"/>
      <c r="D111582" s="13"/>
      <c r="E111582" s="13"/>
      <c r="F111582" s="13"/>
      <c r="G111582" s="13"/>
      <c r="H111582" s="13"/>
      <c r="I111582" s="13"/>
      <c r="J111582" s="13"/>
      <c r="K111582" s="13"/>
      <c r="L111582" s="13"/>
      <c r="M111582" s="13"/>
      <c r="N111582" s="13"/>
      <c r="O111582" s="13"/>
      <c r="P111582" s="13"/>
      <c r="Q111582" s="13"/>
      <c r="R111582" s="13"/>
    </row>
    <row r="111583" spans="2:18">
      <c r="B111583" s="31"/>
      <c r="C111583" s="13"/>
      <c r="D111583" s="13"/>
      <c r="E111583" s="13"/>
      <c r="F111583" s="13"/>
      <c r="G111583" s="13"/>
      <c r="H111583" s="13"/>
      <c r="I111583" s="13"/>
      <c r="J111583" s="13"/>
      <c r="K111583" s="13"/>
      <c r="L111583" s="13"/>
      <c r="M111583" s="13"/>
      <c r="N111583" s="13"/>
      <c r="O111583" s="13"/>
      <c r="P111583" s="13"/>
      <c r="Q111583" s="13"/>
      <c r="R111583" s="13"/>
    </row>
    <row r="111584" spans="2:18">
      <c r="B111584" s="31"/>
      <c r="C111584" s="13"/>
      <c r="D111584" s="13"/>
      <c r="E111584" s="13"/>
      <c r="F111584" s="13"/>
      <c r="G111584" s="13"/>
      <c r="H111584" s="13"/>
      <c r="I111584" s="13"/>
      <c r="J111584" s="13"/>
      <c r="K111584" s="13"/>
      <c r="L111584" s="13"/>
      <c r="M111584" s="13"/>
      <c r="N111584" s="13"/>
      <c r="O111584" s="13"/>
      <c r="P111584" s="13"/>
      <c r="Q111584" s="13"/>
      <c r="R111584" s="13"/>
    </row>
    <row r="111585" spans="2:18">
      <c r="B111585" s="31"/>
      <c r="C111585" s="13"/>
      <c r="D111585" s="13"/>
      <c r="E111585" s="13"/>
      <c r="F111585" s="13"/>
      <c r="G111585" s="13"/>
      <c r="H111585" s="13"/>
      <c r="I111585" s="13"/>
      <c r="J111585" s="13"/>
      <c r="K111585" s="13"/>
      <c r="L111585" s="13"/>
      <c r="M111585" s="13"/>
      <c r="N111585" s="13"/>
      <c r="O111585" s="13"/>
      <c r="P111585" s="13"/>
      <c r="Q111585" s="13"/>
      <c r="R111585" s="13"/>
    </row>
    <row r="111586" spans="2:18">
      <c r="B111586" s="31"/>
      <c r="C111586" s="13"/>
      <c r="D111586" s="13"/>
      <c r="E111586" s="13"/>
      <c r="F111586" s="13"/>
      <c r="G111586" s="13"/>
      <c r="H111586" s="13"/>
      <c r="I111586" s="13"/>
      <c r="J111586" s="13"/>
      <c r="K111586" s="13"/>
      <c r="L111586" s="13"/>
      <c r="M111586" s="13"/>
      <c r="N111586" s="13"/>
      <c r="O111586" s="13"/>
      <c r="P111586" s="13"/>
      <c r="Q111586" s="13"/>
      <c r="R111586" s="13"/>
    </row>
    <row r="111587" spans="2:18">
      <c r="B111587" s="31"/>
      <c r="C111587" s="13"/>
      <c r="D111587" s="13"/>
      <c r="E111587" s="13"/>
      <c r="F111587" s="13"/>
      <c r="G111587" s="13"/>
      <c r="H111587" s="13"/>
      <c r="I111587" s="13"/>
      <c r="J111587" s="13"/>
      <c r="K111587" s="13"/>
      <c r="L111587" s="13"/>
      <c r="M111587" s="13"/>
      <c r="N111587" s="13"/>
      <c r="O111587" s="13"/>
      <c r="P111587" s="13"/>
      <c r="Q111587" s="13"/>
      <c r="R111587" s="13"/>
    </row>
    <row r="111588" spans="2:18">
      <c r="B111588" s="31"/>
      <c r="C111588" s="13"/>
      <c r="D111588" s="13"/>
      <c r="E111588" s="13"/>
      <c r="F111588" s="13"/>
      <c r="G111588" s="13"/>
      <c r="H111588" s="13"/>
      <c r="I111588" s="13"/>
      <c r="J111588" s="13"/>
      <c r="K111588" s="13"/>
      <c r="L111588" s="13"/>
      <c r="M111588" s="13"/>
      <c r="N111588" s="13"/>
      <c r="O111588" s="13"/>
      <c r="P111588" s="13"/>
      <c r="Q111588" s="13"/>
      <c r="R111588" s="13"/>
    </row>
    <row r="111589" spans="2:18">
      <c r="B111589" s="31"/>
      <c r="C111589" s="13"/>
      <c r="D111589" s="13"/>
      <c r="E111589" s="13"/>
      <c r="F111589" s="13"/>
      <c r="G111589" s="13"/>
      <c r="H111589" s="13"/>
      <c r="I111589" s="13"/>
      <c r="J111589" s="13"/>
      <c r="K111589" s="13"/>
      <c r="L111589" s="13"/>
      <c r="M111589" s="13"/>
      <c r="N111589" s="13"/>
      <c r="O111589" s="13"/>
      <c r="P111589" s="13"/>
      <c r="Q111589" s="13"/>
      <c r="R111589" s="13"/>
    </row>
    <row r="111590" spans="2:18">
      <c r="B111590" s="31"/>
      <c r="C111590" s="13"/>
      <c r="D111590" s="13"/>
      <c r="E111590" s="13"/>
      <c r="F111590" s="13"/>
      <c r="G111590" s="13"/>
      <c r="H111590" s="13"/>
      <c r="I111590" s="13"/>
      <c r="J111590" s="13"/>
      <c r="K111590" s="13"/>
      <c r="L111590" s="13"/>
      <c r="M111590" s="13"/>
      <c r="N111590" s="13"/>
      <c r="O111590" s="13"/>
      <c r="P111590" s="13"/>
      <c r="Q111590" s="13"/>
      <c r="R111590" s="13"/>
    </row>
    <row r="111591" spans="2:18">
      <c r="B111591" s="31"/>
      <c r="C111591" s="13"/>
      <c r="D111591" s="13"/>
      <c r="E111591" s="13"/>
      <c r="F111591" s="13"/>
      <c r="G111591" s="13"/>
      <c r="H111591" s="13"/>
      <c r="I111591" s="13"/>
      <c r="J111591" s="13"/>
      <c r="K111591" s="13"/>
      <c r="L111591" s="13"/>
      <c r="M111591" s="13"/>
      <c r="N111591" s="13"/>
      <c r="O111591" s="13"/>
      <c r="P111591" s="13"/>
      <c r="Q111591" s="13"/>
      <c r="R111591" s="13"/>
    </row>
    <row r="111592" spans="2:18">
      <c r="B111592" s="31"/>
      <c r="C111592" s="13"/>
      <c r="D111592" s="13"/>
      <c r="E111592" s="13"/>
      <c r="F111592" s="13"/>
      <c r="G111592" s="13"/>
      <c r="H111592" s="13"/>
      <c r="I111592" s="13"/>
      <c r="J111592" s="13"/>
      <c r="K111592" s="13"/>
      <c r="L111592" s="13"/>
      <c r="M111592" s="13"/>
      <c r="N111592" s="13"/>
      <c r="O111592" s="13"/>
      <c r="P111592" s="13"/>
      <c r="Q111592" s="13"/>
      <c r="R111592" s="13"/>
    </row>
    <row r="111593" spans="2:18">
      <c r="B111593" s="31"/>
      <c r="C111593" s="13"/>
      <c r="D111593" s="13"/>
      <c r="E111593" s="13"/>
      <c r="F111593" s="13"/>
      <c r="G111593" s="13"/>
      <c r="H111593" s="13"/>
      <c r="I111593" s="13"/>
      <c r="J111593" s="13"/>
      <c r="K111593" s="13"/>
      <c r="L111593" s="13"/>
      <c r="M111593" s="13"/>
      <c r="N111593" s="13"/>
      <c r="O111593" s="13"/>
      <c r="P111593" s="13"/>
      <c r="Q111593" s="13"/>
      <c r="R111593" s="13"/>
    </row>
    <row r="111594" spans="2:18">
      <c r="B111594" s="31"/>
      <c r="C111594" s="13"/>
      <c r="D111594" s="13"/>
      <c r="E111594" s="13"/>
      <c r="F111594" s="13"/>
      <c r="G111594" s="13"/>
      <c r="H111594" s="13"/>
      <c r="I111594" s="13"/>
      <c r="J111594" s="13"/>
      <c r="K111594" s="13"/>
      <c r="L111594" s="13"/>
      <c r="M111594" s="13"/>
      <c r="N111594" s="13"/>
      <c r="O111594" s="13"/>
      <c r="P111594" s="13"/>
      <c r="Q111594" s="13"/>
      <c r="R111594" s="13"/>
    </row>
    <row r="111595" spans="2:18">
      <c r="B111595" s="31"/>
      <c r="C111595" s="13"/>
      <c r="D111595" s="13"/>
      <c r="E111595" s="13"/>
      <c r="F111595" s="13"/>
      <c r="G111595" s="13"/>
      <c r="H111595" s="13"/>
      <c r="I111595" s="13"/>
      <c r="J111595" s="13"/>
      <c r="K111595" s="13"/>
      <c r="L111595" s="13"/>
      <c r="M111595" s="13"/>
      <c r="N111595" s="13"/>
      <c r="O111595" s="13"/>
      <c r="P111595" s="13"/>
      <c r="Q111595" s="13"/>
      <c r="R111595" s="13"/>
    </row>
    <row r="111596" spans="2:18">
      <c r="B111596" s="31"/>
      <c r="C111596" s="13"/>
      <c r="D111596" s="13"/>
      <c r="E111596" s="13"/>
      <c r="F111596" s="13"/>
      <c r="G111596" s="13"/>
      <c r="H111596" s="13"/>
      <c r="I111596" s="13"/>
      <c r="J111596" s="13"/>
      <c r="K111596" s="13"/>
      <c r="L111596" s="13"/>
      <c r="M111596" s="13"/>
      <c r="N111596" s="13"/>
      <c r="O111596" s="13"/>
      <c r="P111596" s="13"/>
      <c r="Q111596" s="13"/>
      <c r="R111596" s="13"/>
    </row>
    <row r="111597" spans="2:18">
      <c r="B111597" s="31"/>
      <c r="C111597" s="13"/>
      <c r="D111597" s="13"/>
      <c r="E111597" s="13"/>
      <c r="F111597" s="13"/>
      <c r="G111597" s="13"/>
      <c r="H111597" s="13"/>
      <c r="I111597" s="13"/>
      <c r="J111597" s="13"/>
      <c r="K111597" s="13"/>
      <c r="L111597" s="13"/>
      <c r="M111597" s="13"/>
      <c r="N111597" s="13"/>
      <c r="O111597" s="13"/>
      <c r="P111597" s="13"/>
      <c r="Q111597" s="13"/>
      <c r="R111597" s="13"/>
    </row>
    <row r="111598" spans="2:18">
      <c r="B111598" s="31"/>
      <c r="C111598" s="13"/>
      <c r="D111598" s="13"/>
      <c r="E111598" s="13"/>
      <c r="F111598" s="13"/>
      <c r="G111598" s="13"/>
      <c r="H111598" s="13"/>
      <c r="I111598" s="13"/>
      <c r="J111598" s="13"/>
      <c r="K111598" s="13"/>
      <c r="L111598" s="13"/>
      <c r="M111598" s="13"/>
      <c r="N111598" s="13"/>
      <c r="O111598" s="13"/>
      <c r="P111598" s="13"/>
      <c r="Q111598" s="13"/>
      <c r="R111598" s="13"/>
    </row>
    <row r="111599" spans="2:18">
      <c r="B111599" s="31"/>
      <c r="C111599" s="13"/>
      <c r="D111599" s="13"/>
      <c r="E111599" s="13"/>
      <c r="F111599" s="13"/>
      <c r="G111599" s="13"/>
      <c r="H111599" s="13"/>
      <c r="I111599" s="13"/>
      <c r="J111599" s="13"/>
      <c r="K111599" s="13"/>
      <c r="L111599" s="13"/>
      <c r="M111599" s="13"/>
      <c r="N111599" s="13"/>
      <c r="O111599" s="13"/>
      <c r="P111599" s="13"/>
      <c r="Q111599" s="13"/>
      <c r="R111599" s="13"/>
    </row>
    <row r="111600" spans="2:18">
      <c r="B111600" s="31"/>
      <c r="C111600" s="13"/>
      <c r="D111600" s="13"/>
      <c r="E111600" s="13"/>
      <c r="F111600" s="13"/>
      <c r="G111600" s="13"/>
      <c r="H111600" s="13"/>
      <c r="I111600" s="13"/>
      <c r="J111600" s="13"/>
      <c r="K111600" s="13"/>
      <c r="L111600" s="13"/>
      <c r="M111600" s="13"/>
      <c r="N111600" s="13"/>
      <c r="O111600" s="13"/>
      <c r="P111600" s="13"/>
      <c r="Q111600" s="13"/>
      <c r="R111600" s="13"/>
    </row>
    <row r="111601" spans="2:18">
      <c r="B111601" s="31"/>
      <c r="C111601" s="13"/>
      <c r="D111601" s="13"/>
      <c r="E111601" s="13"/>
      <c r="F111601" s="13"/>
      <c r="G111601" s="13"/>
      <c r="H111601" s="13"/>
      <c r="I111601" s="13"/>
      <c r="J111601" s="13"/>
      <c r="K111601" s="13"/>
      <c r="L111601" s="13"/>
      <c r="M111601" s="13"/>
      <c r="N111601" s="13"/>
      <c r="O111601" s="13"/>
      <c r="P111601" s="13"/>
      <c r="Q111601" s="13"/>
      <c r="R111601" s="13"/>
    </row>
    <row r="111602" spans="2:18">
      <c r="B111602" s="31"/>
      <c r="C111602" s="13"/>
      <c r="D111602" s="13"/>
      <c r="E111602" s="13"/>
      <c r="F111602" s="13"/>
      <c r="G111602" s="13"/>
      <c r="H111602" s="13"/>
      <c r="I111602" s="13"/>
      <c r="J111602" s="13"/>
      <c r="K111602" s="13"/>
      <c r="L111602" s="13"/>
      <c r="M111602" s="13"/>
      <c r="N111602" s="13"/>
      <c r="O111602" s="13"/>
      <c r="P111602" s="13"/>
      <c r="Q111602" s="13"/>
      <c r="R111602" s="13"/>
    </row>
    <row r="111603" spans="2:18">
      <c r="B111603" s="31"/>
      <c r="C111603" s="13"/>
      <c r="D111603" s="13"/>
      <c r="E111603" s="13"/>
      <c r="F111603" s="13"/>
      <c r="G111603" s="13"/>
      <c r="H111603" s="13"/>
      <c r="I111603" s="13"/>
      <c r="J111603" s="13"/>
      <c r="K111603" s="13"/>
      <c r="L111603" s="13"/>
      <c r="M111603" s="13"/>
      <c r="N111603" s="13"/>
      <c r="O111603" s="13"/>
      <c r="P111603" s="13"/>
      <c r="Q111603" s="13"/>
      <c r="R111603" s="13"/>
    </row>
    <row r="111604" spans="2:18">
      <c r="B111604" s="31"/>
      <c r="C111604" s="13"/>
      <c r="D111604" s="13"/>
      <c r="E111604" s="13"/>
      <c r="F111604" s="13"/>
      <c r="G111604" s="13"/>
      <c r="H111604" s="13"/>
      <c r="I111604" s="13"/>
      <c r="J111604" s="13"/>
      <c r="K111604" s="13"/>
      <c r="L111604" s="13"/>
      <c r="M111604" s="13"/>
      <c r="N111604" s="13"/>
      <c r="O111604" s="13"/>
      <c r="P111604" s="13"/>
      <c r="Q111604" s="13"/>
      <c r="R111604" s="13"/>
    </row>
    <row r="111605" spans="2:18">
      <c r="B111605" s="31"/>
      <c r="C111605" s="13"/>
      <c r="D111605" s="13"/>
      <c r="E111605" s="13"/>
      <c r="F111605" s="13"/>
      <c r="G111605" s="13"/>
      <c r="H111605" s="13"/>
      <c r="I111605" s="13"/>
      <c r="J111605" s="13"/>
      <c r="K111605" s="13"/>
      <c r="L111605" s="13"/>
      <c r="M111605" s="13"/>
      <c r="N111605" s="13"/>
      <c r="O111605" s="13"/>
      <c r="P111605" s="13"/>
      <c r="Q111605" s="13"/>
      <c r="R111605" s="13"/>
    </row>
    <row r="111606" spans="2:18">
      <c r="B111606" s="31"/>
      <c r="C111606" s="13"/>
      <c r="D111606" s="13"/>
      <c r="E111606" s="13"/>
      <c r="F111606" s="13"/>
      <c r="G111606" s="13"/>
      <c r="H111606" s="13"/>
      <c r="I111606" s="13"/>
      <c r="J111606" s="13"/>
      <c r="K111606" s="13"/>
      <c r="L111606" s="13"/>
      <c r="M111606" s="13"/>
      <c r="N111606" s="13"/>
      <c r="O111606" s="13"/>
      <c r="P111606" s="13"/>
      <c r="Q111606" s="13"/>
      <c r="R111606" s="13"/>
    </row>
    <row r="111607" spans="2:18">
      <c r="B111607" s="31"/>
      <c r="C111607" s="13"/>
      <c r="D111607" s="13"/>
      <c r="E111607" s="13"/>
      <c r="F111607" s="13"/>
      <c r="G111607" s="13"/>
      <c r="H111607" s="13"/>
      <c r="I111607" s="13"/>
      <c r="J111607" s="13"/>
      <c r="K111607" s="13"/>
      <c r="L111607" s="13"/>
      <c r="M111607" s="13"/>
      <c r="N111607" s="13"/>
      <c r="O111607" s="13"/>
      <c r="P111607" s="13"/>
      <c r="Q111607" s="13"/>
      <c r="R111607" s="13"/>
    </row>
    <row r="111608" spans="2:18">
      <c r="B111608" s="31"/>
      <c r="C111608" s="13"/>
      <c r="D111608" s="13"/>
      <c r="E111608" s="13"/>
      <c r="F111608" s="13"/>
      <c r="G111608" s="13"/>
      <c r="H111608" s="13"/>
      <c r="I111608" s="13"/>
      <c r="J111608" s="13"/>
      <c r="K111608" s="13"/>
      <c r="L111608" s="13"/>
      <c r="M111608" s="13"/>
      <c r="N111608" s="13"/>
      <c r="O111608" s="13"/>
      <c r="P111608" s="13"/>
      <c r="Q111608" s="13"/>
      <c r="R111608" s="13"/>
    </row>
    <row r="111609" spans="2:18">
      <c r="B111609" s="31"/>
      <c r="C111609" s="13"/>
      <c r="D111609" s="13"/>
      <c r="E111609" s="13"/>
      <c r="F111609" s="13"/>
      <c r="G111609" s="13"/>
      <c r="H111609" s="13"/>
      <c r="I111609" s="13"/>
      <c r="J111609" s="13"/>
      <c r="K111609" s="13"/>
      <c r="L111609" s="13"/>
      <c r="M111609" s="13"/>
      <c r="N111609" s="13"/>
      <c r="O111609" s="13"/>
      <c r="P111609" s="13"/>
      <c r="Q111609" s="13"/>
      <c r="R111609" s="13"/>
    </row>
    <row r="111610" spans="2:18">
      <c r="B111610" s="31"/>
      <c r="C111610" s="13"/>
      <c r="D111610" s="13"/>
      <c r="E111610" s="13"/>
      <c r="F111610" s="13"/>
      <c r="G111610" s="13"/>
      <c r="H111610" s="13"/>
      <c r="I111610" s="13"/>
      <c r="J111610" s="13"/>
      <c r="K111610" s="13"/>
      <c r="L111610" s="13"/>
      <c r="M111610" s="13"/>
      <c r="N111610" s="13"/>
      <c r="O111610" s="13"/>
      <c r="P111610" s="13"/>
      <c r="Q111610" s="13"/>
      <c r="R111610" s="13"/>
    </row>
    <row r="111611" spans="2:18">
      <c r="B111611" s="31"/>
      <c r="C111611" s="13"/>
      <c r="D111611" s="13"/>
      <c r="E111611" s="13"/>
      <c r="F111611" s="13"/>
      <c r="G111611" s="13"/>
      <c r="H111611" s="13"/>
      <c r="I111611" s="13"/>
      <c r="J111611" s="13"/>
      <c r="K111611" s="13"/>
      <c r="L111611" s="13"/>
      <c r="M111611" s="13"/>
      <c r="N111611" s="13"/>
      <c r="O111611" s="13"/>
      <c r="P111611" s="13"/>
      <c r="Q111611" s="13"/>
      <c r="R111611" s="13"/>
    </row>
    <row r="111612" spans="2:18">
      <c r="B111612" s="31"/>
      <c r="C111612" s="13"/>
      <c r="D111612" s="13"/>
      <c r="E111612" s="13"/>
      <c r="F111612" s="13"/>
      <c r="G111612" s="13"/>
      <c r="H111612" s="13"/>
      <c r="I111612" s="13"/>
      <c r="J111612" s="13"/>
      <c r="K111612" s="13"/>
      <c r="L111612" s="13"/>
      <c r="M111612" s="13"/>
      <c r="N111612" s="13"/>
      <c r="O111612" s="13"/>
      <c r="P111612" s="13"/>
      <c r="Q111612" s="13"/>
      <c r="R111612" s="13"/>
    </row>
    <row r="111613" spans="2:18">
      <c r="B111613" s="31"/>
      <c r="C111613" s="13"/>
      <c r="D111613" s="13"/>
      <c r="E111613" s="13"/>
      <c r="F111613" s="13"/>
      <c r="G111613" s="13"/>
      <c r="H111613" s="13"/>
      <c r="I111613" s="13"/>
      <c r="J111613" s="13"/>
      <c r="K111613" s="13"/>
      <c r="L111613" s="13"/>
      <c r="M111613" s="13"/>
      <c r="N111613" s="13"/>
      <c r="O111613" s="13"/>
      <c r="P111613" s="13"/>
      <c r="Q111613" s="13"/>
      <c r="R111613" s="13"/>
    </row>
    <row r="111614" spans="2:18">
      <c r="B111614" s="31"/>
      <c r="C111614" s="13"/>
      <c r="D111614" s="13"/>
      <c r="E111614" s="13"/>
      <c r="F111614" s="13"/>
      <c r="G111614" s="13"/>
      <c r="H111614" s="13"/>
      <c r="I111614" s="13"/>
      <c r="J111614" s="13"/>
      <c r="K111614" s="13"/>
      <c r="L111614" s="13"/>
      <c r="M111614" s="13"/>
      <c r="N111614" s="13"/>
      <c r="O111614" s="13"/>
      <c r="P111614" s="13"/>
      <c r="Q111614" s="13"/>
      <c r="R111614" s="13"/>
    </row>
    <row r="111615" spans="2:18">
      <c r="B111615" s="31"/>
      <c r="C111615" s="13"/>
      <c r="D111615" s="13"/>
      <c r="E111615" s="13"/>
      <c r="F111615" s="13"/>
      <c r="G111615" s="13"/>
      <c r="H111615" s="13"/>
      <c r="I111615" s="13"/>
      <c r="J111615" s="13"/>
      <c r="K111615" s="13"/>
      <c r="L111615" s="13"/>
      <c r="M111615" s="13"/>
      <c r="N111615" s="13"/>
      <c r="O111615" s="13"/>
      <c r="P111615" s="13"/>
      <c r="Q111615" s="13"/>
      <c r="R111615" s="13"/>
    </row>
    <row r="111616" spans="2:18">
      <c r="B111616" s="31"/>
      <c r="C111616" s="13"/>
      <c r="D111616" s="13"/>
      <c r="E111616" s="13"/>
      <c r="F111616" s="13"/>
      <c r="G111616" s="13"/>
      <c r="H111616" s="13"/>
      <c r="I111616" s="13"/>
      <c r="J111616" s="13"/>
      <c r="K111616" s="13"/>
      <c r="L111616" s="13"/>
      <c r="M111616" s="13"/>
      <c r="N111616" s="13"/>
      <c r="O111616" s="13"/>
      <c r="P111616" s="13"/>
      <c r="Q111616" s="13"/>
      <c r="R111616" s="13"/>
    </row>
    <row r="111617" spans="2:18">
      <c r="B111617" s="31"/>
      <c r="C111617" s="13"/>
      <c r="D111617" s="13"/>
      <c r="E111617" s="13"/>
      <c r="F111617" s="13"/>
      <c r="G111617" s="13"/>
      <c r="H111617" s="13"/>
      <c r="I111617" s="13"/>
      <c r="J111617" s="13"/>
      <c r="K111617" s="13"/>
      <c r="L111617" s="13"/>
      <c r="M111617" s="13"/>
      <c r="N111617" s="13"/>
      <c r="O111617" s="13"/>
      <c r="P111617" s="13"/>
      <c r="Q111617" s="13"/>
      <c r="R111617" s="13"/>
    </row>
    <row r="111618" spans="2:18">
      <c r="B111618" s="31"/>
      <c r="C111618" s="13"/>
      <c r="D111618" s="13"/>
      <c r="E111618" s="13"/>
      <c r="F111618" s="13"/>
      <c r="G111618" s="13"/>
      <c r="H111618" s="13"/>
      <c r="I111618" s="13"/>
      <c r="J111618" s="13"/>
      <c r="K111618" s="13"/>
      <c r="L111618" s="13"/>
      <c r="M111618" s="13"/>
      <c r="N111618" s="13"/>
      <c r="O111618" s="13"/>
      <c r="P111618" s="13"/>
      <c r="Q111618" s="13"/>
      <c r="R111618" s="13"/>
    </row>
    <row r="111619" spans="2:18">
      <c r="B111619" s="31"/>
      <c r="C111619" s="13"/>
      <c r="D111619" s="13"/>
      <c r="E111619" s="13"/>
      <c r="F111619" s="13"/>
      <c r="G111619" s="13"/>
      <c r="H111619" s="13"/>
      <c r="I111619" s="13"/>
      <c r="J111619" s="13"/>
      <c r="K111619" s="13"/>
      <c r="L111619" s="13"/>
      <c r="M111619" s="13"/>
      <c r="N111619" s="13"/>
      <c r="O111619" s="13"/>
      <c r="P111619" s="13"/>
      <c r="Q111619" s="13"/>
      <c r="R111619" s="13"/>
    </row>
    <row r="111620" spans="2:18">
      <c r="B111620" s="31"/>
      <c r="C111620" s="13"/>
      <c r="D111620" s="13"/>
      <c r="E111620" s="13"/>
      <c r="F111620" s="13"/>
      <c r="G111620" s="13"/>
      <c r="H111620" s="13"/>
      <c r="I111620" s="13"/>
      <c r="J111620" s="13"/>
      <c r="K111620" s="13"/>
      <c r="L111620" s="13"/>
      <c r="M111620" s="13"/>
      <c r="N111620" s="13"/>
      <c r="O111620" s="13"/>
      <c r="P111620" s="13"/>
      <c r="Q111620" s="13"/>
      <c r="R111620" s="13"/>
    </row>
    <row r="111621" spans="2:18">
      <c r="B111621" s="31"/>
      <c r="C111621" s="13"/>
      <c r="D111621" s="13"/>
      <c r="E111621" s="13"/>
      <c r="F111621" s="13"/>
      <c r="G111621" s="13"/>
      <c r="H111621" s="13"/>
      <c r="I111621" s="13"/>
      <c r="J111621" s="13"/>
      <c r="K111621" s="13"/>
      <c r="L111621" s="13"/>
      <c r="M111621" s="13"/>
      <c r="N111621" s="13"/>
      <c r="O111621" s="13"/>
      <c r="P111621" s="13"/>
      <c r="Q111621" s="13"/>
      <c r="R111621" s="13"/>
    </row>
    <row r="111622" spans="2:18">
      <c r="B111622" s="31"/>
      <c r="C111622" s="13"/>
      <c r="D111622" s="13"/>
      <c r="E111622" s="13"/>
      <c r="F111622" s="13"/>
      <c r="G111622" s="13"/>
      <c r="H111622" s="13"/>
      <c r="I111622" s="13"/>
      <c r="J111622" s="13"/>
      <c r="K111622" s="13"/>
      <c r="L111622" s="13"/>
      <c r="M111622" s="13"/>
      <c r="N111622" s="13"/>
      <c r="O111622" s="13"/>
      <c r="P111622" s="13"/>
      <c r="Q111622" s="13"/>
      <c r="R111622" s="13"/>
    </row>
    <row r="111623" spans="2:18">
      <c r="B111623" s="31"/>
      <c r="C111623" s="13"/>
      <c r="D111623" s="13"/>
      <c r="E111623" s="13"/>
      <c r="F111623" s="13"/>
      <c r="G111623" s="13"/>
      <c r="H111623" s="13"/>
      <c r="I111623" s="13"/>
      <c r="J111623" s="13"/>
      <c r="K111623" s="13"/>
      <c r="L111623" s="13"/>
      <c r="M111623" s="13"/>
      <c r="N111623" s="13"/>
      <c r="O111623" s="13"/>
      <c r="P111623" s="13"/>
      <c r="Q111623" s="13"/>
      <c r="R111623" s="13"/>
    </row>
    <row r="111624" spans="2:18">
      <c r="B111624" s="31"/>
      <c r="C111624" s="13"/>
      <c r="D111624" s="13"/>
      <c r="E111624" s="13"/>
      <c r="F111624" s="13"/>
      <c r="G111624" s="13"/>
      <c r="H111624" s="13"/>
      <c r="I111624" s="13"/>
      <c r="J111624" s="13"/>
      <c r="K111624" s="13"/>
      <c r="L111624" s="13"/>
      <c r="M111624" s="13"/>
      <c r="N111624" s="13"/>
      <c r="O111624" s="13"/>
      <c r="P111624" s="13"/>
      <c r="Q111624" s="13"/>
      <c r="R111624" s="13"/>
    </row>
    <row r="111625" spans="2:18">
      <c r="B111625" s="31"/>
      <c r="C111625" s="13"/>
      <c r="D111625" s="13"/>
      <c r="E111625" s="13"/>
      <c r="F111625" s="13"/>
      <c r="G111625" s="13"/>
      <c r="H111625" s="13"/>
      <c r="I111625" s="13"/>
      <c r="J111625" s="13"/>
      <c r="K111625" s="13"/>
      <c r="L111625" s="13"/>
      <c r="M111625" s="13"/>
      <c r="N111625" s="13"/>
      <c r="O111625" s="13"/>
      <c r="P111625" s="13"/>
      <c r="Q111625" s="13"/>
      <c r="R111625" s="13"/>
    </row>
    <row r="111626" spans="2:18">
      <c r="B111626" s="31"/>
      <c r="C111626" s="13"/>
      <c r="D111626" s="13"/>
      <c r="E111626" s="13"/>
      <c r="F111626" s="13"/>
      <c r="G111626" s="13"/>
      <c r="H111626" s="13"/>
      <c r="I111626" s="13"/>
      <c r="J111626" s="13"/>
      <c r="K111626" s="13"/>
      <c r="L111626" s="13"/>
      <c r="M111626" s="13"/>
      <c r="N111626" s="13"/>
      <c r="O111626" s="13"/>
      <c r="P111626" s="13"/>
      <c r="Q111626" s="13"/>
      <c r="R111626" s="13"/>
    </row>
    <row r="111627" spans="2:18">
      <c r="B111627" s="31"/>
      <c r="C111627" s="13"/>
      <c r="D111627" s="13"/>
      <c r="E111627" s="13"/>
      <c r="F111627" s="13"/>
      <c r="G111627" s="13"/>
      <c r="H111627" s="13"/>
      <c r="I111627" s="13"/>
      <c r="J111627" s="13"/>
      <c r="K111627" s="13"/>
      <c r="L111627" s="13"/>
      <c r="M111627" s="13"/>
      <c r="N111627" s="13"/>
      <c r="O111627" s="13"/>
      <c r="P111627" s="13"/>
      <c r="Q111627" s="13"/>
      <c r="R111627" s="13"/>
    </row>
    <row r="111628" spans="2:18">
      <c r="B111628" s="31"/>
      <c r="C111628" s="13"/>
      <c r="D111628" s="13"/>
      <c r="E111628" s="13"/>
      <c r="F111628" s="13"/>
      <c r="G111628" s="13"/>
      <c r="H111628" s="13"/>
      <c r="I111628" s="13"/>
      <c r="J111628" s="13"/>
      <c r="K111628" s="13"/>
      <c r="L111628" s="13"/>
      <c r="M111628" s="13"/>
      <c r="N111628" s="13"/>
      <c r="O111628" s="13"/>
      <c r="P111628" s="13"/>
      <c r="Q111628" s="13"/>
      <c r="R111628" s="13"/>
    </row>
    <row r="111629" spans="2:18">
      <c r="B111629" s="31"/>
      <c r="C111629" s="13"/>
      <c r="D111629" s="13"/>
      <c r="E111629" s="13"/>
      <c r="F111629" s="13"/>
      <c r="G111629" s="13"/>
      <c r="H111629" s="13"/>
      <c r="I111629" s="13"/>
      <c r="J111629" s="13"/>
      <c r="K111629" s="13"/>
      <c r="L111629" s="13"/>
      <c r="M111629" s="13"/>
      <c r="N111629" s="13"/>
      <c r="O111629" s="13"/>
      <c r="P111629" s="13"/>
      <c r="Q111629" s="13"/>
      <c r="R111629" s="13"/>
    </row>
    <row r="111630" spans="2:18">
      <c r="B111630" s="31"/>
      <c r="C111630" s="13"/>
      <c r="D111630" s="13"/>
      <c r="E111630" s="13"/>
      <c r="F111630" s="13"/>
      <c r="G111630" s="13"/>
      <c r="H111630" s="13"/>
      <c r="I111630" s="13"/>
      <c r="J111630" s="13"/>
      <c r="K111630" s="13"/>
      <c r="L111630" s="13"/>
      <c r="M111630" s="13"/>
      <c r="N111630" s="13"/>
      <c r="O111630" s="13"/>
      <c r="P111630" s="13"/>
      <c r="Q111630" s="13"/>
      <c r="R111630" s="13"/>
    </row>
    <row r="111631" spans="2:18">
      <c r="B111631" s="31"/>
      <c r="C111631" s="13"/>
      <c r="D111631" s="13"/>
      <c r="E111631" s="13"/>
      <c r="F111631" s="13"/>
      <c r="G111631" s="13"/>
      <c r="H111631" s="13"/>
      <c r="I111631" s="13"/>
      <c r="J111631" s="13"/>
      <c r="K111631" s="13"/>
      <c r="L111631" s="13"/>
      <c r="M111631" s="13"/>
      <c r="N111631" s="13"/>
      <c r="O111631" s="13"/>
      <c r="P111631" s="13"/>
      <c r="Q111631" s="13"/>
      <c r="R111631" s="13"/>
    </row>
    <row r="111632" spans="2:18">
      <c r="B111632" s="31"/>
      <c r="C111632" s="13"/>
      <c r="D111632" s="13"/>
      <c r="E111632" s="13"/>
      <c r="F111632" s="13"/>
      <c r="G111632" s="13"/>
      <c r="H111632" s="13"/>
      <c r="I111632" s="13"/>
      <c r="J111632" s="13"/>
      <c r="K111632" s="13"/>
      <c r="L111632" s="13"/>
      <c r="M111632" s="13"/>
      <c r="N111632" s="13"/>
      <c r="O111632" s="13"/>
      <c r="P111632" s="13"/>
      <c r="Q111632" s="13"/>
      <c r="R111632" s="13"/>
    </row>
    <row r="111633" spans="2:18">
      <c r="B111633" s="31"/>
      <c r="C111633" s="13"/>
      <c r="D111633" s="13"/>
      <c r="E111633" s="13"/>
      <c r="F111633" s="13"/>
      <c r="G111633" s="13"/>
      <c r="H111633" s="13"/>
      <c r="I111633" s="13"/>
      <c r="J111633" s="13"/>
      <c r="K111633" s="13"/>
      <c r="L111633" s="13"/>
      <c r="M111633" s="13"/>
      <c r="N111633" s="13"/>
      <c r="O111633" s="13"/>
      <c r="P111633" s="13"/>
      <c r="Q111633" s="13"/>
      <c r="R111633" s="13"/>
    </row>
    <row r="111634" spans="2:18">
      <c r="B111634" s="31"/>
      <c r="C111634" s="13"/>
      <c r="D111634" s="13"/>
      <c r="E111634" s="13"/>
      <c r="F111634" s="13"/>
      <c r="G111634" s="13"/>
      <c r="H111634" s="13"/>
      <c r="I111634" s="13"/>
      <c r="J111634" s="13"/>
      <c r="K111634" s="13"/>
      <c r="L111634" s="13"/>
      <c r="M111634" s="13"/>
      <c r="N111634" s="13"/>
      <c r="O111634" s="13"/>
      <c r="P111634" s="13"/>
      <c r="Q111634" s="13"/>
      <c r="R111634" s="13"/>
    </row>
    <row r="111635" spans="2:18">
      <c r="B111635" s="31"/>
      <c r="C111635" s="13"/>
      <c r="D111635" s="13"/>
      <c r="E111635" s="13"/>
      <c r="F111635" s="13"/>
      <c r="G111635" s="13"/>
      <c r="H111635" s="13"/>
      <c r="I111635" s="13"/>
      <c r="J111635" s="13"/>
      <c r="K111635" s="13"/>
      <c r="L111635" s="13"/>
      <c r="M111635" s="13"/>
      <c r="N111635" s="13"/>
      <c r="O111635" s="13"/>
      <c r="P111635" s="13"/>
      <c r="Q111635" s="13"/>
      <c r="R111635" s="13"/>
    </row>
    <row r="111636" spans="2:18">
      <c r="B111636" s="31"/>
      <c r="C111636" s="13"/>
      <c r="D111636" s="13"/>
      <c r="E111636" s="13"/>
      <c r="F111636" s="13"/>
      <c r="G111636" s="13"/>
      <c r="H111636" s="13"/>
      <c r="I111636" s="13"/>
      <c r="J111636" s="13"/>
      <c r="K111636" s="13"/>
      <c r="L111636" s="13"/>
      <c r="M111636" s="13"/>
      <c r="N111636" s="13"/>
      <c r="O111636" s="13"/>
      <c r="P111636" s="13"/>
      <c r="Q111636" s="13"/>
      <c r="R111636" s="13"/>
    </row>
    <row r="111637" spans="2:18">
      <c r="B111637" s="31"/>
      <c r="C111637" s="13"/>
      <c r="D111637" s="13"/>
      <c r="E111637" s="13"/>
      <c r="F111637" s="13"/>
      <c r="G111637" s="13"/>
      <c r="H111637" s="13"/>
      <c r="I111637" s="13"/>
      <c r="J111637" s="13"/>
      <c r="K111637" s="13"/>
      <c r="L111637" s="13"/>
      <c r="M111637" s="13"/>
      <c r="N111637" s="13"/>
      <c r="O111637" s="13"/>
      <c r="P111637" s="13"/>
      <c r="Q111637" s="13"/>
      <c r="R111637" s="13"/>
    </row>
    <row r="111638" spans="2:18">
      <c r="B111638" s="31"/>
      <c r="C111638" s="13"/>
      <c r="D111638" s="13"/>
      <c r="E111638" s="13"/>
      <c r="F111638" s="13"/>
      <c r="G111638" s="13"/>
      <c r="H111638" s="13"/>
      <c r="I111638" s="13"/>
      <c r="J111638" s="13"/>
      <c r="K111638" s="13"/>
      <c r="L111638" s="13"/>
      <c r="M111638" s="13"/>
      <c r="N111638" s="13"/>
      <c r="O111638" s="13"/>
      <c r="P111638" s="13"/>
      <c r="Q111638" s="13"/>
      <c r="R111638" s="13"/>
    </row>
    <row r="111639" spans="2:18">
      <c r="B111639" s="31"/>
      <c r="C111639" s="13"/>
      <c r="D111639" s="13"/>
      <c r="E111639" s="13"/>
      <c r="F111639" s="13"/>
      <c r="G111639" s="13"/>
      <c r="H111639" s="13"/>
      <c r="I111639" s="13"/>
      <c r="J111639" s="13"/>
      <c r="K111639" s="13"/>
      <c r="L111639" s="13"/>
      <c r="M111639" s="13"/>
      <c r="N111639" s="13"/>
      <c r="O111639" s="13"/>
      <c r="P111639" s="13"/>
      <c r="Q111639" s="13"/>
      <c r="R111639" s="13"/>
    </row>
    <row r="111640" spans="2:18">
      <c r="B111640" s="31"/>
      <c r="C111640" s="13"/>
      <c r="D111640" s="13"/>
      <c r="E111640" s="13"/>
      <c r="F111640" s="13"/>
      <c r="G111640" s="13"/>
      <c r="H111640" s="13"/>
      <c r="I111640" s="13"/>
      <c r="J111640" s="13"/>
      <c r="K111640" s="13"/>
      <c r="L111640" s="13"/>
      <c r="M111640" s="13"/>
      <c r="N111640" s="13"/>
      <c r="O111640" s="13"/>
      <c r="P111640" s="13"/>
      <c r="Q111640" s="13"/>
      <c r="R111640" s="13"/>
    </row>
    <row r="111641" spans="2:18">
      <c r="B111641" s="31"/>
      <c r="C111641" s="13"/>
      <c r="D111641" s="13"/>
      <c r="E111641" s="13"/>
      <c r="F111641" s="13"/>
      <c r="G111641" s="13"/>
      <c r="H111641" s="13"/>
      <c r="I111641" s="13"/>
      <c r="J111641" s="13"/>
      <c r="K111641" s="13"/>
      <c r="L111641" s="13"/>
      <c r="M111641" s="13"/>
      <c r="N111641" s="13"/>
      <c r="O111641" s="13"/>
      <c r="P111641" s="13"/>
      <c r="Q111641" s="13"/>
      <c r="R111641" s="13"/>
    </row>
    <row r="111642" spans="2:18">
      <c r="B111642" s="31"/>
      <c r="C111642" s="13"/>
      <c r="D111642" s="13"/>
      <c r="E111642" s="13"/>
      <c r="F111642" s="13"/>
      <c r="G111642" s="13"/>
      <c r="H111642" s="13"/>
      <c r="I111642" s="13"/>
      <c r="J111642" s="13"/>
      <c r="K111642" s="13"/>
      <c r="L111642" s="13"/>
      <c r="M111642" s="13"/>
      <c r="N111642" s="13"/>
      <c r="O111642" s="13"/>
      <c r="P111642" s="13"/>
      <c r="Q111642" s="13"/>
      <c r="R111642" s="13"/>
    </row>
    <row r="111643" spans="2:18">
      <c r="B111643" s="31"/>
      <c r="C111643" s="13"/>
      <c r="D111643" s="13"/>
      <c r="E111643" s="13"/>
      <c r="F111643" s="13"/>
      <c r="G111643" s="13"/>
      <c r="H111643" s="13"/>
      <c r="I111643" s="13"/>
      <c r="J111643" s="13"/>
      <c r="K111643" s="13"/>
      <c r="L111643" s="13"/>
      <c r="M111643" s="13"/>
      <c r="N111643" s="13"/>
      <c r="O111643" s="13"/>
      <c r="P111643" s="13"/>
      <c r="Q111643" s="13"/>
      <c r="R111643" s="13"/>
    </row>
    <row r="111644" spans="2:18">
      <c r="B111644" s="31"/>
      <c r="C111644" s="13"/>
      <c r="D111644" s="13"/>
      <c r="E111644" s="13"/>
      <c r="F111644" s="13"/>
      <c r="G111644" s="13"/>
      <c r="H111644" s="13"/>
      <c r="I111644" s="13"/>
      <c r="J111644" s="13"/>
      <c r="K111644" s="13"/>
      <c r="L111644" s="13"/>
      <c r="M111644" s="13"/>
      <c r="N111644" s="13"/>
      <c r="O111644" s="13"/>
      <c r="P111644" s="13"/>
      <c r="Q111644" s="13"/>
      <c r="R111644" s="13"/>
    </row>
    <row r="111645" spans="2:18">
      <c r="B111645" s="31"/>
      <c r="C111645" s="13"/>
      <c r="D111645" s="13"/>
      <c r="E111645" s="13"/>
      <c r="F111645" s="13"/>
      <c r="G111645" s="13"/>
      <c r="H111645" s="13"/>
      <c r="I111645" s="13"/>
      <c r="J111645" s="13"/>
      <c r="K111645" s="13"/>
      <c r="L111645" s="13"/>
      <c r="M111645" s="13"/>
      <c r="N111645" s="13"/>
      <c r="O111645" s="13"/>
      <c r="P111645" s="13"/>
      <c r="Q111645" s="13"/>
      <c r="R111645" s="13"/>
    </row>
    <row r="111646" spans="2:18">
      <c r="B111646" s="31"/>
      <c r="C111646" s="13"/>
      <c r="D111646" s="13"/>
      <c r="E111646" s="13"/>
      <c r="F111646" s="13"/>
      <c r="G111646" s="13"/>
      <c r="H111646" s="13"/>
      <c r="I111646" s="13"/>
      <c r="J111646" s="13"/>
      <c r="K111646" s="13"/>
      <c r="L111646" s="13"/>
      <c r="M111646" s="13"/>
      <c r="N111646" s="13"/>
      <c r="O111646" s="13"/>
      <c r="P111646" s="13"/>
      <c r="Q111646" s="13"/>
      <c r="R111646" s="13"/>
    </row>
    <row r="111647" spans="2:18">
      <c r="B111647" s="31"/>
      <c r="C111647" s="13"/>
      <c r="D111647" s="13"/>
      <c r="E111647" s="13"/>
      <c r="F111647" s="13"/>
      <c r="G111647" s="13"/>
      <c r="H111647" s="13"/>
      <c r="I111647" s="13"/>
      <c r="J111647" s="13"/>
      <c r="K111647" s="13"/>
      <c r="L111647" s="13"/>
      <c r="M111647" s="13"/>
      <c r="N111647" s="13"/>
      <c r="O111647" s="13"/>
      <c r="P111647" s="13"/>
      <c r="Q111647" s="13"/>
      <c r="R111647" s="13"/>
    </row>
    <row r="111648" spans="2:18">
      <c r="B111648" s="31"/>
      <c r="C111648" s="13"/>
      <c r="D111648" s="13"/>
      <c r="E111648" s="13"/>
      <c r="F111648" s="13"/>
      <c r="G111648" s="13"/>
      <c r="H111648" s="13"/>
      <c r="I111648" s="13"/>
      <c r="J111648" s="13"/>
      <c r="K111648" s="13"/>
      <c r="L111648" s="13"/>
      <c r="M111648" s="13"/>
      <c r="N111648" s="13"/>
      <c r="O111648" s="13"/>
      <c r="P111648" s="13"/>
      <c r="Q111648" s="13"/>
      <c r="R111648" s="13"/>
    </row>
    <row r="111649" spans="2:18">
      <c r="B111649" s="31"/>
      <c r="C111649" s="13"/>
      <c r="D111649" s="13"/>
      <c r="E111649" s="13"/>
      <c r="F111649" s="13"/>
      <c r="G111649" s="13"/>
      <c r="H111649" s="13"/>
      <c r="I111649" s="13"/>
      <c r="J111649" s="13"/>
      <c r="K111649" s="13"/>
      <c r="L111649" s="13"/>
      <c r="M111649" s="13"/>
      <c r="N111649" s="13"/>
      <c r="O111649" s="13"/>
      <c r="P111649" s="13"/>
      <c r="Q111649" s="13"/>
      <c r="R111649" s="13"/>
    </row>
    <row r="111650" spans="2:18">
      <c r="B111650" s="31"/>
      <c r="C111650" s="13"/>
      <c r="D111650" s="13"/>
      <c r="E111650" s="13"/>
      <c r="F111650" s="13"/>
      <c r="G111650" s="13"/>
      <c r="H111650" s="13"/>
      <c r="I111650" s="13"/>
      <c r="J111650" s="13"/>
      <c r="K111650" s="13"/>
      <c r="L111650" s="13"/>
      <c r="M111650" s="13"/>
      <c r="N111650" s="13"/>
      <c r="O111650" s="13"/>
      <c r="P111650" s="13"/>
      <c r="Q111650" s="13"/>
      <c r="R111650" s="13"/>
    </row>
    <row r="111651" spans="2:18">
      <c r="B111651" s="31"/>
      <c r="C111651" s="13"/>
      <c r="D111651" s="13"/>
      <c r="E111651" s="13"/>
      <c r="F111651" s="13"/>
      <c r="G111651" s="13"/>
      <c r="H111651" s="13"/>
      <c r="I111651" s="13"/>
      <c r="J111651" s="13"/>
      <c r="K111651" s="13"/>
      <c r="L111651" s="13"/>
      <c r="M111651" s="13"/>
      <c r="N111651" s="13"/>
      <c r="O111651" s="13"/>
      <c r="P111651" s="13"/>
      <c r="Q111651" s="13"/>
      <c r="R111651" s="13"/>
    </row>
    <row r="111652" spans="2:18">
      <c r="B111652" s="31"/>
      <c r="C111652" s="13"/>
      <c r="D111652" s="13"/>
      <c r="E111652" s="13"/>
      <c r="F111652" s="13"/>
      <c r="G111652" s="13"/>
      <c r="H111652" s="13"/>
      <c r="I111652" s="13"/>
      <c r="J111652" s="13"/>
      <c r="K111652" s="13"/>
      <c r="L111652" s="13"/>
      <c r="M111652" s="13"/>
      <c r="N111652" s="13"/>
      <c r="O111652" s="13"/>
      <c r="P111652" s="13"/>
      <c r="Q111652" s="13"/>
      <c r="R111652" s="13"/>
    </row>
    <row r="111653" spans="2:18">
      <c r="B111653" s="31"/>
      <c r="C111653" s="13"/>
      <c r="D111653" s="13"/>
      <c r="E111653" s="13"/>
      <c r="F111653" s="13"/>
      <c r="G111653" s="13"/>
      <c r="H111653" s="13"/>
      <c r="I111653" s="13"/>
      <c r="J111653" s="13"/>
      <c r="K111653" s="13"/>
      <c r="L111653" s="13"/>
      <c r="M111653" s="13"/>
      <c r="N111653" s="13"/>
      <c r="O111653" s="13"/>
      <c r="P111653" s="13"/>
      <c r="Q111653" s="13"/>
      <c r="R111653" s="13"/>
    </row>
    <row r="111654" spans="2:18">
      <c r="B111654" s="31"/>
      <c r="C111654" s="13"/>
      <c r="D111654" s="13"/>
      <c r="E111654" s="13"/>
      <c r="F111654" s="13"/>
      <c r="G111654" s="13"/>
      <c r="H111654" s="13"/>
      <c r="I111654" s="13"/>
      <c r="J111654" s="13"/>
      <c r="K111654" s="13"/>
      <c r="L111654" s="13"/>
      <c r="M111654" s="13"/>
      <c r="N111654" s="13"/>
      <c r="O111654" s="13"/>
      <c r="P111654" s="13"/>
      <c r="Q111654" s="13"/>
      <c r="R111654" s="13"/>
    </row>
    <row r="111655" spans="2:18">
      <c r="B111655" s="31"/>
      <c r="C111655" s="13"/>
      <c r="D111655" s="13"/>
      <c r="E111655" s="13"/>
      <c r="F111655" s="13"/>
      <c r="G111655" s="13"/>
      <c r="H111655" s="13"/>
      <c r="I111655" s="13"/>
      <c r="J111655" s="13"/>
      <c r="K111655" s="13"/>
      <c r="L111655" s="13"/>
      <c r="M111655" s="13"/>
      <c r="N111655" s="13"/>
      <c r="O111655" s="13"/>
      <c r="P111655" s="13"/>
      <c r="Q111655" s="13"/>
      <c r="R111655" s="13"/>
    </row>
    <row r="111656" spans="2:18">
      <c r="B111656" s="31"/>
      <c r="C111656" s="13"/>
      <c r="D111656" s="13"/>
      <c r="E111656" s="13"/>
      <c r="F111656" s="13"/>
      <c r="G111656" s="13"/>
      <c r="H111656" s="13"/>
      <c r="I111656" s="13"/>
      <c r="J111656" s="13"/>
      <c r="K111656" s="13"/>
      <c r="L111656" s="13"/>
      <c r="M111656" s="13"/>
      <c r="N111656" s="13"/>
      <c r="O111656" s="13"/>
      <c r="P111656" s="13"/>
      <c r="Q111656" s="13"/>
      <c r="R111656" s="13"/>
    </row>
    <row r="111657" spans="2:18">
      <c r="B111657" s="31"/>
      <c r="C111657" s="13"/>
      <c r="D111657" s="13"/>
      <c r="E111657" s="13"/>
      <c r="F111657" s="13"/>
      <c r="G111657" s="13"/>
      <c r="H111657" s="13"/>
      <c r="I111657" s="13"/>
      <c r="J111657" s="13"/>
      <c r="K111657" s="13"/>
      <c r="L111657" s="13"/>
      <c r="M111657" s="13"/>
      <c r="N111657" s="13"/>
      <c r="O111657" s="13"/>
      <c r="P111657" s="13"/>
      <c r="Q111657" s="13"/>
      <c r="R111657" s="13"/>
    </row>
    <row r="111658" spans="2:18">
      <c r="B111658" s="31"/>
      <c r="C111658" s="13"/>
      <c r="D111658" s="13"/>
      <c r="E111658" s="13"/>
      <c r="F111658" s="13"/>
      <c r="G111658" s="13"/>
      <c r="H111658" s="13"/>
      <c r="I111658" s="13"/>
      <c r="J111658" s="13"/>
      <c r="K111658" s="13"/>
      <c r="L111658" s="13"/>
      <c r="M111658" s="13"/>
      <c r="N111658" s="13"/>
      <c r="O111658" s="13"/>
      <c r="P111658" s="13"/>
      <c r="Q111658" s="13"/>
      <c r="R111658" s="13"/>
    </row>
    <row r="111659" spans="2:18">
      <c r="B111659" s="31"/>
      <c r="C111659" s="13"/>
      <c r="D111659" s="13"/>
      <c r="E111659" s="13"/>
      <c r="F111659" s="13"/>
      <c r="G111659" s="13"/>
      <c r="H111659" s="13"/>
      <c r="I111659" s="13"/>
      <c r="J111659" s="13"/>
      <c r="K111659" s="13"/>
      <c r="L111659" s="13"/>
      <c r="M111659" s="13"/>
      <c r="N111659" s="13"/>
      <c r="O111659" s="13"/>
      <c r="P111659" s="13"/>
      <c r="Q111659" s="13"/>
      <c r="R111659" s="13"/>
    </row>
    <row r="111660" spans="2:18">
      <c r="B111660" s="31"/>
      <c r="C111660" s="13"/>
      <c r="D111660" s="13"/>
      <c r="E111660" s="13"/>
      <c r="F111660" s="13"/>
      <c r="G111660" s="13"/>
      <c r="H111660" s="13"/>
      <c r="I111660" s="13"/>
      <c r="J111660" s="13"/>
      <c r="K111660" s="13"/>
      <c r="L111660" s="13"/>
      <c r="M111660" s="13"/>
      <c r="N111660" s="13"/>
      <c r="O111660" s="13"/>
      <c r="P111660" s="13"/>
      <c r="Q111660" s="13"/>
      <c r="R111660" s="13"/>
    </row>
    <row r="111661" spans="2:18">
      <c r="B111661" s="31"/>
      <c r="C111661" s="13"/>
      <c r="D111661" s="13"/>
      <c r="E111661" s="13"/>
      <c r="F111661" s="13"/>
      <c r="G111661" s="13"/>
      <c r="H111661" s="13"/>
      <c r="I111661" s="13"/>
      <c r="J111661" s="13"/>
      <c r="K111661" s="13"/>
      <c r="L111661" s="13"/>
      <c r="M111661" s="13"/>
      <c r="N111661" s="13"/>
      <c r="O111661" s="13"/>
      <c r="P111661" s="13"/>
      <c r="Q111661" s="13"/>
      <c r="R111661" s="13"/>
    </row>
    <row r="111662" spans="2:18">
      <c r="B111662" s="31"/>
      <c r="C111662" s="13"/>
      <c r="D111662" s="13"/>
      <c r="E111662" s="13"/>
      <c r="F111662" s="13"/>
      <c r="G111662" s="13"/>
      <c r="H111662" s="13"/>
      <c r="I111662" s="13"/>
      <c r="J111662" s="13"/>
      <c r="K111662" s="13"/>
      <c r="L111662" s="13"/>
      <c r="M111662" s="13"/>
      <c r="N111662" s="13"/>
      <c r="O111662" s="13"/>
      <c r="P111662" s="13"/>
      <c r="Q111662" s="13"/>
      <c r="R111662" s="13"/>
    </row>
    <row r="111663" spans="2:18">
      <c r="B111663" s="31"/>
      <c r="C111663" s="13"/>
      <c r="D111663" s="13"/>
      <c r="E111663" s="13"/>
      <c r="F111663" s="13"/>
      <c r="G111663" s="13"/>
      <c r="H111663" s="13"/>
      <c r="I111663" s="13"/>
      <c r="J111663" s="13"/>
      <c r="K111663" s="13"/>
      <c r="L111663" s="13"/>
      <c r="M111663" s="13"/>
      <c r="N111663" s="13"/>
      <c r="O111663" s="13"/>
      <c r="P111663" s="13"/>
      <c r="Q111663" s="13"/>
      <c r="R111663" s="13"/>
    </row>
    <row r="111664" spans="2:18">
      <c r="B111664" s="31"/>
      <c r="C111664" s="13"/>
      <c r="D111664" s="13"/>
      <c r="E111664" s="13"/>
      <c r="F111664" s="13"/>
      <c r="G111664" s="13"/>
      <c r="H111664" s="13"/>
      <c r="I111664" s="13"/>
      <c r="J111664" s="13"/>
      <c r="K111664" s="13"/>
      <c r="L111664" s="13"/>
      <c r="M111664" s="13"/>
      <c r="N111664" s="13"/>
      <c r="O111664" s="13"/>
      <c r="P111664" s="13"/>
      <c r="Q111664" s="13"/>
      <c r="R111664" s="13"/>
    </row>
    <row r="111665" spans="2:18">
      <c r="B111665" s="31"/>
      <c r="C111665" s="13"/>
      <c r="D111665" s="13"/>
      <c r="E111665" s="13"/>
      <c r="F111665" s="13"/>
      <c r="G111665" s="13"/>
      <c r="H111665" s="13"/>
      <c r="I111665" s="13"/>
      <c r="J111665" s="13"/>
      <c r="K111665" s="13"/>
      <c r="L111665" s="13"/>
      <c r="M111665" s="13"/>
      <c r="N111665" s="13"/>
      <c r="O111665" s="13"/>
      <c r="P111665" s="13"/>
      <c r="Q111665" s="13"/>
      <c r="R111665" s="13"/>
    </row>
    <row r="111666" spans="2:18">
      <c r="B111666" s="31"/>
      <c r="C111666" s="13"/>
      <c r="D111666" s="13"/>
      <c r="E111666" s="13"/>
      <c r="F111666" s="13"/>
      <c r="G111666" s="13"/>
      <c r="H111666" s="13"/>
      <c r="I111666" s="13"/>
      <c r="J111666" s="13"/>
      <c r="K111666" s="13"/>
      <c r="L111666" s="13"/>
      <c r="M111666" s="13"/>
      <c r="N111666" s="13"/>
      <c r="O111666" s="13"/>
      <c r="P111666" s="13"/>
      <c r="Q111666" s="13"/>
      <c r="R111666" s="13"/>
    </row>
    <row r="111667" spans="2:18">
      <c r="B111667" s="31"/>
      <c r="C111667" s="13"/>
      <c r="D111667" s="13"/>
      <c r="E111667" s="13"/>
      <c r="F111667" s="13"/>
      <c r="G111667" s="13"/>
      <c r="H111667" s="13"/>
      <c r="I111667" s="13"/>
      <c r="J111667" s="13"/>
      <c r="K111667" s="13"/>
      <c r="L111667" s="13"/>
      <c r="M111667" s="13"/>
      <c r="N111667" s="13"/>
      <c r="O111667" s="13"/>
      <c r="P111667" s="13"/>
      <c r="Q111667" s="13"/>
      <c r="R111667" s="13"/>
    </row>
    <row r="111668" spans="2:18">
      <c r="B111668" s="31"/>
      <c r="C111668" s="13"/>
      <c r="D111668" s="13"/>
      <c r="E111668" s="13"/>
      <c r="F111668" s="13"/>
      <c r="G111668" s="13"/>
      <c r="H111668" s="13"/>
      <c r="I111668" s="13"/>
      <c r="J111668" s="13"/>
      <c r="K111668" s="13"/>
      <c r="L111668" s="13"/>
      <c r="M111668" s="13"/>
      <c r="N111668" s="13"/>
      <c r="O111668" s="13"/>
      <c r="P111668" s="13"/>
      <c r="Q111668" s="13"/>
      <c r="R111668" s="13"/>
    </row>
    <row r="111669" spans="2:18">
      <c r="B111669" s="31"/>
      <c r="C111669" s="13"/>
      <c r="D111669" s="13"/>
      <c r="E111669" s="13"/>
      <c r="F111669" s="13"/>
      <c r="G111669" s="13"/>
      <c r="H111669" s="13"/>
      <c r="I111669" s="13"/>
      <c r="J111669" s="13"/>
      <c r="K111669" s="13"/>
      <c r="L111669" s="13"/>
      <c r="M111669" s="13"/>
      <c r="N111669" s="13"/>
      <c r="O111669" s="13"/>
      <c r="P111669" s="13"/>
      <c r="Q111669" s="13"/>
      <c r="R111669" s="13"/>
    </row>
    <row r="111670" spans="2:18">
      <c r="B111670" s="31"/>
      <c r="C111670" s="13"/>
      <c r="D111670" s="13"/>
      <c r="E111670" s="13"/>
      <c r="F111670" s="13"/>
      <c r="G111670" s="13"/>
      <c r="H111670" s="13"/>
      <c r="I111670" s="13"/>
      <c r="J111670" s="13"/>
      <c r="K111670" s="13"/>
      <c r="L111670" s="13"/>
      <c r="M111670" s="13"/>
      <c r="N111670" s="13"/>
      <c r="O111670" s="13"/>
      <c r="P111670" s="13"/>
      <c r="Q111670" s="13"/>
      <c r="R111670" s="13"/>
    </row>
    <row r="111671" spans="2:18">
      <c r="B111671" s="31"/>
      <c r="C111671" s="13"/>
      <c r="D111671" s="13"/>
      <c r="E111671" s="13"/>
      <c r="F111671" s="13"/>
      <c r="G111671" s="13"/>
      <c r="H111671" s="13"/>
      <c r="I111671" s="13"/>
      <c r="J111671" s="13"/>
      <c r="K111671" s="13"/>
      <c r="L111671" s="13"/>
      <c r="M111671" s="13"/>
      <c r="N111671" s="13"/>
      <c r="O111671" s="13"/>
      <c r="P111671" s="13"/>
      <c r="Q111671" s="13"/>
      <c r="R111671" s="13"/>
    </row>
    <row r="111672" spans="2:18">
      <c r="B111672" s="31"/>
      <c r="C111672" s="13"/>
      <c r="D111672" s="13"/>
      <c r="E111672" s="13"/>
      <c r="F111672" s="13"/>
      <c r="G111672" s="13"/>
      <c r="H111672" s="13"/>
      <c r="I111672" s="13"/>
      <c r="J111672" s="13"/>
      <c r="K111672" s="13"/>
      <c r="L111672" s="13"/>
      <c r="M111672" s="13"/>
      <c r="N111672" s="13"/>
      <c r="O111672" s="13"/>
      <c r="P111672" s="13"/>
      <c r="Q111672" s="13"/>
      <c r="R111672" s="13"/>
    </row>
    <row r="111673" spans="2:18">
      <c r="B111673" s="31"/>
      <c r="C111673" s="13"/>
      <c r="D111673" s="13"/>
      <c r="E111673" s="13"/>
      <c r="F111673" s="13"/>
      <c r="G111673" s="13"/>
      <c r="H111673" s="13"/>
      <c r="I111673" s="13"/>
      <c r="J111673" s="13"/>
      <c r="K111673" s="13"/>
      <c r="L111673" s="13"/>
      <c r="M111673" s="13"/>
      <c r="N111673" s="13"/>
      <c r="O111673" s="13"/>
      <c r="P111673" s="13"/>
      <c r="Q111673" s="13"/>
      <c r="R111673" s="13"/>
    </row>
    <row r="111674" spans="2:18">
      <c r="B111674" s="31"/>
      <c r="C111674" s="13"/>
      <c r="D111674" s="13"/>
      <c r="E111674" s="13"/>
      <c r="F111674" s="13"/>
      <c r="G111674" s="13"/>
      <c r="H111674" s="13"/>
      <c r="I111674" s="13"/>
      <c r="J111674" s="13"/>
      <c r="K111674" s="13"/>
      <c r="L111674" s="13"/>
      <c r="M111674" s="13"/>
      <c r="N111674" s="13"/>
      <c r="O111674" s="13"/>
      <c r="P111674" s="13"/>
      <c r="Q111674" s="13"/>
      <c r="R111674" s="13"/>
    </row>
    <row r="111675" spans="2:18">
      <c r="B111675" s="31"/>
      <c r="C111675" s="13"/>
      <c r="D111675" s="13"/>
      <c r="E111675" s="13"/>
      <c r="F111675" s="13"/>
      <c r="G111675" s="13"/>
      <c r="H111675" s="13"/>
      <c r="I111675" s="13"/>
      <c r="J111675" s="13"/>
      <c r="K111675" s="13"/>
      <c r="L111675" s="13"/>
      <c r="M111675" s="13"/>
      <c r="N111675" s="13"/>
      <c r="O111675" s="13"/>
      <c r="P111675" s="13"/>
      <c r="Q111675" s="13"/>
      <c r="R111675" s="13"/>
    </row>
    <row r="111676" spans="2:18">
      <c r="B111676" s="31"/>
      <c r="C111676" s="13"/>
      <c r="D111676" s="13"/>
      <c r="E111676" s="13"/>
      <c r="F111676" s="13"/>
      <c r="G111676" s="13"/>
      <c r="H111676" s="13"/>
      <c r="I111676" s="13"/>
      <c r="J111676" s="13"/>
      <c r="K111676" s="13"/>
      <c r="L111676" s="13"/>
      <c r="M111676" s="13"/>
      <c r="N111676" s="13"/>
      <c r="O111676" s="13"/>
      <c r="P111676" s="13"/>
      <c r="Q111676" s="13"/>
      <c r="R111676" s="13"/>
    </row>
    <row r="111677" spans="2:18">
      <c r="B111677" s="31"/>
      <c r="C111677" s="13"/>
      <c r="D111677" s="13"/>
      <c r="E111677" s="13"/>
      <c r="F111677" s="13"/>
      <c r="G111677" s="13"/>
      <c r="H111677" s="13"/>
      <c r="I111677" s="13"/>
      <c r="J111677" s="13"/>
      <c r="K111677" s="13"/>
      <c r="L111677" s="13"/>
      <c r="M111677" s="13"/>
      <c r="N111677" s="13"/>
      <c r="O111677" s="13"/>
      <c r="P111677" s="13"/>
      <c r="Q111677" s="13"/>
      <c r="R111677" s="13"/>
    </row>
    <row r="111678" spans="2:18">
      <c r="B111678" s="31"/>
      <c r="C111678" s="13"/>
      <c r="D111678" s="13"/>
      <c r="E111678" s="13"/>
      <c r="F111678" s="13"/>
      <c r="G111678" s="13"/>
      <c r="H111678" s="13"/>
      <c r="I111678" s="13"/>
      <c r="J111678" s="13"/>
      <c r="K111678" s="13"/>
      <c r="L111678" s="13"/>
      <c r="M111678" s="13"/>
      <c r="N111678" s="13"/>
      <c r="O111678" s="13"/>
      <c r="P111678" s="13"/>
      <c r="Q111678" s="13"/>
      <c r="R111678" s="13"/>
    </row>
    <row r="111679" spans="2:18">
      <c r="B111679" s="31"/>
      <c r="C111679" s="13"/>
      <c r="D111679" s="13"/>
      <c r="E111679" s="13"/>
      <c r="F111679" s="13"/>
      <c r="G111679" s="13"/>
      <c r="H111679" s="13"/>
      <c r="I111679" s="13"/>
      <c r="J111679" s="13"/>
      <c r="K111679" s="13"/>
      <c r="L111679" s="13"/>
      <c r="M111679" s="13"/>
      <c r="N111679" s="13"/>
      <c r="O111679" s="13"/>
      <c r="P111679" s="13"/>
      <c r="Q111679" s="13"/>
      <c r="R111679" s="13"/>
    </row>
    <row r="111680" spans="2:18">
      <c r="B111680" s="31"/>
      <c r="C111680" s="13"/>
      <c r="D111680" s="13"/>
      <c r="E111680" s="13"/>
      <c r="F111680" s="13"/>
      <c r="G111680" s="13"/>
      <c r="H111680" s="13"/>
      <c r="I111680" s="13"/>
      <c r="J111680" s="13"/>
      <c r="K111680" s="13"/>
      <c r="L111680" s="13"/>
      <c r="M111680" s="13"/>
      <c r="N111680" s="13"/>
      <c r="O111680" s="13"/>
      <c r="P111680" s="13"/>
      <c r="Q111680" s="13"/>
      <c r="R111680" s="13"/>
    </row>
    <row r="111681" spans="2:18">
      <c r="B111681" s="31"/>
      <c r="C111681" s="13"/>
      <c r="D111681" s="13"/>
      <c r="E111681" s="13"/>
      <c r="F111681" s="13"/>
      <c r="G111681" s="13"/>
      <c r="H111681" s="13"/>
      <c r="I111681" s="13"/>
      <c r="J111681" s="13"/>
      <c r="K111681" s="13"/>
      <c r="L111681" s="13"/>
      <c r="M111681" s="13"/>
      <c r="N111681" s="13"/>
      <c r="O111681" s="13"/>
      <c r="P111681" s="13"/>
      <c r="Q111681" s="13"/>
      <c r="R111681" s="13"/>
    </row>
    <row r="111682" spans="2:18">
      <c r="B111682" s="31"/>
      <c r="C111682" s="13"/>
      <c r="D111682" s="13"/>
      <c r="E111682" s="13"/>
      <c r="F111682" s="13"/>
      <c r="G111682" s="13"/>
      <c r="H111682" s="13"/>
      <c r="I111682" s="13"/>
      <c r="J111682" s="13"/>
      <c r="K111682" s="13"/>
      <c r="L111682" s="13"/>
      <c r="M111682" s="13"/>
      <c r="N111682" s="13"/>
      <c r="O111682" s="13"/>
      <c r="P111682" s="13"/>
      <c r="Q111682" s="13"/>
      <c r="R111682" s="13"/>
    </row>
    <row r="111683" spans="2:18">
      <c r="B111683" s="31"/>
      <c r="C111683" s="13"/>
      <c r="D111683" s="13"/>
      <c r="E111683" s="13"/>
      <c r="F111683" s="13"/>
      <c r="G111683" s="13"/>
      <c r="H111683" s="13"/>
      <c r="I111683" s="13"/>
      <c r="J111683" s="13"/>
      <c r="K111683" s="13"/>
      <c r="L111683" s="13"/>
      <c r="M111683" s="13"/>
      <c r="N111683" s="13"/>
      <c r="O111683" s="13"/>
      <c r="P111683" s="13"/>
      <c r="Q111683" s="13"/>
      <c r="R111683" s="13"/>
    </row>
    <row r="111684" spans="2:18">
      <c r="B111684" s="31"/>
      <c r="C111684" s="13"/>
      <c r="D111684" s="13"/>
      <c r="E111684" s="13"/>
      <c r="F111684" s="13"/>
      <c r="G111684" s="13"/>
      <c r="H111684" s="13"/>
      <c r="I111684" s="13"/>
      <c r="J111684" s="13"/>
      <c r="K111684" s="13"/>
      <c r="L111684" s="13"/>
      <c r="M111684" s="13"/>
      <c r="N111684" s="13"/>
      <c r="O111684" s="13"/>
      <c r="P111684" s="13"/>
      <c r="Q111684" s="13"/>
      <c r="R111684" s="13"/>
    </row>
    <row r="111685" spans="2:18">
      <c r="B111685" s="31"/>
      <c r="C111685" s="13"/>
      <c r="D111685" s="13"/>
      <c r="E111685" s="13"/>
      <c r="F111685" s="13"/>
      <c r="G111685" s="13"/>
      <c r="H111685" s="13"/>
      <c r="I111685" s="13"/>
      <c r="J111685" s="13"/>
      <c r="K111685" s="13"/>
      <c r="L111685" s="13"/>
      <c r="M111685" s="13"/>
      <c r="N111685" s="13"/>
      <c r="O111685" s="13"/>
      <c r="P111685" s="13"/>
      <c r="Q111685" s="13"/>
      <c r="R111685" s="13"/>
    </row>
    <row r="111686" spans="2:18">
      <c r="B111686" s="31"/>
      <c r="C111686" s="13"/>
      <c r="D111686" s="13"/>
      <c r="E111686" s="13"/>
      <c r="F111686" s="13"/>
      <c r="G111686" s="13"/>
      <c r="H111686" s="13"/>
      <c r="I111686" s="13"/>
      <c r="J111686" s="13"/>
      <c r="K111686" s="13"/>
      <c r="L111686" s="13"/>
      <c r="M111686" s="13"/>
      <c r="N111686" s="13"/>
      <c r="O111686" s="13"/>
      <c r="P111686" s="13"/>
      <c r="Q111686" s="13"/>
      <c r="R111686" s="13"/>
    </row>
    <row r="111687" spans="2:18">
      <c r="B111687" s="31"/>
      <c r="C111687" s="13"/>
      <c r="D111687" s="13"/>
      <c r="E111687" s="13"/>
      <c r="F111687" s="13"/>
      <c r="G111687" s="13"/>
      <c r="H111687" s="13"/>
      <c r="I111687" s="13"/>
      <c r="J111687" s="13"/>
      <c r="K111687" s="13"/>
      <c r="L111687" s="13"/>
      <c r="M111687" s="13"/>
      <c r="N111687" s="13"/>
      <c r="O111687" s="13"/>
      <c r="P111687" s="13"/>
      <c r="Q111687" s="13"/>
      <c r="R111687" s="13"/>
    </row>
    <row r="111688" spans="2:18">
      <c r="B111688" s="31"/>
      <c r="C111688" s="13"/>
      <c r="D111688" s="13"/>
      <c r="E111688" s="13"/>
      <c r="F111688" s="13"/>
      <c r="G111688" s="13"/>
      <c r="H111688" s="13"/>
      <c r="I111688" s="13"/>
      <c r="J111688" s="13"/>
      <c r="K111688" s="13"/>
      <c r="L111688" s="13"/>
      <c r="M111688" s="13"/>
      <c r="N111688" s="13"/>
      <c r="O111688" s="13"/>
      <c r="P111688" s="13"/>
      <c r="Q111688" s="13"/>
      <c r="R111688" s="13"/>
    </row>
    <row r="111689" spans="2:18">
      <c r="B111689" s="31"/>
      <c r="C111689" s="13"/>
      <c r="D111689" s="13"/>
      <c r="E111689" s="13"/>
      <c r="F111689" s="13"/>
      <c r="G111689" s="13"/>
      <c r="H111689" s="13"/>
      <c r="I111689" s="13"/>
      <c r="J111689" s="13"/>
      <c r="K111689" s="13"/>
      <c r="L111689" s="13"/>
      <c r="M111689" s="13"/>
      <c r="N111689" s="13"/>
      <c r="O111689" s="13"/>
      <c r="P111689" s="13"/>
      <c r="Q111689" s="13"/>
      <c r="R111689" s="13"/>
    </row>
    <row r="111690" spans="2:18">
      <c r="B111690" s="31"/>
      <c r="C111690" s="13"/>
      <c r="D111690" s="13"/>
      <c r="E111690" s="13"/>
      <c r="F111690" s="13"/>
      <c r="G111690" s="13"/>
      <c r="H111690" s="13"/>
      <c r="I111690" s="13"/>
      <c r="J111690" s="13"/>
      <c r="K111690" s="13"/>
      <c r="L111690" s="13"/>
      <c r="M111690" s="13"/>
      <c r="N111690" s="13"/>
      <c r="O111690" s="13"/>
      <c r="P111690" s="13"/>
      <c r="Q111690" s="13"/>
      <c r="R111690" s="13"/>
    </row>
    <row r="111691" spans="2:18">
      <c r="B111691" s="31"/>
      <c r="C111691" s="13"/>
      <c r="D111691" s="13"/>
      <c r="E111691" s="13"/>
      <c r="F111691" s="13"/>
      <c r="G111691" s="13"/>
      <c r="H111691" s="13"/>
      <c r="I111691" s="13"/>
      <c r="J111691" s="13"/>
      <c r="K111691" s="13"/>
      <c r="L111691" s="13"/>
      <c r="M111691" s="13"/>
      <c r="N111691" s="13"/>
      <c r="O111691" s="13"/>
      <c r="P111691" s="13"/>
      <c r="Q111691" s="13"/>
      <c r="R111691" s="13"/>
    </row>
    <row r="111692" spans="2:18">
      <c r="B111692" s="31"/>
      <c r="C111692" s="13"/>
      <c r="D111692" s="13"/>
      <c r="E111692" s="13"/>
      <c r="F111692" s="13"/>
      <c r="G111692" s="13"/>
      <c r="H111692" s="13"/>
      <c r="I111692" s="13"/>
      <c r="J111692" s="13"/>
      <c r="K111692" s="13"/>
      <c r="L111692" s="13"/>
      <c r="M111692" s="13"/>
      <c r="N111692" s="13"/>
      <c r="O111692" s="13"/>
      <c r="P111692" s="13"/>
      <c r="Q111692" s="13"/>
      <c r="R111692" s="13"/>
    </row>
    <row r="111693" spans="2:18">
      <c r="B111693" s="31"/>
      <c r="C111693" s="13"/>
      <c r="D111693" s="13"/>
      <c r="E111693" s="13"/>
      <c r="F111693" s="13"/>
      <c r="G111693" s="13"/>
      <c r="H111693" s="13"/>
      <c r="I111693" s="13"/>
      <c r="J111693" s="13"/>
      <c r="K111693" s="13"/>
      <c r="L111693" s="13"/>
      <c r="M111693" s="13"/>
      <c r="N111693" s="13"/>
      <c r="O111693" s="13"/>
      <c r="P111693" s="13"/>
      <c r="Q111693" s="13"/>
      <c r="R111693" s="13"/>
    </row>
    <row r="111694" spans="2:18">
      <c r="B111694" s="31"/>
      <c r="C111694" s="13"/>
      <c r="D111694" s="13"/>
      <c r="E111694" s="13"/>
      <c r="F111694" s="13"/>
      <c r="G111694" s="13"/>
      <c r="H111694" s="13"/>
      <c r="I111694" s="13"/>
      <c r="J111694" s="13"/>
      <c r="K111694" s="13"/>
      <c r="L111694" s="13"/>
      <c r="M111694" s="13"/>
      <c r="N111694" s="13"/>
      <c r="O111694" s="13"/>
      <c r="P111694" s="13"/>
      <c r="Q111694" s="13"/>
      <c r="R111694" s="13"/>
    </row>
    <row r="111695" spans="2:18">
      <c r="B111695" s="31"/>
      <c r="C111695" s="13"/>
      <c r="D111695" s="13"/>
      <c r="E111695" s="13"/>
      <c r="F111695" s="13"/>
      <c r="G111695" s="13"/>
      <c r="H111695" s="13"/>
      <c r="I111695" s="13"/>
      <c r="J111695" s="13"/>
      <c r="K111695" s="13"/>
      <c r="L111695" s="13"/>
      <c r="M111695" s="13"/>
      <c r="N111695" s="13"/>
      <c r="O111695" s="13"/>
      <c r="P111695" s="13"/>
      <c r="Q111695" s="13"/>
      <c r="R111695" s="13"/>
    </row>
    <row r="111696" spans="2:18">
      <c r="B111696" s="31"/>
      <c r="C111696" s="13"/>
      <c r="D111696" s="13"/>
      <c r="E111696" s="13"/>
      <c r="F111696" s="13"/>
      <c r="G111696" s="13"/>
      <c r="H111696" s="13"/>
      <c r="I111696" s="13"/>
      <c r="J111696" s="13"/>
      <c r="K111696" s="13"/>
      <c r="L111696" s="13"/>
      <c r="M111696" s="13"/>
      <c r="N111696" s="13"/>
      <c r="O111696" s="13"/>
      <c r="P111696" s="13"/>
      <c r="Q111696" s="13"/>
      <c r="R111696" s="13"/>
    </row>
    <row r="111697" spans="2:18">
      <c r="B111697" s="31"/>
      <c r="C111697" s="13"/>
      <c r="D111697" s="13"/>
      <c r="E111697" s="13"/>
      <c r="F111697" s="13"/>
      <c r="G111697" s="13"/>
      <c r="H111697" s="13"/>
      <c r="I111697" s="13"/>
      <c r="J111697" s="13"/>
      <c r="K111697" s="13"/>
      <c r="L111697" s="13"/>
      <c r="M111697" s="13"/>
      <c r="N111697" s="13"/>
      <c r="O111697" s="13"/>
      <c r="P111697" s="13"/>
      <c r="Q111697" s="13"/>
      <c r="R111697" s="13"/>
    </row>
    <row r="111698" spans="2:18">
      <c r="B111698" s="31"/>
      <c r="C111698" s="13"/>
      <c r="D111698" s="13"/>
      <c r="E111698" s="13"/>
      <c r="F111698" s="13"/>
      <c r="G111698" s="13"/>
      <c r="H111698" s="13"/>
      <c r="I111698" s="13"/>
      <c r="J111698" s="13"/>
      <c r="K111698" s="13"/>
      <c r="L111698" s="13"/>
      <c r="M111698" s="13"/>
      <c r="N111698" s="13"/>
      <c r="O111698" s="13"/>
      <c r="P111698" s="13"/>
      <c r="Q111698" s="13"/>
      <c r="R111698" s="13"/>
    </row>
    <row r="111699" spans="2:18">
      <c r="B111699" s="31"/>
      <c r="C111699" s="13"/>
      <c r="D111699" s="13"/>
      <c r="E111699" s="13"/>
      <c r="F111699" s="13"/>
      <c r="G111699" s="13"/>
      <c r="H111699" s="13"/>
      <c r="I111699" s="13"/>
      <c r="J111699" s="13"/>
      <c r="K111699" s="13"/>
      <c r="L111699" s="13"/>
      <c r="M111699" s="13"/>
      <c r="N111699" s="13"/>
      <c r="O111699" s="13"/>
      <c r="P111699" s="13"/>
      <c r="Q111699" s="13"/>
      <c r="R111699" s="13"/>
    </row>
    <row r="111700" spans="2:18">
      <c r="B111700" s="31"/>
      <c r="C111700" s="13"/>
      <c r="D111700" s="13"/>
      <c r="E111700" s="13"/>
      <c r="F111700" s="13"/>
      <c r="G111700" s="13"/>
      <c r="H111700" s="13"/>
      <c r="I111700" s="13"/>
      <c r="J111700" s="13"/>
      <c r="K111700" s="13"/>
      <c r="L111700" s="13"/>
      <c r="M111700" s="13"/>
      <c r="N111700" s="13"/>
      <c r="O111700" s="13"/>
      <c r="P111700" s="13"/>
      <c r="Q111700" s="13"/>
      <c r="R111700" s="13"/>
    </row>
    <row r="111701" spans="2:18">
      <c r="B111701" s="31"/>
      <c r="C111701" s="13"/>
      <c r="D111701" s="13"/>
      <c r="E111701" s="13"/>
      <c r="F111701" s="13"/>
      <c r="G111701" s="13"/>
      <c r="H111701" s="13"/>
      <c r="I111701" s="13"/>
      <c r="J111701" s="13"/>
      <c r="K111701" s="13"/>
      <c r="L111701" s="13"/>
      <c r="M111701" s="13"/>
      <c r="N111701" s="13"/>
      <c r="O111701" s="13"/>
      <c r="P111701" s="13"/>
      <c r="Q111701" s="13"/>
      <c r="R111701" s="13"/>
    </row>
    <row r="111702" spans="2:18">
      <c r="B111702" s="31"/>
      <c r="C111702" s="13"/>
      <c r="D111702" s="13"/>
      <c r="E111702" s="13"/>
      <c r="F111702" s="13"/>
      <c r="G111702" s="13"/>
      <c r="H111702" s="13"/>
      <c r="I111702" s="13"/>
      <c r="J111702" s="13"/>
      <c r="K111702" s="13"/>
      <c r="L111702" s="13"/>
      <c r="M111702" s="13"/>
      <c r="N111702" s="13"/>
      <c r="O111702" s="13"/>
      <c r="P111702" s="13"/>
      <c r="Q111702" s="13"/>
      <c r="R111702" s="13"/>
    </row>
    <row r="111703" spans="2:18">
      <c r="B111703" s="31"/>
      <c r="C111703" s="13"/>
      <c r="D111703" s="13"/>
      <c r="E111703" s="13"/>
      <c r="F111703" s="13"/>
      <c r="G111703" s="13"/>
      <c r="H111703" s="13"/>
      <c r="I111703" s="13"/>
      <c r="J111703" s="13"/>
      <c r="K111703" s="13"/>
      <c r="L111703" s="13"/>
      <c r="M111703" s="13"/>
      <c r="N111703" s="13"/>
      <c r="O111703" s="13"/>
      <c r="P111703" s="13"/>
      <c r="Q111703" s="13"/>
      <c r="R111703" s="13"/>
    </row>
    <row r="111704" spans="2:18">
      <c r="B111704" s="31"/>
      <c r="C111704" s="13"/>
      <c r="D111704" s="13"/>
      <c r="E111704" s="13"/>
      <c r="F111704" s="13"/>
      <c r="G111704" s="13"/>
      <c r="H111704" s="13"/>
      <c r="I111704" s="13"/>
      <c r="J111704" s="13"/>
      <c r="K111704" s="13"/>
      <c r="L111704" s="13"/>
      <c r="M111704" s="13"/>
      <c r="N111704" s="13"/>
      <c r="O111704" s="13"/>
      <c r="P111704" s="13"/>
      <c r="Q111704" s="13"/>
      <c r="R111704" s="13"/>
    </row>
    <row r="111705" spans="2:18">
      <c r="B111705" s="31"/>
      <c r="C111705" s="13"/>
      <c r="D111705" s="13"/>
      <c r="E111705" s="13"/>
      <c r="F111705" s="13"/>
      <c r="G111705" s="13"/>
      <c r="H111705" s="13"/>
      <c r="I111705" s="13"/>
      <c r="J111705" s="13"/>
      <c r="K111705" s="13"/>
      <c r="L111705" s="13"/>
      <c r="M111705" s="13"/>
      <c r="N111705" s="13"/>
      <c r="O111705" s="13"/>
      <c r="P111705" s="13"/>
      <c r="Q111705" s="13"/>
      <c r="R111705" s="13"/>
    </row>
    <row r="111706" spans="2:18">
      <c r="B111706" s="31"/>
      <c r="C111706" s="13"/>
      <c r="D111706" s="13"/>
      <c r="E111706" s="13"/>
      <c r="F111706" s="13"/>
      <c r="G111706" s="13"/>
      <c r="H111706" s="13"/>
      <c r="I111706" s="13"/>
      <c r="J111706" s="13"/>
      <c r="K111706" s="13"/>
      <c r="L111706" s="13"/>
      <c r="M111706" s="13"/>
      <c r="N111706" s="13"/>
      <c r="O111706" s="13"/>
      <c r="P111706" s="13"/>
      <c r="Q111706" s="13"/>
      <c r="R111706" s="13"/>
    </row>
    <row r="111707" spans="2:18">
      <c r="B111707" s="31"/>
      <c r="C111707" s="13"/>
      <c r="D111707" s="13"/>
      <c r="E111707" s="13"/>
      <c r="F111707" s="13"/>
      <c r="G111707" s="13"/>
      <c r="H111707" s="13"/>
      <c r="I111707" s="13"/>
      <c r="J111707" s="13"/>
      <c r="K111707" s="13"/>
      <c r="L111707" s="13"/>
      <c r="M111707" s="13"/>
      <c r="N111707" s="13"/>
      <c r="O111707" s="13"/>
      <c r="P111707" s="13"/>
      <c r="Q111707" s="13"/>
      <c r="R111707" s="13"/>
    </row>
    <row r="111708" spans="2:18">
      <c r="B111708" s="31"/>
      <c r="C111708" s="13"/>
      <c r="D111708" s="13"/>
      <c r="E111708" s="13"/>
      <c r="F111708" s="13"/>
      <c r="G111708" s="13"/>
      <c r="H111708" s="13"/>
      <c r="I111708" s="13"/>
      <c r="J111708" s="13"/>
      <c r="K111708" s="13"/>
      <c r="L111708" s="13"/>
      <c r="M111708" s="13"/>
      <c r="N111708" s="13"/>
      <c r="O111708" s="13"/>
      <c r="P111708" s="13"/>
      <c r="Q111708" s="13"/>
      <c r="R111708" s="13"/>
    </row>
    <row r="111709" spans="2:18">
      <c r="B111709" s="31"/>
      <c r="C111709" s="13"/>
      <c r="D111709" s="13"/>
      <c r="E111709" s="13"/>
      <c r="F111709" s="13"/>
      <c r="G111709" s="13"/>
      <c r="H111709" s="13"/>
      <c r="I111709" s="13"/>
      <c r="J111709" s="13"/>
      <c r="K111709" s="13"/>
      <c r="L111709" s="13"/>
      <c r="M111709" s="13"/>
      <c r="N111709" s="13"/>
      <c r="O111709" s="13"/>
      <c r="P111709" s="13"/>
      <c r="Q111709" s="13"/>
      <c r="R111709" s="13"/>
    </row>
    <row r="111710" spans="2:18">
      <c r="B111710" s="31"/>
      <c r="C111710" s="13"/>
      <c r="D111710" s="13"/>
      <c r="E111710" s="13"/>
      <c r="F111710" s="13"/>
      <c r="G111710" s="13"/>
      <c r="H111710" s="13"/>
      <c r="I111710" s="13"/>
      <c r="J111710" s="13"/>
      <c r="K111710" s="13"/>
      <c r="L111710" s="13"/>
      <c r="M111710" s="13"/>
      <c r="N111710" s="13"/>
      <c r="O111710" s="13"/>
      <c r="P111710" s="13"/>
      <c r="Q111710" s="13"/>
      <c r="R111710" s="13"/>
    </row>
    <row r="111711" spans="2:18">
      <c r="B111711" s="31"/>
      <c r="C111711" s="13"/>
      <c r="D111711" s="13"/>
      <c r="E111711" s="13"/>
      <c r="F111711" s="13"/>
      <c r="G111711" s="13"/>
      <c r="H111711" s="13"/>
      <c r="I111711" s="13"/>
      <c r="J111711" s="13"/>
      <c r="K111711" s="13"/>
      <c r="L111711" s="13"/>
      <c r="M111711" s="13"/>
      <c r="N111711" s="13"/>
      <c r="O111711" s="13"/>
      <c r="P111711" s="13"/>
      <c r="Q111711" s="13"/>
      <c r="R111711" s="13"/>
    </row>
    <row r="111712" spans="2:18">
      <c r="B111712" s="31"/>
      <c r="C111712" s="13"/>
      <c r="D111712" s="13"/>
      <c r="E111712" s="13"/>
      <c r="F111712" s="13"/>
      <c r="G111712" s="13"/>
      <c r="H111712" s="13"/>
      <c r="I111712" s="13"/>
      <c r="J111712" s="13"/>
      <c r="K111712" s="13"/>
      <c r="L111712" s="13"/>
      <c r="M111712" s="13"/>
      <c r="N111712" s="13"/>
      <c r="O111712" s="13"/>
      <c r="P111712" s="13"/>
      <c r="Q111712" s="13"/>
      <c r="R111712" s="13"/>
    </row>
    <row r="111713" spans="2:18">
      <c r="B111713" s="31"/>
      <c r="C111713" s="13"/>
      <c r="D111713" s="13"/>
      <c r="E111713" s="13"/>
      <c r="F111713" s="13"/>
      <c r="G111713" s="13"/>
      <c r="H111713" s="13"/>
      <c r="I111713" s="13"/>
      <c r="J111713" s="13"/>
      <c r="K111713" s="13"/>
      <c r="L111713" s="13"/>
      <c r="M111713" s="13"/>
      <c r="N111713" s="13"/>
      <c r="O111713" s="13"/>
      <c r="P111713" s="13"/>
      <c r="Q111713" s="13"/>
      <c r="R111713" s="13"/>
    </row>
    <row r="111714" spans="2:18">
      <c r="B111714" s="31"/>
      <c r="C111714" s="13"/>
      <c r="D111714" s="13"/>
      <c r="E111714" s="13"/>
      <c r="F111714" s="13"/>
      <c r="G111714" s="13"/>
      <c r="H111714" s="13"/>
      <c r="I111714" s="13"/>
      <c r="J111714" s="13"/>
      <c r="K111714" s="13"/>
      <c r="L111714" s="13"/>
      <c r="M111714" s="13"/>
      <c r="N111714" s="13"/>
      <c r="O111714" s="13"/>
      <c r="P111714" s="13"/>
      <c r="Q111714" s="13"/>
      <c r="R111714" s="13"/>
    </row>
    <row r="111715" spans="2:18">
      <c r="B111715" s="31"/>
      <c r="C111715" s="13"/>
      <c r="D111715" s="13"/>
      <c r="E111715" s="13"/>
      <c r="F111715" s="13"/>
      <c r="G111715" s="13"/>
      <c r="H111715" s="13"/>
      <c r="I111715" s="13"/>
      <c r="J111715" s="13"/>
      <c r="K111715" s="13"/>
      <c r="L111715" s="13"/>
      <c r="M111715" s="13"/>
      <c r="N111715" s="13"/>
      <c r="O111715" s="13"/>
      <c r="P111715" s="13"/>
      <c r="Q111715" s="13"/>
      <c r="R111715" s="13"/>
    </row>
    <row r="111716" spans="2:18">
      <c r="B111716" s="31"/>
      <c r="C111716" s="13"/>
      <c r="D111716" s="13"/>
      <c r="E111716" s="13"/>
      <c r="F111716" s="13"/>
      <c r="G111716" s="13"/>
      <c r="H111716" s="13"/>
      <c r="I111716" s="13"/>
      <c r="J111716" s="13"/>
      <c r="K111716" s="13"/>
      <c r="L111716" s="13"/>
      <c r="M111716" s="13"/>
      <c r="N111716" s="13"/>
      <c r="O111716" s="13"/>
      <c r="P111716" s="13"/>
      <c r="Q111716" s="13"/>
      <c r="R111716" s="13"/>
    </row>
    <row r="111717" spans="2:18">
      <c r="B111717" s="31"/>
      <c r="C111717" s="13"/>
      <c r="D111717" s="13"/>
      <c r="E111717" s="13"/>
      <c r="F111717" s="13"/>
      <c r="G111717" s="13"/>
      <c r="H111717" s="13"/>
      <c r="I111717" s="13"/>
      <c r="J111717" s="13"/>
      <c r="K111717" s="13"/>
      <c r="L111717" s="13"/>
      <c r="M111717" s="13"/>
      <c r="N111717" s="13"/>
      <c r="O111717" s="13"/>
      <c r="P111717" s="13"/>
      <c r="Q111717" s="13"/>
      <c r="R111717" s="13"/>
    </row>
    <row r="111718" spans="2:18">
      <c r="B111718" s="31"/>
      <c r="C111718" s="13"/>
      <c r="D111718" s="13"/>
      <c r="E111718" s="13"/>
      <c r="F111718" s="13"/>
      <c r="G111718" s="13"/>
      <c r="H111718" s="13"/>
      <c r="I111718" s="13"/>
      <c r="J111718" s="13"/>
      <c r="K111718" s="13"/>
      <c r="L111718" s="13"/>
      <c r="M111718" s="13"/>
      <c r="N111718" s="13"/>
      <c r="O111718" s="13"/>
      <c r="P111718" s="13"/>
      <c r="Q111718" s="13"/>
      <c r="R111718" s="13"/>
    </row>
    <row r="111719" spans="2:18">
      <c r="B111719" s="31"/>
      <c r="C111719" s="13"/>
      <c r="D111719" s="13"/>
      <c r="E111719" s="13"/>
      <c r="F111719" s="13"/>
      <c r="G111719" s="13"/>
      <c r="H111719" s="13"/>
      <c r="I111719" s="13"/>
      <c r="J111719" s="13"/>
      <c r="K111719" s="13"/>
      <c r="L111719" s="13"/>
      <c r="M111719" s="13"/>
      <c r="N111719" s="13"/>
      <c r="O111719" s="13"/>
      <c r="P111719" s="13"/>
      <c r="Q111719" s="13"/>
      <c r="R111719" s="13"/>
    </row>
    <row r="111720" spans="2:18">
      <c r="B111720" s="31"/>
      <c r="C111720" s="13"/>
      <c r="D111720" s="13"/>
      <c r="E111720" s="13"/>
      <c r="F111720" s="13"/>
      <c r="G111720" s="13"/>
      <c r="H111720" s="13"/>
      <c r="I111720" s="13"/>
      <c r="J111720" s="13"/>
      <c r="K111720" s="13"/>
      <c r="L111720" s="13"/>
      <c r="M111720" s="13"/>
      <c r="N111720" s="13"/>
      <c r="O111720" s="13"/>
      <c r="P111720" s="13"/>
      <c r="Q111720" s="13"/>
      <c r="R111720" s="13"/>
    </row>
    <row r="111721" spans="2:18">
      <c r="B111721" s="31"/>
      <c r="C111721" s="13"/>
      <c r="D111721" s="13"/>
      <c r="E111721" s="13"/>
      <c r="F111721" s="13"/>
      <c r="G111721" s="13"/>
      <c r="H111721" s="13"/>
      <c r="I111721" s="13"/>
      <c r="J111721" s="13"/>
      <c r="K111721" s="13"/>
      <c r="L111721" s="13"/>
      <c r="M111721" s="13"/>
      <c r="N111721" s="13"/>
      <c r="O111721" s="13"/>
      <c r="P111721" s="13"/>
      <c r="Q111721" s="13"/>
      <c r="R111721" s="13"/>
    </row>
    <row r="111722" spans="2:18">
      <c r="B111722" s="31"/>
      <c r="C111722" s="13"/>
      <c r="D111722" s="13"/>
      <c r="E111722" s="13"/>
      <c r="F111722" s="13"/>
      <c r="G111722" s="13"/>
      <c r="H111722" s="13"/>
      <c r="I111722" s="13"/>
      <c r="J111722" s="13"/>
      <c r="K111722" s="13"/>
      <c r="L111722" s="13"/>
      <c r="M111722" s="13"/>
      <c r="N111722" s="13"/>
      <c r="O111722" s="13"/>
      <c r="P111722" s="13"/>
      <c r="Q111722" s="13"/>
      <c r="R111722" s="13"/>
    </row>
    <row r="111723" spans="2:18">
      <c r="B111723" s="31"/>
      <c r="C111723" s="13"/>
      <c r="D111723" s="13"/>
      <c r="E111723" s="13"/>
      <c r="F111723" s="13"/>
      <c r="G111723" s="13"/>
      <c r="H111723" s="13"/>
      <c r="I111723" s="13"/>
      <c r="J111723" s="13"/>
      <c r="K111723" s="13"/>
      <c r="L111723" s="13"/>
      <c r="M111723" s="13"/>
      <c r="N111723" s="13"/>
      <c r="O111723" s="13"/>
      <c r="P111723" s="13"/>
      <c r="Q111723" s="13"/>
      <c r="R111723" s="13"/>
    </row>
    <row r="111724" spans="2:18">
      <c r="B111724" s="31"/>
      <c r="C111724" s="13"/>
      <c r="D111724" s="13"/>
      <c r="E111724" s="13"/>
      <c r="F111724" s="13"/>
      <c r="G111724" s="13"/>
      <c r="H111724" s="13"/>
      <c r="I111724" s="13"/>
      <c r="J111724" s="13"/>
      <c r="K111724" s="13"/>
      <c r="L111724" s="13"/>
      <c r="M111724" s="13"/>
      <c r="N111724" s="13"/>
      <c r="O111724" s="13"/>
      <c r="P111724" s="13"/>
      <c r="Q111724" s="13"/>
      <c r="R111724" s="13"/>
    </row>
    <row r="111725" spans="2:18">
      <c r="B111725" s="31"/>
      <c r="C111725" s="13"/>
      <c r="D111725" s="13"/>
      <c r="E111725" s="13"/>
      <c r="F111725" s="13"/>
      <c r="G111725" s="13"/>
      <c r="H111725" s="13"/>
      <c r="I111725" s="13"/>
      <c r="J111725" s="13"/>
      <c r="K111725" s="13"/>
      <c r="L111725" s="13"/>
      <c r="M111725" s="13"/>
      <c r="N111725" s="13"/>
      <c r="O111725" s="13"/>
      <c r="P111725" s="13"/>
      <c r="Q111725" s="13"/>
      <c r="R111725" s="13"/>
    </row>
    <row r="111726" spans="2:18">
      <c r="B111726" s="31"/>
      <c r="C111726" s="13"/>
      <c r="D111726" s="13"/>
      <c r="E111726" s="13"/>
      <c r="F111726" s="13"/>
      <c r="G111726" s="13"/>
      <c r="H111726" s="13"/>
      <c r="I111726" s="13"/>
      <c r="J111726" s="13"/>
      <c r="K111726" s="13"/>
      <c r="L111726" s="13"/>
      <c r="M111726" s="13"/>
      <c r="N111726" s="13"/>
      <c r="O111726" s="13"/>
      <c r="P111726" s="13"/>
      <c r="Q111726" s="13"/>
      <c r="R111726" s="13"/>
    </row>
    <row r="111727" spans="2:18">
      <c r="B111727" s="31"/>
      <c r="C111727" s="13"/>
      <c r="D111727" s="13"/>
      <c r="E111727" s="13"/>
      <c r="F111727" s="13"/>
      <c r="G111727" s="13"/>
      <c r="H111727" s="13"/>
      <c r="I111727" s="13"/>
      <c r="J111727" s="13"/>
      <c r="K111727" s="13"/>
      <c r="L111727" s="13"/>
      <c r="M111727" s="13"/>
      <c r="N111727" s="13"/>
      <c r="O111727" s="13"/>
      <c r="P111727" s="13"/>
      <c r="Q111727" s="13"/>
      <c r="R111727" s="13"/>
    </row>
    <row r="111728" spans="2:18">
      <c r="B111728" s="31"/>
      <c r="C111728" s="13"/>
      <c r="D111728" s="13"/>
      <c r="E111728" s="13"/>
      <c r="F111728" s="13"/>
      <c r="G111728" s="13"/>
      <c r="H111728" s="13"/>
      <c r="I111728" s="13"/>
      <c r="J111728" s="13"/>
      <c r="K111728" s="13"/>
      <c r="L111728" s="13"/>
      <c r="M111728" s="13"/>
      <c r="N111728" s="13"/>
      <c r="O111728" s="13"/>
      <c r="P111728" s="13"/>
      <c r="Q111728" s="13"/>
      <c r="R111728" s="13"/>
    </row>
    <row r="111729" spans="2:18">
      <c r="B111729" s="31"/>
      <c r="C111729" s="13"/>
      <c r="D111729" s="13"/>
      <c r="E111729" s="13"/>
      <c r="F111729" s="13"/>
      <c r="G111729" s="13"/>
      <c r="H111729" s="13"/>
      <c r="I111729" s="13"/>
      <c r="J111729" s="13"/>
      <c r="K111729" s="13"/>
      <c r="L111729" s="13"/>
      <c r="M111729" s="13"/>
      <c r="N111729" s="13"/>
      <c r="O111729" s="13"/>
      <c r="P111729" s="13"/>
      <c r="Q111729" s="13"/>
      <c r="R111729" s="13"/>
    </row>
    <row r="111730" spans="2:18">
      <c r="B111730" s="31"/>
      <c r="C111730" s="13"/>
      <c r="D111730" s="13"/>
      <c r="E111730" s="13"/>
      <c r="F111730" s="13"/>
      <c r="G111730" s="13"/>
      <c r="H111730" s="13"/>
      <c r="I111730" s="13"/>
      <c r="J111730" s="13"/>
      <c r="K111730" s="13"/>
      <c r="L111730" s="13"/>
      <c r="M111730" s="13"/>
      <c r="N111730" s="13"/>
      <c r="O111730" s="13"/>
      <c r="P111730" s="13"/>
      <c r="Q111730" s="13"/>
      <c r="R111730" s="13"/>
    </row>
    <row r="111731" spans="2:18">
      <c r="B111731" s="31"/>
      <c r="C111731" s="13"/>
      <c r="D111731" s="13"/>
      <c r="E111731" s="13"/>
      <c r="F111731" s="13"/>
      <c r="G111731" s="13"/>
      <c r="H111731" s="13"/>
      <c r="I111731" s="13"/>
      <c r="J111731" s="13"/>
      <c r="K111731" s="13"/>
      <c r="L111731" s="13"/>
      <c r="M111731" s="13"/>
      <c r="N111731" s="13"/>
      <c r="O111731" s="13"/>
      <c r="P111731" s="13"/>
      <c r="Q111731" s="13"/>
      <c r="R111731" s="13"/>
    </row>
    <row r="111732" spans="2:18">
      <c r="B111732" s="31"/>
      <c r="C111732" s="13"/>
      <c r="D111732" s="13"/>
      <c r="E111732" s="13"/>
      <c r="F111732" s="13"/>
      <c r="G111732" s="13"/>
      <c r="H111732" s="13"/>
      <c r="I111732" s="13"/>
      <c r="J111732" s="13"/>
      <c r="K111732" s="13"/>
      <c r="L111732" s="13"/>
      <c r="M111732" s="13"/>
      <c r="N111732" s="13"/>
      <c r="O111732" s="13"/>
      <c r="P111732" s="13"/>
      <c r="Q111732" s="13"/>
      <c r="R111732" s="13"/>
    </row>
    <row r="111733" spans="2:18">
      <c r="B111733" s="31"/>
      <c r="C111733" s="13"/>
      <c r="D111733" s="13"/>
      <c r="E111733" s="13"/>
      <c r="F111733" s="13"/>
      <c r="G111733" s="13"/>
      <c r="H111733" s="13"/>
      <c r="I111733" s="13"/>
      <c r="J111733" s="13"/>
      <c r="K111733" s="13"/>
      <c r="L111733" s="13"/>
      <c r="M111733" s="13"/>
      <c r="N111733" s="13"/>
      <c r="O111733" s="13"/>
      <c r="P111733" s="13"/>
      <c r="Q111733" s="13"/>
      <c r="R111733" s="13"/>
    </row>
    <row r="111734" spans="2:18">
      <c r="B111734" s="31"/>
      <c r="C111734" s="13"/>
      <c r="D111734" s="13"/>
      <c r="E111734" s="13"/>
      <c r="F111734" s="13"/>
      <c r="G111734" s="13"/>
      <c r="H111734" s="13"/>
      <c r="I111734" s="13"/>
      <c r="J111734" s="13"/>
      <c r="K111734" s="13"/>
      <c r="L111734" s="13"/>
      <c r="M111734" s="13"/>
      <c r="N111734" s="13"/>
      <c r="O111734" s="13"/>
      <c r="P111734" s="13"/>
      <c r="Q111734" s="13"/>
      <c r="R111734" s="13"/>
    </row>
    <row r="111735" spans="2:18">
      <c r="B111735" s="31"/>
      <c r="C111735" s="13"/>
      <c r="D111735" s="13"/>
      <c r="E111735" s="13"/>
      <c r="F111735" s="13"/>
      <c r="G111735" s="13"/>
      <c r="H111735" s="13"/>
      <c r="I111735" s="13"/>
      <c r="J111735" s="13"/>
      <c r="K111735" s="13"/>
      <c r="L111735" s="13"/>
      <c r="M111735" s="13"/>
      <c r="N111735" s="13"/>
      <c r="O111735" s="13"/>
      <c r="P111735" s="13"/>
      <c r="Q111735" s="13"/>
      <c r="R111735" s="13"/>
    </row>
    <row r="111736" spans="2:18">
      <c r="B111736" s="31"/>
      <c r="C111736" s="13"/>
      <c r="D111736" s="13"/>
      <c r="E111736" s="13"/>
      <c r="F111736" s="13"/>
      <c r="G111736" s="13"/>
      <c r="H111736" s="13"/>
      <c r="I111736" s="13"/>
      <c r="J111736" s="13"/>
      <c r="K111736" s="13"/>
      <c r="L111736" s="13"/>
      <c r="M111736" s="13"/>
      <c r="N111736" s="13"/>
      <c r="O111736" s="13"/>
      <c r="P111736" s="13"/>
      <c r="Q111736" s="13"/>
      <c r="R111736" s="13"/>
    </row>
    <row r="111737" spans="2:18">
      <c r="B111737" s="31"/>
      <c r="C111737" s="13"/>
      <c r="D111737" s="13"/>
      <c r="E111737" s="13"/>
      <c r="F111737" s="13"/>
      <c r="G111737" s="13"/>
      <c r="H111737" s="13"/>
      <c r="I111737" s="13"/>
      <c r="J111737" s="13"/>
      <c r="K111737" s="13"/>
      <c r="L111737" s="13"/>
      <c r="M111737" s="13"/>
      <c r="N111737" s="13"/>
      <c r="O111737" s="13"/>
      <c r="P111737" s="13"/>
      <c r="Q111737" s="13"/>
      <c r="R111737" s="13"/>
    </row>
    <row r="111738" spans="2:18">
      <c r="B111738" s="31"/>
      <c r="C111738" s="13"/>
      <c r="D111738" s="13"/>
      <c r="E111738" s="13"/>
      <c r="F111738" s="13"/>
      <c r="G111738" s="13"/>
      <c r="H111738" s="13"/>
      <c r="I111738" s="13"/>
      <c r="J111738" s="13"/>
      <c r="K111738" s="13"/>
      <c r="L111738" s="13"/>
      <c r="M111738" s="13"/>
      <c r="N111738" s="13"/>
      <c r="O111738" s="13"/>
      <c r="P111738" s="13"/>
      <c r="Q111738" s="13"/>
      <c r="R111738" s="13"/>
    </row>
    <row r="111739" spans="2:18">
      <c r="B111739" s="31"/>
      <c r="C111739" s="13"/>
      <c r="D111739" s="13"/>
      <c r="E111739" s="13"/>
      <c r="F111739" s="13"/>
      <c r="G111739" s="13"/>
      <c r="H111739" s="13"/>
      <c r="I111739" s="13"/>
      <c r="J111739" s="13"/>
      <c r="K111739" s="13"/>
      <c r="L111739" s="13"/>
      <c r="M111739" s="13"/>
      <c r="N111739" s="13"/>
      <c r="O111739" s="13"/>
      <c r="P111739" s="13"/>
      <c r="Q111739" s="13"/>
      <c r="R111739" s="13"/>
    </row>
    <row r="111740" spans="2:18">
      <c r="B111740" s="31"/>
      <c r="C111740" s="13"/>
      <c r="D111740" s="13"/>
      <c r="E111740" s="13"/>
      <c r="F111740" s="13"/>
      <c r="G111740" s="13"/>
      <c r="H111740" s="13"/>
      <c r="I111740" s="13"/>
      <c r="J111740" s="13"/>
      <c r="K111740" s="13"/>
      <c r="L111740" s="13"/>
      <c r="M111740" s="13"/>
      <c r="N111740" s="13"/>
      <c r="O111740" s="13"/>
      <c r="P111740" s="13"/>
      <c r="Q111740" s="13"/>
      <c r="R111740" s="13"/>
    </row>
    <row r="111741" spans="2:18">
      <c r="B111741" s="31"/>
      <c r="C111741" s="13"/>
      <c r="D111741" s="13"/>
      <c r="E111741" s="13"/>
      <c r="F111741" s="13"/>
      <c r="G111741" s="13"/>
      <c r="H111741" s="13"/>
      <c r="I111741" s="13"/>
      <c r="J111741" s="13"/>
      <c r="K111741" s="13"/>
      <c r="L111741" s="13"/>
      <c r="M111741" s="13"/>
      <c r="N111741" s="13"/>
      <c r="O111741" s="13"/>
      <c r="P111741" s="13"/>
      <c r="Q111741" s="13"/>
      <c r="R111741" s="13"/>
    </row>
    <row r="111742" spans="2:18">
      <c r="B111742" s="31"/>
      <c r="C111742" s="13"/>
      <c r="D111742" s="13"/>
      <c r="E111742" s="13"/>
      <c r="F111742" s="13"/>
      <c r="G111742" s="13"/>
      <c r="H111742" s="13"/>
      <c r="I111742" s="13"/>
      <c r="J111742" s="13"/>
      <c r="K111742" s="13"/>
      <c r="L111742" s="13"/>
      <c r="M111742" s="13"/>
      <c r="N111742" s="13"/>
      <c r="O111742" s="13"/>
      <c r="P111742" s="13"/>
      <c r="Q111742" s="13"/>
      <c r="R111742" s="13"/>
    </row>
    <row r="111743" spans="2:18">
      <c r="B111743" s="31"/>
      <c r="C111743" s="13"/>
      <c r="D111743" s="13"/>
      <c r="E111743" s="13"/>
      <c r="F111743" s="13"/>
      <c r="G111743" s="13"/>
      <c r="H111743" s="13"/>
      <c r="I111743" s="13"/>
      <c r="J111743" s="13"/>
      <c r="K111743" s="13"/>
      <c r="L111743" s="13"/>
      <c r="M111743" s="13"/>
      <c r="N111743" s="13"/>
      <c r="O111743" s="13"/>
      <c r="P111743" s="13"/>
      <c r="Q111743" s="13"/>
      <c r="R111743" s="13"/>
    </row>
    <row r="111744" spans="2:18">
      <c r="B111744" s="31"/>
      <c r="C111744" s="13"/>
      <c r="D111744" s="13"/>
      <c r="E111744" s="13"/>
      <c r="F111744" s="13"/>
      <c r="G111744" s="13"/>
      <c r="H111744" s="13"/>
      <c r="I111744" s="13"/>
      <c r="J111744" s="13"/>
      <c r="K111744" s="13"/>
      <c r="L111744" s="13"/>
      <c r="M111744" s="13"/>
      <c r="N111744" s="13"/>
      <c r="O111744" s="13"/>
      <c r="P111744" s="13"/>
      <c r="Q111744" s="13"/>
      <c r="R111744" s="13"/>
    </row>
    <row r="111745" spans="2:18">
      <c r="B111745" s="31"/>
      <c r="C111745" s="13"/>
      <c r="D111745" s="13"/>
      <c r="E111745" s="13"/>
      <c r="F111745" s="13"/>
      <c r="G111745" s="13"/>
      <c r="H111745" s="13"/>
      <c r="I111745" s="13"/>
      <c r="J111745" s="13"/>
      <c r="K111745" s="13"/>
      <c r="L111745" s="13"/>
      <c r="M111745" s="13"/>
      <c r="N111745" s="13"/>
      <c r="O111745" s="13"/>
      <c r="P111745" s="13"/>
      <c r="Q111745" s="13"/>
      <c r="R111745" s="13"/>
    </row>
    <row r="111746" spans="2:18">
      <c r="B111746" s="31"/>
      <c r="C111746" s="13"/>
      <c r="D111746" s="13"/>
      <c r="E111746" s="13"/>
      <c r="F111746" s="13"/>
      <c r="G111746" s="13"/>
      <c r="H111746" s="13"/>
      <c r="I111746" s="13"/>
      <c r="J111746" s="13"/>
      <c r="K111746" s="13"/>
      <c r="L111746" s="13"/>
      <c r="M111746" s="13"/>
      <c r="N111746" s="13"/>
      <c r="O111746" s="13"/>
      <c r="P111746" s="13"/>
      <c r="Q111746" s="13"/>
      <c r="R111746" s="13"/>
    </row>
    <row r="111747" spans="2:18">
      <c r="B111747" s="31"/>
      <c r="C111747" s="13"/>
      <c r="D111747" s="13"/>
      <c r="E111747" s="13"/>
      <c r="F111747" s="13"/>
      <c r="G111747" s="13"/>
      <c r="H111747" s="13"/>
      <c r="I111747" s="13"/>
      <c r="J111747" s="13"/>
      <c r="K111747" s="13"/>
      <c r="L111747" s="13"/>
      <c r="M111747" s="13"/>
      <c r="N111747" s="13"/>
      <c r="O111747" s="13"/>
      <c r="P111747" s="13"/>
      <c r="Q111747" s="13"/>
      <c r="R111747" s="13"/>
    </row>
    <row r="111748" spans="2:18">
      <c r="B111748" s="31"/>
      <c r="C111748" s="13"/>
      <c r="D111748" s="13"/>
      <c r="E111748" s="13"/>
      <c r="F111748" s="13"/>
      <c r="G111748" s="13"/>
      <c r="H111748" s="13"/>
      <c r="I111748" s="13"/>
      <c r="J111748" s="13"/>
      <c r="K111748" s="13"/>
      <c r="L111748" s="13"/>
      <c r="M111748" s="13"/>
      <c r="N111748" s="13"/>
      <c r="O111748" s="13"/>
      <c r="P111748" s="13"/>
      <c r="Q111748" s="13"/>
      <c r="R111748" s="13"/>
    </row>
    <row r="111749" spans="2:18">
      <c r="B111749" s="31"/>
      <c r="C111749" s="13"/>
      <c r="D111749" s="13"/>
      <c r="E111749" s="13"/>
      <c r="F111749" s="13"/>
      <c r="G111749" s="13"/>
      <c r="H111749" s="13"/>
      <c r="I111749" s="13"/>
      <c r="J111749" s="13"/>
      <c r="K111749" s="13"/>
      <c r="L111749" s="13"/>
      <c r="M111749" s="13"/>
      <c r="N111749" s="13"/>
      <c r="O111749" s="13"/>
      <c r="P111749" s="13"/>
      <c r="Q111749" s="13"/>
      <c r="R111749" s="13"/>
    </row>
    <row r="111750" spans="2:18">
      <c r="B111750" s="31"/>
      <c r="C111750" s="13"/>
      <c r="D111750" s="13"/>
      <c r="E111750" s="13"/>
      <c r="F111750" s="13"/>
      <c r="G111750" s="13"/>
      <c r="H111750" s="13"/>
      <c r="I111750" s="13"/>
      <c r="J111750" s="13"/>
      <c r="K111750" s="13"/>
      <c r="L111750" s="13"/>
      <c r="M111750" s="13"/>
      <c r="N111750" s="13"/>
      <c r="O111750" s="13"/>
      <c r="P111750" s="13"/>
      <c r="Q111750" s="13"/>
      <c r="R111750" s="13"/>
    </row>
    <row r="111751" spans="2:18">
      <c r="B111751" s="31"/>
      <c r="C111751" s="13"/>
      <c r="D111751" s="13"/>
      <c r="E111751" s="13"/>
      <c r="F111751" s="13"/>
      <c r="G111751" s="13"/>
      <c r="H111751" s="13"/>
      <c r="I111751" s="13"/>
      <c r="J111751" s="13"/>
      <c r="K111751" s="13"/>
      <c r="L111751" s="13"/>
      <c r="M111751" s="13"/>
      <c r="N111751" s="13"/>
      <c r="O111751" s="13"/>
      <c r="P111751" s="13"/>
      <c r="Q111751" s="13"/>
      <c r="R111751" s="13"/>
    </row>
    <row r="111752" spans="2:18">
      <c r="B111752" s="31"/>
      <c r="C111752" s="13"/>
      <c r="D111752" s="13"/>
      <c r="E111752" s="13"/>
      <c r="F111752" s="13"/>
      <c r="G111752" s="13"/>
      <c r="H111752" s="13"/>
      <c r="I111752" s="13"/>
      <c r="J111752" s="13"/>
      <c r="K111752" s="13"/>
      <c r="L111752" s="13"/>
      <c r="M111752" s="13"/>
      <c r="N111752" s="13"/>
      <c r="O111752" s="13"/>
      <c r="P111752" s="13"/>
      <c r="Q111752" s="13"/>
      <c r="R111752" s="13"/>
    </row>
    <row r="111753" spans="2:18">
      <c r="B111753" s="31"/>
      <c r="C111753" s="13"/>
      <c r="D111753" s="13"/>
      <c r="E111753" s="13"/>
      <c r="F111753" s="13"/>
      <c r="G111753" s="13"/>
      <c r="H111753" s="13"/>
      <c r="I111753" s="13"/>
      <c r="J111753" s="13"/>
      <c r="K111753" s="13"/>
      <c r="L111753" s="13"/>
      <c r="M111753" s="13"/>
      <c r="N111753" s="13"/>
      <c r="O111753" s="13"/>
      <c r="P111753" s="13"/>
      <c r="Q111753" s="13"/>
      <c r="R111753" s="13"/>
    </row>
    <row r="111754" spans="2:18">
      <c r="B111754" s="31"/>
      <c r="C111754" s="13"/>
      <c r="D111754" s="13"/>
      <c r="E111754" s="13"/>
      <c r="F111754" s="13"/>
      <c r="G111754" s="13"/>
      <c r="H111754" s="13"/>
      <c r="I111754" s="13"/>
      <c r="J111754" s="13"/>
      <c r="K111754" s="13"/>
      <c r="L111754" s="13"/>
      <c r="M111754" s="13"/>
      <c r="N111754" s="13"/>
      <c r="O111754" s="13"/>
      <c r="P111754" s="13"/>
      <c r="Q111754" s="13"/>
      <c r="R111754" s="13"/>
    </row>
    <row r="111755" spans="2:18">
      <c r="B111755" s="31"/>
      <c r="C111755" s="13"/>
      <c r="D111755" s="13"/>
      <c r="E111755" s="13"/>
      <c r="F111755" s="13"/>
      <c r="G111755" s="13"/>
      <c r="H111755" s="13"/>
      <c r="I111755" s="13"/>
      <c r="J111755" s="13"/>
      <c r="K111755" s="13"/>
      <c r="L111755" s="13"/>
      <c r="M111755" s="13"/>
      <c r="N111755" s="13"/>
      <c r="O111755" s="13"/>
      <c r="P111755" s="13"/>
      <c r="Q111755" s="13"/>
      <c r="R111755" s="13"/>
    </row>
    <row r="111756" spans="2:18">
      <c r="B111756" s="31"/>
      <c r="C111756" s="13"/>
      <c r="D111756" s="13"/>
      <c r="E111756" s="13"/>
      <c r="F111756" s="13"/>
      <c r="G111756" s="13"/>
      <c r="H111756" s="13"/>
      <c r="I111756" s="13"/>
      <c r="J111756" s="13"/>
      <c r="K111756" s="13"/>
      <c r="L111756" s="13"/>
      <c r="M111756" s="13"/>
      <c r="N111756" s="13"/>
      <c r="O111756" s="13"/>
      <c r="P111756" s="13"/>
      <c r="Q111756" s="13"/>
      <c r="R111756" s="13"/>
    </row>
    <row r="111757" spans="2:18">
      <c r="B111757" s="31"/>
      <c r="C111757" s="13"/>
      <c r="D111757" s="13"/>
      <c r="E111757" s="13"/>
      <c r="F111757" s="13"/>
      <c r="G111757" s="13"/>
      <c r="H111757" s="13"/>
      <c r="I111757" s="13"/>
      <c r="J111757" s="13"/>
      <c r="K111757" s="13"/>
      <c r="L111757" s="13"/>
      <c r="M111757" s="13"/>
      <c r="N111757" s="13"/>
      <c r="O111757" s="13"/>
      <c r="P111757" s="13"/>
      <c r="Q111757" s="13"/>
      <c r="R111757" s="13"/>
    </row>
    <row r="111758" spans="2:18">
      <c r="B111758" s="31"/>
      <c r="C111758" s="13"/>
      <c r="D111758" s="13"/>
      <c r="E111758" s="13"/>
      <c r="F111758" s="13"/>
      <c r="G111758" s="13"/>
      <c r="H111758" s="13"/>
      <c r="I111758" s="13"/>
      <c r="J111758" s="13"/>
      <c r="K111758" s="13"/>
      <c r="L111758" s="13"/>
      <c r="M111758" s="13"/>
      <c r="N111758" s="13"/>
      <c r="O111758" s="13"/>
      <c r="P111758" s="13"/>
      <c r="Q111758" s="13"/>
      <c r="R111758" s="13"/>
    </row>
    <row r="111759" spans="2:18">
      <c r="B111759" s="31"/>
      <c r="C111759" s="13"/>
      <c r="D111759" s="13"/>
      <c r="E111759" s="13"/>
      <c r="F111759" s="13"/>
      <c r="G111759" s="13"/>
      <c r="H111759" s="13"/>
      <c r="I111759" s="13"/>
      <c r="J111759" s="13"/>
      <c r="K111759" s="13"/>
      <c r="L111759" s="13"/>
      <c r="M111759" s="13"/>
      <c r="N111759" s="13"/>
      <c r="O111759" s="13"/>
      <c r="P111759" s="13"/>
      <c r="Q111759" s="13"/>
      <c r="R111759" s="13"/>
    </row>
    <row r="111760" spans="2:18">
      <c r="B111760" s="31"/>
      <c r="C111760" s="13"/>
      <c r="D111760" s="13"/>
      <c r="E111760" s="13"/>
      <c r="F111760" s="13"/>
      <c r="G111760" s="13"/>
      <c r="H111760" s="13"/>
      <c r="I111760" s="13"/>
      <c r="J111760" s="13"/>
      <c r="K111760" s="13"/>
      <c r="L111760" s="13"/>
      <c r="M111760" s="13"/>
      <c r="N111760" s="13"/>
      <c r="O111760" s="13"/>
      <c r="P111760" s="13"/>
      <c r="Q111760" s="13"/>
      <c r="R111760" s="13"/>
    </row>
    <row r="111761" spans="2:18">
      <c r="B111761" s="31"/>
      <c r="C111761" s="13"/>
      <c r="D111761" s="13"/>
      <c r="E111761" s="13"/>
      <c r="F111761" s="13"/>
      <c r="G111761" s="13"/>
      <c r="H111761" s="13"/>
      <c r="I111761" s="13"/>
      <c r="J111761" s="13"/>
      <c r="K111761" s="13"/>
      <c r="L111761" s="13"/>
      <c r="M111761" s="13"/>
      <c r="N111761" s="13"/>
      <c r="O111761" s="13"/>
      <c r="P111761" s="13"/>
      <c r="Q111761" s="13"/>
      <c r="R111761" s="13"/>
    </row>
    <row r="111762" spans="2:18">
      <c r="B111762" s="31"/>
      <c r="C111762" s="13"/>
      <c r="D111762" s="13"/>
      <c r="E111762" s="13"/>
      <c r="F111762" s="13"/>
      <c r="G111762" s="13"/>
      <c r="H111762" s="13"/>
      <c r="I111762" s="13"/>
      <c r="J111762" s="13"/>
      <c r="K111762" s="13"/>
      <c r="L111762" s="13"/>
      <c r="M111762" s="13"/>
      <c r="N111762" s="13"/>
      <c r="O111762" s="13"/>
      <c r="P111762" s="13"/>
      <c r="Q111762" s="13"/>
      <c r="R111762" s="13"/>
    </row>
    <row r="111763" spans="2:18">
      <c r="B111763" s="31"/>
      <c r="C111763" s="13"/>
      <c r="D111763" s="13"/>
      <c r="E111763" s="13"/>
      <c r="F111763" s="13"/>
      <c r="G111763" s="13"/>
      <c r="H111763" s="13"/>
      <c r="I111763" s="13"/>
      <c r="J111763" s="13"/>
      <c r="K111763" s="13"/>
      <c r="L111763" s="13"/>
      <c r="M111763" s="13"/>
      <c r="N111763" s="13"/>
      <c r="O111763" s="13"/>
      <c r="P111763" s="13"/>
      <c r="Q111763" s="13"/>
      <c r="R111763" s="13"/>
    </row>
    <row r="111764" spans="2:18">
      <c r="B111764" s="31"/>
      <c r="C111764" s="13"/>
      <c r="D111764" s="13"/>
      <c r="E111764" s="13"/>
      <c r="F111764" s="13"/>
      <c r="G111764" s="13"/>
      <c r="H111764" s="13"/>
      <c r="I111764" s="13"/>
      <c r="J111764" s="13"/>
      <c r="K111764" s="13"/>
      <c r="L111764" s="13"/>
      <c r="M111764" s="13"/>
      <c r="N111764" s="13"/>
      <c r="O111764" s="13"/>
      <c r="P111764" s="13"/>
      <c r="Q111764" s="13"/>
      <c r="R111764" s="13"/>
    </row>
    <row r="111765" spans="2:18">
      <c r="B111765" s="31"/>
      <c r="C111765" s="13"/>
      <c r="D111765" s="13"/>
      <c r="E111765" s="13"/>
      <c r="F111765" s="13"/>
      <c r="G111765" s="13"/>
      <c r="H111765" s="13"/>
      <c r="I111765" s="13"/>
      <c r="J111765" s="13"/>
      <c r="K111765" s="13"/>
      <c r="L111765" s="13"/>
      <c r="M111765" s="13"/>
      <c r="N111765" s="13"/>
      <c r="O111765" s="13"/>
      <c r="P111765" s="13"/>
      <c r="Q111765" s="13"/>
      <c r="R111765" s="13"/>
    </row>
    <row r="111766" spans="2:18">
      <c r="B111766" s="31"/>
      <c r="C111766" s="13"/>
      <c r="D111766" s="13"/>
      <c r="E111766" s="13"/>
      <c r="F111766" s="13"/>
      <c r="G111766" s="13"/>
      <c r="H111766" s="13"/>
      <c r="I111766" s="13"/>
      <c r="J111766" s="13"/>
      <c r="K111766" s="13"/>
      <c r="L111766" s="13"/>
      <c r="M111766" s="13"/>
      <c r="N111766" s="13"/>
      <c r="O111766" s="13"/>
      <c r="P111766" s="13"/>
      <c r="Q111766" s="13"/>
      <c r="R111766" s="13"/>
    </row>
    <row r="111767" spans="2:18">
      <c r="B111767" s="31"/>
      <c r="C111767" s="13"/>
      <c r="D111767" s="13"/>
      <c r="E111767" s="13"/>
      <c r="F111767" s="13"/>
      <c r="G111767" s="13"/>
      <c r="H111767" s="13"/>
      <c r="I111767" s="13"/>
      <c r="J111767" s="13"/>
      <c r="K111767" s="13"/>
      <c r="L111767" s="13"/>
      <c r="M111767" s="13"/>
      <c r="N111767" s="13"/>
      <c r="O111767" s="13"/>
      <c r="P111767" s="13"/>
      <c r="Q111767" s="13"/>
      <c r="R111767" s="13"/>
    </row>
    <row r="111768" spans="2:18">
      <c r="B111768" s="31"/>
      <c r="C111768" s="13"/>
      <c r="D111768" s="13"/>
      <c r="E111768" s="13"/>
      <c r="F111768" s="13"/>
      <c r="G111768" s="13"/>
      <c r="H111768" s="13"/>
      <c r="I111768" s="13"/>
      <c r="J111768" s="13"/>
      <c r="K111768" s="13"/>
      <c r="L111768" s="13"/>
      <c r="M111768" s="13"/>
      <c r="N111768" s="13"/>
      <c r="O111768" s="13"/>
      <c r="P111768" s="13"/>
      <c r="Q111768" s="13"/>
      <c r="R111768" s="13"/>
    </row>
    <row r="111769" spans="2:18">
      <c r="B111769" s="31"/>
      <c r="C111769" s="13"/>
      <c r="D111769" s="13"/>
      <c r="E111769" s="13"/>
      <c r="F111769" s="13"/>
      <c r="G111769" s="13"/>
      <c r="H111769" s="13"/>
      <c r="I111769" s="13"/>
      <c r="J111769" s="13"/>
      <c r="K111769" s="13"/>
      <c r="L111769" s="13"/>
      <c r="M111769" s="13"/>
      <c r="N111769" s="13"/>
      <c r="O111769" s="13"/>
      <c r="P111769" s="13"/>
      <c r="Q111769" s="13"/>
      <c r="R111769" s="13"/>
    </row>
    <row r="111770" spans="2:18">
      <c r="B111770" s="31"/>
      <c r="C111770" s="13"/>
      <c r="D111770" s="13"/>
      <c r="E111770" s="13"/>
      <c r="F111770" s="13"/>
      <c r="G111770" s="13"/>
      <c r="H111770" s="13"/>
      <c r="I111770" s="13"/>
      <c r="J111770" s="13"/>
      <c r="K111770" s="13"/>
      <c r="L111770" s="13"/>
      <c r="M111770" s="13"/>
      <c r="N111770" s="13"/>
      <c r="O111770" s="13"/>
      <c r="P111770" s="13"/>
      <c r="Q111770" s="13"/>
      <c r="R111770" s="13"/>
    </row>
    <row r="111771" spans="2:18">
      <c r="B111771" s="31"/>
      <c r="C111771" s="13"/>
      <c r="D111771" s="13"/>
      <c r="E111771" s="13"/>
      <c r="F111771" s="13"/>
      <c r="G111771" s="13"/>
      <c r="H111771" s="13"/>
      <c r="I111771" s="13"/>
      <c r="J111771" s="13"/>
      <c r="K111771" s="13"/>
      <c r="L111771" s="13"/>
      <c r="M111771" s="13"/>
      <c r="N111771" s="13"/>
      <c r="O111771" s="13"/>
      <c r="P111771" s="13"/>
      <c r="Q111771" s="13"/>
      <c r="R111771" s="13"/>
    </row>
    <row r="111772" spans="2:18">
      <c r="B111772" s="31"/>
      <c r="C111772" s="13"/>
      <c r="D111772" s="13"/>
      <c r="E111772" s="13"/>
      <c r="F111772" s="13"/>
      <c r="G111772" s="13"/>
      <c r="H111772" s="13"/>
      <c r="I111772" s="13"/>
      <c r="J111772" s="13"/>
      <c r="K111772" s="13"/>
      <c r="L111772" s="13"/>
      <c r="M111772" s="13"/>
      <c r="N111772" s="13"/>
      <c r="O111772" s="13"/>
      <c r="P111772" s="13"/>
      <c r="Q111772" s="13"/>
      <c r="R111772" s="13"/>
    </row>
    <row r="111773" spans="2:18">
      <c r="B111773" s="31"/>
      <c r="C111773" s="13"/>
      <c r="D111773" s="13"/>
      <c r="E111773" s="13"/>
      <c r="F111773" s="13"/>
      <c r="G111773" s="13"/>
      <c r="H111773" s="13"/>
      <c r="I111773" s="13"/>
      <c r="J111773" s="13"/>
      <c r="K111773" s="13"/>
      <c r="L111773" s="13"/>
      <c r="M111773" s="13"/>
      <c r="N111773" s="13"/>
      <c r="O111773" s="13"/>
      <c r="P111773" s="13"/>
      <c r="Q111773" s="13"/>
      <c r="R111773" s="13"/>
    </row>
    <row r="111774" spans="2:18">
      <c r="B111774" s="31"/>
      <c r="C111774" s="13"/>
      <c r="D111774" s="13"/>
      <c r="E111774" s="13"/>
      <c r="F111774" s="13"/>
      <c r="G111774" s="13"/>
      <c r="H111774" s="13"/>
      <c r="I111774" s="13"/>
      <c r="J111774" s="13"/>
      <c r="K111774" s="13"/>
      <c r="L111774" s="13"/>
      <c r="M111774" s="13"/>
      <c r="N111774" s="13"/>
      <c r="O111774" s="13"/>
      <c r="P111774" s="13"/>
      <c r="Q111774" s="13"/>
      <c r="R111774" s="13"/>
    </row>
    <row r="111775" spans="2:18">
      <c r="B111775" s="31"/>
      <c r="C111775" s="13"/>
      <c r="D111775" s="13"/>
      <c r="E111775" s="13"/>
      <c r="F111775" s="13"/>
      <c r="G111775" s="13"/>
      <c r="H111775" s="13"/>
      <c r="I111775" s="13"/>
      <c r="J111775" s="13"/>
      <c r="K111775" s="13"/>
      <c r="L111775" s="13"/>
      <c r="M111775" s="13"/>
      <c r="N111775" s="13"/>
      <c r="O111775" s="13"/>
      <c r="P111775" s="13"/>
      <c r="Q111775" s="13"/>
      <c r="R111775" s="13"/>
    </row>
    <row r="111776" spans="2:18">
      <c r="B111776" s="31"/>
      <c r="C111776" s="13"/>
      <c r="D111776" s="13"/>
      <c r="E111776" s="13"/>
      <c r="F111776" s="13"/>
      <c r="G111776" s="13"/>
      <c r="H111776" s="13"/>
      <c r="I111776" s="13"/>
      <c r="J111776" s="13"/>
      <c r="K111776" s="13"/>
      <c r="L111776" s="13"/>
      <c r="M111776" s="13"/>
      <c r="N111776" s="13"/>
      <c r="O111776" s="13"/>
      <c r="P111776" s="13"/>
      <c r="Q111776" s="13"/>
      <c r="R111776" s="13"/>
    </row>
    <row r="111777" spans="2:18">
      <c r="B111777" s="31"/>
      <c r="C111777" s="13"/>
      <c r="D111777" s="13"/>
      <c r="E111777" s="13"/>
      <c r="F111777" s="13"/>
      <c r="G111777" s="13"/>
      <c r="H111777" s="13"/>
      <c r="I111777" s="13"/>
      <c r="J111777" s="13"/>
      <c r="K111777" s="13"/>
      <c r="L111777" s="13"/>
      <c r="M111777" s="13"/>
      <c r="N111777" s="13"/>
      <c r="O111777" s="13"/>
      <c r="P111777" s="13"/>
      <c r="Q111777" s="13"/>
      <c r="R111777" s="13"/>
    </row>
    <row r="111778" spans="2:18">
      <c r="B111778" s="31"/>
      <c r="C111778" s="13"/>
      <c r="D111778" s="13"/>
      <c r="E111778" s="13"/>
      <c r="F111778" s="13"/>
      <c r="G111778" s="13"/>
      <c r="H111778" s="13"/>
      <c r="I111778" s="13"/>
      <c r="J111778" s="13"/>
      <c r="K111778" s="13"/>
      <c r="L111778" s="13"/>
      <c r="M111778" s="13"/>
      <c r="N111778" s="13"/>
      <c r="O111778" s="13"/>
      <c r="P111778" s="13"/>
      <c r="Q111778" s="13"/>
      <c r="R111778" s="13"/>
    </row>
    <row r="111779" spans="2:18">
      <c r="B111779" s="31"/>
      <c r="C111779" s="13"/>
      <c r="D111779" s="13"/>
      <c r="E111779" s="13"/>
      <c r="F111779" s="13"/>
      <c r="G111779" s="13"/>
      <c r="H111779" s="13"/>
      <c r="I111779" s="13"/>
      <c r="J111779" s="13"/>
      <c r="K111779" s="13"/>
      <c r="L111779" s="13"/>
      <c r="M111779" s="13"/>
      <c r="N111779" s="13"/>
      <c r="O111779" s="13"/>
      <c r="P111779" s="13"/>
      <c r="Q111779" s="13"/>
      <c r="R111779" s="13"/>
    </row>
    <row r="111780" spans="2:18">
      <c r="B111780" s="31"/>
      <c r="C111780" s="13"/>
      <c r="D111780" s="13"/>
      <c r="E111780" s="13"/>
      <c r="F111780" s="13"/>
      <c r="G111780" s="13"/>
      <c r="H111780" s="13"/>
      <c r="I111780" s="13"/>
      <c r="J111780" s="13"/>
      <c r="K111780" s="13"/>
      <c r="L111780" s="13"/>
      <c r="M111780" s="13"/>
      <c r="N111780" s="13"/>
      <c r="O111780" s="13"/>
      <c r="P111780" s="13"/>
      <c r="Q111780" s="13"/>
      <c r="R111780" s="13"/>
    </row>
    <row r="111781" spans="2:18">
      <c r="B111781" s="31"/>
      <c r="C111781" s="13"/>
      <c r="D111781" s="13"/>
      <c r="E111781" s="13"/>
      <c r="F111781" s="13"/>
      <c r="G111781" s="13"/>
      <c r="H111781" s="13"/>
      <c r="I111781" s="13"/>
      <c r="J111781" s="13"/>
      <c r="K111781" s="13"/>
      <c r="L111781" s="13"/>
      <c r="M111781" s="13"/>
      <c r="N111781" s="13"/>
      <c r="O111781" s="13"/>
      <c r="P111781" s="13"/>
      <c r="Q111781" s="13"/>
      <c r="R111781" s="13"/>
    </row>
    <row r="111782" spans="2:18">
      <c r="B111782" s="31"/>
      <c r="C111782" s="13"/>
      <c r="D111782" s="13"/>
      <c r="E111782" s="13"/>
      <c r="F111782" s="13"/>
      <c r="G111782" s="13"/>
      <c r="H111782" s="13"/>
      <c r="I111782" s="13"/>
      <c r="J111782" s="13"/>
      <c r="K111782" s="13"/>
      <c r="L111782" s="13"/>
      <c r="M111782" s="13"/>
      <c r="N111782" s="13"/>
      <c r="O111782" s="13"/>
      <c r="P111782" s="13"/>
      <c r="Q111782" s="13"/>
      <c r="R111782" s="13"/>
    </row>
    <row r="111783" spans="2:18">
      <c r="B111783" s="31"/>
      <c r="C111783" s="13"/>
      <c r="D111783" s="13"/>
      <c r="E111783" s="13"/>
      <c r="F111783" s="13"/>
      <c r="G111783" s="13"/>
      <c r="H111783" s="13"/>
      <c r="I111783" s="13"/>
      <c r="J111783" s="13"/>
      <c r="K111783" s="13"/>
      <c r="L111783" s="13"/>
      <c r="M111783" s="13"/>
      <c r="N111783" s="13"/>
      <c r="O111783" s="13"/>
      <c r="P111783" s="13"/>
      <c r="Q111783" s="13"/>
      <c r="R111783" s="13"/>
    </row>
    <row r="111784" spans="2:18">
      <c r="B111784" s="31"/>
      <c r="C111784" s="13"/>
      <c r="D111784" s="13"/>
      <c r="E111784" s="13"/>
      <c r="F111784" s="13"/>
      <c r="G111784" s="13"/>
      <c r="H111784" s="13"/>
      <c r="I111784" s="13"/>
      <c r="J111784" s="13"/>
      <c r="K111784" s="13"/>
      <c r="L111784" s="13"/>
      <c r="M111784" s="13"/>
      <c r="N111784" s="13"/>
      <c r="O111784" s="13"/>
      <c r="P111784" s="13"/>
      <c r="Q111784" s="13"/>
      <c r="R111784" s="13"/>
    </row>
    <row r="111785" spans="2:18">
      <c r="B111785" s="31"/>
      <c r="C111785" s="13"/>
      <c r="D111785" s="13"/>
      <c r="E111785" s="13"/>
      <c r="F111785" s="13"/>
      <c r="G111785" s="13"/>
      <c r="H111785" s="13"/>
      <c r="I111785" s="13"/>
      <c r="J111785" s="13"/>
      <c r="K111785" s="13"/>
      <c r="L111785" s="13"/>
      <c r="M111785" s="13"/>
      <c r="N111785" s="13"/>
      <c r="O111785" s="13"/>
      <c r="P111785" s="13"/>
      <c r="Q111785" s="13"/>
      <c r="R111785" s="13"/>
    </row>
    <row r="111786" spans="2:18">
      <c r="B111786" s="31"/>
      <c r="C111786" s="13"/>
      <c r="D111786" s="13"/>
      <c r="E111786" s="13"/>
      <c r="F111786" s="13"/>
      <c r="G111786" s="13"/>
      <c r="H111786" s="13"/>
      <c r="I111786" s="13"/>
      <c r="J111786" s="13"/>
      <c r="K111786" s="13"/>
      <c r="L111786" s="13"/>
      <c r="M111786" s="13"/>
      <c r="N111786" s="13"/>
      <c r="O111786" s="13"/>
      <c r="P111786" s="13"/>
      <c r="Q111786" s="13"/>
      <c r="R111786" s="13"/>
    </row>
    <row r="111787" spans="2:18">
      <c r="B111787" s="31"/>
      <c r="C111787" s="13"/>
      <c r="D111787" s="13"/>
      <c r="E111787" s="13"/>
      <c r="F111787" s="13"/>
      <c r="G111787" s="13"/>
      <c r="H111787" s="13"/>
      <c r="I111787" s="13"/>
      <c r="J111787" s="13"/>
      <c r="K111787" s="13"/>
      <c r="L111787" s="13"/>
      <c r="M111787" s="13"/>
      <c r="N111787" s="13"/>
      <c r="O111787" s="13"/>
      <c r="P111787" s="13"/>
      <c r="Q111787" s="13"/>
      <c r="R111787" s="13"/>
    </row>
    <row r="111788" spans="2:18">
      <c r="B111788" s="31"/>
      <c r="C111788" s="13"/>
      <c r="D111788" s="13"/>
      <c r="E111788" s="13"/>
      <c r="F111788" s="13"/>
      <c r="G111788" s="13"/>
      <c r="H111788" s="13"/>
      <c r="I111788" s="13"/>
      <c r="J111788" s="13"/>
      <c r="K111788" s="13"/>
      <c r="L111788" s="13"/>
      <c r="M111788" s="13"/>
      <c r="N111788" s="13"/>
      <c r="O111788" s="13"/>
      <c r="P111788" s="13"/>
      <c r="Q111788" s="13"/>
      <c r="R111788" s="13"/>
    </row>
    <row r="111789" spans="2:18">
      <c r="B111789" s="31"/>
      <c r="C111789" s="13"/>
      <c r="D111789" s="13"/>
      <c r="E111789" s="13"/>
      <c r="F111789" s="13"/>
      <c r="G111789" s="13"/>
      <c r="H111789" s="13"/>
      <c r="I111789" s="13"/>
      <c r="J111789" s="13"/>
      <c r="K111789" s="13"/>
      <c r="L111789" s="13"/>
      <c r="M111789" s="13"/>
      <c r="N111789" s="13"/>
      <c r="O111789" s="13"/>
      <c r="P111789" s="13"/>
      <c r="Q111789" s="13"/>
      <c r="R111789" s="13"/>
    </row>
    <row r="111790" spans="2:18">
      <c r="B111790" s="31"/>
      <c r="C111790" s="13"/>
      <c r="D111790" s="13"/>
      <c r="E111790" s="13"/>
      <c r="F111790" s="13"/>
      <c r="G111790" s="13"/>
      <c r="H111790" s="13"/>
      <c r="I111790" s="13"/>
      <c r="J111790" s="13"/>
      <c r="K111790" s="13"/>
      <c r="L111790" s="13"/>
      <c r="M111790" s="13"/>
      <c r="N111790" s="13"/>
      <c r="O111790" s="13"/>
      <c r="P111790" s="13"/>
      <c r="Q111790" s="13"/>
      <c r="R111790" s="13"/>
    </row>
    <row r="111791" spans="2:18">
      <c r="B111791" s="31"/>
      <c r="C111791" s="13"/>
      <c r="D111791" s="13"/>
      <c r="E111791" s="13"/>
      <c r="F111791" s="13"/>
      <c r="G111791" s="13"/>
      <c r="H111791" s="13"/>
      <c r="I111791" s="13"/>
      <c r="J111791" s="13"/>
      <c r="K111791" s="13"/>
      <c r="L111791" s="13"/>
      <c r="M111791" s="13"/>
      <c r="N111791" s="13"/>
      <c r="O111791" s="13"/>
      <c r="P111791" s="13"/>
      <c r="Q111791" s="13"/>
      <c r="R111791" s="13"/>
    </row>
    <row r="111792" spans="2:18">
      <c r="B111792" s="31"/>
      <c r="C111792" s="13"/>
      <c r="D111792" s="13"/>
      <c r="E111792" s="13"/>
      <c r="F111792" s="13"/>
      <c r="G111792" s="13"/>
      <c r="H111792" s="13"/>
      <c r="I111792" s="13"/>
      <c r="J111792" s="13"/>
      <c r="K111792" s="13"/>
      <c r="L111792" s="13"/>
      <c r="M111792" s="13"/>
      <c r="N111792" s="13"/>
      <c r="O111792" s="13"/>
      <c r="P111792" s="13"/>
      <c r="Q111792" s="13"/>
      <c r="R111792" s="13"/>
    </row>
    <row r="111793" spans="2:18">
      <c r="B111793" s="31"/>
      <c r="C111793" s="13"/>
      <c r="D111793" s="13"/>
      <c r="E111793" s="13"/>
      <c r="F111793" s="13"/>
      <c r="G111793" s="13"/>
      <c r="H111793" s="13"/>
      <c r="I111793" s="13"/>
      <c r="J111793" s="13"/>
      <c r="K111793" s="13"/>
      <c r="L111793" s="13"/>
      <c r="M111793" s="13"/>
      <c r="N111793" s="13"/>
      <c r="O111793" s="13"/>
      <c r="P111793" s="13"/>
      <c r="Q111793" s="13"/>
      <c r="R111793" s="13"/>
    </row>
    <row r="111794" spans="2:18">
      <c r="B111794" s="31"/>
      <c r="C111794" s="13"/>
      <c r="D111794" s="13"/>
      <c r="E111794" s="13"/>
      <c r="F111794" s="13"/>
      <c r="G111794" s="13"/>
      <c r="H111794" s="13"/>
      <c r="I111794" s="13"/>
      <c r="J111794" s="13"/>
      <c r="K111794" s="13"/>
      <c r="L111794" s="13"/>
      <c r="M111794" s="13"/>
      <c r="N111794" s="13"/>
      <c r="O111794" s="13"/>
      <c r="P111794" s="13"/>
      <c r="Q111794" s="13"/>
      <c r="R111794" s="13"/>
    </row>
    <row r="111795" spans="2:18">
      <c r="B111795" s="31"/>
      <c r="C111795" s="13"/>
      <c r="D111795" s="13"/>
      <c r="E111795" s="13"/>
      <c r="F111795" s="13"/>
      <c r="G111795" s="13"/>
      <c r="H111795" s="13"/>
      <c r="I111795" s="13"/>
      <c r="J111795" s="13"/>
      <c r="K111795" s="13"/>
      <c r="L111795" s="13"/>
      <c r="M111795" s="13"/>
      <c r="N111795" s="13"/>
      <c r="O111795" s="13"/>
      <c r="P111795" s="13"/>
      <c r="Q111795" s="13"/>
      <c r="R111795" s="13"/>
    </row>
    <row r="111796" spans="2:18">
      <c r="B111796" s="31"/>
      <c r="C111796" s="13"/>
      <c r="D111796" s="13"/>
      <c r="E111796" s="13"/>
      <c r="F111796" s="13"/>
      <c r="G111796" s="13"/>
      <c r="H111796" s="13"/>
      <c r="I111796" s="13"/>
      <c r="J111796" s="13"/>
      <c r="K111796" s="13"/>
      <c r="L111796" s="13"/>
      <c r="M111796" s="13"/>
      <c r="N111796" s="13"/>
      <c r="O111796" s="13"/>
      <c r="P111796" s="13"/>
      <c r="Q111796" s="13"/>
      <c r="R111796" s="13"/>
    </row>
    <row r="111797" spans="2:18">
      <c r="B111797" s="31"/>
      <c r="C111797" s="13"/>
      <c r="D111797" s="13"/>
      <c r="E111797" s="13"/>
      <c r="F111797" s="13"/>
      <c r="G111797" s="13"/>
      <c r="H111797" s="13"/>
      <c r="I111797" s="13"/>
      <c r="J111797" s="13"/>
      <c r="K111797" s="13"/>
      <c r="L111797" s="13"/>
      <c r="M111797" s="13"/>
      <c r="N111797" s="13"/>
      <c r="O111797" s="13"/>
      <c r="P111797" s="13"/>
      <c r="Q111797" s="13"/>
      <c r="R111797" s="13"/>
    </row>
    <row r="111798" spans="2:18">
      <c r="B111798" s="31"/>
      <c r="C111798" s="13"/>
      <c r="D111798" s="13"/>
      <c r="E111798" s="13"/>
      <c r="F111798" s="13"/>
      <c r="G111798" s="13"/>
      <c r="H111798" s="13"/>
      <c r="I111798" s="13"/>
      <c r="J111798" s="13"/>
      <c r="K111798" s="13"/>
      <c r="L111798" s="13"/>
      <c r="M111798" s="13"/>
      <c r="N111798" s="13"/>
      <c r="O111798" s="13"/>
      <c r="P111798" s="13"/>
      <c r="Q111798" s="13"/>
      <c r="R111798" s="13"/>
    </row>
    <row r="111799" spans="2:18">
      <c r="B111799" s="31"/>
      <c r="C111799" s="13"/>
      <c r="D111799" s="13"/>
      <c r="E111799" s="13"/>
      <c r="F111799" s="13"/>
      <c r="G111799" s="13"/>
      <c r="H111799" s="13"/>
      <c r="I111799" s="13"/>
      <c r="J111799" s="13"/>
      <c r="K111799" s="13"/>
      <c r="L111799" s="13"/>
      <c r="M111799" s="13"/>
      <c r="N111799" s="13"/>
      <c r="O111799" s="13"/>
      <c r="P111799" s="13"/>
      <c r="Q111799" s="13"/>
      <c r="R111799" s="13"/>
    </row>
    <row r="111800" spans="2:18">
      <c r="B111800" s="31"/>
      <c r="C111800" s="13"/>
      <c r="D111800" s="13"/>
      <c r="E111800" s="13"/>
      <c r="F111800" s="13"/>
      <c r="G111800" s="13"/>
      <c r="H111800" s="13"/>
      <c r="I111800" s="13"/>
      <c r="J111800" s="13"/>
      <c r="K111800" s="13"/>
      <c r="L111800" s="13"/>
      <c r="M111800" s="13"/>
      <c r="N111800" s="13"/>
      <c r="O111800" s="13"/>
      <c r="P111800" s="13"/>
      <c r="Q111800" s="13"/>
      <c r="R111800" s="13"/>
    </row>
    <row r="111801" spans="2:18">
      <c r="B111801" s="31"/>
      <c r="C111801" s="13"/>
      <c r="D111801" s="13"/>
      <c r="E111801" s="13"/>
      <c r="F111801" s="13"/>
      <c r="G111801" s="13"/>
      <c r="H111801" s="13"/>
      <c r="I111801" s="13"/>
      <c r="J111801" s="13"/>
      <c r="K111801" s="13"/>
      <c r="L111801" s="13"/>
      <c r="M111801" s="13"/>
      <c r="N111801" s="13"/>
      <c r="O111801" s="13"/>
      <c r="P111801" s="13"/>
      <c r="Q111801" s="13"/>
      <c r="R111801" s="13"/>
    </row>
    <row r="111802" spans="2:18">
      <c r="B111802" s="31"/>
      <c r="C111802" s="13"/>
      <c r="D111802" s="13"/>
      <c r="E111802" s="13"/>
      <c r="F111802" s="13"/>
      <c r="G111802" s="13"/>
      <c r="H111802" s="13"/>
      <c r="I111802" s="13"/>
      <c r="J111802" s="13"/>
      <c r="K111802" s="13"/>
      <c r="L111802" s="13"/>
      <c r="M111802" s="13"/>
      <c r="N111802" s="13"/>
      <c r="O111802" s="13"/>
      <c r="P111802" s="13"/>
      <c r="Q111802" s="13"/>
      <c r="R111802" s="13"/>
    </row>
    <row r="111803" spans="2:18">
      <c r="B111803" s="31"/>
      <c r="C111803" s="13"/>
      <c r="D111803" s="13"/>
      <c r="E111803" s="13"/>
      <c r="F111803" s="13"/>
      <c r="G111803" s="13"/>
      <c r="H111803" s="13"/>
      <c r="I111803" s="13"/>
      <c r="J111803" s="13"/>
      <c r="K111803" s="13"/>
      <c r="L111803" s="13"/>
      <c r="M111803" s="13"/>
      <c r="N111803" s="13"/>
      <c r="O111803" s="13"/>
      <c r="P111803" s="13"/>
      <c r="Q111803" s="13"/>
      <c r="R111803" s="13"/>
    </row>
    <row r="111804" spans="2:18">
      <c r="B111804" s="31"/>
      <c r="C111804" s="13"/>
      <c r="D111804" s="13"/>
      <c r="E111804" s="13"/>
      <c r="F111804" s="13"/>
      <c r="G111804" s="13"/>
      <c r="H111804" s="13"/>
      <c r="I111804" s="13"/>
      <c r="J111804" s="13"/>
      <c r="K111804" s="13"/>
      <c r="L111804" s="13"/>
      <c r="M111804" s="13"/>
      <c r="N111804" s="13"/>
      <c r="O111804" s="13"/>
      <c r="P111804" s="13"/>
      <c r="Q111804" s="13"/>
      <c r="R111804" s="13"/>
    </row>
    <row r="111805" spans="2:18">
      <c r="B111805" s="31"/>
      <c r="C111805" s="13"/>
      <c r="D111805" s="13"/>
      <c r="E111805" s="13"/>
      <c r="F111805" s="13"/>
      <c r="G111805" s="13"/>
      <c r="H111805" s="13"/>
      <c r="I111805" s="13"/>
      <c r="J111805" s="13"/>
      <c r="K111805" s="13"/>
      <c r="L111805" s="13"/>
      <c r="M111805" s="13"/>
      <c r="N111805" s="13"/>
      <c r="O111805" s="13"/>
      <c r="P111805" s="13"/>
      <c r="Q111805" s="13"/>
      <c r="R111805" s="13"/>
    </row>
    <row r="111806" spans="2:18">
      <c r="B111806" s="31"/>
      <c r="C111806" s="13"/>
      <c r="D111806" s="13"/>
      <c r="E111806" s="13"/>
      <c r="F111806" s="13"/>
      <c r="G111806" s="13"/>
      <c r="H111806" s="13"/>
      <c r="I111806" s="13"/>
      <c r="J111806" s="13"/>
      <c r="K111806" s="13"/>
      <c r="L111806" s="13"/>
      <c r="M111806" s="13"/>
      <c r="N111806" s="13"/>
      <c r="O111806" s="13"/>
      <c r="P111806" s="13"/>
      <c r="Q111806" s="13"/>
      <c r="R111806" s="13"/>
    </row>
    <row r="111807" spans="2:18">
      <c r="B111807" s="31"/>
      <c r="C111807" s="13"/>
      <c r="D111807" s="13"/>
      <c r="E111807" s="13"/>
      <c r="F111807" s="13"/>
      <c r="G111807" s="13"/>
      <c r="H111807" s="13"/>
      <c r="I111807" s="13"/>
      <c r="J111807" s="13"/>
      <c r="K111807" s="13"/>
      <c r="L111807" s="13"/>
      <c r="M111807" s="13"/>
      <c r="N111807" s="13"/>
      <c r="O111807" s="13"/>
      <c r="P111807" s="13"/>
      <c r="Q111807" s="13"/>
      <c r="R111807" s="13"/>
    </row>
    <row r="111808" spans="2:18">
      <c r="B111808" s="31"/>
      <c r="C111808" s="13"/>
      <c r="D111808" s="13"/>
      <c r="E111808" s="13"/>
      <c r="F111808" s="13"/>
      <c r="G111808" s="13"/>
      <c r="H111808" s="13"/>
      <c r="I111808" s="13"/>
      <c r="J111808" s="13"/>
      <c r="K111808" s="13"/>
      <c r="L111808" s="13"/>
      <c r="M111808" s="13"/>
      <c r="N111808" s="13"/>
      <c r="O111808" s="13"/>
      <c r="P111808" s="13"/>
      <c r="Q111808" s="13"/>
      <c r="R111808" s="13"/>
    </row>
    <row r="111809" spans="2:18">
      <c r="B111809" s="31"/>
      <c r="C111809" s="13"/>
      <c r="D111809" s="13"/>
      <c r="E111809" s="13"/>
      <c r="F111809" s="13"/>
      <c r="G111809" s="13"/>
      <c r="H111809" s="13"/>
      <c r="I111809" s="13"/>
      <c r="J111809" s="13"/>
      <c r="K111809" s="13"/>
      <c r="L111809" s="13"/>
      <c r="M111809" s="13"/>
      <c r="N111809" s="13"/>
      <c r="O111809" s="13"/>
      <c r="P111809" s="13"/>
      <c r="Q111809" s="13"/>
      <c r="R111809" s="13"/>
    </row>
    <row r="111810" spans="2:18">
      <c r="B111810" s="31"/>
      <c r="C111810" s="13"/>
      <c r="D111810" s="13"/>
      <c r="E111810" s="13"/>
      <c r="F111810" s="13"/>
      <c r="G111810" s="13"/>
      <c r="H111810" s="13"/>
      <c r="I111810" s="13"/>
      <c r="J111810" s="13"/>
      <c r="K111810" s="13"/>
      <c r="L111810" s="13"/>
      <c r="M111810" s="13"/>
      <c r="N111810" s="13"/>
      <c r="O111810" s="13"/>
      <c r="P111810" s="13"/>
      <c r="Q111810" s="13"/>
      <c r="R111810" s="13"/>
    </row>
    <row r="111811" spans="2:18">
      <c r="B111811" s="31"/>
      <c r="C111811" s="13"/>
      <c r="D111811" s="13"/>
      <c r="E111811" s="13"/>
      <c r="F111811" s="13"/>
      <c r="G111811" s="13"/>
      <c r="H111811" s="13"/>
      <c r="I111811" s="13"/>
      <c r="J111811" s="13"/>
      <c r="K111811" s="13"/>
      <c r="L111811" s="13"/>
      <c r="M111811" s="13"/>
      <c r="N111811" s="13"/>
      <c r="O111811" s="13"/>
      <c r="P111811" s="13"/>
      <c r="Q111811" s="13"/>
      <c r="R111811" s="13"/>
    </row>
    <row r="111812" spans="2:18">
      <c r="B111812" s="31"/>
      <c r="C111812" s="13"/>
      <c r="D111812" s="13"/>
      <c r="E111812" s="13"/>
      <c r="F111812" s="13"/>
      <c r="G111812" s="13"/>
      <c r="H111812" s="13"/>
      <c r="I111812" s="13"/>
      <c r="J111812" s="13"/>
      <c r="K111812" s="13"/>
      <c r="L111812" s="13"/>
      <c r="M111812" s="13"/>
      <c r="N111812" s="13"/>
      <c r="O111812" s="13"/>
      <c r="P111812" s="13"/>
      <c r="Q111812" s="13"/>
      <c r="R111812" s="13"/>
    </row>
    <row r="111813" spans="2:18">
      <c r="B111813" s="31"/>
      <c r="C111813" s="13"/>
      <c r="D111813" s="13"/>
      <c r="E111813" s="13"/>
      <c r="F111813" s="13"/>
      <c r="G111813" s="13"/>
      <c r="H111813" s="13"/>
      <c r="I111813" s="13"/>
      <c r="J111813" s="13"/>
      <c r="K111813" s="13"/>
      <c r="L111813" s="13"/>
      <c r="M111813" s="13"/>
      <c r="N111813" s="13"/>
      <c r="O111813" s="13"/>
      <c r="P111813" s="13"/>
      <c r="Q111813" s="13"/>
      <c r="R111813" s="13"/>
    </row>
    <row r="111814" spans="2:18">
      <c r="B111814" s="31"/>
      <c r="C111814" s="13"/>
      <c r="D111814" s="13"/>
      <c r="E111814" s="13"/>
      <c r="F111814" s="13"/>
      <c r="G111814" s="13"/>
      <c r="H111814" s="13"/>
      <c r="I111814" s="13"/>
      <c r="J111814" s="13"/>
      <c r="K111814" s="13"/>
      <c r="L111814" s="13"/>
      <c r="M111814" s="13"/>
      <c r="N111814" s="13"/>
      <c r="O111814" s="13"/>
      <c r="P111814" s="13"/>
      <c r="Q111814" s="13"/>
      <c r="R111814" s="13"/>
    </row>
    <row r="111815" spans="2:18">
      <c r="B111815" s="31"/>
      <c r="C111815" s="13"/>
      <c r="D111815" s="13"/>
      <c r="E111815" s="13"/>
      <c r="F111815" s="13"/>
      <c r="G111815" s="13"/>
      <c r="H111815" s="13"/>
      <c r="I111815" s="13"/>
      <c r="J111815" s="13"/>
      <c r="K111815" s="13"/>
      <c r="L111815" s="13"/>
      <c r="M111815" s="13"/>
      <c r="N111815" s="13"/>
      <c r="O111815" s="13"/>
      <c r="P111815" s="13"/>
      <c r="Q111815" s="13"/>
      <c r="R111815" s="13"/>
    </row>
    <row r="111816" spans="2:18">
      <c r="B111816" s="31"/>
      <c r="C111816" s="13"/>
      <c r="D111816" s="13"/>
      <c r="E111816" s="13"/>
      <c r="F111816" s="13"/>
      <c r="G111816" s="13"/>
      <c r="H111816" s="13"/>
      <c r="I111816" s="13"/>
      <c r="J111816" s="13"/>
      <c r="K111816" s="13"/>
      <c r="L111816" s="13"/>
      <c r="M111816" s="13"/>
      <c r="N111816" s="13"/>
      <c r="O111816" s="13"/>
      <c r="P111816" s="13"/>
      <c r="Q111816" s="13"/>
      <c r="R111816" s="13"/>
    </row>
    <row r="111817" spans="2:18">
      <c r="B111817" s="31"/>
      <c r="C111817" s="13"/>
      <c r="D111817" s="13"/>
      <c r="E111817" s="13"/>
      <c r="F111817" s="13"/>
      <c r="G111817" s="13"/>
      <c r="H111817" s="13"/>
      <c r="I111817" s="13"/>
      <c r="J111817" s="13"/>
      <c r="K111817" s="13"/>
      <c r="L111817" s="13"/>
      <c r="M111817" s="13"/>
      <c r="N111817" s="13"/>
      <c r="O111817" s="13"/>
      <c r="P111817" s="13"/>
      <c r="Q111817" s="13"/>
      <c r="R111817" s="13"/>
    </row>
    <row r="111818" spans="2:18">
      <c r="B111818" s="31"/>
      <c r="C111818" s="13"/>
      <c r="D111818" s="13"/>
      <c r="E111818" s="13"/>
      <c r="F111818" s="13"/>
      <c r="G111818" s="13"/>
      <c r="H111818" s="13"/>
      <c r="I111818" s="13"/>
      <c r="J111818" s="13"/>
      <c r="K111818" s="13"/>
      <c r="L111818" s="13"/>
      <c r="M111818" s="13"/>
      <c r="N111818" s="13"/>
      <c r="O111818" s="13"/>
      <c r="P111818" s="13"/>
      <c r="Q111818" s="13"/>
      <c r="R111818" s="13"/>
    </row>
    <row r="111819" spans="2:18">
      <c r="B111819" s="31"/>
      <c r="C111819" s="13"/>
      <c r="D111819" s="13"/>
      <c r="E111819" s="13"/>
      <c r="F111819" s="13"/>
      <c r="G111819" s="13"/>
      <c r="H111819" s="13"/>
      <c r="I111819" s="13"/>
      <c r="J111819" s="13"/>
      <c r="K111819" s="13"/>
      <c r="L111819" s="13"/>
      <c r="M111819" s="13"/>
      <c r="N111819" s="13"/>
      <c r="O111819" s="13"/>
      <c r="P111819" s="13"/>
      <c r="Q111819" s="13"/>
      <c r="R111819" s="13"/>
    </row>
    <row r="111820" spans="2:18">
      <c r="B111820" s="31"/>
      <c r="C111820" s="13"/>
      <c r="D111820" s="13"/>
      <c r="E111820" s="13"/>
      <c r="F111820" s="13"/>
      <c r="G111820" s="13"/>
      <c r="H111820" s="13"/>
      <c r="I111820" s="13"/>
      <c r="J111820" s="13"/>
      <c r="K111820" s="13"/>
      <c r="L111820" s="13"/>
      <c r="M111820" s="13"/>
      <c r="N111820" s="13"/>
      <c r="O111820" s="13"/>
      <c r="P111820" s="13"/>
      <c r="Q111820" s="13"/>
      <c r="R111820" s="13"/>
    </row>
    <row r="111821" spans="2:18">
      <c r="B111821" s="31"/>
      <c r="C111821" s="13"/>
      <c r="D111821" s="13"/>
      <c r="E111821" s="13"/>
      <c r="F111821" s="13"/>
      <c r="G111821" s="13"/>
      <c r="H111821" s="13"/>
      <c r="I111821" s="13"/>
      <c r="J111821" s="13"/>
      <c r="K111821" s="13"/>
      <c r="L111821" s="13"/>
      <c r="M111821" s="13"/>
      <c r="N111821" s="13"/>
      <c r="O111821" s="13"/>
      <c r="P111821" s="13"/>
      <c r="Q111821" s="13"/>
      <c r="R111821" s="13"/>
    </row>
    <row r="111822" spans="2:18">
      <c r="B111822" s="31"/>
      <c r="C111822" s="13"/>
      <c r="D111822" s="13"/>
      <c r="E111822" s="13"/>
      <c r="F111822" s="13"/>
      <c r="G111822" s="13"/>
      <c r="H111822" s="13"/>
      <c r="I111822" s="13"/>
      <c r="J111822" s="13"/>
      <c r="K111822" s="13"/>
      <c r="L111822" s="13"/>
      <c r="M111822" s="13"/>
      <c r="N111822" s="13"/>
      <c r="O111822" s="13"/>
      <c r="P111822" s="13"/>
      <c r="Q111822" s="13"/>
      <c r="R111822" s="13"/>
    </row>
    <row r="111823" spans="2:18">
      <c r="B111823" s="31"/>
      <c r="C111823" s="13"/>
      <c r="D111823" s="13"/>
      <c r="E111823" s="13"/>
      <c r="F111823" s="13"/>
      <c r="G111823" s="13"/>
      <c r="H111823" s="13"/>
      <c r="I111823" s="13"/>
      <c r="J111823" s="13"/>
      <c r="K111823" s="13"/>
      <c r="L111823" s="13"/>
      <c r="M111823" s="13"/>
      <c r="N111823" s="13"/>
      <c r="O111823" s="13"/>
      <c r="P111823" s="13"/>
      <c r="Q111823" s="13"/>
      <c r="R111823" s="13"/>
    </row>
    <row r="111824" spans="2:18">
      <c r="B111824" s="31"/>
      <c r="C111824" s="13"/>
      <c r="D111824" s="13"/>
      <c r="E111824" s="13"/>
      <c r="F111824" s="13"/>
      <c r="G111824" s="13"/>
      <c r="H111824" s="13"/>
      <c r="I111824" s="13"/>
      <c r="J111824" s="13"/>
      <c r="K111824" s="13"/>
      <c r="L111824" s="13"/>
      <c r="M111824" s="13"/>
      <c r="N111824" s="13"/>
      <c r="O111824" s="13"/>
      <c r="P111824" s="13"/>
      <c r="Q111824" s="13"/>
      <c r="R111824" s="13"/>
    </row>
    <row r="111825" spans="2:18">
      <c r="B111825" s="31"/>
      <c r="C111825" s="13"/>
      <c r="D111825" s="13"/>
      <c r="E111825" s="13"/>
      <c r="F111825" s="13"/>
      <c r="G111825" s="13"/>
      <c r="H111825" s="13"/>
      <c r="I111825" s="13"/>
      <c r="J111825" s="13"/>
      <c r="K111825" s="13"/>
      <c r="L111825" s="13"/>
      <c r="M111825" s="13"/>
      <c r="N111825" s="13"/>
      <c r="O111825" s="13"/>
      <c r="P111825" s="13"/>
      <c r="Q111825" s="13"/>
      <c r="R111825" s="13"/>
    </row>
    <row r="111826" spans="2:18">
      <c r="B111826" s="31"/>
      <c r="C111826" s="13"/>
      <c r="D111826" s="13"/>
      <c r="E111826" s="13"/>
      <c r="F111826" s="13"/>
      <c r="G111826" s="13"/>
      <c r="H111826" s="13"/>
      <c r="I111826" s="13"/>
      <c r="J111826" s="13"/>
      <c r="K111826" s="13"/>
      <c r="L111826" s="13"/>
      <c r="M111826" s="13"/>
      <c r="N111826" s="13"/>
      <c r="O111826" s="13"/>
      <c r="P111826" s="13"/>
      <c r="Q111826" s="13"/>
      <c r="R111826" s="13"/>
    </row>
    <row r="111827" spans="2:18">
      <c r="B111827" s="31"/>
      <c r="C111827" s="13"/>
      <c r="D111827" s="13"/>
      <c r="E111827" s="13"/>
      <c r="F111827" s="13"/>
      <c r="G111827" s="13"/>
      <c r="H111827" s="13"/>
      <c r="I111827" s="13"/>
      <c r="J111827" s="13"/>
      <c r="K111827" s="13"/>
      <c r="L111827" s="13"/>
      <c r="M111827" s="13"/>
      <c r="N111827" s="13"/>
      <c r="O111827" s="13"/>
      <c r="P111827" s="13"/>
      <c r="Q111827" s="13"/>
      <c r="R111827" s="13"/>
    </row>
    <row r="111828" spans="2:18">
      <c r="B111828" s="31"/>
      <c r="C111828" s="13"/>
      <c r="D111828" s="13"/>
      <c r="E111828" s="13"/>
      <c r="F111828" s="13"/>
      <c r="G111828" s="13"/>
      <c r="H111828" s="13"/>
      <c r="I111828" s="13"/>
      <c r="J111828" s="13"/>
      <c r="K111828" s="13"/>
      <c r="L111828" s="13"/>
      <c r="M111828" s="13"/>
      <c r="N111828" s="13"/>
      <c r="O111828" s="13"/>
      <c r="P111828" s="13"/>
      <c r="Q111828" s="13"/>
      <c r="R111828" s="13"/>
    </row>
    <row r="111829" spans="2:18">
      <c r="B111829" s="31"/>
      <c r="C111829" s="13"/>
      <c r="D111829" s="13"/>
      <c r="E111829" s="13"/>
      <c r="F111829" s="13"/>
      <c r="G111829" s="13"/>
      <c r="H111829" s="13"/>
      <c r="I111829" s="13"/>
      <c r="J111829" s="13"/>
      <c r="K111829" s="13"/>
      <c r="L111829" s="13"/>
      <c r="M111829" s="13"/>
      <c r="N111829" s="13"/>
      <c r="O111829" s="13"/>
      <c r="P111829" s="13"/>
      <c r="Q111829" s="13"/>
      <c r="R111829" s="13"/>
    </row>
    <row r="111830" spans="2:18">
      <c r="B111830" s="31"/>
      <c r="C111830" s="13"/>
      <c r="D111830" s="13"/>
      <c r="E111830" s="13"/>
      <c r="F111830" s="13"/>
      <c r="G111830" s="13"/>
      <c r="H111830" s="13"/>
      <c r="I111830" s="13"/>
      <c r="J111830" s="13"/>
      <c r="K111830" s="13"/>
      <c r="L111830" s="13"/>
      <c r="M111830" s="13"/>
      <c r="N111830" s="13"/>
      <c r="O111830" s="13"/>
      <c r="P111830" s="13"/>
      <c r="Q111830" s="13"/>
      <c r="R111830" s="13"/>
    </row>
    <row r="111831" spans="2:18">
      <c r="B111831" s="31"/>
      <c r="C111831" s="13"/>
      <c r="D111831" s="13"/>
      <c r="E111831" s="13"/>
      <c r="F111831" s="13"/>
      <c r="G111831" s="13"/>
      <c r="H111831" s="13"/>
      <c r="I111831" s="13"/>
      <c r="J111831" s="13"/>
      <c r="K111831" s="13"/>
      <c r="L111831" s="13"/>
      <c r="M111831" s="13"/>
      <c r="N111831" s="13"/>
      <c r="O111831" s="13"/>
      <c r="P111831" s="13"/>
      <c r="Q111831" s="13"/>
      <c r="R111831" s="13"/>
    </row>
    <row r="111832" spans="2:18">
      <c r="B111832" s="31"/>
      <c r="C111832" s="13"/>
      <c r="D111832" s="13"/>
      <c r="E111832" s="13"/>
      <c r="F111832" s="13"/>
      <c r="G111832" s="13"/>
      <c r="H111832" s="13"/>
      <c r="I111832" s="13"/>
      <c r="J111832" s="13"/>
      <c r="K111832" s="13"/>
      <c r="L111832" s="13"/>
      <c r="M111832" s="13"/>
      <c r="N111832" s="13"/>
      <c r="O111832" s="13"/>
      <c r="P111832" s="13"/>
      <c r="Q111832" s="13"/>
      <c r="R111832" s="13"/>
    </row>
    <row r="111833" spans="2:18">
      <c r="B111833" s="31"/>
      <c r="C111833" s="13"/>
      <c r="D111833" s="13"/>
      <c r="E111833" s="13"/>
      <c r="F111833" s="13"/>
      <c r="G111833" s="13"/>
      <c r="H111833" s="13"/>
      <c r="I111833" s="13"/>
      <c r="J111833" s="13"/>
      <c r="K111833" s="13"/>
      <c r="L111833" s="13"/>
      <c r="M111833" s="13"/>
      <c r="N111833" s="13"/>
      <c r="O111833" s="13"/>
      <c r="P111833" s="13"/>
      <c r="Q111833" s="13"/>
      <c r="R111833" s="13"/>
    </row>
    <row r="111834" spans="2:18">
      <c r="B111834" s="31"/>
      <c r="C111834" s="13"/>
      <c r="D111834" s="13"/>
      <c r="E111834" s="13"/>
      <c r="F111834" s="13"/>
      <c r="G111834" s="13"/>
      <c r="H111834" s="13"/>
      <c r="I111834" s="13"/>
      <c r="J111834" s="13"/>
      <c r="K111834" s="13"/>
      <c r="L111834" s="13"/>
      <c r="M111834" s="13"/>
      <c r="N111834" s="13"/>
      <c r="O111834" s="13"/>
      <c r="P111834" s="13"/>
      <c r="Q111834" s="13"/>
      <c r="R111834" s="13"/>
    </row>
    <row r="111835" spans="2:18">
      <c r="B111835" s="31"/>
      <c r="C111835" s="13"/>
      <c r="D111835" s="13"/>
      <c r="E111835" s="13"/>
      <c r="F111835" s="13"/>
      <c r="G111835" s="13"/>
      <c r="H111835" s="13"/>
      <c r="I111835" s="13"/>
      <c r="J111835" s="13"/>
      <c r="K111835" s="13"/>
      <c r="L111835" s="13"/>
      <c r="M111835" s="13"/>
      <c r="N111835" s="13"/>
      <c r="O111835" s="13"/>
      <c r="P111835" s="13"/>
      <c r="Q111835" s="13"/>
      <c r="R111835" s="13"/>
    </row>
    <row r="111836" spans="2:18">
      <c r="B111836" s="31"/>
      <c r="C111836" s="13"/>
      <c r="D111836" s="13"/>
      <c r="E111836" s="13"/>
      <c r="F111836" s="13"/>
      <c r="G111836" s="13"/>
      <c r="H111836" s="13"/>
      <c r="I111836" s="13"/>
      <c r="J111836" s="13"/>
      <c r="K111836" s="13"/>
      <c r="L111836" s="13"/>
      <c r="M111836" s="13"/>
      <c r="N111836" s="13"/>
      <c r="O111836" s="13"/>
      <c r="P111836" s="13"/>
      <c r="Q111836" s="13"/>
      <c r="R111836" s="13"/>
    </row>
    <row r="111837" spans="2:18">
      <c r="B111837" s="31"/>
      <c r="C111837" s="13"/>
      <c r="D111837" s="13"/>
      <c r="E111837" s="13"/>
      <c r="F111837" s="13"/>
      <c r="G111837" s="13"/>
      <c r="H111837" s="13"/>
      <c r="I111837" s="13"/>
      <c r="J111837" s="13"/>
      <c r="K111837" s="13"/>
      <c r="L111837" s="13"/>
      <c r="M111837" s="13"/>
      <c r="N111837" s="13"/>
      <c r="O111837" s="13"/>
      <c r="P111837" s="13"/>
      <c r="Q111837" s="13"/>
      <c r="R111837" s="13"/>
    </row>
    <row r="111838" spans="2:18">
      <c r="B111838" s="31"/>
      <c r="C111838" s="13"/>
      <c r="D111838" s="13"/>
      <c r="E111838" s="13"/>
      <c r="F111838" s="13"/>
      <c r="G111838" s="13"/>
      <c r="H111838" s="13"/>
      <c r="I111838" s="13"/>
      <c r="J111838" s="13"/>
      <c r="K111838" s="13"/>
      <c r="L111838" s="13"/>
      <c r="M111838" s="13"/>
      <c r="N111838" s="13"/>
      <c r="O111838" s="13"/>
      <c r="P111838" s="13"/>
      <c r="Q111838" s="13"/>
      <c r="R111838" s="13"/>
    </row>
    <row r="111839" spans="2:18">
      <c r="B111839" s="31"/>
      <c r="C111839" s="13"/>
      <c r="D111839" s="13"/>
      <c r="E111839" s="13"/>
      <c r="F111839" s="13"/>
      <c r="G111839" s="13"/>
      <c r="H111839" s="13"/>
      <c r="I111839" s="13"/>
      <c r="J111839" s="13"/>
      <c r="K111839" s="13"/>
      <c r="L111839" s="13"/>
      <c r="M111839" s="13"/>
      <c r="N111839" s="13"/>
      <c r="O111839" s="13"/>
      <c r="P111839" s="13"/>
      <c r="Q111839" s="13"/>
      <c r="R111839" s="13"/>
    </row>
    <row r="111840" spans="2:18">
      <c r="B111840" s="31"/>
      <c r="C111840" s="13"/>
      <c r="D111840" s="13"/>
      <c r="E111840" s="13"/>
      <c r="F111840" s="13"/>
      <c r="G111840" s="13"/>
      <c r="H111840" s="13"/>
      <c r="I111840" s="13"/>
      <c r="J111840" s="13"/>
      <c r="K111840" s="13"/>
      <c r="L111840" s="13"/>
      <c r="M111840" s="13"/>
      <c r="N111840" s="13"/>
      <c r="O111840" s="13"/>
      <c r="P111840" s="13"/>
      <c r="Q111840" s="13"/>
      <c r="R111840" s="13"/>
    </row>
    <row r="111841" spans="2:18">
      <c r="B111841" s="31"/>
      <c r="C111841" s="13"/>
      <c r="D111841" s="13"/>
      <c r="E111841" s="13"/>
      <c r="F111841" s="13"/>
      <c r="G111841" s="13"/>
      <c r="H111841" s="13"/>
      <c r="I111841" s="13"/>
      <c r="J111841" s="13"/>
      <c r="K111841" s="13"/>
      <c r="L111841" s="13"/>
      <c r="M111841" s="13"/>
      <c r="N111841" s="13"/>
      <c r="O111841" s="13"/>
      <c r="P111841" s="13"/>
      <c r="Q111841" s="13"/>
      <c r="R111841" s="13"/>
    </row>
    <row r="111842" spans="2:18">
      <c r="B111842" s="31"/>
      <c r="C111842" s="13"/>
      <c r="D111842" s="13"/>
      <c r="E111842" s="13"/>
      <c r="F111842" s="13"/>
      <c r="G111842" s="13"/>
      <c r="H111842" s="13"/>
      <c r="I111842" s="13"/>
      <c r="J111842" s="13"/>
      <c r="K111842" s="13"/>
      <c r="L111842" s="13"/>
      <c r="M111842" s="13"/>
      <c r="N111842" s="13"/>
      <c r="O111842" s="13"/>
      <c r="P111842" s="13"/>
      <c r="Q111842" s="13"/>
      <c r="R111842" s="13"/>
    </row>
    <row r="111843" spans="2:18">
      <c r="B111843" s="31"/>
      <c r="C111843" s="13"/>
      <c r="D111843" s="13"/>
      <c r="E111843" s="13"/>
      <c r="F111843" s="13"/>
      <c r="G111843" s="13"/>
      <c r="H111843" s="13"/>
      <c r="I111843" s="13"/>
      <c r="J111843" s="13"/>
      <c r="K111843" s="13"/>
      <c r="L111843" s="13"/>
      <c r="M111843" s="13"/>
      <c r="N111843" s="13"/>
      <c r="O111843" s="13"/>
      <c r="P111843" s="13"/>
      <c r="Q111843" s="13"/>
      <c r="R111843" s="13"/>
    </row>
    <row r="111844" spans="2:18">
      <c r="B111844" s="31"/>
      <c r="C111844" s="13"/>
      <c r="D111844" s="13"/>
      <c r="E111844" s="13"/>
      <c r="F111844" s="13"/>
      <c r="G111844" s="13"/>
      <c r="H111844" s="13"/>
      <c r="I111844" s="13"/>
      <c r="J111844" s="13"/>
      <c r="K111844" s="13"/>
      <c r="L111844" s="13"/>
      <c r="M111844" s="13"/>
      <c r="N111844" s="13"/>
      <c r="O111844" s="13"/>
      <c r="P111844" s="13"/>
      <c r="Q111844" s="13"/>
      <c r="R111844" s="13"/>
    </row>
    <row r="111845" spans="2:18">
      <c r="B111845" s="31"/>
      <c r="C111845" s="13"/>
      <c r="D111845" s="13"/>
      <c r="E111845" s="13"/>
      <c r="F111845" s="13"/>
      <c r="G111845" s="13"/>
      <c r="H111845" s="13"/>
      <c r="I111845" s="13"/>
      <c r="J111845" s="13"/>
      <c r="K111845" s="13"/>
      <c r="L111845" s="13"/>
      <c r="M111845" s="13"/>
      <c r="N111845" s="13"/>
      <c r="O111845" s="13"/>
      <c r="P111845" s="13"/>
      <c r="Q111845" s="13"/>
      <c r="R111845" s="13"/>
    </row>
    <row r="111846" spans="2:18">
      <c r="B111846" s="31"/>
      <c r="C111846" s="13"/>
      <c r="D111846" s="13"/>
      <c r="E111846" s="13"/>
      <c r="F111846" s="13"/>
      <c r="G111846" s="13"/>
      <c r="H111846" s="13"/>
      <c r="I111846" s="13"/>
      <c r="J111846" s="13"/>
      <c r="K111846" s="13"/>
      <c r="L111846" s="13"/>
      <c r="M111846" s="13"/>
      <c r="N111846" s="13"/>
      <c r="O111846" s="13"/>
      <c r="P111846" s="13"/>
      <c r="Q111846" s="13"/>
      <c r="R111846" s="13"/>
    </row>
    <row r="111847" spans="2:18">
      <c r="B111847" s="31"/>
      <c r="C111847" s="13"/>
      <c r="D111847" s="13"/>
      <c r="E111847" s="13"/>
      <c r="F111847" s="13"/>
      <c r="G111847" s="13"/>
      <c r="H111847" s="13"/>
      <c r="I111847" s="13"/>
      <c r="J111847" s="13"/>
      <c r="K111847" s="13"/>
      <c r="L111847" s="13"/>
      <c r="M111847" s="13"/>
      <c r="N111847" s="13"/>
      <c r="O111847" s="13"/>
      <c r="P111847" s="13"/>
      <c r="Q111847" s="13"/>
      <c r="R111847" s="13"/>
    </row>
    <row r="111848" spans="2:18">
      <c r="B111848" s="31"/>
      <c r="C111848" s="13"/>
      <c r="D111848" s="13"/>
      <c r="E111848" s="13"/>
      <c r="F111848" s="13"/>
      <c r="G111848" s="13"/>
      <c r="H111848" s="13"/>
      <c r="I111848" s="13"/>
      <c r="J111848" s="13"/>
      <c r="K111848" s="13"/>
      <c r="L111848" s="13"/>
      <c r="M111848" s="13"/>
      <c r="N111848" s="13"/>
      <c r="O111848" s="13"/>
      <c r="P111848" s="13"/>
      <c r="Q111848" s="13"/>
      <c r="R111848" s="13"/>
    </row>
    <row r="111849" spans="2:18">
      <c r="B111849" s="31"/>
      <c r="C111849" s="13"/>
      <c r="D111849" s="13"/>
      <c r="E111849" s="13"/>
      <c r="F111849" s="13"/>
      <c r="G111849" s="13"/>
      <c r="H111849" s="13"/>
      <c r="I111849" s="13"/>
      <c r="J111849" s="13"/>
      <c r="K111849" s="13"/>
      <c r="L111849" s="13"/>
      <c r="M111849" s="13"/>
      <c r="N111849" s="13"/>
      <c r="O111849" s="13"/>
      <c r="P111849" s="13"/>
      <c r="Q111849" s="13"/>
      <c r="R111849" s="13"/>
    </row>
    <row r="111850" spans="2:18">
      <c r="B111850" s="31"/>
      <c r="C111850" s="13"/>
      <c r="D111850" s="13"/>
      <c r="E111850" s="13"/>
      <c r="F111850" s="13"/>
      <c r="G111850" s="13"/>
      <c r="H111850" s="13"/>
      <c r="I111850" s="13"/>
      <c r="J111850" s="13"/>
      <c r="K111850" s="13"/>
      <c r="L111850" s="13"/>
      <c r="M111850" s="13"/>
      <c r="N111850" s="13"/>
      <c r="O111850" s="13"/>
      <c r="P111850" s="13"/>
      <c r="Q111850" s="13"/>
      <c r="R111850" s="13"/>
    </row>
    <row r="111851" spans="2:18">
      <c r="B111851" s="31"/>
      <c r="C111851" s="13"/>
      <c r="D111851" s="13"/>
      <c r="E111851" s="13"/>
      <c r="F111851" s="13"/>
      <c r="G111851" s="13"/>
      <c r="H111851" s="13"/>
      <c r="I111851" s="13"/>
      <c r="J111851" s="13"/>
      <c r="K111851" s="13"/>
      <c r="L111851" s="13"/>
      <c r="M111851" s="13"/>
      <c r="N111851" s="13"/>
      <c r="O111851" s="13"/>
      <c r="P111851" s="13"/>
      <c r="Q111851" s="13"/>
      <c r="R111851" s="13"/>
    </row>
    <row r="111852" spans="2:18">
      <c r="B111852" s="31"/>
      <c r="C111852" s="13"/>
      <c r="D111852" s="13"/>
      <c r="E111852" s="13"/>
      <c r="F111852" s="13"/>
      <c r="G111852" s="13"/>
      <c r="H111852" s="13"/>
      <c r="I111852" s="13"/>
      <c r="J111852" s="13"/>
      <c r="K111852" s="13"/>
      <c r="L111852" s="13"/>
      <c r="M111852" s="13"/>
      <c r="N111852" s="13"/>
      <c r="O111852" s="13"/>
      <c r="P111852" s="13"/>
      <c r="Q111852" s="13"/>
      <c r="R111852" s="13"/>
    </row>
    <row r="111853" spans="2:18">
      <c r="B111853" s="31"/>
      <c r="C111853" s="13"/>
      <c r="D111853" s="13"/>
      <c r="E111853" s="13"/>
      <c r="F111853" s="13"/>
      <c r="G111853" s="13"/>
      <c r="H111853" s="13"/>
      <c r="I111853" s="13"/>
      <c r="J111853" s="13"/>
      <c r="K111853" s="13"/>
      <c r="L111853" s="13"/>
      <c r="M111853" s="13"/>
      <c r="N111853" s="13"/>
      <c r="O111853" s="13"/>
      <c r="P111853" s="13"/>
      <c r="Q111853" s="13"/>
      <c r="R111853" s="13"/>
    </row>
    <row r="111854" spans="2:18">
      <c r="B111854" s="31"/>
      <c r="C111854" s="13"/>
      <c r="D111854" s="13"/>
      <c r="E111854" s="13"/>
      <c r="F111854" s="13"/>
      <c r="G111854" s="13"/>
      <c r="H111854" s="13"/>
      <c r="I111854" s="13"/>
      <c r="J111854" s="13"/>
      <c r="K111854" s="13"/>
      <c r="L111854" s="13"/>
      <c r="M111854" s="13"/>
      <c r="N111854" s="13"/>
      <c r="O111854" s="13"/>
      <c r="P111854" s="13"/>
      <c r="Q111854" s="13"/>
      <c r="R111854" s="13"/>
    </row>
    <row r="111855" spans="2:18">
      <c r="B111855" s="31"/>
      <c r="C111855" s="13"/>
      <c r="D111855" s="13"/>
      <c r="E111855" s="13"/>
      <c r="F111855" s="13"/>
      <c r="G111855" s="13"/>
      <c r="H111855" s="13"/>
      <c r="I111855" s="13"/>
      <c r="J111855" s="13"/>
      <c r="K111855" s="13"/>
      <c r="L111855" s="13"/>
      <c r="M111855" s="13"/>
      <c r="N111855" s="13"/>
      <c r="O111855" s="13"/>
      <c r="P111855" s="13"/>
      <c r="Q111855" s="13"/>
      <c r="R111855" s="13"/>
    </row>
    <row r="111856" spans="2:18">
      <c r="B111856" s="31"/>
      <c r="C111856" s="13"/>
      <c r="D111856" s="13"/>
      <c r="E111856" s="13"/>
      <c r="F111856" s="13"/>
      <c r="G111856" s="13"/>
      <c r="H111856" s="13"/>
      <c r="I111856" s="13"/>
      <c r="J111856" s="13"/>
      <c r="K111856" s="13"/>
      <c r="L111856" s="13"/>
      <c r="M111856" s="13"/>
      <c r="N111856" s="13"/>
      <c r="O111856" s="13"/>
      <c r="P111856" s="13"/>
      <c r="Q111856" s="13"/>
      <c r="R111856" s="13"/>
    </row>
    <row r="111857" spans="2:18">
      <c r="B111857" s="31"/>
      <c r="C111857" s="13"/>
      <c r="D111857" s="13"/>
      <c r="E111857" s="13"/>
      <c r="F111857" s="13"/>
      <c r="G111857" s="13"/>
      <c r="H111857" s="13"/>
      <c r="I111857" s="13"/>
      <c r="J111857" s="13"/>
      <c r="K111857" s="13"/>
      <c r="L111857" s="13"/>
      <c r="M111857" s="13"/>
      <c r="N111857" s="13"/>
      <c r="O111857" s="13"/>
      <c r="P111857" s="13"/>
      <c r="Q111857" s="13"/>
      <c r="R111857" s="13"/>
    </row>
    <row r="111858" spans="2:18">
      <c r="B111858" s="31"/>
      <c r="C111858" s="13"/>
      <c r="D111858" s="13"/>
      <c r="E111858" s="13"/>
      <c r="F111858" s="13"/>
      <c r="G111858" s="13"/>
      <c r="H111858" s="13"/>
      <c r="I111858" s="13"/>
      <c r="J111858" s="13"/>
      <c r="K111858" s="13"/>
      <c r="L111858" s="13"/>
      <c r="M111858" s="13"/>
      <c r="N111858" s="13"/>
      <c r="O111858" s="13"/>
      <c r="P111858" s="13"/>
      <c r="Q111858" s="13"/>
      <c r="R111858" s="13"/>
    </row>
    <row r="111859" spans="2:18">
      <c r="B111859" s="31"/>
      <c r="C111859" s="13"/>
      <c r="D111859" s="13"/>
      <c r="E111859" s="13"/>
      <c r="F111859" s="13"/>
      <c r="G111859" s="13"/>
      <c r="H111859" s="13"/>
      <c r="I111859" s="13"/>
      <c r="J111859" s="13"/>
      <c r="K111859" s="13"/>
      <c r="L111859" s="13"/>
      <c r="M111859" s="13"/>
      <c r="N111859" s="13"/>
      <c r="O111859" s="13"/>
      <c r="P111859" s="13"/>
      <c r="Q111859" s="13"/>
      <c r="R111859" s="13"/>
    </row>
    <row r="111860" spans="2:18">
      <c r="B111860" s="31"/>
      <c r="C111860" s="13"/>
      <c r="D111860" s="13"/>
      <c r="E111860" s="13"/>
      <c r="F111860" s="13"/>
      <c r="G111860" s="13"/>
      <c r="H111860" s="13"/>
      <c r="I111860" s="13"/>
      <c r="J111860" s="13"/>
      <c r="K111860" s="13"/>
      <c r="L111860" s="13"/>
      <c r="M111860" s="13"/>
      <c r="N111860" s="13"/>
      <c r="O111860" s="13"/>
      <c r="P111860" s="13"/>
      <c r="Q111860" s="13"/>
      <c r="R111860" s="13"/>
    </row>
    <row r="111861" spans="2:18">
      <c r="B111861" s="31"/>
      <c r="C111861" s="13"/>
      <c r="D111861" s="13"/>
      <c r="E111861" s="13"/>
      <c r="F111861" s="13"/>
      <c r="G111861" s="13"/>
      <c r="H111861" s="13"/>
      <c r="I111861" s="13"/>
      <c r="J111861" s="13"/>
      <c r="K111861" s="13"/>
      <c r="L111861" s="13"/>
      <c r="M111861" s="13"/>
      <c r="N111861" s="13"/>
      <c r="O111861" s="13"/>
      <c r="P111861" s="13"/>
      <c r="Q111861" s="13"/>
      <c r="R111861" s="13"/>
    </row>
    <row r="111862" spans="2:18">
      <c r="B111862" s="31"/>
      <c r="C111862" s="13"/>
      <c r="D111862" s="13"/>
      <c r="E111862" s="13"/>
      <c r="F111862" s="13"/>
      <c r="G111862" s="13"/>
      <c r="H111862" s="13"/>
      <c r="I111862" s="13"/>
      <c r="J111862" s="13"/>
      <c r="K111862" s="13"/>
      <c r="L111862" s="13"/>
      <c r="M111862" s="13"/>
      <c r="N111862" s="13"/>
      <c r="O111862" s="13"/>
      <c r="P111862" s="13"/>
      <c r="Q111862" s="13"/>
      <c r="R111862" s="13"/>
    </row>
    <row r="111863" spans="2:18">
      <c r="B111863" s="31"/>
      <c r="C111863" s="13"/>
      <c r="D111863" s="13"/>
      <c r="E111863" s="13"/>
      <c r="F111863" s="13"/>
      <c r="G111863" s="13"/>
      <c r="H111863" s="13"/>
      <c r="I111863" s="13"/>
      <c r="J111863" s="13"/>
      <c r="K111863" s="13"/>
      <c r="L111863" s="13"/>
      <c r="M111863" s="13"/>
      <c r="N111863" s="13"/>
      <c r="O111863" s="13"/>
      <c r="P111863" s="13"/>
      <c r="Q111863" s="13"/>
      <c r="R111863" s="13"/>
    </row>
    <row r="111864" spans="2:18">
      <c r="B111864" s="31"/>
      <c r="C111864" s="13"/>
      <c r="D111864" s="13"/>
      <c r="E111864" s="13"/>
      <c r="F111864" s="13"/>
      <c r="G111864" s="13"/>
      <c r="H111864" s="13"/>
      <c r="I111864" s="13"/>
      <c r="J111864" s="13"/>
      <c r="K111864" s="13"/>
      <c r="L111864" s="13"/>
      <c r="M111864" s="13"/>
      <c r="N111864" s="13"/>
      <c r="O111864" s="13"/>
      <c r="P111864" s="13"/>
      <c r="Q111864" s="13"/>
      <c r="R111864" s="13"/>
    </row>
    <row r="111865" spans="2:18">
      <c r="B111865" s="31"/>
      <c r="C111865" s="13"/>
      <c r="D111865" s="13"/>
      <c r="E111865" s="13"/>
      <c r="F111865" s="13"/>
      <c r="G111865" s="13"/>
      <c r="H111865" s="13"/>
      <c r="I111865" s="13"/>
      <c r="J111865" s="13"/>
      <c r="K111865" s="13"/>
      <c r="L111865" s="13"/>
      <c r="M111865" s="13"/>
      <c r="N111865" s="13"/>
      <c r="O111865" s="13"/>
      <c r="P111865" s="13"/>
      <c r="Q111865" s="13"/>
      <c r="R111865" s="13"/>
    </row>
    <row r="111866" spans="2:18">
      <c r="B111866" s="31"/>
      <c r="C111866" s="13"/>
      <c r="D111866" s="13"/>
      <c r="E111866" s="13"/>
      <c r="F111866" s="13"/>
      <c r="G111866" s="13"/>
      <c r="H111866" s="13"/>
      <c r="I111866" s="13"/>
      <c r="J111866" s="13"/>
      <c r="K111866" s="13"/>
      <c r="L111866" s="13"/>
      <c r="M111866" s="13"/>
      <c r="N111866" s="13"/>
      <c r="O111866" s="13"/>
      <c r="P111866" s="13"/>
      <c r="Q111866" s="13"/>
      <c r="R111866" s="13"/>
    </row>
    <row r="111867" spans="2:18">
      <c r="B111867" s="31"/>
      <c r="C111867" s="13"/>
      <c r="D111867" s="13"/>
      <c r="E111867" s="13"/>
      <c r="F111867" s="13"/>
      <c r="G111867" s="13"/>
      <c r="H111867" s="13"/>
      <c r="I111867" s="13"/>
      <c r="J111867" s="13"/>
      <c r="K111867" s="13"/>
      <c r="L111867" s="13"/>
      <c r="M111867" s="13"/>
      <c r="N111867" s="13"/>
      <c r="O111867" s="13"/>
      <c r="P111867" s="13"/>
      <c r="Q111867" s="13"/>
      <c r="R111867" s="13"/>
    </row>
    <row r="111868" spans="2:18">
      <c r="B111868" s="31"/>
      <c r="C111868" s="13"/>
      <c r="D111868" s="13"/>
      <c r="E111868" s="13"/>
      <c r="F111868" s="13"/>
      <c r="G111868" s="13"/>
      <c r="H111868" s="13"/>
      <c r="I111868" s="13"/>
      <c r="J111868" s="13"/>
      <c r="K111868" s="13"/>
      <c r="L111868" s="13"/>
      <c r="M111868" s="13"/>
      <c r="N111868" s="13"/>
      <c r="O111868" s="13"/>
      <c r="P111868" s="13"/>
      <c r="Q111868" s="13"/>
      <c r="R111868" s="13"/>
    </row>
    <row r="111869" spans="2:18">
      <c r="B111869" s="31"/>
      <c r="C111869" s="13"/>
      <c r="D111869" s="13"/>
      <c r="E111869" s="13"/>
      <c r="F111869" s="13"/>
      <c r="G111869" s="13"/>
      <c r="H111869" s="13"/>
      <c r="I111869" s="13"/>
      <c r="J111869" s="13"/>
      <c r="K111869" s="13"/>
      <c r="L111869" s="13"/>
      <c r="M111869" s="13"/>
      <c r="N111869" s="13"/>
      <c r="O111869" s="13"/>
      <c r="P111869" s="13"/>
      <c r="Q111869" s="13"/>
      <c r="R111869" s="13"/>
    </row>
    <row r="111870" spans="2:18">
      <c r="B111870" s="31"/>
      <c r="C111870" s="13"/>
      <c r="D111870" s="13"/>
      <c r="E111870" s="13"/>
      <c r="F111870" s="13"/>
      <c r="G111870" s="13"/>
      <c r="H111870" s="13"/>
      <c r="I111870" s="13"/>
      <c r="J111870" s="13"/>
      <c r="K111870" s="13"/>
      <c r="L111870" s="13"/>
      <c r="M111870" s="13"/>
      <c r="N111870" s="13"/>
      <c r="O111870" s="13"/>
      <c r="P111870" s="13"/>
      <c r="Q111870" s="13"/>
      <c r="R111870" s="13"/>
    </row>
    <row r="111871" spans="2:18">
      <c r="B111871" s="31"/>
      <c r="C111871" s="13"/>
      <c r="D111871" s="13"/>
      <c r="E111871" s="13"/>
      <c r="F111871" s="13"/>
      <c r="G111871" s="13"/>
      <c r="H111871" s="13"/>
      <c r="I111871" s="13"/>
      <c r="J111871" s="13"/>
      <c r="K111871" s="13"/>
      <c r="L111871" s="13"/>
      <c r="M111871" s="13"/>
      <c r="N111871" s="13"/>
      <c r="O111871" s="13"/>
      <c r="P111871" s="13"/>
      <c r="Q111871" s="13"/>
      <c r="R111871" s="13"/>
    </row>
    <row r="111872" spans="2:18">
      <c r="B111872" s="31"/>
      <c r="C111872" s="13"/>
      <c r="D111872" s="13"/>
      <c r="E111872" s="13"/>
      <c r="F111872" s="13"/>
      <c r="G111872" s="13"/>
      <c r="H111872" s="13"/>
      <c r="I111872" s="13"/>
      <c r="J111872" s="13"/>
      <c r="K111872" s="13"/>
      <c r="L111872" s="13"/>
      <c r="M111872" s="13"/>
      <c r="N111872" s="13"/>
      <c r="O111872" s="13"/>
      <c r="P111872" s="13"/>
      <c r="Q111872" s="13"/>
      <c r="R111872" s="13"/>
    </row>
    <row r="111873" spans="2:18">
      <c r="B111873" s="31"/>
      <c r="C111873" s="13"/>
      <c r="D111873" s="13"/>
      <c r="E111873" s="13"/>
      <c r="F111873" s="13"/>
      <c r="G111873" s="13"/>
      <c r="H111873" s="13"/>
      <c r="I111873" s="13"/>
      <c r="J111873" s="13"/>
      <c r="K111873" s="13"/>
      <c r="L111873" s="13"/>
      <c r="M111873" s="13"/>
      <c r="N111873" s="13"/>
      <c r="O111873" s="13"/>
      <c r="P111873" s="13"/>
      <c r="Q111873" s="13"/>
      <c r="R111873" s="13"/>
    </row>
    <row r="111874" spans="2:18">
      <c r="B111874" s="31"/>
      <c r="C111874" s="13"/>
      <c r="D111874" s="13"/>
      <c r="E111874" s="13"/>
      <c r="F111874" s="13"/>
      <c r="G111874" s="13"/>
      <c r="H111874" s="13"/>
      <c r="I111874" s="13"/>
      <c r="J111874" s="13"/>
      <c r="K111874" s="13"/>
      <c r="L111874" s="13"/>
      <c r="M111874" s="13"/>
      <c r="N111874" s="13"/>
      <c r="O111874" s="13"/>
      <c r="P111874" s="13"/>
      <c r="Q111874" s="13"/>
      <c r="R111874" s="13"/>
    </row>
    <row r="111875" spans="2:18">
      <c r="B111875" s="31"/>
      <c r="C111875" s="13"/>
      <c r="D111875" s="13"/>
      <c r="E111875" s="13"/>
      <c r="F111875" s="13"/>
      <c r="G111875" s="13"/>
      <c r="H111875" s="13"/>
      <c r="I111875" s="13"/>
      <c r="J111875" s="13"/>
      <c r="K111875" s="13"/>
      <c r="L111875" s="13"/>
      <c r="M111875" s="13"/>
      <c r="N111875" s="13"/>
      <c r="O111875" s="13"/>
      <c r="P111875" s="13"/>
      <c r="Q111875" s="13"/>
      <c r="R111875" s="13"/>
    </row>
    <row r="111876" spans="2:18">
      <c r="B111876" s="31"/>
      <c r="C111876" s="13"/>
      <c r="D111876" s="13"/>
      <c r="E111876" s="13"/>
      <c r="F111876" s="13"/>
      <c r="G111876" s="13"/>
      <c r="H111876" s="13"/>
      <c r="I111876" s="13"/>
      <c r="J111876" s="13"/>
      <c r="K111876" s="13"/>
      <c r="L111876" s="13"/>
      <c r="M111876" s="13"/>
      <c r="N111876" s="13"/>
      <c r="O111876" s="13"/>
      <c r="P111876" s="13"/>
      <c r="Q111876" s="13"/>
      <c r="R111876" s="13"/>
    </row>
    <row r="111877" spans="2:18">
      <c r="B111877" s="31"/>
      <c r="C111877" s="13"/>
      <c r="D111877" s="13"/>
      <c r="E111877" s="13"/>
      <c r="F111877" s="13"/>
      <c r="G111877" s="13"/>
      <c r="H111877" s="13"/>
      <c r="I111877" s="13"/>
      <c r="J111877" s="13"/>
      <c r="K111877" s="13"/>
      <c r="L111877" s="13"/>
      <c r="M111877" s="13"/>
      <c r="N111877" s="13"/>
      <c r="O111877" s="13"/>
      <c r="P111877" s="13"/>
      <c r="Q111877" s="13"/>
      <c r="R111877" s="13"/>
    </row>
    <row r="111878" spans="2:18">
      <c r="B111878" s="31"/>
      <c r="C111878" s="13"/>
      <c r="D111878" s="13"/>
      <c r="E111878" s="13"/>
      <c r="F111878" s="13"/>
      <c r="G111878" s="13"/>
      <c r="H111878" s="13"/>
      <c r="I111878" s="13"/>
      <c r="J111878" s="13"/>
      <c r="K111878" s="13"/>
      <c r="L111878" s="13"/>
      <c r="M111878" s="13"/>
      <c r="N111878" s="13"/>
      <c r="O111878" s="13"/>
      <c r="P111878" s="13"/>
      <c r="Q111878" s="13"/>
      <c r="R111878" s="13"/>
    </row>
    <row r="111879" spans="2:18">
      <c r="B111879" s="31"/>
      <c r="C111879" s="13"/>
      <c r="D111879" s="13"/>
      <c r="E111879" s="13"/>
      <c r="F111879" s="13"/>
      <c r="G111879" s="13"/>
      <c r="H111879" s="13"/>
      <c r="I111879" s="13"/>
      <c r="J111879" s="13"/>
      <c r="K111879" s="13"/>
      <c r="L111879" s="13"/>
      <c r="M111879" s="13"/>
      <c r="N111879" s="13"/>
      <c r="O111879" s="13"/>
      <c r="P111879" s="13"/>
      <c r="Q111879" s="13"/>
      <c r="R111879" s="13"/>
    </row>
    <row r="111880" spans="2:18">
      <c r="B111880" s="31"/>
      <c r="C111880" s="13"/>
      <c r="D111880" s="13"/>
      <c r="E111880" s="13"/>
      <c r="F111880" s="13"/>
      <c r="G111880" s="13"/>
      <c r="H111880" s="13"/>
      <c r="I111880" s="13"/>
      <c r="J111880" s="13"/>
      <c r="K111880" s="13"/>
      <c r="L111880" s="13"/>
      <c r="M111880" s="13"/>
      <c r="N111880" s="13"/>
      <c r="O111880" s="13"/>
      <c r="P111880" s="13"/>
      <c r="Q111880" s="13"/>
      <c r="R111880" s="13"/>
    </row>
    <row r="111881" spans="2:18">
      <c r="B111881" s="31"/>
      <c r="C111881" s="13"/>
      <c r="D111881" s="13"/>
      <c r="E111881" s="13"/>
      <c r="F111881" s="13"/>
      <c r="G111881" s="13"/>
      <c r="H111881" s="13"/>
      <c r="I111881" s="13"/>
      <c r="J111881" s="13"/>
      <c r="K111881" s="13"/>
      <c r="L111881" s="13"/>
      <c r="M111881" s="13"/>
      <c r="N111881" s="13"/>
      <c r="O111881" s="13"/>
      <c r="P111881" s="13"/>
      <c r="Q111881" s="13"/>
      <c r="R111881" s="13"/>
    </row>
    <row r="111882" spans="2:18">
      <c r="B111882" s="31"/>
      <c r="C111882" s="13"/>
      <c r="D111882" s="13"/>
      <c r="E111882" s="13"/>
      <c r="F111882" s="13"/>
      <c r="G111882" s="13"/>
      <c r="H111882" s="13"/>
      <c r="I111882" s="13"/>
      <c r="J111882" s="13"/>
      <c r="K111882" s="13"/>
      <c r="L111882" s="13"/>
      <c r="M111882" s="13"/>
      <c r="N111882" s="13"/>
      <c r="O111882" s="13"/>
      <c r="P111882" s="13"/>
      <c r="Q111882" s="13"/>
      <c r="R111882" s="13"/>
    </row>
    <row r="111883" spans="2:18">
      <c r="B111883" s="31"/>
      <c r="C111883" s="13"/>
      <c r="D111883" s="13"/>
      <c r="E111883" s="13"/>
      <c r="F111883" s="13"/>
      <c r="G111883" s="13"/>
      <c r="H111883" s="13"/>
      <c r="I111883" s="13"/>
      <c r="J111883" s="13"/>
      <c r="K111883" s="13"/>
      <c r="L111883" s="13"/>
      <c r="M111883" s="13"/>
      <c r="N111883" s="13"/>
      <c r="O111883" s="13"/>
      <c r="P111883" s="13"/>
      <c r="Q111883" s="13"/>
      <c r="R111883" s="13"/>
    </row>
    <row r="111884" spans="2:18">
      <c r="B111884" s="31"/>
      <c r="C111884" s="13"/>
      <c r="D111884" s="13"/>
      <c r="E111884" s="13"/>
      <c r="F111884" s="13"/>
      <c r="G111884" s="13"/>
      <c r="H111884" s="13"/>
      <c r="I111884" s="13"/>
      <c r="J111884" s="13"/>
      <c r="K111884" s="13"/>
      <c r="L111884" s="13"/>
      <c r="M111884" s="13"/>
      <c r="N111884" s="13"/>
      <c r="O111884" s="13"/>
      <c r="P111884" s="13"/>
      <c r="Q111884" s="13"/>
      <c r="R111884" s="13"/>
    </row>
    <row r="111885" spans="2:18">
      <c r="B111885" s="31"/>
      <c r="C111885" s="13"/>
      <c r="D111885" s="13"/>
      <c r="E111885" s="13"/>
      <c r="F111885" s="13"/>
      <c r="G111885" s="13"/>
      <c r="H111885" s="13"/>
      <c r="I111885" s="13"/>
      <c r="J111885" s="13"/>
      <c r="K111885" s="13"/>
      <c r="L111885" s="13"/>
      <c r="M111885" s="13"/>
      <c r="N111885" s="13"/>
      <c r="O111885" s="13"/>
      <c r="P111885" s="13"/>
      <c r="Q111885" s="13"/>
      <c r="R111885" s="13"/>
    </row>
    <row r="111886" spans="2:18">
      <c r="B111886" s="31"/>
      <c r="C111886" s="13"/>
      <c r="D111886" s="13"/>
      <c r="E111886" s="13"/>
      <c r="F111886" s="13"/>
      <c r="G111886" s="13"/>
      <c r="H111886" s="13"/>
      <c r="I111886" s="13"/>
      <c r="J111886" s="13"/>
      <c r="K111886" s="13"/>
      <c r="L111886" s="13"/>
      <c r="M111886" s="13"/>
      <c r="N111886" s="13"/>
      <c r="O111886" s="13"/>
      <c r="P111886" s="13"/>
      <c r="Q111886" s="13"/>
      <c r="R111886" s="13"/>
    </row>
    <row r="111887" spans="2:18">
      <c r="B111887" s="31"/>
      <c r="C111887" s="13"/>
      <c r="D111887" s="13"/>
      <c r="E111887" s="13"/>
      <c r="F111887" s="13"/>
      <c r="G111887" s="13"/>
      <c r="H111887" s="13"/>
      <c r="I111887" s="13"/>
      <c r="J111887" s="13"/>
      <c r="K111887" s="13"/>
      <c r="L111887" s="13"/>
      <c r="M111887" s="13"/>
      <c r="N111887" s="13"/>
      <c r="O111887" s="13"/>
      <c r="P111887" s="13"/>
      <c r="Q111887" s="13"/>
      <c r="R111887" s="13"/>
    </row>
    <row r="111888" spans="2:18">
      <c r="B111888" s="31"/>
      <c r="C111888" s="13"/>
      <c r="D111888" s="13"/>
      <c r="E111888" s="13"/>
      <c r="F111888" s="13"/>
      <c r="G111888" s="13"/>
      <c r="H111888" s="13"/>
      <c r="I111888" s="13"/>
      <c r="J111888" s="13"/>
      <c r="K111888" s="13"/>
      <c r="L111888" s="13"/>
      <c r="M111888" s="13"/>
      <c r="N111888" s="13"/>
      <c r="O111888" s="13"/>
      <c r="P111888" s="13"/>
      <c r="Q111888" s="13"/>
      <c r="R111888" s="13"/>
    </row>
    <row r="111889" spans="2:18">
      <c r="B111889" s="31"/>
      <c r="C111889" s="13"/>
      <c r="D111889" s="13"/>
      <c r="E111889" s="13"/>
      <c r="F111889" s="13"/>
      <c r="G111889" s="13"/>
      <c r="H111889" s="13"/>
      <c r="I111889" s="13"/>
      <c r="J111889" s="13"/>
      <c r="K111889" s="13"/>
      <c r="L111889" s="13"/>
      <c r="M111889" s="13"/>
      <c r="N111889" s="13"/>
      <c r="O111889" s="13"/>
      <c r="P111889" s="13"/>
      <c r="Q111889" s="13"/>
      <c r="R111889" s="13"/>
    </row>
    <row r="111890" spans="2:18">
      <c r="B111890" s="31"/>
      <c r="C111890" s="13"/>
      <c r="D111890" s="13"/>
      <c r="E111890" s="13"/>
      <c r="F111890" s="13"/>
      <c r="G111890" s="13"/>
      <c r="H111890" s="13"/>
      <c r="I111890" s="13"/>
      <c r="J111890" s="13"/>
      <c r="K111890" s="13"/>
      <c r="L111890" s="13"/>
      <c r="M111890" s="13"/>
      <c r="N111890" s="13"/>
      <c r="O111890" s="13"/>
      <c r="P111890" s="13"/>
      <c r="Q111890" s="13"/>
      <c r="R111890" s="13"/>
    </row>
    <row r="111891" spans="2:18">
      <c r="B111891" s="31"/>
      <c r="C111891" s="13"/>
      <c r="D111891" s="13"/>
      <c r="E111891" s="13"/>
      <c r="F111891" s="13"/>
      <c r="G111891" s="13"/>
      <c r="H111891" s="13"/>
      <c r="I111891" s="13"/>
      <c r="J111891" s="13"/>
      <c r="K111891" s="13"/>
      <c r="L111891" s="13"/>
      <c r="M111891" s="13"/>
      <c r="N111891" s="13"/>
      <c r="O111891" s="13"/>
      <c r="P111891" s="13"/>
      <c r="Q111891" s="13"/>
      <c r="R111891" s="13"/>
    </row>
    <row r="111892" spans="2:18">
      <c r="B111892" s="31"/>
      <c r="C111892" s="13"/>
      <c r="D111892" s="13"/>
      <c r="E111892" s="13"/>
      <c r="F111892" s="13"/>
      <c r="G111892" s="13"/>
      <c r="H111892" s="13"/>
      <c r="I111892" s="13"/>
      <c r="J111892" s="13"/>
      <c r="K111892" s="13"/>
      <c r="L111892" s="13"/>
      <c r="M111892" s="13"/>
      <c r="N111892" s="13"/>
      <c r="O111892" s="13"/>
      <c r="P111892" s="13"/>
      <c r="Q111892" s="13"/>
      <c r="R111892" s="13"/>
    </row>
    <row r="111893" spans="2:18">
      <c r="B111893" s="31"/>
      <c r="C111893" s="13"/>
      <c r="D111893" s="13"/>
      <c r="E111893" s="13"/>
      <c r="F111893" s="13"/>
      <c r="G111893" s="13"/>
      <c r="H111893" s="13"/>
      <c r="I111893" s="13"/>
      <c r="J111893" s="13"/>
      <c r="K111893" s="13"/>
      <c r="L111893" s="13"/>
      <c r="M111893" s="13"/>
      <c r="N111893" s="13"/>
      <c r="O111893" s="13"/>
      <c r="P111893" s="13"/>
      <c r="Q111893" s="13"/>
      <c r="R111893" s="13"/>
    </row>
    <row r="111894" spans="2:18">
      <c r="B111894" s="31"/>
      <c r="C111894" s="13"/>
      <c r="D111894" s="13"/>
      <c r="E111894" s="13"/>
      <c r="F111894" s="13"/>
      <c r="G111894" s="13"/>
      <c r="H111894" s="13"/>
      <c r="I111894" s="13"/>
      <c r="J111894" s="13"/>
      <c r="K111894" s="13"/>
      <c r="L111894" s="13"/>
      <c r="M111894" s="13"/>
      <c r="N111894" s="13"/>
      <c r="O111894" s="13"/>
      <c r="P111894" s="13"/>
      <c r="Q111894" s="13"/>
      <c r="R111894" s="13"/>
    </row>
    <row r="111895" spans="2:18">
      <c r="B111895" s="31"/>
      <c r="C111895" s="13"/>
      <c r="D111895" s="13"/>
      <c r="E111895" s="13"/>
      <c r="F111895" s="13"/>
      <c r="G111895" s="13"/>
      <c r="H111895" s="13"/>
      <c r="I111895" s="13"/>
      <c r="J111895" s="13"/>
      <c r="K111895" s="13"/>
      <c r="L111895" s="13"/>
      <c r="M111895" s="13"/>
      <c r="N111895" s="13"/>
      <c r="O111895" s="13"/>
      <c r="P111895" s="13"/>
      <c r="Q111895" s="13"/>
      <c r="R111895" s="13"/>
    </row>
    <row r="111896" spans="2:18">
      <c r="B111896" s="31"/>
      <c r="C111896" s="13"/>
      <c r="D111896" s="13"/>
      <c r="E111896" s="13"/>
      <c r="F111896" s="13"/>
      <c r="G111896" s="13"/>
      <c r="H111896" s="13"/>
      <c r="I111896" s="13"/>
      <c r="J111896" s="13"/>
      <c r="K111896" s="13"/>
      <c r="L111896" s="13"/>
      <c r="M111896" s="13"/>
      <c r="N111896" s="13"/>
      <c r="O111896" s="13"/>
      <c r="P111896" s="13"/>
      <c r="Q111896" s="13"/>
      <c r="R111896" s="13"/>
    </row>
    <row r="111897" spans="2:18">
      <c r="B111897" s="31"/>
      <c r="C111897" s="13"/>
      <c r="D111897" s="13"/>
      <c r="E111897" s="13"/>
      <c r="F111897" s="13"/>
      <c r="G111897" s="13"/>
      <c r="H111897" s="13"/>
      <c r="I111897" s="13"/>
      <c r="J111897" s="13"/>
      <c r="K111897" s="13"/>
      <c r="L111897" s="13"/>
      <c r="M111897" s="13"/>
      <c r="N111897" s="13"/>
      <c r="O111897" s="13"/>
      <c r="P111897" s="13"/>
      <c r="Q111897" s="13"/>
      <c r="R111897" s="13"/>
    </row>
    <row r="111898" spans="2:18">
      <c r="B111898" s="31"/>
      <c r="C111898" s="13"/>
      <c r="D111898" s="13"/>
      <c r="E111898" s="13"/>
      <c r="F111898" s="13"/>
      <c r="G111898" s="13"/>
      <c r="H111898" s="13"/>
      <c r="I111898" s="13"/>
      <c r="J111898" s="13"/>
      <c r="K111898" s="13"/>
      <c r="L111898" s="13"/>
      <c r="M111898" s="13"/>
      <c r="N111898" s="13"/>
      <c r="O111898" s="13"/>
      <c r="P111898" s="13"/>
      <c r="Q111898" s="13"/>
      <c r="R111898" s="13"/>
    </row>
    <row r="111899" spans="2:18">
      <c r="B111899" s="31"/>
      <c r="C111899" s="13"/>
      <c r="D111899" s="13"/>
      <c r="E111899" s="13"/>
      <c r="F111899" s="13"/>
      <c r="G111899" s="13"/>
      <c r="H111899" s="13"/>
      <c r="I111899" s="13"/>
      <c r="J111899" s="13"/>
      <c r="K111899" s="13"/>
      <c r="L111899" s="13"/>
      <c r="M111899" s="13"/>
      <c r="N111899" s="13"/>
      <c r="O111899" s="13"/>
      <c r="P111899" s="13"/>
      <c r="Q111899" s="13"/>
      <c r="R111899" s="13"/>
    </row>
    <row r="111900" spans="2:18">
      <c r="B111900" s="31"/>
      <c r="C111900" s="13"/>
      <c r="D111900" s="13"/>
      <c r="E111900" s="13"/>
      <c r="F111900" s="13"/>
      <c r="G111900" s="13"/>
      <c r="H111900" s="13"/>
      <c r="I111900" s="13"/>
      <c r="J111900" s="13"/>
      <c r="K111900" s="13"/>
      <c r="L111900" s="13"/>
      <c r="M111900" s="13"/>
      <c r="N111900" s="13"/>
      <c r="O111900" s="13"/>
      <c r="P111900" s="13"/>
      <c r="Q111900" s="13"/>
      <c r="R111900" s="13"/>
    </row>
    <row r="111901" spans="2:18">
      <c r="B111901" s="31"/>
      <c r="C111901" s="13"/>
      <c r="D111901" s="13"/>
      <c r="E111901" s="13"/>
      <c r="F111901" s="13"/>
      <c r="G111901" s="13"/>
      <c r="H111901" s="13"/>
      <c r="I111901" s="13"/>
      <c r="J111901" s="13"/>
      <c r="K111901" s="13"/>
      <c r="L111901" s="13"/>
      <c r="M111901" s="13"/>
      <c r="N111901" s="13"/>
      <c r="O111901" s="13"/>
      <c r="P111901" s="13"/>
      <c r="Q111901" s="13"/>
      <c r="R111901" s="13"/>
    </row>
    <row r="111902" spans="2:18">
      <c r="B111902" s="31"/>
      <c r="C111902" s="13"/>
      <c r="D111902" s="13"/>
      <c r="E111902" s="13"/>
      <c r="F111902" s="13"/>
      <c r="G111902" s="13"/>
      <c r="H111902" s="13"/>
      <c r="I111902" s="13"/>
      <c r="J111902" s="13"/>
      <c r="K111902" s="13"/>
      <c r="L111902" s="13"/>
      <c r="M111902" s="13"/>
      <c r="N111902" s="13"/>
      <c r="O111902" s="13"/>
      <c r="P111902" s="13"/>
      <c r="Q111902" s="13"/>
      <c r="R111902" s="13"/>
    </row>
    <row r="111903" spans="2:18">
      <c r="B111903" s="31"/>
      <c r="C111903" s="13"/>
      <c r="D111903" s="13"/>
      <c r="E111903" s="13"/>
      <c r="F111903" s="13"/>
      <c r="G111903" s="13"/>
      <c r="H111903" s="13"/>
      <c r="I111903" s="13"/>
      <c r="J111903" s="13"/>
      <c r="K111903" s="13"/>
      <c r="L111903" s="13"/>
      <c r="M111903" s="13"/>
      <c r="N111903" s="13"/>
      <c r="O111903" s="13"/>
      <c r="P111903" s="13"/>
      <c r="Q111903" s="13"/>
      <c r="R111903" s="13"/>
    </row>
    <row r="111904" spans="2:18">
      <c r="B111904" s="31"/>
      <c r="C111904" s="13"/>
      <c r="D111904" s="13"/>
      <c r="E111904" s="13"/>
      <c r="F111904" s="13"/>
      <c r="G111904" s="13"/>
      <c r="H111904" s="13"/>
      <c r="I111904" s="13"/>
      <c r="J111904" s="13"/>
      <c r="K111904" s="13"/>
      <c r="L111904" s="13"/>
      <c r="M111904" s="13"/>
      <c r="N111904" s="13"/>
      <c r="O111904" s="13"/>
      <c r="P111904" s="13"/>
      <c r="Q111904" s="13"/>
      <c r="R111904" s="13"/>
    </row>
    <row r="111905" spans="2:18">
      <c r="B111905" s="31"/>
      <c r="C111905" s="13"/>
      <c r="D111905" s="13"/>
      <c r="E111905" s="13"/>
      <c r="F111905" s="13"/>
      <c r="G111905" s="13"/>
      <c r="H111905" s="13"/>
      <c r="I111905" s="13"/>
      <c r="J111905" s="13"/>
      <c r="K111905" s="13"/>
      <c r="L111905" s="13"/>
      <c r="M111905" s="13"/>
      <c r="N111905" s="13"/>
      <c r="O111905" s="13"/>
      <c r="P111905" s="13"/>
      <c r="Q111905" s="13"/>
      <c r="R111905" s="13"/>
    </row>
    <row r="111906" spans="2:18">
      <c r="B111906" s="31"/>
      <c r="C111906" s="13"/>
      <c r="D111906" s="13"/>
      <c r="E111906" s="13"/>
      <c r="F111906" s="13"/>
      <c r="G111906" s="13"/>
      <c r="H111906" s="13"/>
      <c r="I111906" s="13"/>
      <c r="J111906" s="13"/>
      <c r="K111906" s="13"/>
      <c r="L111906" s="13"/>
      <c r="M111906" s="13"/>
      <c r="N111906" s="13"/>
      <c r="O111906" s="13"/>
      <c r="P111906" s="13"/>
      <c r="Q111906" s="13"/>
      <c r="R111906" s="13"/>
    </row>
    <row r="111907" spans="2:18">
      <c r="B111907" s="31"/>
      <c r="C111907" s="13"/>
      <c r="D111907" s="13"/>
      <c r="E111907" s="13"/>
      <c r="F111907" s="13"/>
      <c r="G111907" s="13"/>
      <c r="H111907" s="13"/>
      <c r="I111907" s="13"/>
      <c r="J111907" s="13"/>
      <c r="K111907" s="13"/>
      <c r="L111907" s="13"/>
      <c r="M111907" s="13"/>
      <c r="N111907" s="13"/>
      <c r="O111907" s="13"/>
      <c r="P111907" s="13"/>
      <c r="Q111907" s="13"/>
      <c r="R111907" s="13"/>
    </row>
    <row r="111908" spans="2:18">
      <c r="B111908" s="31"/>
      <c r="C111908" s="13"/>
      <c r="D111908" s="13"/>
      <c r="E111908" s="13"/>
      <c r="F111908" s="13"/>
      <c r="G111908" s="13"/>
      <c r="H111908" s="13"/>
      <c r="I111908" s="13"/>
      <c r="J111908" s="13"/>
      <c r="K111908" s="13"/>
      <c r="L111908" s="13"/>
      <c r="M111908" s="13"/>
      <c r="N111908" s="13"/>
      <c r="O111908" s="13"/>
      <c r="P111908" s="13"/>
      <c r="Q111908" s="13"/>
      <c r="R111908" s="13"/>
    </row>
    <row r="111909" spans="2:18">
      <c r="B111909" s="31"/>
      <c r="C111909" s="13"/>
      <c r="D111909" s="13"/>
      <c r="E111909" s="13"/>
      <c r="F111909" s="13"/>
      <c r="G111909" s="13"/>
      <c r="H111909" s="13"/>
      <c r="I111909" s="13"/>
      <c r="J111909" s="13"/>
      <c r="K111909" s="13"/>
      <c r="L111909" s="13"/>
      <c r="M111909" s="13"/>
      <c r="N111909" s="13"/>
      <c r="O111909" s="13"/>
      <c r="P111909" s="13"/>
      <c r="Q111909" s="13"/>
      <c r="R111909" s="13"/>
    </row>
    <row r="111910" spans="2:18">
      <c r="B111910" s="31"/>
      <c r="C111910" s="13"/>
      <c r="D111910" s="13"/>
      <c r="E111910" s="13"/>
      <c r="F111910" s="13"/>
      <c r="G111910" s="13"/>
      <c r="H111910" s="13"/>
      <c r="I111910" s="13"/>
      <c r="J111910" s="13"/>
      <c r="K111910" s="13"/>
      <c r="L111910" s="13"/>
      <c r="M111910" s="13"/>
      <c r="N111910" s="13"/>
      <c r="O111910" s="13"/>
      <c r="P111910" s="13"/>
      <c r="Q111910" s="13"/>
      <c r="R111910" s="13"/>
    </row>
    <row r="111911" spans="2:18">
      <c r="B111911" s="31"/>
      <c r="C111911" s="13"/>
      <c r="D111911" s="13"/>
      <c r="E111911" s="13"/>
      <c r="F111911" s="13"/>
      <c r="G111911" s="13"/>
      <c r="H111911" s="13"/>
      <c r="I111911" s="13"/>
      <c r="J111911" s="13"/>
      <c r="K111911" s="13"/>
      <c r="L111911" s="13"/>
      <c r="M111911" s="13"/>
      <c r="N111911" s="13"/>
      <c r="O111911" s="13"/>
      <c r="P111911" s="13"/>
      <c r="Q111911" s="13"/>
      <c r="R111911" s="13"/>
    </row>
    <row r="111912" spans="2:18">
      <c r="B111912" s="31"/>
      <c r="C111912" s="13"/>
      <c r="D111912" s="13"/>
      <c r="E111912" s="13"/>
      <c r="F111912" s="13"/>
      <c r="G111912" s="13"/>
      <c r="H111912" s="13"/>
      <c r="I111912" s="13"/>
      <c r="J111912" s="13"/>
      <c r="K111912" s="13"/>
      <c r="L111912" s="13"/>
      <c r="M111912" s="13"/>
      <c r="N111912" s="13"/>
      <c r="O111912" s="13"/>
      <c r="P111912" s="13"/>
      <c r="Q111912" s="13"/>
      <c r="R111912" s="13"/>
    </row>
    <row r="111913" spans="2:18">
      <c r="B111913" s="31"/>
      <c r="C111913" s="13"/>
      <c r="D111913" s="13"/>
      <c r="E111913" s="13"/>
      <c r="F111913" s="13"/>
      <c r="G111913" s="13"/>
      <c r="H111913" s="13"/>
      <c r="I111913" s="13"/>
      <c r="J111913" s="13"/>
      <c r="K111913" s="13"/>
      <c r="L111913" s="13"/>
      <c r="M111913" s="13"/>
      <c r="N111913" s="13"/>
      <c r="O111913" s="13"/>
      <c r="P111913" s="13"/>
      <c r="Q111913" s="13"/>
      <c r="R111913" s="13"/>
    </row>
    <row r="111914" spans="2:18">
      <c r="B111914" s="31"/>
      <c r="C111914" s="13"/>
      <c r="D111914" s="13"/>
      <c r="E111914" s="13"/>
      <c r="F111914" s="13"/>
      <c r="G111914" s="13"/>
      <c r="H111914" s="13"/>
      <c r="I111914" s="13"/>
      <c r="J111914" s="13"/>
      <c r="K111914" s="13"/>
      <c r="L111914" s="13"/>
      <c r="M111914" s="13"/>
      <c r="N111914" s="13"/>
      <c r="O111914" s="13"/>
      <c r="P111914" s="13"/>
      <c r="Q111914" s="13"/>
      <c r="R111914" s="13"/>
    </row>
    <row r="111915" spans="2:18">
      <c r="B111915" s="31"/>
      <c r="C111915" s="13"/>
      <c r="D111915" s="13"/>
      <c r="E111915" s="13"/>
      <c r="F111915" s="13"/>
      <c r="G111915" s="13"/>
      <c r="H111915" s="13"/>
      <c r="I111915" s="13"/>
      <c r="J111915" s="13"/>
      <c r="K111915" s="13"/>
      <c r="L111915" s="13"/>
      <c r="M111915" s="13"/>
      <c r="N111915" s="13"/>
      <c r="O111915" s="13"/>
      <c r="P111915" s="13"/>
      <c r="Q111915" s="13"/>
      <c r="R111915" s="13"/>
    </row>
    <row r="111916" spans="2:18">
      <c r="B111916" s="31"/>
      <c r="C111916" s="13"/>
      <c r="D111916" s="13"/>
      <c r="E111916" s="13"/>
      <c r="F111916" s="13"/>
      <c r="G111916" s="13"/>
      <c r="H111916" s="13"/>
      <c r="I111916" s="13"/>
      <c r="J111916" s="13"/>
      <c r="K111916" s="13"/>
      <c r="L111916" s="13"/>
      <c r="M111916" s="13"/>
      <c r="N111916" s="13"/>
      <c r="O111916" s="13"/>
      <c r="P111916" s="13"/>
      <c r="Q111916" s="13"/>
      <c r="R111916" s="13"/>
    </row>
    <row r="111917" spans="2:18">
      <c r="B111917" s="31"/>
      <c r="C111917" s="13"/>
      <c r="D111917" s="13"/>
      <c r="E111917" s="13"/>
      <c r="F111917" s="13"/>
      <c r="G111917" s="13"/>
      <c r="H111917" s="13"/>
      <c r="I111917" s="13"/>
      <c r="J111917" s="13"/>
      <c r="K111917" s="13"/>
      <c r="L111917" s="13"/>
      <c r="M111917" s="13"/>
      <c r="N111917" s="13"/>
      <c r="O111917" s="13"/>
      <c r="P111917" s="13"/>
      <c r="Q111917" s="13"/>
      <c r="R111917" s="13"/>
    </row>
    <row r="111918" spans="2:18">
      <c r="B111918" s="31"/>
      <c r="C111918" s="13"/>
      <c r="D111918" s="13"/>
      <c r="E111918" s="13"/>
      <c r="F111918" s="13"/>
      <c r="G111918" s="13"/>
      <c r="H111918" s="13"/>
      <c r="I111918" s="13"/>
      <c r="J111918" s="13"/>
      <c r="K111918" s="13"/>
      <c r="L111918" s="13"/>
      <c r="M111918" s="13"/>
      <c r="N111918" s="13"/>
      <c r="O111918" s="13"/>
      <c r="P111918" s="13"/>
      <c r="Q111918" s="13"/>
      <c r="R111918" s="13"/>
    </row>
    <row r="111919" spans="2:18">
      <c r="B111919" s="31"/>
      <c r="C111919" s="13"/>
      <c r="D111919" s="13"/>
      <c r="E111919" s="13"/>
      <c r="F111919" s="13"/>
      <c r="G111919" s="13"/>
      <c r="H111919" s="13"/>
      <c r="I111919" s="13"/>
      <c r="J111919" s="13"/>
      <c r="K111919" s="13"/>
      <c r="L111919" s="13"/>
      <c r="M111919" s="13"/>
      <c r="N111919" s="13"/>
      <c r="O111919" s="13"/>
      <c r="P111919" s="13"/>
      <c r="Q111919" s="13"/>
      <c r="R111919" s="13"/>
    </row>
    <row r="111920" spans="2:18">
      <c r="B111920" s="31"/>
      <c r="C111920" s="13"/>
      <c r="D111920" s="13"/>
      <c r="E111920" s="13"/>
      <c r="F111920" s="13"/>
      <c r="G111920" s="13"/>
      <c r="H111920" s="13"/>
      <c r="I111920" s="13"/>
      <c r="J111920" s="13"/>
      <c r="K111920" s="13"/>
      <c r="L111920" s="13"/>
      <c r="M111920" s="13"/>
      <c r="N111920" s="13"/>
      <c r="O111920" s="13"/>
      <c r="P111920" s="13"/>
      <c r="Q111920" s="13"/>
      <c r="R111920" s="13"/>
    </row>
    <row r="111921" spans="2:18">
      <c r="B111921" s="31"/>
      <c r="C111921" s="13"/>
      <c r="D111921" s="13"/>
      <c r="E111921" s="13"/>
      <c r="F111921" s="13"/>
      <c r="G111921" s="13"/>
      <c r="H111921" s="13"/>
      <c r="I111921" s="13"/>
      <c r="J111921" s="13"/>
      <c r="K111921" s="13"/>
      <c r="L111921" s="13"/>
      <c r="M111921" s="13"/>
      <c r="N111921" s="13"/>
      <c r="O111921" s="13"/>
      <c r="P111921" s="13"/>
      <c r="Q111921" s="13"/>
      <c r="R111921" s="13"/>
    </row>
    <row r="111922" spans="2:18">
      <c r="B111922" s="31"/>
      <c r="C111922" s="13"/>
      <c r="D111922" s="13"/>
      <c r="E111922" s="13"/>
      <c r="F111922" s="13"/>
      <c r="G111922" s="13"/>
      <c r="H111922" s="13"/>
      <c r="I111922" s="13"/>
      <c r="J111922" s="13"/>
      <c r="K111922" s="13"/>
      <c r="L111922" s="13"/>
      <c r="M111922" s="13"/>
      <c r="N111922" s="13"/>
      <c r="O111922" s="13"/>
      <c r="P111922" s="13"/>
      <c r="Q111922" s="13"/>
      <c r="R111922" s="13"/>
    </row>
    <row r="111923" spans="2:18">
      <c r="B111923" s="31"/>
      <c r="C111923" s="13"/>
      <c r="D111923" s="13"/>
      <c r="E111923" s="13"/>
      <c r="F111923" s="13"/>
      <c r="G111923" s="13"/>
      <c r="H111923" s="13"/>
      <c r="I111923" s="13"/>
      <c r="J111923" s="13"/>
      <c r="K111923" s="13"/>
      <c r="L111923" s="13"/>
      <c r="M111923" s="13"/>
      <c r="N111923" s="13"/>
      <c r="O111923" s="13"/>
      <c r="P111923" s="13"/>
      <c r="Q111923" s="13"/>
      <c r="R111923" s="13"/>
    </row>
    <row r="111924" spans="2:18">
      <c r="B111924" s="31"/>
      <c r="C111924" s="13"/>
      <c r="D111924" s="13"/>
      <c r="E111924" s="13"/>
      <c r="F111924" s="13"/>
      <c r="G111924" s="13"/>
      <c r="H111924" s="13"/>
      <c r="I111924" s="13"/>
      <c r="J111924" s="13"/>
      <c r="K111924" s="13"/>
      <c r="L111924" s="13"/>
      <c r="M111924" s="13"/>
      <c r="N111924" s="13"/>
      <c r="O111924" s="13"/>
      <c r="P111924" s="13"/>
      <c r="Q111924" s="13"/>
      <c r="R111924" s="13"/>
    </row>
    <row r="111925" spans="2:18">
      <c r="B111925" s="31"/>
      <c r="C111925" s="13"/>
      <c r="D111925" s="13"/>
      <c r="E111925" s="13"/>
      <c r="F111925" s="13"/>
      <c r="G111925" s="13"/>
      <c r="H111925" s="13"/>
      <c r="I111925" s="13"/>
      <c r="J111925" s="13"/>
      <c r="K111925" s="13"/>
      <c r="L111925" s="13"/>
      <c r="M111925" s="13"/>
      <c r="N111925" s="13"/>
      <c r="O111925" s="13"/>
      <c r="P111925" s="13"/>
      <c r="Q111925" s="13"/>
      <c r="R111925" s="13"/>
    </row>
    <row r="111926" spans="2:18">
      <c r="B111926" s="31"/>
      <c r="C111926" s="13"/>
      <c r="D111926" s="13"/>
      <c r="E111926" s="13"/>
      <c r="F111926" s="13"/>
      <c r="G111926" s="13"/>
      <c r="H111926" s="13"/>
      <c r="I111926" s="13"/>
      <c r="J111926" s="13"/>
      <c r="K111926" s="13"/>
      <c r="L111926" s="13"/>
      <c r="M111926" s="13"/>
      <c r="N111926" s="13"/>
      <c r="O111926" s="13"/>
      <c r="P111926" s="13"/>
      <c r="Q111926" s="13"/>
      <c r="R111926" s="13"/>
    </row>
    <row r="111927" spans="2:18">
      <c r="B111927" s="31"/>
      <c r="C111927" s="13"/>
      <c r="D111927" s="13"/>
      <c r="E111927" s="13"/>
      <c r="F111927" s="13"/>
      <c r="G111927" s="13"/>
      <c r="H111927" s="13"/>
      <c r="I111927" s="13"/>
      <c r="J111927" s="13"/>
      <c r="K111927" s="13"/>
      <c r="L111927" s="13"/>
      <c r="M111927" s="13"/>
      <c r="N111927" s="13"/>
      <c r="O111927" s="13"/>
      <c r="P111927" s="13"/>
      <c r="Q111927" s="13"/>
      <c r="R111927" s="13"/>
    </row>
    <row r="111928" spans="2:18">
      <c r="B111928" s="31"/>
      <c r="C111928" s="13"/>
      <c r="D111928" s="13"/>
      <c r="E111928" s="13"/>
      <c r="F111928" s="13"/>
      <c r="G111928" s="13"/>
      <c r="H111928" s="13"/>
      <c r="I111928" s="13"/>
      <c r="J111928" s="13"/>
      <c r="K111928" s="13"/>
      <c r="L111928" s="13"/>
      <c r="M111928" s="13"/>
      <c r="N111928" s="13"/>
      <c r="O111928" s="13"/>
      <c r="P111928" s="13"/>
      <c r="Q111928" s="13"/>
      <c r="R111928" s="13"/>
    </row>
    <row r="111929" spans="2:18">
      <c r="B111929" s="31"/>
      <c r="C111929" s="13"/>
      <c r="D111929" s="13"/>
      <c r="E111929" s="13"/>
      <c r="F111929" s="13"/>
      <c r="G111929" s="13"/>
      <c r="H111929" s="13"/>
      <c r="I111929" s="13"/>
      <c r="J111929" s="13"/>
      <c r="K111929" s="13"/>
      <c r="L111929" s="13"/>
      <c r="M111929" s="13"/>
      <c r="N111929" s="13"/>
      <c r="O111929" s="13"/>
      <c r="P111929" s="13"/>
      <c r="Q111929" s="13"/>
      <c r="R111929" s="13"/>
    </row>
    <row r="111930" spans="2:18">
      <c r="B111930" s="31"/>
      <c r="C111930" s="13"/>
      <c r="D111930" s="13"/>
      <c r="E111930" s="13"/>
      <c r="F111930" s="13"/>
      <c r="G111930" s="13"/>
      <c r="H111930" s="13"/>
      <c r="I111930" s="13"/>
      <c r="J111930" s="13"/>
      <c r="K111930" s="13"/>
      <c r="L111930" s="13"/>
      <c r="M111930" s="13"/>
      <c r="N111930" s="13"/>
      <c r="O111930" s="13"/>
      <c r="P111930" s="13"/>
      <c r="Q111930" s="13"/>
      <c r="R111930" s="13"/>
    </row>
    <row r="111931" spans="2:18">
      <c r="B111931" s="31"/>
      <c r="C111931" s="13"/>
      <c r="D111931" s="13"/>
      <c r="E111931" s="13"/>
      <c r="F111931" s="13"/>
      <c r="G111931" s="13"/>
      <c r="H111931" s="13"/>
      <c r="I111931" s="13"/>
      <c r="J111931" s="13"/>
      <c r="K111931" s="13"/>
      <c r="L111931" s="13"/>
      <c r="M111931" s="13"/>
      <c r="N111931" s="13"/>
      <c r="O111931" s="13"/>
      <c r="P111931" s="13"/>
      <c r="Q111931" s="13"/>
      <c r="R111931" s="13"/>
    </row>
    <row r="111932" spans="2:18">
      <c r="B111932" s="31"/>
      <c r="C111932" s="13"/>
      <c r="D111932" s="13"/>
      <c r="E111932" s="13"/>
      <c r="F111932" s="13"/>
      <c r="G111932" s="13"/>
      <c r="H111932" s="13"/>
      <c r="I111932" s="13"/>
      <c r="J111932" s="13"/>
      <c r="K111932" s="13"/>
      <c r="L111932" s="13"/>
      <c r="M111932" s="13"/>
      <c r="N111932" s="13"/>
      <c r="O111932" s="13"/>
      <c r="P111932" s="13"/>
      <c r="Q111932" s="13"/>
      <c r="R111932" s="13"/>
    </row>
    <row r="111933" spans="2:18">
      <c r="B111933" s="31"/>
      <c r="C111933" s="13"/>
      <c r="D111933" s="13"/>
      <c r="E111933" s="13"/>
      <c r="F111933" s="13"/>
      <c r="G111933" s="13"/>
      <c r="H111933" s="13"/>
      <c r="I111933" s="13"/>
      <c r="J111933" s="13"/>
      <c r="K111933" s="13"/>
      <c r="L111933" s="13"/>
      <c r="M111933" s="13"/>
      <c r="N111933" s="13"/>
      <c r="O111933" s="13"/>
      <c r="P111933" s="13"/>
      <c r="Q111933" s="13"/>
      <c r="R111933" s="13"/>
    </row>
    <row r="111934" spans="2:18">
      <c r="B111934" s="31"/>
      <c r="C111934" s="13"/>
      <c r="D111934" s="13"/>
      <c r="E111934" s="13"/>
      <c r="F111934" s="13"/>
      <c r="G111934" s="13"/>
      <c r="H111934" s="13"/>
      <c r="I111934" s="13"/>
      <c r="J111934" s="13"/>
      <c r="K111934" s="13"/>
      <c r="L111934" s="13"/>
      <c r="M111934" s="13"/>
      <c r="N111934" s="13"/>
      <c r="O111934" s="13"/>
      <c r="P111934" s="13"/>
      <c r="Q111934" s="13"/>
      <c r="R111934" s="13"/>
    </row>
    <row r="111935" spans="2:18">
      <c r="B111935" s="31"/>
      <c r="C111935" s="13"/>
      <c r="D111935" s="13"/>
      <c r="E111935" s="13"/>
      <c r="F111935" s="13"/>
      <c r="G111935" s="13"/>
      <c r="H111935" s="13"/>
      <c r="I111935" s="13"/>
      <c r="J111935" s="13"/>
      <c r="K111935" s="13"/>
      <c r="L111935" s="13"/>
      <c r="M111935" s="13"/>
      <c r="N111935" s="13"/>
      <c r="O111935" s="13"/>
      <c r="P111935" s="13"/>
      <c r="Q111935" s="13"/>
      <c r="R111935" s="13"/>
    </row>
    <row r="111936" spans="2:18">
      <c r="B111936" s="31"/>
      <c r="C111936" s="13"/>
      <c r="D111936" s="13"/>
      <c r="E111936" s="13"/>
      <c r="F111936" s="13"/>
      <c r="G111936" s="13"/>
      <c r="H111936" s="13"/>
      <c r="I111936" s="13"/>
      <c r="J111936" s="13"/>
      <c r="K111936" s="13"/>
      <c r="L111936" s="13"/>
      <c r="M111936" s="13"/>
      <c r="N111936" s="13"/>
      <c r="O111936" s="13"/>
      <c r="P111936" s="13"/>
      <c r="Q111936" s="13"/>
      <c r="R111936" s="13"/>
    </row>
    <row r="111937" spans="2:18">
      <c r="B111937" s="31"/>
      <c r="C111937" s="13"/>
      <c r="D111937" s="13"/>
      <c r="E111937" s="13"/>
      <c r="F111937" s="13"/>
      <c r="G111937" s="13"/>
      <c r="H111937" s="13"/>
      <c r="I111937" s="13"/>
      <c r="J111937" s="13"/>
      <c r="K111937" s="13"/>
      <c r="L111937" s="13"/>
      <c r="M111937" s="13"/>
      <c r="N111937" s="13"/>
      <c r="O111937" s="13"/>
      <c r="P111937" s="13"/>
      <c r="Q111937" s="13"/>
      <c r="R111937" s="13"/>
    </row>
    <row r="111938" spans="2:18">
      <c r="B111938" s="31"/>
      <c r="C111938" s="13"/>
      <c r="D111938" s="13"/>
      <c r="E111938" s="13"/>
      <c r="F111938" s="13"/>
      <c r="G111938" s="13"/>
      <c r="H111938" s="13"/>
      <c r="I111938" s="13"/>
      <c r="J111938" s="13"/>
      <c r="K111938" s="13"/>
      <c r="L111938" s="13"/>
      <c r="M111938" s="13"/>
      <c r="N111938" s="13"/>
      <c r="O111938" s="13"/>
      <c r="P111938" s="13"/>
      <c r="Q111938" s="13"/>
      <c r="R111938" s="13"/>
    </row>
    <row r="111939" spans="2:18">
      <c r="B111939" s="31"/>
      <c r="C111939" s="13"/>
      <c r="D111939" s="13"/>
      <c r="E111939" s="13"/>
      <c r="F111939" s="13"/>
      <c r="G111939" s="13"/>
      <c r="H111939" s="13"/>
      <c r="I111939" s="13"/>
      <c r="J111939" s="13"/>
      <c r="K111939" s="13"/>
      <c r="L111939" s="13"/>
      <c r="M111939" s="13"/>
      <c r="N111939" s="13"/>
      <c r="O111939" s="13"/>
      <c r="P111939" s="13"/>
      <c r="Q111939" s="13"/>
      <c r="R111939" s="13"/>
    </row>
    <row r="111940" spans="2:18">
      <c r="B111940" s="31"/>
      <c r="C111940" s="13"/>
      <c r="D111940" s="13"/>
      <c r="E111940" s="13"/>
      <c r="F111940" s="13"/>
      <c r="G111940" s="13"/>
      <c r="H111940" s="13"/>
      <c r="I111940" s="13"/>
      <c r="J111940" s="13"/>
      <c r="K111940" s="13"/>
      <c r="L111940" s="13"/>
      <c r="M111940" s="13"/>
      <c r="N111940" s="13"/>
      <c r="O111940" s="13"/>
      <c r="P111940" s="13"/>
      <c r="Q111940" s="13"/>
      <c r="R111940" s="13"/>
    </row>
    <row r="111941" spans="2:18">
      <c r="B111941" s="31"/>
      <c r="C111941" s="13"/>
      <c r="D111941" s="13"/>
      <c r="E111941" s="13"/>
      <c r="F111941" s="13"/>
      <c r="G111941" s="13"/>
      <c r="H111941" s="13"/>
      <c r="I111941" s="13"/>
      <c r="J111941" s="13"/>
      <c r="K111941" s="13"/>
      <c r="L111941" s="13"/>
      <c r="M111941" s="13"/>
      <c r="N111941" s="13"/>
      <c r="O111941" s="13"/>
      <c r="P111941" s="13"/>
      <c r="Q111941" s="13"/>
      <c r="R111941" s="13"/>
    </row>
    <row r="111942" spans="2:18">
      <c r="B111942" s="31"/>
      <c r="C111942" s="13"/>
      <c r="D111942" s="13"/>
      <c r="E111942" s="13"/>
      <c r="F111942" s="13"/>
      <c r="G111942" s="13"/>
      <c r="H111942" s="13"/>
      <c r="I111942" s="13"/>
      <c r="J111942" s="13"/>
      <c r="K111942" s="13"/>
      <c r="L111942" s="13"/>
      <c r="M111942" s="13"/>
      <c r="N111942" s="13"/>
      <c r="O111942" s="13"/>
      <c r="P111942" s="13"/>
      <c r="Q111942" s="13"/>
      <c r="R111942" s="13"/>
    </row>
    <row r="111943" spans="2:18">
      <c r="B111943" s="31"/>
      <c r="C111943" s="13"/>
      <c r="D111943" s="13"/>
      <c r="E111943" s="13"/>
      <c r="F111943" s="13"/>
      <c r="G111943" s="13"/>
      <c r="H111943" s="13"/>
      <c r="I111943" s="13"/>
      <c r="J111943" s="13"/>
      <c r="K111943" s="13"/>
      <c r="L111943" s="13"/>
      <c r="M111943" s="13"/>
      <c r="N111943" s="13"/>
      <c r="O111943" s="13"/>
      <c r="P111943" s="13"/>
      <c r="Q111943" s="13"/>
      <c r="R111943" s="13"/>
    </row>
    <row r="111944" spans="2:18">
      <c r="B111944" s="31"/>
      <c r="C111944" s="13"/>
      <c r="D111944" s="13"/>
      <c r="E111944" s="13"/>
      <c r="F111944" s="13"/>
      <c r="G111944" s="13"/>
      <c r="H111944" s="13"/>
      <c r="I111944" s="13"/>
      <c r="J111944" s="13"/>
      <c r="K111944" s="13"/>
      <c r="L111944" s="13"/>
      <c r="M111944" s="13"/>
      <c r="N111944" s="13"/>
      <c r="O111944" s="13"/>
      <c r="P111944" s="13"/>
      <c r="Q111944" s="13"/>
      <c r="R111944" s="13"/>
    </row>
    <row r="111945" spans="2:18">
      <c r="B111945" s="31"/>
      <c r="C111945" s="13"/>
      <c r="D111945" s="13"/>
      <c r="E111945" s="13"/>
      <c r="F111945" s="13"/>
      <c r="G111945" s="13"/>
      <c r="H111945" s="13"/>
      <c r="I111945" s="13"/>
      <c r="J111945" s="13"/>
      <c r="K111945" s="13"/>
      <c r="L111945" s="13"/>
      <c r="M111945" s="13"/>
      <c r="N111945" s="13"/>
      <c r="O111945" s="13"/>
      <c r="P111945" s="13"/>
      <c r="Q111945" s="13"/>
      <c r="R111945" s="13"/>
    </row>
    <row r="111946" spans="2:18">
      <c r="B111946" s="31"/>
      <c r="C111946" s="13"/>
      <c r="D111946" s="13"/>
      <c r="E111946" s="13"/>
      <c r="F111946" s="13"/>
      <c r="G111946" s="13"/>
      <c r="H111946" s="13"/>
      <c r="I111946" s="13"/>
      <c r="J111946" s="13"/>
      <c r="K111946" s="13"/>
      <c r="L111946" s="13"/>
      <c r="M111946" s="13"/>
      <c r="N111946" s="13"/>
      <c r="O111946" s="13"/>
      <c r="P111946" s="13"/>
      <c r="Q111946" s="13"/>
      <c r="R111946" s="13"/>
    </row>
    <row r="111947" spans="2:18">
      <c r="B111947" s="31"/>
      <c r="C111947" s="13"/>
      <c r="D111947" s="13"/>
      <c r="E111947" s="13"/>
      <c r="F111947" s="13"/>
      <c r="G111947" s="13"/>
      <c r="H111947" s="13"/>
      <c r="I111947" s="13"/>
      <c r="J111947" s="13"/>
      <c r="K111947" s="13"/>
      <c r="L111947" s="13"/>
      <c r="M111947" s="13"/>
      <c r="N111947" s="13"/>
      <c r="O111947" s="13"/>
      <c r="P111947" s="13"/>
      <c r="Q111947" s="13"/>
      <c r="R111947" s="13"/>
    </row>
    <row r="111948" spans="2:18">
      <c r="B111948" s="31"/>
      <c r="C111948" s="13"/>
      <c r="D111948" s="13"/>
      <c r="E111948" s="13"/>
      <c r="F111948" s="13"/>
      <c r="G111948" s="13"/>
      <c r="H111948" s="13"/>
      <c r="I111948" s="13"/>
      <c r="J111948" s="13"/>
      <c r="K111948" s="13"/>
      <c r="L111948" s="13"/>
      <c r="M111948" s="13"/>
      <c r="N111948" s="13"/>
      <c r="O111948" s="13"/>
      <c r="P111948" s="13"/>
      <c r="Q111948" s="13"/>
      <c r="R111948" s="13"/>
    </row>
    <row r="111949" spans="2:18">
      <c r="B111949" s="31"/>
      <c r="C111949" s="13"/>
      <c r="D111949" s="13"/>
      <c r="E111949" s="13"/>
      <c r="F111949" s="13"/>
      <c r="G111949" s="13"/>
      <c r="H111949" s="13"/>
      <c r="I111949" s="13"/>
      <c r="J111949" s="13"/>
      <c r="K111949" s="13"/>
      <c r="L111949" s="13"/>
      <c r="M111949" s="13"/>
      <c r="N111949" s="13"/>
      <c r="O111949" s="13"/>
      <c r="P111949" s="13"/>
      <c r="Q111949" s="13"/>
      <c r="R111949" s="13"/>
    </row>
    <row r="111950" spans="2:18">
      <c r="B111950" s="31"/>
      <c r="C111950" s="13"/>
      <c r="D111950" s="13"/>
      <c r="E111950" s="13"/>
      <c r="F111950" s="13"/>
      <c r="G111950" s="13"/>
      <c r="H111950" s="13"/>
      <c r="I111950" s="13"/>
      <c r="J111950" s="13"/>
      <c r="K111950" s="13"/>
      <c r="L111950" s="13"/>
      <c r="M111950" s="13"/>
      <c r="N111950" s="13"/>
      <c r="O111950" s="13"/>
      <c r="P111950" s="13"/>
      <c r="Q111950" s="13"/>
      <c r="R111950" s="13"/>
    </row>
    <row r="111951" spans="2:18">
      <c r="B111951" s="31"/>
      <c r="C111951" s="13"/>
      <c r="D111951" s="13"/>
      <c r="E111951" s="13"/>
      <c r="F111951" s="13"/>
      <c r="G111951" s="13"/>
      <c r="H111951" s="13"/>
      <c r="I111951" s="13"/>
      <c r="J111951" s="13"/>
      <c r="K111951" s="13"/>
      <c r="L111951" s="13"/>
      <c r="M111951" s="13"/>
      <c r="N111951" s="13"/>
      <c r="O111951" s="13"/>
      <c r="P111951" s="13"/>
      <c r="Q111951" s="13"/>
      <c r="R111951" s="13"/>
    </row>
    <row r="111952" spans="2:18">
      <c r="B111952" s="31"/>
      <c r="C111952" s="13"/>
      <c r="D111952" s="13"/>
      <c r="E111952" s="13"/>
      <c r="F111952" s="13"/>
      <c r="G111952" s="13"/>
      <c r="H111952" s="13"/>
      <c r="I111952" s="13"/>
      <c r="J111952" s="13"/>
      <c r="K111952" s="13"/>
      <c r="L111952" s="13"/>
      <c r="M111952" s="13"/>
      <c r="N111952" s="13"/>
      <c r="O111952" s="13"/>
      <c r="P111952" s="13"/>
      <c r="Q111952" s="13"/>
      <c r="R111952" s="13"/>
    </row>
    <row r="111953" spans="2:18">
      <c r="B111953" s="31"/>
      <c r="C111953" s="13"/>
      <c r="D111953" s="13"/>
      <c r="E111953" s="13"/>
      <c r="F111953" s="13"/>
      <c r="G111953" s="13"/>
      <c r="H111953" s="13"/>
      <c r="I111953" s="13"/>
      <c r="J111953" s="13"/>
      <c r="K111953" s="13"/>
      <c r="L111953" s="13"/>
      <c r="M111953" s="13"/>
      <c r="N111953" s="13"/>
      <c r="O111953" s="13"/>
      <c r="P111953" s="13"/>
      <c r="Q111953" s="13"/>
      <c r="R111953" s="13"/>
    </row>
    <row r="111954" spans="2:18">
      <c r="B111954" s="31"/>
      <c r="C111954" s="13"/>
      <c r="D111954" s="13"/>
      <c r="E111954" s="13"/>
      <c r="F111954" s="13"/>
      <c r="G111954" s="13"/>
      <c r="H111954" s="13"/>
      <c r="I111954" s="13"/>
      <c r="J111954" s="13"/>
      <c r="K111954" s="13"/>
      <c r="L111954" s="13"/>
      <c r="M111954" s="13"/>
      <c r="N111954" s="13"/>
      <c r="O111954" s="13"/>
      <c r="P111954" s="13"/>
      <c r="Q111954" s="13"/>
      <c r="R111954" s="13"/>
    </row>
    <row r="111955" spans="2:18">
      <c r="B111955" s="31"/>
      <c r="C111955" s="13"/>
      <c r="D111955" s="13"/>
      <c r="E111955" s="13"/>
      <c r="F111955" s="13"/>
      <c r="G111955" s="13"/>
      <c r="H111955" s="13"/>
      <c r="I111955" s="13"/>
      <c r="J111955" s="13"/>
      <c r="K111955" s="13"/>
      <c r="L111955" s="13"/>
      <c r="M111955" s="13"/>
      <c r="N111955" s="13"/>
      <c r="O111955" s="13"/>
      <c r="P111955" s="13"/>
      <c r="Q111955" s="13"/>
      <c r="R111955" s="13"/>
    </row>
    <row r="111956" spans="2:18">
      <c r="B111956" s="31"/>
      <c r="C111956" s="13"/>
      <c r="D111956" s="13"/>
      <c r="E111956" s="13"/>
      <c r="F111956" s="13"/>
      <c r="G111956" s="13"/>
      <c r="H111956" s="13"/>
      <c r="I111956" s="13"/>
      <c r="J111956" s="13"/>
      <c r="K111956" s="13"/>
      <c r="L111956" s="13"/>
      <c r="M111956" s="13"/>
      <c r="N111956" s="13"/>
      <c r="O111956" s="13"/>
      <c r="P111956" s="13"/>
      <c r="Q111956" s="13"/>
      <c r="R111956" s="13"/>
    </row>
    <row r="111957" spans="2:18">
      <c r="B111957" s="31"/>
      <c r="C111957" s="13"/>
      <c r="D111957" s="13"/>
      <c r="E111957" s="13"/>
      <c r="F111957" s="13"/>
      <c r="G111957" s="13"/>
      <c r="H111957" s="13"/>
      <c r="I111957" s="13"/>
      <c r="J111957" s="13"/>
      <c r="K111957" s="13"/>
      <c r="L111957" s="13"/>
      <c r="M111957" s="13"/>
      <c r="N111957" s="13"/>
      <c r="O111957" s="13"/>
      <c r="P111957" s="13"/>
      <c r="Q111957" s="13"/>
      <c r="R111957" s="13"/>
    </row>
    <row r="111958" spans="2:18">
      <c r="B111958" s="31"/>
      <c r="C111958" s="13"/>
      <c r="D111958" s="13"/>
      <c r="E111958" s="13"/>
      <c r="F111958" s="13"/>
      <c r="G111958" s="13"/>
      <c r="H111958" s="13"/>
      <c r="I111958" s="13"/>
      <c r="J111958" s="13"/>
      <c r="K111958" s="13"/>
      <c r="L111958" s="13"/>
      <c r="M111958" s="13"/>
      <c r="N111958" s="13"/>
      <c r="O111958" s="13"/>
      <c r="P111958" s="13"/>
      <c r="Q111958" s="13"/>
      <c r="R111958" s="13"/>
    </row>
    <row r="111959" spans="2:18">
      <c r="B111959" s="31"/>
      <c r="C111959" s="13"/>
      <c r="D111959" s="13"/>
      <c r="E111959" s="13"/>
      <c r="F111959" s="13"/>
      <c r="G111959" s="13"/>
      <c r="H111959" s="13"/>
      <c r="I111959" s="13"/>
      <c r="J111959" s="13"/>
      <c r="K111959" s="13"/>
      <c r="L111959" s="13"/>
      <c r="M111959" s="13"/>
      <c r="N111959" s="13"/>
      <c r="O111959" s="13"/>
      <c r="P111959" s="13"/>
      <c r="Q111959" s="13"/>
      <c r="R111959" s="13"/>
    </row>
    <row r="111960" spans="2:18">
      <c r="B111960" s="31"/>
      <c r="C111960" s="13"/>
      <c r="D111960" s="13"/>
      <c r="E111960" s="13"/>
      <c r="F111960" s="13"/>
      <c r="G111960" s="13"/>
      <c r="H111960" s="13"/>
      <c r="I111960" s="13"/>
      <c r="J111960" s="13"/>
      <c r="K111960" s="13"/>
      <c r="L111960" s="13"/>
      <c r="M111960" s="13"/>
      <c r="N111960" s="13"/>
      <c r="O111960" s="13"/>
      <c r="P111960" s="13"/>
      <c r="Q111960" s="13"/>
      <c r="R111960" s="13"/>
    </row>
    <row r="111961" spans="2:18">
      <c r="B111961" s="31"/>
      <c r="C111961" s="13"/>
      <c r="D111961" s="13"/>
      <c r="E111961" s="13"/>
      <c r="F111961" s="13"/>
      <c r="G111961" s="13"/>
      <c r="H111961" s="13"/>
      <c r="I111961" s="13"/>
      <c r="J111961" s="13"/>
      <c r="K111961" s="13"/>
      <c r="L111961" s="13"/>
      <c r="M111961" s="13"/>
      <c r="N111961" s="13"/>
      <c r="O111961" s="13"/>
      <c r="P111961" s="13"/>
      <c r="Q111961" s="13"/>
      <c r="R111961" s="13"/>
    </row>
    <row r="111962" spans="2:18">
      <c r="B111962" s="31"/>
      <c r="C111962" s="13"/>
      <c r="D111962" s="13"/>
      <c r="E111962" s="13"/>
      <c r="F111962" s="13"/>
      <c r="G111962" s="13"/>
      <c r="H111962" s="13"/>
      <c r="I111962" s="13"/>
      <c r="J111962" s="13"/>
      <c r="K111962" s="13"/>
      <c r="L111962" s="13"/>
      <c r="M111962" s="13"/>
      <c r="N111962" s="13"/>
      <c r="O111962" s="13"/>
      <c r="P111962" s="13"/>
      <c r="Q111962" s="13"/>
      <c r="R111962" s="13"/>
    </row>
    <row r="111963" spans="2:18">
      <c r="B111963" s="31"/>
      <c r="C111963" s="13"/>
      <c r="D111963" s="13"/>
      <c r="E111963" s="13"/>
      <c r="F111963" s="13"/>
      <c r="G111963" s="13"/>
      <c r="H111963" s="13"/>
      <c r="I111963" s="13"/>
      <c r="J111963" s="13"/>
      <c r="K111963" s="13"/>
      <c r="L111963" s="13"/>
      <c r="M111963" s="13"/>
      <c r="N111963" s="13"/>
      <c r="O111963" s="13"/>
      <c r="P111963" s="13"/>
      <c r="Q111963" s="13"/>
      <c r="R111963" s="13"/>
    </row>
    <row r="111964" spans="2:18">
      <c r="B111964" s="31"/>
      <c r="C111964" s="13"/>
      <c r="D111964" s="13"/>
      <c r="E111964" s="13"/>
      <c r="F111964" s="13"/>
      <c r="G111964" s="13"/>
      <c r="H111964" s="13"/>
      <c r="I111964" s="13"/>
      <c r="J111964" s="13"/>
      <c r="K111964" s="13"/>
      <c r="L111964" s="13"/>
      <c r="M111964" s="13"/>
      <c r="N111964" s="13"/>
      <c r="O111964" s="13"/>
      <c r="P111964" s="13"/>
      <c r="Q111964" s="13"/>
      <c r="R111964" s="13"/>
    </row>
    <row r="111965" spans="2:18">
      <c r="B111965" s="31"/>
      <c r="C111965" s="13"/>
      <c r="D111965" s="13"/>
      <c r="E111965" s="13"/>
      <c r="F111965" s="13"/>
      <c r="G111965" s="13"/>
      <c r="H111965" s="13"/>
      <c r="I111965" s="13"/>
      <c r="J111965" s="13"/>
      <c r="K111965" s="13"/>
      <c r="L111965" s="13"/>
      <c r="M111965" s="13"/>
      <c r="N111965" s="13"/>
      <c r="O111965" s="13"/>
      <c r="P111965" s="13"/>
      <c r="Q111965" s="13"/>
      <c r="R111965" s="13"/>
    </row>
    <row r="111966" spans="2:18">
      <c r="B111966" s="31"/>
      <c r="C111966" s="13"/>
      <c r="D111966" s="13"/>
      <c r="E111966" s="13"/>
      <c r="F111966" s="13"/>
      <c r="G111966" s="13"/>
      <c r="H111966" s="13"/>
      <c r="I111966" s="13"/>
      <c r="J111966" s="13"/>
      <c r="K111966" s="13"/>
      <c r="L111966" s="13"/>
      <c r="M111966" s="13"/>
      <c r="N111966" s="13"/>
      <c r="O111966" s="13"/>
      <c r="P111966" s="13"/>
      <c r="Q111966" s="13"/>
      <c r="R111966" s="13"/>
    </row>
    <row r="111967" spans="2:18">
      <c r="B111967" s="31"/>
      <c r="C111967" s="13"/>
      <c r="D111967" s="13"/>
      <c r="E111967" s="13"/>
      <c r="F111967" s="13"/>
      <c r="G111967" s="13"/>
      <c r="H111967" s="13"/>
      <c r="I111967" s="13"/>
      <c r="J111967" s="13"/>
      <c r="K111967" s="13"/>
      <c r="L111967" s="13"/>
      <c r="M111967" s="13"/>
      <c r="N111967" s="13"/>
      <c r="O111967" s="13"/>
      <c r="P111967" s="13"/>
      <c r="Q111967" s="13"/>
      <c r="R111967" s="13"/>
    </row>
    <row r="111968" spans="2:18">
      <c r="B111968" s="31"/>
      <c r="C111968" s="13"/>
      <c r="D111968" s="13"/>
      <c r="E111968" s="13"/>
      <c r="F111968" s="13"/>
      <c r="G111968" s="13"/>
      <c r="H111968" s="13"/>
      <c r="I111968" s="13"/>
      <c r="J111968" s="13"/>
      <c r="K111968" s="13"/>
      <c r="L111968" s="13"/>
      <c r="M111968" s="13"/>
      <c r="N111968" s="13"/>
      <c r="O111968" s="13"/>
      <c r="P111968" s="13"/>
      <c r="Q111968" s="13"/>
      <c r="R111968" s="13"/>
    </row>
    <row r="111969" spans="2:18">
      <c r="B111969" s="31"/>
      <c r="C111969" s="13"/>
      <c r="D111969" s="13"/>
      <c r="E111969" s="13"/>
      <c r="F111969" s="13"/>
      <c r="G111969" s="13"/>
      <c r="H111969" s="13"/>
      <c r="I111969" s="13"/>
      <c r="J111969" s="13"/>
      <c r="K111969" s="13"/>
      <c r="L111969" s="13"/>
      <c r="M111969" s="13"/>
      <c r="N111969" s="13"/>
      <c r="O111969" s="13"/>
      <c r="P111969" s="13"/>
      <c r="Q111969" s="13"/>
      <c r="R111969" s="13"/>
    </row>
    <row r="111970" spans="2:18">
      <c r="B111970" s="31"/>
      <c r="C111970" s="13"/>
      <c r="D111970" s="13"/>
      <c r="E111970" s="13"/>
      <c r="F111970" s="13"/>
      <c r="G111970" s="13"/>
      <c r="H111970" s="13"/>
      <c r="I111970" s="13"/>
      <c r="J111970" s="13"/>
      <c r="K111970" s="13"/>
      <c r="L111970" s="13"/>
      <c r="M111970" s="13"/>
      <c r="N111970" s="13"/>
      <c r="O111970" s="13"/>
      <c r="P111970" s="13"/>
      <c r="Q111970" s="13"/>
      <c r="R111970" s="13"/>
    </row>
    <row r="111971" spans="2:18">
      <c r="B111971" s="31"/>
      <c r="C111971" s="13"/>
      <c r="D111971" s="13"/>
      <c r="E111971" s="13"/>
      <c r="F111971" s="13"/>
      <c r="G111971" s="13"/>
      <c r="H111971" s="13"/>
      <c r="I111971" s="13"/>
      <c r="J111971" s="13"/>
      <c r="K111971" s="13"/>
      <c r="L111971" s="13"/>
      <c r="M111971" s="13"/>
      <c r="N111971" s="13"/>
      <c r="O111971" s="13"/>
      <c r="P111971" s="13"/>
      <c r="Q111971" s="13"/>
      <c r="R111971" s="13"/>
    </row>
    <row r="111972" spans="2:18">
      <c r="B111972" s="31"/>
      <c r="C111972" s="13"/>
      <c r="D111972" s="13"/>
      <c r="E111972" s="13"/>
      <c r="F111972" s="13"/>
      <c r="G111972" s="13"/>
      <c r="H111972" s="13"/>
      <c r="I111972" s="13"/>
      <c r="J111972" s="13"/>
      <c r="K111972" s="13"/>
      <c r="L111972" s="13"/>
      <c r="M111972" s="13"/>
      <c r="N111972" s="13"/>
      <c r="O111972" s="13"/>
      <c r="P111972" s="13"/>
      <c r="Q111972" s="13"/>
      <c r="R111972" s="13"/>
    </row>
    <row r="111973" spans="2:18">
      <c r="B111973" s="31"/>
      <c r="C111973" s="13"/>
      <c r="D111973" s="13"/>
      <c r="E111973" s="13"/>
      <c r="F111973" s="13"/>
      <c r="G111973" s="13"/>
      <c r="H111973" s="13"/>
      <c r="I111973" s="13"/>
      <c r="J111973" s="13"/>
      <c r="K111973" s="13"/>
      <c r="L111973" s="13"/>
      <c r="M111973" s="13"/>
      <c r="N111973" s="13"/>
      <c r="O111973" s="13"/>
      <c r="P111973" s="13"/>
      <c r="Q111973" s="13"/>
      <c r="R111973" s="13"/>
    </row>
    <row r="111974" spans="2:18">
      <c r="B111974" s="31"/>
      <c r="C111974" s="13"/>
      <c r="D111974" s="13"/>
      <c r="E111974" s="13"/>
      <c r="F111974" s="13"/>
      <c r="G111974" s="13"/>
      <c r="H111974" s="13"/>
      <c r="I111974" s="13"/>
      <c r="J111974" s="13"/>
      <c r="K111974" s="13"/>
      <c r="L111974" s="13"/>
      <c r="M111974" s="13"/>
      <c r="N111974" s="13"/>
      <c r="O111974" s="13"/>
      <c r="P111974" s="13"/>
      <c r="Q111974" s="13"/>
      <c r="R111974" s="13"/>
    </row>
    <row r="111975" spans="2:18">
      <c r="B111975" s="31"/>
      <c r="C111975" s="13"/>
      <c r="D111975" s="13"/>
      <c r="E111975" s="13"/>
      <c r="F111975" s="13"/>
      <c r="G111975" s="13"/>
      <c r="H111975" s="13"/>
      <c r="I111975" s="13"/>
      <c r="J111975" s="13"/>
      <c r="K111975" s="13"/>
      <c r="L111975" s="13"/>
      <c r="M111975" s="13"/>
      <c r="N111975" s="13"/>
      <c r="O111975" s="13"/>
      <c r="P111975" s="13"/>
      <c r="Q111975" s="13"/>
      <c r="R111975" s="13"/>
    </row>
    <row r="111976" spans="2:18">
      <c r="B111976" s="31"/>
      <c r="C111976" s="13"/>
      <c r="D111976" s="13"/>
      <c r="E111976" s="13"/>
      <c r="F111976" s="13"/>
      <c r="G111976" s="13"/>
      <c r="H111976" s="13"/>
      <c r="I111976" s="13"/>
      <c r="J111976" s="13"/>
      <c r="K111976" s="13"/>
      <c r="L111976" s="13"/>
      <c r="M111976" s="13"/>
      <c r="N111976" s="13"/>
      <c r="O111976" s="13"/>
      <c r="P111976" s="13"/>
      <c r="Q111976" s="13"/>
      <c r="R111976" s="13"/>
    </row>
    <row r="111977" spans="2:18">
      <c r="B111977" s="31"/>
      <c r="C111977" s="13"/>
      <c r="D111977" s="13"/>
      <c r="E111977" s="13"/>
      <c r="F111977" s="13"/>
      <c r="G111977" s="13"/>
      <c r="H111977" s="13"/>
      <c r="I111977" s="13"/>
      <c r="J111977" s="13"/>
      <c r="K111977" s="13"/>
      <c r="L111977" s="13"/>
      <c r="M111977" s="13"/>
      <c r="N111977" s="13"/>
      <c r="O111977" s="13"/>
      <c r="P111977" s="13"/>
      <c r="Q111977" s="13"/>
      <c r="R111977" s="13"/>
    </row>
    <row r="111978" spans="2:18">
      <c r="B111978" s="31"/>
      <c r="C111978" s="13"/>
      <c r="D111978" s="13"/>
      <c r="E111978" s="13"/>
      <c r="F111978" s="13"/>
      <c r="G111978" s="13"/>
      <c r="H111978" s="13"/>
      <c r="I111978" s="13"/>
      <c r="J111978" s="13"/>
      <c r="K111978" s="13"/>
      <c r="L111978" s="13"/>
      <c r="M111978" s="13"/>
      <c r="N111978" s="13"/>
      <c r="O111978" s="13"/>
      <c r="P111978" s="13"/>
      <c r="Q111978" s="13"/>
      <c r="R111978" s="13"/>
    </row>
    <row r="111979" spans="2:18">
      <c r="B111979" s="31"/>
      <c r="C111979" s="13"/>
      <c r="D111979" s="13"/>
      <c r="E111979" s="13"/>
      <c r="F111979" s="13"/>
      <c r="G111979" s="13"/>
      <c r="H111979" s="13"/>
      <c r="I111979" s="13"/>
      <c r="J111979" s="13"/>
      <c r="K111979" s="13"/>
      <c r="L111979" s="13"/>
      <c r="M111979" s="13"/>
      <c r="N111979" s="13"/>
      <c r="O111979" s="13"/>
      <c r="P111979" s="13"/>
      <c r="Q111979" s="13"/>
      <c r="R111979" s="13"/>
    </row>
    <row r="111980" spans="2:18">
      <c r="B111980" s="31"/>
      <c r="C111980" s="13"/>
      <c r="D111980" s="13"/>
      <c r="E111980" s="13"/>
      <c r="F111980" s="13"/>
      <c r="G111980" s="13"/>
      <c r="H111980" s="13"/>
      <c r="I111980" s="13"/>
      <c r="J111980" s="13"/>
      <c r="K111980" s="13"/>
      <c r="L111980" s="13"/>
      <c r="M111980" s="13"/>
      <c r="N111980" s="13"/>
      <c r="O111980" s="13"/>
      <c r="P111980" s="13"/>
      <c r="Q111980" s="13"/>
      <c r="R111980" s="13"/>
    </row>
    <row r="111981" spans="2:18">
      <c r="B111981" s="31"/>
      <c r="C111981" s="13"/>
      <c r="D111981" s="13"/>
      <c r="E111981" s="13"/>
      <c r="F111981" s="13"/>
      <c r="G111981" s="13"/>
      <c r="H111981" s="13"/>
      <c r="I111981" s="13"/>
      <c r="J111981" s="13"/>
      <c r="K111981" s="13"/>
      <c r="L111981" s="13"/>
      <c r="M111981" s="13"/>
      <c r="N111981" s="13"/>
      <c r="O111981" s="13"/>
      <c r="P111981" s="13"/>
      <c r="Q111981" s="13"/>
      <c r="R111981" s="13"/>
    </row>
    <row r="111982" spans="2:18">
      <c r="B111982" s="31"/>
      <c r="C111982" s="13"/>
      <c r="D111982" s="13"/>
      <c r="E111982" s="13"/>
      <c r="F111982" s="13"/>
      <c r="G111982" s="13"/>
      <c r="H111982" s="13"/>
      <c r="I111982" s="13"/>
      <c r="J111982" s="13"/>
      <c r="K111982" s="13"/>
      <c r="L111982" s="13"/>
      <c r="M111982" s="13"/>
      <c r="N111982" s="13"/>
      <c r="O111982" s="13"/>
      <c r="P111982" s="13"/>
      <c r="Q111982" s="13"/>
      <c r="R111982" s="13"/>
    </row>
    <row r="111983" spans="2:18">
      <c r="B111983" s="31"/>
      <c r="C111983" s="13"/>
      <c r="D111983" s="13"/>
      <c r="E111983" s="13"/>
      <c r="F111983" s="13"/>
      <c r="G111983" s="13"/>
      <c r="H111983" s="13"/>
      <c r="I111983" s="13"/>
      <c r="J111983" s="13"/>
      <c r="K111983" s="13"/>
      <c r="L111983" s="13"/>
      <c r="M111983" s="13"/>
      <c r="N111983" s="13"/>
      <c r="O111983" s="13"/>
      <c r="P111983" s="13"/>
      <c r="Q111983" s="13"/>
      <c r="R111983" s="13"/>
    </row>
    <row r="111984" spans="2:18">
      <c r="B111984" s="31"/>
      <c r="C111984" s="13"/>
      <c r="D111984" s="13"/>
      <c r="E111984" s="13"/>
      <c r="F111984" s="13"/>
      <c r="G111984" s="13"/>
      <c r="H111984" s="13"/>
      <c r="I111984" s="13"/>
      <c r="J111984" s="13"/>
      <c r="K111984" s="13"/>
      <c r="L111984" s="13"/>
      <c r="M111984" s="13"/>
      <c r="N111984" s="13"/>
      <c r="O111984" s="13"/>
      <c r="P111984" s="13"/>
      <c r="Q111984" s="13"/>
      <c r="R111984" s="13"/>
    </row>
    <row r="111985" spans="2:18">
      <c r="B111985" s="31"/>
      <c r="C111985" s="13"/>
      <c r="D111985" s="13"/>
      <c r="E111985" s="13"/>
      <c r="F111985" s="13"/>
      <c r="G111985" s="13"/>
      <c r="H111985" s="13"/>
      <c r="I111985" s="13"/>
      <c r="J111985" s="13"/>
      <c r="K111985" s="13"/>
      <c r="L111985" s="13"/>
      <c r="M111985" s="13"/>
      <c r="N111985" s="13"/>
      <c r="O111985" s="13"/>
      <c r="P111985" s="13"/>
      <c r="Q111985" s="13"/>
      <c r="R111985" s="13"/>
    </row>
    <row r="111986" spans="2:18">
      <c r="B111986" s="31"/>
      <c r="C111986" s="13"/>
      <c r="D111986" s="13"/>
      <c r="E111986" s="13"/>
      <c r="F111986" s="13"/>
      <c r="G111986" s="13"/>
      <c r="H111986" s="13"/>
      <c r="I111986" s="13"/>
      <c r="J111986" s="13"/>
      <c r="K111986" s="13"/>
      <c r="L111986" s="13"/>
      <c r="M111986" s="13"/>
      <c r="N111986" s="13"/>
      <c r="O111986" s="13"/>
      <c r="P111986" s="13"/>
      <c r="Q111986" s="13"/>
      <c r="R111986" s="13"/>
    </row>
    <row r="111987" spans="2:18">
      <c r="B111987" s="31"/>
      <c r="C111987" s="13"/>
      <c r="D111987" s="13"/>
      <c r="E111987" s="13"/>
      <c r="F111987" s="13"/>
      <c r="G111987" s="13"/>
      <c r="H111987" s="13"/>
      <c r="I111987" s="13"/>
      <c r="J111987" s="13"/>
      <c r="K111987" s="13"/>
      <c r="L111987" s="13"/>
      <c r="M111987" s="13"/>
      <c r="N111987" s="13"/>
      <c r="O111987" s="13"/>
      <c r="P111987" s="13"/>
      <c r="Q111987" s="13"/>
      <c r="R111987" s="13"/>
    </row>
    <row r="111988" spans="2:18">
      <c r="B111988" s="31"/>
      <c r="C111988" s="13"/>
      <c r="D111988" s="13"/>
      <c r="E111988" s="13"/>
      <c r="F111988" s="13"/>
      <c r="G111988" s="13"/>
      <c r="H111988" s="13"/>
      <c r="I111988" s="13"/>
      <c r="J111988" s="13"/>
      <c r="K111988" s="13"/>
      <c r="L111988" s="13"/>
      <c r="M111988" s="13"/>
      <c r="N111988" s="13"/>
      <c r="O111988" s="13"/>
      <c r="P111988" s="13"/>
      <c r="Q111988" s="13"/>
      <c r="R111988" s="13"/>
    </row>
    <row r="111989" spans="2:18">
      <c r="B111989" s="31"/>
      <c r="C111989" s="13"/>
      <c r="D111989" s="13"/>
      <c r="E111989" s="13"/>
      <c r="F111989" s="13"/>
      <c r="G111989" s="13"/>
      <c r="H111989" s="13"/>
      <c r="I111989" s="13"/>
      <c r="J111989" s="13"/>
      <c r="K111989" s="13"/>
      <c r="L111989" s="13"/>
      <c r="M111989" s="13"/>
      <c r="N111989" s="13"/>
      <c r="O111989" s="13"/>
      <c r="P111989" s="13"/>
      <c r="Q111989" s="13"/>
      <c r="R111989" s="13"/>
    </row>
    <row r="111990" spans="2:18">
      <c r="B111990" s="31"/>
      <c r="C111990" s="13"/>
      <c r="D111990" s="13"/>
      <c r="E111990" s="13"/>
      <c r="F111990" s="13"/>
      <c r="G111990" s="13"/>
      <c r="H111990" s="13"/>
      <c r="I111990" s="13"/>
      <c r="J111990" s="13"/>
      <c r="K111990" s="13"/>
      <c r="L111990" s="13"/>
      <c r="M111990" s="13"/>
      <c r="N111990" s="13"/>
      <c r="O111990" s="13"/>
      <c r="P111990" s="13"/>
      <c r="Q111990" s="13"/>
      <c r="R111990" s="13"/>
    </row>
    <row r="111991" spans="2:18">
      <c r="B111991" s="31"/>
      <c r="C111991" s="13"/>
      <c r="D111991" s="13"/>
      <c r="E111991" s="13"/>
      <c r="F111991" s="13"/>
      <c r="G111991" s="13"/>
      <c r="H111991" s="13"/>
      <c r="I111991" s="13"/>
      <c r="J111991" s="13"/>
      <c r="K111991" s="13"/>
      <c r="L111991" s="13"/>
      <c r="M111991" s="13"/>
      <c r="N111991" s="13"/>
      <c r="O111991" s="13"/>
      <c r="P111991" s="13"/>
      <c r="Q111991" s="13"/>
      <c r="R111991" s="13"/>
    </row>
    <row r="111992" spans="2:18">
      <c r="B111992" s="31"/>
      <c r="C111992" s="13"/>
      <c r="D111992" s="13"/>
      <c r="E111992" s="13"/>
      <c r="F111992" s="13"/>
      <c r="G111992" s="13"/>
      <c r="H111992" s="13"/>
      <c r="I111992" s="13"/>
      <c r="J111992" s="13"/>
      <c r="K111992" s="13"/>
      <c r="L111992" s="13"/>
      <c r="M111992" s="13"/>
      <c r="N111992" s="13"/>
      <c r="O111992" s="13"/>
      <c r="P111992" s="13"/>
      <c r="Q111992" s="13"/>
      <c r="R111992" s="13"/>
    </row>
    <row r="111993" spans="2:18">
      <c r="B111993" s="31"/>
      <c r="C111993" s="13"/>
      <c r="D111993" s="13"/>
      <c r="E111993" s="13"/>
      <c r="F111993" s="13"/>
      <c r="G111993" s="13"/>
      <c r="H111993" s="13"/>
      <c r="I111993" s="13"/>
      <c r="J111993" s="13"/>
      <c r="K111993" s="13"/>
      <c r="L111993" s="13"/>
      <c r="M111993" s="13"/>
      <c r="N111993" s="13"/>
      <c r="O111993" s="13"/>
      <c r="P111993" s="13"/>
      <c r="Q111993" s="13"/>
      <c r="R111993" s="13"/>
    </row>
    <row r="111994" spans="2:18">
      <c r="B111994" s="31"/>
      <c r="C111994" s="13"/>
      <c r="D111994" s="13"/>
      <c r="E111994" s="13"/>
      <c r="F111994" s="13"/>
      <c r="G111994" s="13"/>
      <c r="H111994" s="13"/>
      <c r="I111994" s="13"/>
      <c r="J111994" s="13"/>
      <c r="K111994" s="13"/>
      <c r="L111994" s="13"/>
      <c r="M111994" s="13"/>
      <c r="N111994" s="13"/>
      <c r="O111994" s="13"/>
      <c r="P111994" s="13"/>
      <c r="Q111994" s="13"/>
      <c r="R111994" s="13"/>
    </row>
    <row r="111995" spans="2:18">
      <c r="B111995" s="31"/>
      <c r="C111995" s="13"/>
      <c r="D111995" s="13"/>
      <c r="E111995" s="13"/>
      <c r="F111995" s="13"/>
      <c r="G111995" s="13"/>
      <c r="H111995" s="13"/>
      <c r="I111995" s="13"/>
      <c r="J111995" s="13"/>
      <c r="K111995" s="13"/>
      <c r="L111995" s="13"/>
      <c r="M111995" s="13"/>
      <c r="N111995" s="13"/>
      <c r="O111995" s="13"/>
      <c r="P111995" s="13"/>
      <c r="Q111995" s="13"/>
      <c r="R111995" s="13"/>
    </row>
    <row r="111996" spans="2:18">
      <c r="B111996" s="31"/>
      <c r="C111996" s="13"/>
      <c r="D111996" s="13"/>
      <c r="E111996" s="13"/>
      <c r="F111996" s="13"/>
      <c r="G111996" s="13"/>
      <c r="H111996" s="13"/>
      <c r="I111996" s="13"/>
      <c r="J111996" s="13"/>
      <c r="K111996" s="13"/>
      <c r="L111996" s="13"/>
      <c r="M111996" s="13"/>
      <c r="N111996" s="13"/>
      <c r="O111996" s="13"/>
      <c r="P111996" s="13"/>
      <c r="Q111996" s="13"/>
      <c r="R111996" s="13"/>
    </row>
    <row r="111997" spans="2:18">
      <c r="B111997" s="31"/>
      <c r="C111997" s="13"/>
      <c r="D111997" s="13"/>
      <c r="E111997" s="13"/>
      <c r="F111997" s="13"/>
      <c r="G111997" s="13"/>
      <c r="H111997" s="13"/>
      <c r="I111997" s="13"/>
      <c r="J111997" s="13"/>
      <c r="K111997" s="13"/>
      <c r="L111997" s="13"/>
      <c r="M111997" s="13"/>
      <c r="N111997" s="13"/>
      <c r="O111997" s="13"/>
      <c r="P111997" s="13"/>
      <c r="Q111997" s="13"/>
      <c r="R111997" s="13"/>
    </row>
    <row r="111998" spans="2:18">
      <c r="B111998" s="31"/>
      <c r="C111998" s="13"/>
      <c r="D111998" s="13"/>
      <c r="E111998" s="13"/>
      <c r="F111998" s="13"/>
      <c r="G111998" s="13"/>
      <c r="H111998" s="13"/>
      <c r="I111998" s="13"/>
      <c r="J111998" s="13"/>
      <c r="K111998" s="13"/>
      <c r="L111998" s="13"/>
      <c r="M111998" s="13"/>
      <c r="N111998" s="13"/>
      <c r="O111998" s="13"/>
      <c r="P111998" s="13"/>
      <c r="Q111998" s="13"/>
      <c r="R111998" s="13"/>
    </row>
    <row r="111999" spans="2:18">
      <c r="B111999" s="31"/>
      <c r="C111999" s="13"/>
      <c r="D111999" s="13"/>
      <c r="E111999" s="13"/>
      <c r="F111999" s="13"/>
      <c r="G111999" s="13"/>
      <c r="H111999" s="13"/>
      <c r="I111999" s="13"/>
      <c r="J111999" s="13"/>
      <c r="K111999" s="13"/>
      <c r="L111999" s="13"/>
      <c r="M111999" s="13"/>
      <c r="N111999" s="13"/>
      <c r="O111999" s="13"/>
      <c r="P111999" s="13"/>
      <c r="Q111999" s="13"/>
      <c r="R111999" s="13"/>
    </row>
    <row r="112000" spans="2:18">
      <c r="B112000" s="31"/>
      <c r="C112000" s="13"/>
      <c r="D112000" s="13"/>
      <c r="E112000" s="13"/>
      <c r="F112000" s="13"/>
      <c r="G112000" s="13"/>
      <c r="H112000" s="13"/>
      <c r="I112000" s="13"/>
      <c r="J112000" s="13"/>
      <c r="K112000" s="13"/>
      <c r="L112000" s="13"/>
      <c r="M112000" s="13"/>
      <c r="N112000" s="13"/>
      <c r="O112000" s="13"/>
      <c r="P112000" s="13"/>
      <c r="Q112000" s="13"/>
      <c r="R112000" s="13"/>
    </row>
    <row r="112001" spans="2:18">
      <c r="B112001" s="31"/>
      <c r="C112001" s="13"/>
      <c r="D112001" s="13"/>
      <c r="E112001" s="13"/>
      <c r="F112001" s="13"/>
      <c r="G112001" s="13"/>
      <c r="H112001" s="13"/>
      <c r="I112001" s="13"/>
      <c r="J112001" s="13"/>
      <c r="K112001" s="13"/>
      <c r="L112001" s="13"/>
      <c r="M112001" s="13"/>
      <c r="N112001" s="13"/>
      <c r="O112001" s="13"/>
      <c r="P112001" s="13"/>
      <c r="Q112001" s="13"/>
      <c r="R112001" s="13"/>
    </row>
    <row r="112002" spans="2:18">
      <c r="B112002" s="31"/>
      <c r="C112002" s="13"/>
      <c r="D112002" s="13"/>
      <c r="E112002" s="13"/>
      <c r="F112002" s="13"/>
      <c r="G112002" s="13"/>
      <c r="H112002" s="13"/>
      <c r="I112002" s="13"/>
      <c r="J112002" s="13"/>
      <c r="K112002" s="13"/>
      <c r="L112002" s="13"/>
      <c r="M112002" s="13"/>
      <c r="N112002" s="13"/>
      <c r="O112002" s="13"/>
      <c r="P112002" s="13"/>
      <c r="Q112002" s="13"/>
      <c r="R112002" s="13"/>
    </row>
    <row r="112003" spans="2:18">
      <c r="B112003" s="31"/>
      <c r="C112003" s="13"/>
      <c r="D112003" s="13"/>
      <c r="E112003" s="13"/>
      <c r="F112003" s="13"/>
      <c r="G112003" s="13"/>
      <c r="H112003" s="13"/>
      <c r="I112003" s="13"/>
      <c r="J112003" s="13"/>
      <c r="K112003" s="13"/>
      <c r="L112003" s="13"/>
      <c r="M112003" s="13"/>
      <c r="N112003" s="13"/>
      <c r="O112003" s="13"/>
      <c r="P112003" s="13"/>
      <c r="Q112003" s="13"/>
      <c r="R112003" s="13"/>
    </row>
    <row r="112004" spans="2:18">
      <c r="B112004" s="31"/>
      <c r="C112004" s="13"/>
      <c r="D112004" s="13"/>
      <c r="E112004" s="13"/>
      <c r="F112004" s="13"/>
      <c r="G112004" s="13"/>
      <c r="H112004" s="13"/>
      <c r="I112004" s="13"/>
      <c r="J112004" s="13"/>
      <c r="K112004" s="13"/>
      <c r="L112004" s="13"/>
      <c r="M112004" s="13"/>
      <c r="N112004" s="13"/>
      <c r="O112004" s="13"/>
      <c r="P112004" s="13"/>
      <c r="Q112004" s="13"/>
      <c r="R112004" s="13"/>
    </row>
    <row r="112005" spans="2:18">
      <c r="B112005" s="31"/>
      <c r="C112005" s="13"/>
      <c r="D112005" s="13"/>
      <c r="E112005" s="13"/>
      <c r="F112005" s="13"/>
      <c r="G112005" s="13"/>
      <c r="H112005" s="13"/>
      <c r="I112005" s="13"/>
      <c r="J112005" s="13"/>
      <c r="K112005" s="13"/>
      <c r="L112005" s="13"/>
      <c r="M112005" s="13"/>
      <c r="N112005" s="13"/>
      <c r="O112005" s="13"/>
      <c r="P112005" s="13"/>
      <c r="Q112005" s="13"/>
      <c r="R112005" s="13"/>
    </row>
    <row r="112006" spans="2:18">
      <c r="B112006" s="31"/>
      <c r="C112006" s="13"/>
      <c r="D112006" s="13"/>
      <c r="E112006" s="13"/>
      <c r="F112006" s="13"/>
      <c r="G112006" s="13"/>
      <c r="H112006" s="13"/>
      <c r="I112006" s="13"/>
      <c r="J112006" s="13"/>
      <c r="K112006" s="13"/>
      <c r="L112006" s="13"/>
      <c r="M112006" s="13"/>
      <c r="N112006" s="13"/>
      <c r="O112006" s="13"/>
      <c r="P112006" s="13"/>
      <c r="Q112006" s="13"/>
      <c r="R112006" s="13"/>
    </row>
    <row r="112007" spans="2:18">
      <c r="B112007" s="31"/>
      <c r="C112007" s="13"/>
      <c r="D112007" s="13"/>
      <c r="E112007" s="13"/>
      <c r="F112007" s="13"/>
      <c r="G112007" s="13"/>
      <c r="H112007" s="13"/>
      <c r="I112007" s="13"/>
      <c r="J112007" s="13"/>
      <c r="K112007" s="13"/>
      <c r="L112007" s="13"/>
      <c r="M112007" s="13"/>
      <c r="N112007" s="13"/>
      <c r="O112007" s="13"/>
      <c r="P112007" s="13"/>
      <c r="Q112007" s="13"/>
      <c r="R112007" s="13"/>
    </row>
    <row r="112008" spans="2:18">
      <c r="B112008" s="31"/>
      <c r="C112008" s="13"/>
      <c r="D112008" s="13"/>
      <c r="E112008" s="13"/>
      <c r="F112008" s="13"/>
      <c r="G112008" s="13"/>
      <c r="H112008" s="13"/>
      <c r="I112008" s="13"/>
      <c r="J112008" s="13"/>
      <c r="K112008" s="13"/>
      <c r="L112008" s="13"/>
      <c r="M112008" s="13"/>
      <c r="N112008" s="13"/>
      <c r="O112008" s="13"/>
      <c r="P112008" s="13"/>
      <c r="Q112008" s="13"/>
      <c r="R112008" s="13"/>
    </row>
    <row r="112009" spans="2:18">
      <c r="B112009" s="31"/>
      <c r="C112009" s="13"/>
      <c r="D112009" s="13"/>
      <c r="E112009" s="13"/>
      <c r="F112009" s="13"/>
      <c r="G112009" s="13"/>
      <c r="H112009" s="13"/>
      <c r="I112009" s="13"/>
      <c r="J112009" s="13"/>
      <c r="K112009" s="13"/>
      <c r="L112009" s="13"/>
      <c r="M112009" s="13"/>
      <c r="N112009" s="13"/>
      <c r="O112009" s="13"/>
      <c r="P112009" s="13"/>
      <c r="Q112009" s="13"/>
      <c r="R112009" s="13"/>
    </row>
    <row r="112010" spans="2:18">
      <c r="B112010" s="31"/>
      <c r="C112010" s="13"/>
      <c r="D112010" s="13"/>
      <c r="E112010" s="13"/>
      <c r="F112010" s="13"/>
      <c r="G112010" s="13"/>
      <c r="H112010" s="13"/>
      <c r="I112010" s="13"/>
      <c r="J112010" s="13"/>
      <c r="K112010" s="13"/>
      <c r="L112010" s="13"/>
      <c r="M112010" s="13"/>
      <c r="N112010" s="13"/>
      <c r="O112010" s="13"/>
      <c r="P112010" s="13"/>
      <c r="Q112010" s="13"/>
      <c r="R112010" s="13"/>
    </row>
    <row r="112011" spans="2:18">
      <c r="B112011" s="31"/>
      <c r="C112011" s="13"/>
      <c r="D112011" s="13"/>
      <c r="E112011" s="13"/>
      <c r="F112011" s="13"/>
      <c r="G112011" s="13"/>
      <c r="H112011" s="13"/>
      <c r="I112011" s="13"/>
      <c r="J112011" s="13"/>
      <c r="K112011" s="13"/>
      <c r="L112011" s="13"/>
      <c r="M112011" s="13"/>
      <c r="N112011" s="13"/>
      <c r="O112011" s="13"/>
      <c r="P112011" s="13"/>
      <c r="Q112011" s="13"/>
      <c r="R112011" s="13"/>
    </row>
    <row r="112012" spans="2:18">
      <c r="B112012" s="31"/>
      <c r="C112012" s="13"/>
      <c r="D112012" s="13"/>
      <c r="E112012" s="13"/>
      <c r="F112012" s="13"/>
      <c r="G112012" s="13"/>
      <c r="H112012" s="13"/>
      <c r="I112012" s="13"/>
      <c r="J112012" s="13"/>
      <c r="K112012" s="13"/>
      <c r="L112012" s="13"/>
      <c r="M112012" s="13"/>
      <c r="N112012" s="13"/>
      <c r="O112012" s="13"/>
      <c r="P112012" s="13"/>
      <c r="Q112012" s="13"/>
      <c r="R112012" s="13"/>
    </row>
    <row r="112013" spans="2:18">
      <c r="B112013" s="31"/>
      <c r="C112013" s="13"/>
      <c r="D112013" s="13"/>
      <c r="E112013" s="13"/>
      <c r="F112013" s="13"/>
      <c r="G112013" s="13"/>
      <c r="H112013" s="13"/>
      <c r="I112013" s="13"/>
      <c r="J112013" s="13"/>
      <c r="K112013" s="13"/>
      <c r="L112013" s="13"/>
      <c r="M112013" s="13"/>
      <c r="N112013" s="13"/>
      <c r="O112013" s="13"/>
      <c r="P112013" s="13"/>
      <c r="Q112013" s="13"/>
      <c r="R112013" s="13"/>
    </row>
    <row r="112014" spans="2:18">
      <c r="B112014" s="31"/>
      <c r="C112014" s="13"/>
      <c r="D112014" s="13"/>
      <c r="E112014" s="13"/>
      <c r="F112014" s="13"/>
      <c r="G112014" s="13"/>
      <c r="H112014" s="13"/>
      <c r="I112014" s="13"/>
      <c r="J112014" s="13"/>
      <c r="K112014" s="13"/>
      <c r="L112014" s="13"/>
      <c r="M112014" s="13"/>
      <c r="N112014" s="13"/>
      <c r="O112014" s="13"/>
      <c r="P112014" s="13"/>
      <c r="Q112014" s="13"/>
      <c r="R112014" s="13"/>
    </row>
    <row r="112015" spans="2:18">
      <c r="B112015" s="31"/>
      <c r="C112015" s="13"/>
      <c r="D112015" s="13"/>
      <c r="E112015" s="13"/>
      <c r="F112015" s="13"/>
      <c r="G112015" s="13"/>
      <c r="H112015" s="13"/>
      <c r="I112015" s="13"/>
      <c r="J112015" s="13"/>
      <c r="K112015" s="13"/>
      <c r="L112015" s="13"/>
      <c r="M112015" s="13"/>
      <c r="N112015" s="13"/>
      <c r="O112015" s="13"/>
      <c r="P112015" s="13"/>
      <c r="Q112015" s="13"/>
      <c r="R112015" s="13"/>
    </row>
    <row r="112016" spans="2:18">
      <c r="B112016" s="31"/>
      <c r="C112016" s="13"/>
      <c r="D112016" s="13"/>
      <c r="E112016" s="13"/>
      <c r="F112016" s="13"/>
      <c r="G112016" s="13"/>
      <c r="H112016" s="13"/>
      <c r="I112016" s="13"/>
      <c r="J112016" s="13"/>
      <c r="K112016" s="13"/>
      <c r="L112016" s="13"/>
      <c r="M112016" s="13"/>
      <c r="N112016" s="13"/>
      <c r="O112016" s="13"/>
      <c r="P112016" s="13"/>
      <c r="Q112016" s="13"/>
      <c r="R112016" s="13"/>
    </row>
    <row r="112017" spans="2:18">
      <c r="B112017" s="31"/>
      <c r="C112017" s="13"/>
      <c r="D112017" s="13"/>
      <c r="E112017" s="13"/>
      <c r="F112017" s="13"/>
      <c r="G112017" s="13"/>
      <c r="H112017" s="13"/>
      <c r="I112017" s="13"/>
      <c r="J112017" s="13"/>
      <c r="K112017" s="13"/>
      <c r="L112017" s="13"/>
      <c r="M112017" s="13"/>
      <c r="N112017" s="13"/>
      <c r="O112017" s="13"/>
      <c r="P112017" s="13"/>
      <c r="Q112017" s="13"/>
      <c r="R112017" s="13"/>
    </row>
    <row r="112018" spans="2:18">
      <c r="B112018" s="31"/>
      <c r="C112018" s="13"/>
      <c r="D112018" s="13"/>
      <c r="E112018" s="13"/>
      <c r="F112018" s="13"/>
      <c r="G112018" s="13"/>
      <c r="H112018" s="13"/>
      <c r="I112018" s="13"/>
      <c r="J112018" s="13"/>
      <c r="K112018" s="13"/>
      <c r="L112018" s="13"/>
      <c r="M112018" s="13"/>
      <c r="N112018" s="13"/>
      <c r="O112018" s="13"/>
      <c r="P112018" s="13"/>
      <c r="Q112018" s="13"/>
      <c r="R112018" s="13"/>
    </row>
    <row r="112019" spans="2:18">
      <c r="B112019" s="31"/>
      <c r="C112019" s="13"/>
      <c r="D112019" s="13"/>
      <c r="E112019" s="13"/>
      <c r="F112019" s="13"/>
      <c r="G112019" s="13"/>
      <c r="H112019" s="13"/>
      <c r="I112019" s="13"/>
      <c r="J112019" s="13"/>
      <c r="K112019" s="13"/>
      <c r="L112019" s="13"/>
      <c r="M112019" s="13"/>
      <c r="N112019" s="13"/>
      <c r="O112019" s="13"/>
      <c r="P112019" s="13"/>
      <c r="Q112019" s="13"/>
      <c r="R112019" s="13"/>
    </row>
    <row r="112020" spans="2:18">
      <c r="B112020" s="31"/>
      <c r="C112020" s="13"/>
      <c r="D112020" s="13"/>
      <c r="E112020" s="13"/>
      <c r="F112020" s="13"/>
      <c r="G112020" s="13"/>
      <c r="H112020" s="13"/>
      <c r="I112020" s="13"/>
      <c r="J112020" s="13"/>
      <c r="K112020" s="13"/>
      <c r="L112020" s="13"/>
      <c r="M112020" s="13"/>
      <c r="N112020" s="13"/>
      <c r="O112020" s="13"/>
      <c r="P112020" s="13"/>
      <c r="Q112020" s="13"/>
      <c r="R112020" s="13"/>
    </row>
    <row r="112021" spans="2:18">
      <c r="B112021" s="31"/>
      <c r="C112021" s="13"/>
      <c r="D112021" s="13"/>
      <c r="E112021" s="13"/>
      <c r="F112021" s="13"/>
      <c r="G112021" s="13"/>
      <c r="H112021" s="13"/>
      <c r="I112021" s="13"/>
      <c r="J112021" s="13"/>
      <c r="K112021" s="13"/>
      <c r="L112021" s="13"/>
      <c r="M112021" s="13"/>
      <c r="N112021" s="13"/>
      <c r="O112021" s="13"/>
      <c r="P112021" s="13"/>
      <c r="Q112021" s="13"/>
      <c r="R112021" s="13"/>
    </row>
    <row r="112022" spans="2:18">
      <c r="B112022" s="31"/>
      <c r="C112022" s="13"/>
      <c r="D112022" s="13"/>
      <c r="E112022" s="13"/>
      <c r="F112022" s="13"/>
      <c r="G112022" s="13"/>
      <c r="H112022" s="13"/>
      <c r="I112022" s="13"/>
      <c r="J112022" s="13"/>
      <c r="K112022" s="13"/>
      <c r="L112022" s="13"/>
      <c r="M112022" s="13"/>
      <c r="N112022" s="13"/>
      <c r="O112022" s="13"/>
      <c r="P112022" s="13"/>
      <c r="Q112022" s="13"/>
      <c r="R112022" s="13"/>
    </row>
    <row r="112023" spans="2:18">
      <c r="B112023" s="31"/>
      <c r="C112023" s="13"/>
      <c r="D112023" s="13"/>
      <c r="E112023" s="13"/>
      <c r="F112023" s="13"/>
      <c r="G112023" s="13"/>
      <c r="H112023" s="13"/>
      <c r="I112023" s="13"/>
      <c r="J112023" s="13"/>
      <c r="K112023" s="13"/>
      <c r="L112023" s="13"/>
      <c r="M112023" s="13"/>
      <c r="N112023" s="13"/>
      <c r="O112023" s="13"/>
      <c r="P112023" s="13"/>
      <c r="Q112023" s="13"/>
      <c r="R112023" s="13"/>
    </row>
    <row r="112024" spans="2:18">
      <c r="B112024" s="31"/>
      <c r="C112024" s="13"/>
      <c r="D112024" s="13"/>
      <c r="E112024" s="13"/>
      <c r="F112024" s="13"/>
      <c r="G112024" s="13"/>
      <c r="H112024" s="13"/>
      <c r="I112024" s="13"/>
      <c r="J112024" s="13"/>
      <c r="K112024" s="13"/>
      <c r="L112024" s="13"/>
      <c r="M112024" s="13"/>
      <c r="N112024" s="13"/>
      <c r="O112024" s="13"/>
      <c r="P112024" s="13"/>
      <c r="Q112024" s="13"/>
      <c r="R112024" s="13"/>
    </row>
    <row r="112025" spans="2:18">
      <c r="B112025" s="31"/>
      <c r="C112025" s="13"/>
      <c r="D112025" s="13"/>
      <c r="E112025" s="13"/>
      <c r="F112025" s="13"/>
      <c r="G112025" s="13"/>
      <c r="H112025" s="13"/>
      <c r="I112025" s="13"/>
      <c r="J112025" s="13"/>
      <c r="K112025" s="13"/>
      <c r="L112025" s="13"/>
      <c r="M112025" s="13"/>
      <c r="N112025" s="13"/>
      <c r="O112025" s="13"/>
      <c r="P112025" s="13"/>
      <c r="Q112025" s="13"/>
      <c r="R112025" s="13"/>
    </row>
    <row r="112026" spans="2:18">
      <c r="B112026" s="31"/>
      <c r="C112026" s="13"/>
      <c r="D112026" s="13"/>
      <c r="E112026" s="13"/>
      <c r="F112026" s="13"/>
      <c r="G112026" s="13"/>
      <c r="H112026" s="13"/>
      <c r="I112026" s="13"/>
      <c r="J112026" s="13"/>
      <c r="K112026" s="13"/>
      <c r="L112026" s="13"/>
      <c r="M112026" s="13"/>
      <c r="N112026" s="13"/>
      <c r="O112026" s="13"/>
      <c r="P112026" s="13"/>
      <c r="Q112026" s="13"/>
      <c r="R112026" s="13"/>
    </row>
    <row r="112027" spans="2:18">
      <c r="B112027" s="31"/>
      <c r="C112027" s="13"/>
      <c r="D112027" s="13"/>
      <c r="E112027" s="13"/>
      <c r="F112027" s="13"/>
      <c r="G112027" s="13"/>
      <c r="H112027" s="13"/>
      <c r="I112027" s="13"/>
      <c r="J112027" s="13"/>
      <c r="K112027" s="13"/>
      <c r="L112027" s="13"/>
      <c r="M112027" s="13"/>
      <c r="N112027" s="13"/>
      <c r="O112027" s="13"/>
      <c r="P112027" s="13"/>
      <c r="Q112027" s="13"/>
      <c r="R112027" s="13"/>
    </row>
    <row r="112028" spans="2:18">
      <c r="B112028" s="31"/>
      <c r="C112028" s="13"/>
      <c r="D112028" s="13"/>
      <c r="E112028" s="13"/>
      <c r="F112028" s="13"/>
      <c r="G112028" s="13"/>
      <c r="H112028" s="13"/>
      <c r="I112028" s="13"/>
      <c r="J112028" s="13"/>
      <c r="K112028" s="13"/>
      <c r="L112028" s="13"/>
      <c r="M112028" s="13"/>
      <c r="N112028" s="13"/>
      <c r="O112028" s="13"/>
      <c r="P112028" s="13"/>
      <c r="Q112028" s="13"/>
      <c r="R112028" s="13"/>
    </row>
    <row r="112029" spans="2:18">
      <c r="B112029" s="31"/>
      <c r="C112029" s="13"/>
      <c r="D112029" s="13"/>
      <c r="E112029" s="13"/>
      <c r="F112029" s="13"/>
      <c r="G112029" s="13"/>
      <c r="H112029" s="13"/>
      <c r="I112029" s="13"/>
      <c r="J112029" s="13"/>
      <c r="K112029" s="13"/>
      <c r="L112029" s="13"/>
      <c r="M112029" s="13"/>
      <c r="N112029" s="13"/>
      <c r="O112029" s="13"/>
      <c r="P112029" s="13"/>
      <c r="Q112029" s="13"/>
      <c r="R112029" s="13"/>
    </row>
    <row r="112030" spans="2:18">
      <c r="B112030" s="31"/>
      <c r="C112030" s="13"/>
      <c r="D112030" s="13"/>
      <c r="E112030" s="13"/>
      <c r="F112030" s="13"/>
      <c r="G112030" s="13"/>
      <c r="H112030" s="13"/>
      <c r="I112030" s="13"/>
      <c r="J112030" s="13"/>
      <c r="K112030" s="13"/>
      <c r="L112030" s="13"/>
      <c r="M112030" s="13"/>
      <c r="N112030" s="13"/>
      <c r="O112030" s="13"/>
      <c r="P112030" s="13"/>
      <c r="Q112030" s="13"/>
      <c r="R112030" s="13"/>
    </row>
    <row r="112031" spans="2:18">
      <c r="B112031" s="31"/>
      <c r="C112031" s="13"/>
      <c r="D112031" s="13"/>
      <c r="E112031" s="13"/>
      <c r="F112031" s="13"/>
      <c r="G112031" s="13"/>
      <c r="H112031" s="13"/>
      <c r="I112031" s="13"/>
      <c r="J112031" s="13"/>
      <c r="K112031" s="13"/>
      <c r="L112031" s="13"/>
      <c r="M112031" s="13"/>
      <c r="N112031" s="13"/>
      <c r="O112031" s="13"/>
      <c r="P112031" s="13"/>
      <c r="Q112031" s="13"/>
      <c r="R112031" s="13"/>
    </row>
    <row r="112032" spans="2:18">
      <c r="B112032" s="31"/>
      <c r="C112032" s="13"/>
      <c r="D112032" s="13"/>
      <c r="E112032" s="13"/>
      <c r="F112032" s="13"/>
      <c r="G112032" s="13"/>
      <c r="H112032" s="13"/>
      <c r="I112032" s="13"/>
      <c r="J112032" s="13"/>
      <c r="K112032" s="13"/>
      <c r="L112032" s="13"/>
      <c r="M112032" s="13"/>
      <c r="N112032" s="13"/>
      <c r="O112032" s="13"/>
      <c r="P112032" s="13"/>
      <c r="Q112032" s="13"/>
      <c r="R112032" s="13"/>
    </row>
    <row r="112033" spans="2:18">
      <c r="B112033" s="31"/>
      <c r="C112033" s="13"/>
      <c r="D112033" s="13"/>
      <c r="E112033" s="13"/>
      <c r="F112033" s="13"/>
      <c r="G112033" s="13"/>
      <c r="H112033" s="13"/>
      <c r="I112033" s="13"/>
      <c r="J112033" s="13"/>
      <c r="K112033" s="13"/>
      <c r="L112033" s="13"/>
      <c r="M112033" s="13"/>
      <c r="N112033" s="13"/>
      <c r="O112033" s="13"/>
      <c r="P112033" s="13"/>
      <c r="Q112033" s="13"/>
      <c r="R112033" s="13"/>
    </row>
    <row r="112034" spans="2:18">
      <c r="B112034" s="31"/>
      <c r="C112034" s="13"/>
      <c r="D112034" s="13"/>
      <c r="E112034" s="13"/>
      <c r="F112034" s="13"/>
      <c r="G112034" s="13"/>
      <c r="H112034" s="13"/>
      <c r="I112034" s="13"/>
      <c r="J112034" s="13"/>
      <c r="K112034" s="13"/>
      <c r="L112034" s="13"/>
      <c r="M112034" s="13"/>
      <c r="N112034" s="13"/>
      <c r="O112034" s="13"/>
      <c r="P112034" s="13"/>
      <c r="Q112034" s="13"/>
      <c r="R112034" s="13"/>
    </row>
    <row r="112035" spans="2:18">
      <c r="B112035" s="31"/>
      <c r="C112035" s="13"/>
      <c r="D112035" s="13"/>
      <c r="E112035" s="13"/>
      <c r="F112035" s="13"/>
      <c r="G112035" s="13"/>
      <c r="H112035" s="13"/>
      <c r="I112035" s="13"/>
      <c r="J112035" s="13"/>
      <c r="K112035" s="13"/>
      <c r="L112035" s="13"/>
      <c r="M112035" s="13"/>
      <c r="N112035" s="13"/>
      <c r="O112035" s="13"/>
      <c r="P112035" s="13"/>
      <c r="Q112035" s="13"/>
      <c r="R112035" s="13"/>
    </row>
    <row r="112036" spans="2:18">
      <c r="B112036" s="31"/>
      <c r="C112036" s="13"/>
      <c r="D112036" s="13"/>
      <c r="E112036" s="13"/>
      <c r="F112036" s="13"/>
      <c r="G112036" s="13"/>
      <c r="H112036" s="13"/>
      <c r="I112036" s="13"/>
      <c r="J112036" s="13"/>
      <c r="K112036" s="13"/>
      <c r="L112036" s="13"/>
      <c r="M112036" s="13"/>
      <c r="N112036" s="13"/>
      <c r="O112036" s="13"/>
      <c r="P112036" s="13"/>
      <c r="Q112036" s="13"/>
      <c r="R112036" s="13"/>
    </row>
    <row r="112037" spans="2:18">
      <c r="B112037" s="31"/>
      <c r="C112037" s="13"/>
      <c r="D112037" s="13"/>
      <c r="E112037" s="13"/>
      <c r="F112037" s="13"/>
      <c r="G112037" s="13"/>
      <c r="H112037" s="13"/>
      <c r="I112037" s="13"/>
      <c r="J112037" s="13"/>
      <c r="K112037" s="13"/>
      <c r="L112037" s="13"/>
      <c r="M112037" s="13"/>
      <c r="N112037" s="13"/>
      <c r="O112037" s="13"/>
      <c r="P112037" s="13"/>
      <c r="Q112037" s="13"/>
      <c r="R112037" s="13"/>
    </row>
    <row r="112038" spans="2:18">
      <c r="B112038" s="31"/>
      <c r="C112038" s="13"/>
      <c r="D112038" s="13"/>
      <c r="E112038" s="13"/>
      <c r="F112038" s="13"/>
      <c r="G112038" s="13"/>
      <c r="H112038" s="13"/>
      <c r="I112038" s="13"/>
      <c r="J112038" s="13"/>
      <c r="K112038" s="13"/>
      <c r="L112038" s="13"/>
      <c r="M112038" s="13"/>
      <c r="N112038" s="13"/>
      <c r="O112038" s="13"/>
      <c r="P112038" s="13"/>
      <c r="Q112038" s="13"/>
      <c r="R112038" s="13"/>
    </row>
    <row r="112039" spans="2:18">
      <c r="B112039" s="31"/>
      <c r="C112039" s="13"/>
      <c r="D112039" s="13"/>
      <c r="E112039" s="13"/>
      <c r="F112039" s="13"/>
      <c r="G112039" s="13"/>
      <c r="H112039" s="13"/>
      <c r="I112039" s="13"/>
      <c r="J112039" s="13"/>
      <c r="K112039" s="13"/>
      <c r="L112039" s="13"/>
      <c r="M112039" s="13"/>
      <c r="N112039" s="13"/>
      <c r="O112039" s="13"/>
      <c r="P112039" s="13"/>
      <c r="Q112039" s="13"/>
      <c r="R112039" s="13"/>
    </row>
    <row r="112040" spans="2:18">
      <c r="B112040" s="31"/>
      <c r="C112040" s="13"/>
      <c r="D112040" s="13"/>
      <c r="E112040" s="13"/>
      <c r="F112040" s="13"/>
      <c r="G112040" s="13"/>
      <c r="H112040" s="13"/>
      <c r="I112040" s="13"/>
      <c r="J112040" s="13"/>
      <c r="K112040" s="13"/>
      <c r="L112040" s="13"/>
      <c r="M112040" s="13"/>
      <c r="N112040" s="13"/>
      <c r="O112040" s="13"/>
      <c r="P112040" s="13"/>
      <c r="Q112040" s="13"/>
      <c r="R112040" s="13"/>
    </row>
    <row r="112041" spans="2:18">
      <c r="B112041" s="31"/>
      <c r="C112041" s="13"/>
      <c r="D112041" s="13"/>
      <c r="E112041" s="13"/>
      <c r="F112041" s="13"/>
      <c r="G112041" s="13"/>
      <c r="H112041" s="13"/>
      <c r="I112041" s="13"/>
      <c r="J112041" s="13"/>
      <c r="K112041" s="13"/>
      <c r="L112041" s="13"/>
      <c r="M112041" s="13"/>
      <c r="N112041" s="13"/>
      <c r="O112041" s="13"/>
      <c r="P112041" s="13"/>
      <c r="Q112041" s="13"/>
      <c r="R112041" s="13"/>
    </row>
    <row r="112042" spans="2:18">
      <c r="B112042" s="31"/>
      <c r="C112042" s="13"/>
      <c r="D112042" s="13"/>
      <c r="E112042" s="13"/>
      <c r="F112042" s="13"/>
      <c r="G112042" s="13"/>
      <c r="H112042" s="13"/>
      <c r="I112042" s="13"/>
      <c r="J112042" s="13"/>
      <c r="K112042" s="13"/>
      <c r="L112042" s="13"/>
      <c r="M112042" s="13"/>
      <c r="N112042" s="13"/>
      <c r="O112042" s="13"/>
      <c r="P112042" s="13"/>
      <c r="Q112042" s="13"/>
      <c r="R112042" s="13"/>
    </row>
    <row r="112043" spans="2:18">
      <c r="B112043" s="31"/>
      <c r="C112043" s="13"/>
      <c r="D112043" s="13"/>
      <c r="E112043" s="13"/>
      <c r="F112043" s="13"/>
      <c r="G112043" s="13"/>
      <c r="H112043" s="13"/>
      <c r="I112043" s="13"/>
      <c r="J112043" s="13"/>
      <c r="K112043" s="13"/>
      <c r="L112043" s="13"/>
      <c r="M112043" s="13"/>
      <c r="N112043" s="13"/>
      <c r="O112043" s="13"/>
      <c r="P112043" s="13"/>
      <c r="Q112043" s="13"/>
      <c r="R112043" s="13"/>
    </row>
    <row r="112044" spans="2:18">
      <c r="B112044" s="31"/>
      <c r="C112044" s="13"/>
      <c r="D112044" s="13"/>
      <c r="E112044" s="13"/>
      <c r="F112044" s="13"/>
      <c r="G112044" s="13"/>
      <c r="H112044" s="13"/>
      <c r="I112044" s="13"/>
      <c r="J112044" s="13"/>
      <c r="K112044" s="13"/>
      <c r="L112044" s="13"/>
      <c r="M112044" s="13"/>
      <c r="N112044" s="13"/>
      <c r="O112044" s="13"/>
      <c r="P112044" s="13"/>
      <c r="Q112044" s="13"/>
      <c r="R112044" s="13"/>
    </row>
    <row r="112045" spans="2:18">
      <c r="B112045" s="31"/>
      <c r="C112045" s="13"/>
      <c r="D112045" s="13"/>
      <c r="E112045" s="13"/>
      <c r="F112045" s="13"/>
      <c r="G112045" s="13"/>
      <c r="H112045" s="13"/>
      <c r="I112045" s="13"/>
      <c r="J112045" s="13"/>
      <c r="K112045" s="13"/>
      <c r="L112045" s="13"/>
      <c r="M112045" s="13"/>
      <c r="N112045" s="13"/>
      <c r="O112045" s="13"/>
      <c r="P112045" s="13"/>
      <c r="Q112045" s="13"/>
      <c r="R112045" s="13"/>
    </row>
    <row r="112046" spans="2:18">
      <c r="B112046" s="31"/>
      <c r="C112046" s="13"/>
      <c r="D112046" s="13"/>
      <c r="E112046" s="13"/>
      <c r="F112046" s="13"/>
      <c r="G112046" s="13"/>
      <c r="H112046" s="13"/>
      <c r="I112046" s="13"/>
      <c r="J112046" s="13"/>
      <c r="K112046" s="13"/>
      <c r="L112046" s="13"/>
      <c r="M112046" s="13"/>
      <c r="N112046" s="13"/>
      <c r="O112046" s="13"/>
      <c r="P112046" s="13"/>
      <c r="Q112046" s="13"/>
      <c r="R112046" s="13"/>
    </row>
    <row r="112047" spans="2:18">
      <c r="B112047" s="31"/>
      <c r="C112047" s="13"/>
      <c r="D112047" s="13"/>
      <c r="E112047" s="13"/>
      <c r="F112047" s="13"/>
      <c r="G112047" s="13"/>
      <c r="H112047" s="13"/>
      <c r="I112047" s="13"/>
      <c r="J112047" s="13"/>
      <c r="K112047" s="13"/>
      <c r="L112047" s="13"/>
      <c r="M112047" s="13"/>
      <c r="N112047" s="13"/>
      <c r="O112047" s="13"/>
      <c r="P112047" s="13"/>
      <c r="Q112047" s="13"/>
      <c r="R112047" s="13"/>
    </row>
    <row r="112048" spans="2:18">
      <c r="B112048" s="31"/>
      <c r="C112048" s="13"/>
      <c r="D112048" s="13"/>
      <c r="E112048" s="13"/>
      <c r="F112048" s="13"/>
      <c r="G112048" s="13"/>
      <c r="H112048" s="13"/>
      <c r="I112048" s="13"/>
      <c r="J112048" s="13"/>
      <c r="K112048" s="13"/>
      <c r="L112048" s="13"/>
      <c r="M112048" s="13"/>
      <c r="N112048" s="13"/>
      <c r="O112048" s="13"/>
      <c r="P112048" s="13"/>
      <c r="Q112048" s="13"/>
      <c r="R112048" s="13"/>
    </row>
    <row r="112049" spans="2:18">
      <c r="B112049" s="31"/>
      <c r="C112049" s="13"/>
      <c r="D112049" s="13"/>
      <c r="E112049" s="13"/>
      <c r="F112049" s="13"/>
      <c r="G112049" s="13"/>
      <c r="H112049" s="13"/>
      <c r="I112049" s="13"/>
      <c r="J112049" s="13"/>
      <c r="K112049" s="13"/>
      <c r="L112049" s="13"/>
      <c r="M112049" s="13"/>
      <c r="N112049" s="13"/>
      <c r="O112049" s="13"/>
      <c r="P112049" s="13"/>
      <c r="Q112049" s="13"/>
      <c r="R112049" s="13"/>
    </row>
    <row r="112050" spans="2:18">
      <c r="B112050" s="31"/>
      <c r="C112050" s="13"/>
      <c r="D112050" s="13"/>
      <c r="E112050" s="13"/>
      <c r="F112050" s="13"/>
      <c r="G112050" s="13"/>
      <c r="H112050" s="13"/>
      <c r="I112050" s="13"/>
      <c r="J112050" s="13"/>
      <c r="K112050" s="13"/>
      <c r="L112050" s="13"/>
      <c r="M112050" s="13"/>
      <c r="N112050" s="13"/>
      <c r="O112050" s="13"/>
      <c r="P112050" s="13"/>
      <c r="Q112050" s="13"/>
      <c r="R112050" s="13"/>
    </row>
    <row r="112051" spans="2:18">
      <c r="B112051" s="31"/>
      <c r="C112051" s="13"/>
      <c r="D112051" s="13"/>
      <c r="E112051" s="13"/>
      <c r="F112051" s="13"/>
      <c r="G112051" s="13"/>
      <c r="H112051" s="13"/>
      <c r="I112051" s="13"/>
      <c r="J112051" s="13"/>
      <c r="K112051" s="13"/>
      <c r="L112051" s="13"/>
      <c r="M112051" s="13"/>
      <c r="N112051" s="13"/>
      <c r="O112051" s="13"/>
      <c r="P112051" s="13"/>
      <c r="Q112051" s="13"/>
      <c r="R112051" s="13"/>
    </row>
    <row r="112052" spans="2:18">
      <c r="B112052" s="31"/>
      <c r="C112052" s="13"/>
      <c r="D112052" s="13"/>
      <c r="E112052" s="13"/>
      <c r="F112052" s="13"/>
      <c r="G112052" s="13"/>
      <c r="H112052" s="13"/>
      <c r="I112052" s="13"/>
      <c r="J112052" s="13"/>
      <c r="K112052" s="13"/>
      <c r="L112052" s="13"/>
      <c r="M112052" s="13"/>
      <c r="N112052" s="13"/>
      <c r="O112052" s="13"/>
      <c r="P112052" s="13"/>
      <c r="Q112052" s="13"/>
      <c r="R112052" s="13"/>
    </row>
    <row r="112053" spans="2:18">
      <c r="B112053" s="31"/>
      <c r="C112053" s="13"/>
      <c r="D112053" s="13"/>
      <c r="E112053" s="13"/>
      <c r="F112053" s="13"/>
      <c r="G112053" s="13"/>
      <c r="H112053" s="13"/>
      <c r="I112053" s="13"/>
      <c r="J112053" s="13"/>
      <c r="K112053" s="13"/>
      <c r="L112053" s="13"/>
      <c r="M112053" s="13"/>
      <c r="N112053" s="13"/>
      <c r="O112053" s="13"/>
      <c r="P112053" s="13"/>
      <c r="Q112053" s="13"/>
      <c r="R112053" s="13"/>
    </row>
    <row r="112054" spans="2:18">
      <c r="B112054" s="31"/>
      <c r="C112054" s="13"/>
      <c r="D112054" s="13"/>
      <c r="E112054" s="13"/>
      <c r="F112054" s="13"/>
      <c r="G112054" s="13"/>
      <c r="H112054" s="13"/>
      <c r="I112054" s="13"/>
      <c r="J112054" s="13"/>
      <c r="K112054" s="13"/>
      <c r="L112054" s="13"/>
      <c r="M112054" s="13"/>
      <c r="N112054" s="13"/>
      <c r="O112054" s="13"/>
      <c r="P112054" s="13"/>
      <c r="Q112054" s="13"/>
      <c r="R112054" s="13"/>
    </row>
    <row r="112055" spans="2:18">
      <c r="B112055" s="31"/>
      <c r="C112055" s="13"/>
      <c r="D112055" s="13"/>
      <c r="E112055" s="13"/>
      <c r="F112055" s="13"/>
      <c r="G112055" s="13"/>
      <c r="H112055" s="13"/>
      <c r="I112055" s="13"/>
      <c r="J112055" s="13"/>
      <c r="K112055" s="13"/>
      <c r="L112055" s="13"/>
      <c r="M112055" s="13"/>
      <c r="N112055" s="13"/>
      <c r="O112055" s="13"/>
      <c r="P112055" s="13"/>
      <c r="Q112055" s="13"/>
      <c r="R112055" s="13"/>
    </row>
    <row r="112056" spans="2:18">
      <c r="B112056" s="31"/>
      <c r="C112056" s="13"/>
      <c r="D112056" s="13"/>
      <c r="E112056" s="13"/>
      <c r="F112056" s="13"/>
      <c r="G112056" s="13"/>
      <c r="H112056" s="13"/>
      <c r="I112056" s="13"/>
      <c r="J112056" s="13"/>
      <c r="K112056" s="13"/>
      <c r="L112056" s="13"/>
      <c r="M112056" s="13"/>
      <c r="N112056" s="13"/>
      <c r="O112056" s="13"/>
      <c r="P112056" s="13"/>
      <c r="Q112056" s="13"/>
      <c r="R112056" s="13"/>
    </row>
    <row r="112057" spans="2:18">
      <c r="B112057" s="31"/>
      <c r="C112057" s="13"/>
      <c r="D112057" s="13"/>
      <c r="E112057" s="13"/>
      <c r="F112057" s="13"/>
      <c r="G112057" s="13"/>
      <c r="H112057" s="13"/>
      <c r="I112057" s="13"/>
      <c r="J112057" s="13"/>
      <c r="K112057" s="13"/>
      <c r="L112057" s="13"/>
      <c r="M112057" s="13"/>
      <c r="N112057" s="13"/>
      <c r="O112057" s="13"/>
      <c r="P112057" s="13"/>
      <c r="Q112057" s="13"/>
      <c r="R112057" s="13"/>
    </row>
    <row r="112058" spans="2:18">
      <c r="B112058" s="31"/>
      <c r="C112058" s="13"/>
      <c r="D112058" s="13"/>
      <c r="E112058" s="13"/>
      <c r="F112058" s="13"/>
      <c r="G112058" s="13"/>
      <c r="H112058" s="13"/>
      <c r="I112058" s="13"/>
      <c r="J112058" s="13"/>
      <c r="K112058" s="13"/>
      <c r="L112058" s="13"/>
      <c r="M112058" s="13"/>
      <c r="N112058" s="13"/>
      <c r="O112058" s="13"/>
      <c r="P112058" s="13"/>
      <c r="Q112058" s="13"/>
      <c r="R112058" s="13"/>
    </row>
    <row r="112059" spans="2:18">
      <c r="B112059" s="31"/>
      <c r="C112059" s="13"/>
      <c r="D112059" s="13"/>
      <c r="E112059" s="13"/>
      <c r="F112059" s="13"/>
      <c r="G112059" s="13"/>
      <c r="H112059" s="13"/>
      <c r="I112059" s="13"/>
      <c r="J112059" s="13"/>
      <c r="K112059" s="13"/>
      <c r="L112059" s="13"/>
      <c r="M112059" s="13"/>
      <c r="N112059" s="13"/>
      <c r="O112059" s="13"/>
      <c r="P112059" s="13"/>
      <c r="Q112059" s="13"/>
      <c r="R112059" s="13"/>
    </row>
    <row r="112060" spans="2:18">
      <c r="B112060" s="31"/>
      <c r="C112060" s="13"/>
      <c r="D112060" s="13"/>
      <c r="E112060" s="13"/>
      <c r="F112060" s="13"/>
      <c r="G112060" s="13"/>
      <c r="H112060" s="13"/>
      <c r="I112060" s="13"/>
      <c r="J112060" s="13"/>
      <c r="K112060" s="13"/>
      <c r="L112060" s="13"/>
      <c r="M112060" s="13"/>
      <c r="N112060" s="13"/>
      <c r="O112060" s="13"/>
      <c r="P112060" s="13"/>
      <c r="Q112060" s="13"/>
      <c r="R112060" s="13"/>
    </row>
    <row r="112061" spans="2:18">
      <c r="B112061" s="31"/>
      <c r="C112061" s="13"/>
      <c r="D112061" s="13"/>
      <c r="E112061" s="13"/>
      <c r="F112061" s="13"/>
      <c r="G112061" s="13"/>
      <c r="H112061" s="13"/>
      <c r="I112061" s="13"/>
      <c r="J112061" s="13"/>
      <c r="K112061" s="13"/>
      <c r="L112061" s="13"/>
      <c r="M112061" s="13"/>
      <c r="N112061" s="13"/>
      <c r="O112061" s="13"/>
      <c r="P112061" s="13"/>
      <c r="Q112061" s="13"/>
      <c r="R112061" s="13"/>
    </row>
    <row r="112062" spans="2:18">
      <c r="B112062" s="31"/>
      <c r="C112062" s="13"/>
      <c r="D112062" s="13"/>
      <c r="E112062" s="13"/>
      <c r="F112062" s="13"/>
      <c r="G112062" s="13"/>
      <c r="H112062" s="13"/>
      <c r="I112062" s="13"/>
      <c r="J112062" s="13"/>
      <c r="K112062" s="13"/>
      <c r="L112062" s="13"/>
      <c r="M112062" s="13"/>
      <c r="N112062" s="13"/>
      <c r="O112062" s="13"/>
      <c r="P112062" s="13"/>
      <c r="Q112062" s="13"/>
      <c r="R112062" s="13"/>
    </row>
    <row r="112063" spans="2:18">
      <c r="B112063" s="31"/>
      <c r="C112063" s="13"/>
      <c r="D112063" s="13"/>
      <c r="E112063" s="13"/>
      <c r="F112063" s="13"/>
      <c r="G112063" s="13"/>
      <c r="H112063" s="13"/>
      <c r="I112063" s="13"/>
      <c r="J112063" s="13"/>
      <c r="K112063" s="13"/>
      <c r="L112063" s="13"/>
      <c r="M112063" s="13"/>
      <c r="N112063" s="13"/>
      <c r="O112063" s="13"/>
      <c r="P112063" s="13"/>
      <c r="Q112063" s="13"/>
      <c r="R112063" s="13"/>
    </row>
    <row r="112064" spans="2:18">
      <c r="B112064" s="31"/>
      <c r="C112064" s="13"/>
      <c r="D112064" s="13"/>
      <c r="E112064" s="13"/>
      <c r="F112064" s="13"/>
      <c r="G112064" s="13"/>
      <c r="H112064" s="13"/>
      <c r="I112064" s="13"/>
      <c r="J112064" s="13"/>
      <c r="K112064" s="13"/>
      <c r="L112064" s="13"/>
      <c r="M112064" s="13"/>
      <c r="N112064" s="13"/>
      <c r="O112064" s="13"/>
      <c r="P112064" s="13"/>
      <c r="Q112064" s="13"/>
      <c r="R112064" s="13"/>
    </row>
    <row r="112065" spans="2:18">
      <c r="B112065" s="31"/>
      <c r="C112065" s="13"/>
      <c r="D112065" s="13"/>
      <c r="E112065" s="13"/>
      <c r="F112065" s="13"/>
      <c r="G112065" s="13"/>
      <c r="H112065" s="13"/>
      <c r="I112065" s="13"/>
      <c r="J112065" s="13"/>
      <c r="K112065" s="13"/>
      <c r="L112065" s="13"/>
      <c r="M112065" s="13"/>
      <c r="N112065" s="13"/>
      <c r="O112065" s="13"/>
      <c r="P112065" s="13"/>
      <c r="Q112065" s="13"/>
      <c r="R112065" s="13"/>
    </row>
    <row r="112066" spans="2:18">
      <c r="B112066" s="31"/>
      <c r="C112066" s="13"/>
      <c r="D112066" s="13"/>
      <c r="E112066" s="13"/>
      <c r="F112066" s="13"/>
      <c r="G112066" s="13"/>
      <c r="H112066" s="13"/>
      <c r="I112066" s="13"/>
      <c r="J112066" s="13"/>
      <c r="K112066" s="13"/>
      <c r="L112066" s="13"/>
      <c r="M112066" s="13"/>
      <c r="N112066" s="13"/>
      <c r="O112066" s="13"/>
      <c r="P112066" s="13"/>
      <c r="Q112066" s="13"/>
      <c r="R112066" s="13"/>
    </row>
    <row r="112067" spans="2:18">
      <c r="B112067" s="31"/>
      <c r="C112067" s="13"/>
      <c r="D112067" s="13"/>
      <c r="E112067" s="13"/>
      <c r="F112067" s="13"/>
      <c r="G112067" s="13"/>
      <c r="H112067" s="13"/>
      <c r="I112067" s="13"/>
      <c r="J112067" s="13"/>
      <c r="K112067" s="13"/>
      <c r="L112067" s="13"/>
      <c r="M112067" s="13"/>
      <c r="N112067" s="13"/>
      <c r="O112067" s="13"/>
      <c r="P112067" s="13"/>
      <c r="Q112067" s="13"/>
      <c r="R112067" s="13"/>
    </row>
    <row r="112068" spans="2:18">
      <c r="B112068" s="31"/>
      <c r="C112068" s="13"/>
      <c r="D112068" s="13"/>
      <c r="E112068" s="13"/>
      <c r="F112068" s="13"/>
      <c r="G112068" s="13"/>
      <c r="H112068" s="13"/>
      <c r="I112068" s="13"/>
      <c r="J112068" s="13"/>
      <c r="K112068" s="13"/>
      <c r="L112068" s="13"/>
      <c r="M112068" s="13"/>
      <c r="N112068" s="13"/>
      <c r="O112068" s="13"/>
      <c r="P112068" s="13"/>
      <c r="Q112068" s="13"/>
      <c r="R112068" s="13"/>
    </row>
    <row r="112069" spans="2:18">
      <c r="B112069" s="31"/>
      <c r="C112069" s="13"/>
      <c r="D112069" s="13"/>
      <c r="E112069" s="13"/>
      <c r="F112069" s="13"/>
      <c r="G112069" s="13"/>
      <c r="H112069" s="13"/>
      <c r="I112069" s="13"/>
      <c r="J112069" s="13"/>
      <c r="K112069" s="13"/>
      <c r="L112069" s="13"/>
      <c r="M112069" s="13"/>
      <c r="N112069" s="13"/>
      <c r="O112069" s="13"/>
      <c r="P112069" s="13"/>
      <c r="Q112069" s="13"/>
      <c r="R112069" s="13"/>
    </row>
    <row r="112070" spans="2:18">
      <c r="B112070" s="31"/>
      <c r="C112070" s="13"/>
      <c r="D112070" s="13"/>
      <c r="E112070" s="13"/>
      <c r="F112070" s="13"/>
      <c r="G112070" s="13"/>
      <c r="H112070" s="13"/>
      <c r="I112070" s="13"/>
      <c r="J112070" s="13"/>
      <c r="K112070" s="13"/>
      <c r="L112070" s="13"/>
      <c r="M112070" s="13"/>
      <c r="N112070" s="13"/>
      <c r="O112070" s="13"/>
      <c r="P112070" s="13"/>
      <c r="Q112070" s="13"/>
      <c r="R112070" s="13"/>
    </row>
    <row r="112071" spans="2:18">
      <c r="B112071" s="31"/>
      <c r="C112071" s="13"/>
      <c r="D112071" s="13"/>
      <c r="E112071" s="13"/>
      <c r="F112071" s="13"/>
      <c r="G112071" s="13"/>
      <c r="H112071" s="13"/>
      <c r="I112071" s="13"/>
      <c r="J112071" s="13"/>
      <c r="K112071" s="13"/>
      <c r="L112071" s="13"/>
      <c r="M112071" s="13"/>
      <c r="N112071" s="13"/>
      <c r="O112071" s="13"/>
      <c r="P112071" s="13"/>
      <c r="Q112071" s="13"/>
      <c r="R112071" s="13"/>
    </row>
    <row r="112072" spans="2:18">
      <c r="B112072" s="31"/>
      <c r="C112072" s="13"/>
      <c r="D112072" s="13"/>
      <c r="E112072" s="13"/>
      <c r="F112072" s="13"/>
      <c r="G112072" s="13"/>
      <c r="H112072" s="13"/>
      <c r="I112072" s="13"/>
      <c r="J112072" s="13"/>
      <c r="K112072" s="13"/>
      <c r="L112072" s="13"/>
      <c r="M112072" s="13"/>
      <c r="N112072" s="13"/>
      <c r="O112072" s="13"/>
      <c r="P112072" s="13"/>
      <c r="Q112072" s="13"/>
      <c r="R112072" s="13"/>
    </row>
    <row r="112073" spans="2:18">
      <c r="B112073" s="31"/>
      <c r="C112073" s="13"/>
      <c r="D112073" s="13"/>
      <c r="E112073" s="13"/>
      <c r="F112073" s="13"/>
      <c r="G112073" s="13"/>
      <c r="H112073" s="13"/>
      <c r="I112073" s="13"/>
      <c r="J112073" s="13"/>
      <c r="K112073" s="13"/>
      <c r="L112073" s="13"/>
      <c r="M112073" s="13"/>
      <c r="N112073" s="13"/>
      <c r="O112073" s="13"/>
      <c r="P112073" s="13"/>
      <c r="Q112073" s="13"/>
      <c r="R112073" s="13"/>
    </row>
    <row r="112074" spans="2:18">
      <c r="B112074" s="31"/>
      <c r="C112074" s="13"/>
      <c r="D112074" s="13"/>
      <c r="E112074" s="13"/>
      <c r="F112074" s="13"/>
      <c r="G112074" s="13"/>
      <c r="H112074" s="13"/>
      <c r="I112074" s="13"/>
      <c r="J112074" s="13"/>
      <c r="K112074" s="13"/>
      <c r="L112074" s="13"/>
      <c r="M112074" s="13"/>
      <c r="N112074" s="13"/>
      <c r="O112074" s="13"/>
      <c r="P112074" s="13"/>
      <c r="Q112074" s="13"/>
      <c r="R112074" s="13"/>
    </row>
    <row r="112075" spans="2:18">
      <c r="B112075" s="31"/>
      <c r="C112075" s="13"/>
      <c r="D112075" s="13"/>
      <c r="E112075" s="13"/>
      <c r="F112075" s="13"/>
      <c r="G112075" s="13"/>
      <c r="H112075" s="13"/>
      <c r="I112075" s="13"/>
      <c r="J112075" s="13"/>
      <c r="K112075" s="13"/>
      <c r="L112075" s="13"/>
      <c r="M112075" s="13"/>
      <c r="N112075" s="13"/>
      <c r="O112075" s="13"/>
      <c r="P112075" s="13"/>
      <c r="Q112075" s="13"/>
      <c r="R112075" s="13"/>
    </row>
    <row r="112076" spans="2:18">
      <c r="B112076" s="31"/>
      <c r="C112076" s="13"/>
      <c r="D112076" s="13"/>
      <c r="E112076" s="13"/>
      <c r="F112076" s="13"/>
      <c r="G112076" s="13"/>
      <c r="H112076" s="13"/>
      <c r="I112076" s="13"/>
      <c r="J112076" s="13"/>
      <c r="K112076" s="13"/>
      <c r="L112076" s="13"/>
      <c r="M112076" s="13"/>
      <c r="N112076" s="13"/>
      <c r="O112076" s="13"/>
      <c r="P112076" s="13"/>
      <c r="Q112076" s="13"/>
      <c r="R112076" s="13"/>
    </row>
    <row r="112077" spans="2:18">
      <c r="B112077" s="31"/>
      <c r="C112077" s="13"/>
      <c r="D112077" s="13"/>
      <c r="E112077" s="13"/>
      <c r="F112077" s="13"/>
      <c r="G112077" s="13"/>
      <c r="H112077" s="13"/>
      <c r="I112077" s="13"/>
      <c r="J112077" s="13"/>
      <c r="K112077" s="13"/>
      <c r="L112077" s="13"/>
      <c r="M112077" s="13"/>
      <c r="N112077" s="13"/>
      <c r="O112077" s="13"/>
      <c r="P112077" s="13"/>
      <c r="Q112077" s="13"/>
      <c r="R112077" s="13"/>
    </row>
    <row r="112078" spans="2:18">
      <c r="B112078" s="31"/>
      <c r="C112078" s="13"/>
      <c r="D112078" s="13"/>
      <c r="E112078" s="13"/>
      <c r="F112078" s="13"/>
      <c r="G112078" s="13"/>
      <c r="H112078" s="13"/>
      <c r="I112078" s="13"/>
      <c r="J112078" s="13"/>
      <c r="K112078" s="13"/>
      <c r="L112078" s="13"/>
      <c r="M112078" s="13"/>
      <c r="N112078" s="13"/>
      <c r="O112078" s="13"/>
      <c r="P112078" s="13"/>
      <c r="Q112078" s="13"/>
      <c r="R112078" s="13"/>
    </row>
    <row r="112079" spans="2:18">
      <c r="B112079" s="31"/>
      <c r="C112079" s="13"/>
      <c r="D112079" s="13"/>
      <c r="E112079" s="13"/>
      <c r="F112079" s="13"/>
      <c r="G112079" s="13"/>
      <c r="H112079" s="13"/>
      <c r="I112079" s="13"/>
      <c r="J112079" s="13"/>
      <c r="K112079" s="13"/>
      <c r="L112079" s="13"/>
      <c r="M112079" s="13"/>
      <c r="N112079" s="13"/>
      <c r="O112079" s="13"/>
      <c r="P112079" s="13"/>
      <c r="Q112079" s="13"/>
      <c r="R112079" s="13"/>
    </row>
    <row r="112080" spans="2:18">
      <c r="B112080" s="31"/>
      <c r="C112080" s="13"/>
      <c r="D112080" s="13"/>
      <c r="E112080" s="13"/>
      <c r="F112080" s="13"/>
      <c r="G112080" s="13"/>
      <c r="H112080" s="13"/>
      <c r="I112080" s="13"/>
      <c r="J112080" s="13"/>
      <c r="K112080" s="13"/>
      <c r="L112080" s="13"/>
      <c r="M112080" s="13"/>
      <c r="N112080" s="13"/>
      <c r="O112080" s="13"/>
      <c r="P112080" s="13"/>
      <c r="Q112080" s="13"/>
      <c r="R112080" s="13"/>
    </row>
    <row r="112081" spans="2:18">
      <c r="B112081" s="31"/>
      <c r="C112081" s="13"/>
      <c r="D112081" s="13"/>
      <c r="E112081" s="13"/>
      <c r="F112081" s="13"/>
      <c r="G112081" s="13"/>
      <c r="H112081" s="13"/>
      <c r="I112081" s="13"/>
      <c r="J112081" s="13"/>
      <c r="K112081" s="13"/>
      <c r="L112081" s="13"/>
      <c r="M112081" s="13"/>
      <c r="N112081" s="13"/>
      <c r="O112081" s="13"/>
      <c r="P112081" s="13"/>
      <c r="Q112081" s="13"/>
      <c r="R112081" s="13"/>
    </row>
    <row r="112082" spans="2:18">
      <c r="B112082" s="31"/>
      <c r="C112082" s="13"/>
      <c r="D112082" s="13"/>
      <c r="E112082" s="13"/>
      <c r="F112082" s="13"/>
      <c r="G112082" s="13"/>
      <c r="H112082" s="13"/>
      <c r="I112082" s="13"/>
      <c r="J112082" s="13"/>
      <c r="K112082" s="13"/>
      <c r="L112082" s="13"/>
      <c r="M112082" s="13"/>
      <c r="N112082" s="13"/>
      <c r="O112082" s="13"/>
      <c r="P112082" s="13"/>
      <c r="Q112082" s="13"/>
      <c r="R112082" s="13"/>
    </row>
    <row r="112083" spans="2:18">
      <c r="B112083" s="31"/>
      <c r="C112083" s="13"/>
      <c r="D112083" s="13"/>
      <c r="E112083" s="13"/>
      <c r="F112083" s="13"/>
      <c r="G112083" s="13"/>
      <c r="H112083" s="13"/>
      <c r="I112083" s="13"/>
      <c r="J112083" s="13"/>
      <c r="K112083" s="13"/>
      <c r="L112083" s="13"/>
      <c r="M112083" s="13"/>
      <c r="N112083" s="13"/>
      <c r="O112083" s="13"/>
      <c r="P112083" s="13"/>
      <c r="Q112083" s="13"/>
      <c r="R112083" s="13"/>
    </row>
    <row r="112084" spans="2:18">
      <c r="B112084" s="31"/>
      <c r="C112084" s="13"/>
      <c r="D112084" s="13"/>
      <c r="E112084" s="13"/>
      <c r="F112084" s="13"/>
      <c r="G112084" s="13"/>
      <c r="H112084" s="13"/>
      <c r="I112084" s="13"/>
      <c r="J112084" s="13"/>
      <c r="K112084" s="13"/>
      <c r="L112084" s="13"/>
      <c r="M112084" s="13"/>
      <c r="N112084" s="13"/>
      <c r="O112084" s="13"/>
      <c r="P112084" s="13"/>
      <c r="Q112084" s="13"/>
      <c r="R112084" s="13"/>
    </row>
    <row r="112085" spans="2:18">
      <c r="B112085" s="31"/>
      <c r="C112085" s="13"/>
      <c r="D112085" s="13"/>
      <c r="E112085" s="13"/>
      <c r="F112085" s="13"/>
      <c r="G112085" s="13"/>
      <c r="H112085" s="13"/>
      <c r="I112085" s="13"/>
      <c r="J112085" s="13"/>
      <c r="K112085" s="13"/>
      <c r="L112085" s="13"/>
      <c r="M112085" s="13"/>
      <c r="N112085" s="13"/>
      <c r="O112085" s="13"/>
      <c r="P112085" s="13"/>
      <c r="Q112085" s="13"/>
      <c r="R112085" s="13"/>
    </row>
    <row r="112086" spans="2:18">
      <c r="B112086" s="31"/>
      <c r="C112086" s="13"/>
      <c r="D112086" s="13"/>
      <c r="E112086" s="13"/>
      <c r="F112086" s="13"/>
      <c r="G112086" s="13"/>
      <c r="H112086" s="13"/>
      <c r="I112086" s="13"/>
      <c r="J112086" s="13"/>
      <c r="K112086" s="13"/>
      <c r="L112086" s="13"/>
      <c r="M112086" s="13"/>
      <c r="N112086" s="13"/>
      <c r="O112086" s="13"/>
      <c r="P112086" s="13"/>
      <c r="Q112086" s="13"/>
      <c r="R112086" s="13"/>
    </row>
    <row r="112087" spans="2:18">
      <c r="B112087" s="31"/>
      <c r="C112087" s="13"/>
      <c r="D112087" s="13"/>
      <c r="E112087" s="13"/>
      <c r="F112087" s="13"/>
      <c r="G112087" s="13"/>
      <c r="H112087" s="13"/>
      <c r="I112087" s="13"/>
      <c r="J112087" s="13"/>
      <c r="K112087" s="13"/>
      <c r="L112087" s="13"/>
      <c r="M112087" s="13"/>
      <c r="N112087" s="13"/>
      <c r="O112087" s="13"/>
      <c r="P112087" s="13"/>
      <c r="Q112087" s="13"/>
      <c r="R112087" s="13"/>
    </row>
    <row r="112088" spans="2:18">
      <c r="B112088" s="31"/>
      <c r="C112088" s="13"/>
      <c r="D112088" s="13"/>
      <c r="E112088" s="13"/>
      <c r="F112088" s="13"/>
      <c r="G112088" s="13"/>
      <c r="H112088" s="13"/>
      <c r="I112088" s="13"/>
      <c r="J112088" s="13"/>
      <c r="K112088" s="13"/>
      <c r="L112088" s="13"/>
      <c r="M112088" s="13"/>
      <c r="N112088" s="13"/>
      <c r="O112088" s="13"/>
      <c r="P112088" s="13"/>
      <c r="Q112088" s="13"/>
      <c r="R112088" s="13"/>
    </row>
    <row r="112089" spans="2:18">
      <c r="B112089" s="31"/>
      <c r="C112089" s="13"/>
      <c r="D112089" s="13"/>
      <c r="E112089" s="13"/>
      <c r="F112089" s="13"/>
      <c r="G112089" s="13"/>
      <c r="H112089" s="13"/>
      <c r="I112089" s="13"/>
      <c r="J112089" s="13"/>
      <c r="K112089" s="13"/>
      <c r="L112089" s="13"/>
      <c r="M112089" s="13"/>
      <c r="N112089" s="13"/>
      <c r="O112089" s="13"/>
      <c r="P112089" s="13"/>
      <c r="Q112089" s="13"/>
      <c r="R112089" s="13"/>
    </row>
    <row r="112090" spans="2:18">
      <c r="B112090" s="31"/>
      <c r="C112090" s="13"/>
      <c r="D112090" s="13"/>
      <c r="E112090" s="13"/>
      <c r="F112090" s="13"/>
      <c r="G112090" s="13"/>
      <c r="H112090" s="13"/>
      <c r="I112090" s="13"/>
      <c r="J112090" s="13"/>
      <c r="K112090" s="13"/>
      <c r="L112090" s="13"/>
      <c r="M112090" s="13"/>
      <c r="N112090" s="13"/>
      <c r="O112090" s="13"/>
      <c r="P112090" s="13"/>
      <c r="Q112090" s="13"/>
      <c r="R112090" s="13"/>
    </row>
    <row r="112091" spans="2:18">
      <c r="B112091" s="31"/>
      <c r="C112091" s="13"/>
      <c r="D112091" s="13"/>
      <c r="E112091" s="13"/>
      <c r="F112091" s="13"/>
      <c r="G112091" s="13"/>
      <c r="H112091" s="13"/>
      <c r="I112091" s="13"/>
      <c r="J112091" s="13"/>
      <c r="K112091" s="13"/>
      <c r="L112091" s="13"/>
      <c r="M112091" s="13"/>
      <c r="N112091" s="13"/>
      <c r="O112091" s="13"/>
      <c r="P112091" s="13"/>
      <c r="Q112091" s="13"/>
      <c r="R112091" s="13"/>
    </row>
    <row r="112092" spans="2:18">
      <c r="B112092" s="31"/>
      <c r="C112092" s="13"/>
      <c r="D112092" s="13"/>
      <c r="E112092" s="13"/>
      <c r="F112092" s="13"/>
      <c r="G112092" s="13"/>
      <c r="H112092" s="13"/>
      <c r="I112092" s="13"/>
      <c r="J112092" s="13"/>
      <c r="K112092" s="13"/>
      <c r="L112092" s="13"/>
      <c r="M112092" s="13"/>
      <c r="N112092" s="13"/>
      <c r="O112092" s="13"/>
      <c r="P112092" s="13"/>
      <c r="Q112092" s="13"/>
      <c r="R112092" s="13"/>
    </row>
    <row r="112093" spans="2:18">
      <c r="B112093" s="31"/>
      <c r="C112093" s="13"/>
      <c r="D112093" s="13"/>
      <c r="E112093" s="13"/>
      <c r="F112093" s="13"/>
      <c r="G112093" s="13"/>
      <c r="H112093" s="13"/>
      <c r="I112093" s="13"/>
      <c r="J112093" s="13"/>
      <c r="K112093" s="13"/>
      <c r="L112093" s="13"/>
      <c r="M112093" s="13"/>
      <c r="N112093" s="13"/>
      <c r="O112093" s="13"/>
      <c r="P112093" s="13"/>
      <c r="Q112093" s="13"/>
      <c r="R112093" s="13"/>
    </row>
    <row r="112094" spans="2:18">
      <c r="B112094" s="31"/>
      <c r="C112094" s="13"/>
      <c r="D112094" s="13"/>
      <c r="E112094" s="13"/>
      <c r="F112094" s="13"/>
      <c r="G112094" s="13"/>
      <c r="H112094" s="13"/>
      <c r="I112094" s="13"/>
      <c r="J112094" s="13"/>
      <c r="K112094" s="13"/>
      <c r="L112094" s="13"/>
      <c r="M112094" s="13"/>
      <c r="N112094" s="13"/>
      <c r="O112094" s="13"/>
      <c r="P112094" s="13"/>
      <c r="Q112094" s="13"/>
      <c r="R112094" s="13"/>
    </row>
    <row r="112095" spans="2:18">
      <c r="B112095" s="31"/>
      <c r="C112095" s="13"/>
      <c r="D112095" s="13"/>
      <c r="E112095" s="13"/>
      <c r="F112095" s="13"/>
      <c r="G112095" s="13"/>
      <c r="H112095" s="13"/>
      <c r="I112095" s="13"/>
      <c r="J112095" s="13"/>
      <c r="K112095" s="13"/>
      <c r="L112095" s="13"/>
      <c r="M112095" s="13"/>
      <c r="N112095" s="13"/>
      <c r="O112095" s="13"/>
      <c r="P112095" s="13"/>
      <c r="Q112095" s="13"/>
      <c r="R112095" s="13"/>
    </row>
    <row r="112096" spans="2:18">
      <c r="B112096" s="31"/>
      <c r="C112096" s="13"/>
      <c r="D112096" s="13"/>
      <c r="E112096" s="13"/>
      <c r="F112096" s="13"/>
      <c r="G112096" s="13"/>
      <c r="H112096" s="13"/>
      <c r="I112096" s="13"/>
      <c r="J112096" s="13"/>
      <c r="K112096" s="13"/>
      <c r="L112096" s="13"/>
      <c r="M112096" s="13"/>
      <c r="N112096" s="13"/>
      <c r="O112096" s="13"/>
      <c r="P112096" s="13"/>
      <c r="Q112096" s="13"/>
      <c r="R112096" s="13"/>
    </row>
    <row r="112097" spans="2:18">
      <c r="B112097" s="31"/>
      <c r="C112097" s="13"/>
      <c r="D112097" s="13"/>
      <c r="E112097" s="13"/>
      <c r="F112097" s="13"/>
      <c r="G112097" s="13"/>
      <c r="H112097" s="13"/>
      <c r="I112097" s="13"/>
      <c r="J112097" s="13"/>
      <c r="K112097" s="13"/>
      <c r="L112097" s="13"/>
      <c r="M112097" s="13"/>
      <c r="N112097" s="13"/>
      <c r="O112097" s="13"/>
      <c r="P112097" s="13"/>
      <c r="Q112097" s="13"/>
      <c r="R112097" s="13"/>
    </row>
    <row r="112098" spans="2:18">
      <c r="B112098" s="31"/>
      <c r="C112098" s="13"/>
      <c r="D112098" s="13"/>
      <c r="E112098" s="13"/>
      <c r="F112098" s="13"/>
      <c r="G112098" s="13"/>
      <c r="H112098" s="13"/>
      <c r="I112098" s="13"/>
      <c r="J112098" s="13"/>
      <c r="K112098" s="13"/>
      <c r="L112098" s="13"/>
      <c r="M112098" s="13"/>
      <c r="N112098" s="13"/>
      <c r="O112098" s="13"/>
      <c r="P112098" s="13"/>
      <c r="Q112098" s="13"/>
      <c r="R112098" s="13"/>
    </row>
    <row r="112099" spans="2:18">
      <c r="B112099" s="31"/>
      <c r="C112099" s="13"/>
      <c r="D112099" s="13"/>
      <c r="E112099" s="13"/>
      <c r="F112099" s="13"/>
      <c r="G112099" s="13"/>
      <c r="H112099" s="13"/>
      <c r="I112099" s="13"/>
      <c r="J112099" s="13"/>
      <c r="K112099" s="13"/>
      <c r="L112099" s="13"/>
      <c r="M112099" s="13"/>
      <c r="N112099" s="13"/>
      <c r="O112099" s="13"/>
      <c r="P112099" s="13"/>
      <c r="Q112099" s="13"/>
      <c r="R112099" s="13"/>
    </row>
    <row r="112100" spans="2:18">
      <c r="B112100" s="31"/>
      <c r="C112100" s="13"/>
      <c r="D112100" s="13"/>
      <c r="E112100" s="13"/>
      <c r="F112100" s="13"/>
      <c r="G112100" s="13"/>
      <c r="H112100" s="13"/>
      <c r="I112100" s="13"/>
      <c r="J112100" s="13"/>
      <c r="K112100" s="13"/>
      <c r="L112100" s="13"/>
      <c r="M112100" s="13"/>
      <c r="N112100" s="13"/>
      <c r="O112100" s="13"/>
      <c r="P112100" s="13"/>
      <c r="Q112100" s="13"/>
      <c r="R112100" s="13"/>
    </row>
    <row r="112101" spans="2:18">
      <c r="B112101" s="31"/>
      <c r="C112101" s="13"/>
      <c r="D112101" s="13"/>
      <c r="E112101" s="13"/>
      <c r="F112101" s="13"/>
      <c r="G112101" s="13"/>
      <c r="H112101" s="13"/>
      <c r="I112101" s="13"/>
      <c r="J112101" s="13"/>
      <c r="K112101" s="13"/>
      <c r="L112101" s="13"/>
      <c r="M112101" s="13"/>
      <c r="N112101" s="13"/>
      <c r="O112101" s="13"/>
      <c r="P112101" s="13"/>
      <c r="Q112101" s="13"/>
      <c r="R112101" s="13"/>
    </row>
    <row r="112102" spans="2:18">
      <c r="B112102" s="31"/>
      <c r="C112102" s="13"/>
      <c r="D112102" s="13"/>
      <c r="E112102" s="13"/>
      <c r="F112102" s="13"/>
      <c r="G112102" s="13"/>
      <c r="H112102" s="13"/>
      <c r="I112102" s="13"/>
      <c r="J112102" s="13"/>
      <c r="K112102" s="13"/>
      <c r="L112102" s="13"/>
      <c r="M112102" s="13"/>
      <c r="N112102" s="13"/>
      <c r="O112102" s="13"/>
      <c r="P112102" s="13"/>
      <c r="Q112102" s="13"/>
      <c r="R112102" s="13"/>
    </row>
    <row r="112103" spans="2:18">
      <c r="B112103" s="31"/>
      <c r="C112103" s="13"/>
      <c r="D112103" s="13"/>
      <c r="E112103" s="13"/>
      <c r="F112103" s="13"/>
      <c r="G112103" s="13"/>
      <c r="H112103" s="13"/>
      <c r="I112103" s="13"/>
      <c r="J112103" s="13"/>
      <c r="K112103" s="13"/>
      <c r="L112103" s="13"/>
      <c r="M112103" s="13"/>
      <c r="N112103" s="13"/>
      <c r="O112103" s="13"/>
      <c r="P112103" s="13"/>
      <c r="Q112103" s="13"/>
      <c r="R112103" s="13"/>
    </row>
    <row r="112104" spans="2:18">
      <c r="B112104" s="31"/>
      <c r="C112104" s="13"/>
      <c r="D112104" s="13"/>
      <c r="E112104" s="13"/>
      <c r="F112104" s="13"/>
      <c r="G112104" s="13"/>
      <c r="H112104" s="13"/>
      <c r="I112104" s="13"/>
      <c r="J112104" s="13"/>
      <c r="K112104" s="13"/>
      <c r="L112104" s="13"/>
      <c r="M112104" s="13"/>
      <c r="N112104" s="13"/>
      <c r="O112104" s="13"/>
      <c r="P112104" s="13"/>
      <c r="Q112104" s="13"/>
      <c r="R112104" s="13"/>
    </row>
    <row r="112105" spans="2:18">
      <c r="B112105" s="31"/>
      <c r="C112105" s="13"/>
      <c r="D112105" s="13"/>
      <c r="E112105" s="13"/>
      <c r="F112105" s="13"/>
      <c r="G112105" s="13"/>
      <c r="H112105" s="13"/>
      <c r="I112105" s="13"/>
      <c r="J112105" s="13"/>
      <c r="K112105" s="13"/>
      <c r="L112105" s="13"/>
      <c r="M112105" s="13"/>
      <c r="N112105" s="13"/>
      <c r="O112105" s="13"/>
      <c r="P112105" s="13"/>
      <c r="Q112105" s="13"/>
      <c r="R112105" s="13"/>
    </row>
    <row r="112106" spans="2:18">
      <c r="B112106" s="31"/>
      <c r="C112106" s="13"/>
      <c r="D112106" s="13"/>
      <c r="E112106" s="13"/>
      <c r="F112106" s="13"/>
      <c r="G112106" s="13"/>
      <c r="H112106" s="13"/>
      <c r="I112106" s="13"/>
      <c r="J112106" s="13"/>
      <c r="K112106" s="13"/>
      <c r="L112106" s="13"/>
      <c r="M112106" s="13"/>
      <c r="N112106" s="13"/>
      <c r="O112106" s="13"/>
      <c r="P112106" s="13"/>
      <c r="Q112106" s="13"/>
      <c r="R112106" s="13"/>
    </row>
    <row r="112107" spans="2:18">
      <c r="B112107" s="31"/>
      <c r="C112107" s="13"/>
      <c r="D112107" s="13"/>
      <c r="E112107" s="13"/>
      <c r="F112107" s="13"/>
      <c r="G112107" s="13"/>
      <c r="H112107" s="13"/>
      <c r="I112107" s="13"/>
      <c r="J112107" s="13"/>
      <c r="K112107" s="13"/>
      <c r="L112107" s="13"/>
      <c r="M112107" s="13"/>
      <c r="N112107" s="13"/>
      <c r="O112107" s="13"/>
      <c r="P112107" s="13"/>
      <c r="Q112107" s="13"/>
      <c r="R112107" s="13"/>
    </row>
    <row r="112108" spans="2:18">
      <c r="B112108" s="31"/>
      <c r="C112108" s="13"/>
      <c r="D112108" s="13"/>
      <c r="E112108" s="13"/>
      <c r="F112108" s="13"/>
      <c r="G112108" s="13"/>
      <c r="H112108" s="13"/>
      <c r="I112108" s="13"/>
      <c r="J112108" s="13"/>
      <c r="K112108" s="13"/>
      <c r="L112108" s="13"/>
      <c r="M112108" s="13"/>
      <c r="N112108" s="13"/>
      <c r="O112108" s="13"/>
      <c r="P112108" s="13"/>
      <c r="Q112108" s="13"/>
      <c r="R112108" s="13"/>
    </row>
    <row r="112109" spans="2:18">
      <c r="B112109" s="31"/>
      <c r="C112109" s="13"/>
      <c r="D112109" s="13"/>
      <c r="E112109" s="13"/>
      <c r="F112109" s="13"/>
      <c r="G112109" s="13"/>
      <c r="H112109" s="13"/>
      <c r="I112109" s="13"/>
      <c r="J112109" s="13"/>
      <c r="K112109" s="13"/>
      <c r="L112109" s="13"/>
      <c r="M112109" s="13"/>
      <c r="N112109" s="13"/>
      <c r="O112109" s="13"/>
      <c r="P112109" s="13"/>
      <c r="Q112109" s="13"/>
      <c r="R112109" s="13"/>
    </row>
    <row r="112110" spans="2:18">
      <c r="B112110" s="31"/>
      <c r="C112110" s="13"/>
      <c r="D112110" s="13"/>
      <c r="E112110" s="13"/>
      <c r="F112110" s="13"/>
      <c r="G112110" s="13"/>
      <c r="H112110" s="13"/>
      <c r="I112110" s="13"/>
      <c r="J112110" s="13"/>
      <c r="K112110" s="13"/>
      <c r="L112110" s="13"/>
      <c r="M112110" s="13"/>
      <c r="N112110" s="13"/>
      <c r="O112110" s="13"/>
      <c r="P112110" s="13"/>
      <c r="Q112110" s="13"/>
      <c r="R112110" s="13"/>
    </row>
    <row r="112111" spans="2:18">
      <c r="B112111" s="31"/>
      <c r="C112111" s="13"/>
      <c r="D112111" s="13"/>
      <c r="E112111" s="13"/>
      <c r="F112111" s="13"/>
      <c r="G112111" s="13"/>
      <c r="H112111" s="13"/>
      <c r="I112111" s="13"/>
      <c r="J112111" s="13"/>
      <c r="K112111" s="13"/>
      <c r="L112111" s="13"/>
      <c r="M112111" s="13"/>
      <c r="N112111" s="13"/>
      <c r="O112111" s="13"/>
      <c r="P112111" s="13"/>
      <c r="Q112111" s="13"/>
      <c r="R112111" s="13"/>
    </row>
    <row r="112112" spans="2:18">
      <c r="B112112" s="31"/>
      <c r="C112112" s="13"/>
      <c r="D112112" s="13"/>
      <c r="E112112" s="13"/>
      <c r="F112112" s="13"/>
      <c r="G112112" s="13"/>
      <c r="H112112" s="13"/>
      <c r="I112112" s="13"/>
      <c r="J112112" s="13"/>
      <c r="K112112" s="13"/>
      <c r="L112112" s="13"/>
      <c r="M112112" s="13"/>
      <c r="N112112" s="13"/>
      <c r="O112112" s="13"/>
      <c r="P112112" s="13"/>
      <c r="Q112112" s="13"/>
      <c r="R112112" s="13"/>
    </row>
    <row r="112113" spans="2:18">
      <c r="B112113" s="31"/>
      <c r="C112113" s="13"/>
      <c r="D112113" s="13"/>
      <c r="E112113" s="13"/>
      <c r="F112113" s="13"/>
      <c r="G112113" s="13"/>
      <c r="H112113" s="13"/>
      <c r="I112113" s="13"/>
      <c r="J112113" s="13"/>
      <c r="K112113" s="13"/>
      <c r="L112113" s="13"/>
      <c r="M112113" s="13"/>
      <c r="N112113" s="13"/>
      <c r="O112113" s="13"/>
      <c r="P112113" s="13"/>
      <c r="Q112113" s="13"/>
      <c r="R112113" s="13"/>
    </row>
    <row r="112114" spans="2:18">
      <c r="B112114" s="31"/>
      <c r="C112114" s="13"/>
      <c r="D112114" s="13"/>
      <c r="E112114" s="13"/>
      <c r="F112114" s="13"/>
      <c r="G112114" s="13"/>
      <c r="H112114" s="13"/>
      <c r="I112114" s="13"/>
      <c r="J112114" s="13"/>
      <c r="K112114" s="13"/>
      <c r="L112114" s="13"/>
      <c r="M112114" s="13"/>
      <c r="N112114" s="13"/>
      <c r="O112114" s="13"/>
      <c r="P112114" s="13"/>
      <c r="Q112114" s="13"/>
      <c r="R112114" s="13"/>
    </row>
    <row r="112115" spans="2:18">
      <c r="B112115" s="31"/>
      <c r="C112115" s="13"/>
      <c r="D112115" s="13"/>
      <c r="E112115" s="13"/>
      <c r="F112115" s="13"/>
      <c r="G112115" s="13"/>
      <c r="H112115" s="13"/>
      <c r="I112115" s="13"/>
      <c r="J112115" s="13"/>
      <c r="K112115" s="13"/>
      <c r="L112115" s="13"/>
      <c r="M112115" s="13"/>
      <c r="N112115" s="13"/>
      <c r="O112115" s="13"/>
      <c r="P112115" s="13"/>
      <c r="Q112115" s="13"/>
      <c r="R112115" s="13"/>
    </row>
    <row r="112116" spans="2:18">
      <c r="B112116" s="31"/>
      <c r="C112116" s="13"/>
      <c r="D112116" s="13"/>
      <c r="E112116" s="13"/>
      <c r="F112116" s="13"/>
      <c r="G112116" s="13"/>
      <c r="H112116" s="13"/>
      <c r="I112116" s="13"/>
      <c r="J112116" s="13"/>
      <c r="K112116" s="13"/>
      <c r="L112116" s="13"/>
      <c r="M112116" s="13"/>
      <c r="N112116" s="13"/>
      <c r="O112116" s="13"/>
      <c r="P112116" s="13"/>
      <c r="Q112116" s="13"/>
      <c r="R112116" s="13"/>
    </row>
    <row r="112117" spans="2:18">
      <c r="B112117" s="31"/>
      <c r="C112117" s="13"/>
      <c r="D112117" s="13"/>
      <c r="E112117" s="13"/>
      <c r="F112117" s="13"/>
      <c r="G112117" s="13"/>
      <c r="H112117" s="13"/>
      <c r="I112117" s="13"/>
      <c r="J112117" s="13"/>
      <c r="K112117" s="13"/>
      <c r="L112117" s="13"/>
      <c r="M112117" s="13"/>
      <c r="N112117" s="13"/>
      <c r="O112117" s="13"/>
      <c r="P112117" s="13"/>
      <c r="Q112117" s="13"/>
      <c r="R112117" s="13"/>
    </row>
    <row r="112118" spans="2:18">
      <c r="B112118" s="31"/>
      <c r="C112118" s="13"/>
      <c r="D112118" s="13"/>
      <c r="E112118" s="13"/>
      <c r="F112118" s="13"/>
      <c r="G112118" s="13"/>
      <c r="H112118" s="13"/>
      <c r="I112118" s="13"/>
      <c r="J112118" s="13"/>
      <c r="K112118" s="13"/>
      <c r="L112118" s="13"/>
      <c r="M112118" s="13"/>
      <c r="N112118" s="13"/>
      <c r="O112118" s="13"/>
      <c r="P112118" s="13"/>
      <c r="Q112118" s="13"/>
      <c r="R112118" s="13"/>
    </row>
    <row r="112119" spans="2:18">
      <c r="B112119" s="31"/>
      <c r="C112119" s="13"/>
      <c r="D112119" s="13"/>
      <c r="E112119" s="13"/>
      <c r="F112119" s="13"/>
      <c r="G112119" s="13"/>
      <c r="H112119" s="13"/>
      <c r="I112119" s="13"/>
      <c r="J112119" s="13"/>
      <c r="K112119" s="13"/>
      <c r="L112119" s="13"/>
      <c r="M112119" s="13"/>
      <c r="N112119" s="13"/>
      <c r="O112119" s="13"/>
      <c r="P112119" s="13"/>
      <c r="Q112119" s="13"/>
      <c r="R112119" s="13"/>
    </row>
    <row r="112120" spans="2:18">
      <c r="B112120" s="31"/>
      <c r="C112120" s="13"/>
      <c r="D112120" s="13"/>
      <c r="E112120" s="13"/>
      <c r="F112120" s="13"/>
      <c r="G112120" s="13"/>
      <c r="H112120" s="13"/>
      <c r="I112120" s="13"/>
      <c r="J112120" s="13"/>
      <c r="K112120" s="13"/>
      <c r="L112120" s="13"/>
      <c r="M112120" s="13"/>
      <c r="N112120" s="13"/>
      <c r="O112120" s="13"/>
      <c r="P112120" s="13"/>
      <c r="Q112120" s="13"/>
      <c r="R112120" s="13"/>
    </row>
    <row r="112121" spans="2:18">
      <c r="B112121" s="31"/>
      <c r="C112121" s="13"/>
      <c r="D112121" s="13"/>
      <c r="E112121" s="13"/>
      <c r="F112121" s="13"/>
      <c r="G112121" s="13"/>
      <c r="H112121" s="13"/>
      <c r="I112121" s="13"/>
      <c r="J112121" s="13"/>
      <c r="K112121" s="13"/>
      <c r="L112121" s="13"/>
      <c r="M112121" s="13"/>
      <c r="N112121" s="13"/>
      <c r="O112121" s="13"/>
      <c r="P112121" s="13"/>
      <c r="Q112121" s="13"/>
      <c r="R112121" s="13"/>
    </row>
    <row r="112122" spans="2:18">
      <c r="B112122" s="31"/>
      <c r="C112122" s="13"/>
      <c r="D112122" s="13"/>
      <c r="E112122" s="13"/>
      <c r="F112122" s="13"/>
      <c r="G112122" s="13"/>
      <c r="H112122" s="13"/>
      <c r="I112122" s="13"/>
      <c r="J112122" s="13"/>
      <c r="K112122" s="13"/>
      <c r="L112122" s="13"/>
      <c r="M112122" s="13"/>
      <c r="N112122" s="13"/>
      <c r="O112122" s="13"/>
      <c r="P112122" s="13"/>
      <c r="Q112122" s="13"/>
      <c r="R112122" s="13"/>
    </row>
    <row r="112123" spans="2:18">
      <c r="B112123" s="31"/>
      <c r="C112123" s="13"/>
      <c r="D112123" s="13"/>
      <c r="E112123" s="13"/>
      <c r="F112123" s="13"/>
      <c r="G112123" s="13"/>
      <c r="H112123" s="13"/>
      <c r="I112123" s="13"/>
      <c r="J112123" s="13"/>
      <c r="K112123" s="13"/>
      <c r="L112123" s="13"/>
      <c r="M112123" s="13"/>
      <c r="N112123" s="13"/>
      <c r="O112123" s="13"/>
      <c r="P112123" s="13"/>
      <c r="Q112123" s="13"/>
      <c r="R112123" s="13"/>
    </row>
    <row r="112124" spans="2:18">
      <c r="B112124" s="31"/>
      <c r="C112124" s="13"/>
      <c r="D112124" s="13"/>
      <c r="E112124" s="13"/>
      <c r="F112124" s="13"/>
      <c r="G112124" s="13"/>
      <c r="H112124" s="13"/>
      <c r="I112124" s="13"/>
      <c r="J112124" s="13"/>
      <c r="K112124" s="13"/>
      <c r="L112124" s="13"/>
      <c r="M112124" s="13"/>
      <c r="N112124" s="13"/>
      <c r="O112124" s="13"/>
      <c r="P112124" s="13"/>
      <c r="Q112124" s="13"/>
      <c r="R112124" s="13"/>
    </row>
    <row r="112125" spans="2:18">
      <c r="B112125" s="31"/>
      <c r="C112125" s="13"/>
      <c r="D112125" s="13"/>
      <c r="E112125" s="13"/>
      <c r="F112125" s="13"/>
      <c r="G112125" s="13"/>
      <c r="H112125" s="13"/>
      <c r="I112125" s="13"/>
      <c r="J112125" s="13"/>
      <c r="K112125" s="13"/>
      <c r="L112125" s="13"/>
      <c r="M112125" s="13"/>
      <c r="N112125" s="13"/>
      <c r="O112125" s="13"/>
      <c r="P112125" s="13"/>
      <c r="Q112125" s="13"/>
      <c r="R112125" s="13"/>
    </row>
    <row r="112126" spans="2:18">
      <c r="B112126" s="31"/>
      <c r="C112126" s="13"/>
      <c r="D112126" s="13"/>
      <c r="E112126" s="13"/>
      <c r="F112126" s="13"/>
      <c r="G112126" s="13"/>
      <c r="H112126" s="13"/>
      <c r="I112126" s="13"/>
      <c r="J112126" s="13"/>
      <c r="K112126" s="13"/>
      <c r="L112126" s="13"/>
      <c r="M112126" s="13"/>
      <c r="N112126" s="13"/>
      <c r="O112126" s="13"/>
      <c r="P112126" s="13"/>
      <c r="Q112126" s="13"/>
      <c r="R112126" s="13"/>
    </row>
    <row r="112127" spans="2:18">
      <c r="B112127" s="31"/>
      <c r="C112127" s="13"/>
      <c r="D112127" s="13"/>
      <c r="E112127" s="13"/>
      <c r="F112127" s="13"/>
      <c r="G112127" s="13"/>
      <c r="H112127" s="13"/>
      <c r="I112127" s="13"/>
      <c r="J112127" s="13"/>
      <c r="K112127" s="13"/>
      <c r="L112127" s="13"/>
      <c r="M112127" s="13"/>
      <c r="N112127" s="13"/>
      <c r="O112127" s="13"/>
      <c r="P112127" s="13"/>
      <c r="Q112127" s="13"/>
      <c r="R112127" s="13"/>
    </row>
    <row r="112128" spans="2:18">
      <c r="B112128" s="31"/>
      <c r="C112128" s="13"/>
      <c r="D112128" s="13"/>
      <c r="E112128" s="13"/>
      <c r="F112128" s="13"/>
      <c r="G112128" s="13"/>
      <c r="H112128" s="13"/>
      <c r="I112128" s="13"/>
      <c r="J112128" s="13"/>
      <c r="K112128" s="13"/>
      <c r="L112128" s="13"/>
      <c r="M112128" s="13"/>
      <c r="N112128" s="13"/>
      <c r="O112128" s="13"/>
      <c r="P112128" s="13"/>
      <c r="Q112128" s="13"/>
      <c r="R112128" s="13"/>
    </row>
    <row r="112129" spans="2:18">
      <c r="B112129" s="31"/>
      <c r="C112129" s="13"/>
      <c r="D112129" s="13"/>
      <c r="E112129" s="13"/>
      <c r="F112129" s="13"/>
      <c r="G112129" s="13"/>
      <c r="H112129" s="13"/>
      <c r="I112129" s="13"/>
      <c r="J112129" s="13"/>
      <c r="K112129" s="13"/>
      <c r="L112129" s="13"/>
      <c r="M112129" s="13"/>
      <c r="N112129" s="13"/>
      <c r="O112129" s="13"/>
      <c r="P112129" s="13"/>
      <c r="Q112129" s="13"/>
      <c r="R112129" s="13"/>
    </row>
    <row r="112130" spans="2:18">
      <c r="B112130" s="31"/>
      <c r="C112130" s="13"/>
      <c r="D112130" s="13"/>
      <c r="E112130" s="13"/>
      <c r="F112130" s="13"/>
      <c r="G112130" s="13"/>
      <c r="H112130" s="13"/>
      <c r="I112130" s="13"/>
      <c r="J112130" s="13"/>
      <c r="K112130" s="13"/>
      <c r="L112130" s="13"/>
      <c r="M112130" s="13"/>
      <c r="N112130" s="13"/>
      <c r="O112130" s="13"/>
      <c r="P112130" s="13"/>
      <c r="Q112130" s="13"/>
      <c r="R112130" s="13"/>
    </row>
    <row r="112131" spans="2:18">
      <c r="B112131" s="31"/>
      <c r="C112131" s="13"/>
      <c r="D112131" s="13"/>
      <c r="E112131" s="13"/>
      <c r="F112131" s="13"/>
      <c r="G112131" s="13"/>
      <c r="H112131" s="13"/>
      <c r="I112131" s="13"/>
      <c r="J112131" s="13"/>
      <c r="K112131" s="13"/>
      <c r="L112131" s="13"/>
      <c r="M112131" s="13"/>
      <c r="N112131" s="13"/>
      <c r="O112131" s="13"/>
      <c r="P112131" s="13"/>
      <c r="Q112131" s="13"/>
      <c r="R112131" s="13"/>
    </row>
    <row r="112132" spans="2:18">
      <c r="B112132" s="31"/>
      <c r="C112132" s="13"/>
      <c r="D112132" s="13"/>
      <c r="E112132" s="13"/>
      <c r="F112132" s="13"/>
      <c r="G112132" s="13"/>
      <c r="H112132" s="13"/>
      <c r="I112132" s="13"/>
      <c r="J112132" s="13"/>
      <c r="K112132" s="13"/>
      <c r="L112132" s="13"/>
      <c r="M112132" s="13"/>
      <c r="N112132" s="13"/>
      <c r="O112132" s="13"/>
      <c r="P112132" s="13"/>
      <c r="Q112132" s="13"/>
      <c r="R112132" s="13"/>
    </row>
    <row r="112133" spans="2:18">
      <c r="B112133" s="31"/>
      <c r="C112133" s="13"/>
      <c r="D112133" s="13"/>
      <c r="E112133" s="13"/>
      <c r="F112133" s="13"/>
      <c r="G112133" s="13"/>
      <c r="H112133" s="13"/>
      <c r="I112133" s="13"/>
      <c r="J112133" s="13"/>
      <c r="K112133" s="13"/>
      <c r="L112133" s="13"/>
      <c r="M112133" s="13"/>
      <c r="N112133" s="13"/>
      <c r="O112133" s="13"/>
      <c r="P112133" s="13"/>
      <c r="Q112133" s="13"/>
      <c r="R112133" s="13"/>
    </row>
    <row r="112134" spans="2:18">
      <c r="B112134" s="31"/>
      <c r="C112134" s="13"/>
      <c r="D112134" s="13"/>
      <c r="E112134" s="13"/>
      <c r="F112134" s="13"/>
      <c r="G112134" s="13"/>
      <c r="H112134" s="13"/>
      <c r="I112134" s="13"/>
      <c r="J112134" s="13"/>
      <c r="K112134" s="13"/>
      <c r="L112134" s="13"/>
      <c r="M112134" s="13"/>
      <c r="N112134" s="13"/>
      <c r="O112134" s="13"/>
      <c r="P112134" s="13"/>
      <c r="Q112134" s="13"/>
      <c r="R112134" s="13"/>
    </row>
    <row r="112135" spans="2:18">
      <c r="B112135" s="31"/>
      <c r="C112135" s="13"/>
      <c r="D112135" s="13"/>
      <c r="E112135" s="13"/>
      <c r="F112135" s="13"/>
      <c r="G112135" s="13"/>
      <c r="H112135" s="13"/>
      <c r="I112135" s="13"/>
      <c r="J112135" s="13"/>
      <c r="K112135" s="13"/>
      <c r="L112135" s="13"/>
      <c r="M112135" s="13"/>
      <c r="N112135" s="13"/>
      <c r="O112135" s="13"/>
      <c r="P112135" s="13"/>
      <c r="Q112135" s="13"/>
      <c r="R112135" s="13"/>
    </row>
    <row r="112136" spans="2:18">
      <c r="B112136" s="31"/>
      <c r="C112136" s="13"/>
      <c r="D112136" s="13"/>
      <c r="E112136" s="13"/>
      <c r="F112136" s="13"/>
      <c r="G112136" s="13"/>
      <c r="H112136" s="13"/>
      <c r="I112136" s="13"/>
      <c r="J112136" s="13"/>
      <c r="K112136" s="13"/>
      <c r="L112136" s="13"/>
      <c r="M112136" s="13"/>
      <c r="N112136" s="13"/>
      <c r="O112136" s="13"/>
      <c r="P112136" s="13"/>
      <c r="Q112136" s="13"/>
      <c r="R112136" s="13"/>
    </row>
    <row r="112137" spans="2:18">
      <c r="B112137" s="31"/>
      <c r="C112137" s="13"/>
      <c r="D112137" s="13"/>
      <c r="E112137" s="13"/>
      <c r="F112137" s="13"/>
      <c r="G112137" s="13"/>
      <c r="H112137" s="13"/>
      <c r="I112137" s="13"/>
      <c r="J112137" s="13"/>
      <c r="K112137" s="13"/>
      <c r="L112137" s="13"/>
      <c r="M112137" s="13"/>
      <c r="N112137" s="13"/>
      <c r="O112137" s="13"/>
      <c r="P112137" s="13"/>
      <c r="Q112137" s="13"/>
      <c r="R112137" s="13"/>
    </row>
    <row r="112138" spans="2:18">
      <c r="B112138" s="31"/>
      <c r="C112138" s="13"/>
      <c r="D112138" s="13"/>
      <c r="E112138" s="13"/>
      <c r="F112138" s="13"/>
      <c r="G112138" s="13"/>
      <c r="H112138" s="13"/>
      <c r="I112138" s="13"/>
      <c r="J112138" s="13"/>
      <c r="K112138" s="13"/>
      <c r="L112138" s="13"/>
      <c r="M112138" s="13"/>
      <c r="N112138" s="13"/>
      <c r="O112138" s="13"/>
      <c r="P112138" s="13"/>
      <c r="Q112138" s="13"/>
      <c r="R112138" s="13"/>
    </row>
    <row r="112139" spans="2:18">
      <c r="B112139" s="31"/>
      <c r="C112139" s="13"/>
      <c r="D112139" s="13"/>
      <c r="E112139" s="13"/>
      <c r="F112139" s="13"/>
      <c r="G112139" s="13"/>
      <c r="H112139" s="13"/>
      <c r="I112139" s="13"/>
      <c r="J112139" s="13"/>
      <c r="K112139" s="13"/>
      <c r="L112139" s="13"/>
      <c r="M112139" s="13"/>
      <c r="N112139" s="13"/>
      <c r="O112139" s="13"/>
      <c r="P112139" s="13"/>
      <c r="Q112139" s="13"/>
      <c r="R112139" s="13"/>
    </row>
    <row r="112140" spans="2:18">
      <c r="B112140" s="31"/>
      <c r="C112140" s="13"/>
      <c r="D112140" s="13"/>
      <c r="E112140" s="13"/>
      <c r="F112140" s="13"/>
      <c r="G112140" s="13"/>
      <c r="H112140" s="13"/>
      <c r="I112140" s="13"/>
      <c r="J112140" s="13"/>
      <c r="K112140" s="13"/>
      <c r="L112140" s="13"/>
      <c r="M112140" s="13"/>
      <c r="N112140" s="13"/>
      <c r="O112140" s="13"/>
      <c r="P112140" s="13"/>
      <c r="Q112140" s="13"/>
      <c r="R112140" s="13"/>
    </row>
    <row r="112141" spans="2:18">
      <c r="B112141" s="31"/>
      <c r="C112141" s="13"/>
      <c r="D112141" s="13"/>
      <c r="E112141" s="13"/>
      <c r="F112141" s="13"/>
      <c r="G112141" s="13"/>
      <c r="H112141" s="13"/>
      <c r="I112141" s="13"/>
      <c r="J112141" s="13"/>
      <c r="K112141" s="13"/>
      <c r="L112141" s="13"/>
      <c r="M112141" s="13"/>
      <c r="N112141" s="13"/>
      <c r="O112141" s="13"/>
      <c r="P112141" s="13"/>
      <c r="Q112141" s="13"/>
      <c r="R112141" s="13"/>
    </row>
    <row r="112142" spans="2:18">
      <c r="B112142" s="31"/>
      <c r="C112142" s="13"/>
      <c r="D112142" s="13"/>
      <c r="E112142" s="13"/>
      <c r="F112142" s="13"/>
      <c r="G112142" s="13"/>
      <c r="H112142" s="13"/>
      <c r="I112142" s="13"/>
      <c r="J112142" s="13"/>
      <c r="K112142" s="13"/>
      <c r="L112142" s="13"/>
      <c r="M112142" s="13"/>
      <c r="N112142" s="13"/>
      <c r="O112142" s="13"/>
      <c r="P112142" s="13"/>
      <c r="Q112142" s="13"/>
      <c r="R112142" s="13"/>
    </row>
    <row r="112143" spans="2:18">
      <c r="B112143" s="31"/>
      <c r="C112143" s="13"/>
      <c r="D112143" s="13"/>
      <c r="E112143" s="13"/>
      <c r="F112143" s="13"/>
      <c r="G112143" s="13"/>
      <c r="H112143" s="13"/>
      <c r="I112143" s="13"/>
      <c r="J112143" s="13"/>
      <c r="K112143" s="13"/>
      <c r="L112143" s="13"/>
      <c r="M112143" s="13"/>
      <c r="N112143" s="13"/>
      <c r="O112143" s="13"/>
      <c r="P112143" s="13"/>
      <c r="Q112143" s="13"/>
      <c r="R112143" s="13"/>
    </row>
    <row r="112144" spans="2:18">
      <c r="B112144" s="31"/>
      <c r="C112144" s="13"/>
      <c r="D112144" s="13"/>
      <c r="E112144" s="13"/>
      <c r="F112144" s="13"/>
      <c r="G112144" s="13"/>
      <c r="H112144" s="13"/>
      <c r="I112144" s="13"/>
      <c r="J112144" s="13"/>
      <c r="K112144" s="13"/>
      <c r="L112144" s="13"/>
      <c r="M112144" s="13"/>
      <c r="N112144" s="13"/>
      <c r="O112144" s="13"/>
      <c r="P112144" s="13"/>
      <c r="Q112144" s="13"/>
      <c r="R112144" s="13"/>
    </row>
    <row r="112145" spans="2:18">
      <c r="B112145" s="31"/>
      <c r="C112145" s="13"/>
      <c r="D112145" s="13"/>
      <c r="E112145" s="13"/>
      <c r="F112145" s="13"/>
      <c r="G112145" s="13"/>
      <c r="H112145" s="13"/>
      <c r="I112145" s="13"/>
      <c r="J112145" s="13"/>
      <c r="K112145" s="13"/>
      <c r="L112145" s="13"/>
      <c r="M112145" s="13"/>
      <c r="N112145" s="13"/>
      <c r="O112145" s="13"/>
      <c r="P112145" s="13"/>
      <c r="Q112145" s="13"/>
      <c r="R112145" s="13"/>
    </row>
    <row r="112146" spans="2:18">
      <c r="B112146" s="31"/>
      <c r="C112146" s="13"/>
      <c r="D112146" s="13"/>
      <c r="E112146" s="13"/>
      <c r="F112146" s="13"/>
      <c r="G112146" s="13"/>
      <c r="H112146" s="13"/>
      <c r="I112146" s="13"/>
      <c r="J112146" s="13"/>
      <c r="K112146" s="13"/>
      <c r="L112146" s="13"/>
      <c r="M112146" s="13"/>
      <c r="N112146" s="13"/>
      <c r="O112146" s="13"/>
      <c r="P112146" s="13"/>
      <c r="Q112146" s="13"/>
      <c r="R112146" s="13"/>
    </row>
    <row r="112147" spans="2:18">
      <c r="B112147" s="31"/>
      <c r="C112147" s="13"/>
      <c r="D112147" s="13"/>
      <c r="E112147" s="13"/>
      <c r="F112147" s="13"/>
      <c r="G112147" s="13"/>
      <c r="H112147" s="13"/>
      <c r="I112147" s="13"/>
      <c r="J112147" s="13"/>
      <c r="K112147" s="13"/>
      <c r="L112147" s="13"/>
      <c r="M112147" s="13"/>
      <c r="N112147" s="13"/>
      <c r="O112147" s="13"/>
      <c r="P112147" s="13"/>
      <c r="Q112147" s="13"/>
      <c r="R112147" s="13"/>
    </row>
    <row r="112148" spans="2:18">
      <c r="B112148" s="31"/>
      <c r="C112148" s="13"/>
      <c r="D112148" s="13"/>
      <c r="E112148" s="13"/>
      <c r="F112148" s="13"/>
      <c r="G112148" s="13"/>
      <c r="H112148" s="13"/>
      <c r="I112148" s="13"/>
      <c r="J112148" s="13"/>
      <c r="K112148" s="13"/>
      <c r="L112148" s="13"/>
      <c r="M112148" s="13"/>
      <c r="N112148" s="13"/>
      <c r="O112148" s="13"/>
      <c r="P112148" s="13"/>
      <c r="Q112148" s="13"/>
      <c r="R112148" s="13"/>
    </row>
    <row r="112149" spans="2:18">
      <c r="B112149" s="31"/>
      <c r="C112149" s="13"/>
      <c r="D112149" s="13"/>
      <c r="E112149" s="13"/>
      <c r="F112149" s="13"/>
      <c r="G112149" s="13"/>
      <c r="H112149" s="13"/>
      <c r="I112149" s="13"/>
      <c r="J112149" s="13"/>
      <c r="K112149" s="13"/>
      <c r="L112149" s="13"/>
      <c r="M112149" s="13"/>
      <c r="N112149" s="13"/>
      <c r="O112149" s="13"/>
      <c r="P112149" s="13"/>
      <c r="Q112149" s="13"/>
      <c r="R112149" s="13"/>
    </row>
    <row r="112150" spans="2:18">
      <c r="B112150" s="31"/>
      <c r="C112150" s="13"/>
      <c r="D112150" s="13"/>
      <c r="E112150" s="13"/>
      <c r="F112150" s="13"/>
      <c r="G112150" s="13"/>
      <c r="H112150" s="13"/>
      <c r="I112150" s="13"/>
      <c r="J112150" s="13"/>
      <c r="K112150" s="13"/>
      <c r="L112150" s="13"/>
      <c r="M112150" s="13"/>
      <c r="N112150" s="13"/>
      <c r="O112150" s="13"/>
      <c r="P112150" s="13"/>
      <c r="Q112150" s="13"/>
      <c r="R112150" s="13"/>
    </row>
    <row r="112151" spans="2:18">
      <c r="B112151" s="31"/>
      <c r="C112151" s="13"/>
      <c r="D112151" s="13"/>
      <c r="E112151" s="13"/>
      <c r="F112151" s="13"/>
      <c r="G112151" s="13"/>
      <c r="H112151" s="13"/>
      <c r="I112151" s="13"/>
      <c r="J112151" s="13"/>
      <c r="K112151" s="13"/>
      <c r="L112151" s="13"/>
      <c r="M112151" s="13"/>
      <c r="N112151" s="13"/>
      <c r="O112151" s="13"/>
      <c r="P112151" s="13"/>
      <c r="Q112151" s="13"/>
      <c r="R112151" s="13"/>
    </row>
    <row r="112152" spans="2:18">
      <c r="B112152" s="31"/>
      <c r="C112152" s="13"/>
      <c r="D112152" s="13"/>
      <c r="E112152" s="13"/>
      <c r="F112152" s="13"/>
      <c r="G112152" s="13"/>
      <c r="H112152" s="13"/>
      <c r="I112152" s="13"/>
      <c r="J112152" s="13"/>
      <c r="K112152" s="13"/>
      <c r="L112152" s="13"/>
      <c r="M112152" s="13"/>
      <c r="N112152" s="13"/>
      <c r="O112152" s="13"/>
      <c r="P112152" s="13"/>
      <c r="Q112152" s="13"/>
      <c r="R112152" s="13"/>
    </row>
    <row r="112153" spans="2:18">
      <c r="B112153" s="31"/>
      <c r="C112153" s="13"/>
      <c r="D112153" s="13"/>
      <c r="E112153" s="13"/>
      <c r="F112153" s="13"/>
      <c r="G112153" s="13"/>
      <c r="H112153" s="13"/>
      <c r="I112153" s="13"/>
      <c r="J112153" s="13"/>
      <c r="K112153" s="13"/>
      <c r="L112153" s="13"/>
      <c r="M112153" s="13"/>
      <c r="N112153" s="13"/>
      <c r="O112153" s="13"/>
      <c r="P112153" s="13"/>
      <c r="Q112153" s="13"/>
      <c r="R112153" s="13"/>
    </row>
    <row r="112154" spans="2:18">
      <c r="B112154" s="31"/>
      <c r="C112154" s="13"/>
      <c r="D112154" s="13"/>
      <c r="E112154" s="13"/>
      <c r="F112154" s="13"/>
      <c r="G112154" s="13"/>
      <c r="H112154" s="13"/>
      <c r="I112154" s="13"/>
      <c r="J112154" s="13"/>
      <c r="K112154" s="13"/>
      <c r="L112154" s="13"/>
      <c r="M112154" s="13"/>
      <c r="N112154" s="13"/>
      <c r="O112154" s="13"/>
      <c r="P112154" s="13"/>
      <c r="Q112154" s="13"/>
      <c r="R112154" s="13"/>
    </row>
    <row r="112155" spans="2:18">
      <c r="B112155" s="31"/>
      <c r="C112155" s="13"/>
      <c r="D112155" s="13"/>
      <c r="E112155" s="13"/>
      <c r="F112155" s="13"/>
      <c r="G112155" s="13"/>
      <c r="H112155" s="13"/>
      <c r="I112155" s="13"/>
      <c r="J112155" s="13"/>
      <c r="K112155" s="13"/>
      <c r="L112155" s="13"/>
      <c r="M112155" s="13"/>
      <c r="N112155" s="13"/>
      <c r="O112155" s="13"/>
      <c r="P112155" s="13"/>
      <c r="Q112155" s="13"/>
      <c r="R112155" s="13"/>
    </row>
    <row r="112156" spans="2:18">
      <c r="B112156" s="31"/>
      <c r="C112156" s="13"/>
      <c r="D112156" s="13"/>
      <c r="E112156" s="13"/>
      <c r="F112156" s="13"/>
      <c r="G112156" s="13"/>
      <c r="H112156" s="13"/>
      <c r="I112156" s="13"/>
      <c r="J112156" s="13"/>
      <c r="K112156" s="13"/>
      <c r="L112156" s="13"/>
      <c r="M112156" s="13"/>
      <c r="N112156" s="13"/>
      <c r="O112156" s="13"/>
      <c r="P112156" s="13"/>
      <c r="Q112156" s="13"/>
      <c r="R112156" s="13"/>
    </row>
    <row r="112157" spans="2:18">
      <c r="B112157" s="31"/>
      <c r="C112157" s="13"/>
      <c r="D112157" s="13"/>
      <c r="E112157" s="13"/>
      <c r="F112157" s="13"/>
      <c r="G112157" s="13"/>
      <c r="H112157" s="13"/>
      <c r="I112157" s="13"/>
      <c r="J112157" s="13"/>
      <c r="K112157" s="13"/>
      <c r="L112157" s="13"/>
      <c r="M112157" s="13"/>
      <c r="N112157" s="13"/>
      <c r="O112157" s="13"/>
      <c r="P112157" s="13"/>
      <c r="Q112157" s="13"/>
      <c r="R112157" s="13"/>
    </row>
    <row r="112158" spans="2:18">
      <c r="B112158" s="31"/>
      <c r="C112158" s="13"/>
      <c r="D112158" s="13"/>
      <c r="E112158" s="13"/>
      <c r="F112158" s="13"/>
      <c r="G112158" s="13"/>
      <c r="H112158" s="13"/>
      <c r="I112158" s="13"/>
      <c r="J112158" s="13"/>
      <c r="K112158" s="13"/>
      <c r="L112158" s="13"/>
      <c r="M112158" s="13"/>
      <c r="N112158" s="13"/>
      <c r="O112158" s="13"/>
      <c r="P112158" s="13"/>
      <c r="Q112158" s="13"/>
      <c r="R112158" s="13"/>
    </row>
    <row r="112159" spans="2:18">
      <c r="B112159" s="31"/>
      <c r="C112159" s="13"/>
      <c r="D112159" s="13"/>
      <c r="E112159" s="13"/>
      <c r="F112159" s="13"/>
      <c r="G112159" s="13"/>
      <c r="H112159" s="13"/>
      <c r="I112159" s="13"/>
      <c r="J112159" s="13"/>
      <c r="K112159" s="13"/>
      <c r="L112159" s="13"/>
      <c r="M112159" s="13"/>
      <c r="N112159" s="13"/>
      <c r="O112159" s="13"/>
      <c r="P112159" s="13"/>
      <c r="Q112159" s="13"/>
      <c r="R112159" s="13"/>
    </row>
    <row r="112160" spans="2:18">
      <c r="B112160" s="31"/>
      <c r="C112160" s="13"/>
      <c r="D112160" s="13"/>
      <c r="E112160" s="13"/>
      <c r="F112160" s="13"/>
      <c r="G112160" s="13"/>
      <c r="H112160" s="13"/>
      <c r="I112160" s="13"/>
      <c r="J112160" s="13"/>
      <c r="K112160" s="13"/>
      <c r="L112160" s="13"/>
      <c r="M112160" s="13"/>
      <c r="N112160" s="13"/>
      <c r="O112160" s="13"/>
      <c r="P112160" s="13"/>
      <c r="Q112160" s="13"/>
      <c r="R112160" s="13"/>
    </row>
    <row r="112161" spans="2:18">
      <c r="B112161" s="31"/>
      <c r="C112161" s="13"/>
      <c r="D112161" s="13"/>
      <c r="E112161" s="13"/>
      <c r="F112161" s="13"/>
      <c r="G112161" s="13"/>
      <c r="H112161" s="13"/>
      <c r="I112161" s="13"/>
      <c r="J112161" s="13"/>
      <c r="K112161" s="13"/>
      <c r="L112161" s="13"/>
      <c r="M112161" s="13"/>
      <c r="N112161" s="13"/>
      <c r="O112161" s="13"/>
      <c r="P112161" s="13"/>
      <c r="Q112161" s="13"/>
      <c r="R112161" s="13"/>
    </row>
    <row r="112162" spans="2:18">
      <c r="B112162" s="31"/>
      <c r="C112162" s="13"/>
      <c r="D112162" s="13"/>
      <c r="E112162" s="13"/>
      <c r="F112162" s="13"/>
      <c r="G112162" s="13"/>
      <c r="H112162" s="13"/>
      <c r="I112162" s="13"/>
      <c r="J112162" s="13"/>
      <c r="K112162" s="13"/>
      <c r="L112162" s="13"/>
      <c r="M112162" s="13"/>
      <c r="N112162" s="13"/>
      <c r="O112162" s="13"/>
      <c r="P112162" s="13"/>
      <c r="Q112162" s="13"/>
      <c r="R112162" s="13"/>
    </row>
    <row r="112163" spans="2:18">
      <c r="B112163" s="31"/>
      <c r="C112163" s="13"/>
      <c r="D112163" s="13"/>
      <c r="E112163" s="13"/>
      <c r="F112163" s="13"/>
      <c r="G112163" s="13"/>
      <c r="H112163" s="13"/>
      <c r="I112163" s="13"/>
      <c r="J112163" s="13"/>
      <c r="K112163" s="13"/>
      <c r="L112163" s="13"/>
      <c r="M112163" s="13"/>
      <c r="N112163" s="13"/>
      <c r="O112163" s="13"/>
      <c r="P112163" s="13"/>
      <c r="Q112163" s="13"/>
      <c r="R112163" s="13"/>
    </row>
    <row r="112164" spans="2:18">
      <c r="B112164" s="31"/>
      <c r="C112164" s="13"/>
      <c r="D112164" s="13"/>
      <c r="E112164" s="13"/>
      <c r="F112164" s="13"/>
      <c r="G112164" s="13"/>
      <c r="H112164" s="13"/>
      <c r="I112164" s="13"/>
      <c r="J112164" s="13"/>
      <c r="K112164" s="13"/>
      <c r="L112164" s="13"/>
      <c r="M112164" s="13"/>
      <c r="N112164" s="13"/>
      <c r="O112164" s="13"/>
      <c r="P112164" s="13"/>
      <c r="Q112164" s="13"/>
      <c r="R112164" s="13"/>
    </row>
    <row r="112165" spans="2:18">
      <c r="B112165" s="31"/>
      <c r="C112165" s="13"/>
      <c r="D112165" s="13"/>
      <c r="E112165" s="13"/>
      <c r="F112165" s="13"/>
      <c r="G112165" s="13"/>
      <c r="H112165" s="13"/>
      <c r="I112165" s="13"/>
      <c r="J112165" s="13"/>
      <c r="K112165" s="13"/>
      <c r="L112165" s="13"/>
      <c r="M112165" s="13"/>
      <c r="N112165" s="13"/>
      <c r="O112165" s="13"/>
      <c r="P112165" s="13"/>
      <c r="Q112165" s="13"/>
      <c r="R112165" s="13"/>
    </row>
    <row r="112166" spans="2:18">
      <c r="B112166" s="31"/>
      <c r="C112166" s="13"/>
      <c r="D112166" s="13"/>
      <c r="E112166" s="13"/>
      <c r="F112166" s="13"/>
      <c r="G112166" s="13"/>
      <c r="H112166" s="13"/>
      <c r="I112166" s="13"/>
      <c r="J112166" s="13"/>
      <c r="K112166" s="13"/>
      <c r="L112166" s="13"/>
      <c r="M112166" s="13"/>
      <c r="N112166" s="13"/>
      <c r="O112166" s="13"/>
      <c r="P112166" s="13"/>
      <c r="Q112166" s="13"/>
      <c r="R112166" s="13"/>
    </row>
    <row r="112167" spans="2:18">
      <c r="B112167" s="31"/>
      <c r="C112167" s="13"/>
      <c r="D112167" s="13"/>
      <c r="E112167" s="13"/>
      <c r="F112167" s="13"/>
      <c r="G112167" s="13"/>
      <c r="H112167" s="13"/>
      <c r="I112167" s="13"/>
      <c r="J112167" s="13"/>
      <c r="K112167" s="13"/>
      <c r="L112167" s="13"/>
      <c r="M112167" s="13"/>
      <c r="N112167" s="13"/>
      <c r="O112167" s="13"/>
      <c r="P112167" s="13"/>
      <c r="Q112167" s="13"/>
      <c r="R112167" s="13"/>
    </row>
    <row r="112168" spans="2:18">
      <c r="B112168" s="31"/>
      <c r="C112168" s="13"/>
      <c r="D112168" s="13"/>
      <c r="E112168" s="13"/>
      <c r="F112168" s="13"/>
      <c r="G112168" s="13"/>
      <c r="H112168" s="13"/>
      <c r="I112168" s="13"/>
      <c r="J112168" s="13"/>
      <c r="K112168" s="13"/>
      <c r="L112168" s="13"/>
      <c r="M112168" s="13"/>
      <c r="N112168" s="13"/>
      <c r="O112168" s="13"/>
      <c r="P112168" s="13"/>
      <c r="Q112168" s="13"/>
      <c r="R112168" s="13"/>
    </row>
    <row r="112169" spans="2:18">
      <c r="B112169" s="31"/>
      <c r="C112169" s="13"/>
      <c r="D112169" s="13"/>
      <c r="E112169" s="13"/>
      <c r="F112169" s="13"/>
      <c r="G112169" s="13"/>
      <c r="H112169" s="13"/>
      <c r="I112169" s="13"/>
      <c r="J112169" s="13"/>
      <c r="K112169" s="13"/>
      <c r="L112169" s="13"/>
      <c r="M112169" s="13"/>
      <c r="N112169" s="13"/>
      <c r="O112169" s="13"/>
      <c r="P112169" s="13"/>
      <c r="Q112169" s="13"/>
      <c r="R112169" s="13"/>
    </row>
    <row r="112170" spans="2:18">
      <c r="B112170" s="31"/>
      <c r="C112170" s="13"/>
      <c r="D112170" s="13"/>
      <c r="E112170" s="13"/>
      <c r="F112170" s="13"/>
      <c r="G112170" s="13"/>
      <c r="H112170" s="13"/>
      <c r="I112170" s="13"/>
      <c r="J112170" s="13"/>
      <c r="K112170" s="13"/>
      <c r="L112170" s="13"/>
      <c r="M112170" s="13"/>
      <c r="N112170" s="13"/>
      <c r="O112170" s="13"/>
      <c r="P112170" s="13"/>
      <c r="Q112170" s="13"/>
      <c r="R112170" s="13"/>
    </row>
    <row r="112171" spans="2:18">
      <c r="B112171" s="31"/>
      <c r="C112171" s="13"/>
      <c r="D112171" s="13"/>
      <c r="E112171" s="13"/>
      <c r="F112171" s="13"/>
      <c r="G112171" s="13"/>
      <c r="H112171" s="13"/>
      <c r="I112171" s="13"/>
      <c r="J112171" s="13"/>
      <c r="K112171" s="13"/>
      <c r="L112171" s="13"/>
      <c r="M112171" s="13"/>
      <c r="N112171" s="13"/>
      <c r="O112171" s="13"/>
      <c r="P112171" s="13"/>
      <c r="Q112171" s="13"/>
      <c r="R112171" s="13"/>
    </row>
    <row r="112172" spans="2:18">
      <c r="B112172" s="31"/>
      <c r="C112172" s="13"/>
      <c r="D112172" s="13"/>
      <c r="E112172" s="13"/>
      <c r="F112172" s="13"/>
      <c r="G112172" s="13"/>
      <c r="H112172" s="13"/>
      <c r="I112172" s="13"/>
      <c r="J112172" s="13"/>
      <c r="K112172" s="13"/>
      <c r="L112172" s="13"/>
      <c r="M112172" s="13"/>
      <c r="N112172" s="13"/>
      <c r="O112172" s="13"/>
      <c r="P112172" s="13"/>
      <c r="Q112172" s="13"/>
      <c r="R112172" s="13"/>
    </row>
    <row r="112173" spans="2:18">
      <c r="B112173" s="31"/>
      <c r="C112173" s="13"/>
      <c r="D112173" s="13"/>
      <c r="E112173" s="13"/>
      <c r="F112173" s="13"/>
      <c r="G112173" s="13"/>
      <c r="H112173" s="13"/>
      <c r="I112173" s="13"/>
      <c r="J112173" s="13"/>
      <c r="K112173" s="13"/>
      <c r="L112173" s="13"/>
      <c r="M112173" s="13"/>
      <c r="N112173" s="13"/>
      <c r="O112173" s="13"/>
      <c r="P112173" s="13"/>
      <c r="Q112173" s="13"/>
      <c r="R112173" s="13"/>
    </row>
    <row r="112174" spans="2:18">
      <c r="B112174" s="31"/>
      <c r="C112174" s="13"/>
      <c r="D112174" s="13"/>
      <c r="E112174" s="13"/>
      <c r="F112174" s="13"/>
      <c r="G112174" s="13"/>
      <c r="H112174" s="13"/>
      <c r="I112174" s="13"/>
      <c r="J112174" s="13"/>
      <c r="K112174" s="13"/>
      <c r="L112174" s="13"/>
      <c r="M112174" s="13"/>
      <c r="N112174" s="13"/>
      <c r="O112174" s="13"/>
      <c r="P112174" s="13"/>
      <c r="Q112174" s="13"/>
      <c r="R112174" s="13"/>
    </row>
    <row r="112175" spans="2:18">
      <c r="B112175" s="31"/>
      <c r="C112175" s="13"/>
      <c r="D112175" s="13"/>
      <c r="E112175" s="13"/>
      <c r="F112175" s="13"/>
      <c r="G112175" s="13"/>
      <c r="H112175" s="13"/>
      <c r="I112175" s="13"/>
      <c r="J112175" s="13"/>
      <c r="K112175" s="13"/>
      <c r="L112175" s="13"/>
      <c r="M112175" s="13"/>
      <c r="N112175" s="13"/>
      <c r="O112175" s="13"/>
      <c r="P112175" s="13"/>
      <c r="Q112175" s="13"/>
      <c r="R112175" s="13"/>
    </row>
    <row r="112176" spans="2:18">
      <c r="B112176" s="31"/>
      <c r="C112176" s="13"/>
      <c r="D112176" s="13"/>
      <c r="E112176" s="13"/>
      <c r="F112176" s="13"/>
      <c r="G112176" s="13"/>
      <c r="H112176" s="13"/>
      <c r="I112176" s="13"/>
      <c r="J112176" s="13"/>
      <c r="K112176" s="13"/>
      <c r="L112176" s="13"/>
      <c r="M112176" s="13"/>
      <c r="N112176" s="13"/>
      <c r="O112176" s="13"/>
      <c r="P112176" s="13"/>
      <c r="Q112176" s="13"/>
      <c r="R112176" s="13"/>
    </row>
    <row r="112177" spans="2:18">
      <c r="B112177" s="31"/>
      <c r="C112177" s="13"/>
      <c r="D112177" s="13"/>
      <c r="E112177" s="13"/>
      <c r="F112177" s="13"/>
      <c r="G112177" s="13"/>
      <c r="H112177" s="13"/>
      <c r="I112177" s="13"/>
      <c r="J112177" s="13"/>
      <c r="K112177" s="13"/>
      <c r="L112177" s="13"/>
      <c r="M112177" s="13"/>
      <c r="N112177" s="13"/>
      <c r="O112177" s="13"/>
      <c r="P112177" s="13"/>
      <c r="Q112177" s="13"/>
      <c r="R112177" s="13"/>
    </row>
    <row r="112178" spans="2:18">
      <c r="B112178" s="31"/>
      <c r="C112178" s="13"/>
      <c r="D112178" s="13"/>
      <c r="E112178" s="13"/>
      <c r="F112178" s="13"/>
      <c r="G112178" s="13"/>
      <c r="H112178" s="13"/>
      <c r="I112178" s="13"/>
      <c r="J112178" s="13"/>
      <c r="K112178" s="13"/>
      <c r="L112178" s="13"/>
      <c r="M112178" s="13"/>
      <c r="N112178" s="13"/>
      <c r="O112178" s="13"/>
      <c r="P112178" s="13"/>
      <c r="Q112178" s="13"/>
      <c r="R112178" s="13"/>
    </row>
    <row r="112179" spans="2:18">
      <c r="B112179" s="31"/>
      <c r="C112179" s="13"/>
      <c r="D112179" s="13"/>
      <c r="E112179" s="13"/>
      <c r="F112179" s="13"/>
      <c r="G112179" s="13"/>
      <c r="H112179" s="13"/>
      <c r="I112179" s="13"/>
      <c r="J112179" s="13"/>
      <c r="K112179" s="13"/>
      <c r="L112179" s="13"/>
      <c r="M112179" s="13"/>
      <c r="N112179" s="13"/>
      <c r="O112179" s="13"/>
      <c r="P112179" s="13"/>
      <c r="Q112179" s="13"/>
      <c r="R112179" s="13"/>
    </row>
    <row r="112180" spans="2:18">
      <c r="B112180" s="31"/>
      <c r="C112180" s="13"/>
      <c r="D112180" s="13"/>
      <c r="E112180" s="13"/>
      <c r="F112180" s="13"/>
      <c r="G112180" s="13"/>
      <c r="H112180" s="13"/>
      <c r="I112180" s="13"/>
      <c r="J112180" s="13"/>
      <c r="K112180" s="13"/>
      <c r="L112180" s="13"/>
      <c r="M112180" s="13"/>
      <c r="N112180" s="13"/>
      <c r="O112180" s="13"/>
      <c r="P112180" s="13"/>
      <c r="Q112180" s="13"/>
      <c r="R112180" s="13"/>
    </row>
    <row r="112181" spans="2:18">
      <c r="B112181" s="31"/>
      <c r="C112181" s="13"/>
      <c r="D112181" s="13"/>
      <c r="E112181" s="13"/>
      <c r="F112181" s="13"/>
      <c r="G112181" s="13"/>
      <c r="H112181" s="13"/>
      <c r="I112181" s="13"/>
      <c r="J112181" s="13"/>
      <c r="K112181" s="13"/>
      <c r="L112181" s="13"/>
      <c r="M112181" s="13"/>
      <c r="N112181" s="13"/>
      <c r="O112181" s="13"/>
      <c r="P112181" s="13"/>
      <c r="Q112181" s="13"/>
      <c r="R112181" s="13"/>
    </row>
    <row r="112182" spans="2:18">
      <c r="B112182" s="31"/>
      <c r="C112182" s="13"/>
      <c r="D112182" s="13"/>
      <c r="E112182" s="13"/>
      <c r="F112182" s="13"/>
      <c r="G112182" s="13"/>
      <c r="H112182" s="13"/>
      <c r="I112182" s="13"/>
      <c r="J112182" s="13"/>
      <c r="K112182" s="13"/>
      <c r="L112182" s="13"/>
      <c r="M112182" s="13"/>
      <c r="N112182" s="13"/>
      <c r="O112182" s="13"/>
      <c r="P112182" s="13"/>
      <c r="Q112182" s="13"/>
      <c r="R112182" s="13"/>
    </row>
    <row r="112183" spans="2:18">
      <c r="B112183" s="31"/>
      <c r="C112183" s="13"/>
      <c r="D112183" s="13"/>
      <c r="E112183" s="13"/>
      <c r="F112183" s="13"/>
      <c r="G112183" s="13"/>
      <c r="H112183" s="13"/>
      <c r="I112183" s="13"/>
      <c r="J112183" s="13"/>
      <c r="K112183" s="13"/>
      <c r="L112183" s="13"/>
      <c r="M112183" s="13"/>
      <c r="N112183" s="13"/>
      <c r="O112183" s="13"/>
      <c r="P112183" s="13"/>
      <c r="Q112183" s="13"/>
      <c r="R112183" s="13"/>
    </row>
    <row r="112184" spans="2:18">
      <c r="B112184" s="31"/>
      <c r="C112184" s="13"/>
      <c r="D112184" s="13"/>
      <c r="E112184" s="13"/>
      <c r="F112184" s="13"/>
      <c r="G112184" s="13"/>
      <c r="H112184" s="13"/>
      <c r="I112184" s="13"/>
      <c r="J112184" s="13"/>
      <c r="K112184" s="13"/>
      <c r="L112184" s="13"/>
      <c r="M112184" s="13"/>
      <c r="N112184" s="13"/>
      <c r="O112184" s="13"/>
      <c r="P112184" s="13"/>
      <c r="Q112184" s="13"/>
      <c r="R112184" s="13"/>
    </row>
    <row r="112185" spans="2:18">
      <c r="B112185" s="31"/>
      <c r="C112185" s="13"/>
      <c r="D112185" s="13"/>
      <c r="E112185" s="13"/>
      <c r="F112185" s="13"/>
      <c r="G112185" s="13"/>
      <c r="H112185" s="13"/>
      <c r="I112185" s="13"/>
      <c r="J112185" s="13"/>
      <c r="K112185" s="13"/>
      <c r="L112185" s="13"/>
      <c r="M112185" s="13"/>
      <c r="N112185" s="13"/>
      <c r="O112185" s="13"/>
      <c r="P112185" s="13"/>
      <c r="Q112185" s="13"/>
      <c r="R112185" s="13"/>
    </row>
    <row r="112186" spans="2:18">
      <c r="B112186" s="31"/>
      <c r="C112186" s="13"/>
      <c r="D112186" s="13"/>
      <c r="E112186" s="13"/>
      <c r="F112186" s="13"/>
      <c r="G112186" s="13"/>
      <c r="H112186" s="13"/>
      <c r="I112186" s="13"/>
      <c r="J112186" s="13"/>
      <c r="K112186" s="13"/>
      <c r="L112186" s="13"/>
      <c r="M112186" s="13"/>
      <c r="N112186" s="13"/>
      <c r="O112186" s="13"/>
      <c r="P112186" s="13"/>
      <c r="Q112186" s="13"/>
      <c r="R112186" s="13"/>
    </row>
    <row r="112187" spans="2:18">
      <c r="B112187" s="31"/>
      <c r="C112187" s="13"/>
      <c r="D112187" s="13"/>
      <c r="E112187" s="13"/>
      <c r="F112187" s="13"/>
      <c r="G112187" s="13"/>
      <c r="H112187" s="13"/>
      <c r="I112187" s="13"/>
      <c r="J112187" s="13"/>
      <c r="K112187" s="13"/>
      <c r="L112187" s="13"/>
      <c r="M112187" s="13"/>
      <c r="N112187" s="13"/>
      <c r="O112187" s="13"/>
      <c r="P112187" s="13"/>
      <c r="Q112187" s="13"/>
      <c r="R112187" s="13"/>
    </row>
    <row r="112188" spans="2:18">
      <c r="B112188" s="31"/>
      <c r="C112188" s="13"/>
      <c r="D112188" s="13"/>
      <c r="E112188" s="13"/>
      <c r="F112188" s="13"/>
      <c r="G112188" s="13"/>
      <c r="H112188" s="13"/>
      <c r="I112188" s="13"/>
      <c r="J112188" s="13"/>
      <c r="K112188" s="13"/>
      <c r="L112188" s="13"/>
      <c r="M112188" s="13"/>
      <c r="N112188" s="13"/>
      <c r="O112188" s="13"/>
      <c r="P112188" s="13"/>
      <c r="Q112188" s="13"/>
      <c r="R112188" s="13"/>
    </row>
    <row r="112189" spans="2:18">
      <c r="B112189" s="31"/>
      <c r="C112189" s="13"/>
      <c r="D112189" s="13"/>
      <c r="E112189" s="13"/>
      <c r="F112189" s="13"/>
      <c r="G112189" s="13"/>
      <c r="H112189" s="13"/>
      <c r="I112189" s="13"/>
      <c r="J112189" s="13"/>
      <c r="K112189" s="13"/>
      <c r="L112189" s="13"/>
      <c r="M112189" s="13"/>
      <c r="N112189" s="13"/>
      <c r="O112189" s="13"/>
      <c r="P112189" s="13"/>
      <c r="Q112189" s="13"/>
      <c r="R112189" s="13"/>
    </row>
    <row r="112190" spans="2:18">
      <c r="B112190" s="31"/>
      <c r="C112190" s="13"/>
      <c r="D112190" s="13"/>
      <c r="E112190" s="13"/>
      <c r="F112190" s="13"/>
      <c r="G112190" s="13"/>
      <c r="H112190" s="13"/>
      <c r="I112190" s="13"/>
      <c r="J112190" s="13"/>
      <c r="K112190" s="13"/>
      <c r="L112190" s="13"/>
      <c r="M112190" s="13"/>
      <c r="N112190" s="13"/>
      <c r="O112190" s="13"/>
      <c r="P112190" s="13"/>
      <c r="Q112190" s="13"/>
      <c r="R112190" s="13"/>
    </row>
    <row r="112191" spans="2:18">
      <c r="B112191" s="31"/>
      <c r="C112191" s="13"/>
      <c r="D112191" s="13"/>
      <c r="E112191" s="13"/>
      <c r="F112191" s="13"/>
      <c r="G112191" s="13"/>
      <c r="H112191" s="13"/>
      <c r="I112191" s="13"/>
      <c r="J112191" s="13"/>
      <c r="K112191" s="13"/>
      <c r="L112191" s="13"/>
      <c r="M112191" s="13"/>
      <c r="N112191" s="13"/>
      <c r="O112191" s="13"/>
      <c r="P112191" s="13"/>
      <c r="Q112191" s="13"/>
      <c r="R112191" s="13"/>
    </row>
    <row r="112192" spans="2:18">
      <c r="B112192" s="31"/>
      <c r="C112192" s="13"/>
      <c r="D112192" s="13"/>
      <c r="E112192" s="13"/>
      <c r="F112192" s="13"/>
      <c r="G112192" s="13"/>
      <c r="H112192" s="13"/>
      <c r="I112192" s="13"/>
      <c r="J112192" s="13"/>
      <c r="K112192" s="13"/>
      <c r="L112192" s="13"/>
      <c r="M112192" s="13"/>
      <c r="N112192" s="13"/>
      <c r="O112192" s="13"/>
      <c r="P112192" s="13"/>
      <c r="Q112192" s="13"/>
      <c r="R112192" s="13"/>
    </row>
    <row r="112193" spans="2:18">
      <c r="B112193" s="31"/>
      <c r="C112193" s="13"/>
      <c r="D112193" s="13"/>
      <c r="E112193" s="13"/>
      <c r="F112193" s="13"/>
      <c r="G112193" s="13"/>
      <c r="H112193" s="13"/>
      <c r="I112193" s="13"/>
      <c r="J112193" s="13"/>
      <c r="K112193" s="13"/>
      <c r="L112193" s="13"/>
      <c r="M112193" s="13"/>
      <c r="N112193" s="13"/>
      <c r="O112193" s="13"/>
      <c r="P112193" s="13"/>
      <c r="Q112193" s="13"/>
      <c r="R112193" s="13"/>
    </row>
    <row r="112194" spans="2:18">
      <c r="B112194" s="31"/>
      <c r="C112194" s="13"/>
      <c r="D112194" s="13"/>
      <c r="E112194" s="13"/>
      <c r="F112194" s="13"/>
      <c r="G112194" s="13"/>
      <c r="H112194" s="13"/>
      <c r="I112194" s="13"/>
      <c r="J112194" s="13"/>
      <c r="K112194" s="13"/>
      <c r="L112194" s="13"/>
      <c r="M112194" s="13"/>
      <c r="N112194" s="13"/>
      <c r="O112194" s="13"/>
      <c r="P112194" s="13"/>
      <c r="Q112194" s="13"/>
      <c r="R112194" s="13"/>
    </row>
    <row r="112195" spans="2:18">
      <c r="B112195" s="31"/>
      <c r="C112195" s="13"/>
      <c r="D112195" s="13"/>
      <c r="E112195" s="13"/>
      <c r="F112195" s="13"/>
      <c r="G112195" s="13"/>
      <c r="H112195" s="13"/>
      <c r="I112195" s="13"/>
      <c r="J112195" s="13"/>
      <c r="K112195" s="13"/>
      <c r="L112195" s="13"/>
      <c r="M112195" s="13"/>
      <c r="N112195" s="13"/>
      <c r="O112195" s="13"/>
      <c r="P112195" s="13"/>
      <c r="Q112195" s="13"/>
      <c r="R112195" s="13"/>
    </row>
    <row r="112196" spans="2:18">
      <c r="B112196" s="31"/>
      <c r="C112196" s="13"/>
      <c r="D112196" s="13"/>
      <c r="E112196" s="13"/>
      <c r="F112196" s="13"/>
      <c r="G112196" s="13"/>
      <c r="H112196" s="13"/>
      <c r="I112196" s="13"/>
      <c r="J112196" s="13"/>
      <c r="K112196" s="13"/>
      <c r="L112196" s="13"/>
      <c r="M112196" s="13"/>
      <c r="N112196" s="13"/>
      <c r="O112196" s="13"/>
      <c r="P112196" s="13"/>
      <c r="Q112196" s="13"/>
      <c r="R112196" s="13"/>
    </row>
    <row r="112197" spans="2:18">
      <c r="B112197" s="31"/>
      <c r="C112197" s="13"/>
      <c r="D112197" s="13"/>
      <c r="E112197" s="13"/>
      <c r="F112197" s="13"/>
      <c r="G112197" s="13"/>
      <c r="H112197" s="13"/>
      <c r="I112197" s="13"/>
      <c r="J112197" s="13"/>
      <c r="K112197" s="13"/>
      <c r="L112197" s="13"/>
      <c r="M112197" s="13"/>
      <c r="N112197" s="13"/>
      <c r="O112197" s="13"/>
      <c r="P112197" s="13"/>
      <c r="Q112197" s="13"/>
      <c r="R112197" s="13"/>
    </row>
    <row r="112198" spans="2:18">
      <c r="B112198" s="31"/>
      <c r="C112198" s="13"/>
      <c r="D112198" s="13"/>
      <c r="E112198" s="13"/>
      <c r="F112198" s="13"/>
      <c r="G112198" s="13"/>
      <c r="H112198" s="13"/>
      <c r="I112198" s="13"/>
      <c r="J112198" s="13"/>
      <c r="K112198" s="13"/>
      <c r="L112198" s="13"/>
      <c r="M112198" s="13"/>
      <c r="N112198" s="13"/>
      <c r="O112198" s="13"/>
      <c r="P112198" s="13"/>
      <c r="Q112198" s="13"/>
      <c r="R112198" s="13"/>
    </row>
    <row r="112199" spans="2:18">
      <c r="B112199" s="31"/>
      <c r="C112199" s="13"/>
      <c r="D112199" s="13"/>
      <c r="E112199" s="13"/>
      <c r="F112199" s="13"/>
      <c r="G112199" s="13"/>
      <c r="H112199" s="13"/>
      <c r="I112199" s="13"/>
      <c r="J112199" s="13"/>
      <c r="K112199" s="13"/>
      <c r="L112199" s="13"/>
      <c r="M112199" s="13"/>
      <c r="N112199" s="13"/>
      <c r="O112199" s="13"/>
      <c r="P112199" s="13"/>
      <c r="Q112199" s="13"/>
      <c r="R112199" s="13"/>
    </row>
    <row r="112200" spans="2:18">
      <c r="B112200" s="31"/>
      <c r="C112200" s="13"/>
      <c r="D112200" s="13"/>
      <c r="E112200" s="13"/>
      <c r="F112200" s="13"/>
      <c r="G112200" s="13"/>
      <c r="H112200" s="13"/>
      <c r="I112200" s="13"/>
      <c r="J112200" s="13"/>
      <c r="K112200" s="13"/>
      <c r="L112200" s="13"/>
      <c r="M112200" s="13"/>
      <c r="N112200" s="13"/>
      <c r="O112200" s="13"/>
      <c r="P112200" s="13"/>
      <c r="Q112200" s="13"/>
      <c r="R112200" s="13"/>
    </row>
    <row r="112201" spans="2:18">
      <c r="B112201" s="31"/>
      <c r="C112201" s="13"/>
      <c r="D112201" s="13"/>
      <c r="E112201" s="13"/>
      <c r="F112201" s="13"/>
      <c r="G112201" s="13"/>
      <c r="H112201" s="13"/>
      <c r="I112201" s="13"/>
      <c r="J112201" s="13"/>
      <c r="K112201" s="13"/>
      <c r="L112201" s="13"/>
      <c r="M112201" s="13"/>
      <c r="N112201" s="13"/>
      <c r="O112201" s="13"/>
      <c r="P112201" s="13"/>
      <c r="Q112201" s="13"/>
      <c r="R112201" s="13"/>
    </row>
    <row r="112202" spans="2:18">
      <c r="B112202" s="31"/>
      <c r="C112202" s="13"/>
      <c r="D112202" s="13"/>
      <c r="E112202" s="13"/>
      <c r="F112202" s="13"/>
      <c r="G112202" s="13"/>
      <c r="H112202" s="13"/>
      <c r="I112202" s="13"/>
      <c r="J112202" s="13"/>
      <c r="K112202" s="13"/>
      <c r="L112202" s="13"/>
      <c r="M112202" s="13"/>
      <c r="N112202" s="13"/>
      <c r="O112202" s="13"/>
      <c r="P112202" s="13"/>
      <c r="Q112202" s="13"/>
      <c r="R112202" s="13"/>
    </row>
    <row r="112203" spans="2:18">
      <c r="B112203" s="31"/>
      <c r="C112203" s="13"/>
      <c r="D112203" s="13"/>
      <c r="E112203" s="13"/>
      <c r="F112203" s="13"/>
      <c r="G112203" s="13"/>
      <c r="H112203" s="13"/>
      <c r="I112203" s="13"/>
      <c r="J112203" s="13"/>
      <c r="K112203" s="13"/>
      <c r="L112203" s="13"/>
      <c r="M112203" s="13"/>
      <c r="N112203" s="13"/>
      <c r="O112203" s="13"/>
      <c r="P112203" s="13"/>
      <c r="Q112203" s="13"/>
      <c r="R112203" s="13"/>
    </row>
    <row r="112204" spans="2:18">
      <c r="B112204" s="31"/>
      <c r="C112204" s="13"/>
      <c r="D112204" s="13"/>
      <c r="E112204" s="13"/>
      <c r="F112204" s="13"/>
      <c r="G112204" s="13"/>
      <c r="H112204" s="13"/>
      <c r="I112204" s="13"/>
      <c r="J112204" s="13"/>
      <c r="K112204" s="13"/>
      <c r="L112204" s="13"/>
      <c r="M112204" s="13"/>
      <c r="N112204" s="13"/>
      <c r="O112204" s="13"/>
      <c r="P112204" s="13"/>
      <c r="Q112204" s="13"/>
      <c r="R112204" s="13"/>
    </row>
    <row r="112205" spans="2:18">
      <c r="B112205" s="31"/>
      <c r="C112205" s="13"/>
      <c r="D112205" s="13"/>
      <c r="E112205" s="13"/>
      <c r="F112205" s="13"/>
      <c r="G112205" s="13"/>
      <c r="H112205" s="13"/>
      <c r="I112205" s="13"/>
      <c r="J112205" s="13"/>
      <c r="K112205" s="13"/>
      <c r="L112205" s="13"/>
      <c r="M112205" s="13"/>
      <c r="N112205" s="13"/>
      <c r="O112205" s="13"/>
      <c r="P112205" s="13"/>
      <c r="Q112205" s="13"/>
      <c r="R112205" s="13"/>
    </row>
    <row r="112206" spans="2:18">
      <c r="B112206" s="31"/>
      <c r="C112206" s="13"/>
      <c r="D112206" s="13"/>
      <c r="E112206" s="13"/>
      <c r="F112206" s="13"/>
      <c r="G112206" s="13"/>
      <c r="H112206" s="13"/>
      <c r="I112206" s="13"/>
      <c r="J112206" s="13"/>
      <c r="K112206" s="13"/>
      <c r="L112206" s="13"/>
      <c r="M112206" s="13"/>
      <c r="N112206" s="13"/>
      <c r="O112206" s="13"/>
      <c r="P112206" s="13"/>
      <c r="Q112206" s="13"/>
      <c r="R112206" s="13"/>
    </row>
    <row r="112207" spans="2:18">
      <c r="B112207" s="31"/>
      <c r="C112207" s="13"/>
      <c r="D112207" s="13"/>
      <c r="E112207" s="13"/>
      <c r="F112207" s="13"/>
      <c r="G112207" s="13"/>
      <c r="H112207" s="13"/>
      <c r="I112207" s="13"/>
      <c r="J112207" s="13"/>
      <c r="K112207" s="13"/>
      <c r="L112207" s="13"/>
      <c r="M112207" s="13"/>
      <c r="N112207" s="13"/>
      <c r="O112207" s="13"/>
      <c r="P112207" s="13"/>
      <c r="Q112207" s="13"/>
      <c r="R112207" s="13"/>
    </row>
    <row r="112208" spans="2:18">
      <c r="B112208" s="31"/>
      <c r="C112208" s="13"/>
      <c r="D112208" s="13"/>
      <c r="E112208" s="13"/>
      <c r="F112208" s="13"/>
      <c r="G112208" s="13"/>
      <c r="H112208" s="13"/>
      <c r="I112208" s="13"/>
      <c r="J112208" s="13"/>
      <c r="K112208" s="13"/>
      <c r="L112208" s="13"/>
      <c r="M112208" s="13"/>
      <c r="N112208" s="13"/>
      <c r="O112208" s="13"/>
      <c r="P112208" s="13"/>
      <c r="Q112208" s="13"/>
      <c r="R112208" s="13"/>
    </row>
    <row r="112209" spans="2:18">
      <c r="B112209" s="31"/>
      <c r="C112209" s="13"/>
      <c r="D112209" s="13"/>
      <c r="E112209" s="13"/>
      <c r="F112209" s="13"/>
      <c r="G112209" s="13"/>
      <c r="H112209" s="13"/>
      <c r="I112209" s="13"/>
      <c r="J112209" s="13"/>
      <c r="K112209" s="13"/>
      <c r="L112209" s="13"/>
      <c r="M112209" s="13"/>
      <c r="N112209" s="13"/>
      <c r="O112209" s="13"/>
      <c r="P112209" s="13"/>
      <c r="Q112209" s="13"/>
      <c r="R112209" s="13"/>
    </row>
    <row r="112210" spans="2:18">
      <c r="B112210" s="31"/>
      <c r="C112210" s="13"/>
      <c r="D112210" s="13"/>
      <c r="E112210" s="13"/>
      <c r="F112210" s="13"/>
      <c r="G112210" s="13"/>
      <c r="H112210" s="13"/>
      <c r="I112210" s="13"/>
      <c r="J112210" s="13"/>
      <c r="K112210" s="13"/>
      <c r="L112210" s="13"/>
      <c r="M112210" s="13"/>
      <c r="N112210" s="13"/>
      <c r="O112210" s="13"/>
      <c r="P112210" s="13"/>
      <c r="Q112210" s="13"/>
      <c r="R112210" s="13"/>
    </row>
    <row r="112211" spans="2:18">
      <c r="B112211" s="31"/>
      <c r="C112211" s="13"/>
      <c r="D112211" s="13"/>
      <c r="E112211" s="13"/>
      <c r="F112211" s="13"/>
      <c r="G112211" s="13"/>
      <c r="H112211" s="13"/>
      <c r="I112211" s="13"/>
      <c r="J112211" s="13"/>
      <c r="K112211" s="13"/>
      <c r="L112211" s="13"/>
      <c r="M112211" s="13"/>
      <c r="N112211" s="13"/>
      <c r="O112211" s="13"/>
      <c r="P112211" s="13"/>
      <c r="Q112211" s="13"/>
      <c r="R112211" s="13"/>
    </row>
    <row r="112212" spans="2:18">
      <c r="B112212" s="31"/>
      <c r="C112212" s="13"/>
      <c r="D112212" s="13"/>
      <c r="E112212" s="13"/>
      <c r="F112212" s="13"/>
      <c r="G112212" s="13"/>
      <c r="H112212" s="13"/>
      <c r="I112212" s="13"/>
      <c r="J112212" s="13"/>
      <c r="K112212" s="13"/>
      <c r="L112212" s="13"/>
      <c r="M112212" s="13"/>
      <c r="N112212" s="13"/>
      <c r="O112212" s="13"/>
      <c r="P112212" s="13"/>
      <c r="Q112212" s="13"/>
      <c r="R112212" s="13"/>
    </row>
    <row r="112213" spans="2:18">
      <c r="B112213" s="31"/>
      <c r="C112213" s="13"/>
      <c r="D112213" s="13"/>
      <c r="E112213" s="13"/>
      <c r="F112213" s="13"/>
      <c r="G112213" s="13"/>
      <c r="H112213" s="13"/>
      <c r="I112213" s="13"/>
      <c r="J112213" s="13"/>
      <c r="K112213" s="13"/>
      <c r="L112213" s="13"/>
      <c r="M112213" s="13"/>
      <c r="N112213" s="13"/>
      <c r="O112213" s="13"/>
      <c r="P112213" s="13"/>
      <c r="Q112213" s="13"/>
      <c r="R112213" s="13"/>
    </row>
    <row r="112214" spans="2:18">
      <c r="B112214" s="31"/>
      <c r="C112214" s="13"/>
      <c r="D112214" s="13"/>
      <c r="E112214" s="13"/>
      <c r="F112214" s="13"/>
      <c r="G112214" s="13"/>
      <c r="H112214" s="13"/>
      <c r="I112214" s="13"/>
      <c r="J112214" s="13"/>
      <c r="K112214" s="13"/>
      <c r="L112214" s="13"/>
      <c r="M112214" s="13"/>
      <c r="N112214" s="13"/>
      <c r="O112214" s="13"/>
      <c r="P112214" s="13"/>
      <c r="Q112214" s="13"/>
      <c r="R112214" s="13"/>
    </row>
    <row r="112215" spans="2:18">
      <c r="B112215" s="31"/>
      <c r="C112215" s="13"/>
      <c r="D112215" s="13"/>
      <c r="E112215" s="13"/>
      <c r="F112215" s="13"/>
      <c r="G112215" s="13"/>
      <c r="H112215" s="13"/>
      <c r="I112215" s="13"/>
      <c r="J112215" s="13"/>
      <c r="K112215" s="13"/>
      <c r="L112215" s="13"/>
      <c r="M112215" s="13"/>
      <c r="N112215" s="13"/>
      <c r="O112215" s="13"/>
      <c r="P112215" s="13"/>
      <c r="Q112215" s="13"/>
      <c r="R112215" s="13"/>
    </row>
    <row r="112216" spans="2:18">
      <c r="B112216" s="31"/>
      <c r="C112216" s="13"/>
      <c r="D112216" s="13"/>
      <c r="E112216" s="13"/>
      <c r="F112216" s="13"/>
      <c r="G112216" s="13"/>
      <c r="H112216" s="13"/>
      <c r="I112216" s="13"/>
      <c r="J112216" s="13"/>
      <c r="K112216" s="13"/>
      <c r="L112216" s="13"/>
      <c r="M112216" s="13"/>
      <c r="N112216" s="13"/>
      <c r="O112216" s="13"/>
      <c r="P112216" s="13"/>
      <c r="Q112216" s="13"/>
      <c r="R112216" s="13"/>
    </row>
    <row r="112217" spans="2:18">
      <c r="B112217" s="31"/>
      <c r="C112217" s="13"/>
      <c r="D112217" s="13"/>
      <c r="E112217" s="13"/>
      <c r="F112217" s="13"/>
      <c r="G112217" s="13"/>
      <c r="H112217" s="13"/>
      <c r="I112217" s="13"/>
      <c r="J112217" s="13"/>
      <c r="K112217" s="13"/>
      <c r="L112217" s="13"/>
      <c r="M112217" s="13"/>
      <c r="N112217" s="13"/>
      <c r="O112217" s="13"/>
      <c r="P112217" s="13"/>
      <c r="Q112217" s="13"/>
      <c r="R112217" s="13"/>
    </row>
    <row r="112218" spans="2:18">
      <c r="B112218" s="31"/>
      <c r="C112218" s="13"/>
      <c r="D112218" s="13"/>
      <c r="E112218" s="13"/>
      <c r="F112218" s="13"/>
      <c r="G112218" s="13"/>
      <c r="H112218" s="13"/>
      <c r="I112218" s="13"/>
      <c r="J112218" s="13"/>
      <c r="K112218" s="13"/>
      <c r="L112218" s="13"/>
      <c r="M112218" s="13"/>
      <c r="N112218" s="13"/>
      <c r="O112218" s="13"/>
      <c r="P112218" s="13"/>
      <c r="Q112218" s="13"/>
      <c r="R112218" s="13"/>
    </row>
    <row r="112219" spans="2:18">
      <c r="B112219" s="31"/>
      <c r="C112219" s="13"/>
      <c r="D112219" s="13"/>
      <c r="E112219" s="13"/>
      <c r="F112219" s="13"/>
      <c r="G112219" s="13"/>
      <c r="H112219" s="13"/>
      <c r="I112219" s="13"/>
      <c r="J112219" s="13"/>
      <c r="K112219" s="13"/>
      <c r="L112219" s="13"/>
      <c r="M112219" s="13"/>
      <c r="N112219" s="13"/>
      <c r="O112219" s="13"/>
      <c r="P112219" s="13"/>
      <c r="Q112219" s="13"/>
      <c r="R112219" s="13"/>
    </row>
    <row r="112220" spans="2:18">
      <c r="B112220" s="31"/>
      <c r="C112220" s="13"/>
      <c r="D112220" s="13"/>
      <c r="E112220" s="13"/>
      <c r="F112220" s="13"/>
      <c r="G112220" s="13"/>
      <c r="H112220" s="13"/>
      <c r="I112220" s="13"/>
      <c r="J112220" s="13"/>
      <c r="K112220" s="13"/>
      <c r="L112220" s="13"/>
      <c r="M112220" s="13"/>
      <c r="N112220" s="13"/>
      <c r="O112220" s="13"/>
      <c r="P112220" s="13"/>
      <c r="Q112220" s="13"/>
      <c r="R112220" s="13"/>
    </row>
    <row r="112221" spans="2:18">
      <c r="B112221" s="31"/>
      <c r="C112221" s="13"/>
      <c r="D112221" s="13"/>
      <c r="E112221" s="13"/>
      <c r="F112221" s="13"/>
      <c r="G112221" s="13"/>
      <c r="H112221" s="13"/>
      <c r="I112221" s="13"/>
      <c r="J112221" s="13"/>
      <c r="K112221" s="13"/>
      <c r="L112221" s="13"/>
      <c r="M112221" s="13"/>
      <c r="N112221" s="13"/>
      <c r="O112221" s="13"/>
      <c r="P112221" s="13"/>
      <c r="Q112221" s="13"/>
      <c r="R112221" s="13"/>
    </row>
    <row r="112222" spans="2:18">
      <c r="B112222" s="31"/>
      <c r="C112222" s="13"/>
      <c r="D112222" s="13"/>
      <c r="E112222" s="13"/>
      <c r="F112222" s="13"/>
      <c r="G112222" s="13"/>
      <c r="H112222" s="13"/>
      <c r="I112222" s="13"/>
      <c r="J112222" s="13"/>
      <c r="K112222" s="13"/>
      <c r="L112222" s="13"/>
      <c r="M112222" s="13"/>
      <c r="N112222" s="13"/>
      <c r="O112222" s="13"/>
      <c r="P112222" s="13"/>
      <c r="Q112222" s="13"/>
      <c r="R112222" s="13"/>
    </row>
    <row r="112223" spans="2:18">
      <c r="B112223" s="31"/>
      <c r="C112223" s="13"/>
      <c r="D112223" s="13"/>
      <c r="E112223" s="13"/>
      <c r="F112223" s="13"/>
      <c r="G112223" s="13"/>
      <c r="H112223" s="13"/>
      <c r="I112223" s="13"/>
      <c r="J112223" s="13"/>
      <c r="K112223" s="13"/>
      <c r="L112223" s="13"/>
      <c r="M112223" s="13"/>
      <c r="N112223" s="13"/>
      <c r="O112223" s="13"/>
      <c r="P112223" s="13"/>
      <c r="Q112223" s="13"/>
      <c r="R112223" s="13"/>
    </row>
    <row r="112224" spans="2:18">
      <c r="B112224" s="31"/>
      <c r="C112224" s="13"/>
      <c r="D112224" s="13"/>
      <c r="E112224" s="13"/>
      <c r="F112224" s="13"/>
      <c r="G112224" s="13"/>
      <c r="H112224" s="13"/>
      <c r="I112224" s="13"/>
      <c r="J112224" s="13"/>
      <c r="K112224" s="13"/>
      <c r="L112224" s="13"/>
      <c r="M112224" s="13"/>
      <c r="N112224" s="13"/>
      <c r="O112224" s="13"/>
      <c r="P112224" s="13"/>
      <c r="Q112224" s="13"/>
      <c r="R112224" s="13"/>
    </row>
    <row r="112225" spans="2:18">
      <c r="B112225" s="31"/>
      <c r="C112225" s="13"/>
      <c r="D112225" s="13"/>
      <c r="E112225" s="13"/>
      <c r="F112225" s="13"/>
      <c r="G112225" s="13"/>
      <c r="H112225" s="13"/>
      <c r="I112225" s="13"/>
      <c r="J112225" s="13"/>
      <c r="K112225" s="13"/>
      <c r="L112225" s="13"/>
      <c r="M112225" s="13"/>
      <c r="N112225" s="13"/>
      <c r="O112225" s="13"/>
      <c r="P112225" s="13"/>
      <c r="Q112225" s="13"/>
      <c r="R112225" s="13"/>
    </row>
    <row r="112226" spans="2:18">
      <c r="B112226" s="31"/>
      <c r="C112226" s="13"/>
      <c r="D112226" s="13"/>
      <c r="E112226" s="13"/>
      <c r="F112226" s="13"/>
      <c r="G112226" s="13"/>
      <c r="H112226" s="13"/>
      <c r="I112226" s="13"/>
      <c r="J112226" s="13"/>
      <c r="K112226" s="13"/>
      <c r="L112226" s="13"/>
      <c r="M112226" s="13"/>
      <c r="N112226" s="13"/>
      <c r="O112226" s="13"/>
      <c r="P112226" s="13"/>
      <c r="Q112226" s="13"/>
      <c r="R112226" s="13"/>
    </row>
    <row r="112227" spans="2:18">
      <c r="B112227" s="31"/>
      <c r="C112227" s="13"/>
      <c r="D112227" s="13"/>
      <c r="E112227" s="13"/>
      <c r="F112227" s="13"/>
      <c r="G112227" s="13"/>
      <c r="H112227" s="13"/>
      <c r="I112227" s="13"/>
      <c r="J112227" s="13"/>
      <c r="K112227" s="13"/>
      <c r="L112227" s="13"/>
      <c r="M112227" s="13"/>
      <c r="N112227" s="13"/>
      <c r="O112227" s="13"/>
      <c r="P112227" s="13"/>
      <c r="Q112227" s="13"/>
      <c r="R112227" s="13"/>
    </row>
    <row r="112228" spans="2:18">
      <c r="B112228" s="31"/>
      <c r="C112228" s="13"/>
      <c r="D112228" s="13"/>
      <c r="E112228" s="13"/>
      <c r="F112228" s="13"/>
      <c r="G112228" s="13"/>
      <c r="H112228" s="13"/>
      <c r="I112228" s="13"/>
      <c r="J112228" s="13"/>
      <c r="K112228" s="13"/>
      <c r="L112228" s="13"/>
      <c r="M112228" s="13"/>
      <c r="N112228" s="13"/>
      <c r="O112228" s="13"/>
      <c r="P112228" s="13"/>
      <c r="Q112228" s="13"/>
      <c r="R112228" s="13"/>
    </row>
    <row r="112229" spans="2:18">
      <c r="B112229" s="31"/>
      <c r="C112229" s="13"/>
      <c r="D112229" s="13"/>
      <c r="E112229" s="13"/>
      <c r="F112229" s="13"/>
      <c r="G112229" s="13"/>
      <c r="H112229" s="13"/>
      <c r="I112229" s="13"/>
      <c r="J112229" s="13"/>
      <c r="K112229" s="13"/>
      <c r="L112229" s="13"/>
      <c r="M112229" s="13"/>
      <c r="N112229" s="13"/>
      <c r="O112229" s="13"/>
      <c r="P112229" s="13"/>
      <c r="Q112229" s="13"/>
      <c r="R112229" s="13"/>
    </row>
    <row r="112230" spans="2:18">
      <c r="B112230" s="31"/>
      <c r="C112230" s="13"/>
      <c r="D112230" s="13"/>
      <c r="E112230" s="13"/>
      <c r="F112230" s="13"/>
      <c r="G112230" s="13"/>
      <c r="H112230" s="13"/>
      <c r="I112230" s="13"/>
      <c r="J112230" s="13"/>
      <c r="K112230" s="13"/>
      <c r="L112230" s="13"/>
      <c r="M112230" s="13"/>
      <c r="N112230" s="13"/>
      <c r="O112230" s="13"/>
      <c r="P112230" s="13"/>
      <c r="Q112230" s="13"/>
      <c r="R112230" s="13"/>
    </row>
    <row r="112231" spans="2:18">
      <c r="B112231" s="31"/>
      <c r="C112231" s="13"/>
      <c r="D112231" s="13"/>
      <c r="E112231" s="13"/>
      <c r="F112231" s="13"/>
      <c r="G112231" s="13"/>
      <c r="H112231" s="13"/>
      <c r="I112231" s="13"/>
      <c r="J112231" s="13"/>
      <c r="K112231" s="13"/>
      <c r="L112231" s="13"/>
      <c r="M112231" s="13"/>
      <c r="N112231" s="13"/>
      <c r="O112231" s="13"/>
      <c r="P112231" s="13"/>
      <c r="Q112231" s="13"/>
      <c r="R112231" s="13"/>
    </row>
    <row r="112232" spans="2:18">
      <c r="B112232" s="31"/>
      <c r="C112232" s="13"/>
      <c r="D112232" s="13"/>
      <c r="E112232" s="13"/>
      <c r="F112232" s="13"/>
      <c r="G112232" s="13"/>
      <c r="H112232" s="13"/>
      <c r="I112232" s="13"/>
      <c r="J112232" s="13"/>
      <c r="K112232" s="13"/>
      <c r="L112232" s="13"/>
      <c r="M112232" s="13"/>
      <c r="N112232" s="13"/>
      <c r="O112232" s="13"/>
      <c r="P112232" s="13"/>
      <c r="Q112232" s="13"/>
      <c r="R112232" s="13"/>
    </row>
    <row r="112233" spans="2:18">
      <c r="B112233" s="31"/>
      <c r="C112233" s="13"/>
      <c r="D112233" s="13"/>
      <c r="E112233" s="13"/>
      <c r="F112233" s="13"/>
      <c r="G112233" s="13"/>
      <c r="H112233" s="13"/>
      <c r="I112233" s="13"/>
      <c r="J112233" s="13"/>
      <c r="K112233" s="13"/>
      <c r="L112233" s="13"/>
      <c r="M112233" s="13"/>
      <c r="N112233" s="13"/>
      <c r="O112233" s="13"/>
      <c r="P112233" s="13"/>
      <c r="Q112233" s="13"/>
      <c r="R112233" s="13"/>
    </row>
    <row r="112234" spans="2:18">
      <c r="B112234" s="31"/>
      <c r="C112234" s="13"/>
      <c r="D112234" s="13"/>
      <c r="E112234" s="13"/>
      <c r="F112234" s="13"/>
      <c r="G112234" s="13"/>
      <c r="H112234" s="13"/>
      <c r="I112234" s="13"/>
      <c r="J112234" s="13"/>
      <c r="K112234" s="13"/>
      <c r="L112234" s="13"/>
      <c r="M112234" s="13"/>
      <c r="N112234" s="13"/>
      <c r="O112234" s="13"/>
      <c r="P112234" s="13"/>
      <c r="Q112234" s="13"/>
      <c r="R112234" s="13"/>
    </row>
    <row r="112235" spans="2:18">
      <c r="B112235" s="31"/>
      <c r="C112235" s="13"/>
      <c r="D112235" s="13"/>
      <c r="E112235" s="13"/>
      <c r="F112235" s="13"/>
      <c r="G112235" s="13"/>
      <c r="H112235" s="13"/>
      <c r="I112235" s="13"/>
      <c r="J112235" s="13"/>
      <c r="K112235" s="13"/>
      <c r="L112235" s="13"/>
      <c r="M112235" s="13"/>
      <c r="N112235" s="13"/>
      <c r="O112235" s="13"/>
      <c r="P112235" s="13"/>
      <c r="Q112235" s="13"/>
      <c r="R112235" s="13"/>
    </row>
    <row r="112236" spans="2:18">
      <c r="B112236" s="31"/>
      <c r="C112236" s="13"/>
      <c r="D112236" s="13"/>
      <c r="E112236" s="13"/>
      <c r="F112236" s="13"/>
      <c r="G112236" s="13"/>
      <c r="H112236" s="13"/>
      <c r="I112236" s="13"/>
      <c r="J112236" s="13"/>
      <c r="K112236" s="13"/>
      <c r="L112236" s="13"/>
      <c r="M112236" s="13"/>
      <c r="N112236" s="13"/>
      <c r="O112236" s="13"/>
      <c r="P112236" s="13"/>
      <c r="Q112236" s="13"/>
      <c r="R112236" s="13"/>
    </row>
    <row r="112237" spans="2:18">
      <c r="B112237" s="31"/>
      <c r="C112237" s="13"/>
      <c r="D112237" s="13"/>
      <c r="E112237" s="13"/>
      <c r="F112237" s="13"/>
      <c r="G112237" s="13"/>
      <c r="H112237" s="13"/>
      <c r="I112237" s="13"/>
      <c r="J112237" s="13"/>
      <c r="K112237" s="13"/>
      <c r="L112237" s="13"/>
      <c r="M112237" s="13"/>
      <c r="N112237" s="13"/>
      <c r="O112237" s="13"/>
      <c r="P112237" s="13"/>
      <c r="Q112237" s="13"/>
      <c r="R112237" s="13"/>
    </row>
    <row r="112238" spans="2:18">
      <c r="B112238" s="31"/>
      <c r="C112238" s="13"/>
      <c r="D112238" s="13"/>
      <c r="E112238" s="13"/>
      <c r="F112238" s="13"/>
      <c r="G112238" s="13"/>
      <c r="H112238" s="13"/>
      <c r="I112238" s="13"/>
      <c r="J112238" s="13"/>
      <c r="K112238" s="13"/>
      <c r="L112238" s="13"/>
      <c r="M112238" s="13"/>
      <c r="N112238" s="13"/>
      <c r="O112238" s="13"/>
      <c r="P112238" s="13"/>
      <c r="Q112238" s="13"/>
      <c r="R112238" s="13"/>
    </row>
    <row r="112239" spans="2:18">
      <c r="B112239" s="31"/>
      <c r="C112239" s="13"/>
      <c r="D112239" s="13"/>
      <c r="E112239" s="13"/>
      <c r="F112239" s="13"/>
      <c r="G112239" s="13"/>
      <c r="H112239" s="13"/>
      <c r="I112239" s="13"/>
      <c r="J112239" s="13"/>
      <c r="K112239" s="13"/>
      <c r="L112239" s="13"/>
      <c r="M112239" s="13"/>
      <c r="N112239" s="13"/>
      <c r="O112239" s="13"/>
      <c r="P112239" s="13"/>
      <c r="Q112239" s="13"/>
      <c r="R112239" s="13"/>
    </row>
    <row r="112240" spans="2:18">
      <c r="B112240" s="31"/>
      <c r="C112240" s="13"/>
      <c r="D112240" s="13"/>
      <c r="E112240" s="13"/>
      <c r="F112240" s="13"/>
      <c r="G112240" s="13"/>
      <c r="H112240" s="13"/>
      <c r="I112240" s="13"/>
      <c r="J112240" s="13"/>
      <c r="K112240" s="13"/>
      <c r="L112240" s="13"/>
      <c r="M112240" s="13"/>
      <c r="N112240" s="13"/>
      <c r="O112240" s="13"/>
      <c r="P112240" s="13"/>
      <c r="Q112240" s="13"/>
      <c r="R112240" s="13"/>
    </row>
    <row r="112241" spans="2:18">
      <c r="B112241" s="31"/>
      <c r="C112241" s="13"/>
      <c r="D112241" s="13"/>
      <c r="E112241" s="13"/>
      <c r="F112241" s="13"/>
      <c r="G112241" s="13"/>
      <c r="H112241" s="13"/>
      <c r="I112241" s="13"/>
      <c r="J112241" s="13"/>
      <c r="K112241" s="13"/>
      <c r="L112241" s="13"/>
      <c r="M112241" s="13"/>
      <c r="N112241" s="13"/>
      <c r="O112241" s="13"/>
      <c r="P112241" s="13"/>
      <c r="Q112241" s="13"/>
      <c r="R112241" s="13"/>
    </row>
    <row r="112242" spans="2:18">
      <c r="B112242" s="31"/>
      <c r="C112242" s="13"/>
      <c r="D112242" s="13"/>
      <c r="E112242" s="13"/>
      <c r="F112242" s="13"/>
      <c r="G112242" s="13"/>
      <c r="H112242" s="13"/>
      <c r="I112242" s="13"/>
      <c r="J112242" s="13"/>
      <c r="K112242" s="13"/>
      <c r="L112242" s="13"/>
      <c r="M112242" s="13"/>
      <c r="N112242" s="13"/>
      <c r="O112242" s="13"/>
      <c r="P112242" s="13"/>
      <c r="Q112242" s="13"/>
      <c r="R112242" s="13"/>
    </row>
    <row r="112243" spans="2:18">
      <c r="B112243" s="31"/>
      <c r="C112243" s="13"/>
      <c r="D112243" s="13"/>
      <c r="E112243" s="13"/>
      <c r="F112243" s="13"/>
      <c r="G112243" s="13"/>
      <c r="H112243" s="13"/>
      <c r="I112243" s="13"/>
      <c r="J112243" s="13"/>
      <c r="K112243" s="13"/>
      <c r="L112243" s="13"/>
      <c r="M112243" s="13"/>
      <c r="N112243" s="13"/>
      <c r="O112243" s="13"/>
      <c r="P112243" s="13"/>
      <c r="Q112243" s="13"/>
      <c r="R112243" s="13"/>
    </row>
    <row r="112244" spans="2:18">
      <c r="B112244" s="31"/>
      <c r="C112244" s="13"/>
      <c r="D112244" s="13"/>
      <c r="E112244" s="13"/>
      <c r="F112244" s="13"/>
      <c r="G112244" s="13"/>
      <c r="H112244" s="13"/>
      <c r="I112244" s="13"/>
      <c r="J112244" s="13"/>
      <c r="K112244" s="13"/>
      <c r="L112244" s="13"/>
      <c r="M112244" s="13"/>
      <c r="N112244" s="13"/>
      <c r="O112244" s="13"/>
      <c r="P112244" s="13"/>
      <c r="Q112244" s="13"/>
      <c r="R112244" s="13"/>
    </row>
    <row r="112245" spans="2:18">
      <c r="B112245" s="31"/>
      <c r="C112245" s="13"/>
      <c r="D112245" s="13"/>
      <c r="E112245" s="13"/>
      <c r="F112245" s="13"/>
      <c r="G112245" s="13"/>
      <c r="H112245" s="13"/>
      <c r="I112245" s="13"/>
      <c r="J112245" s="13"/>
      <c r="K112245" s="13"/>
      <c r="L112245" s="13"/>
      <c r="M112245" s="13"/>
      <c r="N112245" s="13"/>
      <c r="O112245" s="13"/>
      <c r="P112245" s="13"/>
      <c r="Q112245" s="13"/>
      <c r="R112245" s="13"/>
    </row>
    <row r="112246" spans="2:18">
      <c r="B112246" s="31"/>
      <c r="C112246" s="13"/>
      <c r="D112246" s="13"/>
      <c r="E112246" s="13"/>
      <c r="F112246" s="13"/>
      <c r="G112246" s="13"/>
      <c r="H112246" s="13"/>
      <c r="I112246" s="13"/>
      <c r="J112246" s="13"/>
      <c r="K112246" s="13"/>
      <c r="L112246" s="13"/>
      <c r="M112246" s="13"/>
      <c r="N112246" s="13"/>
      <c r="O112246" s="13"/>
      <c r="P112246" s="13"/>
      <c r="Q112246" s="13"/>
      <c r="R112246" s="13"/>
    </row>
    <row r="112247" spans="2:18">
      <c r="B112247" s="31"/>
      <c r="C112247" s="13"/>
      <c r="D112247" s="13"/>
      <c r="E112247" s="13"/>
      <c r="F112247" s="13"/>
      <c r="G112247" s="13"/>
      <c r="H112247" s="13"/>
      <c r="I112247" s="13"/>
      <c r="J112247" s="13"/>
      <c r="K112247" s="13"/>
      <c r="L112247" s="13"/>
      <c r="M112247" s="13"/>
      <c r="N112247" s="13"/>
      <c r="O112247" s="13"/>
      <c r="P112247" s="13"/>
      <c r="Q112247" s="13"/>
      <c r="R112247" s="13"/>
    </row>
    <row r="112248" spans="2:18">
      <c r="B112248" s="31"/>
      <c r="C112248" s="13"/>
      <c r="D112248" s="13"/>
      <c r="E112248" s="13"/>
      <c r="F112248" s="13"/>
      <c r="G112248" s="13"/>
      <c r="H112248" s="13"/>
      <c r="I112248" s="13"/>
      <c r="J112248" s="13"/>
      <c r="K112248" s="13"/>
      <c r="L112248" s="13"/>
      <c r="M112248" s="13"/>
      <c r="N112248" s="13"/>
      <c r="O112248" s="13"/>
      <c r="P112248" s="13"/>
      <c r="Q112248" s="13"/>
      <c r="R112248" s="13"/>
    </row>
    <row r="112249" spans="2:18">
      <c r="B112249" s="31"/>
      <c r="C112249" s="13"/>
      <c r="D112249" s="13"/>
      <c r="E112249" s="13"/>
      <c r="F112249" s="13"/>
      <c r="G112249" s="13"/>
      <c r="H112249" s="13"/>
      <c r="I112249" s="13"/>
      <c r="J112249" s="13"/>
      <c r="K112249" s="13"/>
      <c r="L112249" s="13"/>
      <c r="M112249" s="13"/>
      <c r="N112249" s="13"/>
      <c r="O112249" s="13"/>
      <c r="P112249" s="13"/>
      <c r="Q112249" s="13"/>
      <c r="R112249" s="13"/>
    </row>
    <row r="112250" spans="2:18">
      <c r="B112250" s="31"/>
      <c r="C112250" s="13"/>
      <c r="D112250" s="13"/>
      <c r="E112250" s="13"/>
      <c r="F112250" s="13"/>
      <c r="G112250" s="13"/>
      <c r="H112250" s="13"/>
      <c r="I112250" s="13"/>
      <c r="J112250" s="13"/>
      <c r="K112250" s="13"/>
      <c r="L112250" s="13"/>
      <c r="M112250" s="13"/>
      <c r="N112250" s="13"/>
      <c r="O112250" s="13"/>
      <c r="P112250" s="13"/>
      <c r="Q112250" s="13"/>
      <c r="R112250" s="13"/>
    </row>
    <row r="112251" spans="2:18">
      <c r="B112251" s="31"/>
      <c r="C112251" s="13"/>
      <c r="D112251" s="13"/>
      <c r="E112251" s="13"/>
      <c r="F112251" s="13"/>
      <c r="G112251" s="13"/>
      <c r="H112251" s="13"/>
      <c r="I112251" s="13"/>
      <c r="J112251" s="13"/>
      <c r="K112251" s="13"/>
      <c r="L112251" s="13"/>
      <c r="M112251" s="13"/>
      <c r="N112251" s="13"/>
      <c r="O112251" s="13"/>
      <c r="P112251" s="13"/>
      <c r="Q112251" s="13"/>
      <c r="R112251" s="13"/>
    </row>
    <row r="112252" spans="2:18">
      <c r="B112252" s="31"/>
      <c r="C112252" s="13"/>
      <c r="D112252" s="13"/>
      <c r="E112252" s="13"/>
      <c r="F112252" s="13"/>
      <c r="G112252" s="13"/>
      <c r="H112252" s="13"/>
      <c r="I112252" s="13"/>
      <c r="J112252" s="13"/>
      <c r="K112252" s="13"/>
      <c r="L112252" s="13"/>
      <c r="M112252" s="13"/>
      <c r="N112252" s="13"/>
      <c r="O112252" s="13"/>
      <c r="P112252" s="13"/>
      <c r="Q112252" s="13"/>
      <c r="R112252" s="13"/>
    </row>
    <row r="112253" spans="2:18">
      <c r="B112253" s="31"/>
      <c r="C112253" s="13"/>
      <c r="D112253" s="13"/>
      <c r="E112253" s="13"/>
      <c r="F112253" s="13"/>
      <c r="G112253" s="13"/>
      <c r="H112253" s="13"/>
      <c r="I112253" s="13"/>
      <c r="J112253" s="13"/>
      <c r="K112253" s="13"/>
      <c r="L112253" s="13"/>
      <c r="M112253" s="13"/>
      <c r="N112253" s="13"/>
      <c r="O112253" s="13"/>
      <c r="P112253" s="13"/>
      <c r="Q112253" s="13"/>
      <c r="R112253" s="13"/>
    </row>
    <row r="112254" spans="2:18">
      <c r="B112254" s="31"/>
      <c r="C112254" s="13"/>
      <c r="D112254" s="13"/>
      <c r="E112254" s="13"/>
      <c r="F112254" s="13"/>
      <c r="G112254" s="13"/>
      <c r="H112254" s="13"/>
      <c r="I112254" s="13"/>
      <c r="J112254" s="13"/>
      <c r="K112254" s="13"/>
      <c r="L112254" s="13"/>
      <c r="M112254" s="13"/>
      <c r="N112254" s="13"/>
      <c r="O112254" s="13"/>
      <c r="P112254" s="13"/>
      <c r="Q112254" s="13"/>
      <c r="R112254" s="13"/>
    </row>
    <row r="112255" spans="2:18">
      <c r="B112255" s="31"/>
      <c r="C112255" s="13"/>
      <c r="D112255" s="13"/>
      <c r="E112255" s="13"/>
      <c r="F112255" s="13"/>
      <c r="G112255" s="13"/>
      <c r="H112255" s="13"/>
      <c r="I112255" s="13"/>
      <c r="J112255" s="13"/>
      <c r="K112255" s="13"/>
      <c r="L112255" s="13"/>
      <c r="M112255" s="13"/>
      <c r="N112255" s="13"/>
      <c r="O112255" s="13"/>
      <c r="P112255" s="13"/>
      <c r="Q112255" s="13"/>
      <c r="R112255" s="13"/>
    </row>
    <row r="112256" spans="2:18">
      <c r="B112256" s="31"/>
      <c r="C112256" s="13"/>
      <c r="D112256" s="13"/>
      <c r="E112256" s="13"/>
      <c r="F112256" s="13"/>
      <c r="G112256" s="13"/>
      <c r="H112256" s="13"/>
      <c r="I112256" s="13"/>
      <c r="J112256" s="13"/>
      <c r="K112256" s="13"/>
      <c r="L112256" s="13"/>
      <c r="M112256" s="13"/>
      <c r="N112256" s="13"/>
      <c r="O112256" s="13"/>
      <c r="P112256" s="13"/>
      <c r="Q112256" s="13"/>
      <c r="R112256" s="13"/>
    </row>
    <row r="112257" spans="2:18">
      <c r="B112257" s="31"/>
      <c r="C112257" s="13"/>
      <c r="D112257" s="13"/>
      <c r="E112257" s="13"/>
      <c r="F112257" s="13"/>
      <c r="G112257" s="13"/>
      <c r="H112257" s="13"/>
      <c r="I112257" s="13"/>
      <c r="J112257" s="13"/>
      <c r="K112257" s="13"/>
      <c r="L112257" s="13"/>
      <c r="M112257" s="13"/>
      <c r="N112257" s="13"/>
      <c r="O112257" s="13"/>
      <c r="P112257" s="13"/>
      <c r="Q112257" s="13"/>
      <c r="R112257" s="13"/>
    </row>
    <row r="112258" spans="2:18">
      <c r="B112258" s="31"/>
      <c r="C112258" s="13"/>
      <c r="D112258" s="13"/>
      <c r="E112258" s="13"/>
      <c r="F112258" s="13"/>
      <c r="G112258" s="13"/>
      <c r="H112258" s="13"/>
      <c r="I112258" s="13"/>
      <c r="J112258" s="13"/>
      <c r="K112258" s="13"/>
      <c r="L112258" s="13"/>
      <c r="M112258" s="13"/>
      <c r="N112258" s="13"/>
      <c r="O112258" s="13"/>
      <c r="P112258" s="13"/>
      <c r="Q112258" s="13"/>
      <c r="R112258" s="13"/>
    </row>
    <row r="112259" spans="2:18">
      <c r="B112259" s="31"/>
      <c r="C112259" s="13"/>
      <c r="D112259" s="13"/>
      <c r="E112259" s="13"/>
      <c r="F112259" s="13"/>
      <c r="G112259" s="13"/>
      <c r="H112259" s="13"/>
      <c r="I112259" s="13"/>
      <c r="J112259" s="13"/>
      <c r="K112259" s="13"/>
      <c r="L112259" s="13"/>
      <c r="M112259" s="13"/>
      <c r="N112259" s="13"/>
      <c r="O112259" s="13"/>
      <c r="P112259" s="13"/>
      <c r="Q112259" s="13"/>
      <c r="R112259" s="13"/>
    </row>
    <row r="112260" spans="2:18">
      <c r="B112260" s="31"/>
      <c r="C112260" s="13"/>
      <c r="D112260" s="13"/>
      <c r="E112260" s="13"/>
      <c r="F112260" s="13"/>
      <c r="G112260" s="13"/>
      <c r="H112260" s="13"/>
      <c r="I112260" s="13"/>
      <c r="J112260" s="13"/>
      <c r="K112260" s="13"/>
      <c r="L112260" s="13"/>
      <c r="M112260" s="13"/>
      <c r="N112260" s="13"/>
      <c r="O112260" s="13"/>
      <c r="P112260" s="13"/>
      <c r="Q112260" s="13"/>
      <c r="R112260" s="13"/>
    </row>
    <row r="112261" spans="2:18">
      <c r="B112261" s="31"/>
      <c r="C112261" s="13"/>
      <c r="D112261" s="13"/>
      <c r="E112261" s="13"/>
      <c r="F112261" s="13"/>
      <c r="G112261" s="13"/>
      <c r="H112261" s="13"/>
      <c r="I112261" s="13"/>
      <c r="J112261" s="13"/>
      <c r="K112261" s="13"/>
      <c r="L112261" s="13"/>
      <c r="M112261" s="13"/>
      <c r="N112261" s="13"/>
      <c r="O112261" s="13"/>
      <c r="P112261" s="13"/>
      <c r="Q112261" s="13"/>
      <c r="R112261" s="13"/>
    </row>
    <row r="112262" spans="2:18">
      <c r="B112262" s="31"/>
      <c r="C112262" s="13"/>
      <c r="D112262" s="13"/>
      <c r="E112262" s="13"/>
      <c r="F112262" s="13"/>
      <c r="G112262" s="13"/>
      <c r="H112262" s="13"/>
      <c r="I112262" s="13"/>
      <c r="J112262" s="13"/>
      <c r="K112262" s="13"/>
      <c r="L112262" s="13"/>
      <c r="M112262" s="13"/>
      <c r="N112262" s="13"/>
      <c r="O112262" s="13"/>
      <c r="P112262" s="13"/>
      <c r="Q112262" s="13"/>
      <c r="R112262" s="13"/>
    </row>
    <row r="112263" spans="2:18">
      <c r="B112263" s="31"/>
      <c r="C112263" s="13"/>
      <c r="D112263" s="13"/>
      <c r="E112263" s="13"/>
      <c r="F112263" s="13"/>
      <c r="G112263" s="13"/>
      <c r="H112263" s="13"/>
      <c r="I112263" s="13"/>
      <c r="J112263" s="13"/>
      <c r="K112263" s="13"/>
      <c r="L112263" s="13"/>
      <c r="M112263" s="13"/>
      <c r="N112263" s="13"/>
      <c r="O112263" s="13"/>
      <c r="P112263" s="13"/>
      <c r="Q112263" s="13"/>
      <c r="R112263" s="13"/>
    </row>
    <row r="112264" spans="2:18">
      <c r="B112264" s="31"/>
      <c r="C112264" s="13"/>
      <c r="D112264" s="13"/>
      <c r="E112264" s="13"/>
      <c r="F112264" s="13"/>
      <c r="G112264" s="13"/>
      <c r="H112264" s="13"/>
      <c r="I112264" s="13"/>
      <c r="J112264" s="13"/>
      <c r="K112264" s="13"/>
      <c r="L112264" s="13"/>
      <c r="M112264" s="13"/>
      <c r="N112264" s="13"/>
      <c r="O112264" s="13"/>
      <c r="P112264" s="13"/>
      <c r="Q112264" s="13"/>
      <c r="R112264" s="13"/>
    </row>
    <row r="112265" spans="2:18">
      <c r="B112265" s="31"/>
      <c r="C112265" s="13"/>
      <c r="D112265" s="13"/>
      <c r="E112265" s="13"/>
      <c r="F112265" s="13"/>
      <c r="G112265" s="13"/>
      <c r="H112265" s="13"/>
      <c r="I112265" s="13"/>
      <c r="J112265" s="13"/>
      <c r="K112265" s="13"/>
      <c r="L112265" s="13"/>
      <c r="M112265" s="13"/>
      <c r="N112265" s="13"/>
      <c r="O112265" s="13"/>
      <c r="P112265" s="13"/>
      <c r="Q112265" s="13"/>
      <c r="R112265" s="13"/>
    </row>
    <row r="112266" spans="2:18">
      <c r="B112266" s="31"/>
      <c r="C112266" s="13"/>
      <c r="D112266" s="13"/>
      <c r="E112266" s="13"/>
      <c r="F112266" s="13"/>
      <c r="G112266" s="13"/>
      <c r="H112266" s="13"/>
      <c r="I112266" s="13"/>
      <c r="J112266" s="13"/>
      <c r="K112266" s="13"/>
      <c r="L112266" s="13"/>
      <c r="M112266" s="13"/>
      <c r="N112266" s="13"/>
      <c r="O112266" s="13"/>
      <c r="P112266" s="13"/>
      <c r="Q112266" s="13"/>
      <c r="R112266" s="13"/>
    </row>
    <row r="112267" spans="2:18">
      <c r="B112267" s="31"/>
      <c r="C112267" s="13"/>
      <c r="D112267" s="13"/>
      <c r="E112267" s="13"/>
      <c r="F112267" s="13"/>
      <c r="G112267" s="13"/>
      <c r="H112267" s="13"/>
      <c r="I112267" s="13"/>
      <c r="J112267" s="13"/>
      <c r="K112267" s="13"/>
      <c r="L112267" s="13"/>
      <c r="M112267" s="13"/>
      <c r="N112267" s="13"/>
      <c r="O112267" s="13"/>
      <c r="P112267" s="13"/>
      <c r="Q112267" s="13"/>
      <c r="R112267" s="13"/>
    </row>
    <row r="112268" spans="2:18">
      <c r="B112268" s="31"/>
      <c r="C112268" s="13"/>
      <c r="D112268" s="13"/>
      <c r="E112268" s="13"/>
      <c r="F112268" s="13"/>
      <c r="G112268" s="13"/>
      <c r="H112268" s="13"/>
      <c r="I112268" s="13"/>
      <c r="J112268" s="13"/>
      <c r="K112268" s="13"/>
      <c r="L112268" s="13"/>
      <c r="M112268" s="13"/>
      <c r="N112268" s="13"/>
      <c r="O112268" s="13"/>
      <c r="P112268" s="13"/>
      <c r="Q112268" s="13"/>
      <c r="R112268" s="13"/>
    </row>
    <row r="112269" spans="2:18">
      <c r="B112269" s="31"/>
      <c r="C112269" s="13"/>
      <c r="D112269" s="13"/>
      <c r="E112269" s="13"/>
      <c r="F112269" s="13"/>
      <c r="G112269" s="13"/>
      <c r="H112269" s="13"/>
      <c r="I112269" s="13"/>
      <c r="J112269" s="13"/>
      <c r="K112269" s="13"/>
      <c r="L112269" s="13"/>
      <c r="M112269" s="13"/>
      <c r="N112269" s="13"/>
      <c r="O112269" s="13"/>
      <c r="P112269" s="13"/>
      <c r="Q112269" s="13"/>
      <c r="R112269" s="13"/>
    </row>
    <row r="112270" spans="2:18">
      <c r="B112270" s="31"/>
      <c r="C112270" s="13"/>
      <c r="D112270" s="13"/>
      <c r="E112270" s="13"/>
      <c r="F112270" s="13"/>
      <c r="G112270" s="13"/>
      <c r="H112270" s="13"/>
      <c r="I112270" s="13"/>
      <c r="J112270" s="13"/>
      <c r="K112270" s="13"/>
      <c r="L112270" s="13"/>
      <c r="M112270" s="13"/>
      <c r="N112270" s="13"/>
      <c r="O112270" s="13"/>
      <c r="P112270" s="13"/>
      <c r="Q112270" s="13"/>
      <c r="R112270" s="13"/>
    </row>
    <row r="112271" spans="2:18">
      <c r="B112271" s="31"/>
      <c r="C112271" s="13"/>
      <c r="D112271" s="13"/>
      <c r="E112271" s="13"/>
      <c r="F112271" s="13"/>
      <c r="G112271" s="13"/>
      <c r="H112271" s="13"/>
      <c r="I112271" s="13"/>
      <c r="J112271" s="13"/>
      <c r="K112271" s="13"/>
      <c r="L112271" s="13"/>
      <c r="M112271" s="13"/>
      <c r="N112271" s="13"/>
      <c r="O112271" s="13"/>
      <c r="P112271" s="13"/>
      <c r="Q112271" s="13"/>
      <c r="R112271" s="13"/>
    </row>
    <row r="112272" spans="2:18">
      <c r="B112272" s="31"/>
      <c r="C112272" s="13"/>
      <c r="D112272" s="13"/>
      <c r="E112272" s="13"/>
      <c r="F112272" s="13"/>
      <c r="G112272" s="13"/>
      <c r="H112272" s="13"/>
      <c r="I112272" s="13"/>
      <c r="J112272" s="13"/>
      <c r="K112272" s="13"/>
      <c r="L112272" s="13"/>
      <c r="M112272" s="13"/>
      <c r="N112272" s="13"/>
      <c r="O112272" s="13"/>
      <c r="P112272" s="13"/>
      <c r="Q112272" s="13"/>
      <c r="R112272" s="13"/>
    </row>
    <row r="112273" spans="2:18">
      <c r="B112273" s="31"/>
      <c r="C112273" s="13"/>
      <c r="D112273" s="13"/>
      <c r="E112273" s="13"/>
      <c r="F112273" s="13"/>
      <c r="G112273" s="13"/>
      <c r="H112273" s="13"/>
      <c r="I112273" s="13"/>
      <c r="J112273" s="13"/>
      <c r="K112273" s="13"/>
      <c r="L112273" s="13"/>
      <c r="M112273" s="13"/>
      <c r="N112273" s="13"/>
      <c r="O112273" s="13"/>
      <c r="P112273" s="13"/>
      <c r="Q112273" s="13"/>
      <c r="R112273" s="13"/>
    </row>
    <row r="112274" spans="2:18">
      <c r="B112274" s="31"/>
      <c r="C112274" s="13"/>
      <c r="D112274" s="13"/>
      <c r="E112274" s="13"/>
      <c r="F112274" s="13"/>
      <c r="G112274" s="13"/>
      <c r="H112274" s="13"/>
      <c r="I112274" s="13"/>
      <c r="J112274" s="13"/>
      <c r="K112274" s="13"/>
      <c r="L112274" s="13"/>
      <c r="M112274" s="13"/>
      <c r="N112274" s="13"/>
      <c r="O112274" s="13"/>
      <c r="P112274" s="13"/>
      <c r="Q112274" s="13"/>
      <c r="R112274" s="13"/>
    </row>
    <row r="112275" spans="2:18">
      <c r="B112275" s="31"/>
      <c r="C112275" s="13"/>
      <c r="D112275" s="13"/>
      <c r="E112275" s="13"/>
      <c r="F112275" s="13"/>
      <c r="G112275" s="13"/>
      <c r="H112275" s="13"/>
      <c r="I112275" s="13"/>
      <c r="J112275" s="13"/>
      <c r="K112275" s="13"/>
      <c r="L112275" s="13"/>
      <c r="M112275" s="13"/>
      <c r="N112275" s="13"/>
      <c r="O112275" s="13"/>
      <c r="P112275" s="13"/>
      <c r="Q112275" s="13"/>
      <c r="R112275" s="13"/>
    </row>
    <row r="112276" spans="2:18">
      <c r="B112276" s="31"/>
      <c r="C112276" s="13"/>
      <c r="D112276" s="13"/>
      <c r="E112276" s="13"/>
      <c r="F112276" s="13"/>
      <c r="G112276" s="13"/>
      <c r="H112276" s="13"/>
      <c r="I112276" s="13"/>
      <c r="J112276" s="13"/>
      <c r="K112276" s="13"/>
      <c r="L112276" s="13"/>
      <c r="M112276" s="13"/>
      <c r="N112276" s="13"/>
      <c r="O112276" s="13"/>
      <c r="P112276" s="13"/>
      <c r="Q112276" s="13"/>
      <c r="R112276" s="13"/>
    </row>
    <row r="112277" spans="2:18">
      <c r="B112277" s="31"/>
      <c r="C112277" s="13"/>
      <c r="D112277" s="13"/>
      <c r="E112277" s="13"/>
      <c r="F112277" s="13"/>
      <c r="G112277" s="13"/>
      <c r="H112277" s="13"/>
      <c r="I112277" s="13"/>
      <c r="J112277" s="13"/>
      <c r="K112277" s="13"/>
      <c r="L112277" s="13"/>
      <c r="M112277" s="13"/>
      <c r="N112277" s="13"/>
      <c r="O112277" s="13"/>
      <c r="P112277" s="13"/>
      <c r="Q112277" s="13"/>
      <c r="R112277" s="13"/>
    </row>
    <row r="112278" spans="2:18">
      <c r="B112278" s="31"/>
      <c r="C112278" s="13"/>
      <c r="D112278" s="13"/>
      <c r="E112278" s="13"/>
      <c r="F112278" s="13"/>
      <c r="G112278" s="13"/>
      <c r="H112278" s="13"/>
      <c r="I112278" s="13"/>
      <c r="J112278" s="13"/>
      <c r="K112278" s="13"/>
      <c r="L112278" s="13"/>
      <c r="M112278" s="13"/>
      <c r="N112278" s="13"/>
      <c r="O112278" s="13"/>
      <c r="P112278" s="13"/>
      <c r="Q112278" s="13"/>
      <c r="R112278" s="13"/>
    </row>
    <row r="112279" spans="2:18">
      <c r="B112279" s="31"/>
      <c r="C112279" s="13"/>
      <c r="D112279" s="13"/>
      <c r="E112279" s="13"/>
      <c r="F112279" s="13"/>
      <c r="G112279" s="13"/>
      <c r="H112279" s="13"/>
      <c r="I112279" s="13"/>
      <c r="J112279" s="13"/>
      <c r="K112279" s="13"/>
      <c r="L112279" s="13"/>
      <c r="M112279" s="13"/>
      <c r="N112279" s="13"/>
      <c r="O112279" s="13"/>
      <c r="P112279" s="13"/>
      <c r="Q112279" s="13"/>
      <c r="R112279" s="13"/>
    </row>
    <row r="112280" spans="2:18">
      <c r="B112280" s="31"/>
      <c r="C112280" s="13"/>
      <c r="D112280" s="13"/>
      <c r="E112280" s="13"/>
      <c r="F112280" s="13"/>
      <c r="G112280" s="13"/>
      <c r="H112280" s="13"/>
      <c r="I112280" s="13"/>
      <c r="J112280" s="13"/>
      <c r="K112280" s="13"/>
      <c r="L112280" s="13"/>
      <c r="M112280" s="13"/>
      <c r="N112280" s="13"/>
      <c r="O112280" s="13"/>
      <c r="P112280" s="13"/>
      <c r="Q112280" s="13"/>
      <c r="R112280" s="13"/>
    </row>
    <row r="112281" spans="2:18">
      <c r="B112281" s="31"/>
      <c r="C112281" s="13"/>
      <c r="D112281" s="13"/>
      <c r="E112281" s="13"/>
      <c r="F112281" s="13"/>
      <c r="G112281" s="13"/>
      <c r="H112281" s="13"/>
      <c r="I112281" s="13"/>
      <c r="J112281" s="13"/>
      <c r="K112281" s="13"/>
      <c r="L112281" s="13"/>
      <c r="M112281" s="13"/>
      <c r="N112281" s="13"/>
      <c r="O112281" s="13"/>
      <c r="P112281" s="13"/>
      <c r="Q112281" s="13"/>
      <c r="R112281" s="13"/>
    </row>
    <row r="112282" spans="2:18">
      <c r="B112282" s="31"/>
      <c r="C112282" s="13"/>
      <c r="D112282" s="13"/>
      <c r="E112282" s="13"/>
      <c r="F112282" s="13"/>
      <c r="G112282" s="13"/>
      <c r="H112282" s="13"/>
      <c r="I112282" s="13"/>
      <c r="J112282" s="13"/>
      <c r="K112282" s="13"/>
      <c r="L112282" s="13"/>
      <c r="M112282" s="13"/>
      <c r="N112282" s="13"/>
      <c r="O112282" s="13"/>
      <c r="P112282" s="13"/>
      <c r="Q112282" s="13"/>
      <c r="R112282" s="13"/>
    </row>
    <row r="112283" spans="2:18">
      <c r="B112283" s="31"/>
      <c r="C112283" s="13"/>
      <c r="D112283" s="13"/>
      <c r="E112283" s="13"/>
      <c r="F112283" s="13"/>
      <c r="G112283" s="13"/>
      <c r="H112283" s="13"/>
      <c r="I112283" s="13"/>
      <c r="J112283" s="13"/>
      <c r="K112283" s="13"/>
      <c r="L112283" s="13"/>
      <c r="M112283" s="13"/>
      <c r="N112283" s="13"/>
      <c r="O112283" s="13"/>
      <c r="P112283" s="13"/>
      <c r="Q112283" s="13"/>
      <c r="R112283" s="13"/>
    </row>
    <row r="112284" spans="2:18">
      <c r="B112284" s="31"/>
      <c r="C112284" s="13"/>
      <c r="D112284" s="13"/>
      <c r="E112284" s="13"/>
      <c r="F112284" s="13"/>
      <c r="G112284" s="13"/>
      <c r="H112284" s="13"/>
      <c r="I112284" s="13"/>
      <c r="J112284" s="13"/>
      <c r="K112284" s="13"/>
      <c r="L112284" s="13"/>
      <c r="M112284" s="13"/>
      <c r="N112284" s="13"/>
      <c r="O112284" s="13"/>
      <c r="P112284" s="13"/>
      <c r="Q112284" s="13"/>
      <c r="R112284" s="13"/>
    </row>
    <row r="112285" spans="2:18">
      <c r="B112285" s="31"/>
      <c r="C112285" s="13"/>
      <c r="D112285" s="13"/>
      <c r="E112285" s="13"/>
      <c r="F112285" s="13"/>
      <c r="G112285" s="13"/>
      <c r="H112285" s="13"/>
      <c r="I112285" s="13"/>
      <c r="J112285" s="13"/>
      <c r="K112285" s="13"/>
      <c r="L112285" s="13"/>
      <c r="M112285" s="13"/>
      <c r="N112285" s="13"/>
      <c r="O112285" s="13"/>
      <c r="P112285" s="13"/>
      <c r="Q112285" s="13"/>
      <c r="R112285" s="13"/>
    </row>
    <row r="112286" spans="2:18">
      <c r="B112286" s="31"/>
      <c r="C112286" s="13"/>
      <c r="D112286" s="13"/>
      <c r="E112286" s="13"/>
      <c r="F112286" s="13"/>
      <c r="G112286" s="13"/>
      <c r="H112286" s="13"/>
      <c r="I112286" s="13"/>
      <c r="J112286" s="13"/>
      <c r="K112286" s="13"/>
      <c r="L112286" s="13"/>
      <c r="M112286" s="13"/>
      <c r="N112286" s="13"/>
      <c r="O112286" s="13"/>
      <c r="P112286" s="13"/>
      <c r="Q112286" s="13"/>
      <c r="R112286" s="13"/>
    </row>
    <row r="112287" spans="2:18">
      <c r="B112287" s="31"/>
      <c r="C112287" s="13"/>
      <c r="D112287" s="13"/>
      <c r="E112287" s="13"/>
      <c r="F112287" s="13"/>
      <c r="G112287" s="13"/>
      <c r="H112287" s="13"/>
      <c r="I112287" s="13"/>
      <c r="J112287" s="13"/>
      <c r="K112287" s="13"/>
      <c r="L112287" s="13"/>
      <c r="M112287" s="13"/>
      <c r="N112287" s="13"/>
      <c r="O112287" s="13"/>
      <c r="P112287" s="13"/>
      <c r="Q112287" s="13"/>
      <c r="R112287" s="13"/>
    </row>
    <row r="112288" spans="2:18">
      <c r="B112288" s="31"/>
      <c r="C112288" s="13"/>
      <c r="D112288" s="13"/>
      <c r="E112288" s="13"/>
      <c r="F112288" s="13"/>
      <c r="G112288" s="13"/>
      <c r="H112288" s="13"/>
      <c r="I112288" s="13"/>
      <c r="J112288" s="13"/>
      <c r="K112288" s="13"/>
      <c r="L112288" s="13"/>
      <c r="M112288" s="13"/>
      <c r="N112288" s="13"/>
      <c r="O112288" s="13"/>
      <c r="P112288" s="13"/>
      <c r="Q112288" s="13"/>
      <c r="R112288" s="13"/>
    </row>
    <row r="112289" spans="2:18">
      <c r="B112289" s="31"/>
      <c r="C112289" s="13"/>
      <c r="D112289" s="13"/>
      <c r="E112289" s="13"/>
      <c r="F112289" s="13"/>
      <c r="G112289" s="13"/>
      <c r="H112289" s="13"/>
      <c r="I112289" s="13"/>
      <c r="J112289" s="13"/>
      <c r="K112289" s="13"/>
      <c r="L112289" s="13"/>
      <c r="M112289" s="13"/>
      <c r="N112289" s="13"/>
      <c r="O112289" s="13"/>
      <c r="P112289" s="13"/>
      <c r="Q112289" s="13"/>
      <c r="R112289" s="13"/>
    </row>
    <row r="112290" spans="2:18">
      <c r="B112290" s="31"/>
      <c r="C112290" s="13"/>
      <c r="D112290" s="13"/>
      <c r="E112290" s="13"/>
      <c r="F112290" s="13"/>
      <c r="G112290" s="13"/>
      <c r="H112290" s="13"/>
      <c r="I112290" s="13"/>
      <c r="J112290" s="13"/>
      <c r="K112290" s="13"/>
      <c r="L112290" s="13"/>
      <c r="M112290" s="13"/>
      <c r="N112290" s="13"/>
      <c r="O112290" s="13"/>
      <c r="P112290" s="13"/>
      <c r="Q112290" s="13"/>
      <c r="R112290" s="13"/>
    </row>
    <row r="112291" spans="2:18">
      <c r="B112291" s="31"/>
      <c r="C112291" s="13"/>
      <c r="D112291" s="13"/>
      <c r="E112291" s="13"/>
      <c r="F112291" s="13"/>
      <c r="G112291" s="13"/>
      <c r="H112291" s="13"/>
      <c r="I112291" s="13"/>
      <c r="J112291" s="13"/>
      <c r="K112291" s="13"/>
      <c r="L112291" s="13"/>
      <c r="M112291" s="13"/>
      <c r="N112291" s="13"/>
      <c r="O112291" s="13"/>
      <c r="P112291" s="13"/>
      <c r="Q112291" s="13"/>
      <c r="R112291" s="13"/>
    </row>
    <row r="112292" spans="2:18">
      <c r="B112292" s="31"/>
      <c r="C112292" s="13"/>
      <c r="D112292" s="13"/>
      <c r="E112292" s="13"/>
      <c r="F112292" s="13"/>
      <c r="G112292" s="13"/>
      <c r="H112292" s="13"/>
      <c r="I112292" s="13"/>
      <c r="J112292" s="13"/>
      <c r="K112292" s="13"/>
      <c r="L112292" s="13"/>
      <c r="M112292" s="13"/>
      <c r="N112292" s="13"/>
      <c r="O112292" s="13"/>
      <c r="P112292" s="13"/>
      <c r="Q112292" s="13"/>
      <c r="R112292" s="13"/>
    </row>
    <row r="112293" spans="2:18">
      <c r="B112293" s="31"/>
      <c r="C112293" s="13"/>
      <c r="D112293" s="13"/>
      <c r="E112293" s="13"/>
      <c r="F112293" s="13"/>
      <c r="G112293" s="13"/>
      <c r="H112293" s="13"/>
      <c r="I112293" s="13"/>
      <c r="J112293" s="13"/>
      <c r="K112293" s="13"/>
      <c r="L112293" s="13"/>
      <c r="M112293" s="13"/>
      <c r="N112293" s="13"/>
      <c r="O112293" s="13"/>
      <c r="P112293" s="13"/>
      <c r="Q112293" s="13"/>
      <c r="R112293" s="13"/>
    </row>
    <row r="112294" spans="2:18">
      <c r="B112294" s="31"/>
      <c r="C112294" s="13"/>
      <c r="D112294" s="13"/>
      <c r="E112294" s="13"/>
      <c r="F112294" s="13"/>
      <c r="G112294" s="13"/>
      <c r="H112294" s="13"/>
      <c r="I112294" s="13"/>
      <c r="J112294" s="13"/>
      <c r="K112294" s="13"/>
      <c r="L112294" s="13"/>
      <c r="M112294" s="13"/>
      <c r="N112294" s="13"/>
      <c r="O112294" s="13"/>
      <c r="P112294" s="13"/>
      <c r="Q112294" s="13"/>
      <c r="R112294" s="13"/>
    </row>
    <row r="112295" spans="2:18">
      <c r="B112295" s="31"/>
      <c r="C112295" s="13"/>
      <c r="D112295" s="13"/>
      <c r="E112295" s="13"/>
      <c r="F112295" s="13"/>
      <c r="G112295" s="13"/>
      <c r="H112295" s="13"/>
      <c r="I112295" s="13"/>
      <c r="J112295" s="13"/>
      <c r="K112295" s="13"/>
      <c r="L112295" s="13"/>
      <c r="M112295" s="13"/>
      <c r="N112295" s="13"/>
      <c r="O112295" s="13"/>
      <c r="P112295" s="13"/>
      <c r="Q112295" s="13"/>
      <c r="R112295" s="13"/>
    </row>
    <row r="112296" spans="2:18">
      <c r="B112296" s="31"/>
      <c r="C112296" s="13"/>
      <c r="D112296" s="13"/>
      <c r="E112296" s="13"/>
      <c r="F112296" s="13"/>
      <c r="G112296" s="13"/>
      <c r="H112296" s="13"/>
      <c r="I112296" s="13"/>
      <c r="J112296" s="13"/>
      <c r="K112296" s="13"/>
      <c r="L112296" s="13"/>
      <c r="M112296" s="13"/>
      <c r="N112296" s="13"/>
      <c r="O112296" s="13"/>
      <c r="P112296" s="13"/>
      <c r="Q112296" s="13"/>
      <c r="R112296" s="13"/>
    </row>
    <row r="112297" spans="2:18">
      <c r="B112297" s="31"/>
      <c r="C112297" s="13"/>
      <c r="D112297" s="13"/>
      <c r="E112297" s="13"/>
      <c r="F112297" s="13"/>
      <c r="G112297" s="13"/>
      <c r="H112297" s="13"/>
      <c r="I112297" s="13"/>
      <c r="J112297" s="13"/>
      <c r="K112297" s="13"/>
      <c r="L112297" s="13"/>
      <c r="M112297" s="13"/>
      <c r="N112297" s="13"/>
      <c r="O112297" s="13"/>
      <c r="P112297" s="13"/>
      <c r="Q112297" s="13"/>
      <c r="R112297" s="13"/>
    </row>
    <row r="112298" spans="2:18">
      <c r="B112298" s="31"/>
      <c r="C112298" s="13"/>
      <c r="D112298" s="13"/>
      <c r="E112298" s="13"/>
      <c r="F112298" s="13"/>
      <c r="G112298" s="13"/>
      <c r="H112298" s="13"/>
      <c r="I112298" s="13"/>
      <c r="J112298" s="13"/>
      <c r="K112298" s="13"/>
      <c r="L112298" s="13"/>
      <c r="M112298" s="13"/>
      <c r="N112298" s="13"/>
      <c r="O112298" s="13"/>
      <c r="P112298" s="13"/>
      <c r="Q112298" s="13"/>
      <c r="R112298" s="13"/>
    </row>
    <row r="112299" spans="2:18">
      <c r="B112299" s="31"/>
      <c r="C112299" s="13"/>
      <c r="D112299" s="13"/>
      <c r="E112299" s="13"/>
      <c r="F112299" s="13"/>
      <c r="G112299" s="13"/>
      <c r="H112299" s="13"/>
      <c r="I112299" s="13"/>
      <c r="J112299" s="13"/>
      <c r="K112299" s="13"/>
      <c r="L112299" s="13"/>
      <c r="M112299" s="13"/>
      <c r="N112299" s="13"/>
      <c r="O112299" s="13"/>
      <c r="P112299" s="13"/>
      <c r="Q112299" s="13"/>
      <c r="R112299" s="13"/>
    </row>
    <row r="112300" spans="2:18">
      <c r="B112300" s="31"/>
      <c r="C112300" s="13"/>
      <c r="D112300" s="13"/>
      <c r="E112300" s="13"/>
      <c r="F112300" s="13"/>
      <c r="G112300" s="13"/>
      <c r="H112300" s="13"/>
      <c r="I112300" s="13"/>
      <c r="J112300" s="13"/>
      <c r="K112300" s="13"/>
      <c r="L112300" s="13"/>
      <c r="M112300" s="13"/>
      <c r="N112300" s="13"/>
      <c r="O112300" s="13"/>
      <c r="P112300" s="13"/>
      <c r="Q112300" s="13"/>
      <c r="R112300" s="13"/>
    </row>
    <row r="112301" spans="2:18">
      <c r="B112301" s="31"/>
      <c r="C112301" s="13"/>
      <c r="D112301" s="13"/>
      <c r="E112301" s="13"/>
      <c r="F112301" s="13"/>
      <c r="G112301" s="13"/>
      <c r="H112301" s="13"/>
      <c r="I112301" s="13"/>
      <c r="J112301" s="13"/>
      <c r="K112301" s="13"/>
      <c r="L112301" s="13"/>
      <c r="M112301" s="13"/>
      <c r="N112301" s="13"/>
      <c r="O112301" s="13"/>
      <c r="P112301" s="13"/>
      <c r="Q112301" s="13"/>
      <c r="R112301" s="13"/>
    </row>
    <row r="112302" spans="2:18">
      <c r="B112302" s="31"/>
      <c r="C112302" s="13"/>
      <c r="D112302" s="13"/>
      <c r="E112302" s="13"/>
      <c r="F112302" s="13"/>
      <c r="G112302" s="13"/>
      <c r="H112302" s="13"/>
      <c r="I112302" s="13"/>
      <c r="J112302" s="13"/>
      <c r="K112302" s="13"/>
      <c r="L112302" s="13"/>
      <c r="M112302" s="13"/>
      <c r="N112302" s="13"/>
      <c r="O112302" s="13"/>
      <c r="P112302" s="13"/>
      <c r="Q112302" s="13"/>
      <c r="R112302" s="13"/>
    </row>
    <row r="112303" spans="2:18">
      <c r="B112303" s="31"/>
      <c r="C112303" s="13"/>
      <c r="D112303" s="13"/>
      <c r="E112303" s="13"/>
      <c r="F112303" s="13"/>
      <c r="G112303" s="13"/>
      <c r="H112303" s="13"/>
      <c r="I112303" s="13"/>
      <c r="J112303" s="13"/>
      <c r="K112303" s="13"/>
      <c r="L112303" s="13"/>
      <c r="M112303" s="13"/>
      <c r="N112303" s="13"/>
      <c r="O112303" s="13"/>
      <c r="P112303" s="13"/>
      <c r="Q112303" s="13"/>
      <c r="R112303" s="13"/>
    </row>
    <row r="112304" spans="2:18">
      <c r="B112304" s="31"/>
      <c r="C112304" s="13"/>
      <c r="D112304" s="13"/>
      <c r="E112304" s="13"/>
      <c r="F112304" s="13"/>
      <c r="G112304" s="13"/>
      <c r="H112304" s="13"/>
      <c r="I112304" s="13"/>
      <c r="J112304" s="13"/>
      <c r="K112304" s="13"/>
      <c r="L112304" s="13"/>
      <c r="M112304" s="13"/>
      <c r="N112304" s="13"/>
      <c r="O112304" s="13"/>
      <c r="P112304" s="13"/>
      <c r="Q112304" s="13"/>
      <c r="R112304" s="13"/>
    </row>
    <row r="112305" spans="2:18">
      <c r="B112305" s="31"/>
      <c r="C112305" s="13"/>
      <c r="D112305" s="13"/>
      <c r="E112305" s="13"/>
      <c r="F112305" s="13"/>
      <c r="G112305" s="13"/>
      <c r="H112305" s="13"/>
      <c r="I112305" s="13"/>
      <c r="J112305" s="13"/>
      <c r="K112305" s="13"/>
      <c r="L112305" s="13"/>
      <c r="M112305" s="13"/>
      <c r="N112305" s="13"/>
      <c r="O112305" s="13"/>
      <c r="P112305" s="13"/>
      <c r="Q112305" s="13"/>
      <c r="R112305" s="13"/>
    </row>
    <row r="112306" spans="2:18">
      <c r="B112306" s="31"/>
      <c r="C112306" s="13"/>
      <c r="D112306" s="13"/>
      <c r="E112306" s="13"/>
      <c r="F112306" s="13"/>
      <c r="G112306" s="13"/>
      <c r="H112306" s="13"/>
      <c r="I112306" s="13"/>
      <c r="J112306" s="13"/>
      <c r="K112306" s="13"/>
      <c r="L112306" s="13"/>
      <c r="M112306" s="13"/>
      <c r="N112306" s="13"/>
      <c r="O112306" s="13"/>
      <c r="P112306" s="13"/>
      <c r="Q112306" s="13"/>
      <c r="R112306" s="13"/>
    </row>
    <row r="112307" spans="2:18">
      <c r="B112307" s="31"/>
      <c r="C112307" s="13"/>
      <c r="D112307" s="13"/>
      <c r="E112307" s="13"/>
      <c r="F112307" s="13"/>
      <c r="G112307" s="13"/>
      <c r="H112307" s="13"/>
      <c r="I112307" s="13"/>
      <c r="J112307" s="13"/>
      <c r="K112307" s="13"/>
      <c r="L112307" s="13"/>
      <c r="M112307" s="13"/>
      <c r="N112307" s="13"/>
      <c r="O112307" s="13"/>
      <c r="P112307" s="13"/>
      <c r="Q112307" s="13"/>
      <c r="R112307" s="13"/>
    </row>
    <row r="112308" spans="2:18">
      <c r="B112308" s="31"/>
      <c r="C112308" s="13"/>
      <c r="D112308" s="13"/>
      <c r="E112308" s="13"/>
      <c r="F112308" s="13"/>
      <c r="G112308" s="13"/>
      <c r="H112308" s="13"/>
      <c r="I112308" s="13"/>
      <c r="J112308" s="13"/>
      <c r="K112308" s="13"/>
      <c r="L112308" s="13"/>
      <c r="M112308" s="13"/>
      <c r="N112308" s="13"/>
      <c r="O112308" s="13"/>
      <c r="P112308" s="13"/>
      <c r="Q112308" s="13"/>
      <c r="R112308" s="13"/>
    </row>
    <row r="112309" spans="2:18">
      <c r="B112309" s="31"/>
      <c r="C112309" s="13"/>
      <c r="D112309" s="13"/>
      <c r="E112309" s="13"/>
      <c r="F112309" s="13"/>
      <c r="G112309" s="13"/>
      <c r="H112309" s="13"/>
      <c r="I112309" s="13"/>
      <c r="J112309" s="13"/>
      <c r="K112309" s="13"/>
      <c r="L112309" s="13"/>
      <c r="M112309" s="13"/>
      <c r="N112309" s="13"/>
      <c r="O112309" s="13"/>
      <c r="P112309" s="13"/>
      <c r="Q112309" s="13"/>
      <c r="R112309" s="13"/>
    </row>
    <row r="112310" spans="2:18">
      <c r="B112310" s="31"/>
      <c r="C112310" s="13"/>
      <c r="D112310" s="13"/>
      <c r="E112310" s="13"/>
      <c r="F112310" s="13"/>
      <c r="G112310" s="13"/>
      <c r="H112310" s="13"/>
      <c r="I112310" s="13"/>
      <c r="J112310" s="13"/>
      <c r="K112310" s="13"/>
      <c r="L112310" s="13"/>
      <c r="M112310" s="13"/>
      <c r="N112310" s="13"/>
      <c r="O112310" s="13"/>
      <c r="P112310" s="13"/>
      <c r="Q112310" s="13"/>
      <c r="R112310" s="13"/>
    </row>
    <row r="112311" spans="2:18">
      <c r="B112311" s="31"/>
      <c r="C112311" s="13"/>
      <c r="D112311" s="13"/>
      <c r="E112311" s="13"/>
      <c r="F112311" s="13"/>
      <c r="G112311" s="13"/>
      <c r="H112311" s="13"/>
      <c r="I112311" s="13"/>
      <c r="J112311" s="13"/>
      <c r="K112311" s="13"/>
      <c r="L112311" s="13"/>
      <c r="M112311" s="13"/>
      <c r="N112311" s="13"/>
      <c r="O112311" s="13"/>
      <c r="P112311" s="13"/>
      <c r="Q112311" s="13"/>
      <c r="R112311" s="13"/>
    </row>
    <row r="112312" spans="2:18">
      <c r="B112312" s="31"/>
      <c r="C112312" s="13"/>
      <c r="D112312" s="13"/>
      <c r="E112312" s="13"/>
      <c r="F112312" s="13"/>
      <c r="G112312" s="13"/>
      <c r="H112312" s="13"/>
      <c r="I112312" s="13"/>
      <c r="J112312" s="13"/>
      <c r="K112312" s="13"/>
      <c r="L112312" s="13"/>
      <c r="M112312" s="13"/>
      <c r="N112312" s="13"/>
      <c r="O112312" s="13"/>
      <c r="P112312" s="13"/>
      <c r="Q112312" s="13"/>
      <c r="R112312" s="13"/>
    </row>
    <row r="112313" spans="2:18">
      <c r="B112313" s="31"/>
      <c r="C112313" s="13"/>
      <c r="D112313" s="13"/>
      <c r="E112313" s="13"/>
      <c r="F112313" s="13"/>
      <c r="G112313" s="13"/>
      <c r="H112313" s="13"/>
      <c r="I112313" s="13"/>
      <c r="J112313" s="13"/>
      <c r="K112313" s="13"/>
      <c r="L112313" s="13"/>
      <c r="M112313" s="13"/>
      <c r="N112313" s="13"/>
      <c r="O112313" s="13"/>
      <c r="P112313" s="13"/>
      <c r="Q112313" s="13"/>
      <c r="R112313" s="13"/>
    </row>
    <row r="112314" spans="2:18">
      <c r="B112314" s="31"/>
      <c r="C112314" s="13"/>
      <c r="D112314" s="13"/>
      <c r="E112314" s="13"/>
      <c r="F112314" s="13"/>
      <c r="G112314" s="13"/>
      <c r="H112314" s="13"/>
      <c r="I112314" s="13"/>
      <c r="J112314" s="13"/>
      <c r="K112314" s="13"/>
      <c r="L112314" s="13"/>
      <c r="M112314" s="13"/>
      <c r="N112314" s="13"/>
      <c r="O112314" s="13"/>
      <c r="P112314" s="13"/>
      <c r="Q112314" s="13"/>
      <c r="R112314" s="13"/>
    </row>
    <row r="112315" spans="2:18">
      <c r="B112315" s="31"/>
      <c r="C112315" s="13"/>
      <c r="D112315" s="13"/>
      <c r="E112315" s="13"/>
      <c r="F112315" s="13"/>
      <c r="G112315" s="13"/>
      <c r="H112315" s="13"/>
      <c r="I112315" s="13"/>
      <c r="J112315" s="13"/>
      <c r="K112315" s="13"/>
      <c r="L112315" s="13"/>
      <c r="M112315" s="13"/>
      <c r="N112315" s="13"/>
      <c r="O112315" s="13"/>
      <c r="P112315" s="13"/>
      <c r="Q112315" s="13"/>
      <c r="R112315" s="13"/>
    </row>
    <row r="112316" spans="2:18">
      <c r="B112316" s="31"/>
      <c r="C112316" s="13"/>
      <c r="D112316" s="13"/>
      <c r="E112316" s="13"/>
      <c r="F112316" s="13"/>
      <c r="G112316" s="13"/>
      <c r="H112316" s="13"/>
      <c r="I112316" s="13"/>
      <c r="J112316" s="13"/>
      <c r="K112316" s="13"/>
      <c r="L112316" s="13"/>
      <c r="M112316" s="13"/>
      <c r="N112316" s="13"/>
      <c r="O112316" s="13"/>
      <c r="P112316" s="13"/>
      <c r="Q112316" s="13"/>
      <c r="R112316" s="13"/>
    </row>
    <row r="112317" spans="2:18">
      <c r="B112317" s="31"/>
      <c r="C112317" s="13"/>
      <c r="D112317" s="13"/>
      <c r="E112317" s="13"/>
      <c r="F112317" s="13"/>
      <c r="G112317" s="13"/>
      <c r="H112317" s="13"/>
      <c r="I112317" s="13"/>
      <c r="J112317" s="13"/>
      <c r="K112317" s="13"/>
      <c r="L112317" s="13"/>
      <c r="M112317" s="13"/>
      <c r="N112317" s="13"/>
      <c r="O112317" s="13"/>
      <c r="P112317" s="13"/>
      <c r="Q112317" s="13"/>
      <c r="R112317" s="13"/>
    </row>
    <row r="112318" spans="2:18">
      <c r="B112318" s="31"/>
      <c r="C112318" s="13"/>
      <c r="D112318" s="13"/>
      <c r="E112318" s="13"/>
      <c r="F112318" s="13"/>
      <c r="G112318" s="13"/>
      <c r="H112318" s="13"/>
      <c r="I112318" s="13"/>
      <c r="J112318" s="13"/>
      <c r="K112318" s="13"/>
      <c r="L112318" s="13"/>
      <c r="M112318" s="13"/>
      <c r="N112318" s="13"/>
      <c r="O112318" s="13"/>
      <c r="P112318" s="13"/>
      <c r="Q112318" s="13"/>
      <c r="R112318" s="13"/>
    </row>
    <row r="112319" spans="2:18">
      <c r="B112319" s="31"/>
      <c r="C112319" s="13"/>
      <c r="D112319" s="13"/>
      <c r="E112319" s="13"/>
      <c r="F112319" s="13"/>
      <c r="G112319" s="13"/>
      <c r="H112319" s="13"/>
      <c r="I112319" s="13"/>
      <c r="J112319" s="13"/>
      <c r="K112319" s="13"/>
      <c r="L112319" s="13"/>
      <c r="M112319" s="13"/>
      <c r="N112319" s="13"/>
      <c r="O112319" s="13"/>
      <c r="P112319" s="13"/>
      <c r="Q112319" s="13"/>
      <c r="R112319" s="13"/>
    </row>
    <row r="112320" spans="2:18">
      <c r="B112320" s="31"/>
      <c r="C112320" s="13"/>
      <c r="D112320" s="13"/>
      <c r="E112320" s="13"/>
      <c r="F112320" s="13"/>
      <c r="G112320" s="13"/>
      <c r="H112320" s="13"/>
      <c r="I112320" s="13"/>
      <c r="J112320" s="13"/>
      <c r="K112320" s="13"/>
      <c r="L112320" s="13"/>
      <c r="M112320" s="13"/>
      <c r="N112320" s="13"/>
      <c r="O112320" s="13"/>
      <c r="P112320" s="13"/>
      <c r="Q112320" s="13"/>
      <c r="R112320" s="13"/>
    </row>
    <row r="112321" spans="2:18">
      <c r="B112321" s="31"/>
      <c r="C112321" s="13"/>
      <c r="D112321" s="13"/>
      <c r="E112321" s="13"/>
      <c r="F112321" s="13"/>
      <c r="G112321" s="13"/>
      <c r="H112321" s="13"/>
      <c r="I112321" s="13"/>
      <c r="J112321" s="13"/>
      <c r="K112321" s="13"/>
      <c r="L112321" s="13"/>
      <c r="M112321" s="13"/>
      <c r="N112321" s="13"/>
      <c r="O112321" s="13"/>
      <c r="P112321" s="13"/>
      <c r="Q112321" s="13"/>
      <c r="R112321" s="13"/>
    </row>
    <row r="112322" spans="2:18">
      <c r="B112322" s="31"/>
      <c r="C112322" s="13"/>
      <c r="D112322" s="13"/>
      <c r="E112322" s="13"/>
      <c r="F112322" s="13"/>
      <c r="G112322" s="13"/>
      <c r="H112322" s="13"/>
      <c r="I112322" s="13"/>
      <c r="J112322" s="13"/>
      <c r="K112322" s="13"/>
      <c r="L112322" s="13"/>
      <c r="M112322" s="13"/>
      <c r="N112322" s="13"/>
      <c r="O112322" s="13"/>
      <c r="P112322" s="13"/>
      <c r="Q112322" s="13"/>
      <c r="R112322" s="13"/>
    </row>
    <row r="112323" spans="2:18">
      <c r="B112323" s="31"/>
      <c r="C112323" s="13"/>
      <c r="D112323" s="13"/>
      <c r="E112323" s="13"/>
      <c r="F112323" s="13"/>
      <c r="G112323" s="13"/>
      <c r="H112323" s="13"/>
      <c r="I112323" s="13"/>
      <c r="J112323" s="13"/>
      <c r="K112323" s="13"/>
      <c r="L112323" s="13"/>
      <c r="M112323" s="13"/>
      <c r="N112323" s="13"/>
      <c r="O112323" s="13"/>
      <c r="P112323" s="13"/>
      <c r="Q112323" s="13"/>
      <c r="R112323" s="13"/>
    </row>
    <row r="112324" spans="2:18">
      <c r="B112324" s="31"/>
      <c r="C112324" s="13"/>
      <c r="D112324" s="13"/>
      <c r="E112324" s="13"/>
      <c r="F112324" s="13"/>
      <c r="G112324" s="13"/>
      <c r="H112324" s="13"/>
      <c r="I112324" s="13"/>
      <c r="J112324" s="13"/>
      <c r="K112324" s="13"/>
      <c r="L112324" s="13"/>
      <c r="M112324" s="13"/>
      <c r="N112324" s="13"/>
      <c r="O112324" s="13"/>
      <c r="P112324" s="13"/>
      <c r="Q112324" s="13"/>
      <c r="R112324" s="13"/>
    </row>
    <row r="112325" spans="2:18">
      <c r="B112325" s="31"/>
      <c r="C112325" s="13"/>
      <c r="D112325" s="13"/>
      <c r="E112325" s="13"/>
      <c r="F112325" s="13"/>
      <c r="G112325" s="13"/>
      <c r="H112325" s="13"/>
      <c r="I112325" s="13"/>
      <c r="J112325" s="13"/>
      <c r="K112325" s="13"/>
      <c r="L112325" s="13"/>
      <c r="M112325" s="13"/>
      <c r="N112325" s="13"/>
      <c r="O112325" s="13"/>
      <c r="P112325" s="13"/>
      <c r="Q112325" s="13"/>
      <c r="R112325" s="13"/>
    </row>
    <row r="112326" spans="2:18">
      <c r="B112326" s="31"/>
      <c r="C112326" s="13"/>
      <c r="D112326" s="13"/>
      <c r="E112326" s="13"/>
      <c r="F112326" s="13"/>
      <c r="G112326" s="13"/>
      <c r="H112326" s="13"/>
      <c r="I112326" s="13"/>
      <c r="J112326" s="13"/>
      <c r="K112326" s="13"/>
      <c r="L112326" s="13"/>
      <c r="M112326" s="13"/>
      <c r="N112326" s="13"/>
      <c r="O112326" s="13"/>
      <c r="P112326" s="13"/>
      <c r="Q112326" s="13"/>
      <c r="R112326" s="13"/>
    </row>
    <row r="112327" spans="2:18">
      <c r="B112327" s="31"/>
      <c r="C112327" s="13"/>
      <c r="D112327" s="13"/>
      <c r="E112327" s="13"/>
      <c r="F112327" s="13"/>
      <c r="G112327" s="13"/>
      <c r="H112327" s="13"/>
      <c r="I112327" s="13"/>
      <c r="J112327" s="13"/>
      <c r="K112327" s="13"/>
      <c r="L112327" s="13"/>
      <c r="M112327" s="13"/>
      <c r="N112327" s="13"/>
      <c r="O112327" s="13"/>
      <c r="P112327" s="13"/>
      <c r="Q112327" s="13"/>
      <c r="R112327" s="13"/>
    </row>
    <row r="112328" spans="2:18">
      <c r="B112328" s="31"/>
      <c r="C112328" s="13"/>
      <c r="D112328" s="13"/>
      <c r="E112328" s="13"/>
      <c r="F112328" s="13"/>
      <c r="G112328" s="13"/>
      <c r="H112328" s="13"/>
      <c r="I112328" s="13"/>
      <c r="J112328" s="13"/>
      <c r="K112328" s="13"/>
      <c r="L112328" s="13"/>
      <c r="M112328" s="13"/>
      <c r="N112328" s="13"/>
      <c r="O112328" s="13"/>
      <c r="P112328" s="13"/>
      <c r="Q112328" s="13"/>
      <c r="R112328" s="13"/>
    </row>
    <row r="112329" spans="2:18">
      <c r="B112329" s="31"/>
      <c r="C112329" s="13"/>
      <c r="D112329" s="13"/>
      <c r="E112329" s="13"/>
      <c r="F112329" s="13"/>
      <c r="G112329" s="13"/>
      <c r="H112329" s="13"/>
      <c r="I112329" s="13"/>
      <c r="J112329" s="13"/>
      <c r="K112329" s="13"/>
      <c r="L112329" s="13"/>
      <c r="M112329" s="13"/>
      <c r="N112329" s="13"/>
      <c r="O112329" s="13"/>
      <c r="P112329" s="13"/>
      <c r="Q112329" s="13"/>
      <c r="R112329" s="13"/>
    </row>
    <row r="112330" spans="2:18">
      <c r="B112330" s="31"/>
      <c r="C112330" s="13"/>
      <c r="D112330" s="13"/>
      <c r="E112330" s="13"/>
      <c r="F112330" s="13"/>
      <c r="G112330" s="13"/>
      <c r="H112330" s="13"/>
      <c r="I112330" s="13"/>
      <c r="J112330" s="13"/>
      <c r="K112330" s="13"/>
      <c r="L112330" s="13"/>
      <c r="M112330" s="13"/>
      <c r="N112330" s="13"/>
      <c r="O112330" s="13"/>
      <c r="P112330" s="13"/>
      <c r="Q112330" s="13"/>
      <c r="R112330" s="13"/>
    </row>
    <row r="112331" spans="2:18">
      <c r="B112331" s="31"/>
      <c r="C112331" s="13"/>
      <c r="D112331" s="13"/>
      <c r="E112331" s="13"/>
      <c r="F112331" s="13"/>
      <c r="G112331" s="13"/>
      <c r="H112331" s="13"/>
      <c r="I112331" s="13"/>
      <c r="J112331" s="13"/>
      <c r="K112331" s="13"/>
      <c r="L112331" s="13"/>
      <c r="M112331" s="13"/>
      <c r="N112331" s="13"/>
      <c r="O112331" s="13"/>
      <c r="P112331" s="13"/>
      <c r="Q112331" s="13"/>
      <c r="R112331" s="13"/>
    </row>
    <row r="112332" spans="2:18">
      <c r="B112332" s="31"/>
      <c r="C112332" s="13"/>
      <c r="D112332" s="13"/>
      <c r="E112332" s="13"/>
      <c r="F112332" s="13"/>
      <c r="G112332" s="13"/>
      <c r="H112332" s="13"/>
      <c r="I112332" s="13"/>
      <c r="J112332" s="13"/>
      <c r="K112332" s="13"/>
      <c r="L112332" s="13"/>
      <c r="M112332" s="13"/>
      <c r="N112332" s="13"/>
      <c r="O112332" s="13"/>
      <c r="P112332" s="13"/>
      <c r="Q112332" s="13"/>
      <c r="R112332" s="13"/>
    </row>
    <row r="112333" spans="2:18">
      <c r="B112333" s="31"/>
      <c r="C112333" s="13"/>
      <c r="D112333" s="13"/>
      <c r="E112333" s="13"/>
      <c r="F112333" s="13"/>
      <c r="G112333" s="13"/>
      <c r="H112333" s="13"/>
      <c r="I112333" s="13"/>
      <c r="J112333" s="13"/>
      <c r="K112333" s="13"/>
      <c r="L112333" s="13"/>
      <c r="M112333" s="13"/>
      <c r="N112333" s="13"/>
      <c r="O112333" s="13"/>
      <c r="P112333" s="13"/>
      <c r="Q112333" s="13"/>
      <c r="R112333" s="13"/>
    </row>
    <row r="112334" spans="2:18">
      <c r="B112334" s="31"/>
      <c r="C112334" s="13"/>
      <c r="D112334" s="13"/>
      <c r="E112334" s="13"/>
      <c r="F112334" s="13"/>
      <c r="G112334" s="13"/>
      <c r="H112334" s="13"/>
      <c r="I112334" s="13"/>
      <c r="J112334" s="13"/>
      <c r="K112334" s="13"/>
      <c r="L112334" s="13"/>
      <c r="M112334" s="13"/>
      <c r="N112334" s="13"/>
      <c r="O112334" s="13"/>
      <c r="P112334" s="13"/>
      <c r="Q112334" s="13"/>
      <c r="R112334" s="13"/>
    </row>
    <row r="112335" spans="2:18">
      <c r="B112335" s="31"/>
      <c r="C112335" s="13"/>
      <c r="D112335" s="13"/>
      <c r="E112335" s="13"/>
      <c r="F112335" s="13"/>
      <c r="G112335" s="13"/>
      <c r="H112335" s="13"/>
      <c r="I112335" s="13"/>
      <c r="J112335" s="13"/>
      <c r="K112335" s="13"/>
      <c r="L112335" s="13"/>
      <c r="M112335" s="13"/>
      <c r="N112335" s="13"/>
      <c r="O112335" s="13"/>
      <c r="P112335" s="13"/>
      <c r="Q112335" s="13"/>
      <c r="R112335" s="13"/>
    </row>
    <row r="112336" spans="2:18">
      <c r="B112336" s="31"/>
      <c r="C112336" s="13"/>
      <c r="D112336" s="13"/>
      <c r="E112336" s="13"/>
      <c r="F112336" s="13"/>
      <c r="G112336" s="13"/>
      <c r="H112336" s="13"/>
      <c r="I112336" s="13"/>
      <c r="J112336" s="13"/>
      <c r="K112336" s="13"/>
      <c r="L112336" s="13"/>
      <c r="M112336" s="13"/>
      <c r="N112336" s="13"/>
      <c r="O112336" s="13"/>
      <c r="P112336" s="13"/>
      <c r="Q112336" s="13"/>
      <c r="R112336" s="13"/>
    </row>
    <row r="112337" spans="2:18">
      <c r="B112337" s="31"/>
      <c r="C112337" s="13"/>
      <c r="D112337" s="13"/>
      <c r="E112337" s="13"/>
      <c r="F112337" s="13"/>
      <c r="G112337" s="13"/>
      <c r="H112337" s="13"/>
      <c r="I112337" s="13"/>
      <c r="J112337" s="13"/>
      <c r="K112337" s="13"/>
      <c r="L112337" s="13"/>
      <c r="M112337" s="13"/>
      <c r="N112337" s="13"/>
      <c r="O112337" s="13"/>
      <c r="P112337" s="13"/>
      <c r="Q112337" s="13"/>
      <c r="R112337" s="13"/>
    </row>
    <row r="112338" spans="2:18">
      <c r="B112338" s="31"/>
      <c r="C112338" s="13"/>
      <c r="D112338" s="13"/>
      <c r="E112338" s="13"/>
      <c r="F112338" s="13"/>
      <c r="G112338" s="13"/>
      <c r="H112338" s="13"/>
      <c r="I112338" s="13"/>
      <c r="J112338" s="13"/>
      <c r="K112338" s="13"/>
      <c r="L112338" s="13"/>
      <c r="M112338" s="13"/>
      <c r="N112338" s="13"/>
      <c r="O112338" s="13"/>
      <c r="P112338" s="13"/>
      <c r="Q112338" s="13"/>
      <c r="R112338" s="13"/>
    </row>
    <row r="112339" spans="2:18">
      <c r="B112339" s="31"/>
      <c r="C112339" s="13"/>
      <c r="D112339" s="13"/>
      <c r="E112339" s="13"/>
      <c r="F112339" s="13"/>
      <c r="G112339" s="13"/>
      <c r="H112339" s="13"/>
      <c r="I112339" s="13"/>
      <c r="J112339" s="13"/>
      <c r="K112339" s="13"/>
      <c r="L112339" s="13"/>
      <c r="M112339" s="13"/>
      <c r="N112339" s="13"/>
      <c r="O112339" s="13"/>
      <c r="P112339" s="13"/>
      <c r="Q112339" s="13"/>
      <c r="R112339" s="13"/>
    </row>
    <row r="112340" spans="2:18">
      <c r="B112340" s="31"/>
      <c r="C112340" s="13"/>
      <c r="D112340" s="13"/>
      <c r="E112340" s="13"/>
      <c r="F112340" s="13"/>
      <c r="G112340" s="13"/>
      <c r="H112340" s="13"/>
      <c r="I112340" s="13"/>
      <c r="J112340" s="13"/>
      <c r="K112340" s="13"/>
      <c r="L112340" s="13"/>
      <c r="M112340" s="13"/>
      <c r="N112340" s="13"/>
      <c r="O112340" s="13"/>
      <c r="P112340" s="13"/>
      <c r="Q112340" s="13"/>
      <c r="R112340" s="13"/>
    </row>
    <row r="112341" spans="2:18">
      <c r="B112341" s="31"/>
      <c r="C112341" s="13"/>
      <c r="D112341" s="13"/>
      <c r="E112341" s="13"/>
      <c r="F112341" s="13"/>
      <c r="G112341" s="13"/>
      <c r="H112341" s="13"/>
      <c r="I112341" s="13"/>
      <c r="J112341" s="13"/>
      <c r="K112341" s="13"/>
      <c r="L112341" s="13"/>
      <c r="M112341" s="13"/>
      <c r="N112341" s="13"/>
      <c r="O112341" s="13"/>
      <c r="P112341" s="13"/>
      <c r="Q112341" s="13"/>
      <c r="R112341" s="13"/>
    </row>
    <row r="112342" spans="2:18">
      <c r="B112342" s="31"/>
      <c r="C112342" s="13"/>
      <c r="D112342" s="13"/>
      <c r="E112342" s="13"/>
      <c r="F112342" s="13"/>
      <c r="G112342" s="13"/>
      <c r="H112342" s="13"/>
      <c r="I112342" s="13"/>
      <c r="J112342" s="13"/>
      <c r="K112342" s="13"/>
      <c r="L112342" s="13"/>
      <c r="M112342" s="13"/>
      <c r="N112342" s="13"/>
      <c r="O112342" s="13"/>
      <c r="P112342" s="13"/>
      <c r="Q112342" s="13"/>
      <c r="R112342" s="13"/>
    </row>
    <row r="112343" spans="2:18">
      <c r="B112343" s="31"/>
      <c r="C112343" s="13"/>
      <c r="D112343" s="13"/>
      <c r="E112343" s="13"/>
      <c r="F112343" s="13"/>
      <c r="G112343" s="13"/>
      <c r="H112343" s="13"/>
      <c r="I112343" s="13"/>
      <c r="J112343" s="13"/>
      <c r="K112343" s="13"/>
      <c r="L112343" s="13"/>
      <c r="M112343" s="13"/>
      <c r="N112343" s="13"/>
      <c r="O112343" s="13"/>
      <c r="P112343" s="13"/>
      <c r="Q112343" s="13"/>
      <c r="R112343" s="13"/>
    </row>
    <row r="112344" spans="2:18">
      <c r="B112344" s="31"/>
      <c r="C112344" s="13"/>
      <c r="D112344" s="13"/>
      <c r="E112344" s="13"/>
      <c r="F112344" s="13"/>
      <c r="G112344" s="13"/>
      <c r="H112344" s="13"/>
      <c r="I112344" s="13"/>
      <c r="J112344" s="13"/>
      <c r="K112344" s="13"/>
      <c r="L112344" s="13"/>
      <c r="M112344" s="13"/>
      <c r="N112344" s="13"/>
      <c r="O112344" s="13"/>
      <c r="P112344" s="13"/>
      <c r="Q112344" s="13"/>
      <c r="R112344" s="13"/>
    </row>
    <row r="112345" spans="2:18">
      <c r="B112345" s="31"/>
      <c r="C112345" s="13"/>
      <c r="D112345" s="13"/>
      <c r="E112345" s="13"/>
      <c r="F112345" s="13"/>
      <c r="G112345" s="13"/>
      <c r="H112345" s="13"/>
      <c r="I112345" s="13"/>
      <c r="J112345" s="13"/>
      <c r="K112345" s="13"/>
      <c r="L112345" s="13"/>
      <c r="M112345" s="13"/>
      <c r="N112345" s="13"/>
      <c r="O112345" s="13"/>
      <c r="P112345" s="13"/>
      <c r="Q112345" s="13"/>
      <c r="R112345" s="13"/>
    </row>
    <row r="112346" spans="2:18">
      <c r="B112346" s="31"/>
      <c r="C112346" s="13"/>
      <c r="D112346" s="13"/>
      <c r="E112346" s="13"/>
      <c r="F112346" s="13"/>
      <c r="G112346" s="13"/>
      <c r="H112346" s="13"/>
      <c r="I112346" s="13"/>
      <c r="J112346" s="13"/>
      <c r="K112346" s="13"/>
      <c r="L112346" s="13"/>
      <c r="M112346" s="13"/>
      <c r="N112346" s="13"/>
      <c r="O112346" s="13"/>
      <c r="P112346" s="13"/>
      <c r="Q112346" s="13"/>
      <c r="R112346" s="13"/>
    </row>
    <row r="112347" spans="2:18">
      <c r="B112347" s="31"/>
      <c r="C112347" s="13"/>
      <c r="D112347" s="13"/>
      <c r="E112347" s="13"/>
      <c r="F112347" s="13"/>
      <c r="G112347" s="13"/>
      <c r="H112347" s="13"/>
      <c r="I112347" s="13"/>
      <c r="J112347" s="13"/>
      <c r="K112347" s="13"/>
      <c r="L112347" s="13"/>
      <c r="M112347" s="13"/>
      <c r="N112347" s="13"/>
      <c r="O112347" s="13"/>
      <c r="P112347" s="13"/>
      <c r="Q112347" s="13"/>
      <c r="R112347" s="13"/>
    </row>
    <row r="112348" spans="2:18">
      <c r="B112348" s="31"/>
      <c r="C112348" s="13"/>
      <c r="D112348" s="13"/>
      <c r="E112348" s="13"/>
      <c r="F112348" s="13"/>
      <c r="G112348" s="13"/>
      <c r="H112348" s="13"/>
      <c r="I112348" s="13"/>
      <c r="J112348" s="13"/>
      <c r="K112348" s="13"/>
      <c r="L112348" s="13"/>
      <c r="M112348" s="13"/>
      <c r="N112348" s="13"/>
      <c r="O112348" s="13"/>
      <c r="P112348" s="13"/>
      <c r="Q112348" s="13"/>
      <c r="R112348" s="13"/>
    </row>
    <row r="112349" spans="2:18">
      <c r="B112349" s="31"/>
      <c r="C112349" s="13"/>
      <c r="D112349" s="13"/>
      <c r="E112349" s="13"/>
      <c r="F112349" s="13"/>
      <c r="G112349" s="13"/>
      <c r="H112349" s="13"/>
      <c r="I112349" s="13"/>
      <c r="J112349" s="13"/>
      <c r="K112349" s="13"/>
      <c r="L112349" s="13"/>
      <c r="M112349" s="13"/>
      <c r="N112349" s="13"/>
      <c r="O112349" s="13"/>
      <c r="P112349" s="13"/>
      <c r="Q112349" s="13"/>
      <c r="R112349" s="13"/>
    </row>
    <row r="112350" spans="2:18">
      <c r="B112350" s="31"/>
      <c r="C112350" s="13"/>
      <c r="D112350" s="13"/>
      <c r="E112350" s="13"/>
      <c r="F112350" s="13"/>
      <c r="G112350" s="13"/>
      <c r="H112350" s="13"/>
      <c r="I112350" s="13"/>
      <c r="J112350" s="13"/>
      <c r="K112350" s="13"/>
      <c r="L112350" s="13"/>
      <c r="M112350" s="13"/>
      <c r="N112350" s="13"/>
      <c r="O112350" s="13"/>
      <c r="P112350" s="13"/>
      <c r="Q112350" s="13"/>
      <c r="R112350" s="13"/>
    </row>
    <row r="112351" spans="2:18">
      <c r="B112351" s="31"/>
      <c r="C112351" s="13"/>
      <c r="D112351" s="13"/>
      <c r="E112351" s="13"/>
      <c r="F112351" s="13"/>
      <c r="G112351" s="13"/>
      <c r="H112351" s="13"/>
      <c r="I112351" s="13"/>
      <c r="J112351" s="13"/>
      <c r="K112351" s="13"/>
      <c r="L112351" s="13"/>
      <c r="M112351" s="13"/>
      <c r="N112351" s="13"/>
      <c r="O112351" s="13"/>
      <c r="P112351" s="13"/>
      <c r="Q112351" s="13"/>
      <c r="R112351" s="13"/>
    </row>
    <row r="112352" spans="2:18">
      <c r="B112352" s="31"/>
      <c r="C112352" s="13"/>
      <c r="D112352" s="13"/>
      <c r="E112352" s="13"/>
      <c r="F112352" s="13"/>
      <c r="G112352" s="13"/>
      <c r="H112352" s="13"/>
      <c r="I112352" s="13"/>
      <c r="J112352" s="13"/>
      <c r="K112352" s="13"/>
      <c r="L112352" s="13"/>
      <c r="M112352" s="13"/>
      <c r="N112352" s="13"/>
      <c r="O112352" s="13"/>
      <c r="P112352" s="13"/>
      <c r="Q112352" s="13"/>
      <c r="R112352" s="13"/>
    </row>
    <row r="112353" spans="2:18">
      <c r="B112353" s="31"/>
      <c r="C112353" s="13"/>
      <c r="D112353" s="13"/>
      <c r="E112353" s="13"/>
      <c r="F112353" s="13"/>
      <c r="G112353" s="13"/>
      <c r="H112353" s="13"/>
      <c r="I112353" s="13"/>
      <c r="J112353" s="13"/>
      <c r="K112353" s="13"/>
      <c r="L112353" s="13"/>
      <c r="M112353" s="13"/>
      <c r="N112353" s="13"/>
      <c r="O112353" s="13"/>
      <c r="P112353" s="13"/>
      <c r="Q112353" s="13"/>
      <c r="R112353" s="13"/>
    </row>
    <row r="112354" spans="2:18">
      <c r="B112354" s="31"/>
      <c r="C112354" s="13"/>
      <c r="D112354" s="13"/>
      <c r="E112354" s="13"/>
      <c r="F112354" s="13"/>
      <c r="G112354" s="13"/>
      <c r="H112354" s="13"/>
      <c r="I112354" s="13"/>
      <c r="J112354" s="13"/>
      <c r="K112354" s="13"/>
      <c r="L112354" s="13"/>
      <c r="M112354" s="13"/>
      <c r="N112354" s="13"/>
      <c r="O112354" s="13"/>
      <c r="P112354" s="13"/>
      <c r="Q112354" s="13"/>
      <c r="R112354" s="13"/>
    </row>
    <row r="112355" spans="2:18">
      <c r="B112355" s="31"/>
      <c r="C112355" s="13"/>
      <c r="D112355" s="13"/>
      <c r="E112355" s="13"/>
      <c r="F112355" s="13"/>
      <c r="G112355" s="13"/>
      <c r="H112355" s="13"/>
      <c r="I112355" s="13"/>
      <c r="J112355" s="13"/>
      <c r="K112355" s="13"/>
      <c r="L112355" s="13"/>
      <c r="M112355" s="13"/>
      <c r="N112355" s="13"/>
      <c r="O112355" s="13"/>
      <c r="P112355" s="13"/>
      <c r="Q112355" s="13"/>
      <c r="R112355" s="13"/>
    </row>
    <row r="112356" spans="2:18">
      <c r="B112356" s="31"/>
      <c r="C112356" s="13"/>
      <c r="D112356" s="13"/>
      <c r="E112356" s="13"/>
      <c r="F112356" s="13"/>
      <c r="G112356" s="13"/>
      <c r="H112356" s="13"/>
      <c r="I112356" s="13"/>
      <c r="J112356" s="13"/>
      <c r="K112356" s="13"/>
      <c r="L112356" s="13"/>
      <c r="M112356" s="13"/>
      <c r="N112356" s="13"/>
      <c r="O112356" s="13"/>
      <c r="P112356" s="13"/>
      <c r="Q112356" s="13"/>
      <c r="R112356" s="13"/>
    </row>
    <row r="112357" spans="2:18">
      <c r="B112357" s="31"/>
      <c r="C112357" s="13"/>
      <c r="D112357" s="13"/>
      <c r="E112357" s="13"/>
      <c r="F112357" s="13"/>
      <c r="G112357" s="13"/>
      <c r="H112357" s="13"/>
      <c r="I112357" s="13"/>
      <c r="J112357" s="13"/>
      <c r="K112357" s="13"/>
      <c r="L112357" s="13"/>
      <c r="M112357" s="13"/>
      <c r="N112357" s="13"/>
      <c r="O112357" s="13"/>
      <c r="P112357" s="13"/>
      <c r="Q112357" s="13"/>
      <c r="R112357" s="13"/>
    </row>
    <row r="112358" spans="2:18">
      <c r="B112358" s="31"/>
      <c r="C112358" s="13"/>
      <c r="D112358" s="13"/>
      <c r="E112358" s="13"/>
      <c r="F112358" s="13"/>
      <c r="G112358" s="13"/>
      <c r="H112358" s="13"/>
      <c r="I112358" s="13"/>
      <c r="J112358" s="13"/>
      <c r="K112358" s="13"/>
      <c r="L112358" s="13"/>
      <c r="M112358" s="13"/>
      <c r="N112358" s="13"/>
      <c r="O112358" s="13"/>
      <c r="P112358" s="13"/>
      <c r="Q112358" s="13"/>
      <c r="R112358" s="13"/>
    </row>
    <row r="112359" spans="2:18">
      <c r="B112359" s="31"/>
      <c r="C112359" s="13"/>
      <c r="D112359" s="13"/>
      <c r="E112359" s="13"/>
      <c r="F112359" s="13"/>
      <c r="G112359" s="13"/>
      <c r="H112359" s="13"/>
      <c r="I112359" s="13"/>
      <c r="J112359" s="13"/>
      <c r="K112359" s="13"/>
      <c r="L112359" s="13"/>
      <c r="M112359" s="13"/>
      <c r="N112359" s="13"/>
      <c r="O112359" s="13"/>
      <c r="P112359" s="13"/>
      <c r="Q112359" s="13"/>
      <c r="R112359" s="13"/>
    </row>
    <row r="112360" spans="2:18">
      <c r="B112360" s="31"/>
      <c r="C112360" s="13"/>
      <c r="D112360" s="13"/>
      <c r="E112360" s="13"/>
      <c r="F112360" s="13"/>
      <c r="G112360" s="13"/>
      <c r="H112360" s="13"/>
      <c r="I112360" s="13"/>
      <c r="J112360" s="13"/>
      <c r="K112360" s="13"/>
      <c r="L112360" s="13"/>
      <c r="M112360" s="13"/>
      <c r="N112360" s="13"/>
      <c r="O112360" s="13"/>
      <c r="P112360" s="13"/>
      <c r="Q112360" s="13"/>
      <c r="R112360" s="13"/>
    </row>
    <row r="112361" spans="2:18">
      <c r="B112361" s="31"/>
      <c r="C112361" s="13"/>
      <c r="D112361" s="13"/>
      <c r="E112361" s="13"/>
      <c r="F112361" s="13"/>
      <c r="G112361" s="13"/>
      <c r="H112361" s="13"/>
      <c r="I112361" s="13"/>
      <c r="J112361" s="13"/>
      <c r="K112361" s="13"/>
      <c r="L112361" s="13"/>
      <c r="M112361" s="13"/>
      <c r="N112361" s="13"/>
      <c r="O112361" s="13"/>
      <c r="P112361" s="13"/>
      <c r="Q112361" s="13"/>
      <c r="R112361" s="13"/>
    </row>
    <row r="112362" spans="2:18">
      <c r="B112362" s="31"/>
      <c r="C112362" s="13"/>
      <c r="D112362" s="13"/>
      <c r="E112362" s="13"/>
      <c r="F112362" s="13"/>
      <c r="G112362" s="13"/>
      <c r="H112362" s="13"/>
      <c r="I112362" s="13"/>
      <c r="J112362" s="13"/>
      <c r="K112362" s="13"/>
      <c r="L112362" s="13"/>
      <c r="M112362" s="13"/>
      <c r="N112362" s="13"/>
      <c r="O112362" s="13"/>
      <c r="P112362" s="13"/>
      <c r="Q112362" s="13"/>
      <c r="R112362" s="13"/>
    </row>
    <row r="112363" spans="2:18">
      <c r="B112363" s="31"/>
      <c r="C112363" s="13"/>
      <c r="D112363" s="13"/>
      <c r="E112363" s="13"/>
      <c r="F112363" s="13"/>
      <c r="G112363" s="13"/>
      <c r="H112363" s="13"/>
      <c r="I112363" s="13"/>
      <c r="J112363" s="13"/>
      <c r="K112363" s="13"/>
      <c r="L112363" s="13"/>
      <c r="M112363" s="13"/>
      <c r="N112363" s="13"/>
      <c r="O112363" s="13"/>
      <c r="P112363" s="13"/>
      <c r="Q112363" s="13"/>
      <c r="R112363" s="13"/>
    </row>
    <row r="112364" spans="2:18">
      <c r="B112364" s="31"/>
      <c r="C112364" s="13"/>
      <c r="D112364" s="13"/>
      <c r="E112364" s="13"/>
      <c r="F112364" s="13"/>
      <c r="G112364" s="13"/>
      <c r="H112364" s="13"/>
      <c r="I112364" s="13"/>
      <c r="J112364" s="13"/>
      <c r="K112364" s="13"/>
      <c r="L112364" s="13"/>
      <c r="M112364" s="13"/>
      <c r="N112364" s="13"/>
      <c r="O112364" s="13"/>
      <c r="P112364" s="13"/>
      <c r="Q112364" s="13"/>
      <c r="R112364" s="13"/>
    </row>
    <row r="112365" spans="2:18">
      <c r="B112365" s="31"/>
      <c r="C112365" s="13"/>
      <c r="D112365" s="13"/>
      <c r="E112365" s="13"/>
      <c r="F112365" s="13"/>
      <c r="G112365" s="13"/>
      <c r="H112365" s="13"/>
      <c r="I112365" s="13"/>
      <c r="J112365" s="13"/>
      <c r="K112365" s="13"/>
      <c r="L112365" s="13"/>
      <c r="M112365" s="13"/>
      <c r="N112365" s="13"/>
      <c r="O112365" s="13"/>
      <c r="P112365" s="13"/>
      <c r="Q112365" s="13"/>
      <c r="R112365" s="13"/>
    </row>
    <row r="112366" spans="2:18">
      <c r="B112366" s="31"/>
      <c r="C112366" s="13"/>
      <c r="D112366" s="13"/>
      <c r="E112366" s="13"/>
      <c r="F112366" s="13"/>
      <c r="G112366" s="13"/>
      <c r="H112366" s="13"/>
      <c r="I112366" s="13"/>
      <c r="J112366" s="13"/>
      <c r="K112366" s="13"/>
      <c r="L112366" s="13"/>
      <c r="M112366" s="13"/>
      <c r="N112366" s="13"/>
      <c r="O112366" s="13"/>
      <c r="P112366" s="13"/>
      <c r="Q112366" s="13"/>
      <c r="R112366" s="13"/>
    </row>
    <row r="112367" spans="2:18">
      <c r="B112367" s="31"/>
      <c r="C112367" s="13"/>
      <c r="D112367" s="13"/>
      <c r="E112367" s="13"/>
      <c r="F112367" s="13"/>
      <c r="G112367" s="13"/>
      <c r="H112367" s="13"/>
      <c r="I112367" s="13"/>
      <c r="J112367" s="13"/>
      <c r="K112367" s="13"/>
      <c r="L112367" s="13"/>
      <c r="M112367" s="13"/>
      <c r="N112367" s="13"/>
      <c r="O112367" s="13"/>
      <c r="P112367" s="13"/>
      <c r="Q112367" s="13"/>
      <c r="R112367" s="13"/>
    </row>
    <row r="112368" spans="2:18">
      <c r="B112368" s="31"/>
      <c r="C112368" s="13"/>
      <c r="D112368" s="13"/>
      <c r="E112368" s="13"/>
      <c r="F112368" s="13"/>
      <c r="G112368" s="13"/>
      <c r="H112368" s="13"/>
      <c r="I112368" s="13"/>
      <c r="J112368" s="13"/>
      <c r="K112368" s="13"/>
      <c r="L112368" s="13"/>
      <c r="M112368" s="13"/>
      <c r="N112368" s="13"/>
      <c r="O112368" s="13"/>
      <c r="P112368" s="13"/>
      <c r="Q112368" s="13"/>
      <c r="R112368" s="13"/>
    </row>
    <row r="112369" spans="2:18">
      <c r="B112369" s="31"/>
      <c r="C112369" s="13"/>
      <c r="D112369" s="13"/>
      <c r="E112369" s="13"/>
      <c r="F112369" s="13"/>
      <c r="G112369" s="13"/>
      <c r="H112369" s="13"/>
      <c r="I112369" s="13"/>
      <c r="J112369" s="13"/>
      <c r="K112369" s="13"/>
      <c r="L112369" s="13"/>
      <c r="M112369" s="13"/>
      <c r="N112369" s="13"/>
      <c r="O112369" s="13"/>
      <c r="P112369" s="13"/>
      <c r="Q112369" s="13"/>
      <c r="R112369" s="13"/>
    </row>
    <row r="112370" spans="2:18">
      <c r="B112370" s="31"/>
      <c r="C112370" s="13"/>
      <c r="D112370" s="13"/>
      <c r="E112370" s="13"/>
      <c r="F112370" s="13"/>
      <c r="G112370" s="13"/>
      <c r="H112370" s="13"/>
      <c r="I112370" s="13"/>
      <c r="J112370" s="13"/>
      <c r="K112370" s="13"/>
      <c r="L112370" s="13"/>
      <c r="M112370" s="13"/>
      <c r="N112370" s="13"/>
      <c r="O112370" s="13"/>
      <c r="P112370" s="13"/>
      <c r="Q112370" s="13"/>
      <c r="R112370" s="13"/>
    </row>
    <row r="112371" spans="2:18">
      <c r="B112371" s="31"/>
      <c r="C112371" s="13"/>
      <c r="D112371" s="13"/>
      <c r="E112371" s="13"/>
      <c r="F112371" s="13"/>
      <c r="G112371" s="13"/>
      <c r="H112371" s="13"/>
      <c r="I112371" s="13"/>
      <c r="J112371" s="13"/>
      <c r="K112371" s="13"/>
      <c r="L112371" s="13"/>
      <c r="M112371" s="13"/>
      <c r="N112371" s="13"/>
      <c r="O112371" s="13"/>
      <c r="P112371" s="13"/>
      <c r="Q112371" s="13"/>
      <c r="R112371" s="13"/>
    </row>
    <row r="112372" spans="2:18">
      <c r="B112372" s="31"/>
      <c r="C112372" s="13"/>
      <c r="D112372" s="13"/>
      <c r="E112372" s="13"/>
      <c r="F112372" s="13"/>
      <c r="G112372" s="13"/>
      <c r="H112372" s="13"/>
      <c r="I112372" s="13"/>
      <c r="J112372" s="13"/>
      <c r="K112372" s="13"/>
      <c r="L112372" s="13"/>
      <c r="M112372" s="13"/>
      <c r="N112372" s="13"/>
      <c r="O112372" s="13"/>
      <c r="P112372" s="13"/>
      <c r="Q112372" s="13"/>
      <c r="R112372" s="13"/>
    </row>
    <row r="112373" spans="2:18">
      <c r="B112373" s="31"/>
      <c r="C112373" s="13"/>
      <c r="D112373" s="13"/>
      <c r="E112373" s="13"/>
      <c r="F112373" s="13"/>
      <c r="G112373" s="13"/>
      <c r="H112373" s="13"/>
      <c r="I112373" s="13"/>
      <c r="J112373" s="13"/>
      <c r="K112373" s="13"/>
      <c r="L112373" s="13"/>
      <c r="M112373" s="13"/>
      <c r="N112373" s="13"/>
      <c r="O112373" s="13"/>
      <c r="P112373" s="13"/>
      <c r="Q112373" s="13"/>
      <c r="R112373" s="13"/>
    </row>
    <row r="112374" spans="2:18">
      <c r="B112374" s="31"/>
      <c r="C112374" s="13"/>
      <c r="D112374" s="13"/>
      <c r="E112374" s="13"/>
      <c r="F112374" s="13"/>
      <c r="G112374" s="13"/>
      <c r="H112374" s="13"/>
      <c r="I112374" s="13"/>
      <c r="J112374" s="13"/>
      <c r="K112374" s="13"/>
      <c r="L112374" s="13"/>
      <c r="M112374" s="13"/>
      <c r="N112374" s="13"/>
      <c r="O112374" s="13"/>
      <c r="P112374" s="13"/>
      <c r="Q112374" s="13"/>
      <c r="R112374" s="13"/>
    </row>
    <row r="112375" spans="2:18">
      <c r="B112375" s="31"/>
      <c r="C112375" s="13"/>
      <c r="D112375" s="13"/>
      <c r="E112375" s="13"/>
      <c r="F112375" s="13"/>
      <c r="G112375" s="13"/>
      <c r="H112375" s="13"/>
      <c r="I112375" s="13"/>
      <c r="J112375" s="13"/>
      <c r="K112375" s="13"/>
      <c r="L112375" s="13"/>
      <c r="M112375" s="13"/>
      <c r="N112375" s="13"/>
      <c r="O112375" s="13"/>
      <c r="P112375" s="13"/>
      <c r="Q112375" s="13"/>
      <c r="R112375" s="13"/>
    </row>
    <row r="112376" spans="2:18">
      <c r="B112376" s="31"/>
      <c r="C112376" s="13"/>
      <c r="D112376" s="13"/>
      <c r="E112376" s="13"/>
      <c r="F112376" s="13"/>
      <c r="G112376" s="13"/>
      <c r="H112376" s="13"/>
      <c r="I112376" s="13"/>
      <c r="J112376" s="13"/>
      <c r="K112376" s="13"/>
      <c r="L112376" s="13"/>
      <c r="M112376" s="13"/>
      <c r="N112376" s="13"/>
      <c r="O112376" s="13"/>
      <c r="P112376" s="13"/>
      <c r="Q112376" s="13"/>
      <c r="R112376" s="13"/>
    </row>
    <row r="112377" spans="2:18">
      <c r="B112377" s="31"/>
      <c r="C112377" s="13"/>
      <c r="D112377" s="13"/>
      <c r="E112377" s="13"/>
      <c r="F112377" s="13"/>
      <c r="G112377" s="13"/>
      <c r="H112377" s="13"/>
      <c r="I112377" s="13"/>
      <c r="J112377" s="13"/>
      <c r="K112377" s="13"/>
      <c r="L112377" s="13"/>
      <c r="M112377" s="13"/>
      <c r="N112377" s="13"/>
      <c r="O112377" s="13"/>
      <c r="P112377" s="13"/>
      <c r="Q112377" s="13"/>
      <c r="R112377" s="13"/>
    </row>
    <row r="112378" spans="2:18">
      <c r="B112378" s="31"/>
      <c r="C112378" s="13"/>
      <c r="D112378" s="13"/>
      <c r="E112378" s="13"/>
      <c r="F112378" s="13"/>
      <c r="G112378" s="13"/>
      <c r="H112378" s="13"/>
      <c r="I112378" s="13"/>
      <c r="J112378" s="13"/>
      <c r="K112378" s="13"/>
      <c r="L112378" s="13"/>
      <c r="M112378" s="13"/>
      <c r="N112378" s="13"/>
      <c r="O112378" s="13"/>
      <c r="P112378" s="13"/>
      <c r="Q112378" s="13"/>
      <c r="R112378" s="13"/>
    </row>
    <row r="112379" spans="2:18">
      <c r="B112379" s="31"/>
      <c r="C112379" s="13"/>
      <c r="D112379" s="13"/>
      <c r="E112379" s="13"/>
      <c r="F112379" s="13"/>
      <c r="G112379" s="13"/>
      <c r="H112379" s="13"/>
      <c r="I112379" s="13"/>
      <c r="J112379" s="13"/>
      <c r="K112379" s="13"/>
      <c r="L112379" s="13"/>
      <c r="M112379" s="13"/>
      <c r="N112379" s="13"/>
      <c r="O112379" s="13"/>
      <c r="P112379" s="13"/>
      <c r="Q112379" s="13"/>
      <c r="R112379" s="13"/>
    </row>
    <row r="112380" spans="2:18">
      <c r="B112380" s="31"/>
      <c r="C112380" s="13"/>
      <c r="D112380" s="13"/>
      <c r="E112380" s="13"/>
      <c r="F112380" s="13"/>
      <c r="G112380" s="13"/>
      <c r="H112380" s="13"/>
      <c r="I112380" s="13"/>
      <c r="J112380" s="13"/>
      <c r="K112380" s="13"/>
      <c r="L112380" s="13"/>
      <c r="M112380" s="13"/>
      <c r="N112380" s="13"/>
      <c r="O112380" s="13"/>
      <c r="P112380" s="13"/>
      <c r="Q112380" s="13"/>
      <c r="R112380" s="13"/>
    </row>
    <row r="112381" spans="2:18">
      <c r="B112381" s="31"/>
      <c r="C112381" s="13"/>
      <c r="D112381" s="13"/>
      <c r="E112381" s="13"/>
      <c r="F112381" s="13"/>
      <c r="G112381" s="13"/>
      <c r="H112381" s="13"/>
      <c r="I112381" s="13"/>
      <c r="J112381" s="13"/>
      <c r="K112381" s="13"/>
      <c r="L112381" s="13"/>
      <c r="M112381" s="13"/>
      <c r="N112381" s="13"/>
      <c r="O112381" s="13"/>
      <c r="P112381" s="13"/>
      <c r="Q112381" s="13"/>
      <c r="R112381" s="13"/>
    </row>
    <row r="112382" spans="2:18">
      <c r="B112382" s="31"/>
      <c r="C112382" s="13"/>
      <c r="D112382" s="13"/>
      <c r="E112382" s="13"/>
      <c r="F112382" s="13"/>
      <c r="G112382" s="13"/>
      <c r="H112382" s="13"/>
      <c r="I112382" s="13"/>
      <c r="J112382" s="13"/>
      <c r="K112382" s="13"/>
      <c r="L112382" s="13"/>
      <c r="M112382" s="13"/>
      <c r="N112382" s="13"/>
      <c r="O112382" s="13"/>
      <c r="P112382" s="13"/>
      <c r="Q112382" s="13"/>
      <c r="R112382" s="13"/>
    </row>
    <row r="112383" spans="2:18">
      <c r="B112383" s="31"/>
      <c r="C112383" s="13"/>
      <c r="D112383" s="13"/>
      <c r="E112383" s="13"/>
      <c r="F112383" s="13"/>
      <c r="G112383" s="13"/>
      <c r="H112383" s="13"/>
      <c r="I112383" s="13"/>
      <c r="J112383" s="13"/>
      <c r="K112383" s="13"/>
      <c r="L112383" s="13"/>
      <c r="M112383" s="13"/>
      <c r="N112383" s="13"/>
      <c r="O112383" s="13"/>
      <c r="P112383" s="13"/>
      <c r="Q112383" s="13"/>
      <c r="R112383" s="13"/>
    </row>
    <row r="112384" spans="2:18">
      <c r="B112384" s="31"/>
      <c r="C112384" s="13"/>
      <c r="D112384" s="13"/>
      <c r="E112384" s="13"/>
      <c r="F112384" s="13"/>
      <c r="G112384" s="13"/>
      <c r="H112384" s="13"/>
      <c r="I112384" s="13"/>
      <c r="J112384" s="13"/>
      <c r="K112384" s="13"/>
      <c r="L112384" s="13"/>
      <c r="M112384" s="13"/>
      <c r="N112384" s="13"/>
      <c r="O112384" s="13"/>
      <c r="P112384" s="13"/>
      <c r="Q112384" s="13"/>
      <c r="R112384" s="13"/>
    </row>
    <row r="112385" spans="2:18">
      <c r="B112385" s="31"/>
      <c r="C112385" s="13"/>
      <c r="D112385" s="13"/>
      <c r="E112385" s="13"/>
      <c r="F112385" s="13"/>
      <c r="G112385" s="13"/>
      <c r="H112385" s="13"/>
      <c r="I112385" s="13"/>
      <c r="J112385" s="13"/>
      <c r="K112385" s="13"/>
      <c r="L112385" s="13"/>
      <c r="M112385" s="13"/>
      <c r="N112385" s="13"/>
      <c r="O112385" s="13"/>
      <c r="P112385" s="13"/>
      <c r="Q112385" s="13"/>
      <c r="R112385" s="13"/>
    </row>
    <row r="112386" spans="2:18">
      <c r="B112386" s="31"/>
      <c r="C112386" s="13"/>
      <c r="D112386" s="13"/>
      <c r="E112386" s="13"/>
      <c r="F112386" s="13"/>
      <c r="G112386" s="13"/>
      <c r="H112386" s="13"/>
      <c r="I112386" s="13"/>
      <c r="J112386" s="13"/>
      <c r="K112386" s="13"/>
      <c r="L112386" s="13"/>
      <c r="M112386" s="13"/>
      <c r="N112386" s="13"/>
      <c r="O112386" s="13"/>
      <c r="P112386" s="13"/>
      <c r="Q112386" s="13"/>
      <c r="R112386" s="13"/>
    </row>
    <row r="112387" spans="2:18">
      <c r="B112387" s="31"/>
      <c r="C112387" s="13"/>
      <c r="D112387" s="13"/>
      <c r="E112387" s="13"/>
      <c r="F112387" s="13"/>
      <c r="G112387" s="13"/>
      <c r="H112387" s="13"/>
      <c r="I112387" s="13"/>
      <c r="J112387" s="13"/>
      <c r="K112387" s="13"/>
      <c r="L112387" s="13"/>
      <c r="M112387" s="13"/>
      <c r="N112387" s="13"/>
      <c r="O112387" s="13"/>
      <c r="P112387" s="13"/>
      <c r="Q112387" s="13"/>
      <c r="R112387" s="13"/>
    </row>
    <row r="112388" spans="2:18">
      <c r="B112388" s="31"/>
      <c r="C112388" s="13"/>
      <c r="D112388" s="13"/>
      <c r="E112388" s="13"/>
      <c r="F112388" s="13"/>
      <c r="G112388" s="13"/>
      <c r="H112388" s="13"/>
      <c r="I112388" s="13"/>
      <c r="J112388" s="13"/>
      <c r="K112388" s="13"/>
      <c r="L112388" s="13"/>
      <c r="M112388" s="13"/>
      <c r="N112388" s="13"/>
      <c r="O112388" s="13"/>
      <c r="P112388" s="13"/>
      <c r="Q112388" s="13"/>
      <c r="R112388" s="13"/>
    </row>
    <row r="112389" spans="2:18">
      <c r="B112389" s="31"/>
      <c r="C112389" s="13"/>
      <c r="D112389" s="13"/>
      <c r="E112389" s="13"/>
      <c r="F112389" s="13"/>
      <c r="G112389" s="13"/>
      <c r="H112389" s="13"/>
      <c r="I112389" s="13"/>
      <c r="J112389" s="13"/>
      <c r="K112389" s="13"/>
      <c r="L112389" s="13"/>
      <c r="M112389" s="13"/>
      <c r="N112389" s="13"/>
      <c r="O112389" s="13"/>
      <c r="P112389" s="13"/>
      <c r="Q112389" s="13"/>
      <c r="R112389" s="13"/>
    </row>
    <row r="112390" spans="2:18">
      <c r="B112390" s="31"/>
      <c r="C112390" s="13"/>
      <c r="D112390" s="13"/>
      <c r="E112390" s="13"/>
      <c r="F112390" s="13"/>
      <c r="G112390" s="13"/>
      <c r="H112390" s="13"/>
      <c r="I112390" s="13"/>
      <c r="J112390" s="13"/>
      <c r="K112390" s="13"/>
      <c r="L112390" s="13"/>
      <c r="M112390" s="13"/>
      <c r="N112390" s="13"/>
      <c r="O112390" s="13"/>
      <c r="P112390" s="13"/>
      <c r="Q112390" s="13"/>
      <c r="R112390" s="13"/>
    </row>
    <row r="112391" spans="2:18">
      <c r="B112391" s="31"/>
      <c r="C112391" s="13"/>
      <c r="D112391" s="13"/>
      <c r="E112391" s="13"/>
      <c r="F112391" s="13"/>
      <c r="G112391" s="13"/>
      <c r="H112391" s="13"/>
      <c r="I112391" s="13"/>
      <c r="J112391" s="13"/>
      <c r="K112391" s="13"/>
      <c r="L112391" s="13"/>
      <c r="M112391" s="13"/>
      <c r="N112391" s="13"/>
      <c r="O112391" s="13"/>
      <c r="P112391" s="13"/>
      <c r="Q112391" s="13"/>
      <c r="R112391" s="13"/>
    </row>
    <row r="112392" spans="2:18">
      <c r="B112392" s="31"/>
      <c r="C112392" s="13"/>
      <c r="D112392" s="13"/>
      <c r="E112392" s="13"/>
      <c r="F112392" s="13"/>
      <c r="G112392" s="13"/>
      <c r="H112392" s="13"/>
      <c r="I112392" s="13"/>
      <c r="J112392" s="13"/>
      <c r="K112392" s="13"/>
      <c r="L112392" s="13"/>
      <c r="M112392" s="13"/>
      <c r="N112392" s="13"/>
      <c r="O112392" s="13"/>
      <c r="P112392" s="13"/>
      <c r="Q112392" s="13"/>
      <c r="R112392" s="13"/>
    </row>
    <row r="112393" spans="2:18">
      <c r="B112393" s="31"/>
      <c r="C112393" s="13"/>
      <c r="D112393" s="13"/>
      <c r="E112393" s="13"/>
      <c r="F112393" s="13"/>
      <c r="G112393" s="13"/>
      <c r="H112393" s="13"/>
      <c r="I112393" s="13"/>
      <c r="J112393" s="13"/>
      <c r="K112393" s="13"/>
      <c r="L112393" s="13"/>
      <c r="M112393" s="13"/>
      <c r="N112393" s="13"/>
      <c r="O112393" s="13"/>
      <c r="P112393" s="13"/>
      <c r="Q112393" s="13"/>
      <c r="R112393" s="13"/>
    </row>
    <row r="112394" spans="2:18">
      <c r="B112394" s="31"/>
      <c r="C112394" s="13"/>
      <c r="D112394" s="13"/>
      <c r="E112394" s="13"/>
      <c r="F112394" s="13"/>
      <c r="G112394" s="13"/>
      <c r="H112394" s="13"/>
      <c r="I112394" s="13"/>
      <c r="J112394" s="13"/>
      <c r="K112394" s="13"/>
      <c r="L112394" s="13"/>
      <c r="M112394" s="13"/>
      <c r="N112394" s="13"/>
      <c r="O112394" s="13"/>
      <c r="P112394" s="13"/>
      <c r="Q112394" s="13"/>
      <c r="R112394" s="13"/>
    </row>
    <row r="112395" spans="2:18">
      <c r="B112395" s="31"/>
      <c r="C112395" s="13"/>
      <c r="D112395" s="13"/>
      <c r="E112395" s="13"/>
      <c r="F112395" s="13"/>
      <c r="G112395" s="13"/>
      <c r="H112395" s="13"/>
      <c r="I112395" s="13"/>
      <c r="J112395" s="13"/>
      <c r="K112395" s="13"/>
      <c r="L112395" s="13"/>
      <c r="M112395" s="13"/>
      <c r="N112395" s="13"/>
      <c r="O112395" s="13"/>
      <c r="P112395" s="13"/>
      <c r="Q112395" s="13"/>
      <c r="R112395" s="13"/>
    </row>
    <row r="112396" spans="2:18">
      <c r="B112396" s="31"/>
      <c r="C112396" s="13"/>
      <c r="D112396" s="13"/>
      <c r="E112396" s="13"/>
      <c r="F112396" s="13"/>
      <c r="G112396" s="13"/>
      <c r="H112396" s="13"/>
      <c r="I112396" s="13"/>
      <c r="J112396" s="13"/>
      <c r="K112396" s="13"/>
      <c r="L112396" s="13"/>
      <c r="M112396" s="13"/>
      <c r="N112396" s="13"/>
      <c r="O112396" s="13"/>
      <c r="P112396" s="13"/>
      <c r="Q112396" s="13"/>
      <c r="R112396" s="13"/>
    </row>
    <row r="112397" spans="2:18">
      <c r="B112397" s="31"/>
      <c r="C112397" s="13"/>
      <c r="D112397" s="13"/>
      <c r="E112397" s="13"/>
      <c r="F112397" s="13"/>
      <c r="G112397" s="13"/>
      <c r="H112397" s="13"/>
      <c r="I112397" s="13"/>
      <c r="J112397" s="13"/>
      <c r="K112397" s="13"/>
      <c r="L112397" s="13"/>
      <c r="M112397" s="13"/>
      <c r="N112397" s="13"/>
      <c r="O112397" s="13"/>
      <c r="P112397" s="13"/>
      <c r="Q112397" s="13"/>
      <c r="R112397" s="13"/>
    </row>
    <row r="112398" spans="2:18">
      <c r="B112398" s="31"/>
      <c r="C112398" s="13"/>
      <c r="D112398" s="13"/>
      <c r="E112398" s="13"/>
      <c r="F112398" s="13"/>
      <c r="G112398" s="13"/>
      <c r="H112398" s="13"/>
      <c r="I112398" s="13"/>
      <c r="J112398" s="13"/>
      <c r="K112398" s="13"/>
      <c r="L112398" s="13"/>
      <c r="M112398" s="13"/>
      <c r="N112398" s="13"/>
      <c r="O112398" s="13"/>
      <c r="P112398" s="13"/>
      <c r="Q112398" s="13"/>
      <c r="R112398" s="13"/>
    </row>
    <row r="112399" spans="2:18">
      <c r="B112399" s="31"/>
      <c r="C112399" s="13"/>
      <c r="D112399" s="13"/>
      <c r="E112399" s="13"/>
      <c r="F112399" s="13"/>
      <c r="G112399" s="13"/>
      <c r="H112399" s="13"/>
      <c r="I112399" s="13"/>
      <c r="J112399" s="13"/>
      <c r="K112399" s="13"/>
      <c r="L112399" s="13"/>
      <c r="M112399" s="13"/>
      <c r="N112399" s="13"/>
      <c r="O112399" s="13"/>
      <c r="P112399" s="13"/>
      <c r="Q112399" s="13"/>
      <c r="R112399" s="13"/>
    </row>
    <row r="112400" spans="2:18">
      <c r="B112400" s="31"/>
      <c r="C112400" s="13"/>
      <c r="D112400" s="13"/>
      <c r="E112400" s="13"/>
      <c r="F112400" s="13"/>
      <c r="G112400" s="13"/>
      <c r="H112400" s="13"/>
      <c r="I112400" s="13"/>
      <c r="J112400" s="13"/>
      <c r="K112400" s="13"/>
      <c r="L112400" s="13"/>
      <c r="M112400" s="13"/>
      <c r="N112400" s="13"/>
      <c r="O112400" s="13"/>
      <c r="P112400" s="13"/>
      <c r="Q112400" s="13"/>
      <c r="R112400" s="13"/>
    </row>
    <row r="112401" spans="2:18">
      <c r="B112401" s="31"/>
      <c r="C112401" s="13"/>
      <c r="D112401" s="13"/>
      <c r="E112401" s="13"/>
      <c r="F112401" s="13"/>
      <c r="G112401" s="13"/>
      <c r="H112401" s="13"/>
      <c r="I112401" s="13"/>
      <c r="J112401" s="13"/>
      <c r="K112401" s="13"/>
      <c r="L112401" s="13"/>
      <c r="M112401" s="13"/>
      <c r="N112401" s="13"/>
      <c r="O112401" s="13"/>
      <c r="P112401" s="13"/>
      <c r="Q112401" s="13"/>
      <c r="R112401" s="13"/>
    </row>
    <row r="112402" spans="2:18">
      <c r="B112402" s="31"/>
      <c r="C112402" s="13"/>
      <c r="D112402" s="13"/>
      <c r="E112402" s="13"/>
      <c r="F112402" s="13"/>
      <c r="G112402" s="13"/>
      <c r="H112402" s="13"/>
      <c r="I112402" s="13"/>
      <c r="J112402" s="13"/>
      <c r="K112402" s="13"/>
      <c r="L112402" s="13"/>
      <c r="M112402" s="13"/>
      <c r="N112402" s="13"/>
      <c r="O112402" s="13"/>
      <c r="P112402" s="13"/>
      <c r="Q112402" s="13"/>
      <c r="R112402" s="13"/>
    </row>
    <row r="112403" spans="2:18">
      <c r="B112403" s="31"/>
      <c r="C112403" s="13"/>
      <c r="D112403" s="13"/>
      <c r="E112403" s="13"/>
      <c r="F112403" s="13"/>
      <c r="G112403" s="13"/>
      <c r="H112403" s="13"/>
      <c r="I112403" s="13"/>
      <c r="J112403" s="13"/>
      <c r="K112403" s="13"/>
      <c r="L112403" s="13"/>
      <c r="M112403" s="13"/>
      <c r="N112403" s="13"/>
      <c r="O112403" s="13"/>
      <c r="P112403" s="13"/>
      <c r="Q112403" s="13"/>
      <c r="R112403" s="13"/>
    </row>
    <row r="112404" spans="2:18">
      <c r="B112404" s="31"/>
      <c r="C112404" s="13"/>
      <c r="D112404" s="13"/>
      <c r="E112404" s="13"/>
      <c r="F112404" s="13"/>
      <c r="G112404" s="13"/>
      <c r="H112404" s="13"/>
      <c r="I112404" s="13"/>
      <c r="J112404" s="13"/>
      <c r="K112404" s="13"/>
      <c r="L112404" s="13"/>
      <c r="M112404" s="13"/>
      <c r="N112404" s="13"/>
      <c r="O112404" s="13"/>
      <c r="P112404" s="13"/>
      <c r="Q112404" s="13"/>
      <c r="R112404" s="13"/>
    </row>
    <row r="112405" spans="2:18">
      <c r="B112405" s="31"/>
      <c r="C112405" s="13"/>
      <c r="D112405" s="13"/>
      <c r="E112405" s="13"/>
      <c r="F112405" s="13"/>
      <c r="G112405" s="13"/>
      <c r="H112405" s="13"/>
      <c r="I112405" s="13"/>
      <c r="J112405" s="13"/>
      <c r="K112405" s="13"/>
      <c r="L112405" s="13"/>
      <c r="M112405" s="13"/>
      <c r="N112405" s="13"/>
      <c r="O112405" s="13"/>
      <c r="P112405" s="13"/>
      <c r="Q112405" s="13"/>
      <c r="R112405" s="13"/>
    </row>
    <row r="112406" spans="2:18">
      <c r="B112406" s="31"/>
      <c r="C112406" s="13"/>
      <c r="D112406" s="13"/>
      <c r="E112406" s="13"/>
      <c r="F112406" s="13"/>
      <c r="G112406" s="13"/>
      <c r="H112406" s="13"/>
      <c r="I112406" s="13"/>
      <c r="J112406" s="13"/>
      <c r="K112406" s="13"/>
      <c r="L112406" s="13"/>
      <c r="M112406" s="13"/>
      <c r="N112406" s="13"/>
      <c r="O112406" s="13"/>
      <c r="P112406" s="13"/>
      <c r="Q112406" s="13"/>
      <c r="R112406" s="13"/>
    </row>
    <row r="112407" spans="2:18">
      <c r="B112407" s="31"/>
      <c r="C112407" s="13"/>
      <c r="D112407" s="13"/>
      <c r="E112407" s="13"/>
      <c r="F112407" s="13"/>
      <c r="G112407" s="13"/>
      <c r="H112407" s="13"/>
      <c r="I112407" s="13"/>
      <c r="J112407" s="13"/>
      <c r="K112407" s="13"/>
      <c r="L112407" s="13"/>
      <c r="M112407" s="13"/>
      <c r="N112407" s="13"/>
      <c r="O112407" s="13"/>
      <c r="P112407" s="13"/>
      <c r="Q112407" s="13"/>
      <c r="R112407" s="13"/>
    </row>
    <row r="112408" spans="2:18">
      <c r="B112408" s="31"/>
      <c r="C112408" s="13"/>
      <c r="D112408" s="13"/>
      <c r="E112408" s="13"/>
      <c r="F112408" s="13"/>
      <c r="G112408" s="13"/>
      <c r="H112408" s="13"/>
      <c r="I112408" s="13"/>
      <c r="J112408" s="13"/>
      <c r="K112408" s="13"/>
      <c r="L112408" s="13"/>
      <c r="M112408" s="13"/>
      <c r="N112408" s="13"/>
      <c r="O112408" s="13"/>
      <c r="P112408" s="13"/>
      <c r="Q112408" s="13"/>
      <c r="R112408" s="13"/>
    </row>
    <row r="112409" spans="2:18">
      <c r="B112409" s="31"/>
      <c r="C112409" s="13"/>
      <c r="D112409" s="13"/>
      <c r="E112409" s="13"/>
      <c r="F112409" s="13"/>
      <c r="G112409" s="13"/>
      <c r="H112409" s="13"/>
      <c r="I112409" s="13"/>
      <c r="J112409" s="13"/>
      <c r="K112409" s="13"/>
      <c r="L112409" s="13"/>
      <c r="M112409" s="13"/>
      <c r="N112409" s="13"/>
      <c r="O112409" s="13"/>
      <c r="P112409" s="13"/>
      <c r="Q112409" s="13"/>
      <c r="R112409" s="13"/>
    </row>
    <row r="112410" spans="2:18">
      <c r="B112410" s="31"/>
      <c r="C112410" s="13"/>
      <c r="D112410" s="13"/>
      <c r="E112410" s="13"/>
      <c r="F112410" s="13"/>
      <c r="G112410" s="13"/>
      <c r="H112410" s="13"/>
      <c r="I112410" s="13"/>
      <c r="J112410" s="13"/>
      <c r="K112410" s="13"/>
      <c r="L112410" s="13"/>
      <c r="M112410" s="13"/>
      <c r="N112410" s="13"/>
      <c r="O112410" s="13"/>
      <c r="P112410" s="13"/>
      <c r="Q112410" s="13"/>
      <c r="R112410" s="13"/>
    </row>
    <row r="112411" spans="2:18">
      <c r="B112411" s="31"/>
      <c r="C112411" s="13"/>
      <c r="D112411" s="13"/>
      <c r="E112411" s="13"/>
      <c r="F112411" s="13"/>
      <c r="G112411" s="13"/>
      <c r="H112411" s="13"/>
      <c r="I112411" s="13"/>
      <c r="J112411" s="13"/>
      <c r="K112411" s="13"/>
      <c r="L112411" s="13"/>
      <c r="M112411" s="13"/>
      <c r="N112411" s="13"/>
      <c r="O112411" s="13"/>
      <c r="P112411" s="13"/>
      <c r="Q112411" s="13"/>
      <c r="R112411" s="13"/>
    </row>
    <row r="112412" spans="2:18">
      <c r="B112412" s="31"/>
      <c r="C112412" s="13"/>
      <c r="D112412" s="13"/>
      <c r="E112412" s="13"/>
      <c r="F112412" s="13"/>
      <c r="G112412" s="13"/>
      <c r="H112412" s="13"/>
      <c r="I112412" s="13"/>
      <c r="J112412" s="13"/>
      <c r="K112412" s="13"/>
      <c r="L112412" s="13"/>
      <c r="M112412" s="13"/>
      <c r="N112412" s="13"/>
      <c r="O112412" s="13"/>
      <c r="P112412" s="13"/>
      <c r="Q112412" s="13"/>
      <c r="R112412" s="13"/>
    </row>
    <row r="112413" spans="2:18">
      <c r="B112413" s="31"/>
      <c r="C112413" s="13"/>
      <c r="D112413" s="13"/>
      <c r="E112413" s="13"/>
      <c r="F112413" s="13"/>
      <c r="G112413" s="13"/>
      <c r="H112413" s="13"/>
      <c r="I112413" s="13"/>
      <c r="J112413" s="13"/>
      <c r="K112413" s="13"/>
      <c r="L112413" s="13"/>
      <c r="M112413" s="13"/>
      <c r="N112413" s="13"/>
      <c r="O112413" s="13"/>
      <c r="P112413" s="13"/>
      <c r="Q112413" s="13"/>
      <c r="R112413" s="13"/>
    </row>
    <row r="112414" spans="2:18">
      <c r="B112414" s="31"/>
      <c r="C112414" s="13"/>
      <c r="D112414" s="13"/>
      <c r="E112414" s="13"/>
      <c r="F112414" s="13"/>
      <c r="G112414" s="13"/>
      <c r="H112414" s="13"/>
      <c r="I112414" s="13"/>
      <c r="J112414" s="13"/>
      <c r="K112414" s="13"/>
      <c r="L112414" s="13"/>
      <c r="M112414" s="13"/>
      <c r="N112414" s="13"/>
      <c r="O112414" s="13"/>
      <c r="P112414" s="13"/>
      <c r="Q112414" s="13"/>
      <c r="R112414" s="13"/>
    </row>
    <row r="112415" spans="2:18">
      <c r="B112415" s="31"/>
      <c r="C112415" s="13"/>
      <c r="D112415" s="13"/>
      <c r="E112415" s="13"/>
      <c r="F112415" s="13"/>
      <c r="G112415" s="13"/>
      <c r="H112415" s="13"/>
      <c r="I112415" s="13"/>
      <c r="J112415" s="13"/>
      <c r="K112415" s="13"/>
      <c r="L112415" s="13"/>
      <c r="M112415" s="13"/>
      <c r="N112415" s="13"/>
      <c r="O112415" s="13"/>
      <c r="P112415" s="13"/>
      <c r="Q112415" s="13"/>
      <c r="R112415" s="13"/>
    </row>
    <row r="112416" spans="2:18">
      <c r="B112416" s="31"/>
      <c r="C112416" s="13"/>
      <c r="D112416" s="13"/>
      <c r="E112416" s="13"/>
      <c r="F112416" s="13"/>
      <c r="G112416" s="13"/>
      <c r="H112416" s="13"/>
      <c r="I112416" s="13"/>
      <c r="J112416" s="13"/>
      <c r="K112416" s="13"/>
      <c r="L112416" s="13"/>
      <c r="M112416" s="13"/>
      <c r="N112416" s="13"/>
      <c r="O112416" s="13"/>
      <c r="P112416" s="13"/>
      <c r="Q112416" s="13"/>
      <c r="R112416" s="13"/>
    </row>
    <row r="112417" spans="2:18">
      <c r="B112417" s="31"/>
      <c r="C112417" s="13"/>
      <c r="D112417" s="13"/>
      <c r="E112417" s="13"/>
      <c r="F112417" s="13"/>
      <c r="G112417" s="13"/>
      <c r="H112417" s="13"/>
      <c r="I112417" s="13"/>
      <c r="J112417" s="13"/>
      <c r="K112417" s="13"/>
      <c r="L112417" s="13"/>
      <c r="M112417" s="13"/>
      <c r="N112417" s="13"/>
      <c r="O112417" s="13"/>
      <c r="P112417" s="13"/>
      <c r="Q112417" s="13"/>
      <c r="R112417" s="13"/>
    </row>
    <row r="112418" spans="2:18">
      <c r="B112418" s="31"/>
      <c r="C112418" s="13"/>
      <c r="D112418" s="13"/>
      <c r="E112418" s="13"/>
      <c r="F112418" s="13"/>
      <c r="G112418" s="13"/>
      <c r="H112418" s="13"/>
      <c r="I112418" s="13"/>
      <c r="J112418" s="13"/>
      <c r="K112418" s="13"/>
      <c r="L112418" s="13"/>
      <c r="M112418" s="13"/>
      <c r="N112418" s="13"/>
      <c r="O112418" s="13"/>
      <c r="P112418" s="13"/>
      <c r="Q112418" s="13"/>
      <c r="R112418" s="13"/>
    </row>
    <row r="112419" spans="2:18">
      <c r="B112419" s="31"/>
      <c r="C112419" s="13"/>
      <c r="D112419" s="13"/>
      <c r="E112419" s="13"/>
      <c r="F112419" s="13"/>
      <c r="G112419" s="13"/>
      <c r="H112419" s="13"/>
      <c r="I112419" s="13"/>
      <c r="J112419" s="13"/>
      <c r="K112419" s="13"/>
      <c r="L112419" s="13"/>
      <c r="M112419" s="13"/>
      <c r="N112419" s="13"/>
      <c r="O112419" s="13"/>
      <c r="P112419" s="13"/>
      <c r="Q112419" s="13"/>
      <c r="R112419" s="13"/>
    </row>
    <row r="112420" spans="2:18">
      <c r="B112420" s="31"/>
      <c r="C112420" s="13"/>
      <c r="D112420" s="13"/>
      <c r="E112420" s="13"/>
      <c r="F112420" s="13"/>
      <c r="G112420" s="13"/>
      <c r="H112420" s="13"/>
      <c r="I112420" s="13"/>
      <c r="J112420" s="13"/>
      <c r="K112420" s="13"/>
      <c r="L112420" s="13"/>
      <c r="M112420" s="13"/>
      <c r="N112420" s="13"/>
      <c r="O112420" s="13"/>
      <c r="P112420" s="13"/>
      <c r="Q112420" s="13"/>
      <c r="R112420" s="13"/>
    </row>
    <row r="112421" spans="2:18">
      <c r="B112421" s="31"/>
      <c r="C112421" s="13"/>
      <c r="D112421" s="13"/>
      <c r="E112421" s="13"/>
      <c r="F112421" s="13"/>
      <c r="G112421" s="13"/>
      <c r="H112421" s="13"/>
      <c r="I112421" s="13"/>
      <c r="J112421" s="13"/>
      <c r="K112421" s="13"/>
      <c r="L112421" s="13"/>
      <c r="M112421" s="13"/>
      <c r="N112421" s="13"/>
      <c r="O112421" s="13"/>
      <c r="P112421" s="13"/>
      <c r="Q112421" s="13"/>
      <c r="R112421" s="13"/>
    </row>
    <row r="112422" spans="2:18">
      <c r="B112422" s="31"/>
      <c r="C112422" s="13"/>
      <c r="D112422" s="13"/>
      <c r="E112422" s="13"/>
      <c r="F112422" s="13"/>
      <c r="G112422" s="13"/>
      <c r="H112422" s="13"/>
      <c r="I112422" s="13"/>
      <c r="J112422" s="13"/>
      <c r="K112422" s="13"/>
      <c r="L112422" s="13"/>
      <c r="M112422" s="13"/>
      <c r="N112422" s="13"/>
      <c r="O112422" s="13"/>
      <c r="P112422" s="13"/>
      <c r="Q112422" s="13"/>
      <c r="R112422" s="13"/>
    </row>
    <row r="112423" spans="2:18">
      <c r="B112423" s="31"/>
      <c r="C112423" s="13"/>
      <c r="D112423" s="13"/>
      <c r="E112423" s="13"/>
      <c r="F112423" s="13"/>
      <c r="G112423" s="13"/>
      <c r="H112423" s="13"/>
      <c r="I112423" s="13"/>
      <c r="J112423" s="13"/>
      <c r="K112423" s="13"/>
      <c r="L112423" s="13"/>
      <c r="M112423" s="13"/>
      <c r="N112423" s="13"/>
      <c r="O112423" s="13"/>
      <c r="P112423" s="13"/>
      <c r="Q112423" s="13"/>
      <c r="R112423" s="13"/>
    </row>
    <row r="112424" spans="2:18">
      <c r="B112424" s="31"/>
      <c r="C112424" s="13"/>
      <c r="D112424" s="13"/>
      <c r="E112424" s="13"/>
      <c r="F112424" s="13"/>
      <c r="G112424" s="13"/>
      <c r="H112424" s="13"/>
      <c r="I112424" s="13"/>
      <c r="J112424" s="13"/>
      <c r="K112424" s="13"/>
      <c r="L112424" s="13"/>
      <c r="M112424" s="13"/>
      <c r="N112424" s="13"/>
      <c r="O112424" s="13"/>
      <c r="P112424" s="13"/>
      <c r="Q112424" s="13"/>
      <c r="R112424" s="13"/>
    </row>
    <row r="112425" spans="2:18">
      <c r="B112425" s="31"/>
      <c r="C112425" s="13"/>
      <c r="D112425" s="13"/>
      <c r="E112425" s="13"/>
      <c r="F112425" s="13"/>
      <c r="G112425" s="13"/>
      <c r="H112425" s="13"/>
      <c r="I112425" s="13"/>
      <c r="J112425" s="13"/>
      <c r="K112425" s="13"/>
      <c r="L112425" s="13"/>
      <c r="M112425" s="13"/>
      <c r="N112425" s="13"/>
      <c r="O112425" s="13"/>
      <c r="P112425" s="13"/>
      <c r="Q112425" s="13"/>
      <c r="R112425" s="13"/>
    </row>
    <row r="112426" spans="2:18">
      <c r="B112426" s="31"/>
      <c r="C112426" s="13"/>
      <c r="D112426" s="13"/>
      <c r="E112426" s="13"/>
      <c r="F112426" s="13"/>
      <c r="G112426" s="13"/>
      <c r="H112426" s="13"/>
      <c r="I112426" s="13"/>
      <c r="J112426" s="13"/>
      <c r="K112426" s="13"/>
      <c r="L112426" s="13"/>
      <c r="M112426" s="13"/>
      <c r="N112426" s="13"/>
      <c r="O112426" s="13"/>
      <c r="P112426" s="13"/>
      <c r="Q112426" s="13"/>
      <c r="R112426" s="13"/>
    </row>
    <row r="112427" spans="2:18">
      <c r="B112427" s="31"/>
      <c r="C112427" s="13"/>
      <c r="D112427" s="13"/>
      <c r="E112427" s="13"/>
      <c r="F112427" s="13"/>
      <c r="G112427" s="13"/>
      <c r="H112427" s="13"/>
      <c r="I112427" s="13"/>
      <c r="J112427" s="13"/>
      <c r="K112427" s="13"/>
      <c r="L112427" s="13"/>
      <c r="M112427" s="13"/>
      <c r="N112427" s="13"/>
      <c r="O112427" s="13"/>
      <c r="P112427" s="13"/>
      <c r="Q112427" s="13"/>
      <c r="R112427" s="13"/>
    </row>
    <row r="112428" spans="2:18">
      <c r="B112428" s="31"/>
      <c r="C112428" s="13"/>
      <c r="D112428" s="13"/>
      <c r="E112428" s="13"/>
      <c r="F112428" s="13"/>
      <c r="G112428" s="13"/>
      <c r="H112428" s="13"/>
      <c r="I112428" s="13"/>
      <c r="J112428" s="13"/>
      <c r="K112428" s="13"/>
      <c r="L112428" s="13"/>
      <c r="M112428" s="13"/>
      <c r="N112428" s="13"/>
      <c r="O112428" s="13"/>
      <c r="P112428" s="13"/>
      <c r="Q112428" s="13"/>
      <c r="R112428" s="13"/>
    </row>
    <row r="112429" spans="2:18">
      <c r="B112429" s="31"/>
      <c r="C112429" s="13"/>
      <c r="D112429" s="13"/>
      <c r="E112429" s="13"/>
      <c r="F112429" s="13"/>
      <c r="G112429" s="13"/>
      <c r="H112429" s="13"/>
      <c r="I112429" s="13"/>
      <c r="J112429" s="13"/>
      <c r="K112429" s="13"/>
      <c r="L112429" s="13"/>
      <c r="M112429" s="13"/>
      <c r="N112429" s="13"/>
      <c r="O112429" s="13"/>
      <c r="P112429" s="13"/>
      <c r="Q112429" s="13"/>
      <c r="R112429" s="13"/>
    </row>
    <row r="112430" spans="2:18">
      <c r="B112430" s="31"/>
      <c r="C112430" s="13"/>
      <c r="D112430" s="13"/>
      <c r="E112430" s="13"/>
      <c r="F112430" s="13"/>
      <c r="G112430" s="13"/>
      <c r="H112430" s="13"/>
      <c r="I112430" s="13"/>
      <c r="J112430" s="13"/>
      <c r="K112430" s="13"/>
      <c r="L112430" s="13"/>
      <c r="M112430" s="13"/>
      <c r="N112430" s="13"/>
      <c r="O112430" s="13"/>
      <c r="P112430" s="13"/>
      <c r="Q112430" s="13"/>
      <c r="R112430" s="13"/>
    </row>
    <row r="112431" spans="2:18">
      <c r="B112431" s="31"/>
      <c r="C112431" s="13"/>
      <c r="D112431" s="13"/>
      <c r="E112431" s="13"/>
      <c r="F112431" s="13"/>
      <c r="G112431" s="13"/>
      <c r="H112431" s="13"/>
      <c r="I112431" s="13"/>
      <c r="J112431" s="13"/>
      <c r="K112431" s="13"/>
      <c r="L112431" s="13"/>
      <c r="M112431" s="13"/>
      <c r="N112431" s="13"/>
      <c r="O112431" s="13"/>
      <c r="P112431" s="13"/>
      <c r="Q112431" s="13"/>
      <c r="R112431" s="13"/>
    </row>
    <row r="112432" spans="2:18">
      <c r="B112432" s="31"/>
      <c r="C112432" s="13"/>
      <c r="D112432" s="13"/>
      <c r="E112432" s="13"/>
      <c r="F112432" s="13"/>
      <c r="G112432" s="13"/>
      <c r="H112432" s="13"/>
      <c r="I112432" s="13"/>
      <c r="J112432" s="13"/>
      <c r="K112432" s="13"/>
      <c r="L112432" s="13"/>
      <c r="M112432" s="13"/>
      <c r="N112432" s="13"/>
      <c r="O112432" s="13"/>
      <c r="P112432" s="13"/>
      <c r="Q112432" s="13"/>
      <c r="R112432" s="13"/>
    </row>
    <row r="112433" spans="2:18">
      <c r="B112433" s="31"/>
      <c r="C112433" s="13"/>
      <c r="D112433" s="13"/>
      <c r="E112433" s="13"/>
      <c r="F112433" s="13"/>
      <c r="G112433" s="13"/>
      <c r="H112433" s="13"/>
      <c r="I112433" s="13"/>
      <c r="J112433" s="13"/>
      <c r="K112433" s="13"/>
      <c r="L112433" s="13"/>
      <c r="M112433" s="13"/>
      <c r="N112433" s="13"/>
      <c r="O112433" s="13"/>
      <c r="P112433" s="13"/>
      <c r="Q112433" s="13"/>
      <c r="R112433" s="13"/>
    </row>
    <row r="112434" spans="2:18">
      <c r="B112434" s="31"/>
      <c r="C112434" s="13"/>
      <c r="D112434" s="13"/>
      <c r="E112434" s="13"/>
      <c r="F112434" s="13"/>
      <c r="G112434" s="13"/>
      <c r="H112434" s="13"/>
      <c r="I112434" s="13"/>
      <c r="J112434" s="13"/>
      <c r="K112434" s="13"/>
      <c r="L112434" s="13"/>
      <c r="M112434" s="13"/>
      <c r="N112434" s="13"/>
      <c r="O112434" s="13"/>
      <c r="P112434" s="13"/>
      <c r="Q112434" s="13"/>
      <c r="R112434" s="13"/>
    </row>
    <row r="112435" spans="2:18">
      <c r="B112435" s="31"/>
      <c r="C112435" s="13"/>
      <c r="D112435" s="13"/>
      <c r="E112435" s="13"/>
      <c r="F112435" s="13"/>
      <c r="G112435" s="13"/>
      <c r="H112435" s="13"/>
      <c r="I112435" s="13"/>
      <c r="J112435" s="13"/>
      <c r="K112435" s="13"/>
      <c r="L112435" s="13"/>
      <c r="M112435" s="13"/>
      <c r="N112435" s="13"/>
      <c r="O112435" s="13"/>
      <c r="P112435" s="13"/>
      <c r="Q112435" s="13"/>
      <c r="R112435" s="13"/>
    </row>
    <row r="112436" spans="2:18">
      <c r="B112436" s="31"/>
      <c r="C112436" s="13"/>
      <c r="D112436" s="13"/>
      <c r="E112436" s="13"/>
      <c r="F112436" s="13"/>
      <c r="G112436" s="13"/>
      <c r="H112436" s="13"/>
      <c r="I112436" s="13"/>
      <c r="J112436" s="13"/>
      <c r="K112436" s="13"/>
      <c r="L112436" s="13"/>
      <c r="M112436" s="13"/>
      <c r="N112436" s="13"/>
      <c r="O112436" s="13"/>
      <c r="P112436" s="13"/>
      <c r="Q112436" s="13"/>
      <c r="R112436" s="13"/>
    </row>
    <row r="112437" spans="2:18">
      <c r="B112437" s="31"/>
      <c r="C112437" s="13"/>
      <c r="D112437" s="13"/>
      <c r="E112437" s="13"/>
      <c r="F112437" s="13"/>
      <c r="G112437" s="13"/>
      <c r="H112437" s="13"/>
      <c r="I112437" s="13"/>
      <c r="J112437" s="13"/>
      <c r="K112437" s="13"/>
      <c r="L112437" s="13"/>
      <c r="M112437" s="13"/>
      <c r="N112437" s="13"/>
      <c r="O112437" s="13"/>
      <c r="P112437" s="13"/>
      <c r="Q112437" s="13"/>
      <c r="R112437" s="13"/>
    </row>
    <row r="112438" spans="2:18">
      <c r="B112438" s="31"/>
      <c r="C112438" s="13"/>
      <c r="D112438" s="13"/>
      <c r="E112438" s="13"/>
      <c r="F112438" s="13"/>
      <c r="G112438" s="13"/>
      <c r="H112438" s="13"/>
      <c r="I112438" s="13"/>
      <c r="J112438" s="13"/>
      <c r="K112438" s="13"/>
      <c r="L112438" s="13"/>
      <c r="M112438" s="13"/>
      <c r="N112438" s="13"/>
      <c r="O112438" s="13"/>
      <c r="P112438" s="13"/>
      <c r="Q112438" s="13"/>
      <c r="R112438" s="13"/>
    </row>
    <row r="112439" spans="2:18">
      <c r="B112439" s="31"/>
      <c r="C112439" s="13"/>
      <c r="D112439" s="13"/>
      <c r="E112439" s="13"/>
      <c r="F112439" s="13"/>
      <c r="G112439" s="13"/>
      <c r="H112439" s="13"/>
      <c r="I112439" s="13"/>
      <c r="J112439" s="13"/>
      <c r="K112439" s="13"/>
      <c r="L112439" s="13"/>
      <c r="M112439" s="13"/>
      <c r="N112439" s="13"/>
      <c r="O112439" s="13"/>
      <c r="P112439" s="13"/>
      <c r="Q112439" s="13"/>
      <c r="R112439" s="13"/>
    </row>
    <row r="112440" spans="2:18">
      <c r="B112440" s="31"/>
      <c r="C112440" s="13"/>
      <c r="D112440" s="13"/>
      <c r="E112440" s="13"/>
      <c r="F112440" s="13"/>
      <c r="G112440" s="13"/>
      <c r="H112440" s="13"/>
      <c r="I112440" s="13"/>
      <c r="J112440" s="13"/>
      <c r="K112440" s="13"/>
      <c r="L112440" s="13"/>
      <c r="M112440" s="13"/>
      <c r="N112440" s="13"/>
      <c r="O112440" s="13"/>
      <c r="P112440" s="13"/>
      <c r="Q112440" s="13"/>
      <c r="R112440" s="13"/>
    </row>
    <row r="112441" spans="2:18">
      <c r="B112441" s="31"/>
      <c r="C112441" s="13"/>
      <c r="D112441" s="13"/>
      <c r="E112441" s="13"/>
      <c r="F112441" s="13"/>
      <c r="G112441" s="13"/>
      <c r="H112441" s="13"/>
      <c r="I112441" s="13"/>
      <c r="J112441" s="13"/>
      <c r="K112441" s="13"/>
      <c r="L112441" s="13"/>
      <c r="M112441" s="13"/>
      <c r="N112441" s="13"/>
      <c r="O112441" s="13"/>
      <c r="P112441" s="13"/>
      <c r="Q112441" s="13"/>
      <c r="R112441" s="13"/>
    </row>
    <row r="112442" spans="2:18">
      <c r="B112442" s="31"/>
      <c r="C112442" s="13"/>
      <c r="D112442" s="13"/>
      <c r="E112442" s="13"/>
      <c r="F112442" s="13"/>
      <c r="G112442" s="13"/>
      <c r="H112442" s="13"/>
      <c r="I112442" s="13"/>
      <c r="J112442" s="13"/>
      <c r="K112442" s="13"/>
      <c r="L112442" s="13"/>
      <c r="M112442" s="13"/>
      <c r="N112442" s="13"/>
      <c r="O112442" s="13"/>
      <c r="P112442" s="13"/>
      <c r="Q112442" s="13"/>
      <c r="R112442" s="13"/>
    </row>
    <row r="112443" spans="2:18">
      <c r="B112443" s="31"/>
      <c r="C112443" s="13"/>
      <c r="D112443" s="13"/>
      <c r="E112443" s="13"/>
      <c r="F112443" s="13"/>
      <c r="G112443" s="13"/>
      <c r="H112443" s="13"/>
      <c r="I112443" s="13"/>
      <c r="J112443" s="13"/>
      <c r="K112443" s="13"/>
      <c r="L112443" s="13"/>
      <c r="M112443" s="13"/>
      <c r="N112443" s="13"/>
      <c r="O112443" s="13"/>
      <c r="P112443" s="13"/>
      <c r="Q112443" s="13"/>
      <c r="R112443" s="13"/>
    </row>
    <row r="112444" spans="2:18">
      <c r="B112444" s="31"/>
      <c r="C112444" s="13"/>
      <c r="D112444" s="13"/>
      <c r="E112444" s="13"/>
      <c r="F112444" s="13"/>
      <c r="G112444" s="13"/>
      <c r="H112444" s="13"/>
      <c r="I112444" s="13"/>
      <c r="J112444" s="13"/>
      <c r="K112444" s="13"/>
      <c r="L112444" s="13"/>
      <c r="M112444" s="13"/>
      <c r="N112444" s="13"/>
      <c r="O112444" s="13"/>
      <c r="P112444" s="13"/>
      <c r="Q112444" s="13"/>
      <c r="R112444" s="13"/>
    </row>
    <row r="112445" spans="2:18">
      <c r="B112445" s="31"/>
      <c r="C112445" s="13"/>
      <c r="D112445" s="13"/>
      <c r="E112445" s="13"/>
      <c r="F112445" s="13"/>
      <c r="G112445" s="13"/>
      <c r="H112445" s="13"/>
      <c r="I112445" s="13"/>
      <c r="J112445" s="13"/>
      <c r="K112445" s="13"/>
      <c r="L112445" s="13"/>
      <c r="M112445" s="13"/>
      <c r="N112445" s="13"/>
      <c r="O112445" s="13"/>
      <c r="P112445" s="13"/>
      <c r="Q112445" s="13"/>
      <c r="R112445" s="13"/>
    </row>
    <row r="112446" spans="2:18">
      <c r="B112446" s="31"/>
      <c r="C112446" s="13"/>
      <c r="D112446" s="13"/>
      <c r="E112446" s="13"/>
      <c r="F112446" s="13"/>
      <c r="G112446" s="13"/>
      <c r="H112446" s="13"/>
      <c r="I112446" s="13"/>
      <c r="J112446" s="13"/>
      <c r="K112446" s="13"/>
      <c r="L112446" s="13"/>
      <c r="M112446" s="13"/>
      <c r="N112446" s="13"/>
      <c r="O112446" s="13"/>
      <c r="P112446" s="13"/>
      <c r="Q112446" s="13"/>
      <c r="R112446" s="13"/>
    </row>
    <row r="112447" spans="2:18">
      <c r="B112447" s="31"/>
      <c r="C112447" s="13"/>
      <c r="D112447" s="13"/>
      <c r="E112447" s="13"/>
      <c r="F112447" s="13"/>
      <c r="G112447" s="13"/>
      <c r="H112447" s="13"/>
      <c r="I112447" s="13"/>
      <c r="J112447" s="13"/>
      <c r="K112447" s="13"/>
      <c r="L112447" s="13"/>
      <c r="M112447" s="13"/>
      <c r="N112447" s="13"/>
      <c r="O112447" s="13"/>
      <c r="P112447" s="13"/>
      <c r="Q112447" s="13"/>
      <c r="R112447" s="13"/>
    </row>
    <row r="112448" spans="2:18">
      <c r="B112448" s="31"/>
      <c r="C112448" s="13"/>
      <c r="D112448" s="13"/>
      <c r="E112448" s="13"/>
      <c r="F112448" s="13"/>
      <c r="G112448" s="13"/>
      <c r="H112448" s="13"/>
      <c r="I112448" s="13"/>
      <c r="J112448" s="13"/>
      <c r="K112448" s="13"/>
      <c r="L112448" s="13"/>
      <c r="M112448" s="13"/>
      <c r="N112448" s="13"/>
      <c r="O112448" s="13"/>
      <c r="P112448" s="13"/>
      <c r="Q112448" s="13"/>
      <c r="R112448" s="13"/>
    </row>
    <row r="112449" spans="2:18">
      <c r="B112449" s="31"/>
      <c r="C112449" s="13"/>
      <c r="D112449" s="13"/>
      <c r="E112449" s="13"/>
      <c r="F112449" s="13"/>
      <c r="G112449" s="13"/>
      <c r="H112449" s="13"/>
      <c r="I112449" s="13"/>
      <c r="J112449" s="13"/>
      <c r="K112449" s="13"/>
      <c r="L112449" s="13"/>
      <c r="M112449" s="13"/>
      <c r="N112449" s="13"/>
      <c r="O112449" s="13"/>
      <c r="P112449" s="13"/>
      <c r="Q112449" s="13"/>
      <c r="R112449" s="13"/>
    </row>
    <row r="112450" spans="2:18">
      <c r="B112450" s="31"/>
      <c r="C112450" s="13"/>
      <c r="D112450" s="13"/>
      <c r="E112450" s="13"/>
      <c r="F112450" s="13"/>
      <c r="G112450" s="13"/>
      <c r="H112450" s="13"/>
      <c r="I112450" s="13"/>
      <c r="J112450" s="13"/>
      <c r="K112450" s="13"/>
      <c r="L112450" s="13"/>
      <c r="M112450" s="13"/>
      <c r="N112450" s="13"/>
      <c r="O112450" s="13"/>
      <c r="P112450" s="13"/>
      <c r="Q112450" s="13"/>
      <c r="R112450" s="13"/>
    </row>
    <row r="112451" spans="2:18">
      <c r="B112451" s="31"/>
      <c r="C112451" s="13"/>
      <c r="D112451" s="13"/>
      <c r="E112451" s="13"/>
      <c r="F112451" s="13"/>
      <c r="G112451" s="13"/>
      <c r="H112451" s="13"/>
      <c r="I112451" s="13"/>
      <c r="J112451" s="13"/>
      <c r="K112451" s="13"/>
      <c r="L112451" s="13"/>
      <c r="M112451" s="13"/>
      <c r="N112451" s="13"/>
      <c r="O112451" s="13"/>
      <c r="P112451" s="13"/>
      <c r="Q112451" s="13"/>
      <c r="R112451" s="13"/>
    </row>
    <row r="112452" spans="2:18">
      <c r="B112452" s="31"/>
      <c r="C112452" s="13"/>
      <c r="D112452" s="13"/>
      <c r="E112452" s="13"/>
      <c r="F112452" s="13"/>
      <c r="G112452" s="13"/>
      <c r="H112452" s="13"/>
      <c r="I112452" s="13"/>
      <c r="J112452" s="13"/>
      <c r="K112452" s="13"/>
      <c r="L112452" s="13"/>
      <c r="M112452" s="13"/>
      <c r="N112452" s="13"/>
      <c r="O112452" s="13"/>
      <c r="P112452" s="13"/>
      <c r="Q112452" s="13"/>
      <c r="R112452" s="13"/>
    </row>
    <row r="112453" spans="2:18">
      <c r="B112453" s="31"/>
      <c r="C112453" s="13"/>
      <c r="D112453" s="13"/>
      <c r="E112453" s="13"/>
      <c r="F112453" s="13"/>
      <c r="G112453" s="13"/>
      <c r="H112453" s="13"/>
      <c r="I112453" s="13"/>
      <c r="J112453" s="13"/>
      <c r="K112453" s="13"/>
      <c r="L112453" s="13"/>
      <c r="M112453" s="13"/>
      <c r="N112453" s="13"/>
      <c r="O112453" s="13"/>
      <c r="P112453" s="13"/>
      <c r="Q112453" s="13"/>
      <c r="R112453" s="13"/>
    </row>
    <row r="112454" spans="2:18">
      <c r="B112454" s="31"/>
      <c r="C112454" s="13"/>
      <c r="D112454" s="13"/>
      <c r="E112454" s="13"/>
      <c r="F112454" s="13"/>
      <c r="G112454" s="13"/>
      <c r="H112454" s="13"/>
      <c r="I112454" s="13"/>
      <c r="J112454" s="13"/>
      <c r="K112454" s="13"/>
      <c r="L112454" s="13"/>
      <c r="M112454" s="13"/>
      <c r="N112454" s="13"/>
      <c r="O112454" s="13"/>
      <c r="P112454" s="13"/>
      <c r="Q112454" s="13"/>
      <c r="R112454" s="13"/>
    </row>
    <row r="112455" spans="2:18">
      <c r="B112455" s="31"/>
      <c r="C112455" s="13"/>
      <c r="D112455" s="13"/>
      <c r="E112455" s="13"/>
      <c r="F112455" s="13"/>
      <c r="G112455" s="13"/>
      <c r="H112455" s="13"/>
      <c r="I112455" s="13"/>
      <c r="J112455" s="13"/>
      <c r="K112455" s="13"/>
      <c r="L112455" s="13"/>
      <c r="M112455" s="13"/>
      <c r="N112455" s="13"/>
      <c r="O112455" s="13"/>
      <c r="P112455" s="13"/>
      <c r="Q112455" s="13"/>
      <c r="R112455" s="13"/>
    </row>
    <row r="112456" spans="2:18">
      <c r="B112456" s="31"/>
      <c r="C112456" s="13"/>
      <c r="D112456" s="13"/>
      <c r="E112456" s="13"/>
      <c r="F112456" s="13"/>
      <c r="G112456" s="13"/>
      <c r="H112456" s="13"/>
      <c r="I112456" s="13"/>
      <c r="J112456" s="13"/>
      <c r="K112456" s="13"/>
      <c r="L112456" s="13"/>
      <c r="M112456" s="13"/>
      <c r="N112456" s="13"/>
      <c r="O112456" s="13"/>
      <c r="P112456" s="13"/>
      <c r="Q112456" s="13"/>
      <c r="R112456" s="13"/>
    </row>
    <row r="112457" spans="2:18">
      <c r="B112457" s="31"/>
      <c r="C112457" s="13"/>
      <c r="D112457" s="13"/>
      <c r="E112457" s="13"/>
      <c r="F112457" s="13"/>
      <c r="G112457" s="13"/>
      <c r="H112457" s="13"/>
      <c r="I112457" s="13"/>
      <c r="J112457" s="13"/>
      <c r="K112457" s="13"/>
      <c r="L112457" s="13"/>
      <c r="M112457" s="13"/>
      <c r="N112457" s="13"/>
      <c r="O112457" s="13"/>
      <c r="P112457" s="13"/>
      <c r="Q112457" s="13"/>
      <c r="R112457" s="13"/>
    </row>
    <row r="112458" spans="2:18">
      <c r="B112458" s="31"/>
      <c r="C112458" s="13"/>
      <c r="D112458" s="13"/>
      <c r="E112458" s="13"/>
      <c r="F112458" s="13"/>
      <c r="G112458" s="13"/>
      <c r="H112458" s="13"/>
      <c r="I112458" s="13"/>
      <c r="J112458" s="13"/>
      <c r="K112458" s="13"/>
      <c r="L112458" s="13"/>
      <c r="M112458" s="13"/>
      <c r="N112458" s="13"/>
      <c r="O112458" s="13"/>
      <c r="P112458" s="13"/>
      <c r="Q112458" s="13"/>
      <c r="R112458" s="13"/>
    </row>
    <row r="112459" spans="2:18">
      <c r="B112459" s="31"/>
      <c r="C112459" s="13"/>
      <c r="D112459" s="13"/>
      <c r="E112459" s="13"/>
      <c r="F112459" s="13"/>
      <c r="G112459" s="13"/>
      <c r="H112459" s="13"/>
      <c r="I112459" s="13"/>
      <c r="J112459" s="13"/>
      <c r="K112459" s="13"/>
      <c r="L112459" s="13"/>
      <c r="M112459" s="13"/>
      <c r="N112459" s="13"/>
      <c r="O112459" s="13"/>
      <c r="P112459" s="13"/>
      <c r="Q112459" s="13"/>
      <c r="R112459" s="13"/>
    </row>
    <row r="112460" spans="2:18">
      <c r="B112460" s="31"/>
      <c r="C112460" s="13"/>
      <c r="D112460" s="13"/>
      <c r="E112460" s="13"/>
      <c r="F112460" s="13"/>
      <c r="G112460" s="13"/>
      <c r="H112460" s="13"/>
      <c r="I112460" s="13"/>
      <c r="J112460" s="13"/>
      <c r="K112460" s="13"/>
      <c r="L112460" s="13"/>
      <c r="M112460" s="13"/>
      <c r="N112460" s="13"/>
      <c r="O112460" s="13"/>
      <c r="P112460" s="13"/>
      <c r="Q112460" s="13"/>
      <c r="R112460" s="13"/>
    </row>
    <row r="112461" spans="2:18">
      <c r="B112461" s="31"/>
      <c r="C112461" s="13"/>
      <c r="D112461" s="13"/>
      <c r="E112461" s="13"/>
      <c r="F112461" s="13"/>
      <c r="G112461" s="13"/>
      <c r="H112461" s="13"/>
      <c r="I112461" s="13"/>
      <c r="J112461" s="13"/>
      <c r="K112461" s="13"/>
      <c r="L112461" s="13"/>
      <c r="M112461" s="13"/>
      <c r="N112461" s="13"/>
      <c r="O112461" s="13"/>
      <c r="P112461" s="13"/>
      <c r="Q112461" s="13"/>
      <c r="R112461" s="13"/>
    </row>
    <row r="112462" spans="2:18">
      <c r="B112462" s="31"/>
      <c r="C112462" s="13"/>
      <c r="D112462" s="13"/>
      <c r="E112462" s="13"/>
      <c r="F112462" s="13"/>
      <c r="G112462" s="13"/>
      <c r="H112462" s="13"/>
      <c r="I112462" s="13"/>
      <c r="J112462" s="13"/>
      <c r="K112462" s="13"/>
      <c r="L112462" s="13"/>
      <c r="M112462" s="13"/>
      <c r="N112462" s="13"/>
      <c r="O112462" s="13"/>
      <c r="P112462" s="13"/>
      <c r="Q112462" s="13"/>
      <c r="R112462" s="13"/>
    </row>
    <row r="112463" spans="2:18">
      <c r="B112463" s="31"/>
      <c r="C112463" s="13"/>
      <c r="D112463" s="13"/>
      <c r="E112463" s="13"/>
      <c r="F112463" s="13"/>
      <c r="G112463" s="13"/>
      <c r="H112463" s="13"/>
      <c r="I112463" s="13"/>
      <c r="J112463" s="13"/>
      <c r="K112463" s="13"/>
      <c r="L112463" s="13"/>
      <c r="M112463" s="13"/>
      <c r="N112463" s="13"/>
      <c r="O112463" s="13"/>
      <c r="P112463" s="13"/>
      <c r="Q112463" s="13"/>
      <c r="R112463" s="13"/>
    </row>
    <row r="112464" spans="2:18">
      <c r="B112464" s="31"/>
      <c r="C112464" s="13"/>
      <c r="D112464" s="13"/>
      <c r="E112464" s="13"/>
      <c r="F112464" s="13"/>
      <c r="G112464" s="13"/>
      <c r="H112464" s="13"/>
      <c r="I112464" s="13"/>
      <c r="J112464" s="13"/>
      <c r="K112464" s="13"/>
      <c r="L112464" s="13"/>
      <c r="M112464" s="13"/>
      <c r="N112464" s="13"/>
      <c r="O112464" s="13"/>
      <c r="P112464" s="13"/>
      <c r="Q112464" s="13"/>
      <c r="R112464" s="13"/>
    </row>
    <row r="112465" spans="2:18">
      <c r="B112465" s="31"/>
      <c r="C112465" s="13"/>
      <c r="D112465" s="13"/>
      <c r="E112465" s="13"/>
      <c r="F112465" s="13"/>
      <c r="G112465" s="13"/>
      <c r="H112465" s="13"/>
      <c r="I112465" s="13"/>
      <c r="J112465" s="13"/>
      <c r="K112465" s="13"/>
      <c r="L112465" s="13"/>
      <c r="M112465" s="13"/>
      <c r="N112465" s="13"/>
      <c r="O112465" s="13"/>
      <c r="P112465" s="13"/>
      <c r="Q112465" s="13"/>
      <c r="R112465" s="13"/>
    </row>
    <row r="112466" spans="2:18">
      <c r="B112466" s="31"/>
      <c r="C112466" s="13"/>
      <c r="D112466" s="13"/>
      <c r="E112466" s="13"/>
      <c r="F112466" s="13"/>
      <c r="G112466" s="13"/>
      <c r="H112466" s="13"/>
      <c r="I112466" s="13"/>
      <c r="J112466" s="13"/>
      <c r="K112466" s="13"/>
      <c r="L112466" s="13"/>
      <c r="M112466" s="13"/>
      <c r="N112466" s="13"/>
      <c r="O112466" s="13"/>
      <c r="P112466" s="13"/>
      <c r="Q112466" s="13"/>
      <c r="R112466" s="13"/>
    </row>
    <row r="112467" spans="2:18">
      <c r="B112467" s="31"/>
      <c r="C112467" s="13"/>
      <c r="D112467" s="13"/>
      <c r="E112467" s="13"/>
      <c r="F112467" s="13"/>
      <c r="G112467" s="13"/>
      <c r="H112467" s="13"/>
      <c r="I112467" s="13"/>
      <c r="J112467" s="13"/>
      <c r="K112467" s="13"/>
      <c r="L112467" s="13"/>
      <c r="M112467" s="13"/>
      <c r="N112467" s="13"/>
      <c r="O112467" s="13"/>
      <c r="P112467" s="13"/>
      <c r="Q112467" s="13"/>
      <c r="R112467" s="13"/>
    </row>
    <row r="112468" spans="2:18">
      <c r="B112468" s="31"/>
      <c r="C112468" s="13"/>
      <c r="D112468" s="13"/>
      <c r="E112468" s="13"/>
      <c r="F112468" s="13"/>
      <c r="G112468" s="13"/>
      <c r="H112468" s="13"/>
      <c r="I112468" s="13"/>
      <c r="J112468" s="13"/>
      <c r="K112468" s="13"/>
      <c r="L112468" s="13"/>
      <c r="M112468" s="13"/>
      <c r="N112468" s="13"/>
      <c r="O112468" s="13"/>
      <c r="P112468" s="13"/>
      <c r="Q112468" s="13"/>
      <c r="R112468" s="13"/>
    </row>
    <row r="112469" spans="2:18">
      <c r="B112469" s="31"/>
      <c r="C112469" s="13"/>
      <c r="D112469" s="13"/>
      <c r="E112469" s="13"/>
      <c r="F112469" s="13"/>
      <c r="G112469" s="13"/>
      <c r="H112469" s="13"/>
      <c r="I112469" s="13"/>
      <c r="J112469" s="13"/>
      <c r="K112469" s="13"/>
      <c r="L112469" s="13"/>
      <c r="M112469" s="13"/>
      <c r="N112469" s="13"/>
      <c r="O112469" s="13"/>
      <c r="P112469" s="13"/>
      <c r="Q112469" s="13"/>
      <c r="R112469" s="13"/>
    </row>
    <row r="112470" spans="2:18">
      <c r="B112470" s="31"/>
      <c r="C112470" s="13"/>
      <c r="D112470" s="13"/>
      <c r="E112470" s="13"/>
      <c r="F112470" s="13"/>
      <c r="G112470" s="13"/>
      <c r="H112470" s="13"/>
      <c r="I112470" s="13"/>
      <c r="J112470" s="13"/>
      <c r="K112470" s="13"/>
      <c r="L112470" s="13"/>
      <c r="M112470" s="13"/>
      <c r="N112470" s="13"/>
      <c r="O112470" s="13"/>
      <c r="P112470" s="13"/>
      <c r="Q112470" s="13"/>
      <c r="R112470" s="13"/>
    </row>
    <row r="112471" spans="2:18">
      <c r="B112471" s="31"/>
      <c r="C112471" s="13"/>
      <c r="D112471" s="13"/>
      <c r="E112471" s="13"/>
      <c r="F112471" s="13"/>
      <c r="G112471" s="13"/>
      <c r="H112471" s="13"/>
      <c r="I112471" s="13"/>
      <c r="J112471" s="13"/>
      <c r="K112471" s="13"/>
      <c r="L112471" s="13"/>
      <c r="M112471" s="13"/>
      <c r="N112471" s="13"/>
      <c r="O112471" s="13"/>
      <c r="P112471" s="13"/>
      <c r="Q112471" s="13"/>
      <c r="R112471" s="13"/>
    </row>
    <row r="112472" spans="2:18">
      <c r="B112472" s="31"/>
      <c r="C112472" s="13"/>
      <c r="D112472" s="13"/>
      <c r="E112472" s="13"/>
      <c r="F112472" s="13"/>
      <c r="G112472" s="13"/>
      <c r="H112472" s="13"/>
      <c r="I112472" s="13"/>
      <c r="J112472" s="13"/>
      <c r="K112472" s="13"/>
      <c r="L112472" s="13"/>
      <c r="M112472" s="13"/>
      <c r="N112472" s="13"/>
      <c r="O112472" s="13"/>
      <c r="P112472" s="13"/>
      <c r="Q112472" s="13"/>
      <c r="R112472" s="13"/>
    </row>
    <row r="112473" spans="2:18">
      <c r="B112473" s="31"/>
      <c r="C112473" s="13"/>
      <c r="D112473" s="13"/>
      <c r="E112473" s="13"/>
      <c r="F112473" s="13"/>
      <c r="G112473" s="13"/>
      <c r="H112473" s="13"/>
      <c r="I112473" s="13"/>
      <c r="J112473" s="13"/>
      <c r="K112473" s="13"/>
      <c r="L112473" s="13"/>
      <c r="M112473" s="13"/>
      <c r="N112473" s="13"/>
      <c r="O112473" s="13"/>
      <c r="P112473" s="13"/>
      <c r="Q112473" s="13"/>
      <c r="R112473" s="13"/>
    </row>
    <row r="112474" spans="2:18">
      <c r="B112474" s="31"/>
      <c r="C112474" s="13"/>
      <c r="D112474" s="13"/>
      <c r="E112474" s="13"/>
      <c r="F112474" s="13"/>
      <c r="G112474" s="13"/>
      <c r="H112474" s="13"/>
      <c r="I112474" s="13"/>
      <c r="J112474" s="13"/>
      <c r="K112474" s="13"/>
      <c r="L112474" s="13"/>
      <c r="M112474" s="13"/>
      <c r="N112474" s="13"/>
      <c r="O112474" s="13"/>
      <c r="P112474" s="13"/>
      <c r="Q112474" s="13"/>
      <c r="R112474" s="13"/>
    </row>
    <row r="112475" spans="2:18">
      <c r="B112475" s="31"/>
      <c r="C112475" s="13"/>
      <c r="D112475" s="13"/>
      <c r="E112475" s="13"/>
      <c r="F112475" s="13"/>
      <c r="G112475" s="13"/>
      <c r="H112475" s="13"/>
      <c r="I112475" s="13"/>
      <c r="J112475" s="13"/>
      <c r="K112475" s="13"/>
      <c r="L112475" s="13"/>
      <c r="M112475" s="13"/>
      <c r="N112475" s="13"/>
      <c r="O112475" s="13"/>
      <c r="P112475" s="13"/>
      <c r="Q112475" s="13"/>
      <c r="R112475" s="13"/>
    </row>
    <row r="112476" spans="2:18">
      <c r="B112476" s="31"/>
      <c r="C112476" s="13"/>
      <c r="D112476" s="13"/>
      <c r="E112476" s="13"/>
      <c r="F112476" s="13"/>
      <c r="G112476" s="13"/>
      <c r="H112476" s="13"/>
      <c r="I112476" s="13"/>
      <c r="J112476" s="13"/>
      <c r="K112476" s="13"/>
      <c r="L112476" s="13"/>
      <c r="M112476" s="13"/>
      <c r="N112476" s="13"/>
      <c r="O112476" s="13"/>
      <c r="P112476" s="13"/>
      <c r="Q112476" s="13"/>
      <c r="R112476" s="13"/>
    </row>
    <row r="112477" spans="2:18">
      <c r="B112477" s="31"/>
      <c r="C112477" s="13"/>
      <c r="D112477" s="13"/>
      <c r="E112477" s="13"/>
      <c r="F112477" s="13"/>
      <c r="G112477" s="13"/>
      <c r="H112477" s="13"/>
      <c r="I112477" s="13"/>
      <c r="J112477" s="13"/>
      <c r="K112477" s="13"/>
      <c r="L112477" s="13"/>
      <c r="M112477" s="13"/>
      <c r="N112477" s="13"/>
      <c r="O112477" s="13"/>
      <c r="P112477" s="13"/>
      <c r="Q112477" s="13"/>
      <c r="R112477" s="13"/>
    </row>
    <row r="112478" spans="2:18">
      <c r="B112478" s="31"/>
      <c r="C112478" s="13"/>
      <c r="D112478" s="13"/>
      <c r="E112478" s="13"/>
      <c r="F112478" s="13"/>
      <c r="G112478" s="13"/>
      <c r="H112478" s="13"/>
      <c r="I112478" s="13"/>
      <c r="J112478" s="13"/>
      <c r="K112478" s="13"/>
      <c r="L112478" s="13"/>
      <c r="M112478" s="13"/>
      <c r="N112478" s="13"/>
      <c r="O112478" s="13"/>
      <c r="P112478" s="13"/>
      <c r="Q112478" s="13"/>
      <c r="R112478" s="13"/>
    </row>
    <row r="112479" spans="2:18">
      <c r="B112479" s="31"/>
      <c r="C112479" s="13"/>
      <c r="D112479" s="13"/>
      <c r="E112479" s="13"/>
      <c r="F112479" s="13"/>
      <c r="G112479" s="13"/>
      <c r="H112479" s="13"/>
      <c r="I112479" s="13"/>
      <c r="J112479" s="13"/>
      <c r="K112479" s="13"/>
      <c r="L112479" s="13"/>
      <c r="M112479" s="13"/>
      <c r="N112479" s="13"/>
      <c r="O112479" s="13"/>
      <c r="P112479" s="13"/>
      <c r="Q112479" s="13"/>
      <c r="R112479" s="13"/>
    </row>
    <row r="112480" spans="2:18">
      <c r="B112480" s="31"/>
      <c r="C112480" s="13"/>
      <c r="D112480" s="13"/>
      <c r="E112480" s="13"/>
      <c r="F112480" s="13"/>
      <c r="G112480" s="13"/>
      <c r="H112480" s="13"/>
      <c r="I112480" s="13"/>
      <c r="J112480" s="13"/>
      <c r="K112480" s="13"/>
      <c r="L112480" s="13"/>
      <c r="M112480" s="13"/>
      <c r="N112480" s="13"/>
      <c r="O112480" s="13"/>
      <c r="P112480" s="13"/>
      <c r="Q112480" s="13"/>
      <c r="R112480" s="13"/>
    </row>
    <row r="112481" spans="2:18">
      <c r="B112481" s="31"/>
      <c r="C112481" s="13"/>
      <c r="D112481" s="13"/>
      <c r="E112481" s="13"/>
      <c r="F112481" s="13"/>
      <c r="G112481" s="13"/>
      <c r="H112481" s="13"/>
      <c r="I112481" s="13"/>
      <c r="J112481" s="13"/>
      <c r="K112481" s="13"/>
      <c r="L112481" s="13"/>
      <c r="M112481" s="13"/>
      <c r="N112481" s="13"/>
      <c r="O112481" s="13"/>
      <c r="P112481" s="13"/>
      <c r="Q112481" s="13"/>
      <c r="R112481" s="13"/>
    </row>
    <row r="112482" spans="2:18">
      <c r="B112482" s="31"/>
      <c r="C112482" s="13"/>
      <c r="D112482" s="13"/>
      <c r="E112482" s="13"/>
      <c r="F112482" s="13"/>
      <c r="G112482" s="13"/>
      <c r="H112482" s="13"/>
      <c r="I112482" s="13"/>
      <c r="J112482" s="13"/>
      <c r="K112482" s="13"/>
      <c r="L112482" s="13"/>
      <c r="M112482" s="13"/>
      <c r="N112482" s="13"/>
      <c r="O112482" s="13"/>
      <c r="P112482" s="13"/>
      <c r="Q112482" s="13"/>
      <c r="R112482" s="13"/>
    </row>
    <row r="112483" spans="2:18">
      <c r="B112483" s="31"/>
      <c r="C112483" s="13"/>
      <c r="D112483" s="13"/>
      <c r="E112483" s="13"/>
      <c r="F112483" s="13"/>
      <c r="G112483" s="13"/>
      <c r="H112483" s="13"/>
      <c r="I112483" s="13"/>
      <c r="J112483" s="13"/>
      <c r="K112483" s="13"/>
      <c r="L112483" s="13"/>
      <c r="M112483" s="13"/>
      <c r="N112483" s="13"/>
      <c r="O112483" s="13"/>
      <c r="P112483" s="13"/>
      <c r="Q112483" s="13"/>
      <c r="R112483" s="13"/>
    </row>
    <row r="112484" spans="2:18">
      <c r="B112484" s="31"/>
      <c r="C112484" s="13"/>
      <c r="D112484" s="13"/>
      <c r="E112484" s="13"/>
      <c r="F112484" s="13"/>
      <c r="G112484" s="13"/>
      <c r="H112484" s="13"/>
      <c r="I112484" s="13"/>
      <c r="J112484" s="13"/>
      <c r="K112484" s="13"/>
      <c r="L112484" s="13"/>
      <c r="M112484" s="13"/>
      <c r="N112484" s="13"/>
      <c r="O112484" s="13"/>
      <c r="P112484" s="13"/>
      <c r="Q112484" s="13"/>
      <c r="R112484" s="13"/>
    </row>
    <row r="112485" spans="2:18">
      <c r="B112485" s="31"/>
      <c r="C112485" s="13"/>
      <c r="D112485" s="13"/>
      <c r="E112485" s="13"/>
      <c r="F112485" s="13"/>
      <c r="G112485" s="13"/>
      <c r="H112485" s="13"/>
      <c r="I112485" s="13"/>
      <c r="J112485" s="13"/>
      <c r="K112485" s="13"/>
      <c r="L112485" s="13"/>
      <c r="M112485" s="13"/>
      <c r="N112485" s="13"/>
      <c r="O112485" s="13"/>
      <c r="P112485" s="13"/>
      <c r="Q112485" s="13"/>
      <c r="R112485" s="13"/>
    </row>
    <row r="112486" spans="2:18">
      <c r="B112486" s="31"/>
      <c r="C112486" s="13"/>
      <c r="D112486" s="13"/>
      <c r="E112486" s="13"/>
      <c r="F112486" s="13"/>
      <c r="G112486" s="13"/>
      <c r="H112486" s="13"/>
      <c r="I112486" s="13"/>
      <c r="J112486" s="13"/>
      <c r="K112486" s="13"/>
      <c r="L112486" s="13"/>
      <c r="M112486" s="13"/>
      <c r="N112486" s="13"/>
      <c r="O112486" s="13"/>
      <c r="P112486" s="13"/>
      <c r="Q112486" s="13"/>
      <c r="R112486" s="13"/>
    </row>
    <row r="112487" spans="2:18">
      <c r="B112487" s="31"/>
      <c r="C112487" s="13"/>
      <c r="D112487" s="13"/>
      <c r="E112487" s="13"/>
      <c r="F112487" s="13"/>
      <c r="G112487" s="13"/>
      <c r="H112487" s="13"/>
      <c r="I112487" s="13"/>
      <c r="J112487" s="13"/>
      <c r="K112487" s="13"/>
      <c r="L112487" s="13"/>
      <c r="M112487" s="13"/>
      <c r="N112487" s="13"/>
      <c r="O112487" s="13"/>
      <c r="P112487" s="13"/>
      <c r="Q112487" s="13"/>
      <c r="R112487" s="13"/>
    </row>
    <row r="112488" spans="2:18">
      <c r="B112488" s="31"/>
      <c r="C112488" s="13"/>
      <c r="D112488" s="13"/>
      <c r="E112488" s="13"/>
      <c r="F112488" s="13"/>
      <c r="G112488" s="13"/>
      <c r="H112488" s="13"/>
      <c r="I112488" s="13"/>
      <c r="J112488" s="13"/>
      <c r="K112488" s="13"/>
      <c r="L112488" s="13"/>
      <c r="M112488" s="13"/>
      <c r="N112488" s="13"/>
      <c r="O112488" s="13"/>
      <c r="P112488" s="13"/>
      <c r="Q112488" s="13"/>
      <c r="R112488" s="13"/>
    </row>
    <row r="112489" spans="2:18">
      <c r="B112489" s="31"/>
      <c r="C112489" s="13"/>
      <c r="D112489" s="13"/>
      <c r="E112489" s="13"/>
      <c r="F112489" s="13"/>
      <c r="G112489" s="13"/>
      <c r="H112489" s="13"/>
      <c r="I112489" s="13"/>
      <c r="J112489" s="13"/>
      <c r="K112489" s="13"/>
      <c r="L112489" s="13"/>
      <c r="M112489" s="13"/>
      <c r="N112489" s="13"/>
      <c r="O112489" s="13"/>
      <c r="P112489" s="13"/>
      <c r="Q112489" s="13"/>
      <c r="R112489" s="13"/>
    </row>
    <row r="112490" spans="2:18">
      <c r="B112490" s="31"/>
      <c r="C112490" s="13"/>
      <c r="D112490" s="13"/>
      <c r="E112490" s="13"/>
      <c r="F112490" s="13"/>
      <c r="G112490" s="13"/>
      <c r="H112490" s="13"/>
      <c r="I112490" s="13"/>
      <c r="J112490" s="13"/>
      <c r="K112490" s="13"/>
      <c r="L112490" s="13"/>
      <c r="M112490" s="13"/>
      <c r="N112490" s="13"/>
      <c r="O112490" s="13"/>
      <c r="P112490" s="13"/>
      <c r="Q112490" s="13"/>
      <c r="R112490" s="13"/>
    </row>
    <row r="112491" spans="2:18">
      <c r="B112491" s="31"/>
      <c r="C112491" s="13"/>
      <c r="D112491" s="13"/>
      <c r="E112491" s="13"/>
      <c r="F112491" s="13"/>
      <c r="G112491" s="13"/>
      <c r="H112491" s="13"/>
      <c r="I112491" s="13"/>
      <c r="J112491" s="13"/>
      <c r="K112491" s="13"/>
      <c r="L112491" s="13"/>
      <c r="M112491" s="13"/>
      <c r="N112491" s="13"/>
      <c r="O112491" s="13"/>
      <c r="P112491" s="13"/>
      <c r="Q112491" s="13"/>
      <c r="R112491" s="13"/>
    </row>
    <row r="112492" spans="2:18">
      <c r="B112492" s="31"/>
      <c r="C112492" s="13"/>
      <c r="D112492" s="13"/>
      <c r="E112492" s="13"/>
      <c r="F112492" s="13"/>
      <c r="G112492" s="13"/>
      <c r="H112492" s="13"/>
      <c r="I112492" s="13"/>
      <c r="J112492" s="13"/>
      <c r="K112492" s="13"/>
      <c r="L112492" s="13"/>
      <c r="M112492" s="13"/>
      <c r="N112492" s="13"/>
      <c r="O112492" s="13"/>
      <c r="P112492" s="13"/>
      <c r="Q112492" s="13"/>
      <c r="R112492" s="13"/>
    </row>
    <row r="112493" spans="2:18">
      <c r="B112493" s="31"/>
      <c r="C112493" s="13"/>
      <c r="D112493" s="13"/>
      <c r="E112493" s="13"/>
      <c r="F112493" s="13"/>
      <c r="G112493" s="13"/>
      <c r="H112493" s="13"/>
      <c r="I112493" s="13"/>
      <c r="J112493" s="13"/>
      <c r="K112493" s="13"/>
      <c r="L112493" s="13"/>
      <c r="M112493" s="13"/>
      <c r="N112493" s="13"/>
      <c r="O112493" s="13"/>
      <c r="P112493" s="13"/>
      <c r="Q112493" s="13"/>
      <c r="R112493" s="13"/>
    </row>
    <row r="112494" spans="2:18">
      <c r="B112494" s="31"/>
      <c r="C112494" s="13"/>
      <c r="D112494" s="13"/>
      <c r="E112494" s="13"/>
      <c r="F112494" s="13"/>
      <c r="G112494" s="13"/>
      <c r="H112494" s="13"/>
      <c r="I112494" s="13"/>
      <c r="J112494" s="13"/>
      <c r="K112494" s="13"/>
      <c r="L112494" s="13"/>
      <c r="M112494" s="13"/>
      <c r="N112494" s="13"/>
      <c r="O112494" s="13"/>
      <c r="P112494" s="13"/>
      <c r="Q112494" s="13"/>
      <c r="R112494" s="13"/>
    </row>
    <row r="112495" spans="2:18">
      <c r="B112495" s="31"/>
      <c r="C112495" s="13"/>
      <c r="D112495" s="13"/>
      <c r="E112495" s="13"/>
      <c r="F112495" s="13"/>
      <c r="G112495" s="13"/>
      <c r="H112495" s="13"/>
      <c r="I112495" s="13"/>
      <c r="J112495" s="13"/>
      <c r="K112495" s="13"/>
      <c r="L112495" s="13"/>
      <c r="M112495" s="13"/>
      <c r="N112495" s="13"/>
      <c r="O112495" s="13"/>
      <c r="P112495" s="13"/>
      <c r="Q112495" s="13"/>
      <c r="R112495" s="13"/>
    </row>
    <row r="112496" spans="2:18">
      <c r="B112496" s="31"/>
      <c r="C112496" s="13"/>
      <c r="D112496" s="13"/>
      <c r="E112496" s="13"/>
      <c r="F112496" s="13"/>
      <c r="G112496" s="13"/>
      <c r="H112496" s="13"/>
      <c r="I112496" s="13"/>
      <c r="J112496" s="13"/>
      <c r="K112496" s="13"/>
      <c r="L112496" s="13"/>
      <c r="M112496" s="13"/>
      <c r="N112496" s="13"/>
      <c r="O112496" s="13"/>
      <c r="P112496" s="13"/>
      <c r="Q112496" s="13"/>
      <c r="R112496" s="13"/>
    </row>
    <row r="112497" spans="2:18">
      <c r="B112497" s="31"/>
      <c r="C112497" s="13"/>
      <c r="D112497" s="13"/>
      <c r="E112497" s="13"/>
      <c r="F112497" s="13"/>
      <c r="G112497" s="13"/>
      <c r="H112497" s="13"/>
      <c r="I112497" s="13"/>
      <c r="J112497" s="13"/>
      <c r="K112497" s="13"/>
      <c r="L112497" s="13"/>
      <c r="M112497" s="13"/>
      <c r="N112497" s="13"/>
      <c r="O112497" s="13"/>
      <c r="P112497" s="13"/>
      <c r="Q112497" s="13"/>
      <c r="R112497" s="13"/>
    </row>
    <row r="112498" spans="2:18">
      <c r="B112498" s="31"/>
      <c r="C112498" s="13"/>
      <c r="D112498" s="13"/>
      <c r="E112498" s="13"/>
      <c r="F112498" s="13"/>
      <c r="G112498" s="13"/>
      <c r="H112498" s="13"/>
      <c r="I112498" s="13"/>
      <c r="J112498" s="13"/>
      <c r="K112498" s="13"/>
      <c r="L112498" s="13"/>
      <c r="M112498" s="13"/>
      <c r="N112498" s="13"/>
      <c r="O112498" s="13"/>
      <c r="P112498" s="13"/>
      <c r="Q112498" s="13"/>
      <c r="R112498" s="13"/>
    </row>
    <row r="112499" spans="2:18">
      <c r="B112499" s="31"/>
      <c r="C112499" s="13"/>
      <c r="D112499" s="13"/>
      <c r="E112499" s="13"/>
      <c r="F112499" s="13"/>
      <c r="G112499" s="13"/>
      <c r="H112499" s="13"/>
      <c r="I112499" s="13"/>
      <c r="J112499" s="13"/>
      <c r="K112499" s="13"/>
      <c r="L112499" s="13"/>
      <c r="M112499" s="13"/>
      <c r="N112499" s="13"/>
      <c r="O112499" s="13"/>
      <c r="P112499" s="13"/>
      <c r="Q112499" s="13"/>
      <c r="R112499" s="13"/>
    </row>
    <row r="112500" spans="2:18">
      <c r="B112500" s="31"/>
      <c r="C112500" s="13"/>
      <c r="D112500" s="13"/>
      <c r="E112500" s="13"/>
      <c r="F112500" s="13"/>
      <c r="G112500" s="13"/>
      <c r="H112500" s="13"/>
      <c r="I112500" s="13"/>
      <c r="J112500" s="13"/>
      <c r="K112500" s="13"/>
      <c r="L112500" s="13"/>
      <c r="M112500" s="13"/>
      <c r="N112500" s="13"/>
      <c r="O112500" s="13"/>
      <c r="P112500" s="13"/>
      <c r="Q112500" s="13"/>
      <c r="R112500" s="13"/>
    </row>
    <row r="112501" spans="2:18">
      <c r="B112501" s="31"/>
      <c r="C112501" s="13"/>
      <c r="D112501" s="13"/>
      <c r="E112501" s="13"/>
      <c r="F112501" s="13"/>
      <c r="G112501" s="13"/>
      <c r="H112501" s="13"/>
      <c r="I112501" s="13"/>
      <c r="J112501" s="13"/>
      <c r="K112501" s="13"/>
      <c r="L112501" s="13"/>
      <c r="M112501" s="13"/>
      <c r="N112501" s="13"/>
      <c r="O112501" s="13"/>
      <c r="P112501" s="13"/>
      <c r="Q112501" s="13"/>
      <c r="R112501" s="13"/>
    </row>
    <row r="112502" spans="2:18">
      <c r="B112502" s="31"/>
      <c r="C112502" s="13"/>
      <c r="D112502" s="13"/>
      <c r="E112502" s="13"/>
      <c r="F112502" s="13"/>
      <c r="G112502" s="13"/>
      <c r="H112502" s="13"/>
      <c r="I112502" s="13"/>
      <c r="J112502" s="13"/>
      <c r="K112502" s="13"/>
      <c r="L112502" s="13"/>
      <c r="M112502" s="13"/>
      <c r="N112502" s="13"/>
      <c r="O112502" s="13"/>
      <c r="P112502" s="13"/>
      <c r="Q112502" s="13"/>
      <c r="R112502" s="13"/>
    </row>
    <row r="112503" spans="2:18">
      <c r="B112503" s="31"/>
      <c r="C112503" s="13"/>
      <c r="D112503" s="13"/>
      <c r="E112503" s="13"/>
      <c r="F112503" s="13"/>
      <c r="G112503" s="13"/>
      <c r="H112503" s="13"/>
      <c r="I112503" s="13"/>
      <c r="J112503" s="13"/>
      <c r="K112503" s="13"/>
      <c r="L112503" s="13"/>
      <c r="M112503" s="13"/>
      <c r="N112503" s="13"/>
      <c r="O112503" s="13"/>
      <c r="P112503" s="13"/>
      <c r="Q112503" s="13"/>
      <c r="R112503" s="13"/>
    </row>
    <row r="112504" spans="2:18">
      <c r="B112504" s="31"/>
      <c r="C112504" s="13"/>
      <c r="D112504" s="13"/>
      <c r="E112504" s="13"/>
      <c r="F112504" s="13"/>
      <c r="G112504" s="13"/>
      <c r="H112504" s="13"/>
      <c r="I112504" s="13"/>
      <c r="J112504" s="13"/>
      <c r="K112504" s="13"/>
      <c r="L112504" s="13"/>
      <c r="M112504" s="13"/>
      <c r="N112504" s="13"/>
      <c r="O112504" s="13"/>
      <c r="P112504" s="13"/>
      <c r="Q112504" s="13"/>
      <c r="R112504" s="13"/>
    </row>
    <row r="112505" spans="2:18">
      <c r="B112505" s="31"/>
      <c r="C112505" s="13"/>
      <c r="D112505" s="13"/>
      <c r="E112505" s="13"/>
      <c r="F112505" s="13"/>
      <c r="G112505" s="13"/>
      <c r="H112505" s="13"/>
      <c r="I112505" s="13"/>
      <c r="J112505" s="13"/>
      <c r="K112505" s="13"/>
      <c r="L112505" s="13"/>
      <c r="M112505" s="13"/>
      <c r="N112505" s="13"/>
      <c r="O112505" s="13"/>
      <c r="P112505" s="13"/>
      <c r="Q112505" s="13"/>
      <c r="R112505" s="13"/>
    </row>
    <row r="112506" spans="2:18">
      <c r="B112506" s="31"/>
      <c r="C112506" s="13"/>
      <c r="D112506" s="13"/>
      <c r="E112506" s="13"/>
      <c r="F112506" s="13"/>
      <c r="G112506" s="13"/>
      <c r="H112506" s="13"/>
      <c r="I112506" s="13"/>
      <c r="J112506" s="13"/>
      <c r="K112506" s="13"/>
      <c r="L112506" s="13"/>
      <c r="M112506" s="13"/>
      <c r="N112506" s="13"/>
      <c r="O112506" s="13"/>
      <c r="P112506" s="13"/>
      <c r="Q112506" s="13"/>
      <c r="R112506" s="13"/>
    </row>
    <row r="112507" spans="2:18">
      <c r="B112507" s="31"/>
      <c r="C112507" s="13"/>
      <c r="D112507" s="13"/>
      <c r="E112507" s="13"/>
      <c r="F112507" s="13"/>
      <c r="G112507" s="13"/>
      <c r="H112507" s="13"/>
      <c r="I112507" s="13"/>
      <c r="J112507" s="13"/>
      <c r="K112507" s="13"/>
      <c r="L112507" s="13"/>
      <c r="M112507" s="13"/>
      <c r="N112507" s="13"/>
      <c r="O112507" s="13"/>
      <c r="P112507" s="13"/>
      <c r="Q112507" s="13"/>
      <c r="R112507" s="13"/>
    </row>
    <row r="112508" spans="2:18">
      <c r="B112508" s="31"/>
      <c r="C112508" s="13"/>
      <c r="D112508" s="13"/>
      <c r="E112508" s="13"/>
      <c r="F112508" s="13"/>
      <c r="G112508" s="13"/>
      <c r="H112508" s="13"/>
      <c r="I112508" s="13"/>
      <c r="J112508" s="13"/>
      <c r="K112508" s="13"/>
      <c r="L112508" s="13"/>
      <c r="M112508" s="13"/>
      <c r="N112508" s="13"/>
      <c r="O112508" s="13"/>
      <c r="P112508" s="13"/>
      <c r="Q112508" s="13"/>
      <c r="R112508" s="13"/>
    </row>
    <row r="112509" spans="2:18">
      <c r="B112509" s="31"/>
      <c r="C112509" s="13"/>
      <c r="D112509" s="13"/>
      <c r="E112509" s="13"/>
      <c r="F112509" s="13"/>
      <c r="G112509" s="13"/>
      <c r="H112509" s="13"/>
      <c r="I112509" s="13"/>
      <c r="J112509" s="13"/>
      <c r="K112509" s="13"/>
      <c r="L112509" s="13"/>
      <c r="M112509" s="13"/>
      <c r="N112509" s="13"/>
      <c r="O112509" s="13"/>
      <c r="P112509" s="13"/>
      <c r="Q112509" s="13"/>
      <c r="R112509" s="13"/>
    </row>
    <row r="112510" spans="2:18">
      <c r="B112510" s="31"/>
      <c r="C112510" s="13"/>
      <c r="D112510" s="13"/>
      <c r="E112510" s="13"/>
      <c r="F112510" s="13"/>
      <c r="G112510" s="13"/>
      <c r="H112510" s="13"/>
      <c r="I112510" s="13"/>
      <c r="J112510" s="13"/>
      <c r="K112510" s="13"/>
      <c r="L112510" s="13"/>
      <c r="M112510" s="13"/>
      <c r="N112510" s="13"/>
      <c r="O112510" s="13"/>
      <c r="P112510" s="13"/>
      <c r="Q112510" s="13"/>
      <c r="R112510" s="13"/>
    </row>
    <row r="112511" spans="2:18">
      <c r="B112511" s="31"/>
      <c r="C112511" s="13"/>
      <c r="D112511" s="13"/>
      <c r="E112511" s="13"/>
      <c r="F112511" s="13"/>
      <c r="G112511" s="13"/>
      <c r="H112511" s="13"/>
      <c r="I112511" s="13"/>
      <c r="J112511" s="13"/>
      <c r="K112511" s="13"/>
      <c r="L112511" s="13"/>
      <c r="M112511" s="13"/>
      <c r="N112511" s="13"/>
      <c r="O112511" s="13"/>
      <c r="P112511" s="13"/>
      <c r="Q112511" s="13"/>
      <c r="R112511" s="13"/>
    </row>
    <row r="112512" spans="2:18">
      <c r="B112512" s="31"/>
      <c r="C112512" s="13"/>
      <c r="D112512" s="13"/>
      <c r="E112512" s="13"/>
      <c r="F112512" s="13"/>
      <c r="G112512" s="13"/>
      <c r="H112512" s="13"/>
      <c r="I112512" s="13"/>
      <c r="J112512" s="13"/>
      <c r="K112512" s="13"/>
      <c r="L112512" s="13"/>
      <c r="M112512" s="13"/>
      <c r="N112512" s="13"/>
      <c r="O112512" s="13"/>
      <c r="P112512" s="13"/>
      <c r="Q112512" s="13"/>
      <c r="R112512" s="13"/>
    </row>
    <row r="112513" spans="2:18">
      <c r="B112513" s="31"/>
      <c r="C112513" s="13"/>
      <c r="D112513" s="13"/>
      <c r="E112513" s="13"/>
      <c r="F112513" s="13"/>
      <c r="G112513" s="13"/>
      <c r="H112513" s="13"/>
      <c r="I112513" s="13"/>
      <c r="J112513" s="13"/>
      <c r="K112513" s="13"/>
      <c r="L112513" s="13"/>
      <c r="M112513" s="13"/>
      <c r="N112513" s="13"/>
      <c r="O112513" s="13"/>
      <c r="P112513" s="13"/>
      <c r="Q112513" s="13"/>
      <c r="R112513" s="13"/>
    </row>
    <row r="112514" spans="2:18">
      <c r="B112514" s="31"/>
      <c r="C112514" s="13"/>
      <c r="D112514" s="13"/>
      <c r="E112514" s="13"/>
      <c r="F112514" s="13"/>
      <c r="G112514" s="13"/>
      <c r="H112514" s="13"/>
      <c r="I112514" s="13"/>
      <c r="J112514" s="13"/>
      <c r="K112514" s="13"/>
      <c r="L112514" s="13"/>
      <c r="M112514" s="13"/>
      <c r="N112514" s="13"/>
      <c r="O112514" s="13"/>
      <c r="P112514" s="13"/>
      <c r="Q112514" s="13"/>
      <c r="R112514" s="13"/>
    </row>
    <row r="112515" spans="2:18">
      <c r="B112515" s="31"/>
      <c r="C112515" s="13"/>
      <c r="D112515" s="13"/>
      <c r="E112515" s="13"/>
      <c r="F112515" s="13"/>
      <c r="G112515" s="13"/>
      <c r="H112515" s="13"/>
      <c r="I112515" s="13"/>
      <c r="J112515" s="13"/>
      <c r="K112515" s="13"/>
      <c r="L112515" s="13"/>
      <c r="M112515" s="13"/>
      <c r="N112515" s="13"/>
      <c r="O112515" s="13"/>
      <c r="P112515" s="13"/>
      <c r="Q112515" s="13"/>
      <c r="R112515" s="13"/>
    </row>
    <row r="112516" spans="2:18">
      <c r="B112516" s="31"/>
      <c r="C112516" s="13"/>
      <c r="D112516" s="13"/>
      <c r="E112516" s="13"/>
      <c r="F112516" s="13"/>
      <c r="G112516" s="13"/>
      <c r="H112516" s="13"/>
      <c r="I112516" s="13"/>
      <c r="J112516" s="13"/>
      <c r="K112516" s="13"/>
      <c r="L112516" s="13"/>
      <c r="M112516" s="13"/>
      <c r="N112516" s="13"/>
      <c r="O112516" s="13"/>
      <c r="P112516" s="13"/>
      <c r="Q112516" s="13"/>
      <c r="R112516" s="13"/>
    </row>
    <row r="112517" spans="2:18">
      <c r="B112517" s="31"/>
      <c r="C112517" s="13"/>
      <c r="D112517" s="13"/>
      <c r="E112517" s="13"/>
      <c r="F112517" s="13"/>
      <c r="G112517" s="13"/>
      <c r="H112517" s="13"/>
      <c r="I112517" s="13"/>
      <c r="J112517" s="13"/>
      <c r="K112517" s="13"/>
      <c r="L112517" s="13"/>
      <c r="M112517" s="13"/>
      <c r="N112517" s="13"/>
      <c r="O112517" s="13"/>
      <c r="P112517" s="13"/>
      <c r="Q112517" s="13"/>
      <c r="R112517" s="13"/>
    </row>
    <row r="112518" spans="2:18">
      <c r="B112518" s="31"/>
      <c r="C112518" s="13"/>
      <c r="D112518" s="13"/>
      <c r="E112518" s="13"/>
      <c r="F112518" s="13"/>
      <c r="G112518" s="13"/>
      <c r="H112518" s="13"/>
      <c r="I112518" s="13"/>
      <c r="J112518" s="13"/>
      <c r="K112518" s="13"/>
      <c r="L112518" s="13"/>
      <c r="M112518" s="13"/>
      <c r="N112518" s="13"/>
      <c r="O112518" s="13"/>
      <c r="P112518" s="13"/>
      <c r="Q112518" s="13"/>
      <c r="R112518" s="13"/>
    </row>
    <row r="112519" spans="2:18">
      <c r="B112519" s="31"/>
      <c r="C112519" s="13"/>
      <c r="D112519" s="13"/>
      <c r="E112519" s="13"/>
      <c r="F112519" s="13"/>
      <c r="G112519" s="13"/>
      <c r="H112519" s="13"/>
      <c r="I112519" s="13"/>
      <c r="J112519" s="13"/>
      <c r="K112519" s="13"/>
      <c r="L112519" s="13"/>
      <c r="M112519" s="13"/>
      <c r="N112519" s="13"/>
      <c r="O112519" s="13"/>
      <c r="P112519" s="13"/>
      <c r="Q112519" s="13"/>
      <c r="R112519" s="13"/>
    </row>
    <row r="112520" spans="2:18">
      <c r="B112520" s="31"/>
      <c r="C112520" s="13"/>
      <c r="D112520" s="13"/>
      <c r="E112520" s="13"/>
      <c r="F112520" s="13"/>
      <c r="G112520" s="13"/>
      <c r="H112520" s="13"/>
      <c r="I112520" s="13"/>
      <c r="J112520" s="13"/>
      <c r="K112520" s="13"/>
      <c r="L112520" s="13"/>
      <c r="M112520" s="13"/>
      <c r="N112520" s="13"/>
      <c r="O112520" s="13"/>
      <c r="P112520" s="13"/>
      <c r="Q112520" s="13"/>
      <c r="R112520" s="13"/>
    </row>
    <row r="112521" spans="2:18">
      <c r="B112521" s="31"/>
      <c r="C112521" s="13"/>
      <c r="D112521" s="13"/>
      <c r="E112521" s="13"/>
      <c r="F112521" s="13"/>
      <c r="G112521" s="13"/>
      <c r="H112521" s="13"/>
      <c r="I112521" s="13"/>
      <c r="J112521" s="13"/>
      <c r="K112521" s="13"/>
      <c r="L112521" s="13"/>
      <c r="M112521" s="13"/>
      <c r="N112521" s="13"/>
      <c r="O112521" s="13"/>
      <c r="P112521" s="13"/>
      <c r="Q112521" s="13"/>
      <c r="R112521" s="13"/>
    </row>
    <row r="112522" spans="2:18">
      <c r="B112522" s="31"/>
      <c r="C112522" s="13"/>
      <c r="D112522" s="13"/>
      <c r="E112522" s="13"/>
      <c r="F112522" s="13"/>
      <c r="G112522" s="13"/>
      <c r="H112522" s="13"/>
      <c r="I112522" s="13"/>
      <c r="J112522" s="13"/>
      <c r="K112522" s="13"/>
      <c r="L112522" s="13"/>
      <c r="M112522" s="13"/>
      <c r="N112522" s="13"/>
      <c r="O112522" s="13"/>
      <c r="P112522" s="13"/>
      <c r="Q112522" s="13"/>
      <c r="R112522" s="13"/>
    </row>
    <row r="112523" spans="2:18">
      <c r="B112523" s="31"/>
      <c r="C112523" s="13"/>
      <c r="D112523" s="13"/>
      <c r="E112523" s="13"/>
      <c r="F112523" s="13"/>
      <c r="G112523" s="13"/>
      <c r="H112523" s="13"/>
      <c r="I112523" s="13"/>
      <c r="J112523" s="13"/>
      <c r="K112523" s="13"/>
      <c r="L112523" s="13"/>
      <c r="M112523" s="13"/>
      <c r="N112523" s="13"/>
      <c r="O112523" s="13"/>
      <c r="P112523" s="13"/>
      <c r="Q112523" s="13"/>
      <c r="R112523" s="13"/>
    </row>
    <row r="112524" spans="2:18">
      <c r="B112524" s="31"/>
      <c r="C112524" s="13"/>
      <c r="D112524" s="13"/>
      <c r="E112524" s="13"/>
      <c r="F112524" s="13"/>
      <c r="G112524" s="13"/>
      <c r="H112524" s="13"/>
      <c r="I112524" s="13"/>
      <c r="J112524" s="13"/>
      <c r="K112524" s="13"/>
      <c r="L112524" s="13"/>
      <c r="M112524" s="13"/>
      <c r="N112524" s="13"/>
      <c r="O112524" s="13"/>
      <c r="P112524" s="13"/>
      <c r="Q112524" s="13"/>
      <c r="R112524" s="13"/>
    </row>
    <row r="112525" spans="2:18">
      <c r="B112525" s="31"/>
      <c r="C112525" s="13"/>
      <c r="D112525" s="13"/>
      <c r="E112525" s="13"/>
      <c r="F112525" s="13"/>
      <c r="G112525" s="13"/>
      <c r="H112525" s="13"/>
      <c r="I112525" s="13"/>
      <c r="J112525" s="13"/>
      <c r="K112525" s="13"/>
      <c r="L112525" s="13"/>
      <c r="M112525" s="13"/>
      <c r="N112525" s="13"/>
      <c r="O112525" s="13"/>
      <c r="P112525" s="13"/>
      <c r="Q112525" s="13"/>
      <c r="R112525" s="13"/>
    </row>
    <row r="112526" spans="2:18">
      <c r="B112526" s="31"/>
      <c r="C112526" s="13"/>
      <c r="D112526" s="13"/>
      <c r="E112526" s="13"/>
      <c r="F112526" s="13"/>
      <c r="G112526" s="13"/>
      <c r="H112526" s="13"/>
      <c r="I112526" s="13"/>
      <c r="J112526" s="13"/>
      <c r="K112526" s="13"/>
      <c r="L112526" s="13"/>
      <c r="M112526" s="13"/>
      <c r="N112526" s="13"/>
      <c r="O112526" s="13"/>
      <c r="P112526" s="13"/>
      <c r="Q112526" s="13"/>
      <c r="R112526" s="13"/>
    </row>
    <row r="112527" spans="2:18">
      <c r="B112527" s="31"/>
      <c r="C112527" s="13"/>
      <c r="D112527" s="13"/>
      <c r="E112527" s="13"/>
      <c r="F112527" s="13"/>
      <c r="G112527" s="13"/>
      <c r="H112527" s="13"/>
      <c r="I112527" s="13"/>
      <c r="J112527" s="13"/>
      <c r="K112527" s="13"/>
      <c r="L112527" s="13"/>
      <c r="M112527" s="13"/>
      <c r="N112527" s="13"/>
      <c r="O112527" s="13"/>
      <c r="P112527" s="13"/>
      <c r="Q112527" s="13"/>
      <c r="R112527" s="13"/>
    </row>
    <row r="112528" spans="2:18">
      <c r="B112528" s="31"/>
      <c r="C112528" s="13"/>
      <c r="D112528" s="13"/>
      <c r="E112528" s="13"/>
      <c r="F112528" s="13"/>
      <c r="G112528" s="13"/>
      <c r="H112528" s="13"/>
      <c r="I112528" s="13"/>
      <c r="J112528" s="13"/>
      <c r="K112528" s="13"/>
      <c r="L112528" s="13"/>
      <c r="M112528" s="13"/>
      <c r="N112528" s="13"/>
      <c r="O112528" s="13"/>
      <c r="P112528" s="13"/>
      <c r="Q112528" s="13"/>
      <c r="R112528" s="13"/>
    </row>
    <row r="112529" spans="2:18">
      <c r="B112529" s="31"/>
      <c r="C112529" s="13"/>
      <c r="D112529" s="13"/>
      <c r="E112529" s="13"/>
      <c r="F112529" s="13"/>
      <c r="G112529" s="13"/>
      <c r="H112529" s="13"/>
      <c r="I112529" s="13"/>
      <c r="J112529" s="13"/>
      <c r="K112529" s="13"/>
      <c r="L112529" s="13"/>
      <c r="M112529" s="13"/>
      <c r="N112529" s="13"/>
      <c r="O112529" s="13"/>
      <c r="P112529" s="13"/>
      <c r="Q112529" s="13"/>
      <c r="R112529" s="13"/>
    </row>
    <row r="112530" spans="2:18">
      <c r="B112530" s="31"/>
      <c r="C112530" s="13"/>
      <c r="D112530" s="13"/>
      <c r="E112530" s="13"/>
      <c r="F112530" s="13"/>
      <c r="G112530" s="13"/>
      <c r="H112530" s="13"/>
      <c r="I112530" s="13"/>
      <c r="J112530" s="13"/>
      <c r="K112530" s="13"/>
      <c r="L112530" s="13"/>
      <c r="M112530" s="13"/>
      <c r="N112530" s="13"/>
      <c r="O112530" s="13"/>
      <c r="P112530" s="13"/>
      <c r="Q112530" s="13"/>
      <c r="R112530" s="13"/>
    </row>
    <row r="112531" spans="2:18">
      <c r="B112531" s="31"/>
      <c r="C112531" s="13"/>
      <c r="D112531" s="13"/>
      <c r="E112531" s="13"/>
      <c r="F112531" s="13"/>
      <c r="G112531" s="13"/>
      <c r="H112531" s="13"/>
      <c r="I112531" s="13"/>
      <c r="J112531" s="13"/>
      <c r="K112531" s="13"/>
      <c r="L112531" s="13"/>
      <c r="M112531" s="13"/>
      <c r="N112531" s="13"/>
      <c r="O112531" s="13"/>
      <c r="P112531" s="13"/>
      <c r="Q112531" s="13"/>
      <c r="R112531" s="13"/>
    </row>
    <row r="112532" spans="2:18">
      <c r="B112532" s="31"/>
      <c r="C112532" s="13"/>
      <c r="D112532" s="13"/>
      <c r="E112532" s="13"/>
      <c r="F112532" s="13"/>
      <c r="G112532" s="13"/>
      <c r="H112532" s="13"/>
      <c r="I112532" s="13"/>
      <c r="J112532" s="13"/>
      <c r="K112532" s="13"/>
      <c r="L112532" s="13"/>
      <c r="M112532" s="13"/>
      <c r="N112532" s="13"/>
      <c r="O112532" s="13"/>
      <c r="P112532" s="13"/>
      <c r="Q112532" s="13"/>
      <c r="R112532" s="13"/>
    </row>
    <row r="112533" spans="2:18">
      <c r="B112533" s="31"/>
      <c r="C112533" s="13"/>
      <c r="D112533" s="13"/>
      <c r="E112533" s="13"/>
      <c r="F112533" s="13"/>
      <c r="G112533" s="13"/>
      <c r="H112533" s="13"/>
      <c r="I112533" s="13"/>
      <c r="J112533" s="13"/>
      <c r="K112533" s="13"/>
      <c r="L112533" s="13"/>
      <c r="M112533" s="13"/>
      <c r="N112533" s="13"/>
      <c r="O112533" s="13"/>
      <c r="P112533" s="13"/>
      <c r="Q112533" s="13"/>
      <c r="R112533" s="13"/>
    </row>
    <row r="112534" spans="2:18">
      <c r="B112534" s="31"/>
      <c r="C112534" s="13"/>
      <c r="D112534" s="13"/>
      <c r="E112534" s="13"/>
      <c r="F112534" s="13"/>
      <c r="G112534" s="13"/>
      <c r="H112534" s="13"/>
      <c r="I112534" s="13"/>
      <c r="J112534" s="13"/>
      <c r="K112534" s="13"/>
      <c r="L112534" s="13"/>
      <c r="M112534" s="13"/>
      <c r="N112534" s="13"/>
      <c r="O112534" s="13"/>
      <c r="P112534" s="13"/>
      <c r="Q112534" s="13"/>
      <c r="R112534" s="13"/>
    </row>
    <row r="112535" spans="2:18">
      <c r="B112535" s="31"/>
      <c r="C112535" s="13"/>
      <c r="D112535" s="13"/>
      <c r="E112535" s="13"/>
      <c r="F112535" s="13"/>
      <c r="G112535" s="13"/>
      <c r="H112535" s="13"/>
      <c r="I112535" s="13"/>
      <c r="J112535" s="13"/>
      <c r="K112535" s="13"/>
      <c r="L112535" s="13"/>
      <c r="M112535" s="13"/>
      <c r="N112535" s="13"/>
      <c r="O112535" s="13"/>
      <c r="P112535" s="13"/>
      <c r="Q112535" s="13"/>
      <c r="R112535" s="13"/>
    </row>
    <row r="112536" spans="2:18">
      <c r="B112536" s="31"/>
      <c r="C112536" s="13"/>
      <c r="D112536" s="13"/>
      <c r="E112536" s="13"/>
      <c r="F112536" s="13"/>
      <c r="G112536" s="13"/>
      <c r="H112536" s="13"/>
      <c r="I112536" s="13"/>
      <c r="J112536" s="13"/>
      <c r="K112536" s="13"/>
      <c r="L112536" s="13"/>
      <c r="M112536" s="13"/>
      <c r="N112536" s="13"/>
      <c r="O112536" s="13"/>
      <c r="P112536" s="13"/>
      <c r="Q112536" s="13"/>
      <c r="R112536" s="13"/>
    </row>
    <row r="112537" spans="2:18">
      <c r="B112537" s="31"/>
      <c r="C112537" s="13"/>
      <c r="D112537" s="13"/>
      <c r="E112537" s="13"/>
      <c r="F112537" s="13"/>
      <c r="G112537" s="13"/>
      <c r="H112537" s="13"/>
      <c r="I112537" s="13"/>
      <c r="J112537" s="13"/>
      <c r="K112537" s="13"/>
      <c r="L112537" s="13"/>
      <c r="M112537" s="13"/>
      <c r="N112537" s="13"/>
      <c r="O112537" s="13"/>
      <c r="P112537" s="13"/>
      <c r="Q112537" s="13"/>
      <c r="R112537" s="13"/>
    </row>
    <row r="112538" spans="2:18">
      <c r="B112538" s="31"/>
      <c r="C112538" s="13"/>
      <c r="D112538" s="13"/>
      <c r="E112538" s="13"/>
      <c r="F112538" s="13"/>
      <c r="G112538" s="13"/>
      <c r="H112538" s="13"/>
      <c r="I112538" s="13"/>
      <c r="J112538" s="13"/>
      <c r="K112538" s="13"/>
      <c r="L112538" s="13"/>
      <c r="M112538" s="13"/>
      <c r="N112538" s="13"/>
      <c r="O112538" s="13"/>
      <c r="P112538" s="13"/>
      <c r="Q112538" s="13"/>
      <c r="R112538" s="13"/>
    </row>
    <row r="112539" spans="2:18">
      <c r="B112539" s="31"/>
      <c r="C112539" s="13"/>
      <c r="D112539" s="13"/>
      <c r="E112539" s="13"/>
      <c r="F112539" s="13"/>
      <c r="G112539" s="13"/>
      <c r="H112539" s="13"/>
      <c r="I112539" s="13"/>
      <c r="J112539" s="13"/>
      <c r="K112539" s="13"/>
      <c r="L112539" s="13"/>
      <c r="M112539" s="13"/>
      <c r="N112539" s="13"/>
      <c r="O112539" s="13"/>
      <c r="P112539" s="13"/>
      <c r="Q112539" s="13"/>
      <c r="R112539" s="13"/>
    </row>
    <row r="112540" spans="2:18">
      <c r="B112540" s="31"/>
      <c r="C112540" s="13"/>
      <c r="D112540" s="13"/>
      <c r="E112540" s="13"/>
      <c r="F112540" s="13"/>
      <c r="G112540" s="13"/>
      <c r="H112540" s="13"/>
      <c r="I112540" s="13"/>
      <c r="J112540" s="13"/>
      <c r="K112540" s="13"/>
      <c r="L112540" s="13"/>
      <c r="M112540" s="13"/>
      <c r="N112540" s="13"/>
      <c r="O112540" s="13"/>
      <c r="P112540" s="13"/>
      <c r="Q112540" s="13"/>
      <c r="R112540" s="13"/>
    </row>
    <row r="112541" spans="2:18">
      <c r="B112541" s="31"/>
      <c r="C112541" s="13"/>
      <c r="D112541" s="13"/>
      <c r="E112541" s="13"/>
      <c r="F112541" s="13"/>
      <c r="G112541" s="13"/>
      <c r="H112541" s="13"/>
      <c r="I112541" s="13"/>
      <c r="J112541" s="13"/>
      <c r="K112541" s="13"/>
      <c r="L112541" s="13"/>
      <c r="M112541" s="13"/>
      <c r="N112541" s="13"/>
      <c r="O112541" s="13"/>
      <c r="P112541" s="13"/>
      <c r="Q112541" s="13"/>
      <c r="R112541" s="13"/>
    </row>
    <row r="112542" spans="2:18">
      <c r="B112542" s="31"/>
      <c r="C112542" s="13"/>
      <c r="D112542" s="13"/>
      <c r="E112542" s="13"/>
      <c r="F112542" s="13"/>
      <c r="G112542" s="13"/>
      <c r="H112542" s="13"/>
      <c r="I112542" s="13"/>
      <c r="J112542" s="13"/>
      <c r="K112542" s="13"/>
      <c r="L112542" s="13"/>
      <c r="M112542" s="13"/>
      <c r="N112542" s="13"/>
      <c r="O112542" s="13"/>
      <c r="P112542" s="13"/>
      <c r="Q112542" s="13"/>
      <c r="R112542" s="13"/>
    </row>
    <row r="112543" spans="2:18">
      <c r="B112543" s="31"/>
      <c r="C112543" s="13"/>
      <c r="D112543" s="13"/>
      <c r="E112543" s="13"/>
      <c r="F112543" s="13"/>
      <c r="G112543" s="13"/>
      <c r="H112543" s="13"/>
      <c r="I112543" s="13"/>
      <c r="J112543" s="13"/>
      <c r="K112543" s="13"/>
      <c r="L112543" s="13"/>
      <c r="M112543" s="13"/>
      <c r="N112543" s="13"/>
      <c r="O112543" s="13"/>
      <c r="P112543" s="13"/>
      <c r="Q112543" s="13"/>
      <c r="R112543" s="13"/>
    </row>
    <row r="112544" spans="2:18">
      <c r="B112544" s="31"/>
      <c r="C112544" s="13"/>
      <c r="D112544" s="13"/>
      <c r="E112544" s="13"/>
      <c r="F112544" s="13"/>
      <c r="G112544" s="13"/>
      <c r="H112544" s="13"/>
      <c r="I112544" s="13"/>
      <c r="J112544" s="13"/>
      <c r="K112544" s="13"/>
      <c r="L112544" s="13"/>
      <c r="M112544" s="13"/>
      <c r="N112544" s="13"/>
      <c r="O112544" s="13"/>
      <c r="P112544" s="13"/>
      <c r="Q112544" s="13"/>
      <c r="R112544" s="13"/>
    </row>
    <row r="112545" spans="2:18">
      <c r="B112545" s="31"/>
      <c r="C112545" s="13"/>
      <c r="D112545" s="13"/>
      <c r="E112545" s="13"/>
      <c r="F112545" s="13"/>
      <c r="G112545" s="13"/>
      <c r="H112545" s="13"/>
      <c r="I112545" s="13"/>
      <c r="J112545" s="13"/>
      <c r="K112545" s="13"/>
      <c r="L112545" s="13"/>
      <c r="M112545" s="13"/>
      <c r="N112545" s="13"/>
      <c r="O112545" s="13"/>
      <c r="P112545" s="13"/>
      <c r="Q112545" s="13"/>
      <c r="R112545" s="13"/>
    </row>
    <row r="112546" spans="2:18">
      <c r="B112546" s="31"/>
      <c r="C112546" s="13"/>
      <c r="D112546" s="13"/>
      <c r="E112546" s="13"/>
      <c r="F112546" s="13"/>
      <c r="G112546" s="13"/>
      <c r="H112546" s="13"/>
      <c r="I112546" s="13"/>
      <c r="J112546" s="13"/>
      <c r="K112546" s="13"/>
      <c r="L112546" s="13"/>
      <c r="M112546" s="13"/>
      <c r="N112546" s="13"/>
      <c r="O112546" s="13"/>
      <c r="P112546" s="13"/>
      <c r="Q112546" s="13"/>
      <c r="R112546" s="13"/>
    </row>
    <row r="112547" spans="2:18">
      <c r="B112547" s="31"/>
      <c r="C112547" s="13"/>
      <c r="D112547" s="13"/>
      <c r="E112547" s="13"/>
      <c r="F112547" s="13"/>
      <c r="G112547" s="13"/>
      <c r="H112547" s="13"/>
      <c r="I112547" s="13"/>
      <c r="J112547" s="13"/>
      <c r="K112547" s="13"/>
      <c r="L112547" s="13"/>
      <c r="M112547" s="13"/>
      <c r="N112547" s="13"/>
      <c r="O112547" s="13"/>
      <c r="P112547" s="13"/>
      <c r="Q112547" s="13"/>
      <c r="R112547" s="13"/>
    </row>
    <row r="112548" spans="2:18">
      <c r="B112548" s="31"/>
      <c r="C112548" s="13"/>
      <c r="D112548" s="13"/>
      <c r="E112548" s="13"/>
      <c r="F112548" s="13"/>
      <c r="G112548" s="13"/>
      <c r="H112548" s="13"/>
      <c r="I112548" s="13"/>
      <c r="J112548" s="13"/>
      <c r="K112548" s="13"/>
      <c r="L112548" s="13"/>
      <c r="M112548" s="13"/>
      <c r="N112548" s="13"/>
      <c r="O112548" s="13"/>
      <c r="P112548" s="13"/>
      <c r="Q112548" s="13"/>
      <c r="R112548" s="13"/>
    </row>
    <row r="112549" spans="2:18">
      <c r="B112549" s="31"/>
      <c r="C112549" s="13"/>
      <c r="D112549" s="13"/>
      <c r="E112549" s="13"/>
      <c r="F112549" s="13"/>
      <c r="G112549" s="13"/>
      <c r="H112549" s="13"/>
      <c r="I112549" s="13"/>
      <c r="J112549" s="13"/>
      <c r="K112549" s="13"/>
      <c r="L112549" s="13"/>
      <c r="M112549" s="13"/>
      <c r="N112549" s="13"/>
      <c r="O112549" s="13"/>
      <c r="P112549" s="13"/>
      <c r="Q112549" s="13"/>
      <c r="R112549" s="13"/>
    </row>
    <row r="112550" spans="2:18">
      <c r="B112550" s="31"/>
      <c r="C112550" s="13"/>
      <c r="D112550" s="13"/>
      <c r="E112550" s="13"/>
      <c r="F112550" s="13"/>
      <c r="G112550" s="13"/>
      <c r="H112550" s="13"/>
      <c r="I112550" s="13"/>
      <c r="J112550" s="13"/>
      <c r="K112550" s="13"/>
      <c r="L112550" s="13"/>
      <c r="M112550" s="13"/>
      <c r="N112550" s="13"/>
      <c r="O112550" s="13"/>
      <c r="P112550" s="13"/>
      <c r="Q112550" s="13"/>
      <c r="R112550" s="13"/>
    </row>
    <row r="112551" spans="2:18">
      <c r="B112551" s="31"/>
      <c r="C112551" s="13"/>
      <c r="D112551" s="13"/>
      <c r="E112551" s="13"/>
      <c r="F112551" s="13"/>
      <c r="G112551" s="13"/>
      <c r="H112551" s="13"/>
      <c r="I112551" s="13"/>
      <c r="J112551" s="13"/>
      <c r="K112551" s="13"/>
      <c r="L112551" s="13"/>
      <c r="M112551" s="13"/>
      <c r="N112551" s="13"/>
      <c r="O112551" s="13"/>
      <c r="P112551" s="13"/>
      <c r="Q112551" s="13"/>
      <c r="R112551" s="13"/>
    </row>
    <row r="112552" spans="2:18">
      <c r="B112552" s="31"/>
      <c r="C112552" s="13"/>
      <c r="D112552" s="13"/>
      <c r="E112552" s="13"/>
      <c r="F112552" s="13"/>
      <c r="G112552" s="13"/>
      <c r="H112552" s="13"/>
      <c r="I112552" s="13"/>
      <c r="J112552" s="13"/>
      <c r="K112552" s="13"/>
      <c r="L112552" s="13"/>
      <c r="M112552" s="13"/>
      <c r="N112552" s="13"/>
      <c r="O112552" s="13"/>
      <c r="P112552" s="13"/>
      <c r="Q112552" s="13"/>
      <c r="R112552" s="13"/>
    </row>
    <row r="112553" spans="2:18">
      <c r="B112553" s="31"/>
      <c r="C112553" s="13"/>
      <c r="D112553" s="13"/>
      <c r="E112553" s="13"/>
      <c r="F112553" s="13"/>
      <c r="G112553" s="13"/>
      <c r="H112553" s="13"/>
      <c r="I112553" s="13"/>
      <c r="J112553" s="13"/>
      <c r="K112553" s="13"/>
      <c r="L112553" s="13"/>
      <c r="M112553" s="13"/>
      <c r="N112553" s="13"/>
      <c r="O112553" s="13"/>
      <c r="P112553" s="13"/>
      <c r="Q112553" s="13"/>
      <c r="R112553" s="13"/>
    </row>
    <row r="112554" spans="2:18">
      <c r="B112554" s="31"/>
      <c r="C112554" s="13"/>
      <c r="D112554" s="13"/>
      <c r="E112554" s="13"/>
      <c r="F112554" s="13"/>
      <c r="G112554" s="13"/>
      <c r="H112554" s="13"/>
      <c r="I112554" s="13"/>
      <c r="J112554" s="13"/>
      <c r="K112554" s="13"/>
      <c r="L112554" s="13"/>
      <c r="M112554" s="13"/>
      <c r="N112554" s="13"/>
      <c r="O112554" s="13"/>
      <c r="P112554" s="13"/>
      <c r="Q112554" s="13"/>
      <c r="R112554" s="13"/>
    </row>
    <row r="112555" spans="2:18">
      <c r="B112555" s="31"/>
      <c r="C112555" s="13"/>
      <c r="D112555" s="13"/>
      <c r="E112555" s="13"/>
      <c r="F112555" s="13"/>
      <c r="G112555" s="13"/>
      <c r="H112555" s="13"/>
      <c r="I112555" s="13"/>
      <c r="J112555" s="13"/>
      <c r="K112555" s="13"/>
      <c r="L112555" s="13"/>
      <c r="M112555" s="13"/>
      <c r="N112555" s="13"/>
      <c r="O112555" s="13"/>
      <c r="P112555" s="13"/>
      <c r="Q112555" s="13"/>
      <c r="R112555" s="13"/>
    </row>
    <row r="112556" spans="2:18">
      <c r="B112556" s="31"/>
      <c r="C112556" s="13"/>
      <c r="D112556" s="13"/>
      <c r="E112556" s="13"/>
      <c r="F112556" s="13"/>
      <c r="G112556" s="13"/>
      <c r="H112556" s="13"/>
      <c r="I112556" s="13"/>
      <c r="J112556" s="13"/>
      <c r="K112556" s="13"/>
      <c r="L112556" s="13"/>
      <c r="M112556" s="13"/>
      <c r="N112556" s="13"/>
      <c r="O112556" s="13"/>
      <c r="P112556" s="13"/>
      <c r="Q112556" s="13"/>
      <c r="R112556" s="13"/>
    </row>
    <row r="112557" spans="2:18">
      <c r="B112557" s="31"/>
      <c r="C112557" s="13"/>
      <c r="D112557" s="13"/>
      <c r="E112557" s="13"/>
      <c r="F112557" s="13"/>
      <c r="G112557" s="13"/>
      <c r="H112557" s="13"/>
      <c r="I112557" s="13"/>
      <c r="J112557" s="13"/>
      <c r="K112557" s="13"/>
      <c r="L112557" s="13"/>
      <c r="M112557" s="13"/>
      <c r="N112557" s="13"/>
      <c r="O112557" s="13"/>
      <c r="P112557" s="13"/>
      <c r="Q112557" s="13"/>
      <c r="R112557" s="13"/>
    </row>
    <row r="112558" spans="2:18">
      <c r="B112558" s="31"/>
      <c r="C112558" s="13"/>
      <c r="D112558" s="13"/>
      <c r="E112558" s="13"/>
      <c r="F112558" s="13"/>
      <c r="G112558" s="13"/>
      <c r="H112558" s="13"/>
      <c r="I112558" s="13"/>
      <c r="J112558" s="13"/>
      <c r="K112558" s="13"/>
      <c r="L112558" s="13"/>
      <c r="M112558" s="13"/>
      <c r="N112558" s="13"/>
      <c r="O112558" s="13"/>
      <c r="P112558" s="13"/>
      <c r="Q112558" s="13"/>
      <c r="R112558" s="13"/>
    </row>
    <row r="112559" spans="2:18">
      <c r="B112559" s="31"/>
      <c r="C112559" s="13"/>
      <c r="D112559" s="13"/>
      <c r="E112559" s="13"/>
      <c r="F112559" s="13"/>
      <c r="G112559" s="13"/>
      <c r="H112559" s="13"/>
      <c r="I112559" s="13"/>
      <c r="J112559" s="13"/>
      <c r="K112559" s="13"/>
      <c r="L112559" s="13"/>
      <c r="M112559" s="13"/>
      <c r="N112559" s="13"/>
      <c r="O112559" s="13"/>
      <c r="P112559" s="13"/>
      <c r="Q112559" s="13"/>
      <c r="R112559" s="13"/>
    </row>
    <row r="112560" spans="2:18">
      <c r="B112560" s="31"/>
      <c r="C112560" s="13"/>
      <c r="D112560" s="13"/>
      <c r="E112560" s="13"/>
      <c r="F112560" s="13"/>
      <c r="G112560" s="13"/>
      <c r="H112560" s="13"/>
      <c r="I112560" s="13"/>
      <c r="J112560" s="13"/>
      <c r="K112560" s="13"/>
      <c r="L112560" s="13"/>
      <c r="M112560" s="13"/>
      <c r="N112560" s="13"/>
      <c r="O112560" s="13"/>
      <c r="P112560" s="13"/>
      <c r="Q112560" s="13"/>
      <c r="R112560" s="13"/>
    </row>
    <row r="112561" spans="2:18">
      <c r="B112561" s="31"/>
      <c r="C112561" s="13"/>
      <c r="D112561" s="13"/>
      <c r="E112561" s="13"/>
      <c r="F112561" s="13"/>
      <c r="G112561" s="13"/>
      <c r="H112561" s="13"/>
      <c r="I112561" s="13"/>
      <c r="J112561" s="13"/>
      <c r="K112561" s="13"/>
      <c r="L112561" s="13"/>
      <c r="M112561" s="13"/>
      <c r="N112561" s="13"/>
      <c r="O112561" s="13"/>
      <c r="P112561" s="13"/>
      <c r="Q112561" s="13"/>
      <c r="R112561" s="13"/>
    </row>
    <row r="112562" spans="2:18">
      <c r="B112562" s="31"/>
      <c r="C112562" s="13"/>
      <c r="D112562" s="13"/>
      <c r="E112562" s="13"/>
      <c r="F112562" s="13"/>
      <c r="G112562" s="13"/>
      <c r="H112562" s="13"/>
      <c r="I112562" s="13"/>
      <c r="J112562" s="13"/>
      <c r="K112562" s="13"/>
      <c r="L112562" s="13"/>
      <c r="M112562" s="13"/>
      <c r="N112562" s="13"/>
      <c r="O112562" s="13"/>
      <c r="P112562" s="13"/>
      <c r="Q112562" s="13"/>
      <c r="R112562" s="13"/>
    </row>
    <row r="112563" spans="2:18">
      <c r="B112563" s="31"/>
      <c r="C112563" s="13"/>
      <c r="D112563" s="13"/>
      <c r="E112563" s="13"/>
      <c r="F112563" s="13"/>
      <c r="G112563" s="13"/>
      <c r="H112563" s="13"/>
      <c r="I112563" s="13"/>
      <c r="J112563" s="13"/>
      <c r="K112563" s="13"/>
      <c r="L112563" s="13"/>
      <c r="M112563" s="13"/>
      <c r="N112563" s="13"/>
      <c r="O112563" s="13"/>
      <c r="P112563" s="13"/>
      <c r="Q112563" s="13"/>
      <c r="R112563" s="13"/>
    </row>
    <row r="112564" spans="2:18">
      <c r="B112564" s="31"/>
      <c r="C112564" s="13"/>
      <c r="D112564" s="13"/>
      <c r="E112564" s="13"/>
      <c r="F112564" s="13"/>
      <c r="G112564" s="13"/>
      <c r="H112564" s="13"/>
      <c r="I112564" s="13"/>
      <c r="J112564" s="13"/>
      <c r="K112564" s="13"/>
      <c r="L112564" s="13"/>
      <c r="M112564" s="13"/>
      <c r="N112564" s="13"/>
      <c r="O112564" s="13"/>
      <c r="P112564" s="13"/>
      <c r="Q112564" s="13"/>
      <c r="R112564" s="13"/>
    </row>
    <row r="112565" spans="2:18">
      <c r="B112565" s="31"/>
      <c r="C112565" s="13"/>
      <c r="D112565" s="13"/>
      <c r="E112565" s="13"/>
      <c r="F112565" s="13"/>
      <c r="G112565" s="13"/>
      <c r="H112565" s="13"/>
      <c r="I112565" s="13"/>
      <c r="J112565" s="13"/>
      <c r="K112565" s="13"/>
      <c r="L112565" s="13"/>
      <c r="M112565" s="13"/>
      <c r="N112565" s="13"/>
      <c r="O112565" s="13"/>
      <c r="P112565" s="13"/>
      <c r="Q112565" s="13"/>
      <c r="R112565" s="13"/>
    </row>
    <row r="112566" spans="2:18">
      <c r="B112566" s="31"/>
      <c r="C112566" s="13"/>
      <c r="D112566" s="13"/>
      <c r="E112566" s="13"/>
      <c r="F112566" s="13"/>
      <c r="G112566" s="13"/>
      <c r="H112566" s="13"/>
      <c r="I112566" s="13"/>
      <c r="J112566" s="13"/>
      <c r="K112566" s="13"/>
      <c r="L112566" s="13"/>
      <c r="M112566" s="13"/>
      <c r="N112566" s="13"/>
      <c r="O112566" s="13"/>
      <c r="P112566" s="13"/>
      <c r="Q112566" s="13"/>
      <c r="R112566" s="13"/>
    </row>
    <row r="112567" spans="2:18">
      <c r="B112567" s="31"/>
      <c r="C112567" s="13"/>
      <c r="D112567" s="13"/>
      <c r="E112567" s="13"/>
      <c r="F112567" s="13"/>
      <c r="G112567" s="13"/>
      <c r="H112567" s="13"/>
      <c r="I112567" s="13"/>
      <c r="J112567" s="13"/>
      <c r="K112567" s="13"/>
      <c r="L112567" s="13"/>
      <c r="M112567" s="13"/>
      <c r="N112567" s="13"/>
      <c r="O112567" s="13"/>
      <c r="P112567" s="13"/>
      <c r="Q112567" s="13"/>
      <c r="R112567" s="13"/>
    </row>
    <row r="112568" spans="2:18">
      <c r="B112568" s="31"/>
      <c r="C112568" s="13"/>
      <c r="D112568" s="13"/>
      <c r="E112568" s="13"/>
      <c r="F112568" s="13"/>
      <c r="G112568" s="13"/>
      <c r="H112568" s="13"/>
      <c r="I112568" s="13"/>
      <c r="J112568" s="13"/>
      <c r="K112568" s="13"/>
      <c r="L112568" s="13"/>
      <c r="M112568" s="13"/>
      <c r="N112568" s="13"/>
      <c r="O112568" s="13"/>
      <c r="P112568" s="13"/>
      <c r="Q112568" s="13"/>
      <c r="R112568" s="13"/>
    </row>
    <row r="112569" spans="2:18">
      <c r="B112569" s="31"/>
      <c r="C112569" s="13"/>
      <c r="D112569" s="13"/>
      <c r="E112569" s="13"/>
      <c r="F112569" s="13"/>
      <c r="G112569" s="13"/>
      <c r="H112569" s="13"/>
      <c r="I112569" s="13"/>
      <c r="J112569" s="13"/>
      <c r="K112569" s="13"/>
      <c r="L112569" s="13"/>
      <c r="M112569" s="13"/>
      <c r="N112569" s="13"/>
      <c r="O112569" s="13"/>
      <c r="P112569" s="13"/>
      <c r="Q112569" s="13"/>
      <c r="R112569" s="13"/>
    </row>
    <row r="112570" spans="2:18">
      <c r="B112570" s="31"/>
      <c r="C112570" s="13"/>
      <c r="D112570" s="13"/>
      <c r="E112570" s="13"/>
      <c r="F112570" s="13"/>
      <c r="G112570" s="13"/>
      <c r="H112570" s="13"/>
      <c r="I112570" s="13"/>
      <c r="J112570" s="13"/>
      <c r="K112570" s="13"/>
      <c r="L112570" s="13"/>
      <c r="M112570" s="13"/>
      <c r="N112570" s="13"/>
      <c r="O112570" s="13"/>
      <c r="P112570" s="13"/>
      <c r="Q112570" s="13"/>
      <c r="R112570" s="13"/>
    </row>
    <row r="112571" spans="2:18">
      <c r="B112571" s="31"/>
      <c r="C112571" s="13"/>
      <c r="D112571" s="13"/>
      <c r="E112571" s="13"/>
      <c r="F112571" s="13"/>
      <c r="G112571" s="13"/>
      <c r="H112571" s="13"/>
      <c r="I112571" s="13"/>
      <c r="J112571" s="13"/>
      <c r="K112571" s="13"/>
      <c r="L112571" s="13"/>
      <c r="M112571" s="13"/>
      <c r="N112571" s="13"/>
      <c r="O112571" s="13"/>
      <c r="P112571" s="13"/>
      <c r="Q112571" s="13"/>
      <c r="R112571" s="13"/>
    </row>
    <row r="112572" spans="2:18">
      <c r="B112572" s="31"/>
      <c r="C112572" s="13"/>
      <c r="D112572" s="13"/>
      <c r="E112572" s="13"/>
      <c r="F112572" s="13"/>
      <c r="G112572" s="13"/>
      <c r="H112572" s="13"/>
      <c r="I112572" s="13"/>
      <c r="J112572" s="13"/>
      <c r="K112572" s="13"/>
      <c r="L112572" s="13"/>
      <c r="M112572" s="13"/>
      <c r="N112572" s="13"/>
      <c r="O112572" s="13"/>
      <c r="P112572" s="13"/>
      <c r="Q112572" s="13"/>
      <c r="R112572" s="13"/>
    </row>
    <row r="112573" spans="2:18">
      <c r="B112573" s="31"/>
      <c r="C112573" s="13"/>
      <c r="D112573" s="13"/>
      <c r="E112573" s="13"/>
      <c r="F112573" s="13"/>
      <c r="G112573" s="13"/>
      <c r="H112573" s="13"/>
      <c r="I112573" s="13"/>
      <c r="J112573" s="13"/>
      <c r="K112573" s="13"/>
      <c r="L112573" s="13"/>
      <c r="M112573" s="13"/>
      <c r="N112573" s="13"/>
      <c r="O112573" s="13"/>
      <c r="P112573" s="13"/>
      <c r="Q112573" s="13"/>
      <c r="R112573" s="13"/>
    </row>
    <row r="112574" spans="2:18">
      <c r="B112574" s="31"/>
      <c r="C112574" s="13"/>
      <c r="D112574" s="13"/>
      <c r="E112574" s="13"/>
      <c r="F112574" s="13"/>
      <c r="G112574" s="13"/>
      <c r="H112574" s="13"/>
      <c r="I112574" s="13"/>
      <c r="J112574" s="13"/>
      <c r="K112574" s="13"/>
      <c r="L112574" s="13"/>
      <c r="M112574" s="13"/>
      <c r="N112574" s="13"/>
      <c r="O112574" s="13"/>
      <c r="P112574" s="13"/>
      <c r="Q112574" s="13"/>
      <c r="R112574" s="13"/>
    </row>
    <row r="112575" spans="2:18">
      <c r="B112575" s="31"/>
      <c r="C112575" s="13"/>
      <c r="D112575" s="13"/>
      <c r="E112575" s="13"/>
      <c r="F112575" s="13"/>
      <c r="G112575" s="13"/>
      <c r="H112575" s="13"/>
      <c r="I112575" s="13"/>
      <c r="J112575" s="13"/>
      <c r="K112575" s="13"/>
      <c r="L112575" s="13"/>
      <c r="M112575" s="13"/>
      <c r="N112575" s="13"/>
      <c r="O112575" s="13"/>
      <c r="P112575" s="13"/>
      <c r="Q112575" s="13"/>
      <c r="R112575" s="13"/>
    </row>
    <row r="112576" spans="2:18">
      <c r="B112576" s="31"/>
      <c r="C112576" s="13"/>
      <c r="D112576" s="13"/>
      <c r="E112576" s="13"/>
      <c r="F112576" s="13"/>
      <c r="G112576" s="13"/>
      <c r="H112576" s="13"/>
      <c r="I112576" s="13"/>
      <c r="J112576" s="13"/>
      <c r="K112576" s="13"/>
      <c r="L112576" s="13"/>
      <c r="M112576" s="13"/>
      <c r="N112576" s="13"/>
      <c r="O112576" s="13"/>
      <c r="P112576" s="13"/>
      <c r="Q112576" s="13"/>
      <c r="R112576" s="13"/>
    </row>
    <row r="112577" spans="2:18">
      <c r="B112577" s="31"/>
      <c r="C112577" s="13"/>
      <c r="D112577" s="13"/>
      <c r="E112577" s="13"/>
      <c r="F112577" s="13"/>
      <c r="G112577" s="13"/>
      <c r="H112577" s="13"/>
      <c r="I112577" s="13"/>
      <c r="J112577" s="13"/>
      <c r="K112577" s="13"/>
      <c r="L112577" s="13"/>
      <c r="M112577" s="13"/>
      <c r="N112577" s="13"/>
      <c r="O112577" s="13"/>
      <c r="P112577" s="13"/>
      <c r="Q112577" s="13"/>
      <c r="R112577" s="13"/>
    </row>
    <row r="112578" spans="2:18">
      <c r="B112578" s="31"/>
      <c r="C112578" s="13"/>
      <c r="D112578" s="13"/>
      <c r="E112578" s="13"/>
      <c r="F112578" s="13"/>
      <c r="G112578" s="13"/>
      <c r="H112578" s="13"/>
      <c r="I112578" s="13"/>
      <c r="J112578" s="13"/>
      <c r="K112578" s="13"/>
      <c r="L112578" s="13"/>
      <c r="M112578" s="13"/>
      <c r="N112578" s="13"/>
      <c r="O112578" s="13"/>
      <c r="P112578" s="13"/>
      <c r="Q112578" s="13"/>
      <c r="R112578" s="13"/>
    </row>
    <row r="112579" spans="2:18">
      <c r="B112579" s="31"/>
      <c r="C112579" s="13"/>
      <c r="D112579" s="13"/>
      <c r="E112579" s="13"/>
      <c r="F112579" s="13"/>
      <c r="G112579" s="13"/>
      <c r="H112579" s="13"/>
      <c r="I112579" s="13"/>
      <c r="J112579" s="13"/>
      <c r="K112579" s="13"/>
      <c r="L112579" s="13"/>
      <c r="M112579" s="13"/>
      <c r="N112579" s="13"/>
      <c r="O112579" s="13"/>
      <c r="P112579" s="13"/>
      <c r="Q112579" s="13"/>
      <c r="R112579" s="13"/>
    </row>
    <row r="112580" spans="2:18">
      <c r="B112580" s="31"/>
      <c r="C112580" s="13"/>
      <c r="D112580" s="13"/>
      <c r="E112580" s="13"/>
      <c r="F112580" s="13"/>
      <c r="G112580" s="13"/>
      <c r="H112580" s="13"/>
      <c r="I112580" s="13"/>
      <c r="J112580" s="13"/>
      <c r="K112580" s="13"/>
      <c r="L112580" s="13"/>
      <c r="M112580" s="13"/>
      <c r="N112580" s="13"/>
      <c r="O112580" s="13"/>
      <c r="P112580" s="13"/>
      <c r="Q112580" s="13"/>
      <c r="R112580" s="13"/>
    </row>
    <row r="112581" spans="2:18">
      <c r="B112581" s="31"/>
      <c r="C112581" s="13"/>
      <c r="D112581" s="13"/>
      <c r="E112581" s="13"/>
      <c r="F112581" s="13"/>
      <c r="G112581" s="13"/>
      <c r="H112581" s="13"/>
      <c r="I112581" s="13"/>
      <c r="J112581" s="13"/>
      <c r="K112581" s="13"/>
      <c r="L112581" s="13"/>
      <c r="M112581" s="13"/>
      <c r="N112581" s="13"/>
      <c r="O112581" s="13"/>
      <c r="P112581" s="13"/>
      <c r="Q112581" s="13"/>
      <c r="R112581" s="13"/>
    </row>
    <row r="112582" spans="2:18">
      <c r="B112582" s="31"/>
      <c r="C112582" s="13"/>
      <c r="D112582" s="13"/>
      <c r="E112582" s="13"/>
      <c r="F112582" s="13"/>
      <c r="G112582" s="13"/>
      <c r="H112582" s="13"/>
      <c r="I112582" s="13"/>
      <c r="J112582" s="13"/>
      <c r="K112582" s="13"/>
      <c r="L112582" s="13"/>
      <c r="M112582" s="13"/>
      <c r="N112582" s="13"/>
      <c r="O112582" s="13"/>
      <c r="P112582" s="13"/>
      <c r="Q112582" s="13"/>
      <c r="R112582" s="13"/>
    </row>
    <row r="112583" spans="2:18">
      <c r="B112583" s="31"/>
      <c r="C112583" s="13"/>
      <c r="D112583" s="13"/>
      <c r="E112583" s="13"/>
      <c r="F112583" s="13"/>
      <c r="G112583" s="13"/>
      <c r="H112583" s="13"/>
      <c r="I112583" s="13"/>
      <c r="J112583" s="13"/>
      <c r="K112583" s="13"/>
      <c r="L112583" s="13"/>
      <c r="M112583" s="13"/>
      <c r="N112583" s="13"/>
      <c r="O112583" s="13"/>
      <c r="P112583" s="13"/>
      <c r="Q112583" s="13"/>
      <c r="R112583" s="13"/>
    </row>
    <row r="112584" spans="2:18">
      <c r="B112584" s="31"/>
      <c r="C112584" s="13"/>
      <c r="D112584" s="13"/>
      <c r="E112584" s="13"/>
      <c r="F112584" s="13"/>
      <c r="G112584" s="13"/>
      <c r="H112584" s="13"/>
      <c r="I112584" s="13"/>
      <c r="J112584" s="13"/>
      <c r="K112584" s="13"/>
      <c r="L112584" s="13"/>
      <c r="M112584" s="13"/>
      <c r="N112584" s="13"/>
      <c r="O112584" s="13"/>
      <c r="P112584" s="13"/>
      <c r="Q112584" s="13"/>
      <c r="R112584" s="13"/>
    </row>
    <row r="112585" spans="2:18">
      <c r="B112585" s="31"/>
      <c r="C112585" s="13"/>
      <c r="D112585" s="13"/>
      <c r="E112585" s="13"/>
      <c r="F112585" s="13"/>
      <c r="G112585" s="13"/>
      <c r="H112585" s="13"/>
      <c r="I112585" s="13"/>
      <c r="J112585" s="13"/>
      <c r="K112585" s="13"/>
      <c r="L112585" s="13"/>
      <c r="M112585" s="13"/>
      <c r="N112585" s="13"/>
      <c r="O112585" s="13"/>
      <c r="P112585" s="13"/>
      <c r="Q112585" s="13"/>
      <c r="R112585" s="13"/>
    </row>
    <row r="112586" spans="2:18">
      <c r="B112586" s="31"/>
      <c r="C112586" s="13"/>
      <c r="D112586" s="13"/>
      <c r="E112586" s="13"/>
      <c r="F112586" s="13"/>
      <c r="G112586" s="13"/>
      <c r="H112586" s="13"/>
      <c r="I112586" s="13"/>
      <c r="J112586" s="13"/>
      <c r="K112586" s="13"/>
      <c r="L112586" s="13"/>
      <c r="M112586" s="13"/>
      <c r="N112586" s="13"/>
      <c r="O112586" s="13"/>
      <c r="P112586" s="13"/>
      <c r="Q112586" s="13"/>
      <c r="R112586" s="13"/>
    </row>
    <row r="112587" spans="2:18">
      <c r="B112587" s="31"/>
      <c r="C112587" s="13"/>
      <c r="D112587" s="13"/>
      <c r="E112587" s="13"/>
      <c r="F112587" s="13"/>
      <c r="G112587" s="13"/>
      <c r="H112587" s="13"/>
      <c r="I112587" s="13"/>
      <c r="J112587" s="13"/>
      <c r="K112587" s="13"/>
      <c r="L112587" s="13"/>
      <c r="M112587" s="13"/>
      <c r="N112587" s="13"/>
      <c r="O112587" s="13"/>
      <c r="P112587" s="13"/>
      <c r="Q112587" s="13"/>
      <c r="R112587" s="13"/>
    </row>
    <row r="112588" spans="2:18">
      <c r="B112588" s="31"/>
      <c r="C112588" s="13"/>
      <c r="D112588" s="13"/>
      <c r="E112588" s="13"/>
      <c r="F112588" s="13"/>
      <c r="G112588" s="13"/>
      <c r="H112588" s="13"/>
      <c r="I112588" s="13"/>
      <c r="J112588" s="13"/>
      <c r="K112588" s="13"/>
      <c r="L112588" s="13"/>
      <c r="M112588" s="13"/>
      <c r="N112588" s="13"/>
      <c r="O112588" s="13"/>
      <c r="P112588" s="13"/>
      <c r="Q112588" s="13"/>
      <c r="R112588" s="13"/>
    </row>
    <row r="112589" spans="2:18">
      <c r="B112589" s="31"/>
      <c r="C112589" s="13"/>
      <c r="D112589" s="13"/>
      <c r="E112589" s="13"/>
      <c r="F112589" s="13"/>
      <c r="G112589" s="13"/>
      <c r="H112589" s="13"/>
      <c r="I112589" s="13"/>
      <c r="J112589" s="13"/>
      <c r="K112589" s="13"/>
      <c r="L112589" s="13"/>
      <c r="M112589" s="13"/>
      <c r="N112589" s="13"/>
      <c r="O112589" s="13"/>
      <c r="P112589" s="13"/>
      <c r="Q112589" s="13"/>
      <c r="R112589" s="13"/>
    </row>
    <row r="112590" spans="2:18">
      <c r="B112590" s="31"/>
      <c r="C112590" s="13"/>
      <c r="D112590" s="13"/>
      <c r="E112590" s="13"/>
      <c r="F112590" s="13"/>
      <c r="G112590" s="13"/>
      <c r="H112590" s="13"/>
      <c r="I112590" s="13"/>
      <c r="J112590" s="13"/>
      <c r="K112590" s="13"/>
      <c r="L112590" s="13"/>
      <c r="M112590" s="13"/>
      <c r="N112590" s="13"/>
      <c r="O112590" s="13"/>
      <c r="P112590" s="13"/>
      <c r="Q112590" s="13"/>
      <c r="R112590" s="13"/>
    </row>
    <row r="112591" spans="2:18">
      <c r="B112591" s="31"/>
      <c r="C112591" s="13"/>
      <c r="D112591" s="13"/>
      <c r="E112591" s="13"/>
      <c r="F112591" s="13"/>
      <c r="G112591" s="13"/>
      <c r="H112591" s="13"/>
      <c r="I112591" s="13"/>
      <c r="J112591" s="13"/>
      <c r="K112591" s="13"/>
      <c r="L112591" s="13"/>
      <c r="M112591" s="13"/>
      <c r="N112591" s="13"/>
      <c r="O112591" s="13"/>
      <c r="P112591" s="13"/>
      <c r="Q112591" s="13"/>
      <c r="R112591" s="13"/>
    </row>
    <row r="112592" spans="2:18">
      <c r="B112592" s="31"/>
      <c r="C112592" s="13"/>
      <c r="D112592" s="13"/>
      <c r="E112592" s="13"/>
      <c r="F112592" s="13"/>
      <c r="G112592" s="13"/>
      <c r="H112592" s="13"/>
      <c r="I112592" s="13"/>
      <c r="J112592" s="13"/>
      <c r="K112592" s="13"/>
      <c r="L112592" s="13"/>
      <c r="M112592" s="13"/>
      <c r="N112592" s="13"/>
      <c r="O112592" s="13"/>
      <c r="P112592" s="13"/>
      <c r="Q112592" s="13"/>
      <c r="R112592" s="13"/>
    </row>
    <row r="112593" spans="2:18">
      <c r="B112593" s="31"/>
      <c r="C112593" s="13"/>
      <c r="D112593" s="13"/>
      <c r="E112593" s="13"/>
      <c r="F112593" s="13"/>
      <c r="G112593" s="13"/>
      <c r="H112593" s="13"/>
      <c r="I112593" s="13"/>
      <c r="J112593" s="13"/>
      <c r="K112593" s="13"/>
      <c r="L112593" s="13"/>
      <c r="M112593" s="13"/>
      <c r="N112593" s="13"/>
      <c r="O112593" s="13"/>
      <c r="P112593" s="13"/>
      <c r="Q112593" s="13"/>
      <c r="R112593" s="13"/>
    </row>
    <row r="112594" spans="2:18">
      <c r="B112594" s="31"/>
      <c r="C112594" s="13"/>
      <c r="D112594" s="13"/>
      <c r="E112594" s="13"/>
      <c r="F112594" s="13"/>
      <c r="G112594" s="13"/>
      <c r="H112594" s="13"/>
      <c r="I112594" s="13"/>
      <c r="J112594" s="13"/>
      <c r="K112594" s="13"/>
      <c r="L112594" s="13"/>
      <c r="M112594" s="13"/>
      <c r="N112594" s="13"/>
      <c r="O112594" s="13"/>
      <c r="P112594" s="13"/>
      <c r="Q112594" s="13"/>
      <c r="R112594" s="13"/>
    </row>
    <row r="112595" spans="2:18">
      <c r="B112595" s="31"/>
      <c r="C112595" s="13"/>
      <c r="D112595" s="13"/>
      <c r="E112595" s="13"/>
      <c r="F112595" s="13"/>
      <c r="G112595" s="13"/>
      <c r="H112595" s="13"/>
      <c r="I112595" s="13"/>
      <c r="J112595" s="13"/>
      <c r="K112595" s="13"/>
      <c r="L112595" s="13"/>
      <c r="M112595" s="13"/>
      <c r="N112595" s="13"/>
      <c r="O112595" s="13"/>
      <c r="P112595" s="13"/>
      <c r="Q112595" s="13"/>
      <c r="R112595" s="13"/>
    </row>
    <row r="112596" spans="2:18">
      <c r="B112596" s="31"/>
      <c r="C112596" s="13"/>
      <c r="D112596" s="13"/>
      <c r="E112596" s="13"/>
      <c r="F112596" s="13"/>
      <c r="G112596" s="13"/>
      <c r="H112596" s="13"/>
      <c r="I112596" s="13"/>
      <c r="J112596" s="13"/>
      <c r="K112596" s="13"/>
      <c r="L112596" s="13"/>
      <c r="M112596" s="13"/>
      <c r="N112596" s="13"/>
      <c r="O112596" s="13"/>
      <c r="P112596" s="13"/>
      <c r="Q112596" s="13"/>
      <c r="R112596" s="13"/>
    </row>
    <row r="112597" spans="2:18">
      <c r="B112597" s="31"/>
      <c r="C112597" s="13"/>
      <c r="D112597" s="13"/>
      <c r="E112597" s="13"/>
      <c r="F112597" s="13"/>
      <c r="G112597" s="13"/>
      <c r="H112597" s="13"/>
      <c r="I112597" s="13"/>
      <c r="J112597" s="13"/>
      <c r="K112597" s="13"/>
      <c r="L112597" s="13"/>
      <c r="M112597" s="13"/>
      <c r="N112597" s="13"/>
      <c r="O112597" s="13"/>
      <c r="P112597" s="13"/>
      <c r="Q112597" s="13"/>
      <c r="R112597" s="13"/>
    </row>
    <row r="112598" spans="2:18">
      <c r="B112598" s="31"/>
      <c r="C112598" s="13"/>
      <c r="D112598" s="13"/>
      <c r="E112598" s="13"/>
      <c r="F112598" s="13"/>
      <c r="G112598" s="13"/>
      <c r="H112598" s="13"/>
      <c r="I112598" s="13"/>
      <c r="J112598" s="13"/>
      <c r="K112598" s="13"/>
      <c r="L112598" s="13"/>
      <c r="M112598" s="13"/>
      <c r="N112598" s="13"/>
      <c r="O112598" s="13"/>
      <c r="P112598" s="13"/>
      <c r="Q112598" s="13"/>
      <c r="R112598" s="13"/>
    </row>
    <row r="112599" spans="2:18">
      <c r="B112599" s="31"/>
      <c r="C112599" s="13"/>
      <c r="D112599" s="13"/>
      <c r="E112599" s="13"/>
      <c r="F112599" s="13"/>
      <c r="G112599" s="13"/>
      <c r="H112599" s="13"/>
      <c r="I112599" s="13"/>
      <c r="J112599" s="13"/>
      <c r="K112599" s="13"/>
      <c r="L112599" s="13"/>
      <c r="M112599" s="13"/>
      <c r="N112599" s="13"/>
      <c r="O112599" s="13"/>
      <c r="P112599" s="13"/>
      <c r="Q112599" s="13"/>
      <c r="R112599" s="13"/>
    </row>
    <row r="112600" spans="2:18">
      <c r="B112600" s="31"/>
      <c r="C112600" s="13"/>
      <c r="D112600" s="13"/>
      <c r="E112600" s="13"/>
      <c r="F112600" s="13"/>
      <c r="G112600" s="13"/>
      <c r="H112600" s="13"/>
      <c r="I112600" s="13"/>
      <c r="J112600" s="13"/>
      <c r="K112600" s="13"/>
      <c r="L112600" s="13"/>
      <c r="M112600" s="13"/>
      <c r="N112600" s="13"/>
      <c r="O112600" s="13"/>
      <c r="P112600" s="13"/>
      <c r="Q112600" s="13"/>
      <c r="R112600" s="13"/>
    </row>
    <row r="112601" spans="2:18">
      <c r="B112601" s="31"/>
      <c r="C112601" s="13"/>
      <c r="D112601" s="13"/>
      <c r="E112601" s="13"/>
      <c r="F112601" s="13"/>
      <c r="G112601" s="13"/>
      <c r="H112601" s="13"/>
      <c r="I112601" s="13"/>
      <c r="J112601" s="13"/>
      <c r="K112601" s="13"/>
      <c r="L112601" s="13"/>
      <c r="M112601" s="13"/>
      <c r="N112601" s="13"/>
      <c r="O112601" s="13"/>
      <c r="P112601" s="13"/>
      <c r="Q112601" s="13"/>
      <c r="R112601" s="13"/>
    </row>
    <row r="112602" spans="2:18">
      <c r="B112602" s="31"/>
      <c r="C112602" s="13"/>
      <c r="D112602" s="13"/>
      <c r="E112602" s="13"/>
      <c r="F112602" s="13"/>
      <c r="G112602" s="13"/>
      <c r="H112602" s="13"/>
      <c r="I112602" s="13"/>
      <c r="J112602" s="13"/>
      <c r="K112602" s="13"/>
      <c r="L112602" s="13"/>
      <c r="M112602" s="13"/>
      <c r="N112602" s="13"/>
      <c r="O112602" s="13"/>
      <c r="P112602" s="13"/>
      <c r="Q112602" s="13"/>
      <c r="R112602" s="13"/>
    </row>
    <row r="112603" spans="2:18">
      <c r="B112603" s="31"/>
      <c r="C112603" s="13"/>
      <c r="D112603" s="13"/>
      <c r="E112603" s="13"/>
      <c r="F112603" s="13"/>
      <c r="G112603" s="13"/>
      <c r="H112603" s="13"/>
      <c r="I112603" s="13"/>
      <c r="J112603" s="13"/>
      <c r="K112603" s="13"/>
      <c r="L112603" s="13"/>
      <c r="M112603" s="13"/>
      <c r="N112603" s="13"/>
      <c r="O112603" s="13"/>
      <c r="P112603" s="13"/>
      <c r="Q112603" s="13"/>
      <c r="R112603" s="13"/>
    </row>
    <row r="112604" spans="2:18">
      <c r="B112604" s="31"/>
      <c r="C112604" s="13"/>
      <c r="D112604" s="13"/>
      <c r="E112604" s="13"/>
      <c r="F112604" s="13"/>
      <c r="G112604" s="13"/>
      <c r="H112604" s="13"/>
      <c r="I112604" s="13"/>
      <c r="J112604" s="13"/>
      <c r="K112604" s="13"/>
      <c r="L112604" s="13"/>
      <c r="M112604" s="13"/>
      <c r="N112604" s="13"/>
      <c r="O112604" s="13"/>
      <c r="P112604" s="13"/>
      <c r="Q112604" s="13"/>
      <c r="R112604" s="13"/>
    </row>
    <row r="112605" spans="2:18">
      <c r="B112605" s="31"/>
      <c r="C112605" s="13"/>
      <c r="D112605" s="13"/>
      <c r="E112605" s="13"/>
      <c r="F112605" s="13"/>
      <c r="G112605" s="13"/>
      <c r="H112605" s="13"/>
      <c r="I112605" s="13"/>
      <c r="J112605" s="13"/>
      <c r="K112605" s="13"/>
      <c r="L112605" s="13"/>
      <c r="M112605" s="13"/>
      <c r="N112605" s="13"/>
      <c r="O112605" s="13"/>
      <c r="P112605" s="13"/>
      <c r="Q112605" s="13"/>
      <c r="R112605" s="13"/>
    </row>
    <row r="112606" spans="2:18">
      <c r="B112606" s="31"/>
      <c r="C112606" s="13"/>
      <c r="D112606" s="13"/>
      <c r="E112606" s="13"/>
      <c r="F112606" s="13"/>
      <c r="G112606" s="13"/>
      <c r="H112606" s="13"/>
      <c r="I112606" s="13"/>
      <c r="J112606" s="13"/>
      <c r="K112606" s="13"/>
      <c r="L112606" s="13"/>
      <c r="M112606" s="13"/>
      <c r="N112606" s="13"/>
      <c r="O112606" s="13"/>
      <c r="P112606" s="13"/>
      <c r="Q112606" s="13"/>
      <c r="R112606" s="13"/>
    </row>
    <row r="112607" spans="2:18">
      <c r="B112607" s="31"/>
      <c r="C112607" s="13"/>
      <c r="D112607" s="13"/>
      <c r="E112607" s="13"/>
      <c r="F112607" s="13"/>
      <c r="G112607" s="13"/>
      <c r="H112607" s="13"/>
      <c r="I112607" s="13"/>
      <c r="J112607" s="13"/>
      <c r="K112607" s="13"/>
      <c r="L112607" s="13"/>
      <c r="M112607" s="13"/>
      <c r="N112607" s="13"/>
      <c r="O112607" s="13"/>
      <c r="P112607" s="13"/>
      <c r="Q112607" s="13"/>
      <c r="R112607" s="13"/>
    </row>
    <row r="112608" spans="2:18">
      <c r="B112608" s="31"/>
      <c r="C112608" s="13"/>
      <c r="D112608" s="13"/>
      <c r="E112608" s="13"/>
      <c r="F112608" s="13"/>
      <c r="G112608" s="13"/>
      <c r="H112608" s="13"/>
      <c r="I112608" s="13"/>
      <c r="J112608" s="13"/>
      <c r="K112608" s="13"/>
      <c r="L112608" s="13"/>
      <c r="M112608" s="13"/>
      <c r="N112608" s="13"/>
      <c r="O112608" s="13"/>
      <c r="P112608" s="13"/>
      <c r="Q112608" s="13"/>
      <c r="R112608" s="13"/>
    </row>
    <row r="112609" spans="2:18">
      <c r="B112609" s="31"/>
      <c r="C112609" s="13"/>
      <c r="D112609" s="13"/>
      <c r="E112609" s="13"/>
      <c r="F112609" s="13"/>
      <c r="G112609" s="13"/>
      <c r="H112609" s="13"/>
      <c r="I112609" s="13"/>
      <c r="J112609" s="13"/>
      <c r="K112609" s="13"/>
      <c r="L112609" s="13"/>
      <c r="M112609" s="13"/>
      <c r="N112609" s="13"/>
      <c r="O112609" s="13"/>
      <c r="P112609" s="13"/>
      <c r="Q112609" s="13"/>
      <c r="R112609" s="13"/>
    </row>
    <row r="112610" spans="2:18">
      <c r="B112610" s="31"/>
      <c r="C112610" s="13"/>
      <c r="D112610" s="13"/>
      <c r="E112610" s="13"/>
      <c r="F112610" s="13"/>
      <c r="G112610" s="13"/>
      <c r="H112610" s="13"/>
      <c r="I112610" s="13"/>
      <c r="J112610" s="13"/>
      <c r="K112610" s="13"/>
      <c r="L112610" s="13"/>
      <c r="M112610" s="13"/>
      <c r="N112610" s="13"/>
      <c r="O112610" s="13"/>
      <c r="P112610" s="13"/>
      <c r="Q112610" s="13"/>
      <c r="R112610" s="13"/>
    </row>
    <row r="112611" spans="2:18">
      <c r="B112611" s="31"/>
      <c r="C112611" s="13"/>
      <c r="D112611" s="13"/>
      <c r="E112611" s="13"/>
      <c r="F112611" s="13"/>
      <c r="G112611" s="13"/>
      <c r="H112611" s="13"/>
      <c r="I112611" s="13"/>
      <c r="J112611" s="13"/>
      <c r="K112611" s="13"/>
      <c r="L112611" s="13"/>
      <c r="M112611" s="13"/>
      <c r="N112611" s="13"/>
      <c r="O112611" s="13"/>
      <c r="P112611" s="13"/>
      <c r="Q112611" s="13"/>
      <c r="R112611" s="13"/>
    </row>
    <row r="112612" spans="2:18">
      <c r="B112612" s="31"/>
      <c r="C112612" s="13"/>
      <c r="D112612" s="13"/>
      <c r="E112612" s="13"/>
      <c r="F112612" s="13"/>
      <c r="G112612" s="13"/>
      <c r="H112612" s="13"/>
      <c r="I112612" s="13"/>
      <c r="J112612" s="13"/>
      <c r="K112612" s="13"/>
      <c r="L112612" s="13"/>
      <c r="M112612" s="13"/>
      <c r="N112612" s="13"/>
      <c r="O112612" s="13"/>
      <c r="P112612" s="13"/>
      <c r="Q112612" s="13"/>
      <c r="R112612" s="13"/>
    </row>
    <row r="112613" spans="2:18">
      <c r="B112613" s="31"/>
      <c r="C112613" s="13"/>
      <c r="D112613" s="13"/>
      <c r="E112613" s="13"/>
      <c r="F112613" s="13"/>
      <c r="G112613" s="13"/>
      <c r="H112613" s="13"/>
      <c r="I112613" s="13"/>
      <c r="J112613" s="13"/>
      <c r="K112613" s="13"/>
      <c r="L112613" s="13"/>
      <c r="M112613" s="13"/>
      <c r="N112613" s="13"/>
      <c r="O112613" s="13"/>
      <c r="P112613" s="13"/>
      <c r="Q112613" s="13"/>
      <c r="R112613" s="13"/>
    </row>
    <row r="112614" spans="2:18">
      <c r="B112614" s="31"/>
      <c r="C112614" s="13"/>
      <c r="D112614" s="13"/>
      <c r="E112614" s="13"/>
      <c r="F112614" s="13"/>
      <c r="G112614" s="13"/>
      <c r="H112614" s="13"/>
      <c r="I112614" s="13"/>
      <c r="J112614" s="13"/>
      <c r="K112614" s="13"/>
      <c r="L112614" s="13"/>
      <c r="M112614" s="13"/>
      <c r="N112614" s="13"/>
      <c r="O112614" s="13"/>
      <c r="P112614" s="13"/>
      <c r="Q112614" s="13"/>
      <c r="R112614" s="13"/>
    </row>
    <row r="112615" spans="2:18">
      <c r="B112615" s="31"/>
      <c r="C112615" s="13"/>
      <c r="D112615" s="13"/>
      <c r="E112615" s="13"/>
      <c r="F112615" s="13"/>
      <c r="G112615" s="13"/>
      <c r="H112615" s="13"/>
      <c r="I112615" s="13"/>
      <c r="J112615" s="13"/>
      <c r="K112615" s="13"/>
      <c r="L112615" s="13"/>
      <c r="M112615" s="13"/>
      <c r="N112615" s="13"/>
      <c r="O112615" s="13"/>
      <c r="P112615" s="13"/>
      <c r="Q112615" s="13"/>
      <c r="R112615" s="13"/>
    </row>
    <row r="112616" spans="2:18">
      <c r="B112616" s="31"/>
      <c r="C112616" s="13"/>
      <c r="D112616" s="13"/>
      <c r="E112616" s="13"/>
      <c r="F112616" s="13"/>
      <c r="G112616" s="13"/>
      <c r="H112616" s="13"/>
      <c r="I112616" s="13"/>
      <c r="J112616" s="13"/>
      <c r="K112616" s="13"/>
      <c r="L112616" s="13"/>
      <c r="M112616" s="13"/>
      <c r="N112616" s="13"/>
      <c r="O112616" s="13"/>
      <c r="P112616" s="13"/>
      <c r="Q112616" s="13"/>
      <c r="R112616" s="13"/>
    </row>
    <row r="112617" spans="2:18">
      <c r="B112617" s="31"/>
      <c r="C112617" s="13"/>
      <c r="D112617" s="13"/>
      <c r="E112617" s="13"/>
      <c r="F112617" s="13"/>
      <c r="G112617" s="13"/>
      <c r="H112617" s="13"/>
      <c r="I112617" s="13"/>
      <c r="J112617" s="13"/>
      <c r="K112617" s="13"/>
      <c r="L112617" s="13"/>
      <c r="M112617" s="13"/>
      <c r="N112617" s="13"/>
      <c r="O112617" s="13"/>
      <c r="P112617" s="13"/>
      <c r="Q112617" s="13"/>
      <c r="R112617" s="13"/>
    </row>
    <row r="112618" spans="2:18">
      <c r="B112618" s="31"/>
      <c r="C112618" s="13"/>
      <c r="D112618" s="13"/>
      <c r="E112618" s="13"/>
      <c r="F112618" s="13"/>
      <c r="G112618" s="13"/>
      <c r="H112618" s="13"/>
      <c r="I112618" s="13"/>
      <c r="J112618" s="13"/>
      <c r="K112618" s="13"/>
      <c r="L112618" s="13"/>
      <c r="M112618" s="13"/>
      <c r="N112618" s="13"/>
      <c r="O112618" s="13"/>
      <c r="P112618" s="13"/>
      <c r="Q112618" s="13"/>
      <c r="R112618" s="13"/>
    </row>
    <row r="112619" spans="2:18">
      <c r="B112619" s="31"/>
      <c r="C112619" s="13"/>
      <c r="D112619" s="13"/>
      <c r="E112619" s="13"/>
      <c r="F112619" s="13"/>
      <c r="G112619" s="13"/>
      <c r="H112619" s="13"/>
      <c r="I112619" s="13"/>
      <c r="J112619" s="13"/>
      <c r="K112619" s="13"/>
      <c r="L112619" s="13"/>
      <c r="M112619" s="13"/>
      <c r="N112619" s="13"/>
      <c r="O112619" s="13"/>
      <c r="P112619" s="13"/>
      <c r="Q112619" s="13"/>
      <c r="R112619" s="13"/>
    </row>
    <row r="112620" spans="2:18">
      <c r="B112620" s="31"/>
      <c r="C112620" s="13"/>
      <c r="D112620" s="13"/>
      <c r="E112620" s="13"/>
      <c r="F112620" s="13"/>
      <c r="G112620" s="13"/>
      <c r="H112620" s="13"/>
      <c r="I112620" s="13"/>
      <c r="J112620" s="13"/>
      <c r="K112620" s="13"/>
      <c r="L112620" s="13"/>
      <c r="M112620" s="13"/>
      <c r="N112620" s="13"/>
      <c r="O112620" s="13"/>
      <c r="P112620" s="13"/>
      <c r="Q112620" s="13"/>
      <c r="R112620" s="13"/>
    </row>
    <row r="112621" spans="2:18">
      <c r="B112621" s="31"/>
      <c r="C112621" s="13"/>
      <c r="D112621" s="13"/>
      <c r="E112621" s="13"/>
      <c r="F112621" s="13"/>
      <c r="G112621" s="13"/>
      <c r="H112621" s="13"/>
      <c r="I112621" s="13"/>
      <c r="J112621" s="13"/>
      <c r="K112621" s="13"/>
      <c r="L112621" s="13"/>
      <c r="M112621" s="13"/>
      <c r="N112621" s="13"/>
      <c r="O112621" s="13"/>
      <c r="P112621" s="13"/>
      <c r="Q112621" s="13"/>
      <c r="R112621" s="13"/>
    </row>
    <row r="112622" spans="2:18">
      <c r="B112622" s="31"/>
      <c r="C112622" s="13"/>
      <c r="D112622" s="13"/>
      <c r="E112622" s="13"/>
      <c r="F112622" s="13"/>
      <c r="G112622" s="13"/>
      <c r="H112622" s="13"/>
      <c r="I112622" s="13"/>
      <c r="J112622" s="13"/>
      <c r="K112622" s="13"/>
      <c r="L112622" s="13"/>
      <c r="M112622" s="13"/>
      <c r="N112622" s="13"/>
      <c r="O112622" s="13"/>
      <c r="P112622" s="13"/>
      <c r="Q112622" s="13"/>
      <c r="R112622" s="13"/>
    </row>
    <row r="112623" spans="2:18">
      <c r="B112623" s="31"/>
      <c r="C112623" s="13"/>
      <c r="D112623" s="13"/>
      <c r="E112623" s="13"/>
      <c r="F112623" s="13"/>
      <c r="G112623" s="13"/>
      <c r="H112623" s="13"/>
      <c r="I112623" s="13"/>
      <c r="J112623" s="13"/>
      <c r="K112623" s="13"/>
      <c r="L112623" s="13"/>
      <c r="M112623" s="13"/>
      <c r="N112623" s="13"/>
      <c r="O112623" s="13"/>
      <c r="P112623" s="13"/>
      <c r="Q112623" s="13"/>
      <c r="R112623" s="13"/>
    </row>
    <row r="112624" spans="2:18">
      <c r="B112624" s="31"/>
      <c r="C112624" s="13"/>
      <c r="D112624" s="13"/>
      <c r="E112624" s="13"/>
      <c r="F112624" s="13"/>
      <c r="G112624" s="13"/>
      <c r="H112624" s="13"/>
      <c r="I112624" s="13"/>
      <c r="J112624" s="13"/>
      <c r="K112624" s="13"/>
      <c r="L112624" s="13"/>
      <c r="M112624" s="13"/>
      <c r="N112624" s="13"/>
      <c r="O112624" s="13"/>
      <c r="P112624" s="13"/>
      <c r="Q112624" s="13"/>
      <c r="R112624" s="13"/>
    </row>
    <row r="112625" spans="2:18">
      <c r="B112625" s="31"/>
      <c r="C112625" s="13"/>
      <c r="D112625" s="13"/>
      <c r="E112625" s="13"/>
      <c r="F112625" s="13"/>
      <c r="G112625" s="13"/>
      <c r="H112625" s="13"/>
      <c r="I112625" s="13"/>
      <c r="J112625" s="13"/>
      <c r="K112625" s="13"/>
      <c r="L112625" s="13"/>
      <c r="M112625" s="13"/>
      <c r="N112625" s="13"/>
      <c r="O112625" s="13"/>
      <c r="P112625" s="13"/>
      <c r="Q112625" s="13"/>
      <c r="R112625" s="13"/>
    </row>
    <row r="112626" spans="2:18">
      <c r="B112626" s="31"/>
      <c r="C112626" s="13"/>
      <c r="D112626" s="13"/>
      <c r="E112626" s="13"/>
      <c r="F112626" s="13"/>
      <c r="G112626" s="13"/>
      <c r="H112626" s="13"/>
      <c r="I112626" s="13"/>
      <c r="J112626" s="13"/>
      <c r="K112626" s="13"/>
      <c r="L112626" s="13"/>
      <c r="M112626" s="13"/>
      <c r="N112626" s="13"/>
      <c r="O112626" s="13"/>
      <c r="P112626" s="13"/>
      <c r="Q112626" s="13"/>
      <c r="R112626" s="13"/>
    </row>
    <row r="112627" spans="2:18">
      <c r="B112627" s="31"/>
      <c r="C112627" s="13"/>
      <c r="D112627" s="13"/>
      <c r="E112627" s="13"/>
      <c r="F112627" s="13"/>
      <c r="G112627" s="13"/>
      <c r="H112627" s="13"/>
      <c r="I112627" s="13"/>
      <c r="J112627" s="13"/>
      <c r="K112627" s="13"/>
      <c r="L112627" s="13"/>
      <c r="M112627" s="13"/>
      <c r="N112627" s="13"/>
      <c r="O112627" s="13"/>
      <c r="P112627" s="13"/>
      <c r="Q112627" s="13"/>
      <c r="R112627" s="13"/>
    </row>
    <row r="112628" spans="2:18">
      <c r="B112628" s="31"/>
      <c r="C112628" s="13"/>
      <c r="D112628" s="13"/>
      <c r="E112628" s="13"/>
      <c r="F112628" s="13"/>
      <c r="G112628" s="13"/>
      <c r="H112628" s="13"/>
      <c r="I112628" s="13"/>
      <c r="J112628" s="13"/>
      <c r="K112628" s="13"/>
      <c r="L112628" s="13"/>
      <c r="M112628" s="13"/>
      <c r="N112628" s="13"/>
      <c r="O112628" s="13"/>
      <c r="P112628" s="13"/>
      <c r="Q112628" s="13"/>
      <c r="R112628" s="13"/>
    </row>
    <row r="112629" spans="2:18">
      <c r="B112629" s="31"/>
      <c r="C112629" s="13"/>
      <c r="D112629" s="13"/>
      <c r="E112629" s="13"/>
      <c r="F112629" s="13"/>
      <c r="G112629" s="13"/>
      <c r="H112629" s="13"/>
      <c r="I112629" s="13"/>
      <c r="J112629" s="13"/>
      <c r="K112629" s="13"/>
      <c r="L112629" s="13"/>
      <c r="M112629" s="13"/>
      <c r="N112629" s="13"/>
      <c r="O112629" s="13"/>
      <c r="P112629" s="13"/>
      <c r="Q112629" s="13"/>
      <c r="R112629" s="13"/>
    </row>
    <row r="112630" spans="2:18">
      <c r="B112630" s="31"/>
      <c r="C112630" s="13"/>
      <c r="D112630" s="13"/>
      <c r="E112630" s="13"/>
      <c r="F112630" s="13"/>
      <c r="G112630" s="13"/>
      <c r="H112630" s="13"/>
      <c r="I112630" s="13"/>
      <c r="J112630" s="13"/>
      <c r="K112630" s="13"/>
      <c r="L112630" s="13"/>
      <c r="M112630" s="13"/>
      <c r="N112630" s="13"/>
      <c r="O112630" s="13"/>
      <c r="P112630" s="13"/>
      <c r="Q112630" s="13"/>
      <c r="R112630" s="13"/>
    </row>
    <row r="112631" spans="2:18">
      <c r="B112631" s="31"/>
      <c r="C112631" s="13"/>
      <c r="D112631" s="13"/>
      <c r="E112631" s="13"/>
      <c r="F112631" s="13"/>
      <c r="G112631" s="13"/>
      <c r="H112631" s="13"/>
      <c r="I112631" s="13"/>
      <c r="J112631" s="13"/>
      <c r="K112631" s="13"/>
      <c r="L112631" s="13"/>
      <c r="M112631" s="13"/>
      <c r="N112631" s="13"/>
      <c r="O112631" s="13"/>
      <c r="P112631" s="13"/>
      <c r="Q112631" s="13"/>
      <c r="R112631" s="13"/>
    </row>
    <row r="112632" spans="2:18">
      <c r="B112632" s="31"/>
      <c r="C112632" s="13"/>
      <c r="D112632" s="13"/>
      <c r="E112632" s="13"/>
      <c r="F112632" s="13"/>
      <c r="G112632" s="13"/>
      <c r="H112632" s="13"/>
      <c r="I112632" s="13"/>
      <c r="J112632" s="13"/>
      <c r="K112632" s="13"/>
      <c r="L112632" s="13"/>
      <c r="M112632" s="13"/>
      <c r="N112632" s="13"/>
      <c r="O112632" s="13"/>
      <c r="P112632" s="13"/>
      <c r="Q112632" s="13"/>
      <c r="R112632" s="13"/>
    </row>
    <row r="112633" spans="2:18">
      <c r="B112633" s="31"/>
      <c r="C112633" s="13"/>
      <c r="D112633" s="13"/>
      <c r="E112633" s="13"/>
      <c r="F112633" s="13"/>
      <c r="G112633" s="13"/>
      <c r="H112633" s="13"/>
      <c r="I112633" s="13"/>
      <c r="J112633" s="13"/>
      <c r="K112633" s="13"/>
      <c r="L112633" s="13"/>
      <c r="M112633" s="13"/>
      <c r="N112633" s="13"/>
      <c r="O112633" s="13"/>
      <c r="P112633" s="13"/>
      <c r="Q112633" s="13"/>
      <c r="R112633" s="13"/>
    </row>
    <row r="112634" spans="2:18">
      <c r="B112634" s="31"/>
      <c r="C112634" s="13"/>
      <c r="D112634" s="13"/>
      <c r="E112634" s="13"/>
      <c r="F112634" s="13"/>
      <c r="G112634" s="13"/>
      <c r="H112634" s="13"/>
      <c r="I112634" s="13"/>
      <c r="J112634" s="13"/>
      <c r="K112634" s="13"/>
      <c r="L112634" s="13"/>
      <c r="M112634" s="13"/>
      <c r="N112634" s="13"/>
      <c r="O112634" s="13"/>
      <c r="P112634" s="13"/>
      <c r="Q112634" s="13"/>
      <c r="R112634" s="13"/>
    </row>
    <row r="112635" spans="2:18">
      <c r="B112635" s="31"/>
      <c r="C112635" s="13"/>
      <c r="D112635" s="13"/>
      <c r="E112635" s="13"/>
      <c r="F112635" s="13"/>
      <c r="G112635" s="13"/>
      <c r="H112635" s="13"/>
      <c r="I112635" s="13"/>
      <c r="J112635" s="13"/>
      <c r="K112635" s="13"/>
      <c r="L112635" s="13"/>
      <c r="M112635" s="13"/>
      <c r="N112635" s="13"/>
      <c r="O112635" s="13"/>
      <c r="P112635" s="13"/>
      <c r="Q112635" s="13"/>
      <c r="R112635" s="13"/>
    </row>
    <row r="112636" spans="2:18">
      <c r="B112636" s="31"/>
      <c r="C112636" s="13"/>
      <c r="D112636" s="13"/>
      <c r="E112636" s="13"/>
      <c r="F112636" s="13"/>
      <c r="G112636" s="13"/>
      <c r="H112636" s="13"/>
      <c r="I112636" s="13"/>
      <c r="J112636" s="13"/>
      <c r="K112636" s="13"/>
      <c r="L112636" s="13"/>
      <c r="M112636" s="13"/>
      <c r="N112636" s="13"/>
      <c r="O112636" s="13"/>
      <c r="P112636" s="13"/>
      <c r="Q112636" s="13"/>
      <c r="R112636" s="13"/>
    </row>
    <row r="112637" spans="2:18">
      <c r="B112637" s="31"/>
      <c r="C112637" s="13"/>
      <c r="D112637" s="13"/>
      <c r="E112637" s="13"/>
      <c r="F112637" s="13"/>
      <c r="G112637" s="13"/>
      <c r="H112637" s="13"/>
      <c r="I112637" s="13"/>
      <c r="J112637" s="13"/>
      <c r="K112637" s="13"/>
      <c r="L112637" s="13"/>
      <c r="M112637" s="13"/>
      <c r="N112637" s="13"/>
      <c r="O112637" s="13"/>
      <c r="P112637" s="13"/>
      <c r="Q112637" s="13"/>
      <c r="R112637" s="13"/>
    </row>
    <row r="112638" spans="2:18">
      <c r="B112638" s="31"/>
      <c r="C112638" s="13"/>
      <c r="D112638" s="13"/>
      <c r="E112638" s="13"/>
      <c r="F112638" s="13"/>
      <c r="G112638" s="13"/>
      <c r="H112638" s="13"/>
      <c r="I112638" s="13"/>
      <c r="J112638" s="13"/>
      <c r="K112638" s="13"/>
      <c r="L112638" s="13"/>
      <c r="M112638" s="13"/>
      <c r="N112638" s="13"/>
      <c r="O112638" s="13"/>
      <c r="P112638" s="13"/>
      <c r="Q112638" s="13"/>
      <c r="R112638" s="13"/>
    </row>
    <row r="112639" spans="2:18">
      <c r="B112639" s="31"/>
      <c r="C112639" s="13"/>
      <c r="D112639" s="13"/>
      <c r="E112639" s="13"/>
      <c r="F112639" s="13"/>
      <c r="G112639" s="13"/>
      <c r="H112639" s="13"/>
      <c r="I112639" s="13"/>
      <c r="J112639" s="13"/>
      <c r="K112639" s="13"/>
      <c r="L112639" s="13"/>
      <c r="M112639" s="13"/>
      <c r="N112639" s="13"/>
      <c r="O112639" s="13"/>
      <c r="P112639" s="13"/>
      <c r="Q112639" s="13"/>
      <c r="R112639" s="13"/>
    </row>
    <row r="112640" spans="2:18">
      <c r="B112640" s="31"/>
      <c r="C112640" s="13"/>
      <c r="D112640" s="13"/>
      <c r="E112640" s="13"/>
      <c r="F112640" s="13"/>
      <c r="G112640" s="13"/>
      <c r="H112640" s="13"/>
      <c r="I112640" s="13"/>
      <c r="J112640" s="13"/>
      <c r="K112640" s="13"/>
      <c r="L112640" s="13"/>
      <c r="M112640" s="13"/>
      <c r="N112640" s="13"/>
      <c r="O112640" s="13"/>
      <c r="P112640" s="13"/>
      <c r="Q112640" s="13"/>
      <c r="R112640" s="13"/>
    </row>
    <row r="112641" spans="2:18">
      <c r="B112641" s="31"/>
      <c r="C112641" s="13"/>
      <c r="D112641" s="13"/>
      <c r="E112641" s="13"/>
      <c r="F112641" s="13"/>
      <c r="G112641" s="13"/>
      <c r="H112641" s="13"/>
      <c r="I112641" s="13"/>
      <c r="J112641" s="13"/>
      <c r="K112641" s="13"/>
      <c r="L112641" s="13"/>
      <c r="M112641" s="13"/>
      <c r="N112641" s="13"/>
      <c r="O112641" s="13"/>
      <c r="P112641" s="13"/>
      <c r="Q112641" s="13"/>
      <c r="R112641" s="13"/>
    </row>
    <row r="112642" spans="2:18">
      <c r="B112642" s="31"/>
      <c r="C112642" s="13"/>
      <c r="D112642" s="13"/>
      <c r="E112642" s="13"/>
      <c r="F112642" s="13"/>
      <c r="G112642" s="13"/>
      <c r="H112642" s="13"/>
      <c r="I112642" s="13"/>
      <c r="J112642" s="13"/>
      <c r="K112642" s="13"/>
      <c r="L112642" s="13"/>
      <c r="M112642" s="13"/>
      <c r="N112642" s="13"/>
      <c r="O112642" s="13"/>
      <c r="P112642" s="13"/>
      <c r="Q112642" s="13"/>
      <c r="R112642" s="13"/>
    </row>
    <row r="112643" spans="2:18">
      <c r="B112643" s="31"/>
      <c r="C112643" s="13"/>
      <c r="D112643" s="13"/>
      <c r="E112643" s="13"/>
      <c r="F112643" s="13"/>
      <c r="G112643" s="13"/>
      <c r="H112643" s="13"/>
      <c r="I112643" s="13"/>
      <c r="J112643" s="13"/>
      <c r="K112643" s="13"/>
      <c r="L112643" s="13"/>
      <c r="M112643" s="13"/>
      <c r="N112643" s="13"/>
      <c r="O112643" s="13"/>
      <c r="P112643" s="13"/>
      <c r="Q112643" s="13"/>
      <c r="R112643" s="13"/>
    </row>
    <row r="112644" spans="2:18">
      <c r="B112644" s="31"/>
      <c r="C112644" s="13"/>
      <c r="D112644" s="13"/>
      <c r="E112644" s="13"/>
      <c r="F112644" s="13"/>
      <c r="G112644" s="13"/>
      <c r="H112644" s="13"/>
      <c r="I112644" s="13"/>
      <c r="J112644" s="13"/>
      <c r="K112644" s="13"/>
      <c r="L112644" s="13"/>
      <c r="M112644" s="13"/>
      <c r="N112644" s="13"/>
      <c r="O112644" s="13"/>
      <c r="P112644" s="13"/>
      <c r="Q112644" s="13"/>
      <c r="R112644" s="13"/>
    </row>
    <row r="112645" spans="2:18">
      <c r="B112645" s="31"/>
      <c r="C112645" s="13"/>
      <c r="D112645" s="13"/>
      <c r="E112645" s="13"/>
      <c r="F112645" s="13"/>
      <c r="G112645" s="13"/>
      <c r="H112645" s="13"/>
      <c r="I112645" s="13"/>
      <c r="J112645" s="13"/>
      <c r="K112645" s="13"/>
      <c r="L112645" s="13"/>
      <c r="M112645" s="13"/>
      <c r="N112645" s="13"/>
      <c r="O112645" s="13"/>
      <c r="P112645" s="13"/>
      <c r="Q112645" s="13"/>
      <c r="R112645" s="13"/>
    </row>
    <row r="112646" spans="2:18">
      <c r="B112646" s="31"/>
      <c r="C112646" s="13"/>
      <c r="D112646" s="13"/>
      <c r="E112646" s="13"/>
      <c r="F112646" s="13"/>
      <c r="G112646" s="13"/>
      <c r="H112646" s="13"/>
      <c r="I112646" s="13"/>
      <c r="J112646" s="13"/>
      <c r="K112646" s="13"/>
      <c r="L112646" s="13"/>
      <c r="M112646" s="13"/>
      <c r="N112646" s="13"/>
      <c r="O112646" s="13"/>
      <c r="P112646" s="13"/>
      <c r="Q112646" s="13"/>
      <c r="R112646" s="13"/>
    </row>
    <row r="112647" spans="2:18">
      <c r="B112647" s="31"/>
      <c r="C112647" s="13"/>
      <c r="D112647" s="13"/>
      <c r="E112647" s="13"/>
      <c r="F112647" s="13"/>
      <c r="G112647" s="13"/>
      <c r="H112647" s="13"/>
      <c r="I112647" s="13"/>
      <c r="J112647" s="13"/>
      <c r="K112647" s="13"/>
      <c r="L112647" s="13"/>
      <c r="M112647" s="13"/>
      <c r="N112647" s="13"/>
      <c r="O112647" s="13"/>
      <c r="P112647" s="13"/>
      <c r="Q112647" s="13"/>
      <c r="R112647" s="13"/>
    </row>
    <row r="112648" spans="2:18">
      <c r="B112648" s="31"/>
      <c r="C112648" s="13"/>
      <c r="D112648" s="13"/>
      <c r="E112648" s="13"/>
      <c r="F112648" s="13"/>
      <c r="G112648" s="13"/>
      <c r="H112648" s="13"/>
      <c r="I112648" s="13"/>
      <c r="J112648" s="13"/>
      <c r="K112648" s="13"/>
      <c r="L112648" s="13"/>
      <c r="M112648" s="13"/>
      <c r="N112648" s="13"/>
      <c r="O112648" s="13"/>
      <c r="P112648" s="13"/>
      <c r="Q112648" s="13"/>
      <c r="R112648" s="13"/>
    </row>
    <row r="112649" spans="2:18">
      <c r="B112649" s="31"/>
      <c r="C112649" s="13"/>
      <c r="D112649" s="13"/>
      <c r="E112649" s="13"/>
      <c r="F112649" s="13"/>
      <c r="G112649" s="13"/>
      <c r="H112649" s="13"/>
      <c r="I112649" s="13"/>
      <c r="J112649" s="13"/>
      <c r="K112649" s="13"/>
      <c r="L112649" s="13"/>
      <c r="M112649" s="13"/>
      <c r="N112649" s="13"/>
      <c r="O112649" s="13"/>
      <c r="P112649" s="13"/>
      <c r="Q112649" s="13"/>
      <c r="R112649" s="13"/>
    </row>
    <row r="112650" spans="2:18">
      <c r="B112650" s="31"/>
      <c r="C112650" s="13"/>
      <c r="D112650" s="13"/>
      <c r="E112650" s="13"/>
      <c r="F112650" s="13"/>
      <c r="G112650" s="13"/>
      <c r="H112650" s="13"/>
      <c r="I112650" s="13"/>
      <c r="J112650" s="13"/>
      <c r="K112650" s="13"/>
      <c r="L112650" s="13"/>
      <c r="M112650" s="13"/>
      <c r="N112650" s="13"/>
      <c r="O112650" s="13"/>
      <c r="P112650" s="13"/>
      <c r="Q112650" s="13"/>
      <c r="R112650" s="13"/>
    </row>
    <row r="112651" spans="2:18">
      <c r="B112651" s="31"/>
      <c r="C112651" s="13"/>
      <c r="D112651" s="13"/>
      <c r="E112651" s="13"/>
      <c r="F112651" s="13"/>
      <c r="G112651" s="13"/>
      <c r="H112651" s="13"/>
      <c r="I112651" s="13"/>
      <c r="J112651" s="13"/>
      <c r="K112651" s="13"/>
      <c r="L112651" s="13"/>
      <c r="M112651" s="13"/>
      <c r="N112651" s="13"/>
      <c r="O112651" s="13"/>
      <c r="P112651" s="13"/>
      <c r="Q112651" s="13"/>
      <c r="R112651" s="13"/>
    </row>
    <row r="112652" spans="2:18">
      <c r="B112652" s="31"/>
      <c r="C112652" s="13"/>
      <c r="D112652" s="13"/>
      <c r="E112652" s="13"/>
      <c r="F112652" s="13"/>
      <c r="G112652" s="13"/>
      <c r="H112652" s="13"/>
      <c r="I112652" s="13"/>
      <c r="J112652" s="13"/>
      <c r="K112652" s="13"/>
      <c r="L112652" s="13"/>
      <c r="M112652" s="13"/>
      <c r="N112652" s="13"/>
      <c r="O112652" s="13"/>
      <c r="P112652" s="13"/>
      <c r="Q112652" s="13"/>
      <c r="R112652" s="13"/>
    </row>
    <row r="112653" spans="2:18">
      <c r="B112653" s="31"/>
      <c r="C112653" s="13"/>
      <c r="D112653" s="13"/>
      <c r="E112653" s="13"/>
      <c r="F112653" s="13"/>
      <c r="G112653" s="13"/>
      <c r="H112653" s="13"/>
      <c r="I112653" s="13"/>
      <c r="J112653" s="13"/>
      <c r="K112653" s="13"/>
      <c r="L112653" s="13"/>
      <c r="M112653" s="13"/>
      <c r="N112653" s="13"/>
      <c r="O112653" s="13"/>
      <c r="P112653" s="13"/>
      <c r="Q112653" s="13"/>
      <c r="R112653" s="13"/>
    </row>
    <row r="112654" spans="2:18">
      <c r="B112654" s="31"/>
      <c r="C112654" s="13"/>
      <c r="D112654" s="13"/>
      <c r="E112654" s="13"/>
      <c r="F112654" s="13"/>
      <c r="G112654" s="13"/>
      <c r="H112654" s="13"/>
      <c r="I112654" s="13"/>
      <c r="J112654" s="13"/>
      <c r="K112654" s="13"/>
      <c r="L112654" s="13"/>
      <c r="M112654" s="13"/>
      <c r="N112654" s="13"/>
      <c r="O112654" s="13"/>
      <c r="P112654" s="13"/>
      <c r="Q112654" s="13"/>
      <c r="R112654" s="13"/>
    </row>
    <row r="112655" spans="2:18">
      <c r="B112655" s="31"/>
      <c r="C112655" s="13"/>
      <c r="D112655" s="13"/>
      <c r="E112655" s="13"/>
      <c r="F112655" s="13"/>
      <c r="G112655" s="13"/>
      <c r="H112655" s="13"/>
      <c r="I112655" s="13"/>
      <c r="J112655" s="13"/>
      <c r="K112655" s="13"/>
      <c r="L112655" s="13"/>
      <c r="M112655" s="13"/>
      <c r="N112655" s="13"/>
      <c r="O112655" s="13"/>
      <c r="P112655" s="13"/>
      <c r="Q112655" s="13"/>
      <c r="R112655" s="13"/>
    </row>
    <row r="112656" spans="2:18">
      <c r="B112656" s="31"/>
      <c r="C112656" s="13"/>
      <c r="D112656" s="13"/>
      <c r="E112656" s="13"/>
      <c r="F112656" s="13"/>
      <c r="G112656" s="13"/>
      <c r="H112656" s="13"/>
      <c r="I112656" s="13"/>
      <c r="J112656" s="13"/>
      <c r="K112656" s="13"/>
      <c r="L112656" s="13"/>
      <c r="M112656" s="13"/>
      <c r="N112656" s="13"/>
      <c r="O112656" s="13"/>
      <c r="P112656" s="13"/>
      <c r="Q112656" s="13"/>
      <c r="R112656" s="13"/>
    </row>
    <row r="112657" spans="2:18">
      <c r="B112657" s="31"/>
      <c r="C112657" s="13"/>
      <c r="D112657" s="13"/>
      <c r="E112657" s="13"/>
      <c r="F112657" s="13"/>
      <c r="G112657" s="13"/>
      <c r="H112657" s="13"/>
      <c r="I112657" s="13"/>
      <c r="J112657" s="13"/>
      <c r="K112657" s="13"/>
      <c r="L112657" s="13"/>
      <c r="M112657" s="13"/>
      <c r="N112657" s="13"/>
      <c r="O112657" s="13"/>
      <c r="P112657" s="13"/>
      <c r="Q112657" s="13"/>
      <c r="R112657" s="13"/>
    </row>
    <row r="112658" spans="2:18">
      <c r="B112658" s="31"/>
      <c r="C112658" s="13"/>
      <c r="D112658" s="13"/>
      <c r="E112658" s="13"/>
      <c r="F112658" s="13"/>
      <c r="G112658" s="13"/>
      <c r="H112658" s="13"/>
      <c r="I112658" s="13"/>
      <c r="J112658" s="13"/>
      <c r="K112658" s="13"/>
      <c r="L112658" s="13"/>
      <c r="M112658" s="13"/>
      <c r="N112658" s="13"/>
      <c r="O112658" s="13"/>
      <c r="P112658" s="13"/>
      <c r="Q112658" s="13"/>
      <c r="R112658" s="13"/>
    </row>
    <row r="112659" spans="2:18">
      <c r="B112659" s="31"/>
      <c r="C112659" s="13"/>
      <c r="D112659" s="13"/>
      <c r="E112659" s="13"/>
      <c r="F112659" s="13"/>
      <c r="G112659" s="13"/>
      <c r="H112659" s="13"/>
      <c r="I112659" s="13"/>
      <c r="J112659" s="13"/>
      <c r="K112659" s="13"/>
      <c r="L112659" s="13"/>
      <c r="M112659" s="13"/>
      <c r="N112659" s="13"/>
      <c r="O112659" s="13"/>
      <c r="P112659" s="13"/>
      <c r="Q112659" s="13"/>
      <c r="R112659" s="13"/>
    </row>
    <row r="112660" spans="2:18">
      <c r="B112660" s="31"/>
      <c r="C112660" s="13"/>
      <c r="D112660" s="13"/>
      <c r="E112660" s="13"/>
      <c r="F112660" s="13"/>
      <c r="G112660" s="13"/>
      <c r="H112660" s="13"/>
      <c r="I112660" s="13"/>
      <c r="J112660" s="13"/>
      <c r="K112660" s="13"/>
      <c r="L112660" s="13"/>
      <c r="M112660" s="13"/>
      <c r="N112660" s="13"/>
      <c r="O112660" s="13"/>
      <c r="P112660" s="13"/>
      <c r="Q112660" s="13"/>
      <c r="R112660" s="13"/>
    </row>
    <row r="112661" spans="2:18">
      <c r="B112661" s="31"/>
      <c r="C112661" s="13"/>
      <c r="D112661" s="13"/>
      <c r="E112661" s="13"/>
      <c r="F112661" s="13"/>
      <c r="G112661" s="13"/>
      <c r="H112661" s="13"/>
      <c r="I112661" s="13"/>
      <c r="J112661" s="13"/>
      <c r="K112661" s="13"/>
      <c r="L112661" s="13"/>
      <c r="M112661" s="13"/>
      <c r="N112661" s="13"/>
      <c r="O112661" s="13"/>
      <c r="P112661" s="13"/>
      <c r="Q112661" s="13"/>
      <c r="R112661" s="13"/>
    </row>
    <row r="112662" spans="2:18">
      <c r="B112662" s="31"/>
      <c r="C112662" s="13"/>
      <c r="D112662" s="13"/>
      <c r="E112662" s="13"/>
      <c r="F112662" s="13"/>
      <c r="G112662" s="13"/>
      <c r="H112662" s="13"/>
      <c r="I112662" s="13"/>
      <c r="J112662" s="13"/>
      <c r="K112662" s="13"/>
      <c r="L112662" s="13"/>
      <c r="M112662" s="13"/>
      <c r="N112662" s="13"/>
      <c r="O112662" s="13"/>
      <c r="P112662" s="13"/>
      <c r="Q112662" s="13"/>
      <c r="R112662" s="13"/>
    </row>
    <row r="112663" spans="2:18">
      <c r="B112663" s="31"/>
      <c r="C112663" s="13"/>
      <c r="D112663" s="13"/>
      <c r="E112663" s="13"/>
      <c r="F112663" s="13"/>
      <c r="G112663" s="13"/>
      <c r="H112663" s="13"/>
      <c r="I112663" s="13"/>
      <c r="J112663" s="13"/>
      <c r="K112663" s="13"/>
      <c r="L112663" s="13"/>
      <c r="M112663" s="13"/>
      <c r="N112663" s="13"/>
      <c r="O112663" s="13"/>
      <c r="P112663" s="13"/>
      <c r="Q112663" s="13"/>
      <c r="R112663" s="13"/>
    </row>
    <row r="112664" spans="2:18">
      <c r="B112664" s="31"/>
      <c r="C112664" s="13"/>
      <c r="D112664" s="13"/>
      <c r="E112664" s="13"/>
      <c r="F112664" s="13"/>
      <c r="G112664" s="13"/>
      <c r="H112664" s="13"/>
      <c r="I112664" s="13"/>
      <c r="J112664" s="13"/>
      <c r="K112664" s="13"/>
      <c r="L112664" s="13"/>
      <c r="M112664" s="13"/>
      <c r="N112664" s="13"/>
      <c r="O112664" s="13"/>
      <c r="P112664" s="13"/>
      <c r="Q112664" s="13"/>
      <c r="R112664" s="13"/>
    </row>
    <row r="112665" spans="2:18">
      <c r="B112665" s="31"/>
      <c r="C112665" s="13"/>
      <c r="D112665" s="13"/>
      <c r="E112665" s="13"/>
      <c r="F112665" s="13"/>
      <c r="G112665" s="13"/>
      <c r="H112665" s="13"/>
      <c r="I112665" s="13"/>
      <c r="J112665" s="13"/>
      <c r="K112665" s="13"/>
      <c r="L112665" s="13"/>
      <c r="M112665" s="13"/>
      <c r="N112665" s="13"/>
      <c r="O112665" s="13"/>
      <c r="P112665" s="13"/>
      <c r="Q112665" s="13"/>
      <c r="R112665" s="13"/>
    </row>
    <row r="112666" spans="2:18">
      <c r="B112666" s="31"/>
      <c r="C112666" s="13"/>
      <c r="D112666" s="13"/>
      <c r="E112666" s="13"/>
      <c r="F112666" s="13"/>
      <c r="G112666" s="13"/>
      <c r="H112666" s="13"/>
      <c r="I112666" s="13"/>
      <c r="J112666" s="13"/>
      <c r="K112666" s="13"/>
      <c r="L112666" s="13"/>
      <c r="M112666" s="13"/>
      <c r="N112666" s="13"/>
      <c r="O112666" s="13"/>
      <c r="P112666" s="13"/>
      <c r="Q112666" s="13"/>
      <c r="R112666" s="13"/>
    </row>
    <row r="112667" spans="2:18">
      <c r="B112667" s="31"/>
      <c r="C112667" s="13"/>
      <c r="D112667" s="13"/>
      <c r="E112667" s="13"/>
      <c r="F112667" s="13"/>
      <c r="G112667" s="13"/>
      <c r="H112667" s="13"/>
      <c r="I112667" s="13"/>
      <c r="J112667" s="13"/>
      <c r="K112667" s="13"/>
      <c r="L112667" s="13"/>
      <c r="M112667" s="13"/>
      <c r="N112667" s="13"/>
      <c r="O112667" s="13"/>
      <c r="P112667" s="13"/>
      <c r="Q112667" s="13"/>
      <c r="R112667" s="13"/>
    </row>
    <row r="112668" spans="2:18">
      <c r="B112668" s="31"/>
      <c r="C112668" s="13"/>
      <c r="D112668" s="13"/>
      <c r="E112668" s="13"/>
      <c r="F112668" s="13"/>
      <c r="G112668" s="13"/>
      <c r="H112668" s="13"/>
      <c r="I112668" s="13"/>
      <c r="J112668" s="13"/>
      <c r="K112668" s="13"/>
      <c r="L112668" s="13"/>
      <c r="M112668" s="13"/>
      <c r="N112668" s="13"/>
      <c r="O112668" s="13"/>
      <c r="P112668" s="13"/>
      <c r="Q112668" s="13"/>
      <c r="R112668" s="13"/>
    </row>
    <row r="112669" spans="2:18">
      <c r="B112669" s="31"/>
      <c r="C112669" s="13"/>
      <c r="D112669" s="13"/>
      <c r="E112669" s="13"/>
      <c r="F112669" s="13"/>
      <c r="G112669" s="13"/>
      <c r="H112669" s="13"/>
      <c r="I112669" s="13"/>
      <c r="J112669" s="13"/>
      <c r="K112669" s="13"/>
      <c r="L112669" s="13"/>
      <c r="M112669" s="13"/>
      <c r="N112669" s="13"/>
      <c r="O112669" s="13"/>
      <c r="P112669" s="13"/>
      <c r="Q112669" s="13"/>
      <c r="R112669" s="13"/>
    </row>
    <row r="112670" spans="2:18">
      <c r="B112670" s="31"/>
      <c r="C112670" s="13"/>
      <c r="D112670" s="13"/>
      <c r="E112670" s="13"/>
      <c r="F112670" s="13"/>
      <c r="G112670" s="13"/>
      <c r="H112670" s="13"/>
      <c r="I112670" s="13"/>
      <c r="J112670" s="13"/>
      <c r="K112670" s="13"/>
      <c r="L112670" s="13"/>
      <c r="M112670" s="13"/>
      <c r="N112670" s="13"/>
      <c r="O112670" s="13"/>
      <c r="P112670" s="13"/>
      <c r="Q112670" s="13"/>
      <c r="R112670" s="13"/>
    </row>
    <row r="112671" spans="2:18">
      <c r="B112671" s="31"/>
      <c r="C112671" s="13"/>
      <c r="D112671" s="13"/>
      <c r="E112671" s="13"/>
      <c r="F112671" s="13"/>
      <c r="G112671" s="13"/>
      <c r="H112671" s="13"/>
      <c r="I112671" s="13"/>
      <c r="J112671" s="13"/>
      <c r="K112671" s="13"/>
      <c r="L112671" s="13"/>
      <c r="M112671" s="13"/>
      <c r="N112671" s="13"/>
      <c r="O112671" s="13"/>
      <c r="P112671" s="13"/>
      <c r="Q112671" s="13"/>
      <c r="R112671" s="13"/>
    </row>
    <row r="112672" spans="2:18">
      <c r="B112672" s="31"/>
      <c r="C112672" s="13"/>
      <c r="D112672" s="13"/>
      <c r="E112672" s="13"/>
      <c r="F112672" s="13"/>
      <c r="G112672" s="13"/>
      <c r="H112672" s="13"/>
      <c r="I112672" s="13"/>
      <c r="J112672" s="13"/>
      <c r="K112672" s="13"/>
      <c r="L112672" s="13"/>
      <c r="M112672" s="13"/>
      <c r="N112672" s="13"/>
      <c r="O112672" s="13"/>
      <c r="P112672" s="13"/>
      <c r="Q112672" s="13"/>
      <c r="R112672" s="13"/>
    </row>
    <row r="112673" spans="2:18">
      <c r="B112673" s="31"/>
      <c r="C112673" s="13"/>
      <c r="D112673" s="13"/>
      <c r="E112673" s="13"/>
      <c r="F112673" s="13"/>
      <c r="G112673" s="13"/>
      <c r="H112673" s="13"/>
      <c r="I112673" s="13"/>
      <c r="J112673" s="13"/>
      <c r="K112673" s="13"/>
      <c r="L112673" s="13"/>
      <c r="M112673" s="13"/>
      <c r="N112673" s="13"/>
      <c r="O112673" s="13"/>
      <c r="P112673" s="13"/>
      <c r="Q112673" s="13"/>
      <c r="R112673" s="13"/>
    </row>
    <row r="112674" spans="2:18">
      <c r="B112674" s="31"/>
      <c r="C112674" s="13"/>
      <c r="D112674" s="13"/>
      <c r="E112674" s="13"/>
      <c r="F112674" s="13"/>
      <c r="G112674" s="13"/>
      <c r="H112674" s="13"/>
      <c r="I112674" s="13"/>
      <c r="J112674" s="13"/>
      <c r="K112674" s="13"/>
      <c r="L112674" s="13"/>
      <c r="M112674" s="13"/>
      <c r="N112674" s="13"/>
      <c r="O112674" s="13"/>
      <c r="P112674" s="13"/>
      <c r="Q112674" s="13"/>
      <c r="R112674" s="13"/>
    </row>
    <row r="112675" spans="2:18">
      <c r="B112675" s="31"/>
      <c r="C112675" s="13"/>
      <c r="D112675" s="13"/>
      <c r="E112675" s="13"/>
      <c r="F112675" s="13"/>
      <c r="G112675" s="13"/>
      <c r="H112675" s="13"/>
      <c r="I112675" s="13"/>
      <c r="J112675" s="13"/>
      <c r="K112675" s="13"/>
      <c r="L112675" s="13"/>
      <c r="M112675" s="13"/>
      <c r="N112675" s="13"/>
      <c r="O112675" s="13"/>
      <c r="P112675" s="13"/>
      <c r="Q112675" s="13"/>
      <c r="R112675" s="13"/>
    </row>
    <row r="112676" spans="2:18">
      <c r="B112676" s="31"/>
      <c r="C112676" s="13"/>
      <c r="D112676" s="13"/>
      <c r="E112676" s="13"/>
      <c r="F112676" s="13"/>
      <c r="G112676" s="13"/>
      <c r="H112676" s="13"/>
      <c r="I112676" s="13"/>
      <c r="J112676" s="13"/>
      <c r="K112676" s="13"/>
      <c r="L112676" s="13"/>
      <c r="M112676" s="13"/>
      <c r="N112676" s="13"/>
      <c r="O112676" s="13"/>
      <c r="P112676" s="13"/>
      <c r="Q112676" s="13"/>
      <c r="R112676" s="13"/>
    </row>
    <row r="112677" spans="2:18">
      <c r="B112677" s="31"/>
      <c r="C112677" s="13"/>
      <c r="D112677" s="13"/>
      <c r="E112677" s="13"/>
      <c r="F112677" s="13"/>
      <c r="G112677" s="13"/>
      <c r="H112677" s="13"/>
      <c r="I112677" s="13"/>
      <c r="J112677" s="13"/>
      <c r="K112677" s="13"/>
      <c r="L112677" s="13"/>
      <c r="M112677" s="13"/>
      <c r="N112677" s="13"/>
      <c r="O112677" s="13"/>
      <c r="P112677" s="13"/>
      <c r="Q112677" s="13"/>
      <c r="R112677" s="13"/>
    </row>
    <row r="112678" spans="2:18">
      <c r="B112678" s="31"/>
      <c r="C112678" s="13"/>
      <c r="D112678" s="13"/>
      <c r="E112678" s="13"/>
      <c r="F112678" s="13"/>
      <c r="G112678" s="13"/>
      <c r="H112678" s="13"/>
      <c r="I112678" s="13"/>
      <c r="J112678" s="13"/>
      <c r="K112678" s="13"/>
      <c r="L112678" s="13"/>
      <c r="M112678" s="13"/>
      <c r="N112678" s="13"/>
      <c r="O112678" s="13"/>
      <c r="P112678" s="13"/>
      <c r="Q112678" s="13"/>
      <c r="R112678" s="13"/>
    </row>
    <row r="112679" spans="2:18">
      <c r="B112679" s="31"/>
      <c r="C112679" s="13"/>
      <c r="D112679" s="13"/>
      <c r="E112679" s="13"/>
      <c r="F112679" s="13"/>
      <c r="G112679" s="13"/>
      <c r="H112679" s="13"/>
      <c r="I112679" s="13"/>
      <c r="J112679" s="13"/>
      <c r="K112679" s="13"/>
      <c r="L112679" s="13"/>
      <c r="M112679" s="13"/>
      <c r="N112679" s="13"/>
      <c r="O112679" s="13"/>
      <c r="P112679" s="13"/>
      <c r="Q112679" s="13"/>
      <c r="R112679" s="13"/>
    </row>
    <row r="112680" spans="2:18">
      <c r="B112680" s="31"/>
      <c r="C112680" s="13"/>
      <c r="D112680" s="13"/>
      <c r="E112680" s="13"/>
      <c r="F112680" s="13"/>
      <c r="G112680" s="13"/>
      <c r="H112680" s="13"/>
      <c r="I112680" s="13"/>
      <c r="J112680" s="13"/>
      <c r="K112680" s="13"/>
      <c r="L112680" s="13"/>
      <c r="M112680" s="13"/>
      <c r="N112680" s="13"/>
      <c r="O112680" s="13"/>
      <c r="P112680" s="13"/>
      <c r="Q112680" s="13"/>
      <c r="R112680" s="13"/>
    </row>
    <row r="112681" spans="2:18">
      <c r="B112681" s="31"/>
      <c r="C112681" s="13"/>
      <c r="D112681" s="13"/>
      <c r="E112681" s="13"/>
      <c r="F112681" s="13"/>
      <c r="G112681" s="13"/>
      <c r="H112681" s="13"/>
      <c r="I112681" s="13"/>
      <c r="J112681" s="13"/>
      <c r="K112681" s="13"/>
      <c r="L112681" s="13"/>
      <c r="M112681" s="13"/>
      <c r="N112681" s="13"/>
      <c r="O112681" s="13"/>
      <c r="P112681" s="13"/>
      <c r="Q112681" s="13"/>
      <c r="R112681" s="13"/>
    </row>
    <row r="112682" spans="2:18">
      <c r="B112682" s="31"/>
      <c r="C112682" s="13"/>
      <c r="D112682" s="13"/>
      <c r="E112682" s="13"/>
      <c r="F112682" s="13"/>
      <c r="G112682" s="13"/>
      <c r="H112682" s="13"/>
      <c r="I112682" s="13"/>
      <c r="J112682" s="13"/>
      <c r="K112682" s="13"/>
      <c r="L112682" s="13"/>
      <c r="M112682" s="13"/>
      <c r="N112682" s="13"/>
      <c r="O112682" s="13"/>
      <c r="P112682" s="13"/>
      <c r="Q112682" s="13"/>
      <c r="R112682" s="13"/>
    </row>
    <row r="112683" spans="2:18">
      <c r="B112683" s="31"/>
      <c r="C112683" s="13"/>
      <c r="D112683" s="13"/>
      <c r="E112683" s="13"/>
      <c r="F112683" s="13"/>
      <c r="G112683" s="13"/>
      <c r="H112683" s="13"/>
      <c r="I112683" s="13"/>
      <c r="J112683" s="13"/>
      <c r="K112683" s="13"/>
      <c r="L112683" s="13"/>
      <c r="M112683" s="13"/>
      <c r="N112683" s="13"/>
      <c r="O112683" s="13"/>
      <c r="P112683" s="13"/>
      <c r="Q112683" s="13"/>
      <c r="R112683" s="13"/>
    </row>
    <row r="112684" spans="2:18">
      <c r="B112684" s="31"/>
      <c r="C112684" s="13"/>
      <c r="D112684" s="13"/>
      <c r="E112684" s="13"/>
      <c r="F112684" s="13"/>
      <c r="G112684" s="13"/>
      <c r="H112684" s="13"/>
      <c r="I112684" s="13"/>
      <c r="J112684" s="13"/>
      <c r="K112684" s="13"/>
      <c r="L112684" s="13"/>
      <c r="M112684" s="13"/>
      <c r="N112684" s="13"/>
      <c r="O112684" s="13"/>
      <c r="P112684" s="13"/>
      <c r="Q112684" s="13"/>
      <c r="R112684" s="13"/>
    </row>
    <row r="112685" spans="2:18">
      <c r="B112685" s="31"/>
      <c r="C112685" s="13"/>
      <c r="D112685" s="13"/>
      <c r="E112685" s="13"/>
      <c r="F112685" s="13"/>
      <c r="G112685" s="13"/>
      <c r="H112685" s="13"/>
      <c r="I112685" s="13"/>
      <c r="J112685" s="13"/>
      <c r="K112685" s="13"/>
      <c r="L112685" s="13"/>
      <c r="M112685" s="13"/>
      <c r="N112685" s="13"/>
      <c r="O112685" s="13"/>
      <c r="P112685" s="13"/>
      <c r="Q112685" s="13"/>
      <c r="R112685" s="13"/>
    </row>
    <row r="112686" spans="2:18">
      <c r="B112686" s="31"/>
      <c r="C112686" s="13"/>
      <c r="D112686" s="13"/>
      <c r="E112686" s="13"/>
      <c r="F112686" s="13"/>
      <c r="G112686" s="13"/>
      <c r="H112686" s="13"/>
      <c r="I112686" s="13"/>
      <c r="J112686" s="13"/>
      <c r="K112686" s="13"/>
      <c r="L112686" s="13"/>
      <c r="M112686" s="13"/>
      <c r="N112686" s="13"/>
      <c r="O112686" s="13"/>
      <c r="P112686" s="13"/>
      <c r="Q112686" s="13"/>
      <c r="R112686" s="13"/>
    </row>
    <row r="112687" spans="2:18">
      <c r="B112687" s="31"/>
      <c r="C112687" s="13"/>
      <c r="D112687" s="13"/>
      <c r="E112687" s="13"/>
      <c r="F112687" s="13"/>
      <c r="G112687" s="13"/>
      <c r="H112687" s="13"/>
      <c r="I112687" s="13"/>
      <c r="J112687" s="13"/>
      <c r="K112687" s="13"/>
      <c r="L112687" s="13"/>
      <c r="M112687" s="13"/>
      <c r="N112687" s="13"/>
      <c r="O112687" s="13"/>
      <c r="P112687" s="13"/>
      <c r="Q112687" s="13"/>
      <c r="R112687" s="13"/>
    </row>
    <row r="112688" spans="2:18">
      <c r="B112688" s="31"/>
      <c r="C112688" s="13"/>
      <c r="D112688" s="13"/>
      <c r="E112688" s="13"/>
      <c r="F112688" s="13"/>
      <c r="G112688" s="13"/>
      <c r="H112688" s="13"/>
      <c r="I112688" s="13"/>
      <c r="J112688" s="13"/>
      <c r="K112688" s="13"/>
      <c r="L112688" s="13"/>
      <c r="M112688" s="13"/>
      <c r="N112688" s="13"/>
      <c r="O112688" s="13"/>
      <c r="P112688" s="13"/>
      <c r="Q112688" s="13"/>
      <c r="R112688" s="13"/>
    </row>
    <row r="112689" spans="2:18">
      <c r="B112689" s="31"/>
      <c r="C112689" s="13"/>
      <c r="D112689" s="13"/>
      <c r="E112689" s="13"/>
      <c r="F112689" s="13"/>
      <c r="G112689" s="13"/>
      <c r="H112689" s="13"/>
      <c r="I112689" s="13"/>
      <c r="J112689" s="13"/>
      <c r="K112689" s="13"/>
      <c r="L112689" s="13"/>
      <c r="M112689" s="13"/>
      <c r="N112689" s="13"/>
      <c r="O112689" s="13"/>
      <c r="P112689" s="13"/>
      <c r="Q112689" s="13"/>
      <c r="R112689" s="13"/>
    </row>
    <row r="112690" spans="2:18">
      <c r="B112690" s="31"/>
      <c r="C112690" s="13"/>
      <c r="D112690" s="13"/>
      <c r="E112690" s="13"/>
      <c r="F112690" s="13"/>
      <c r="G112690" s="13"/>
      <c r="H112690" s="13"/>
      <c r="I112690" s="13"/>
      <c r="J112690" s="13"/>
      <c r="K112690" s="13"/>
      <c r="L112690" s="13"/>
      <c r="M112690" s="13"/>
      <c r="N112690" s="13"/>
      <c r="O112690" s="13"/>
      <c r="P112690" s="13"/>
      <c r="Q112690" s="13"/>
      <c r="R112690" s="13"/>
    </row>
    <row r="112691" spans="2:18">
      <c r="B112691" s="31"/>
      <c r="C112691" s="13"/>
      <c r="D112691" s="13"/>
      <c r="E112691" s="13"/>
      <c r="F112691" s="13"/>
      <c r="G112691" s="13"/>
      <c r="H112691" s="13"/>
      <c r="I112691" s="13"/>
      <c r="J112691" s="13"/>
      <c r="K112691" s="13"/>
      <c r="L112691" s="13"/>
      <c r="M112691" s="13"/>
      <c r="N112691" s="13"/>
      <c r="O112691" s="13"/>
      <c r="P112691" s="13"/>
      <c r="Q112691" s="13"/>
      <c r="R112691" s="13"/>
    </row>
    <row r="112692" spans="2:18">
      <c r="B112692" s="31"/>
      <c r="C112692" s="13"/>
      <c r="D112692" s="13"/>
      <c r="E112692" s="13"/>
      <c r="F112692" s="13"/>
      <c r="G112692" s="13"/>
      <c r="H112692" s="13"/>
      <c r="I112692" s="13"/>
      <c r="J112692" s="13"/>
      <c r="K112692" s="13"/>
      <c r="L112692" s="13"/>
      <c r="M112692" s="13"/>
      <c r="N112692" s="13"/>
      <c r="O112692" s="13"/>
      <c r="P112692" s="13"/>
      <c r="Q112692" s="13"/>
      <c r="R112692" s="13"/>
    </row>
    <row r="112693" spans="2:18">
      <c r="B112693" s="31"/>
      <c r="C112693" s="13"/>
      <c r="D112693" s="13"/>
      <c r="E112693" s="13"/>
      <c r="F112693" s="13"/>
      <c r="G112693" s="13"/>
      <c r="H112693" s="13"/>
      <c r="I112693" s="13"/>
      <c r="J112693" s="13"/>
      <c r="K112693" s="13"/>
      <c r="L112693" s="13"/>
      <c r="M112693" s="13"/>
      <c r="N112693" s="13"/>
      <c r="O112693" s="13"/>
      <c r="P112693" s="13"/>
      <c r="Q112693" s="13"/>
      <c r="R112693" s="13"/>
    </row>
    <row r="112694" spans="2:18">
      <c r="B112694" s="31"/>
      <c r="C112694" s="13"/>
      <c r="D112694" s="13"/>
      <c r="E112694" s="13"/>
      <c r="F112694" s="13"/>
      <c r="G112694" s="13"/>
      <c r="H112694" s="13"/>
      <c r="I112694" s="13"/>
      <c r="J112694" s="13"/>
      <c r="K112694" s="13"/>
      <c r="L112694" s="13"/>
      <c r="M112694" s="13"/>
      <c r="N112694" s="13"/>
      <c r="O112694" s="13"/>
      <c r="P112694" s="13"/>
      <c r="Q112694" s="13"/>
      <c r="R112694" s="13"/>
    </row>
    <row r="112695" spans="2:18">
      <c r="B112695" s="31"/>
      <c r="C112695" s="13"/>
      <c r="D112695" s="13"/>
      <c r="E112695" s="13"/>
      <c r="F112695" s="13"/>
      <c r="G112695" s="13"/>
      <c r="H112695" s="13"/>
      <c r="I112695" s="13"/>
      <c r="J112695" s="13"/>
      <c r="K112695" s="13"/>
      <c r="L112695" s="13"/>
      <c r="M112695" s="13"/>
      <c r="N112695" s="13"/>
      <c r="O112695" s="13"/>
      <c r="P112695" s="13"/>
      <c r="Q112695" s="13"/>
      <c r="R112695" s="13"/>
    </row>
    <row r="112696" spans="2:18">
      <c r="B112696" s="31"/>
      <c r="C112696" s="13"/>
      <c r="D112696" s="13"/>
      <c r="E112696" s="13"/>
      <c r="F112696" s="13"/>
      <c r="G112696" s="13"/>
      <c r="H112696" s="13"/>
      <c r="I112696" s="13"/>
      <c r="J112696" s="13"/>
      <c r="K112696" s="13"/>
      <c r="L112696" s="13"/>
      <c r="M112696" s="13"/>
      <c r="N112696" s="13"/>
      <c r="O112696" s="13"/>
      <c r="P112696" s="13"/>
      <c r="Q112696" s="13"/>
      <c r="R112696" s="13"/>
    </row>
    <row r="112697" spans="2:18">
      <c r="B112697" s="31"/>
      <c r="C112697" s="13"/>
      <c r="D112697" s="13"/>
      <c r="E112697" s="13"/>
      <c r="F112697" s="13"/>
      <c r="G112697" s="13"/>
      <c r="H112697" s="13"/>
      <c r="I112697" s="13"/>
      <c r="J112697" s="13"/>
      <c r="K112697" s="13"/>
      <c r="L112697" s="13"/>
      <c r="M112697" s="13"/>
      <c r="N112697" s="13"/>
      <c r="O112697" s="13"/>
      <c r="P112697" s="13"/>
      <c r="Q112697" s="13"/>
      <c r="R112697" s="13"/>
    </row>
    <row r="112698" spans="2:18">
      <c r="B112698" s="31"/>
      <c r="C112698" s="13"/>
      <c r="D112698" s="13"/>
      <c r="E112698" s="13"/>
      <c r="F112698" s="13"/>
      <c r="G112698" s="13"/>
      <c r="H112698" s="13"/>
      <c r="I112698" s="13"/>
      <c r="J112698" s="13"/>
      <c r="K112698" s="13"/>
      <c r="L112698" s="13"/>
      <c r="M112698" s="13"/>
      <c r="N112698" s="13"/>
      <c r="O112698" s="13"/>
      <c r="P112698" s="13"/>
      <c r="Q112698" s="13"/>
      <c r="R112698" s="13"/>
    </row>
    <row r="112699" spans="2:18">
      <c r="B112699" s="31"/>
      <c r="C112699" s="13"/>
      <c r="D112699" s="13"/>
      <c r="E112699" s="13"/>
      <c r="F112699" s="13"/>
      <c r="G112699" s="13"/>
      <c r="H112699" s="13"/>
      <c r="I112699" s="13"/>
      <c r="J112699" s="13"/>
      <c r="K112699" s="13"/>
      <c r="L112699" s="13"/>
      <c r="M112699" s="13"/>
      <c r="N112699" s="13"/>
      <c r="O112699" s="13"/>
      <c r="P112699" s="13"/>
      <c r="Q112699" s="13"/>
      <c r="R112699" s="13"/>
    </row>
    <row r="112700" spans="2:18">
      <c r="B112700" s="31"/>
      <c r="C112700" s="13"/>
      <c r="D112700" s="13"/>
      <c r="E112700" s="13"/>
      <c r="F112700" s="13"/>
      <c r="G112700" s="13"/>
      <c r="H112700" s="13"/>
      <c r="I112700" s="13"/>
      <c r="J112700" s="13"/>
      <c r="K112700" s="13"/>
      <c r="L112700" s="13"/>
      <c r="M112700" s="13"/>
      <c r="N112700" s="13"/>
      <c r="O112700" s="13"/>
      <c r="P112700" s="13"/>
      <c r="Q112700" s="13"/>
      <c r="R112700" s="13"/>
    </row>
    <row r="112701" spans="2:18">
      <c r="B112701" s="31"/>
      <c r="C112701" s="13"/>
      <c r="D112701" s="13"/>
      <c r="E112701" s="13"/>
      <c r="F112701" s="13"/>
      <c r="G112701" s="13"/>
      <c r="H112701" s="13"/>
      <c r="I112701" s="13"/>
      <c r="J112701" s="13"/>
      <c r="K112701" s="13"/>
      <c r="L112701" s="13"/>
      <c r="M112701" s="13"/>
      <c r="N112701" s="13"/>
      <c r="O112701" s="13"/>
      <c r="P112701" s="13"/>
      <c r="Q112701" s="13"/>
      <c r="R112701" s="13"/>
    </row>
    <row r="112702" spans="2:18">
      <c r="B112702" s="31"/>
      <c r="C112702" s="13"/>
      <c r="D112702" s="13"/>
      <c r="E112702" s="13"/>
      <c r="F112702" s="13"/>
      <c r="G112702" s="13"/>
      <c r="H112702" s="13"/>
      <c r="I112702" s="13"/>
      <c r="J112702" s="13"/>
      <c r="K112702" s="13"/>
      <c r="L112702" s="13"/>
      <c r="M112702" s="13"/>
      <c r="N112702" s="13"/>
      <c r="O112702" s="13"/>
      <c r="P112702" s="13"/>
      <c r="Q112702" s="13"/>
      <c r="R112702" s="13"/>
    </row>
    <row r="112703" spans="2:18">
      <c r="B112703" s="31"/>
      <c r="C112703" s="13"/>
      <c r="D112703" s="13"/>
      <c r="E112703" s="13"/>
      <c r="F112703" s="13"/>
      <c r="G112703" s="13"/>
      <c r="H112703" s="13"/>
      <c r="I112703" s="13"/>
      <c r="J112703" s="13"/>
      <c r="K112703" s="13"/>
      <c r="L112703" s="13"/>
      <c r="M112703" s="13"/>
      <c r="N112703" s="13"/>
      <c r="O112703" s="13"/>
      <c r="P112703" s="13"/>
      <c r="Q112703" s="13"/>
      <c r="R112703" s="13"/>
    </row>
    <row r="112704" spans="2:18">
      <c r="B112704" s="31"/>
      <c r="C112704" s="13"/>
      <c r="D112704" s="13"/>
      <c r="E112704" s="13"/>
      <c r="F112704" s="13"/>
      <c r="G112704" s="13"/>
      <c r="H112704" s="13"/>
      <c r="I112704" s="13"/>
      <c r="J112704" s="13"/>
      <c r="K112704" s="13"/>
      <c r="L112704" s="13"/>
      <c r="M112704" s="13"/>
      <c r="N112704" s="13"/>
      <c r="O112704" s="13"/>
      <c r="P112704" s="13"/>
      <c r="Q112704" s="13"/>
      <c r="R112704" s="13"/>
    </row>
    <row r="112705" spans="2:18">
      <c r="B112705" s="31"/>
      <c r="C112705" s="13"/>
      <c r="D112705" s="13"/>
      <c r="E112705" s="13"/>
      <c r="F112705" s="13"/>
      <c r="G112705" s="13"/>
      <c r="H112705" s="13"/>
      <c r="I112705" s="13"/>
      <c r="J112705" s="13"/>
      <c r="K112705" s="13"/>
      <c r="L112705" s="13"/>
      <c r="M112705" s="13"/>
      <c r="N112705" s="13"/>
      <c r="O112705" s="13"/>
      <c r="P112705" s="13"/>
      <c r="Q112705" s="13"/>
      <c r="R112705" s="13"/>
    </row>
    <row r="112706" spans="2:18">
      <c r="B112706" s="31"/>
      <c r="C112706" s="13"/>
      <c r="D112706" s="13"/>
      <c r="E112706" s="13"/>
      <c r="F112706" s="13"/>
      <c r="G112706" s="13"/>
      <c r="H112706" s="13"/>
      <c r="I112706" s="13"/>
      <c r="J112706" s="13"/>
      <c r="K112706" s="13"/>
      <c r="L112706" s="13"/>
      <c r="M112706" s="13"/>
      <c r="N112706" s="13"/>
      <c r="O112706" s="13"/>
      <c r="P112706" s="13"/>
      <c r="Q112706" s="13"/>
      <c r="R112706" s="13"/>
    </row>
    <row r="112707" spans="2:18">
      <c r="B112707" s="31"/>
      <c r="C112707" s="13"/>
      <c r="D112707" s="13"/>
      <c r="E112707" s="13"/>
      <c r="F112707" s="13"/>
      <c r="G112707" s="13"/>
      <c r="H112707" s="13"/>
      <c r="I112707" s="13"/>
      <c r="J112707" s="13"/>
      <c r="K112707" s="13"/>
      <c r="L112707" s="13"/>
      <c r="M112707" s="13"/>
      <c r="N112707" s="13"/>
      <c r="O112707" s="13"/>
      <c r="P112707" s="13"/>
      <c r="Q112707" s="13"/>
      <c r="R112707" s="13"/>
    </row>
    <row r="112708" spans="2:18">
      <c r="B112708" s="31"/>
      <c r="C112708" s="13"/>
      <c r="D112708" s="13"/>
      <c r="E112708" s="13"/>
      <c r="F112708" s="13"/>
      <c r="G112708" s="13"/>
      <c r="H112708" s="13"/>
      <c r="I112708" s="13"/>
      <c r="J112708" s="13"/>
      <c r="K112708" s="13"/>
      <c r="L112708" s="13"/>
      <c r="M112708" s="13"/>
      <c r="N112708" s="13"/>
      <c r="O112708" s="13"/>
      <c r="P112708" s="13"/>
      <c r="Q112708" s="13"/>
      <c r="R112708" s="13"/>
    </row>
    <row r="112709" spans="2:18">
      <c r="B112709" s="31"/>
      <c r="C112709" s="13"/>
      <c r="D112709" s="13"/>
      <c r="E112709" s="13"/>
      <c r="F112709" s="13"/>
      <c r="G112709" s="13"/>
      <c r="H112709" s="13"/>
      <c r="I112709" s="13"/>
      <c r="J112709" s="13"/>
      <c r="K112709" s="13"/>
      <c r="L112709" s="13"/>
      <c r="M112709" s="13"/>
      <c r="N112709" s="13"/>
      <c r="O112709" s="13"/>
      <c r="P112709" s="13"/>
      <c r="Q112709" s="13"/>
      <c r="R112709" s="13"/>
    </row>
    <row r="112710" spans="2:18">
      <c r="B112710" s="31"/>
      <c r="C112710" s="13"/>
      <c r="D112710" s="13"/>
      <c r="E112710" s="13"/>
      <c r="F112710" s="13"/>
      <c r="G112710" s="13"/>
      <c r="H112710" s="13"/>
      <c r="I112710" s="13"/>
      <c r="J112710" s="13"/>
      <c r="K112710" s="13"/>
      <c r="L112710" s="13"/>
      <c r="M112710" s="13"/>
      <c r="N112710" s="13"/>
      <c r="O112710" s="13"/>
      <c r="P112710" s="13"/>
      <c r="Q112710" s="13"/>
      <c r="R112710" s="13"/>
    </row>
    <row r="112711" spans="2:18">
      <c r="B112711" s="31"/>
      <c r="C112711" s="13"/>
      <c r="D112711" s="13"/>
      <c r="E112711" s="13"/>
      <c r="F112711" s="13"/>
      <c r="G112711" s="13"/>
      <c r="H112711" s="13"/>
      <c r="I112711" s="13"/>
      <c r="J112711" s="13"/>
      <c r="K112711" s="13"/>
      <c r="L112711" s="13"/>
      <c r="M112711" s="13"/>
      <c r="N112711" s="13"/>
      <c r="O112711" s="13"/>
      <c r="P112711" s="13"/>
      <c r="Q112711" s="13"/>
      <c r="R112711" s="13"/>
    </row>
    <row r="112712" spans="2:18">
      <c r="B112712" s="31"/>
      <c r="C112712" s="13"/>
      <c r="D112712" s="13"/>
      <c r="E112712" s="13"/>
      <c r="F112712" s="13"/>
      <c r="G112712" s="13"/>
      <c r="H112712" s="13"/>
      <c r="I112712" s="13"/>
      <c r="J112712" s="13"/>
      <c r="K112712" s="13"/>
      <c r="L112712" s="13"/>
      <c r="M112712" s="13"/>
      <c r="N112712" s="13"/>
      <c r="O112712" s="13"/>
      <c r="P112712" s="13"/>
      <c r="Q112712" s="13"/>
      <c r="R112712" s="13"/>
    </row>
    <row r="112713" spans="2:18">
      <c r="B112713" s="31"/>
      <c r="C112713" s="13"/>
      <c r="D112713" s="13"/>
      <c r="E112713" s="13"/>
      <c r="F112713" s="13"/>
      <c r="G112713" s="13"/>
      <c r="H112713" s="13"/>
      <c r="I112713" s="13"/>
      <c r="J112713" s="13"/>
      <c r="K112713" s="13"/>
      <c r="L112713" s="13"/>
      <c r="M112713" s="13"/>
      <c r="N112713" s="13"/>
      <c r="O112713" s="13"/>
      <c r="P112713" s="13"/>
      <c r="Q112713" s="13"/>
      <c r="R112713" s="13"/>
    </row>
    <row r="112714" spans="2:18">
      <c r="B112714" s="31"/>
      <c r="C112714" s="13"/>
      <c r="D112714" s="13"/>
      <c r="E112714" s="13"/>
      <c r="F112714" s="13"/>
      <c r="G112714" s="13"/>
      <c r="H112714" s="13"/>
      <c r="I112714" s="13"/>
      <c r="J112714" s="13"/>
      <c r="K112714" s="13"/>
      <c r="L112714" s="13"/>
      <c r="M112714" s="13"/>
      <c r="N112714" s="13"/>
      <c r="O112714" s="13"/>
      <c r="P112714" s="13"/>
      <c r="Q112714" s="13"/>
      <c r="R112714" s="13"/>
    </row>
    <row r="112715" spans="2:18">
      <c r="B112715" s="31"/>
      <c r="C112715" s="13"/>
      <c r="D112715" s="13"/>
      <c r="E112715" s="13"/>
      <c r="F112715" s="13"/>
      <c r="G112715" s="13"/>
      <c r="H112715" s="13"/>
      <c r="I112715" s="13"/>
      <c r="J112715" s="13"/>
      <c r="K112715" s="13"/>
      <c r="L112715" s="13"/>
      <c r="M112715" s="13"/>
      <c r="N112715" s="13"/>
      <c r="O112715" s="13"/>
      <c r="P112715" s="13"/>
      <c r="Q112715" s="13"/>
      <c r="R112715" s="13"/>
    </row>
    <row r="112716" spans="2:18">
      <c r="B112716" s="31"/>
      <c r="C112716" s="13"/>
      <c r="D112716" s="13"/>
      <c r="E112716" s="13"/>
      <c r="F112716" s="13"/>
      <c r="G112716" s="13"/>
      <c r="H112716" s="13"/>
      <c r="I112716" s="13"/>
      <c r="J112716" s="13"/>
      <c r="K112716" s="13"/>
      <c r="L112716" s="13"/>
      <c r="M112716" s="13"/>
      <c r="N112716" s="13"/>
      <c r="O112716" s="13"/>
      <c r="P112716" s="13"/>
      <c r="Q112716" s="13"/>
      <c r="R112716" s="13"/>
    </row>
    <row r="112717" spans="2:18">
      <c r="B112717" s="31"/>
      <c r="C112717" s="13"/>
      <c r="D112717" s="13"/>
      <c r="E112717" s="13"/>
      <c r="F112717" s="13"/>
      <c r="G112717" s="13"/>
      <c r="H112717" s="13"/>
      <c r="I112717" s="13"/>
      <c r="J112717" s="13"/>
      <c r="K112717" s="13"/>
      <c r="L112717" s="13"/>
      <c r="M112717" s="13"/>
      <c r="N112717" s="13"/>
      <c r="O112717" s="13"/>
      <c r="P112717" s="13"/>
      <c r="Q112717" s="13"/>
      <c r="R112717" s="13"/>
    </row>
    <row r="112718" spans="2:18">
      <c r="B112718" s="31"/>
      <c r="C112718" s="13"/>
      <c r="D112718" s="13"/>
      <c r="E112718" s="13"/>
      <c r="F112718" s="13"/>
      <c r="G112718" s="13"/>
      <c r="H112718" s="13"/>
      <c r="I112718" s="13"/>
      <c r="J112718" s="13"/>
      <c r="K112718" s="13"/>
      <c r="L112718" s="13"/>
      <c r="M112718" s="13"/>
      <c r="N112718" s="13"/>
      <c r="O112718" s="13"/>
      <c r="P112718" s="13"/>
      <c r="Q112718" s="13"/>
      <c r="R112718" s="13"/>
    </row>
    <row r="112719" spans="2:18">
      <c r="B112719" s="31"/>
      <c r="C112719" s="13"/>
      <c r="D112719" s="13"/>
      <c r="E112719" s="13"/>
      <c r="F112719" s="13"/>
      <c r="G112719" s="13"/>
      <c r="H112719" s="13"/>
      <c r="I112719" s="13"/>
      <c r="J112719" s="13"/>
      <c r="K112719" s="13"/>
      <c r="L112719" s="13"/>
      <c r="M112719" s="13"/>
      <c r="N112719" s="13"/>
      <c r="O112719" s="13"/>
      <c r="P112719" s="13"/>
      <c r="Q112719" s="13"/>
      <c r="R112719" s="13"/>
    </row>
    <row r="112720" spans="2:18">
      <c r="B112720" s="31"/>
      <c r="C112720" s="13"/>
      <c r="D112720" s="13"/>
      <c r="E112720" s="13"/>
      <c r="F112720" s="13"/>
      <c r="G112720" s="13"/>
      <c r="H112720" s="13"/>
      <c r="I112720" s="13"/>
      <c r="J112720" s="13"/>
      <c r="K112720" s="13"/>
      <c r="L112720" s="13"/>
      <c r="M112720" s="13"/>
      <c r="N112720" s="13"/>
      <c r="O112720" s="13"/>
      <c r="P112720" s="13"/>
      <c r="Q112720" s="13"/>
      <c r="R112720" s="13"/>
    </row>
    <row r="112721" spans="2:18">
      <c r="B112721" s="31"/>
      <c r="C112721" s="13"/>
      <c r="D112721" s="13"/>
      <c r="E112721" s="13"/>
      <c r="F112721" s="13"/>
      <c r="G112721" s="13"/>
      <c r="H112721" s="13"/>
      <c r="I112721" s="13"/>
      <c r="J112721" s="13"/>
      <c r="K112721" s="13"/>
      <c r="L112721" s="13"/>
      <c r="M112721" s="13"/>
      <c r="N112721" s="13"/>
      <c r="O112721" s="13"/>
      <c r="P112721" s="13"/>
      <c r="Q112721" s="13"/>
      <c r="R112721" s="13"/>
    </row>
    <row r="112722" spans="2:18">
      <c r="B112722" s="31"/>
      <c r="C112722" s="13"/>
      <c r="D112722" s="13"/>
      <c r="E112722" s="13"/>
      <c r="F112722" s="13"/>
      <c r="G112722" s="13"/>
      <c r="H112722" s="13"/>
      <c r="I112722" s="13"/>
      <c r="J112722" s="13"/>
      <c r="K112722" s="13"/>
      <c r="L112722" s="13"/>
      <c r="M112722" s="13"/>
      <c r="N112722" s="13"/>
      <c r="O112722" s="13"/>
      <c r="P112722" s="13"/>
      <c r="Q112722" s="13"/>
      <c r="R112722" s="13"/>
    </row>
    <row r="112723" spans="2:18">
      <c r="B112723" s="31"/>
      <c r="C112723" s="13"/>
      <c r="D112723" s="13"/>
      <c r="E112723" s="13"/>
      <c r="F112723" s="13"/>
      <c r="G112723" s="13"/>
      <c r="H112723" s="13"/>
      <c r="I112723" s="13"/>
      <c r="J112723" s="13"/>
      <c r="K112723" s="13"/>
      <c r="L112723" s="13"/>
      <c r="M112723" s="13"/>
      <c r="N112723" s="13"/>
      <c r="O112723" s="13"/>
      <c r="P112723" s="13"/>
      <c r="Q112723" s="13"/>
      <c r="R112723" s="13"/>
    </row>
    <row r="112724" spans="2:18">
      <c r="B112724" s="31"/>
      <c r="C112724" s="13"/>
      <c r="D112724" s="13"/>
      <c r="E112724" s="13"/>
      <c r="F112724" s="13"/>
      <c r="G112724" s="13"/>
      <c r="H112724" s="13"/>
      <c r="I112724" s="13"/>
      <c r="J112724" s="13"/>
      <c r="K112724" s="13"/>
      <c r="L112724" s="13"/>
      <c r="M112724" s="13"/>
      <c r="N112724" s="13"/>
      <c r="O112724" s="13"/>
      <c r="P112724" s="13"/>
      <c r="Q112724" s="13"/>
      <c r="R112724" s="13"/>
    </row>
    <row r="112725" spans="2:18">
      <c r="B112725" s="31"/>
      <c r="C112725" s="13"/>
      <c r="D112725" s="13"/>
      <c r="E112725" s="13"/>
      <c r="F112725" s="13"/>
      <c r="G112725" s="13"/>
      <c r="H112725" s="13"/>
      <c r="I112725" s="13"/>
      <c r="J112725" s="13"/>
      <c r="K112725" s="13"/>
      <c r="L112725" s="13"/>
      <c r="M112725" s="13"/>
      <c r="N112725" s="13"/>
      <c r="O112725" s="13"/>
      <c r="P112725" s="13"/>
      <c r="Q112725" s="13"/>
      <c r="R112725" s="13"/>
    </row>
    <row r="112726" spans="2:18">
      <c r="B112726" s="31"/>
      <c r="C112726" s="13"/>
      <c r="D112726" s="13"/>
      <c r="E112726" s="13"/>
      <c r="F112726" s="13"/>
      <c r="G112726" s="13"/>
      <c r="H112726" s="13"/>
      <c r="I112726" s="13"/>
      <c r="J112726" s="13"/>
      <c r="K112726" s="13"/>
      <c r="L112726" s="13"/>
      <c r="M112726" s="13"/>
      <c r="N112726" s="13"/>
      <c r="O112726" s="13"/>
      <c r="P112726" s="13"/>
      <c r="Q112726" s="13"/>
      <c r="R112726" s="13"/>
    </row>
    <row r="112727" spans="2:18">
      <c r="B112727" s="31"/>
      <c r="C112727" s="13"/>
      <c r="D112727" s="13"/>
      <c r="E112727" s="13"/>
      <c r="F112727" s="13"/>
      <c r="G112727" s="13"/>
      <c r="H112727" s="13"/>
      <c r="I112727" s="13"/>
      <c r="J112727" s="13"/>
      <c r="K112727" s="13"/>
      <c r="L112727" s="13"/>
      <c r="M112727" s="13"/>
      <c r="N112727" s="13"/>
      <c r="O112727" s="13"/>
      <c r="P112727" s="13"/>
      <c r="Q112727" s="13"/>
      <c r="R112727" s="13"/>
    </row>
    <row r="112728" spans="2:18">
      <c r="B112728" s="31"/>
      <c r="C112728" s="13"/>
      <c r="D112728" s="13"/>
      <c r="E112728" s="13"/>
      <c r="F112728" s="13"/>
      <c r="G112728" s="13"/>
      <c r="H112728" s="13"/>
      <c r="I112728" s="13"/>
      <c r="J112728" s="13"/>
      <c r="K112728" s="13"/>
      <c r="L112728" s="13"/>
      <c r="M112728" s="13"/>
      <c r="N112728" s="13"/>
      <c r="O112728" s="13"/>
      <c r="P112728" s="13"/>
      <c r="Q112728" s="13"/>
      <c r="R112728" s="13"/>
    </row>
    <row r="112729" spans="2:18">
      <c r="B112729" s="31"/>
      <c r="C112729" s="13"/>
      <c r="D112729" s="13"/>
      <c r="E112729" s="13"/>
      <c r="F112729" s="13"/>
      <c r="G112729" s="13"/>
      <c r="H112729" s="13"/>
      <c r="I112729" s="13"/>
      <c r="J112729" s="13"/>
      <c r="K112729" s="13"/>
      <c r="L112729" s="13"/>
      <c r="M112729" s="13"/>
      <c r="N112729" s="13"/>
      <c r="O112729" s="13"/>
      <c r="P112729" s="13"/>
      <c r="Q112729" s="13"/>
      <c r="R112729" s="13"/>
    </row>
    <row r="112730" spans="2:18">
      <c r="B112730" s="31"/>
      <c r="C112730" s="13"/>
      <c r="D112730" s="13"/>
      <c r="E112730" s="13"/>
      <c r="F112730" s="13"/>
      <c r="G112730" s="13"/>
      <c r="H112730" s="13"/>
      <c r="I112730" s="13"/>
      <c r="J112730" s="13"/>
      <c r="K112730" s="13"/>
      <c r="L112730" s="13"/>
      <c r="M112730" s="13"/>
      <c r="N112730" s="13"/>
      <c r="O112730" s="13"/>
      <c r="P112730" s="13"/>
      <c r="Q112730" s="13"/>
      <c r="R112730" s="13"/>
    </row>
    <row r="112731" spans="2:18">
      <c r="B112731" s="31"/>
      <c r="C112731" s="13"/>
      <c r="D112731" s="13"/>
      <c r="E112731" s="13"/>
      <c r="F112731" s="13"/>
      <c r="G112731" s="13"/>
      <c r="H112731" s="13"/>
      <c r="I112731" s="13"/>
      <c r="J112731" s="13"/>
      <c r="K112731" s="13"/>
      <c r="L112731" s="13"/>
      <c r="M112731" s="13"/>
      <c r="N112731" s="13"/>
      <c r="O112731" s="13"/>
      <c r="P112731" s="13"/>
      <c r="Q112731" s="13"/>
      <c r="R112731" s="13"/>
    </row>
    <row r="112732" spans="2:18">
      <c r="B112732" s="31"/>
      <c r="C112732" s="13"/>
      <c r="D112732" s="13"/>
      <c r="E112732" s="13"/>
      <c r="F112732" s="13"/>
      <c r="G112732" s="13"/>
      <c r="H112732" s="13"/>
      <c r="I112732" s="13"/>
      <c r="J112732" s="13"/>
      <c r="K112732" s="13"/>
      <c r="L112732" s="13"/>
      <c r="M112732" s="13"/>
      <c r="N112732" s="13"/>
      <c r="O112732" s="13"/>
      <c r="P112732" s="13"/>
      <c r="Q112732" s="13"/>
      <c r="R112732" s="13"/>
    </row>
    <row r="112733" spans="2:18">
      <c r="B112733" s="31"/>
      <c r="C112733" s="13"/>
      <c r="D112733" s="13"/>
      <c r="E112733" s="13"/>
      <c r="F112733" s="13"/>
      <c r="G112733" s="13"/>
      <c r="H112733" s="13"/>
      <c r="I112733" s="13"/>
      <c r="J112733" s="13"/>
      <c r="K112733" s="13"/>
      <c r="L112733" s="13"/>
      <c r="M112733" s="13"/>
      <c r="N112733" s="13"/>
      <c r="O112733" s="13"/>
      <c r="P112733" s="13"/>
      <c r="Q112733" s="13"/>
      <c r="R112733" s="13"/>
    </row>
    <row r="112734" spans="2:18">
      <c r="B112734" s="31"/>
      <c r="C112734" s="13"/>
      <c r="D112734" s="13"/>
      <c r="E112734" s="13"/>
      <c r="F112734" s="13"/>
      <c r="G112734" s="13"/>
      <c r="H112734" s="13"/>
      <c r="I112734" s="13"/>
      <c r="J112734" s="13"/>
      <c r="K112734" s="13"/>
      <c r="L112734" s="13"/>
      <c r="M112734" s="13"/>
      <c r="N112734" s="13"/>
      <c r="O112734" s="13"/>
      <c r="P112734" s="13"/>
      <c r="Q112734" s="13"/>
      <c r="R112734" s="13"/>
    </row>
    <row r="112735" spans="2:18">
      <c r="B112735" s="31"/>
      <c r="C112735" s="13"/>
      <c r="D112735" s="13"/>
      <c r="E112735" s="13"/>
      <c r="F112735" s="13"/>
      <c r="G112735" s="13"/>
      <c r="H112735" s="13"/>
      <c r="I112735" s="13"/>
      <c r="J112735" s="13"/>
      <c r="K112735" s="13"/>
      <c r="L112735" s="13"/>
      <c r="M112735" s="13"/>
      <c r="N112735" s="13"/>
      <c r="O112735" s="13"/>
      <c r="P112735" s="13"/>
      <c r="Q112735" s="13"/>
      <c r="R112735" s="13"/>
    </row>
    <row r="112736" spans="2:18">
      <c r="B112736" s="31"/>
      <c r="C112736" s="13"/>
      <c r="D112736" s="13"/>
      <c r="E112736" s="13"/>
      <c r="F112736" s="13"/>
      <c r="G112736" s="13"/>
      <c r="H112736" s="13"/>
      <c r="I112736" s="13"/>
      <c r="J112736" s="13"/>
      <c r="K112736" s="13"/>
      <c r="L112736" s="13"/>
      <c r="M112736" s="13"/>
      <c r="N112736" s="13"/>
      <c r="O112736" s="13"/>
      <c r="P112736" s="13"/>
      <c r="Q112736" s="13"/>
      <c r="R112736" s="13"/>
    </row>
    <row r="112737" spans="2:18">
      <c r="B112737" s="31"/>
      <c r="C112737" s="13"/>
      <c r="D112737" s="13"/>
      <c r="E112737" s="13"/>
      <c r="F112737" s="13"/>
      <c r="G112737" s="13"/>
      <c r="H112737" s="13"/>
      <c r="I112737" s="13"/>
      <c r="J112737" s="13"/>
      <c r="K112737" s="13"/>
      <c r="L112737" s="13"/>
      <c r="M112737" s="13"/>
      <c r="N112737" s="13"/>
      <c r="O112737" s="13"/>
      <c r="P112737" s="13"/>
      <c r="Q112737" s="13"/>
      <c r="R112737" s="13"/>
    </row>
    <row r="112738" spans="2:18">
      <c r="B112738" s="31"/>
      <c r="C112738" s="13"/>
      <c r="D112738" s="13"/>
      <c r="E112738" s="13"/>
      <c r="F112738" s="13"/>
      <c r="G112738" s="13"/>
      <c r="H112738" s="13"/>
      <c r="I112738" s="13"/>
      <c r="J112738" s="13"/>
      <c r="K112738" s="13"/>
      <c r="L112738" s="13"/>
      <c r="M112738" s="13"/>
      <c r="N112738" s="13"/>
      <c r="O112738" s="13"/>
      <c r="P112738" s="13"/>
      <c r="Q112738" s="13"/>
      <c r="R112738" s="13"/>
    </row>
    <row r="112739" spans="2:18">
      <c r="B112739" s="31"/>
      <c r="C112739" s="13"/>
      <c r="D112739" s="13"/>
      <c r="E112739" s="13"/>
      <c r="F112739" s="13"/>
      <c r="G112739" s="13"/>
      <c r="H112739" s="13"/>
      <c r="I112739" s="13"/>
      <c r="J112739" s="13"/>
      <c r="K112739" s="13"/>
      <c r="L112739" s="13"/>
      <c r="M112739" s="13"/>
      <c r="N112739" s="13"/>
      <c r="O112739" s="13"/>
      <c r="P112739" s="13"/>
      <c r="Q112739" s="13"/>
      <c r="R112739" s="13"/>
    </row>
    <row r="112740" spans="2:18">
      <c r="B112740" s="31"/>
      <c r="C112740" s="13"/>
      <c r="D112740" s="13"/>
      <c r="E112740" s="13"/>
      <c r="F112740" s="13"/>
      <c r="G112740" s="13"/>
      <c r="H112740" s="13"/>
      <c r="I112740" s="13"/>
      <c r="J112740" s="13"/>
      <c r="K112740" s="13"/>
      <c r="L112740" s="13"/>
      <c r="M112740" s="13"/>
      <c r="N112740" s="13"/>
      <c r="O112740" s="13"/>
      <c r="P112740" s="13"/>
      <c r="Q112740" s="13"/>
      <c r="R112740" s="13"/>
    </row>
    <row r="112741" spans="2:18">
      <c r="B112741" s="31"/>
      <c r="C112741" s="13"/>
      <c r="D112741" s="13"/>
      <c r="E112741" s="13"/>
      <c r="F112741" s="13"/>
      <c r="G112741" s="13"/>
      <c r="H112741" s="13"/>
      <c r="I112741" s="13"/>
      <c r="J112741" s="13"/>
      <c r="K112741" s="13"/>
      <c r="L112741" s="13"/>
      <c r="M112741" s="13"/>
      <c r="N112741" s="13"/>
      <c r="O112741" s="13"/>
      <c r="P112741" s="13"/>
      <c r="Q112741" s="13"/>
      <c r="R112741" s="13"/>
    </row>
    <row r="112742" spans="2:18">
      <c r="B112742" s="31"/>
      <c r="C112742" s="13"/>
      <c r="D112742" s="13"/>
      <c r="E112742" s="13"/>
      <c r="F112742" s="13"/>
      <c r="G112742" s="13"/>
      <c r="H112742" s="13"/>
      <c r="I112742" s="13"/>
      <c r="J112742" s="13"/>
      <c r="K112742" s="13"/>
      <c r="L112742" s="13"/>
      <c r="M112742" s="13"/>
      <c r="N112742" s="13"/>
      <c r="O112742" s="13"/>
      <c r="P112742" s="13"/>
      <c r="Q112742" s="13"/>
      <c r="R112742" s="13"/>
    </row>
    <row r="112743" spans="2:18">
      <c r="B112743" s="31"/>
      <c r="C112743" s="13"/>
      <c r="D112743" s="13"/>
      <c r="E112743" s="13"/>
      <c r="F112743" s="13"/>
      <c r="G112743" s="13"/>
      <c r="H112743" s="13"/>
      <c r="I112743" s="13"/>
      <c r="J112743" s="13"/>
      <c r="K112743" s="13"/>
      <c r="L112743" s="13"/>
      <c r="M112743" s="13"/>
      <c r="N112743" s="13"/>
      <c r="O112743" s="13"/>
      <c r="P112743" s="13"/>
      <c r="Q112743" s="13"/>
      <c r="R112743" s="13"/>
    </row>
    <row r="112744" spans="2:18">
      <c r="B112744" s="31"/>
      <c r="C112744" s="13"/>
      <c r="D112744" s="13"/>
      <c r="E112744" s="13"/>
      <c r="F112744" s="13"/>
      <c r="G112744" s="13"/>
      <c r="H112744" s="13"/>
      <c r="I112744" s="13"/>
      <c r="J112744" s="13"/>
      <c r="K112744" s="13"/>
      <c r="L112744" s="13"/>
      <c r="M112744" s="13"/>
      <c r="N112744" s="13"/>
      <c r="O112744" s="13"/>
      <c r="P112744" s="13"/>
      <c r="Q112744" s="13"/>
      <c r="R112744" s="13"/>
    </row>
    <row r="112745" spans="2:18">
      <c r="B112745" s="31"/>
      <c r="C112745" s="13"/>
      <c r="D112745" s="13"/>
      <c r="E112745" s="13"/>
      <c r="F112745" s="13"/>
      <c r="G112745" s="13"/>
      <c r="H112745" s="13"/>
      <c r="I112745" s="13"/>
      <c r="J112745" s="13"/>
      <c r="K112745" s="13"/>
      <c r="L112745" s="13"/>
      <c r="M112745" s="13"/>
      <c r="N112745" s="13"/>
      <c r="O112745" s="13"/>
      <c r="P112745" s="13"/>
      <c r="Q112745" s="13"/>
      <c r="R112745" s="13"/>
    </row>
    <row r="112746" spans="2:18">
      <c r="B112746" s="31"/>
      <c r="C112746" s="13"/>
      <c r="D112746" s="13"/>
      <c r="E112746" s="13"/>
      <c r="F112746" s="13"/>
      <c r="G112746" s="13"/>
      <c r="H112746" s="13"/>
      <c r="I112746" s="13"/>
      <c r="J112746" s="13"/>
      <c r="K112746" s="13"/>
      <c r="L112746" s="13"/>
      <c r="M112746" s="13"/>
      <c r="N112746" s="13"/>
      <c r="O112746" s="13"/>
      <c r="P112746" s="13"/>
      <c r="Q112746" s="13"/>
      <c r="R112746" s="13"/>
    </row>
    <row r="112747" spans="2:18">
      <c r="B112747" s="31"/>
      <c r="C112747" s="13"/>
      <c r="D112747" s="13"/>
      <c r="E112747" s="13"/>
      <c r="F112747" s="13"/>
      <c r="G112747" s="13"/>
      <c r="H112747" s="13"/>
      <c r="I112747" s="13"/>
      <c r="J112747" s="13"/>
      <c r="K112747" s="13"/>
      <c r="L112747" s="13"/>
      <c r="M112747" s="13"/>
      <c r="N112747" s="13"/>
      <c r="O112747" s="13"/>
      <c r="P112747" s="13"/>
      <c r="Q112747" s="13"/>
      <c r="R112747" s="13"/>
    </row>
    <row r="112748" spans="2:18">
      <c r="B112748" s="31"/>
      <c r="C112748" s="13"/>
      <c r="D112748" s="13"/>
      <c r="E112748" s="13"/>
      <c r="F112748" s="13"/>
      <c r="G112748" s="13"/>
      <c r="H112748" s="13"/>
      <c r="I112748" s="13"/>
      <c r="J112748" s="13"/>
      <c r="K112748" s="13"/>
      <c r="L112748" s="13"/>
      <c r="M112748" s="13"/>
      <c r="N112748" s="13"/>
      <c r="O112748" s="13"/>
      <c r="P112748" s="13"/>
      <c r="Q112748" s="13"/>
      <c r="R112748" s="13"/>
    </row>
    <row r="112749" spans="2:18">
      <c r="B112749" s="31"/>
      <c r="C112749" s="13"/>
      <c r="D112749" s="13"/>
      <c r="E112749" s="13"/>
      <c r="F112749" s="13"/>
      <c r="G112749" s="13"/>
      <c r="H112749" s="13"/>
      <c r="I112749" s="13"/>
      <c r="J112749" s="13"/>
      <c r="K112749" s="13"/>
      <c r="L112749" s="13"/>
      <c r="M112749" s="13"/>
      <c r="N112749" s="13"/>
      <c r="O112749" s="13"/>
      <c r="P112749" s="13"/>
      <c r="Q112749" s="13"/>
      <c r="R112749" s="13"/>
    </row>
    <row r="112750" spans="2:18">
      <c r="B112750" s="31"/>
      <c r="C112750" s="13"/>
      <c r="D112750" s="13"/>
      <c r="E112750" s="13"/>
      <c r="F112750" s="13"/>
      <c r="G112750" s="13"/>
      <c r="H112750" s="13"/>
      <c r="I112750" s="13"/>
      <c r="J112750" s="13"/>
      <c r="K112750" s="13"/>
      <c r="L112750" s="13"/>
      <c r="M112750" s="13"/>
      <c r="N112750" s="13"/>
      <c r="O112750" s="13"/>
      <c r="P112750" s="13"/>
      <c r="Q112750" s="13"/>
      <c r="R112750" s="13"/>
    </row>
    <row r="112751" spans="2:18">
      <c r="B112751" s="31"/>
      <c r="C112751" s="13"/>
      <c r="D112751" s="13"/>
      <c r="E112751" s="13"/>
      <c r="F112751" s="13"/>
      <c r="G112751" s="13"/>
      <c r="H112751" s="13"/>
      <c r="I112751" s="13"/>
      <c r="J112751" s="13"/>
      <c r="K112751" s="13"/>
      <c r="L112751" s="13"/>
      <c r="M112751" s="13"/>
      <c r="N112751" s="13"/>
      <c r="O112751" s="13"/>
      <c r="P112751" s="13"/>
      <c r="Q112751" s="13"/>
      <c r="R112751" s="13"/>
    </row>
    <row r="112752" spans="2:18">
      <c r="B112752" s="31"/>
      <c r="C112752" s="13"/>
      <c r="D112752" s="13"/>
      <c r="E112752" s="13"/>
      <c r="F112752" s="13"/>
      <c r="G112752" s="13"/>
      <c r="H112752" s="13"/>
      <c r="I112752" s="13"/>
      <c r="J112752" s="13"/>
      <c r="K112752" s="13"/>
      <c r="L112752" s="13"/>
      <c r="M112752" s="13"/>
      <c r="N112752" s="13"/>
      <c r="O112752" s="13"/>
      <c r="P112752" s="13"/>
      <c r="Q112752" s="13"/>
      <c r="R112752" s="13"/>
    </row>
    <row r="112753" spans="2:18">
      <c r="B112753" s="31"/>
      <c r="C112753" s="13"/>
      <c r="D112753" s="13"/>
      <c r="E112753" s="13"/>
      <c r="F112753" s="13"/>
      <c r="G112753" s="13"/>
      <c r="H112753" s="13"/>
      <c r="I112753" s="13"/>
      <c r="J112753" s="13"/>
      <c r="K112753" s="13"/>
      <c r="L112753" s="13"/>
      <c r="M112753" s="13"/>
      <c r="N112753" s="13"/>
      <c r="O112753" s="13"/>
      <c r="P112753" s="13"/>
      <c r="Q112753" s="13"/>
      <c r="R112753" s="13"/>
    </row>
    <row r="112754" spans="2:18">
      <c r="B112754" s="31"/>
      <c r="C112754" s="13"/>
      <c r="D112754" s="13"/>
      <c r="E112754" s="13"/>
      <c r="F112754" s="13"/>
      <c r="G112754" s="13"/>
      <c r="H112754" s="13"/>
      <c r="I112754" s="13"/>
      <c r="J112754" s="13"/>
      <c r="K112754" s="13"/>
      <c r="L112754" s="13"/>
      <c r="M112754" s="13"/>
      <c r="N112754" s="13"/>
      <c r="O112754" s="13"/>
      <c r="P112754" s="13"/>
      <c r="Q112754" s="13"/>
      <c r="R112754" s="13"/>
    </row>
    <row r="112755" spans="2:18">
      <c r="B112755" s="31"/>
      <c r="C112755" s="13"/>
      <c r="D112755" s="13"/>
      <c r="E112755" s="13"/>
      <c r="F112755" s="13"/>
      <c r="G112755" s="13"/>
      <c r="H112755" s="13"/>
      <c r="I112755" s="13"/>
      <c r="J112755" s="13"/>
      <c r="K112755" s="13"/>
      <c r="L112755" s="13"/>
      <c r="M112755" s="13"/>
      <c r="N112755" s="13"/>
      <c r="O112755" s="13"/>
      <c r="P112755" s="13"/>
      <c r="Q112755" s="13"/>
      <c r="R112755" s="13"/>
    </row>
    <row r="112756" spans="2:18">
      <c r="B112756" s="31"/>
      <c r="C112756" s="13"/>
      <c r="D112756" s="13"/>
      <c r="E112756" s="13"/>
      <c r="F112756" s="13"/>
      <c r="G112756" s="13"/>
      <c r="H112756" s="13"/>
      <c r="I112756" s="13"/>
      <c r="J112756" s="13"/>
      <c r="K112756" s="13"/>
      <c r="L112756" s="13"/>
      <c r="M112756" s="13"/>
      <c r="N112756" s="13"/>
      <c r="O112756" s="13"/>
      <c r="P112756" s="13"/>
      <c r="Q112756" s="13"/>
      <c r="R112756" s="13"/>
    </row>
    <row r="112757" spans="2:18">
      <c r="B112757" s="31"/>
      <c r="C112757" s="13"/>
      <c r="D112757" s="13"/>
      <c r="E112757" s="13"/>
      <c r="F112757" s="13"/>
      <c r="G112757" s="13"/>
      <c r="H112757" s="13"/>
      <c r="I112757" s="13"/>
      <c r="J112757" s="13"/>
      <c r="K112757" s="13"/>
      <c r="L112757" s="13"/>
      <c r="M112757" s="13"/>
      <c r="N112757" s="13"/>
      <c r="O112757" s="13"/>
      <c r="P112757" s="13"/>
      <c r="Q112757" s="13"/>
      <c r="R112757" s="13"/>
    </row>
    <row r="112758" spans="2:18">
      <c r="B112758" s="31"/>
      <c r="C112758" s="13"/>
      <c r="D112758" s="13"/>
      <c r="E112758" s="13"/>
      <c r="F112758" s="13"/>
      <c r="G112758" s="13"/>
      <c r="H112758" s="13"/>
      <c r="I112758" s="13"/>
      <c r="J112758" s="13"/>
      <c r="K112758" s="13"/>
      <c r="L112758" s="13"/>
      <c r="M112758" s="13"/>
      <c r="N112758" s="13"/>
      <c r="O112758" s="13"/>
      <c r="P112758" s="13"/>
      <c r="Q112758" s="13"/>
      <c r="R112758" s="13"/>
    </row>
    <row r="112759" spans="2:18">
      <c r="B112759" s="31"/>
      <c r="C112759" s="13"/>
      <c r="D112759" s="13"/>
      <c r="E112759" s="13"/>
      <c r="F112759" s="13"/>
      <c r="G112759" s="13"/>
      <c r="H112759" s="13"/>
      <c r="I112759" s="13"/>
      <c r="J112759" s="13"/>
      <c r="K112759" s="13"/>
      <c r="L112759" s="13"/>
      <c r="M112759" s="13"/>
      <c r="N112759" s="13"/>
      <c r="O112759" s="13"/>
      <c r="P112759" s="13"/>
      <c r="Q112759" s="13"/>
      <c r="R112759" s="13"/>
    </row>
    <row r="112760" spans="2:18">
      <c r="B112760" s="31"/>
      <c r="C112760" s="13"/>
      <c r="D112760" s="13"/>
      <c r="E112760" s="13"/>
      <c r="F112760" s="13"/>
      <c r="G112760" s="13"/>
      <c r="H112760" s="13"/>
      <c r="I112760" s="13"/>
      <c r="J112760" s="13"/>
      <c r="K112760" s="13"/>
      <c r="L112760" s="13"/>
      <c r="M112760" s="13"/>
      <c r="N112760" s="13"/>
      <c r="O112760" s="13"/>
      <c r="P112760" s="13"/>
      <c r="Q112760" s="13"/>
      <c r="R112760" s="13"/>
    </row>
    <row r="112761" spans="2:18">
      <c r="B112761" s="31"/>
      <c r="C112761" s="13"/>
      <c r="D112761" s="13"/>
      <c r="E112761" s="13"/>
      <c r="F112761" s="13"/>
      <c r="G112761" s="13"/>
      <c r="H112761" s="13"/>
      <c r="I112761" s="13"/>
      <c r="J112761" s="13"/>
      <c r="K112761" s="13"/>
      <c r="L112761" s="13"/>
      <c r="M112761" s="13"/>
      <c r="N112761" s="13"/>
      <c r="O112761" s="13"/>
      <c r="P112761" s="13"/>
      <c r="Q112761" s="13"/>
      <c r="R112761" s="13"/>
    </row>
    <row r="112762" spans="2:18">
      <c r="B112762" s="31"/>
      <c r="C112762" s="13"/>
      <c r="D112762" s="13"/>
      <c r="E112762" s="13"/>
      <c r="F112762" s="13"/>
      <c r="G112762" s="13"/>
      <c r="H112762" s="13"/>
      <c r="I112762" s="13"/>
      <c r="J112762" s="13"/>
      <c r="K112762" s="13"/>
      <c r="L112762" s="13"/>
      <c r="M112762" s="13"/>
      <c r="N112762" s="13"/>
      <c r="O112762" s="13"/>
      <c r="P112762" s="13"/>
      <c r="Q112762" s="13"/>
      <c r="R112762" s="13"/>
    </row>
    <row r="112763" spans="2:18">
      <c r="B112763" s="31"/>
      <c r="C112763" s="13"/>
      <c r="D112763" s="13"/>
      <c r="E112763" s="13"/>
      <c r="F112763" s="13"/>
      <c r="G112763" s="13"/>
      <c r="H112763" s="13"/>
      <c r="I112763" s="13"/>
      <c r="J112763" s="13"/>
      <c r="K112763" s="13"/>
      <c r="L112763" s="13"/>
      <c r="M112763" s="13"/>
      <c r="N112763" s="13"/>
      <c r="O112763" s="13"/>
      <c r="P112763" s="13"/>
      <c r="Q112763" s="13"/>
      <c r="R112763" s="13"/>
    </row>
    <row r="112764" spans="2:18">
      <c r="B112764" s="31"/>
      <c r="C112764" s="13"/>
      <c r="D112764" s="13"/>
      <c r="E112764" s="13"/>
      <c r="F112764" s="13"/>
      <c r="G112764" s="13"/>
      <c r="H112764" s="13"/>
      <c r="I112764" s="13"/>
      <c r="J112764" s="13"/>
      <c r="K112764" s="13"/>
      <c r="L112764" s="13"/>
      <c r="M112764" s="13"/>
      <c r="N112764" s="13"/>
      <c r="O112764" s="13"/>
      <c r="P112764" s="13"/>
      <c r="Q112764" s="13"/>
      <c r="R112764" s="13"/>
    </row>
    <row r="112765" spans="2:18">
      <c r="B112765" s="31"/>
      <c r="C112765" s="13"/>
      <c r="D112765" s="13"/>
      <c r="E112765" s="13"/>
      <c r="F112765" s="13"/>
      <c r="G112765" s="13"/>
      <c r="H112765" s="13"/>
      <c r="I112765" s="13"/>
      <c r="J112765" s="13"/>
      <c r="K112765" s="13"/>
      <c r="L112765" s="13"/>
      <c r="M112765" s="13"/>
      <c r="N112765" s="13"/>
      <c r="O112765" s="13"/>
      <c r="P112765" s="13"/>
      <c r="Q112765" s="13"/>
      <c r="R112765" s="13"/>
    </row>
    <row r="112766" spans="2:18">
      <c r="B112766" s="31"/>
      <c r="C112766" s="13"/>
      <c r="D112766" s="13"/>
      <c r="E112766" s="13"/>
      <c r="F112766" s="13"/>
      <c r="G112766" s="13"/>
      <c r="H112766" s="13"/>
      <c r="I112766" s="13"/>
      <c r="J112766" s="13"/>
      <c r="K112766" s="13"/>
      <c r="L112766" s="13"/>
      <c r="M112766" s="13"/>
      <c r="N112766" s="13"/>
      <c r="O112766" s="13"/>
      <c r="P112766" s="13"/>
      <c r="Q112766" s="13"/>
      <c r="R112766" s="13"/>
    </row>
    <row r="112767" spans="2:18">
      <c r="B112767" s="31"/>
      <c r="C112767" s="13"/>
      <c r="D112767" s="13"/>
      <c r="E112767" s="13"/>
      <c r="F112767" s="13"/>
      <c r="G112767" s="13"/>
      <c r="H112767" s="13"/>
      <c r="I112767" s="13"/>
      <c r="J112767" s="13"/>
      <c r="K112767" s="13"/>
      <c r="L112767" s="13"/>
      <c r="M112767" s="13"/>
      <c r="N112767" s="13"/>
      <c r="O112767" s="13"/>
      <c r="P112767" s="13"/>
      <c r="Q112767" s="13"/>
      <c r="R112767" s="13"/>
    </row>
    <row r="112768" spans="2:18">
      <c r="B112768" s="31"/>
      <c r="C112768" s="13"/>
      <c r="D112768" s="13"/>
      <c r="E112768" s="13"/>
      <c r="F112768" s="13"/>
      <c r="G112768" s="13"/>
      <c r="H112768" s="13"/>
      <c r="I112768" s="13"/>
      <c r="J112768" s="13"/>
      <c r="K112768" s="13"/>
      <c r="L112768" s="13"/>
      <c r="M112768" s="13"/>
      <c r="N112768" s="13"/>
      <c r="O112768" s="13"/>
      <c r="P112768" s="13"/>
      <c r="Q112768" s="13"/>
      <c r="R112768" s="13"/>
    </row>
    <row r="112769" spans="2:18">
      <c r="B112769" s="31"/>
      <c r="C112769" s="13"/>
      <c r="D112769" s="13"/>
      <c r="E112769" s="13"/>
      <c r="F112769" s="13"/>
      <c r="G112769" s="13"/>
      <c r="H112769" s="13"/>
      <c r="I112769" s="13"/>
      <c r="J112769" s="13"/>
      <c r="K112769" s="13"/>
      <c r="L112769" s="13"/>
      <c r="M112769" s="13"/>
      <c r="N112769" s="13"/>
      <c r="O112769" s="13"/>
      <c r="P112769" s="13"/>
      <c r="Q112769" s="13"/>
      <c r="R112769" s="13"/>
    </row>
    <row r="112770" spans="2:18">
      <c r="B112770" s="31"/>
      <c r="C112770" s="13"/>
      <c r="D112770" s="13"/>
      <c r="E112770" s="13"/>
      <c r="F112770" s="13"/>
      <c r="G112770" s="13"/>
      <c r="H112770" s="13"/>
      <c r="I112770" s="13"/>
      <c r="J112770" s="13"/>
      <c r="K112770" s="13"/>
      <c r="L112770" s="13"/>
      <c r="M112770" s="13"/>
      <c r="N112770" s="13"/>
      <c r="O112770" s="13"/>
      <c r="P112770" s="13"/>
      <c r="Q112770" s="13"/>
      <c r="R112770" s="13"/>
    </row>
    <row r="112771" spans="2:18">
      <c r="B112771" s="31"/>
      <c r="C112771" s="13"/>
      <c r="D112771" s="13"/>
      <c r="E112771" s="13"/>
      <c r="F112771" s="13"/>
      <c r="G112771" s="13"/>
      <c r="H112771" s="13"/>
      <c r="I112771" s="13"/>
      <c r="J112771" s="13"/>
      <c r="K112771" s="13"/>
      <c r="L112771" s="13"/>
      <c r="M112771" s="13"/>
      <c r="N112771" s="13"/>
      <c r="O112771" s="13"/>
      <c r="P112771" s="13"/>
      <c r="Q112771" s="13"/>
      <c r="R112771" s="13"/>
    </row>
    <row r="112772" spans="2:18">
      <c r="B112772" s="31"/>
      <c r="C112772" s="13"/>
      <c r="D112772" s="13"/>
      <c r="E112772" s="13"/>
      <c r="F112772" s="13"/>
      <c r="G112772" s="13"/>
      <c r="H112772" s="13"/>
      <c r="I112772" s="13"/>
      <c r="J112772" s="13"/>
      <c r="K112772" s="13"/>
      <c r="L112772" s="13"/>
      <c r="M112772" s="13"/>
      <c r="N112772" s="13"/>
      <c r="O112772" s="13"/>
      <c r="P112772" s="13"/>
      <c r="Q112772" s="13"/>
      <c r="R112772" s="13"/>
    </row>
    <row r="112773" spans="2:18">
      <c r="B112773" s="31"/>
      <c r="C112773" s="13"/>
      <c r="D112773" s="13"/>
      <c r="E112773" s="13"/>
      <c r="F112773" s="13"/>
      <c r="G112773" s="13"/>
      <c r="H112773" s="13"/>
      <c r="I112773" s="13"/>
      <c r="J112773" s="13"/>
      <c r="K112773" s="13"/>
      <c r="L112773" s="13"/>
      <c r="M112773" s="13"/>
      <c r="N112773" s="13"/>
      <c r="O112773" s="13"/>
      <c r="P112773" s="13"/>
      <c r="Q112773" s="13"/>
      <c r="R112773" s="13"/>
    </row>
    <row r="112774" spans="2:18">
      <c r="B112774" s="31"/>
      <c r="C112774" s="13"/>
      <c r="D112774" s="13"/>
      <c r="E112774" s="13"/>
      <c r="F112774" s="13"/>
      <c r="G112774" s="13"/>
      <c r="H112774" s="13"/>
      <c r="I112774" s="13"/>
      <c r="J112774" s="13"/>
      <c r="K112774" s="13"/>
      <c r="L112774" s="13"/>
      <c r="M112774" s="13"/>
      <c r="N112774" s="13"/>
      <c r="O112774" s="13"/>
      <c r="P112774" s="13"/>
      <c r="Q112774" s="13"/>
      <c r="R112774" s="13"/>
    </row>
    <row r="112775" spans="2:18">
      <c r="B112775" s="31"/>
      <c r="C112775" s="13"/>
      <c r="D112775" s="13"/>
      <c r="E112775" s="13"/>
      <c r="F112775" s="13"/>
      <c r="G112775" s="13"/>
      <c r="H112775" s="13"/>
      <c r="I112775" s="13"/>
      <c r="J112775" s="13"/>
      <c r="K112775" s="13"/>
      <c r="L112775" s="13"/>
      <c r="M112775" s="13"/>
      <c r="N112775" s="13"/>
      <c r="O112775" s="13"/>
      <c r="P112775" s="13"/>
      <c r="Q112775" s="13"/>
      <c r="R112775" s="13"/>
    </row>
    <row r="112776" spans="2:18">
      <c r="B112776" s="31"/>
      <c r="C112776" s="13"/>
      <c r="D112776" s="13"/>
      <c r="E112776" s="13"/>
      <c r="F112776" s="13"/>
      <c r="G112776" s="13"/>
      <c r="H112776" s="13"/>
      <c r="I112776" s="13"/>
      <c r="J112776" s="13"/>
      <c r="K112776" s="13"/>
      <c r="L112776" s="13"/>
      <c r="M112776" s="13"/>
      <c r="N112776" s="13"/>
      <c r="O112776" s="13"/>
      <c r="P112776" s="13"/>
      <c r="Q112776" s="13"/>
      <c r="R112776" s="13"/>
    </row>
    <row r="112777" spans="2:18">
      <c r="B112777" s="31"/>
      <c r="C112777" s="13"/>
      <c r="D112777" s="13"/>
      <c r="E112777" s="13"/>
      <c r="F112777" s="13"/>
      <c r="G112777" s="13"/>
      <c r="H112777" s="13"/>
      <c r="I112777" s="13"/>
      <c r="J112777" s="13"/>
      <c r="K112777" s="13"/>
      <c r="L112777" s="13"/>
      <c r="M112777" s="13"/>
      <c r="N112777" s="13"/>
      <c r="O112777" s="13"/>
      <c r="P112777" s="13"/>
      <c r="Q112777" s="13"/>
      <c r="R112777" s="13"/>
    </row>
    <row r="112778" spans="2:18">
      <c r="B112778" s="31"/>
      <c r="C112778" s="13"/>
      <c r="D112778" s="13"/>
      <c r="E112778" s="13"/>
      <c r="F112778" s="13"/>
      <c r="G112778" s="13"/>
      <c r="H112778" s="13"/>
      <c r="I112778" s="13"/>
      <c r="J112778" s="13"/>
      <c r="K112778" s="13"/>
      <c r="L112778" s="13"/>
      <c r="M112778" s="13"/>
      <c r="N112778" s="13"/>
      <c r="O112778" s="13"/>
      <c r="P112778" s="13"/>
      <c r="Q112778" s="13"/>
      <c r="R112778" s="13"/>
    </row>
    <row r="112779" spans="2:18">
      <c r="B112779" s="31"/>
      <c r="C112779" s="13"/>
      <c r="D112779" s="13"/>
      <c r="E112779" s="13"/>
      <c r="F112779" s="13"/>
      <c r="G112779" s="13"/>
      <c r="H112779" s="13"/>
      <c r="I112779" s="13"/>
      <c r="J112779" s="13"/>
      <c r="K112779" s="13"/>
      <c r="L112779" s="13"/>
      <c r="M112779" s="13"/>
      <c r="N112779" s="13"/>
      <c r="O112779" s="13"/>
      <c r="P112779" s="13"/>
      <c r="Q112779" s="13"/>
      <c r="R112779" s="13"/>
    </row>
    <row r="112780" spans="2:18">
      <c r="B112780" s="31"/>
      <c r="C112780" s="13"/>
      <c r="D112780" s="13"/>
      <c r="E112780" s="13"/>
      <c r="F112780" s="13"/>
      <c r="G112780" s="13"/>
      <c r="H112780" s="13"/>
      <c r="I112780" s="13"/>
      <c r="J112780" s="13"/>
      <c r="K112780" s="13"/>
      <c r="L112780" s="13"/>
      <c r="M112780" s="13"/>
      <c r="N112780" s="13"/>
      <c r="O112780" s="13"/>
      <c r="P112780" s="13"/>
      <c r="Q112780" s="13"/>
      <c r="R112780" s="13"/>
    </row>
    <row r="112781" spans="2:18">
      <c r="B112781" s="31"/>
      <c r="C112781" s="13"/>
      <c r="D112781" s="13"/>
      <c r="E112781" s="13"/>
      <c r="F112781" s="13"/>
      <c r="G112781" s="13"/>
      <c r="H112781" s="13"/>
      <c r="I112781" s="13"/>
      <c r="J112781" s="13"/>
      <c r="K112781" s="13"/>
      <c r="L112781" s="13"/>
      <c r="M112781" s="13"/>
      <c r="N112781" s="13"/>
      <c r="O112781" s="13"/>
      <c r="P112781" s="13"/>
      <c r="Q112781" s="13"/>
      <c r="R112781" s="13"/>
    </row>
    <row r="112782" spans="2:18">
      <c r="B112782" s="31"/>
      <c r="C112782" s="13"/>
      <c r="D112782" s="13"/>
      <c r="E112782" s="13"/>
      <c r="F112782" s="13"/>
      <c r="G112782" s="13"/>
      <c r="H112782" s="13"/>
      <c r="I112782" s="13"/>
      <c r="J112782" s="13"/>
      <c r="K112782" s="13"/>
      <c r="L112782" s="13"/>
      <c r="M112782" s="13"/>
      <c r="N112782" s="13"/>
      <c r="O112782" s="13"/>
      <c r="P112782" s="13"/>
      <c r="Q112782" s="13"/>
      <c r="R112782" s="13"/>
    </row>
    <row r="112783" spans="2:18">
      <c r="B112783" s="31"/>
      <c r="C112783" s="13"/>
      <c r="D112783" s="13"/>
      <c r="E112783" s="13"/>
      <c r="F112783" s="13"/>
      <c r="G112783" s="13"/>
      <c r="H112783" s="13"/>
      <c r="I112783" s="13"/>
      <c r="J112783" s="13"/>
      <c r="K112783" s="13"/>
      <c r="L112783" s="13"/>
      <c r="M112783" s="13"/>
      <c r="N112783" s="13"/>
      <c r="O112783" s="13"/>
      <c r="P112783" s="13"/>
      <c r="Q112783" s="13"/>
      <c r="R112783" s="13"/>
    </row>
    <row r="112784" spans="2:18">
      <c r="B112784" s="31"/>
      <c r="C112784" s="13"/>
      <c r="D112784" s="13"/>
      <c r="E112784" s="13"/>
      <c r="F112784" s="13"/>
      <c r="G112784" s="13"/>
      <c r="H112784" s="13"/>
      <c r="I112784" s="13"/>
      <c r="J112784" s="13"/>
      <c r="K112784" s="13"/>
      <c r="L112784" s="13"/>
      <c r="M112784" s="13"/>
      <c r="N112784" s="13"/>
      <c r="O112784" s="13"/>
      <c r="P112784" s="13"/>
      <c r="Q112784" s="13"/>
      <c r="R112784" s="13"/>
    </row>
    <row r="112785" spans="2:18">
      <c r="B112785" s="31"/>
      <c r="C112785" s="13"/>
      <c r="D112785" s="13"/>
      <c r="E112785" s="13"/>
      <c r="F112785" s="13"/>
      <c r="G112785" s="13"/>
      <c r="H112785" s="13"/>
      <c r="I112785" s="13"/>
      <c r="J112785" s="13"/>
      <c r="K112785" s="13"/>
      <c r="L112785" s="13"/>
      <c r="M112785" s="13"/>
      <c r="N112785" s="13"/>
      <c r="O112785" s="13"/>
      <c r="P112785" s="13"/>
      <c r="Q112785" s="13"/>
      <c r="R112785" s="13"/>
    </row>
    <row r="112786" spans="2:18">
      <c r="B112786" s="31"/>
      <c r="C112786" s="13"/>
      <c r="D112786" s="13"/>
      <c r="E112786" s="13"/>
      <c r="F112786" s="13"/>
      <c r="G112786" s="13"/>
      <c r="H112786" s="13"/>
      <c r="I112786" s="13"/>
      <c r="J112786" s="13"/>
      <c r="K112786" s="13"/>
      <c r="L112786" s="13"/>
      <c r="M112786" s="13"/>
      <c r="N112786" s="13"/>
      <c r="O112786" s="13"/>
      <c r="P112786" s="13"/>
      <c r="Q112786" s="13"/>
      <c r="R112786" s="13"/>
    </row>
    <row r="112787" spans="2:18">
      <c r="B112787" s="31"/>
      <c r="C112787" s="13"/>
      <c r="D112787" s="13"/>
      <c r="E112787" s="13"/>
      <c r="F112787" s="13"/>
      <c r="G112787" s="13"/>
      <c r="H112787" s="13"/>
      <c r="I112787" s="13"/>
      <c r="J112787" s="13"/>
      <c r="K112787" s="13"/>
      <c r="L112787" s="13"/>
      <c r="M112787" s="13"/>
      <c r="N112787" s="13"/>
      <c r="O112787" s="13"/>
      <c r="P112787" s="13"/>
      <c r="Q112787" s="13"/>
      <c r="R112787" s="13"/>
    </row>
    <row r="112788" spans="2:18">
      <c r="B112788" s="31"/>
      <c r="C112788" s="13"/>
      <c r="D112788" s="13"/>
      <c r="E112788" s="13"/>
      <c r="F112788" s="13"/>
      <c r="G112788" s="13"/>
      <c r="H112788" s="13"/>
      <c r="I112788" s="13"/>
      <c r="J112788" s="13"/>
      <c r="K112788" s="13"/>
      <c r="L112788" s="13"/>
      <c r="M112788" s="13"/>
      <c r="N112788" s="13"/>
      <c r="O112788" s="13"/>
      <c r="P112788" s="13"/>
      <c r="Q112788" s="13"/>
      <c r="R112788" s="13"/>
    </row>
    <row r="112789" spans="2:18">
      <c r="B112789" s="31"/>
      <c r="C112789" s="13"/>
      <c r="D112789" s="13"/>
      <c r="E112789" s="13"/>
      <c r="F112789" s="13"/>
      <c r="G112789" s="13"/>
      <c r="H112789" s="13"/>
      <c r="I112789" s="13"/>
      <c r="J112789" s="13"/>
      <c r="K112789" s="13"/>
      <c r="L112789" s="13"/>
      <c r="M112789" s="13"/>
      <c r="N112789" s="13"/>
      <c r="O112789" s="13"/>
      <c r="P112789" s="13"/>
      <c r="Q112789" s="13"/>
      <c r="R112789" s="13"/>
    </row>
    <row r="112790" spans="2:18">
      <c r="B112790" s="31"/>
      <c r="C112790" s="13"/>
      <c r="D112790" s="13"/>
      <c r="E112790" s="13"/>
      <c r="F112790" s="13"/>
      <c r="G112790" s="13"/>
      <c r="H112790" s="13"/>
      <c r="I112790" s="13"/>
      <c r="J112790" s="13"/>
      <c r="K112790" s="13"/>
      <c r="L112790" s="13"/>
      <c r="M112790" s="13"/>
      <c r="N112790" s="13"/>
      <c r="O112790" s="13"/>
      <c r="P112790" s="13"/>
      <c r="Q112790" s="13"/>
      <c r="R112790" s="13"/>
    </row>
    <row r="112791" spans="2:18">
      <c r="B112791" s="31"/>
      <c r="C112791" s="13"/>
      <c r="D112791" s="13"/>
      <c r="E112791" s="13"/>
      <c r="F112791" s="13"/>
      <c r="G112791" s="13"/>
      <c r="H112791" s="13"/>
      <c r="I112791" s="13"/>
      <c r="J112791" s="13"/>
      <c r="K112791" s="13"/>
      <c r="L112791" s="13"/>
      <c r="M112791" s="13"/>
      <c r="N112791" s="13"/>
      <c r="O112791" s="13"/>
      <c r="P112791" s="13"/>
      <c r="Q112791" s="13"/>
      <c r="R112791" s="13"/>
    </row>
    <row r="112792" spans="2:18">
      <c r="B112792" s="31"/>
      <c r="C112792" s="13"/>
      <c r="D112792" s="13"/>
      <c r="E112792" s="13"/>
      <c r="F112792" s="13"/>
      <c r="G112792" s="13"/>
      <c r="H112792" s="13"/>
      <c r="I112792" s="13"/>
      <c r="J112792" s="13"/>
      <c r="K112792" s="13"/>
      <c r="L112792" s="13"/>
      <c r="M112792" s="13"/>
      <c r="N112792" s="13"/>
      <c r="O112792" s="13"/>
      <c r="P112792" s="13"/>
      <c r="Q112792" s="13"/>
      <c r="R112792" s="13"/>
    </row>
    <row r="112793" spans="2:18">
      <c r="B112793" s="31"/>
      <c r="C112793" s="13"/>
      <c r="D112793" s="13"/>
      <c r="E112793" s="13"/>
      <c r="F112793" s="13"/>
      <c r="G112793" s="13"/>
      <c r="H112793" s="13"/>
      <c r="I112793" s="13"/>
      <c r="J112793" s="13"/>
      <c r="K112793" s="13"/>
      <c r="L112793" s="13"/>
      <c r="M112793" s="13"/>
      <c r="N112793" s="13"/>
      <c r="O112793" s="13"/>
      <c r="P112793" s="13"/>
      <c r="Q112793" s="13"/>
      <c r="R112793" s="13"/>
    </row>
    <row r="112794" spans="2:18">
      <c r="B112794" s="31"/>
      <c r="C112794" s="13"/>
      <c r="D112794" s="13"/>
      <c r="E112794" s="13"/>
      <c r="F112794" s="13"/>
      <c r="G112794" s="13"/>
      <c r="H112794" s="13"/>
      <c r="I112794" s="13"/>
      <c r="J112794" s="13"/>
      <c r="K112794" s="13"/>
      <c r="L112794" s="13"/>
      <c r="M112794" s="13"/>
      <c r="N112794" s="13"/>
      <c r="O112794" s="13"/>
      <c r="P112794" s="13"/>
      <c r="Q112794" s="13"/>
      <c r="R112794" s="13"/>
    </row>
    <row r="112795" spans="2:18">
      <c r="B112795" s="31"/>
      <c r="C112795" s="13"/>
      <c r="D112795" s="13"/>
      <c r="E112795" s="13"/>
      <c r="F112795" s="13"/>
      <c r="G112795" s="13"/>
      <c r="H112795" s="13"/>
      <c r="I112795" s="13"/>
      <c r="J112795" s="13"/>
      <c r="K112795" s="13"/>
      <c r="L112795" s="13"/>
      <c r="M112795" s="13"/>
      <c r="N112795" s="13"/>
      <c r="O112795" s="13"/>
      <c r="P112795" s="13"/>
      <c r="Q112795" s="13"/>
      <c r="R112795" s="13"/>
    </row>
    <row r="112796" spans="2:18">
      <c r="B112796" s="31"/>
      <c r="C112796" s="13"/>
      <c r="D112796" s="13"/>
      <c r="E112796" s="13"/>
      <c r="F112796" s="13"/>
      <c r="G112796" s="13"/>
      <c r="H112796" s="13"/>
      <c r="I112796" s="13"/>
      <c r="J112796" s="13"/>
      <c r="K112796" s="13"/>
      <c r="L112796" s="13"/>
      <c r="M112796" s="13"/>
      <c r="N112796" s="13"/>
      <c r="O112796" s="13"/>
      <c r="P112796" s="13"/>
      <c r="Q112796" s="13"/>
      <c r="R112796" s="13"/>
    </row>
    <row r="112797" spans="2:18">
      <c r="B112797" s="31"/>
      <c r="C112797" s="13"/>
      <c r="D112797" s="13"/>
      <c r="E112797" s="13"/>
      <c r="F112797" s="13"/>
      <c r="G112797" s="13"/>
      <c r="H112797" s="13"/>
      <c r="I112797" s="13"/>
      <c r="J112797" s="13"/>
      <c r="K112797" s="13"/>
      <c r="L112797" s="13"/>
      <c r="M112797" s="13"/>
      <c r="N112797" s="13"/>
      <c r="O112797" s="13"/>
      <c r="P112797" s="13"/>
      <c r="Q112797" s="13"/>
      <c r="R112797" s="13"/>
    </row>
    <row r="112798" spans="2:18">
      <c r="B112798" s="31"/>
      <c r="C112798" s="13"/>
      <c r="D112798" s="13"/>
      <c r="E112798" s="13"/>
      <c r="F112798" s="13"/>
      <c r="G112798" s="13"/>
      <c r="H112798" s="13"/>
      <c r="I112798" s="13"/>
      <c r="J112798" s="13"/>
      <c r="K112798" s="13"/>
      <c r="L112798" s="13"/>
      <c r="M112798" s="13"/>
      <c r="N112798" s="13"/>
      <c r="O112798" s="13"/>
      <c r="P112798" s="13"/>
      <c r="Q112798" s="13"/>
      <c r="R112798" s="13"/>
    </row>
    <row r="112799" spans="2:18">
      <c r="B112799" s="31"/>
      <c r="C112799" s="13"/>
      <c r="D112799" s="13"/>
      <c r="E112799" s="13"/>
      <c r="F112799" s="13"/>
      <c r="G112799" s="13"/>
      <c r="H112799" s="13"/>
      <c r="I112799" s="13"/>
      <c r="J112799" s="13"/>
      <c r="K112799" s="13"/>
      <c r="L112799" s="13"/>
      <c r="M112799" s="13"/>
      <c r="N112799" s="13"/>
      <c r="O112799" s="13"/>
      <c r="P112799" s="13"/>
      <c r="Q112799" s="13"/>
      <c r="R112799" s="13"/>
    </row>
    <row r="112800" spans="2:18">
      <c r="B112800" s="31"/>
      <c r="C112800" s="13"/>
      <c r="D112800" s="13"/>
      <c r="E112800" s="13"/>
      <c r="F112800" s="13"/>
      <c r="G112800" s="13"/>
      <c r="H112800" s="13"/>
      <c r="I112800" s="13"/>
      <c r="J112800" s="13"/>
      <c r="K112800" s="13"/>
      <c r="L112800" s="13"/>
      <c r="M112800" s="13"/>
      <c r="N112800" s="13"/>
      <c r="O112800" s="13"/>
      <c r="P112800" s="13"/>
      <c r="Q112800" s="13"/>
      <c r="R112800" s="13"/>
    </row>
    <row r="112801" spans="2:18">
      <c r="B112801" s="31"/>
      <c r="C112801" s="13"/>
      <c r="D112801" s="13"/>
      <c r="E112801" s="13"/>
      <c r="F112801" s="13"/>
      <c r="G112801" s="13"/>
      <c r="H112801" s="13"/>
      <c r="I112801" s="13"/>
      <c r="J112801" s="13"/>
      <c r="K112801" s="13"/>
      <c r="L112801" s="13"/>
      <c r="M112801" s="13"/>
      <c r="N112801" s="13"/>
      <c r="O112801" s="13"/>
      <c r="P112801" s="13"/>
      <c r="Q112801" s="13"/>
      <c r="R112801" s="13"/>
    </row>
    <row r="112802" spans="2:18">
      <c r="B112802" s="31"/>
      <c r="C112802" s="13"/>
      <c r="D112802" s="13"/>
      <c r="E112802" s="13"/>
      <c r="F112802" s="13"/>
      <c r="G112802" s="13"/>
      <c r="H112802" s="13"/>
      <c r="I112802" s="13"/>
      <c r="J112802" s="13"/>
      <c r="K112802" s="13"/>
      <c r="L112802" s="13"/>
      <c r="M112802" s="13"/>
      <c r="N112802" s="13"/>
      <c r="O112802" s="13"/>
      <c r="P112802" s="13"/>
      <c r="Q112802" s="13"/>
      <c r="R112802" s="13"/>
    </row>
    <row r="112803" spans="2:18">
      <c r="B112803" s="31"/>
      <c r="C112803" s="13"/>
      <c r="D112803" s="13"/>
      <c r="E112803" s="13"/>
      <c r="F112803" s="13"/>
      <c r="G112803" s="13"/>
      <c r="H112803" s="13"/>
      <c r="I112803" s="13"/>
      <c r="J112803" s="13"/>
      <c r="K112803" s="13"/>
      <c r="L112803" s="13"/>
      <c r="M112803" s="13"/>
      <c r="N112803" s="13"/>
      <c r="O112803" s="13"/>
      <c r="P112803" s="13"/>
      <c r="Q112803" s="13"/>
      <c r="R112803" s="13"/>
    </row>
    <row r="112804" spans="2:18">
      <c r="B112804" s="31"/>
      <c r="C112804" s="13"/>
      <c r="D112804" s="13"/>
      <c r="E112804" s="13"/>
      <c r="F112804" s="13"/>
      <c r="G112804" s="13"/>
      <c r="H112804" s="13"/>
      <c r="I112804" s="13"/>
      <c r="J112804" s="13"/>
      <c r="K112804" s="13"/>
      <c r="L112804" s="13"/>
      <c r="M112804" s="13"/>
      <c r="N112804" s="13"/>
      <c r="O112804" s="13"/>
      <c r="P112804" s="13"/>
      <c r="Q112804" s="13"/>
      <c r="R112804" s="13"/>
    </row>
    <row r="112805" spans="2:18">
      <c r="B112805" s="31"/>
      <c r="C112805" s="13"/>
      <c r="D112805" s="13"/>
      <c r="E112805" s="13"/>
      <c r="F112805" s="13"/>
      <c r="G112805" s="13"/>
      <c r="H112805" s="13"/>
      <c r="I112805" s="13"/>
      <c r="J112805" s="13"/>
      <c r="K112805" s="13"/>
      <c r="L112805" s="13"/>
      <c r="M112805" s="13"/>
      <c r="N112805" s="13"/>
      <c r="O112805" s="13"/>
      <c r="P112805" s="13"/>
      <c r="Q112805" s="13"/>
      <c r="R112805" s="13"/>
    </row>
    <row r="112806" spans="2:18">
      <c r="B112806" s="31"/>
      <c r="C112806" s="13"/>
      <c r="D112806" s="13"/>
      <c r="E112806" s="13"/>
      <c r="F112806" s="13"/>
      <c r="G112806" s="13"/>
      <c r="H112806" s="13"/>
      <c r="I112806" s="13"/>
      <c r="J112806" s="13"/>
      <c r="K112806" s="13"/>
      <c r="L112806" s="13"/>
      <c r="M112806" s="13"/>
      <c r="N112806" s="13"/>
      <c r="O112806" s="13"/>
      <c r="P112806" s="13"/>
      <c r="Q112806" s="13"/>
      <c r="R112806" s="13"/>
    </row>
    <row r="112807" spans="2:18">
      <c r="B112807" s="31"/>
      <c r="C112807" s="13"/>
      <c r="D112807" s="13"/>
      <c r="E112807" s="13"/>
      <c r="F112807" s="13"/>
      <c r="G112807" s="13"/>
      <c r="H112807" s="13"/>
      <c r="I112807" s="13"/>
      <c r="J112807" s="13"/>
      <c r="K112807" s="13"/>
      <c r="L112807" s="13"/>
      <c r="M112807" s="13"/>
      <c r="N112807" s="13"/>
      <c r="O112807" s="13"/>
      <c r="P112807" s="13"/>
      <c r="Q112807" s="13"/>
      <c r="R112807" s="13"/>
    </row>
    <row r="112808" spans="2:18">
      <c r="B112808" s="31"/>
      <c r="C112808" s="13"/>
      <c r="D112808" s="13"/>
      <c r="E112808" s="13"/>
      <c r="F112808" s="13"/>
      <c r="G112808" s="13"/>
      <c r="H112808" s="13"/>
      <c r="I112808" s="13"/>
      <c r="J112808" s="13"/>
      <c r="K112808" s="13"/>
      <c r="L112808" s="13"/>
      <c r="M112808" s="13"/>
      <c r="N112808" s="13"/>
      <c r="O112808" s="13"/>
      <c r="P112808" s="13"/>
      <c r="Q112808" s="13"/>
      <c r="R112808" s="13"/>
    </row>
    <row r="112809" spans="2:18">
      <c r="B112809" s="31"/>
      <c r="C112809" s="13"/>
      <c r="D112809" s="13"/>
      <c r="E112809" s="13"/>
      <c r="F112809" s="13"/>
      <c r="G112809" s="13"/>
      <c r="H112809" s="13"/>
      <c r="I112809" s="13"/>
      <c r="J112809" s="13"/>
      <c r="K112809" s="13"/>
      <c r="L112809" s="13"/>
      <c r="M112809" s="13"/>
      <c r="N112809" s="13"/>
      <c r="O112809" s="13"/>
      <c r="P112809" s="13"/>
      <c r="Q112809" s="13"/>
      <c r="R112809" s="13"/>
    </row>
    <row r="112810" spans="2:18">
      <c r="B112810" s="31"/>
      <c r="C112810" s="13"/>
      <c r="D112810" s="13"/>
      <c r="E112810" s="13"/>
      <c r="F112810" s="13"/>
      <c r="G112810" s="13"/>
      <c r="H112810" s="13"/>
      <c r="I112810" s="13"/>
      <c r="J112810" s="13"/>
      <c r="K112810" s="13"/>
      <c r="L112810" s="13"/>
      <c r="M112810" s="13"/>
      <c r="N112810" s="13"/>
      <c r="O112810" s="13"/>
      <c r="P112810" s="13"/>
      <c r="Q112810" s="13"/>
      <c r="R112810" s="13"/>
    </row>
    <row r="112811" spans="2:18">
      <c r="B112811" s="31"/>
      <c r="C112811" s="13"/>
      <c r="D112811" s="13"/>
      <c r="E112811" s="13"/>
      <c r="F112811" s="13"/>
      <c r="G112811" s="13"/>
      <c r="H112811" s="13"/>
      <c r="I112811" s="13"/>
      <c r="J112811" s="13"/>
      <c r="K112811" s="13"/>
      <c r="L112811" s="13"/>
      <c r="M112811" s="13"/>
      <c r="N112811" s="13"/>
      <c r="O112811" s="13"/>
      <c r="P112811" s="13"/>
      <c r="Q112811" s="13"/>
      <c r="R112811" s="13"/>
    </row>
    <row r="112812" spans="2:18">
      <c r="B112812" s="31"/>
      <c r="C112812" s="13"/>
      <c r="D112812" s="13"/>
      <c r="E112812" s="13"/>
      <c r="F112812" s="13"/>
      <c r="G112812" s="13"/>
      <c r="H112812" s="13"/>
      <c r="I112812" s="13"/>
      <c r="J112812" s="13"/>
      <c r="K112812" s="13"/>
      <c r="L112812" s="13"/>
      <c r="M112812" s="13"/>
      <c r="N112812" s="13"/>
      <c r="O112812" s="13"/>
      <c r="P112812" s="13"/>
      <c r="Q112812" s="13"/>
      <c r="R112812" s="13"/>
    </row>
    <row r="112813" spans="2:18">
      <c r="B112813" s="31"/>
      <c r="C112813" s="13"/>
      <c r="D112813" s="13"/>
      <c r="E112813" s="13"/>
      <c r="F112813" s="13"/>
      <c r="G112813" s="13"/>
      <c r="H112813" s="13"/>
      <c r="I112813" s="13"/>
      <c r="J112813" s="13"/>
      <c r="K112813" s="13"/>
      <c r="L112813" s="13"/>
      <c r="M112813" s="13"/>
      <c r="N112813" s="13"/>
      <c r="O112813" s="13"/>
      <c r="P112813" s="13"/>
      <c r="Q112813" s="13"/>
      <c r="R112813" s="13"/>
    </row>
    <row r="112814" spans="2:18">
      <c r="B112814" s="31"/>
      <c r="C112814" s="13"/>
      <c r="D112814" s="13"/>
      <c r="E112814" s="13"/>
      <c r="F112814" s="13"/>
      <c r="G112814" s="13"/>
      <c r="H112814" s="13"/>
      <c r="I112814" s="13"/>
      <c r="J112814" s="13"/>
      <c r="K112814" s="13"/>
      <c r="L112814" s="13"/>
      <c r="M112814" s="13"/>
      <c r="N112814" s="13"/>
      <c r="O112814" s="13"/>
      <c r="P112814" s="13"/>
      <c r="Q112814" s="13"/>
      <c r="R112814" s="13"/>
    </row>
    <row r="112815" spans="2:18">
      <c r="B112815" s="31"/>
      <c r="C112815" s="13"/>
      <c r="D112815" s="13"/>
      <c r="E112815" s="13"/>
      <c r="F112815" s="13"/>
      <c r="G112815" s="13"/>
      <c r="H112815" s="13"/>
      <c r="I112815" s="13"/>
      <c r="J112815" s="13"/>
      <c r="K112815" s="13"/>
      <c r="L112815" s="13"/>
      <c r="M112815" s="13"/>
      <c r="N112815" s="13"/>
      <c r="O112815" s="13"/>
      <c r="P112815" s="13"/>
      <c r="Q112815" s="13"/>
      <c r="R112815" s="13"/>
    </row>
    <row r="112816" spans="2:18">
      <c r="B112816" s="31"/>
      <c r="C112816" s="13"/>
      <c r="D112816" s="13"/>
      <c r="E112816" s="13"/>
      <c r="F112816" s="13"/>
      <c r="G112816" s="13"/>
      <c r="H112816" s="13"/>
      <c r="I112816" s="13"/>
      <c r="J112816" s="13"/>
      <c r="K112816" s="13"/>
      <c r="L112816" s="13"/>
      <c r="M112816" s="13"/>
      <c r="N112816" s="13"/>
      <c r="O112816" s="13"/>
      <c r="P112816" s="13"/>
      <c r="Q112816" s="13"/>
      <c r="R112816" s="13"/>
    </row>
    <row r="112817" spans="2:18">
      <c r="B112817" s="31"/>
      <c r="C112817" s="13"/>
      <c r="D112817" s="13"/>
      <c r="E112817" s="13"/>
      <c r="F112817" s="13"/>
      <c r="G112817" s="13"/>
      <c r="H112817" s="13"/>
      <c r="I112817" s="13"/>
      <c r="J112817" s="13"/>
      <c r="K112817" s="13"/>
      <c r="L112817" s="13"/>
      <c r="M112817" s="13"/>
      <c r="N112817" s="13"/>
      <c r="O112817" s="13"/>
      <c r="P112817" s="13"/>
      <c r="Q112817" s="13"/>
      <c r="R112817" s="13"/>
    </row>
    <row r="112818" spans="2:18">
      <c r="B112818" s="31"/>
      <c r="C112818" s="13"/>
      <c r="D112818" s="13"/>
      <c r="E112818" s="13"/>
      <c r="F112818" s="13"/>
      <c r="G112818" s="13"/>
      <c r="H112818" s="13"/>
      <c r="I112818" s="13"/>
      <c r="J112818" s="13"/>
      <c r="K112818" s="13"/>
      <c r="L112818" s="13"/>
      <c r="M112818" s="13"/>
      <c r="N112818" s="13"/>
      <c r="O112818" s="13"/>
      <c r="P112818" s="13"/>
      <c r="Q112818" s="13"/>
      <c r="R112818" s="13"/>
    </row>
    <row r="112819" spans="2:18">
      <c r="B112819" s="31"/>
      <c r="C112819" s="13"/>
      <c r="D112819" s="13"/>
      <c r="E112819" s="13"/>
      <c r="F112819" s="13"/>
      <c r="G112819" s="13"/>
      <c r="H112819" s="13"/>
      <c r="I112819" s="13"/>
      <c r="J112819" s="13"/>
      <c r="K112819" s="13"/>
      <c r="L112819" s="13"/>
      <c r="M112819" s="13"/>
      <c r="N112819" s="13"/>
      <c r="O112819" s="13"/>
      <c r="P112819" s="13"/>
      <c r="Q112819" s="13"/>
      <c r="R112819" s="13"/>
    </row>
    <row r="112820" spans="2:18">
      <c r="B112820" s="31"/>
      <c r="C112820" s="13"/>
      <c r="D112820" s="13"/>
      <c r="E112820" s="13"/>
      <c r="F112820" s="13"/>
      <c r="G112820" s="13"/>
      <c r="H112820" s="13"/>
      <c r="I112820" s="13"/>
      <c r="J112820" s="13"/>
      <c r="K112820" s="13"/>
      <c r="L112820" s="13"/>
      <c r="M112820" s="13"/>
      <c r="N112820" s="13"/>
      <c r="O112820" s="13"/>
      <c r="P112820" s="13"/>
      <c r="Q112820" s="13"/>
      <c r="R112820" s="13"/>
    </row>
    <row r="112821" spans="2:18">
      <c r="B112821" s="31"/>
      <c r="C112821" s="13"/>
      <c r="D112821" s="13"/>
      <c r="E112821" s="13"/>
      <c r="F112821" s="13"/>
      <c r="G112821" s="13"/>
      <c r="H112821" s="13"/>
      <c r="I112821" s="13"/>
      <c r="J112821" s="13"/>
      <c r="K112821" s="13"/>
      <c r="L112821" s="13"/>
      <c r="M112821" s="13"/>
      <c r="N112821" s="13"/>
      <c r="O112821" s="13"/>
      <c r="P112821" s="13"/>
      <c r="Q112821" s="13"/>
      <c r="R112821" s="13"/>
    </row>
    <row r="112822" spans="2:18">
      <c r="B112822" s="31"/>
      <c r="C112822" s="13"/>
      <c r="D112822" s="13"/>
      <c r="E112822" s="13"/>
      <c r="F112822" s="13"/>
      <c r="G112822" s="13"/>
      <c r="H112822" s="13"/>
      <c r="I112822" s="13"/>
      <c r="J112822" s="13"/>
      <c r="K112822" s="13"/>
      <c r="L112822" s="13"/>
      <c r="M112822" s="13"/>
      <c r="N112822" s="13"/>
      <c r="O112822" s="13"/>
      <c r="P112822" s="13"/>
      <c r="Q112822" s="13"/>
      <c r="R112822" s="13"/>
    </row>
    <row r="112823" spans="2:18">
      <c r="B112823" s="31"/>
      <c r="C112823" s="13"/>
      <c r="D112823" s="13"/>
      <c r="E112823" s="13"/>
      <c r="F112823" s="13"/>
      <c r="G112823" s="13"/>
      <c r="H112823" s="13"/>
      <c r="I112823" s="13"/>
      <c r="J112823" s="13"/>
      <c r="K112823" s="13"/>
      <c r="L112823" s="13"/>
      <c r="M112823" s="13"/>
      <c r="N112823" s="13"/>
      <c r="O112823" s="13"/>
      <c r="P112823" s="13"/>
      <c r="Q112823" s="13"/>
      <c r="R112823" s="13"/>
    </row>
    <row r="112824" spans="2:18">
      <c r="B112824" s="31"/>
      <c r="C112824" s="13"/>
      <c r="D112824" s="13"/>
      <c r="E112824" s="13"/>
      <c r="F112824" s="13"/>
      <c r="G112824" s="13"/>
      <c r="H112824" s="13"/>
      <c r="I112824" s="13"/>
      <c r="J112824" s="13"/>
      <c r="K112824" s="13"/>
      <c r="L112824" s="13"/>
      <c r="M112824" s="13"/>
      <c r="N112824" s="13"/>
      <c r="O112824" s="13"/>
      <c r="P112824" s="13"/>
      <c r="Q112824" s="13"/>
      <c r="R112824" s="13"/>
    </row>
    <row r="112825" spans="2:18">
      <c r="B112825" s="31"/>
      <c r="C112825" s="13"/>
      <c r="D112825" s="13"/>
      <c r="E112825" s="13"/>
      <c r="F112825" s="13"/>
      <c r="G112825" s="13"/>
      <c r="H112825" s="13"/>
      <c r="I112825" s="13"/>
      <c r="J112825" s="13"/>
      <c r="K112825" s="13"/>
      <c r="L112825" s="13"/>
      <c r="M112825" s="13"/>
      <c r="N112825" s="13"/>
      <c r="O112825" s="13"/>
      <c r="P112825" s="13"/>
      <c r="Q112825" s="13"/>
      <c r="R112825" s="13"/>
    </row>
    <row r="112826" spans="2:18">
      <c r="B112826" s="31"/>
      <c r="C112826" s="13"/>
      <c r="D112826" s="13"/>
      <c r="E112826" s="13"/>
      <c r="F112826" s="13"/>
      <c r="G112826" s="13"/>
      <c r="H112826" s="13"/>
      <c r="I112826" s="13"/>
      <c r="J112826" s="13"/>
      <c r="K112826" s="13"/>
      <c r="L112826" s="13"/>
      <c r="M112826" s="13"/>
      <c r="N112826" s="13"/>
      <c r="O112826" s="13"/>
      <c r="P112826" s="13"/>
      <c r="Q112826" s="13"/>
      <c r="R112826" s="13"/>
    </row>
    <row r="112827" spans="2:18">
      <c r="B112827" s="31"/>
      <c r="C112827" s="13"/>
      <c r="D112827" s="13"/>
      <c r="E112827" s="13"/>
      <c r="F112827" s="13"/>
      <c r="G112827" s="13"/>
      <c r="H112827" s="13"/>
      <c r="I112827" s="13"/>
      <c r="J112827" s="13"/>
      <c r="K112827" s="13"/>
      <c r="L112827" s="13"/>
      <c r="M112827" s="13"/>
      <c r="N112827" s="13"/>
      <c r="O112827" s="13"/>
      <c r="P112827" s="13"/>
      <c r="Q112827" s="13"/>
      <c r="R112827" s="13"/>
    </row>
    <row r="112828" spans="2:18">
      <c r="B112828" s="31"/>
      <c r="C112828" s="13"/>
      <c r="D112828" s="13"/>
      <c r="E112828" s="13"/>
      <c r="F112828" s="13"/>
      <c r="G112828" s="13"/>
      <c r="H112828" s="13"/>
      <c r="I112828" s="13"/>
      <c r="J112828" s="13"/>
      <c r="K112828" s="13"/>
      <c r="L112828" s="13"/>
      <c r="M112828" s="13"/>
      <c r="N112828" s="13"/>
      <c r="O112828" s="13"/>
      <c r="P112828" s="13"/>
      <c r="Q112828" s="13"/>
      <c r="R112828" s="13"/>
    </row>
    <row r="112829" spans="2:18">
      <c r="B112829" s="31"/>
      <c r="C112829" s="13"/>
      <c r="D112829" s="13"/>
      <c r="E112829" s="13"/>
      <c r="F112829" s="13"/>
      <c r="G112829" s="13"/>
      <c r="H112829" s="13"/>
      <c r="I112829" s="13"/>
      <c r="J112829" s="13"/>
      <c r="K112829" s="13"/>
      <c r="L112829" s="13"/>
      <c r="M112829" s="13"/>
      <c r="N112829" s="13"/>
      <c r="O112829" s="13"/>
      <c r="P112829" s="13"/>
      <c r="Q112829" s="13"/>
      <c r="R112829" s="13"/>
    </row>
    <row r="112830" spans="2:18">
      <c r="B112830" s="31"/>
      <c r="C112830" s="13"/>
      <c r="D112830" s="13"/>
      <c r="E112830" s="13"/>
      <c r="F112830" s="13"/>
      <c r="G112830" s="13"/>
      <c r="H112830" s="13"/>
      <c r="I112830" s="13"/>
      <c r="J112830" s="13"/>
      <c r="K112830" s="13"/>
      <c r="L112830" s="13"/>
      <c r="M112830" s="13"/>
      <c r="N112830" s="13"/>
      <c r="O112830" s="13"/>
      <c r="P112830" s="13"/>
      <c r="Q112830" s="13"/>
      <c r="R112830" s="13"/>
    </row>
    <row r="112831" spans="2:18">
      <c r="B112831" s="31"/>
      <c r="C112831" s="13"/>
      <c r="D112831" s="13"/>
      <c r="E112831" s="13"/>
      <c r="F112831" s="13"/>
      <c r="G112831" s="13"/>
      <c r="H112831" s="13"/>
      <c r="I112831" s="13"/>
      <c r="J112831" s="13"/>
      <c r="K112831" s="13"/>
      <c r="L112831" s="13"/>
      <c r="M112831" s="13"/>
      <c r="N112831" s="13"/>
      <c r="O112831" s="13"/>
      <c r="P112831" s="13"/>
      <c r="Q112831" s="13"/>
      <c r="R112831" s="13"/>
    </row>
    <row r="112832" spans="2:18">
      <c r="B112832" s="31"/>
      <c r="C112832" s="13"/>
      <c r="D112832" s="13"/>
      <c r="E112832" s="13"/>
      <c r="F112832" s="13"/>
      <c r="G112832" s="13"/>
      <c r="H112832" s="13"/>
      <c r="I112832" s="13"/>
      <c r="J112832" s="13"/>
      <c r="K112832" s="13"/>
      <c r="L112832" s="13"/>
      <c r="M112832" s="13"/>
      <c r="N112832" s="13"/>
      <c r="O112832" s="13"/>
      <c r="P112832" s="13"/>
      <c r="Q112832" s="13"/>
      <c r="R112832" s="13"/>
    </row>
    <row r="112833" spans="2:18">
      <c r="B112833" s="31"/>
      <c r="C112833" s="13"/>
      <c r="D112833" s="13"/>
      <c r="E112833" s="13"/>
      <c r="F112833" s="13"/>
      <c r="G112833" s="13"/>
      <c r="H112833" s="13"/>
      <c r="I112833" s="13"/>
      <c r="J112833" s="13"/>
      <c r="K112833" s="13"/>
      <c r="L112833" s="13"/>
      <c r="M112833" s="13"/>
      <c r="N112833" s="13"/>
      <c r="O112833" s="13"/>
      <c r="P112833" s="13"/>
      <c r="Q112833" s="13"/>
      <c r="R112833" s="13"/>
    </row>
    <row r="112834" spans="2:18">
      <c r="B112834" s="31"/>
      <c r="C112834" s="13"/>
      <c r="D112834" s="13"/>
      <c r="E112834" s="13"/>
      <c r="F112834" s="13"/>
      <c r="G112834" s="13"/>
      <c r="H112834" s="13"/>
      <c r="I112834" s="13"/>
      <c r="J112834" s="13"/>
      <c r="K112834" s="13"/>
      <c r="L112834" s="13"/>
      <c r="M112834" s="13"/>
      <c r="N112834" s="13"/>
      <c r="O112834" s="13"/>
      <c r="P112834" s="13"/>
      <c r="Q112834" s="13"/>
      <c r="R112834" s="13"/>
    </row>
    <row r="112835" spans="2:18">
      <c r="B112835" s="31"/>
      <c r="C112835" s="13"/>
      <c r="D112835" s="13"/>
      <c r="E112835" s="13"/>
      <c r="F112835" s="13"/>
      <c r="G112835" s="13"/>
      <c r="H112835" s="13"/>
      <c r="I112835" s="13"/>
      <c r="J112835" s="13"/>
      <c r="K112835" s="13"/>
      <c r="L112835" s="13"/>
      <c r="M112835" s="13"/>
      <c r="N112835" s="13"/>
      <c r="O112835" s="13"/>
      <c r="P112835" s="13"/>
      <c r="Q112835" s="13"/>
      <c r="R112835" s="13"/>
    </row>
    <row r="112836" spans="2:18">
      <c r="B112836" s="31"/>
      <c r="C112836" s="13"/>
      <c r="D112836" s="13"/>
      <c r="E112836" s="13"/>
      <c r="F112836" s="13"/>
      <c r="G112836" s="13"/>
      <c r="H112836" s="13"/>
      <c r="I112836" s="13"/>
      <c r="J112836" s="13"/>
      <c r="K112836" s="13"/>
      <c r="L112836" s="13"/>
      <c r="M112836" s="13"/>
      <c r="N112836" s="13"/>
      <c r="O112836" s="13"/>
      <c r="P112836" s="13"/>
      <c r="Q112836" s="13"/>
      <c r="R112836" s="13"/>
    </row>
    <row r="112837" spans="2:18">
      <c r="B112837" s="31"/>
      <c r="C112837" s="13"/>
      <c r="D112837" s="13"/>
      <c r="E112837" s="13"/>
      <c r="F112837" s="13"/>
      <c r="G112837" s="13"/>
      <c r="H112837" s="13"/>
      <c r="I112837" s="13"/>
      <c r="J112837" s="13"/>
      <c r="K112837" s="13"/>
      <c r="L112837" s="13"/>
      <c r="M112837" s="13"/>
      <c r="N112837" s="13"/>
      <c r="O112837" s="13"/>
      <c r="P112837" s="13"/>
      <c r="Q112837" s="13"/>
      <c r="R112837" s="13"/>
    </row>
    <row r="112838" spans="2:18">
      <c r="B112838" s="31"/>
      <c r="C112838" s="13"/>
      <c r="D112838" s="13"/>
      <c r="E112838" s="13"/>
      <c r="F112838" s="13"/>
      <c r="G112838" s="13"/>
      <c r="H112838" s="13"/>
      <c r="I112838" s="13"/>
      <c r="J112838" s="13"/>
      <c r="K112838" s="13"/>
      <c r="L112838" s="13"/>
      <c r="M112838" s="13"/>
      <c r="N112838" s="13"/>
      <c r="O112838" s="13"/>
      <c r="P112838" s="13"/>
      <c r="Q112838" s="13"/>
      <c r="R112838" s="13"/>
    </row>
    <row r="112839" spans="2:18">
      <c r="B112839" s="31"/>
      <c r="C112839" s="13"/>
      <c r="D112839" s="13"/>
      <c r="E112839" s="13"/>
      <c r="F112839" s="13"/>
      <c r="G112839" s="13"/>
      <c r="H112839" s="13"/>
      <c r="I112839" s="13"/>
      <c r="J112839" s="13"/>
      <c r="K112839" s="13"/>
      <c r="L112839" s="13"/>
      <c r="M112839" s="13"/>
      <c r="N112839" s="13"/>
      <c r="O112839" s="13"/>
      <c r="P112839" s="13"/>
      <c r="Q112839" s="13"/>
      <c r="R112839" s="13"/>
    </row>
    <row r="112840" spans="2:18">
      <c r="B112840" s="31"/>
      <c r="C112840" s="13"/>
      <c r="D112840" s="13"/>
      <c r="E112840" s="13"/>
      <c r="F112840" s="13"/>
      <c r="G112840" s="13"/>
      <c r="H112840" s="13"/>
      <c r="I112840" s="13"/>
      <c r="J112840" s="13"/>
      <c r="K112840" s="13"/>
      <c r="L112840" s="13"/>
      <c r="M112840" s="13"/>
      <c r="N112840" s="13"/>
      <c r="O112840" s="13"/>
      <c r="P112840" s="13"/>
      <c r="Q112840" s="13"/>
      <c r="R112840" s="13"/>
    </row>
    <row r="112841" spans="2:18">
      <c r="B112841" s="31"/>
      <c r="C112841" s="13"/>
      <c r="D112841" s="13"/>
      <c r="E112841" s="13"/>
      <c r="F112841" s="13"/>
      <c r="G112841" s="13"/>
      <c r="H112841" s="13"/>
      <c r="I112841" s="13"/>
      <c r="J112841" s="13"/>
      <c r="K112841" s="13"/>
      <c r="L112841" s="13"/>
      <c r="M112841" s="13"/>
      <c r="N112841" s="13"/>
      <c r="O112841" s="13"/>
      <c r="P112841" s="13"/>
      <c r="Q112841" s="13"/>
      <c r="R112841" s="13"/>
    </row>
    <row r="112842" spans="2:18">
      <c r="B112842" s="31"/>
      <c r="C112842" s="13"/>
      <c r="D112842" s="13"/>
      <c r="E112842" s="13"/>
      <c r="F112842" s="13"/>
      <c r="G112842" s="13"/>
      <c r="H112842" s="13"/>
      <c r="I112842" s="13"/>
      <c r="J112842" s="13"/>
      <c r="K112842" s="13"/>
      <c r="L112842" s="13"/>
      <c r="M112842" s="13"/>
      <c r="N112842" s="13"/>
      <c r="O112842" s="13"/>
      <c r="P112842" s="13"/>
      <c r="Q112842" s="13"/>
      <c r="R112842" s="13"/>
    </row>
    <row r="112843" spans="2:18">
      <c r="B112843" s="31"/>
      <c r="C112843" s="13"/>
      <c r="D112843" s="13"/>
      <c r="E112843" s="13"/>
      <c r="F112843" s="13"/>
      <c r="G112843" s="13"/>
      <c r="H112843" s="13"/>
      <c r="I112843" s="13"/>
      <c r="J112843" s="13"/>
      <c r="K112843" s="13"/>
      <c r="L112843" s="13"/>
      <c r="M112843" s="13"/>
      <c r="N112843" s="13"/>
      <c r="O112843" s="13"/>
      <c r="P112843" s="13"/>
      <c r="Q112843" s="13"/>
      <c r="R112843" s="13"/>
    </row>
    <row r="112844" spans="2:18">
      <c r="B112844" s="31"/>
      <c r="C112844" s="13"/>
      <c r="D112844" s="13"/>
      <c r="E112844" s="13"/>
      <c r="F112844" s="13"/>
      <c r="G112844" s="13"/>
      <c r="H112844" s="13"/>
      <c r="I112844" s="13"/>
      <c r="J112844" s="13"/>
      <c r="K112844" s="13"/>
      <c r="L112844" s="13"/>
      <c r="M112844" s="13"/>
      <c r="N112844" s="13"/>
      <c r="O112844" s="13"/>
      <c r="P112844" s="13"/>
      <c r="Q112844" s="13"/>
      <c r="R112844" s="13"/>
    </row>
    <row r="112845" spans="2:18">
      <c r="B112845" s="31"/>
      <c r="C112845" s="13"/>
      <c r="D112845" s="13"/>
      <c r="E112845" s="13"/>
      <c r="F112845" s="13"/>
      <c r="G112845" s="13"/>
      <c r="H112845" s="13"/>
      <c r="I112845" s="13"/>
      <c r="J112845" s="13"/>
      <c r="K112845" s="13"/>
      <c r="L112845" s="13"/>
      <c r="M112845" s="13"/>
      <c r="N112845" s="13"/>
      <c r="O112845" s="13"/>
      <c r="P112845" s="13"/>
      <c r="Q112845" s="13"/>
      <c r="R112845" s="13"/>
    </row>
    <row r="112846" spans="2:18">
      <c r="B112846" s="31"/>
      <c r="C112846" s="13"/>
      <c r="D112846" s="13"/>
      <c r="E112846" s="13"/>
      <c r="F112846" s="13"/>
      <c r="G112846" s="13"/>
      <c r="H112846" s="13"/>
      <c r="I112846" s="13"/>
      <c r="J112846" s="13"/>
      <c r="K112846" s="13"/>
      <c r="L112846" s="13"/>
      <c r="M112846" s="13"/>
      <c r="N112846" s="13"/>
      <c r="O112846" s="13"/>
      <c r="P112846" s="13"/>
      <c r="Q112846" s="13"/>
      <c r="R112846" s="13"/>
    </row>
    <row r="112847" spans="2:18">
      <c r="B112847" s="31"/>
      <c r="C112847" s="13"/>
      <c r="D112847" s="13"/>
      <c r="E112847" s="13"/>
      <c r="F112847" s="13"/>
      <c r="G112847" s="13"/>
      <c r="H112847" s="13"/>
      <c r="I112847" s="13"/>
      <c r="J112847" s="13"/>
      <c r="K112847" s="13"/>
      <c r="L112847" s="13"/>
      <c r="M112847" s="13"/>
      <c r="N112847" s="13"/>
      <c r="O112847" s="13"/>
      <c r="P112847" s="13"/>
      <c r="Q112847" s="13"/>
      <c r="R112847" s="13"/>
    </row>
    <row r="112848" spans="2:18">
      <c r="B112848" s="31"/>
      <c r="C112848" s="13"/>
      <c r="D112848" s="13"/>
      <c r="E112848" s="13"/>
      <c r="F112848" s="13"/>
      <c r="G112848" s="13"/>
      <c r="H112848" s="13"/>
      <c r="I112848" s="13"/>
      <c r="J112848" s="13"/>
      <c r="K112848" s="13"/>
      <c r="L112848" s="13"/>
      <c r="M112848" s="13"/>
      <c r="N112848" s="13"/>
      <c r="O112848" s="13"/>
      <c r="P112848" s="13"/>
      <c r="Q112848" s="13"/>
      <c r="R112848" s="13"/>
    </row>
    <row r="112849" spans="2:18">
      <c r="B112849" s="31"/>
      <c r="C112849" s="13"/>
      <c r="D112849" s="13"/>
      <c r="E112849" s="13"/>
      <c r="F112849" s="13"/>
      <c r="G112849" s="13"/>
      <c r="H112849" s="13"/>
      <c r="I112849" s="13"/>
      <c r="J112849" s="13"/>
      <c r="K112849" s="13"/>
      <c r="L112849" s="13"/>
      <c r="M112849" s="13"/>
      <c r="N112849" s="13"/>
      <c r="O112849" s="13"/>
      <c r="P112849" s="13"/>
      <c r="Q112849" s="13"/>
      <c r="R112849" s="13"/>
    </row>
    <row r="112850" spans="2:18">
      <c r="B112850" s="31"/>
      <c r="C112850" s="13"/>
      <c r="D112850" s="13"/>
      <c r="E112850" s="13"/>
      <c r="F112850" s="13"/>
      <c r="G112850" s="13"/>
      <c r="H112850" s="13"/>
      <c r="I112850" s="13"/>
      <c r="J112850" s="13"/>
      <c r="K112850" s="13"/>
      <c r="L112850" s="13"/>
      <c r="M112850" s="13"/>
      <c r="N112850" s="13"/>
      <c r="O112850" s="13"/>
      <c r="P112850" s="13"/>
      <c r="Q112850" s="13"/>
      <c r="R112850" s="13"/>
    </row>
    <row r="112851" spans="2:18">
      <c r="B112851" s="31"/>
      <c r="C112851" s="13"/>
      <c r="D112851" s="13"/>
      <c r="E112851" s="13"/>
      <c r="F112851" s="13"/>
      <c r="G112851" s="13"/>
      <c r="H112851" s="13"/>
      <c r="I112851" s="13"/>
      <c r="J112851" s="13"/>
      <c r="K112851" s="13"/>
      <c r="L112851" s="13"/>
      <c r="M112851" s="13"/>
      <c r="N112851" s="13"/>
      <c r="O112851" s="13"/>
      <c r="P112851" s="13"/>
      <c r="Q112851" s="13"/>
      <c r="R112851" s="13"/>
    </row>
    <row r="112852" spans="2:18">
      <c r="B112852" s="31"/>
      <c r="C112852" s="13"/>
      <c r="D112852" s="13"/>
      <c r="E112852" s="13"/>
      <c r="F112852" s="13"/>
      <c r="G112852" s="13"/>
      <c r="H112852" s="13"/>
      <c r="I112852" s="13"/>
      <c r="J112852" s="13"/>
      <c r="K112852" s="13"/>
      <c r="L112852" s="13"/>
      <c r="M112852" s="13"/>
      <c r="N112852" s="13"/>
      <c r="O112852" s="13"/>
      <c r="P112852" s="13"/>
      <c r="Q112852" s="13"/>
      <c r="R112852" s="13"/>
    </row>
    <row r="112853" spans="2:18">
      <c r="B112853" s="31"/>
      <c r="C112853" s="13"/>
      <c r="D112853" s="13"/>
      <c r="E112853" s="13"/>
      <c r="F112853" s="13"/>
      <c r="G112853" s="13"/>
      <c r="H112853" s="13"/>
      <c r="I112853" s="13"/>
      <c r="J112853" s="13"/>
      <c r="K112853" s="13"/>
      <c r="L112853" s="13"/>
      <c r="M112853" s="13"/>
      <c r="N112853" s="13"/>
      <c r="O112853" s="13"/>
      <c r="P112853" s="13"/>
      <c r="Q112853" s="13"/>
      <c r="R112853" s="13"/>
    </row>
    <row r="112854" spans="2:18">
      <c r="B112854" s="31"/>
      <c r="C112854" s="13"/>
      <c r="D112854" s="13"/>
      <c r="E112854" s="13"/>
      <c r="F112854" s="13"/>
      <c r="G112854" s="13"/>
      <c r="H112854" s="13"/>
      <c r="I112854" s="13"/>
      <c r="J112854" s="13"/>
      <c r="K112854" s="13"/>
      <c r="L112854" s="13"/>
      <c r="M112854" s="13"/>
      <c r="N112854" s="13"/>
      <c r="O112854" s="13"/>
      <c r="P112854" s="13"/>
      <c r="Q112854" s="13"/>
      <c r="R112854" s="13"/>
    </row>
    <row r="112855" spans="2:18">
      <c r="B112855" s="31"/>
      <c r="C112855" s="13"/>
      <c r="D112855" s="13"/>
      <c r="E112855" s="13"/>
      <c r="F112855" s="13"/>
      <c r="G112855" s="13"/>
      <c r="H112855" s="13"/>
      <c r="I112855" s="13"/>
      <c r="J112855" s="13"/>
      <c r="K112855" s="13"/>
      <c r="L112855" s="13"/>
      <c r="M112855" s="13"/>
      <c r="N112855" s="13"/>
      <c r="O112855" s="13"/>
      <c r="P112855" s="13"/>
      <c r="Q112855" s="13"/>
      <c r="R112855" s="13"/>
    </row>
    <row r="112856" spans="2:18">
      <c r="B112856" s="31"/>
      <c r="C112856" s="13"/>
      <c r="D112856" s="13"/>
      <c r="E112856" s="13"/>
      <c r="F112856" s="13"/>
      <c r="G112856" s="13"/>
      <c r="H112856" s="13"/>
      <c r="I112856" s="13"/>
      <c r="J112856" s="13"/>
      <c r="K112856" s="13"/>
      <c r="L112856" s="13"/>
      <c r="M112856" s="13"/>
      <c r="N112856" s="13"/>
      <c r="O112856" s="13"/>
      <c r="P112856" s="13"/>
      <c r="Q112856" s="13"/>
      <c r="R112856" s="13"/>
    </row>
    <row r="112857" spans="2:18">
      <c r="B112857" s="31"/>
      <c r="C112857" s="13"/>
      <c r="D112857" s="13"/>
      <c r="E112857" s="13"/>
      <c r="F112857" s="13"/>
      <c r="G112857" s="13"/>
      <c r="H112857" s="13"/>
      <c r="I112857" s="13"/>
      <c r="J112857" s="13"/>
      <c r="K112857" s="13"/>
      <c r="L112857" s="13"/>
      <c r="M112857" s="13"/>
      <c r="N112857" s="13"/>
      <c r="O112857" s="13"/>
      <c r="P112857" s="13"/>
      <c r="Q112857" s="13"/>
      <c r="R112857" s="13"/>
    </row>
    <row r="112858" spans="2:18">
      <c r="B112858" s="31"/>
      <c r="C112858" s="13"/>
      <c r="D112858" s="13"/>
      <c r="E112858" s="13"/>
      <c r="F112858" s="13"/>
      <c r="G112858" s="13"/>
      <c r="H112858" s="13"/>
      <c r="I112858" s="13"/>
      <c r="J112858" s="13"/>
      <c r="K112858" s="13"/>
      <c r="L112858" s="13"/>
      <c r="M112858" s="13"/>
      <c r="N112858" s="13"/>
      <c r="O112858" s="13"/>
      <c r="P112858" s="13"/>
      <c r="Q112858" s="13"/>
      <c r="R112858" s="13"/>
    </row>
    <row r="112859" spans="2:18">
      <c r="B112859" s="31"/>
      <c r="C112859" s="13"/>
      <c r="D112859" s="13"/>
      <c r="E112859" s="13"/>
      <c r="F112859" s="13"/>
      <c r="G112859" s="13"/>
      <c r="H112859" s="13"/>
      <c r="I112859" s="13"/>
      <c r="J112859" s="13"/>
      <c r="K112859" s="13"/>
      <c r="L112859" s="13"/>
      <c r="M112859" s="13"/>
      <c r="N112859" s="13"/>
      <c r="O112859" s="13"/>
      <c r="P112859" s="13"/>
      <c r="Q112859" s="13"/>
      <c r="R112859" s="13"/>
    </row>
    <row r="112860" spans="2:18">
      <c r="B112860" s="31"/>
      <c r="C112860" s="13"/>
      <c r="D112860" s="13"/>
      <c r="E112860" s="13"/>
      <c r="F112860" s="13"/>
      <c r="G112860" s="13"/>
      <c r="H112860" s="13"/>
      <c r="I112860" s="13"/>
      <c r="J112860" s="13"/>
      <c r="K112860" s="13"/>
      <c r="L112860" s="13"/>
      <c r="M112860" s="13"/>
      <c r="N112860" s="13"/>
      <c r="O112860" s="13"/>
      <c r="P112860" s="13"/>
      <c r="Q112860" s="13"/>
      <c r="R112860" s="13"/>
    </row>
    <row r="112861" spans="2:18">
      <c r="B112861" s="31"/>
      <c r="C112861" s="13"/>
      <c r="D112861" s="13"/>
      <c r="E112861" s="13"/>
      <c r="F112861" s="13"/>
      <c r="G112861" s="13"/>
      <c r="H112861" s="13"/>
      <c r="I112861" s="13"/>
      <c r="J112861" s="13"/>
      <c r="K112861" s="13"/>
      <c r="L112861" s="13"/>
      <c r="M112861" s="13"/>
      <c r="N112861" s="13"/>
      <c r="O112861" s="13"/>
      <c r="P112861" s="13"/>
      <c r="Q112861" s="13"/>
      <c r="R112861" s="13"/>
    </row>
    <row r="112862" spans="2:18">
      <c r="B112862" s="31"/>
      <c r="C112862" s="13"/>
      <c r="D112862" s="13"/>
      <c r="E112862" s="13"/>
      <c r="F112862" s="13"/>
      <c r="G112862" s="13"/>
      <c r="H112862" s="13"/>
      <c r="I112862" s="13"/>
      <c r="J112862" s="13"/>
      <c r="K112862" s="13"/>
      <c r="L112862" s="13"/>
      <c r="M112862" s="13"/>
      <c r="N112862" s="13"/>
      <c r="O112862" s="13"/>
      <c r="P112862" s="13"/>
      <c r="Q112862" s="13"/>
      <c r="R112862" s="13"/>
    </row>
    <row r="112863" spans="2:18">
      <c r="B112863" s="31"/>
      <c r="C112863" s="13"/>
      <c r="D112863" s="13"/>
      <c r="E112863" s="13"/>
      <c r="F112863" s="13"/>
      <c r="G112863" s="13"/>
      <c r="H112863" s="13"/>
      <c r="I112863" s="13"/>
      <c r="J112863" s="13"/>
      <c r="K112863" s="13"/>
      <c r="L112863" s="13"/>
      <c r="M112863" s="13"/>
      <c r="N112863" s="13"/>
      <c r="O112863" s="13"/>
      <c r="P112863" s="13"/>
      <c r="Q112863" s="13"/>
      <c r="R112863" s="13"/>
    </row>
    <row r="112864" spans="2:18">
      <c r="B112864" s="31"/>
      <c r="C112864" s="13"/>
      <c r="D112864" s="13"/>
      <c r="E112864" s="13"/>
      <c r="F112864" s="13"/>
      <c r="G112864" s="13"/>
      <c r="H112864" s="13"/>
      <c r="I112864" s="13"/>
      <c r="J112864" s="13"/>
      <c r="K112864" s="13"/>
      <c r="L112864" s="13"/>
      <c r="M112864" s="13"/>
      <c r="N112864" s="13"/>
      <c r="O112864" s="13"/>
      <c r="P112864" s="13"/>
      <c r="Q112864" s="13"/>
      <c r="R112864" s="13"/>
    </row>
    <row r="112865" spans="2:18">
      <c r="B112865" s="31"/>
      <c r="C112865" s="13"/>
      <c r="D112865" s="13"/>
      <c r="E112865" s="13"/>
      <c r="F112865" s="13"/>
      <c r="G112865" s="13"/>
      <c r="H112865" s="13"/>
      <c r="I112865" s="13"/>
      <c r="J112865" s="13"/>
      <c r="K112865" s="13"/>
      <c r="L112865" s="13"/>
      <c r="M112865" s="13"/>
      <c r="N112865" s="13"/>
      <c r="O112865" s="13"/>
      <c r="P112865" s="13"/>
      <c r="Q112865" s="13"/>
      <c r="R112865" s="13"/>
    </row>
    <row r="112866" spans="2:18">
      <c r="B112866" s="31"/>
      <c r="C112866" s="13"/>
      <c r="D112866" s="13"/>
      <c r="E112866" s="13"/>
      <c r="F112866" s="13"/>
      <c r="G112866" s="13"/>
      <c r="H112866" s="13"/>
      <c r="I112866" s="13"/>
      <c r="J112866" s="13"/>
      <c r="K112866" s="13"/>
      <c r="L112866" s="13"/>
      <c r="M112866" s="13"/>
      <c r="N112866" s="13"/>
      <c r="O112866" s="13"/>
      <c r="P112866" s="13"/>
      <c r="Q112866" s="13"/>
      <c r="R112866" s="13"/>
    </row>
    <row r="112867" spans="2:18">
      <c r="B112867" s="31"/>
      <c r="C112867" s="13"/>
      <c r="D112867" s="13"/>
      <c r="E112867" s="13"/>
      <c r="F112867" s="13"/>
      <c r="G112867" s="13"/>
      <c r="H112867" s="13"/>
      <c r="I112867" s="13"/>
      <c r="J112867" s="13"/>
      <c r="K112867" s="13"/>
      <c r="L112867" s="13"/>
      <c r="M112867" s="13"/>
      <c r="N112867" s="13"/>
      <c r="O112867" s="13"/>
      <c r="P112867" s="13"/>
      <c r="Q112867" s="13"/>
      <c r="R112867" s="13"/>
    </row>
    <row r="112868" spans="2:18">
      <c r="B112868" s="31"/>
      <c r="C112868" s="13"/>
      <c r="D112868" s="13"/>
      <c r="E112868" s="13"/>
      <c r="F112868" s="13"/>
      <c r="G112868" s="13"/>
      <c r="H112868" s="13"/>
      <c r="I112868" s="13"/>
      <c r="J112868" s="13"/>
      <c r="K112868" s="13"/>
      <c r="L112868" s="13"/>
      <c r="M112868" s="13"/>
      <c r="N112868" s="13"/>
      <c r="O112868" s="13"/>
      <c r="P112868" s="13"/>
      <c r="Q112868" s="13"/>
      <c r="R112868" s="13"/>
    </row>
    <row r="112869" spans="2:18">
      <c r="B112869" s="31"/>
      <c r="C112869" s="13"/>
      <c r="D112869" s="13"/>
      <c r="E112869" s="13"/>
      <c r="F112869" s="13"/>
      <c r="G112869" s="13"/>
      <c r="H112869" s="13"/>
      <c r="I112869" s="13"/>
      <c r="J112869" s="13"/>
      <c r="K112869" s="13"/>
      <c r="L112869" s="13"/>
      <c r="M112869" s="13"/>
      <c r="N112869" s="13"/>
      <c r="O112869" s="13"/>
      <c r="P112869" s="13"/>
      <c r="Q112869" s="13"/>
      <c r="R112869" s="13"/>
    </row>
    <row r="112870" spans="2:18">
      <c r="B112870" s="31"/>
      <c r="C112870" s="13"/>
      <c r="D112870" s="13"/>
      <c r="E112870" s="13"/>
      <c r="F112870" s="13"/>
      <c r="G112870" s="13"/>
      <c r="H112870" s="13"/>
      <c r="I112870" s="13"/>
      <c r="J112870" s="13"/>
      <c r="K112870" s="13"/>
      <c r="L112870" s="13"/>
      <c r="M112870" s="13"/>
      <c r="N112870" s="13"/>
      <c r="O112870" s="13"/>
      <c r="P112870" s="13"/>
      <c r="Q112870" s="13"/>
      <c r="R112870" s="13"/>
    </row>
    <row r="112871" spans="2:18">
      <c r="B112871" s="31"/>
      <c r="C112871" s="13"/>
      <c r="D112871" s="13"/>
      <c r="E112871" s="13"/>
      <c r="F112871" s="13"/>
      <c r="G112871" s="13"/>
      <c r="H112871" s="13"/>
      <c r="I112871" s="13"/>
      <c r="J112871" s="13"/>
      <c r="K112871" s="13"/>
      <c r="L112871" s="13"/>
      <c r="M112871" s="13"/>
      <c r="N112871" s="13"/>
      <c r="O112871" s="13"/>
      <c r="P112871" s="13"/>
      <c r="Q112871" s="13"/>
      <c r="R112871" s="13"/>
    </row>
    <row r="112872" spans="2:18">
      <c r="B112872" s="31"/>
      <c r="C112872" s="13"/>
      <c r="D112872" s="13"/>
      <c r="E112872" s="13"/>
      <c r="F112872" s="13"/>
      <c r="G112872" s="13"/>
      <c r="H112872" s="13"/>
      <c r="I112872" s="13"/>
      <c r="J112872" s="13"/>
      <c r="K112872" s="13"/>
      <c r="L112872" s="13"/>
      <c r="M112872" s="13"/>
      <c r="N112872" s="13"/>
      <c r="O112872" s="13"/>
      <c r="P112872" s="13"/>
      <c r="Q112872" s="13"/>
      <c r="R112872" s="13"/>
    </row>
    <row r="112873" spans="2:18">
      <c r="B112873" s="31"/>
      <c r="C112873" s="13"/>
      <c r="D112873" s="13"/>
      <c r="E112873" s="13"/>
      <c r="F112873" s="13"/>
      <c r="G112873" s="13"/>
      <c r="H112873" s="13"/>
      <c r="I112873" s="13"/>
      <c r="J112873" s="13"/>
      <c r="K112873" s="13"/>
      <c r="L112873" s="13"/>
      <c r="M112873" s="13"/>
      <c r="N112873" s="13"/>
      <c r="O112873" s="13"/>
      <c r="P112873" s="13"/>
      <c r="Q112873" s="13"/>
      <c r="R112873" s="13"/>
    </row>
    <row r="112874" spans="2:18">
      <c r="B112874" s="31"/>
      <c r="C112874" s="13"/>
      <c r="D112874" s="13"/>
      <c r="E112874" s="13"/>
      <c r="F112874" s="13"/>
      <c r="G112874" s="13"/>
      <c r="H112874" s="13"/>
      <c r="I112874" s="13"/>
      <c r="J112874" s="13"/>
      <c r="K112874" s="13"/>
      <c r="L112874" s="13"/>
      <c r="M112874" s="13"/>
      <c r="N112874" s="13"/>
      <c r="O112874" s="13"/>
      <c r="P112874" s="13"/>
      <c r="Q112874" s="13"/>
      <c r="R112874" s="13"/>
    </row>
    <row r="112875" spans="2:18">
      <c r="B112875" s="31"/>
      <c r="C112875" s="13"/>
      <c r="D112875" s="13"/>
      <c r="E112875" s="13"/>
      <c r="F112875" s="13"/>
      <c r="G112875" s="13"/>
      <c r="H112875" s="13"/>
      <c r="I112875" s="13"/>
      <c r="J112875" s="13"/>
      <c r="K112875" s="13"/>
      <c r="L112875" s="13"/>
      <c r="M112875" s="13"/>
      <c r="N112875" s="13"/>
      <c r="O112875" s="13"/>
      <c r="P112875" s="13"/>
      <c r="Q112875" s="13"/>
      <c r="R112875" s="13"/>
    </row>
    <row r="112876" spans="2:18">
      <c r="B112876" s="31"/>
      <c r="C112876" s="13"/>
      <c r="D112876" s="13"/>
      <c r="E112876" s="13"/>
      <c r="F112876" s="13"/>
      <c r="G112876" s="13"/>
      <c r="H112876" s="13"/>
      <c r="I112876" s="13"/>
      <c r="J112876" s="13"/>
      <c r="K112876" s="13"/>
      <c r="L112876" s="13"/>
      <c r="M112876" s="13"/>
      <c r="N112876" s="13"/>
      <c r="O112876" s="13"/>
      <c r="P112876" s="13"/>
      <c r="Q112876" s="13"/>
      <c r="R112876" s="13"/>
    </row>
    <row r="112877" spans="2:18">
      <c r="B112877" s="31"/>
      <c r="C112877" s="13"/>
      <c r="D112877" s="13"/>
      <c r="E112877" s="13"/>
      <c r="F112877" s="13"/>
      <c r="G112877" s="13"/>
      <c r="H112877" s="13"/>
      <c r="I112877" s="13"/>
      <c r="J112877" s="13"/>
      <c r="K112877" s="13"/>
      <c r="L112877" s="13"/>
      <c r="M112877" s="13"/>
      <c r="N112877" s="13"/>
      <c r="O112877" s="13"/>
      <c r="P112877" s="13"/>
      <c r="Q112877" s="13"/>
      <c r="R112877" s="13"/>
    </row>
    <row r="112878" spans="2:18">
      <c r="B112878" s="31"/>
      <c r="C112878" s="13"/>
      <c r="D112878" s="13"/>
      <c r="E112878" s="13"/>
      <c r="F112878" s="13"/>
      <c r="G112878" s="13"/>
      <c r="H112878" s="13"/>
      <c r="I112878" s="13"/>
      <c r="J112878" s="13"/>
      <c r="K112878" s="13"/>
      <c r="L112878" s="13"/>
      <c r="M112878" s="13"/>
      <c r="N112878" s="13"/>
      <c r="O112878" s="13"/>
      <c r="P112878" s="13"/>
      <c r="Q112878" s="13"/>
      <c r="R112878" s="13"/>
    </row>
    <row r="112879" spans="2:18">
      <c r="B112879" s="31"/>
      <c r="C112879" s="13"/>
      <c r="D112879" s="13"/>
      <c r="E112879" s="13"/>
      <c r="F112879" s="13"/>
      <c r="G112879" s="13"/>
      <c r="H112879" s="13"/>
      <c r="I112879" s="13"/>
      <c r="J112879" s="13"/>
      <c r="K112879" s="13"/>
      <c r="L112879" s="13"/>
      <c r="M112879" s="13"/>
      <c r="N112879" s="13"/>
      <c r="O112879" s="13"/>
      <c r="P112879" s="13"/>
      <c r="Q112879" s="13"/>
      <c r="R112879" s="13"/>
    </row>
    <row r="112880" spans="2:18">
      <c r="B112880" s="31"/>
      <c r="C112880" s="13"/>
      <c r="D112880" s="13"/>
      <c r="E112880" s="13"/>
      <c r="F112880" s="13"/>
      <c r="G112880" s="13"/>
      <c r="H112880" s="13"/>
      <c r="I112880" s="13"/>
      <c r="J112880" s="13"/>
      <c r="K112880" s="13"/>
      <c r="L112880" s="13"/>
      <c r="M112880" s="13"/>
      <c r="N112880" s="13"/>
      <c r="O112880" s="13"/>
      <c r="P112880" s="13"/>
      <c r="Q112880" s="13"/>
      <c r="R112880" s="13"/>
    </row>
    <row r="112881" spans="2:18">
      <c r="B112881" s="31"/>
      <c r="C112881" s="13"/>
      <c r="D112881" s="13"/>
      <c r="E112881" s="13"/>
      <c r="F112881" s="13"/>
      <c r="G112881" s="13"/>
      <c r="H112881" s="13"/>
      <c r="I112881" s="13"/>
      <c r="J112881" s="13"/>
      <c r="K112881" s="13"/>
      <c r="L112881" s="13"/>
      <c r="M112881" s="13"/>
      <c r="N112881" s="13"/>
      <c r="O112881" s="13"/>
      <c r="P112881" s="13"/>
      <c r="Q112881" s="13"/>
      <c r="R112881" s="13"/>
    </row>
    <row r="112882" spans="2:18">
      <c r="B112882" s="31"/>
      <c r="C112882" s="13"/>
      <c r="D112882" s="13"/>
      <c r="E112882" s="13"/>
      <c r="F112882" s="13"/>
      <c r="G112882" s="13"/>
      <c r="H112882" s="13"/>
      <c r="I112882" s="13"/>
      <c r="J112882" s="13"/>
      <c r="K112882" s="13"/>
      <c r="L112882" s="13"/>
      <c r="M112882" s="13"/>
      <c r="N112882" s="13"/>
      <c r="O112882" s="13"/>
      <c r="P112882" s="13"/>
      <c r="Q112882" s="13"/>
      <c r="R112882" s="13"/>
    </row>
    <row r="112883" spans="2:18">
      <c r="B112883" s="31"/>
      <c r="C112883" s="13"/>
      <c r="D112883" s="13"/>
      <c r="E112883" s="13"/>
      <c r="F112883" s="13"/>
      <c r="G112883" s="13"/>
      <c r="H112883" s="13"/>
      <c r="I112883" s="13"/>
      <c r="J112883" s="13"/>
      <c r="K112883" s="13"/>
      <c r="L112883" s="13"/>
      <c r="M112883" s="13"/>
      <c r="N112883" s="13"/>
      <c r="O112883" s="13"/>
      <c r="P112883" s="13"/>
      <c r="Q112883" s="13"/>
      <c r="R112883" s="13"/>
    </row>
    <row r="112884" spans="2:18">
      <c r="B112884" s="31"/>
      <c r="C112884" s="13"/>
      <c r="D112884" s="13"/>
      <c r="E112884" s="13"/>
      <c r="F112884" s="13"/>
      <c r="G112884" s="13"/>
      <c r="H112884" s="13"/>
      <c r="I112884" s="13"/>
      <c r="J112884" s="13"/>
      <c r="K112884" s="13"/>
      <c r="L112884" s="13"/>
      <c r="M112884" s="13"/>
      <c r="N112884" s="13"/>
      <c r="O112884" s="13"/>
      <c r="P112884" s="13"/>
      <c r="Q112884" s="13"/>
      <c r="R112884" s="13"/>
    </row>
    <row r="112885" spans="2:18">
      <c r="B112885" s="31"/>
      <c r="C112885" s="13"/>
      <c r="D112885" s="13"/>
      <c r="E112885" s="13"/>
      <c r="F112885" s="13"/>
      <c r="G112885" s="13"/>
      <c r="H112885" s="13"/>
      <c r="I112885" s="13"/>
      <c r="J112885" s="13"/>
      <c r="K112885" s="13"/>
      <c r="L112885" s="13"/>
      <c r="M112885" s="13"/>
      <c r="N112885" s="13"/>
      <c r="O112885" s="13"/>
      <c r="P112885" s="13"/>
      <c r="Q112885" s="13"/>
      <c r="R112885" s="13"/>
    </row>
    <row r="112886" spans="2:18">
      <c r="B112886" s="31"/>
      <c r="C112886" s="13"/>
      <c r="D112886" s="13"/>
      <c r="E112886" s="13"/>
      <c r="F112886" s="13"/>
      <c r="G112886" s="13"/>
      <c r="H112886" s="13"/>
      <c r="I112886" s="13"/>
      <c r="J112886" s="13"/>
      <c r="K112886" s="13"/>
      <c r="L112886" s="13"/>
      <c r="M112886" s="13"/>
      <c r="N112886" s="13"/>
      <c r="O112886" s="13"/>
      <c r="P112886" s="13"/>
      <c r="Q112886" s="13"/>
      <c r="R112886" s="13"/>
    </row>
    <row r="112887" spans="2:18">
      <c r="B112887" s="31"/>
      <c r="C112887" s="13"/>
      <c r="D112887" s="13"/>
      <c r="E112887" s="13"/>
      <c r="F112887" s="13"/>
      <c r="G112887" s="13"/>
      <c r="H112887" s="13"/>
      <c r="I112887" s="13"/>
      <c r="J112887" s="13"/>
      <c r="K112887" s="13"/>
      <c r="L112887" s="13"/>
      <c r="M112887" s="13"/>
      <c r="N112887" s="13"/>
      <c r="O112887" s="13"/>
      <c r="P112887" s="13"/>
      <c r="Q112887" s="13"/>
      <c r="R112887" s="13"/>
    </row>
    <row r="112888" spans="2:18">
      <c r="B112888" s="31"/>
      <c r="C112888" s="13"/>
      <c r="D112888" s="13"/>
      <c r="E112888" s="13"/>
      <c r="F112888" s="13"/>
      <c r="G112888" s="13"/>
      <c r="H112888" s="13"/>
      <c r="I112888" s="13"/>
      <c r="J112888" s="13"/>
      <c r="K112888" s="13"/>
      <c r="L112888" s="13"/>
      <c r="M112888" s="13"/>
      <c r="N112888" s="13"/>
      <c r="O112888" s="13"/>
      <c r="P112888" s="13"/>
      <c r="Q112888" s="13"/>
      <c r="R112888" s="13"/>
    </row>
    <row r="112889" spans="2:18">
      <c r="B112889" s="31"/>
      <c r="C112889" s="13"/>
      <c r="D112889" s="13"/>
      <c r="E112889" s="13"/>
      <c r="F112889" s="13"/>
      <c r="G112889" s="13"/>
      <c r="H112889" s="13"/>
      <c r="I112889" s="13"/>
      <c r="J112889" s="13"/>
      <c r="K112889" s="13"/>
      <c r="L112889" s="13"/>
      <c r="M112889" s="13"/>
      <c r="N112889" s="13"/>
      <c r="O112889" s="13"/>
      <c r="P112889" s="13"/>
      <c r="Q112889" s="13"/>
      <c r="R112889" s="13"/>
    </row>
    <row r="112890" spans="2:18">
      <c r="B112890" s="31"/>
      <c r="C112890" s="13"/>
      <c r="D112890" s="13"/>
      <c r="E112890" s="13"/>
      <c r="F112890" s="13"/>
      <c r="G112890" s="13"/>
      <c r="H112890" s="13"/>
      <c r="I112890" s="13"/>
      <c r="J112890" s="13"/>
      <c r="K112890" s="13"/>
      <c r="L112890" s="13"/>
      <c r="M112890" s="13"/>
      <c r="N112890" s="13"/>
      <c r="O112890" s="13"/>
      <c r="P112890" s="13"/>
      <c r="Q112890" s="13"/>
      <c r="R112890" s="13"/>
    </row>
    <row r="112891" spans="2:18">
      <c r="B112891" s="31"/>
      <c r="C112891" s="13"/>
      <c r="D112891" s="13"/>
      <c r="E112891" s="13"/>
      <c r="F112891" s="13"/>
      <c r="G112891" s="13"/>
      <c r="H112891" s="13"/>
      <c r="I112891" s="13"/>
      <c r="J112891" s="13"/>
      <c r="K112891" s="13"/>
      <c r="L112891" s="13"/>
      <c r="M112891" s="13"/>
      <c r="N112891" s="13"/>
      <c r="O112891" s="13"/>
      <c r="P112891" s="13"/>
      <c r="Q112891" s="13"/>
      <c r="R112891" s="13"/>
    </row>
    <row r="112892" spans="2:18">
      <c r="B112892" s="31"/>
      <c r="C112892" s="13"/>
      <c r="D112892" s="13"/>
      <c r="E112892" s="13"/>
      <c r="F112892" s="13"/>
      <c r="G112892" s="13"/>
      <c r="H112892" s="13"/>
      <c r="I112892" s="13"/>
      <c r="J112892" s="13"/>
      <c r="K112892" s="13"/>
      <c r="L112892" s="13"/>
      <c r="M112892" s="13"/>
      <c r="N112892" s="13"/>
      <c r="O112892" s="13"/>
      <c r="P112892" s="13"/>
      <c r="Q112892" s="13"/>
      <c r="R112892" s="13"/>
    </row>
    <row r="112893" spans="2:18">
      <c r="B112893" s="31"/>
      <c r="C112893" s="13"/>
      <c r="D112893" s="13"/>
      <c r="E112893" s="13"/>
      <c r="F112893" s="13"/>
      <c r="G112893" s="13"/>
      <c r="H112893" s="13"/>
      <c r="I112893" s="13"/>
      <c r="J112893" s="13"/>
      <c r="K112893" s="13"/>
      <c r="L112893" s="13"/>
      <c r="M112893" s="13"/>
      <c r="N112893" s="13"/>
      <c r="O112893" s="13"/>
      <c r="P112893" s="13"/>
      <c r="Q112893" s="13"/>
      <c r="R112893" s="13"/>
    </row>
    <row r="112894" spans="2:18">
      <c r="B112894" s="31"/>
      <c r="C112894" s="13"/>
      <c r="D112894" s="13"/>
      <c r="E112894" s="13"/>
      <c r="F112894" s="13"/>
      <c r="G112894" s="13"/>
      <c r="H112894" s="13"/>
      <c r="I112894" s="13"/>
      <c r="J112894" s="13"/>
      <c r="K112894" s="13"/>
      <c r="L112894" s="13"/>
      <c r="M112894" s="13"/>
      <c r="N112894" s="13"/>
      <c r="O112894" s="13"/>
      <c r="P112894" s="13"/>
      <c r="Q112894" s="13"/>
      <c r="R112894" s="13"/>
    </row>
    <row r="112895" spans="2:18">
      <c r="B112895" s="31"/>
      <c r="C112895" s="13"/>
      <c r="D112895" s="13"/>
      <c r="E112895" s="13"/>
      <c r="F112895" s="13"/>
      <c r="G112895" s="13"/>
      <c r="H112895" s="13"/>
      <c r="I112895" s="13"/>
      <c r="J112895" s="13"/>
      <c r="K112895" s="13"/>
      <c r="L112895" s="13"/>
      <c r="M112895" s="13"/>
      <c r="N112895" s="13"/>
      <c r="O112895" s="13"/>
      <c r="P112895" s="13"/>
      <c r="Q112895" s="13"/>
      <c r="R112895" s="13"/>
    </row>
    <row r="112896" spans="2:18">
      <c r="B112896" s="31"/>
      <c r="C112896" s="13"/>
      <c r="D112896" s="13"/>
      <c r="E112896" s="13"/>
      <c r="F112896" s="13"/>
      <c r="G112896" s="13"/>
      <c r="H112896" s="13"/>
      <c r="I112896" s="13"/>
      <c r="J112896" s="13"/>
      <c r="K112896" s="13"/>
      <c r="L112896" s="13"/>
      <c r="M112896" s="13"/>
      <c r="N112896" s="13"/>
      <c r="O112896" s="13"/>
      <c r="P112896" s="13"/>
      <c r="Q112896" s="13"/>
      <c r="R112896" s="13"/>
    </row>
    <row r="112897" spans="2:18">
      <c r="B112897" s="31"/>
      <c r="C112897" s="13"/>
      <c r="D112897" s="13"/>
      <c r="E112897" s="13"/>
      <c r="F112897" s="13"/>
      <c r="G112897" s="13"/>
      <c r="H112897" s="13"/>
      <c r="I112897" s="13"/>
      <c r="J112897" s="13"/>
      <c r="K112897" s="13"/>
      <c r="L112897" s="13"/>
      <c r="M112897" s="13"/>
      <c r="N112897" s="13"/>
      <c r="O112897" s="13"/>
      <c r="P112897" s="13"/>
      <c r="Q112897" s="13"/>
      <c r="R112897" s="13"/>
    </row>
    <row r="112898" spans="2:18">
      <c r="B112898" s="31"/>
      <c r="C112898" s="13"/>
      <c r="D112898" s="13"/>
      <c r="E112898" s="13"/>
      <c r="F112898" s="13"/>
      <c r="G112898" s="13"/>
      <c r="H112898" s="13"/>
      <c r="I112898" s="13"/>
      <c r="J112898" s="13"/>
      <c r="K112898" s="13"/>
      <c r="L112898" s="13"/>
      <c r="M112898" s="13"/>
      <c r="N112898" s="13"/>
      <c r="O112898" s="13"/>
      <c r="P112898" s="13"/>
      <c r="Q112898" s="13"/>
      <c r="R112898" s="13"/>
    </row>
    <row r="112899" spans="2:18">
      <c r="B112899" s="31"/>
      <c r="C112899" s="13"/>
      <c r="D112899" s="13"/>
      <c r="E112899" s="13"/>
      <c r="F112899" s="13"/>
      <c r="G112899" s="13"/>
      <c r="H112899" s="13"/>
      <c r="I112899" s="13"/>
      <c r="J112899" s="13"/>
      <c r="K112899" s="13"/>
      <c r="L112899" s="13"/>
      <c r="M112899" s="13"/>
      <c r="N112899" s="13"/>
      <c r="O112899" s="13"/>
      <c r="P112899" s="13"/>
      <c r="Q112899" s="13"/>
      <c r="R112899" s="13"/>
    </row>
    <row r="112900" spans="2:18">
      <c r="B112900" s="31"/>
      <c r="C112900" s="13"/>
      <c r="D112900" s="13"/>
      <c r="E112900" s="13"/>
      <c r="F112900" s="13"/>
      <c r="G112900" s="13"/>
      <c r="H112900" s="13"/>
      <c r="I112900" s="13"/>
      <c r="J112900" s="13"/>
      <c r="K112900" s="13"/>
      <c r="L112900" s="13"/>
      <c r="M112900" s="13"/>
      <c r="N112900" s="13"/>
      <c r="O112900" s="13"/>
      <c r="P112900" s="13"/>
      <c r="Q112900" s="13"/>
      <c r="R112900" s="13"/>
    </row>
    <row r="112901" spans="2:18">
      <c r="B112901" s="31"/>
      <c r="C112901" s="13"/>
      <c r="D112901" s="13"/>
      <c r="E112901" s="13"/>
      <c r="F112901" s="13"/>
      <c r="G112901" s="13"/>
      <c r="H112901" s="13"/>
      <c r="I112901" s="13"/>
      <c r="J112901" s="13"/>
      <c r="K112901" s="13"/>
      <c r="L112901" s="13"/>
      <c r="M112901" s="13"/>
      <c r="N112901" s="13"/>
      <c r="O112901" s="13"/>
      <c r="P112901" s="13"/>
      <c r="Q112901" s="13"/>
      <c r="R112901" s="13"/>
    </row>
    <row r="112902" spans="2:18">
      <c r="B112902" s="31"/>
      <c r="C112902" s="13"/>
      <c r="D112902" s="13"/>
      <c r="E112902" s="13"/>
      <c r="F112902" s="13"/>
      <c r="G112902" s="13"/>
      <c r="H112902" s="13"/>
      <c r="I112902" s="13"/>
      <c r="J112902" s="13"/>
      <c r="K112902" s="13"/>
      <c r="L112902" s="13"/>
      <c r="M112902" s="13"/>
      <c r="N112902" s="13"/>
      <c r="O112902" s="13"/>
      <c r="P112902" s="13"/>
      <c r="Q112902" s="13"/>
      <c r="R112902" s="13"/>
    </row>
    <row r="112903" spans="2:18">
      <c r="B112903" s="31"/>
      <c r="C112903" s="13"/>
      <c r="D112903" s="13"/>
      <c r="E112903" s="13"/>
      <c r="F112903" s="13"/>
      <c r="G112903" s="13"/>
      <c r="H112903" s="13"/>
      <c r="I112903" s="13"/>
      <c r="J112903" s="13"/>
      <c r="K112903" s="13"/>
      <c r="L112903" s="13"/>
      <c r="M112903" s="13"/>
      <c r="N112903" s="13"/>
      <c r="O112903" s="13"/>
      <c r="P112903" s="13"/>
      <c r="Q112903" s="13"/>
      <c r="R112903" s="13"/>
    </row>
    <row r="112904" spans="2:18">
      <c r="B112904" s="31"/>
      <c r="C112904" s="13"/>
      <c r="D112904" s="13"/>
      <c r="E112904" s="13"/>
      <c r="F112904" s="13"/>
      <c r="G112904" s="13"/>
      <c r="H112904" s="13"/>
      <c r="I112904" s="13"/>
      <c r="J112904" s="13"/>
      <c r="K112904" s="13"/>
      <c r="L112904" s="13"/>
      <c r="M112904" s="13"/>
      <c r="N112904" s="13"/>
      <c r="O112904" s="13"/>
      <c r="P112904" s="13"/>
      <c r="Q112904" s="13"/>
      <c r="R112904" s="13"/>
    </row>
    <row r="112905" spans="2:18">
      <c r="B112905" s="31"/>
      <c r="C112905" s="13"/>
      <c r="D112905" s="13"/>
      <c r="E112905" s="13"/>
      <c r="F112905" s="13"/>
      <c r="G112905" s="13"/>
      <c r="H112905" s="13"/>
      <c r="I112905" s="13"/>
      <c r="J112905" s="13"/>
      <c r="K112905" s="13"/>
      <c r="L112905" s="13"/>
      <c r="M112905" s="13"/>
      <c r="N112905" s="13"/>
      <c r="O112905" s="13"/>
      <c r="P112905" s="13"/>
      <c r="Q112905" s="13"/>
      <c r="R112905" s="13"/>
    </row>
    <row r="112906" spans="2:18">
      <c r="B112906" s="31"/>
      <c r="C112906" s="13"/>
      <c r="D112906" s="13"/>
      <c r="E112906" s="13"/>
      <c r="F112906" s="13"/>
      <c r="G112906" s="13"/>
      <c r="H112906" s="13"/>
      <c r="I112906" s="13"/>
      <c r="J112906" s="13"/>
      <c r="K112906" s="13"/>
      <c r="L112906" s="13"/>
      <c r="M112906" s="13"/>
      <c r="N112906" s="13"/>
      <c r="O112906" s="13"/>
      <c r="P112906" s="13"/>
      <c r="Q112906" s="13"/>
      <c r="R112906" s="13"/>
    </row>
    <row r="112907" spans="2:18">
      <c r="B112907" s="31"/>
      <c r="C112907" s="13"/>
      <c r="D112907" s="13"/>
      <c r="E112907" s="13"/>
      <c r="F112907" s="13"/>
      <c r="G112907" s="13"/>
      <c r="H112907" s="13"/>
      <c r="I112907" s="13"/>
      <c r="J112907" s="13"/>
      <c r="K112907" s="13"/>
      <c r="L112907" s="13"/>
      <c r="M112907" s="13"/>
      <c r="N112907" s="13"/>
      <c r="O112907" s="13"/>
      <c r="P112907" s="13"/>
      <c r="Q112907" s="13"/>
      <c r="R112907" s="13"/>
    </row>
    <row r="112908" spans="2:18">
      <c r="B112908" s="31"/>
      <c r="C112908" s="13"/>
      <c r="D112908" s="13"/>
      <c r="E112908" s="13"/>
      <c r="F112908" s="13"/>
      <c r="G112908" s="13"/>
      <c r="H112908" s="13"/>
      <c r="I112908" s="13"/>
      <c r="J112908" s="13"/>
      <c r="K112908" s="13"/>
      <c r="L112908" s="13"/>
      <c r="M112908" s="13"/>
      <c r="N112908" s="13"/>
      <c r="O112908" s="13"/>
      <c r="P112908" s="13"/>
      <c r="Q112908" s="13"/>
      <c r="R112908" s="13"/>
    </row>
    <row r="112909" spans="2:18">
      <c r="B112909" s="31"/>
      <c r="C112909" s="13"/>
      <c r="D112909" s="13"/>
      <c r="E112909" s="13"/>
      <c r="F112909" s="13"/>
      <c r="G112909" s="13"/>
      <c r="H112909" s="13"/>
      <c r="I112909" s="13"/>
      <c r="J112909" s="13"/>
      <c r="K112909" s="13"/>
      <c r="L112909" s="13"/>
      <c r="M112909" s="13"/>
      <c r="N112909" s="13"/>
      <c r="O112909" s="13"/>
      <c r="P112909" s="13"/>
      <c r="Q112909" s="13"/>
      <c r="R112909" s="13"/>
    </row>
    <row r="112910" spans="2:18">
      <c r="B112910" s="31"/>
      <c r="C112910" s="13"/>
      <c r="D112910" s="13"/>
      <c r="E112910" s="13"/>
      <c r="F112910" s="13"/>
      <c r="G112910" s="13"/>
      <c r="H112910" s="13"/>
      <c r="I112910" s="13"/>
      <c r="J112910" s="13"/>
      <c r="K112910" s="13"/>
      <c r="L112910" s="13"/>
      <c r="M112910" s="13"/>
      <c r="N112910" s="13"/>
      <c r="O112910" s="13"/>
      <c r="P112910" s="13"/>
      <c r="Q112910" s="13"/>
      <c r="R112910" s="13"/>
    </row>
    <row r="112911" spans="2:18">
      <c r="B112911" s="31"/>
      <c r="C112911" s="13"/>
      <c r="D112911" s="13"/>
      <c r="E112911" s="13"/>
      <c r="F112911" s="13"/>
      <c r="G112911" s="13"/>
      <c r="H112911" s="13"/>
      <c r="I112911" s="13"/>
      <c r="J112911" s="13"/>
      <c r="K112911" s="13"/>
      <c r="L112911" s="13"/>
      <c r="M112911" s="13"/>
      <c r="N112911" s="13"/>
      <c r="O112911" s="13"/>
      <c r="P112911" s="13"/>
      <c r="Q112911" s="13"/>
      <c r="R112911" s="13"/>
    </row>
    <row r="112912" spans="2:18">
      <c r="B112912" s="31"/>
      <c r="C112912" s="13"/>
      <c r="D112912" s="13"/>
      <c r="E112912" s="13"/>
      <c r="F112912" s="13"/>
      <c r="G112912" s="13"/>
      <c r="H112912" s="13"/>
      <c r="I112912" s="13"/>
      <c r="J112912" s="13"/>
      <c r="K112912" s="13"/>
      <c r="L112912" s="13"/>
      <c r="M112912" s="13"/>
      <c r="N112912" s="13"/>
      <c r="O112912" s="13"/>
      <c r="P112912" s="13"/>
      <c r="Q112912" s="13"/>
      <c r="R112912" s="13"/>
    </row>
    <row r="112913" spans="2:18">
      <c r="B112913" s="31"/>
      <c r="C112913" s="13"/>
      <c r="D112913" s="13"/>
      <c r="E112913" s="13"/>
      <c r="F112913" s="13"/>
      <c r="G112913" s="13"/>
      <c r="H112913" s="13"/>
      <c r="I112913" s="13"/>
      <c r="J112913" s="13"/>
      <c r="K112913" s="13"/>
      <c r="L112913" s="13"/>
      <c r="M112913" s="13"/>
      <c r="N112913" s="13"/>
      <c r="O112913" s="13"/>
      <c r="P112913" s="13"/>
      <c r="Q112913" s="13"/>
      <c r="R112913" s="13"/>
    </row>
    <row r="112914" spans="2:18">
      <c r="B112914" s="31"/>
      <c r="C112914" s="13"/>
      <c r="D112914" s="13"/>
      <c r="E112914" s="13"/>
      <c r="F112914" s="13"/>
      <c r="G112914" s="13"/>
      <c r="H112914" s="13"/>
      <c r="I112914" s="13"/>
      <c r="J112914" s="13"/>
      <c r="K112914" s="13"/>
      <c r="L112914" s="13"/>
      <c r="M112914" s="13"/>
      <c r="N112914" s="13"/>
      <c r="O112914" s="13"/>
      <c r="P112914" s="13"/>
      <c r="Q112914" s="13"/>
      <c r="R112914" s="13"/>
    </row>
    <row r="112915" spans="2:18">
      <c r="B112915" s="31"/>
      <c r="C112915" s="13"/>
      <c r="D112915" s="13"/>
      <c r="E112915" s="13"/>
      <c r="F112915" s="13"/>
      <c r="G112915" s="13"/>
      <c r="H112915" s="13"/>
      <c r="I112915" s="13"/>
      <c r="J112915" s="13"/>
      <c r="K112915" s="13"/>
      <c r="L112915" s="13"/>
      <c r="M112915" s="13"/>
      <c r="N112915" s="13"/>
      <c r="O112915" s="13"/>
      <c r="P112915" s="13"/>
      <c r="Q112915" s="13"/>
      <c r="R112915" s="13"/>
    </row>
    <row r="112916" spans="2:18">
      <c r="B112916" s="31"/>
      <c r="C112916" s="13"/>
      <c r="D112916" s="13"/>
      <c r="E112916" s="13"/>
      <c r="F112916" s="13"/>
      <c r="G112916" s="13"/>
      <c r="H112916" s="13"/>
      <c r="I112916" s="13"/>
      <c r="J112916" s="13"/>
      <c r="K112916" s="13"/>
      <c r="L112916" s="13"/>
      <c r="M112916" s="13"/>
      <c r="N112916" s="13"/>
      <c r="O112916" s="13"/>
      <c r="P112916" s="13"/>
      <c r="Q112916" s="13"/>
      <c r="R112916" s="13"/>
    </row>
    <row r="112917" spans="2:18">
      <c r="B112917" s="31"/>
      <c r="C112917" s="13"/>
      <c r="D112917" s="13"/>
      <c r="E112917" s="13"/>
      <c r="F112917" s="13"/>
      <c r="G112917" s="13"/>
      <c r="H112917" s="13"/>
      <c r="I112917" s="13"/>
      <c r="J112917" s="13"/>
      <c r="K112917" s="13"/>
      <c r="L112917" s="13"/>
      <c r="M112917" s="13"/>
      <c r="N112917" s="13"/>
      <c r="O112917" s="13"/>
      <c r="P112917" s="13"/>
      <c r="Q112917" s="13"/>
      <c r="R112917" s="13"/>
    </row>
    <row r="112918" spans="2:18">
      <c r="B112918" s="31"/>
      <c r="C112918" s="13"/>
      <c r="D112918" s="13"/>
      <c r="E112918" s="13"/>
      <c r="F112918" s="13"/>
      <c r="G112918" s="13"/>
      <c r="H112918" s="13"/>
      <c r="I112918" s="13"/>
      <c r="J112918" s="13"/>
      <c r="K112918" s="13"/>
      <c r="L112918" s="13"/>
      <c r="M112918" s="13"/>
      <c r="N112918" s="13"/>
      <c r="O112918" s="13"/>
      <c r="P112918" s="13"/>
      <c r="Q112918" s="13"/>
      <c r="R112918" s="13"/>
    </row>
    <row r="112919" spans="2:18">
      <c r="B112919" s="31"/>
      <c r="C112919" s="13"/>
      <c r="D112919" s="13"/>
      <c r="E112919" s="13"/>
      <c r="F112919" s="13"/>
      <c r="G112919" s="13"/>
      <c r="H112919" s="13"/>
      <c r="I112919" s="13"/>
      <c r="J112919" s="13"/>
      <c r="K112919" s="13"/>
      <c r="L112919" s="13"/>
      <c r="M112919" s="13"/>
      <c r="N112919" s="13"/>
      <c r="O112919" s="13"/>
      <c r="P112919" s="13"/>
      <c r="Q112919" s="13"/>
      <c r="R112919" s="13"/>
    </row>
    <row r="112920" spans="2:18">
      <c r="B112920" s="31"/>
      <c r="C112920" s="13"/>
      <c r="D112920" s="13"/>
      <c r="E112920" s="13"/>
      <c r="F112920" s="13"/>
      <c r="G112920" s="13"/>
      <c r="H112920" s="13"/>
      <c r="I112920" s="13"/>
      <c r="J112920" s="13"/>
      <c r="K112920" s="13"/>
      <c r="L112920" s="13"/>
      <c r="M112920" s="13"/>
      <c r="N112920" s="13"/>
      <c r="O112920" s="13"/>
      <c r="P112920" s="13"/>
      <c r="Q112920" s="13"/>
      <c r="R112920" s="13"/>
    </row>
    <row r="112921" spans="2:18">
      <c r="B112921" s="31"/>
      <c r="C112921" s="13"/>
      <c r="D112921" s="13"/>
      <c r="E112921" s="13"/>
      <c r="F112921" s="13"/>
      <c r="G112921" s="13"/>
      <c r="H112921" s="13"/>
      <c r="I112921" s="13"/>
      <c r="J112921" s="13"/>
      <c r="K112921" s="13"/>
      <c r="L112921" s="13"/>
      <c r="M112921" s="13"/>
      <c r="N112921" s="13"/>
      <c r="O112921" s="13"/>
      <c r="P112921" s="13"/>
      <c r="Q112921" s="13"/>
      <c r="R112921" s="13"/>
    </row>
    <row r="112922" spans="2:18">
      <c r="B112922" s="31"/>
      <c r="C112922" s="13"/>
      <c r="D112922" s="13"/>
      <c r="E112922" s="13"/>
      <c r="F112922" s="13"/>
      <c r="G112922" s="13"/>
      <c r="H112922" s="13"/>
      <c r="I112922" s="13"/>
      <c r="J112922" s="13"/>
      <c r="K112922" s="13"/>
      <c r="L112922" s="13"/>
      <c r="M112922" s="13"/>
      <c r="N112922" s="13"/>
      <c r="O112922" s="13"/>
      <c r="P112922" s="13"/>
      <c r="Q112922" s="13"/>
      <c r="R112922" s="13"/>
    </row>
    <row r="112923" spans="2:18">
      <c r="B112923" s="31"/>
      <c r="C112923" s="13"/>
      <c r="D112923" s="13"/>
      <c r="E112923" s="13"/>
      <c r="F112923" s="13"/>
      <c r="G112923" s="13"/>
      <c r="H112923" s="13"/>
      <c r="I112923" s="13"/>
      <c r="J112923" s="13"/>
      <c r="K112923" s="13"/>
      <c r="L112923" s="13"/>
      <c r="M112923" s="13"/>
      <c r="N112923" s="13"/>
      <c r="O112923" s="13"/>
      <c r="P112923" s="13"/>
      <c r="Q112923" s="13"/>
      <c r="R112923" s="13"/>
    </row>
    <row r="112924" spans="2:18">
      <c r="B112924" s="31"/>
      <c r="C112924" s="13"/>
      <c r="D112924" s="13"/>
      <c r="E112924" s="13"/>
      <c r="F112924" s="13"/>
      <c r="G112924" s="13"/>
      <c r="H112924" s="13"/>
      <c r="I112924" s="13"/>
      <c r="J112924" s="13"/>
      <c r="K112924" s="13"/>
      <c r="L112924" s="13"/>
      <c r="M112924" s="13"/>
      <c r="N112924" s="13"/>
      <c r="O112924" s="13"/>
      <c r="P112924" s="13"/>
      <c r="Q112924" s="13"/>
      <c r="R112924" s="13"/>
    </row>
    <row r="112925" spans="2:18">
      <c r="B112925" s="31"/>
      <c r="C112925" s="13"/>
      <c r="D112925" s="13"/>
      <c r="E112925" s="13"/>
      <c r="F112925" s="13"/>
      <c r="G112925" s="13"/>
      <c r="H112925" s="13"/>
      <c r="I112925" s="13"/>
      <c r="J112925" s="13"/>
      <c r="K112925" s="13"/>
      <c r="L112925" s="13"/>
      <c r="M112925" s="13"/>
      <c r="N112925" s="13"/>
      <c r="O112925" s="13"/>
      <c r="P112925" s="13"/>
      <c r="Q112925" s="13"/>
      <c r="R112925" s="13"/>
    </row>
    <row r="112926" spans="2:18">
      <c r="B112926" s="31"/>
      <c r="C112926" s="13"/>
      <c r="D112926" s="13"/>
      <c r="E112926" s="13"/>
      <c r="F112926" s="13"/>
      <c r="G112926" s="13"/>
      <c r="H112926" s="13"/>
      <c r="I112926" s="13"/>
      <c r="J112926" s="13"/>
      <c r="K112926" s="13"/>
      <c r="L112926" s="13"/>
      <c r="M112926" s="13"/>
      <c r="N112926" s="13"/>
      <c r="O112926" s="13"/>
      <c r="P112926" s="13"/>
      <c r="Q112926" s="13"/>
      <c r="R112926" s="13"/>
    </row>
    <row r="112927" spans="2:18">
      <c r="B112927" s="31"/>
      <c r="C112927" s="13"/>
      <c r="D112927" s="13"/>
      <c r="E112927" s="13"/>
      <c r="F112927" s="13"/>
      <c r="G112927" s="13"/>
      <c r="H112927" s="13"/>
      <c r="I112927" s="13"/>
      <c r="J112927" s="13"/>
      <c r="K112927" s="13"/>
      <c r="L112927" s="13"/>
      <c r="M112927" s="13"/>
      <c r="N112927" s="13"/>
      <c r="O112927" s="13"/>
      <c r="P112927" s="13"/>
      <c r="Q112927" s="13"/>
      <c r="R112927" s="13"/>
    </row>
    <row r="112928" spans="2:18">
      <c r="B112928" s="31"/>
      <c r="C112928" s="13"/>
      <c r="D112928" s="13"/>
      <c r="E112928" s="13"/>
      <c r="F112928" s="13"/>
      <c r="G112928" s="13"/>
      <c r="H112928" s="13"/>
      <c r="I112928" s="13"/>
      <c r="J112928" s="13"/>
      <c r="K112928" s="13"/>
      <c r="L112928" s="13"/>
      <c r="M112928" s="13"/>
      <c r="N112928" s="13"/>
      <c r="O112928" s="13"/>
      <c r="P112928" s="13"/>
      <c r="Q112928" s="13"/>
      <c r="R112928" s="13"/>
    </row>
    <row r="112929" spans="2:18">
      <c r="B112929" s="31"/>
      <c r="C112929" s="13"/>
      <c r="D112929" s="13"/>
      <c r="E112929" s="13"/>
      <c r="F112929" s="13"/>
      <c r="G112929" s="13"/>
      <c r="H112929" s="13"/>
      <c r="I112929" s="13"/>
      <c r="J112929" s="13"/>
      <c r="K112929" s="13"/>
      <c r="L112929" s="13"/>
      <c r="M112929" s="13"/>
      <c r="N112929" s="13"/>
      <c r="O112929" s="13"/>
      <c r="P112929" s="13"/>
      <c r="Q112929" s="13"/>
      <c r="R112929" s="13"/>
    </row>
    <row r="112930" spans="2:18">
      <c r="B112930" s="31"/>
      <c r="C112930" s="13"/>
      <c r="D112930" s="13"/>
      <c r="E112930" s="13"/>
      <c r="F112930" s="13"/>
      <c r="G112930" s="13"/>
      <c r="H112930" s="13"/>
      <c r="I112930" s="13"/>
      <c r="J112930" s="13"/>
      <c r="K112930" s="13"/>
      <c r="L112930" s="13"/>
      <c r="M112930" s="13"/>
      <c r="N112930" s="13"/>
      <c r="O112930" s="13"/>
      <c r="P112930" s="13"/>
      <c r="Q112930" s="13"/>
      <c r="R112930" s="13"/>
    </row>
    <row r="112931" spans="2:18">
      <c r="B112931" s="31"/>
      <c r="C112931" s="13"/>
      <c r="D112931" s="13"/>
      <c r="E112931" s="13"/>
      <c r="F112931" s="13"/>
      <c r="G112931" s="13"/>
      <c r="H112931" s="13"/>
      <c r="I112931" s="13"/>
      <c r="J112931" s="13"/>
      <c r="K112931" s="13"/>
      <c r="L112931" s="13"/>
      <c r="M112931" s="13"/>
      <c r="N112931" s="13"/>
      <c r="O112931" s="13"/>
      <c r="P112931" s="13"/>
      <c r="Q112931" s="13"/>
      <c r="R112931" s="13"/>
    </row>
    <row r="112932" spans="2:18">
      <c r="B112932" s="31"/>
      <c r="C112932" s="13"/>
      <c r="D112932" s="13"/>
      <c r="E112932" s="13"/>
      <c r="F112932" s="13"/>
      <c r="G112932" s="13"/>
      <c r="H112932" s="13"/>
      <c r="I112932" s="13"/>
      <c r="J112932" s="13"/>
      <c r="K112932" s="13"/>
      <c r="L112932" s="13"/>
      <c r="M112932" s="13"/>
      <c r="N112932" s="13"/>
      <c r="O112932" s="13"/>
      <c r="P112932" s="13"/>
      <c r="Q112932" s="13"/>
      <c r="R112932" s="13"/>
    </row>
    <row r="112933" spans="2:18">
      <c r="B112933" s="31"/>
      <c r="C112933" s="13"/>
      <c r="D112933" s="13"/>
      <c r="E112933" s="13"/>
      <c r="F112933" s="13"/>
      <c r="G112933" s="13"/>
      <c r="H112933" s="13"/>
      <c r="I112933" s="13"/>
      <c r="J112933" s="13"/>
      <c r="K112933" s="13"/>
      <c r="L112933" s="13"/>
      <c r="M112933" s="13"/>
      <c r="N112933" s="13"/>
      <c r="O112933" s="13"/>
      <c r="P112933" s="13"/>
      <c r="Q112933" s="13"/>
      <c r="R112933" s="13"/>
    </row>
    <row r="112934" spans="2:18">
      <c r="B112934" s="31"/>
      <c r="C112934" s="13"/>
      <c r="D112934" s="13"/>
      <c r="E112934" s="13"/>
      <c r="F112934" s="13"/>
      <c r="G112934" s="13"/>
      <c r="H112934" s="13"/>
      <c r="I112934" s="13"/>
      <c r="J112934" s="13"/>
      <c r="K112934" s="13"/>
      <c r="L112934" s="13"/>
      <c r="M112934" s="13"/>
      <c r="N112934" s="13"/>
      <c r="O112934" s="13"/>
      <c r="P112934" s="13"/>
      <c r="Q112934" s="13"/>
      <c r="R112934" s="13"/>
    </row>
    <row r="112935" spans="2:18">
      <c r="B112935" s="31"/>
      <c r="C112935" s="13"/>
      <c r="D112935" s="13"/>
      <c r="E112935" s="13"/>
      <c r="F112935" s="13"/>
      <c r="G112935" s="13"/>
      <c r="H112935" s="13"/>
      <c r="I112935" s="13"/>
      <c r="J112935" s="13"/>
      <c r="K112935" s="13"/>
      <c r="L112935" s="13"/>
      <c r="M112935" s="13"/>
      <c r="N112935" s="13"/>
      <c r="O112935" s="13"/>
      <c r="P112935" s="13"/>
      <c r="Q112935" s="13"/>
      <c r="R112935" s="13"/>
    </row>
    <row r="112936" spans="2:18">
      <c r="B112936" s="31"/>
      <c r="C112936" s="13"/>
      <c r="D112936" s="13"/>
      <c r="E112936" s="13"/>
      <c r="F112936" s="13"/>
      <c r="G112936" s="13"/>
      <c r="H112936" s="13"/>
      <c r="I112936" s="13"/>
      <c r="J112936" s="13"/>
      <c r="K112936" s="13"/>
      <c r="L112936" s="13"/>
      <c r="M112936" s="13"/>
      <c r="N112936" s="13"/>
      <c r="O112936" s="13"/>
      <c r="P112936" s="13"/>
      <c r="Q112936" s="13"/>
      <c r="R112936" s="13"/>
    </row>
    <row r="112937" spans="2:18">
      <c r="B112937" s="31"/>
      <c r="C112937" s="13"/>
      <c r="D112937" s="13"/>
      <c r="E112937" s="13"/>
      <c r="F112937" s="13"/>
      <c r="G112937" s="13"/>
      <c r="H112937" s="13"/>
      <c r="I112937" s="13"/>
      <c r="J112937" s="13"/>
      <c r="K112937" s="13"/>
      <c r="L112937" s="13"/>
      <c r="M112937" s="13"/>
      <c r="N112937" s="13"/>
      <c r="O112937" s="13"/>
      <c r="P112937" s="13"/>
      <c r="Q112937" s="13"/>
      <c r="R112937" s="13"/>
    </row>
    <row r="112938" spans="2:18">
      <c r="B112938" s="31"/>
      <c r="C112938" s="13"/>
      <c r="D112938" s="13"/>
      <c r="E112938" s="13"/>
      <c r="F112938" s="13"/>
      <c r="G112938" s="13"/>
      <c r="H112938" s="13"/>
      <c r="I112938" s="13"/>
      <c r="J112938" s="13"/>
      <c r="K112938" s="13"/>
      <c r="L112938" s="13"/>
      <c r="M112938" s="13"/>
      <c r="N112938" s="13"/>
      <c r="O112938" s="13"/>
      <c r="P112938" s="13"/>
      <c r="Q112938" s="13"/>
      <c r="R112938" s="13"/>
    </row>
    <row r="112939" spans="2:18">
      <c r="B112939" s="31"/>
      <c r="C112939" s="13"/>
      <c r="D112939" s="13"/>
      <c r="E112939" s="13"/>
      <c r="F112939" s="13"/>
      <c r="G112939" s="13"/>
      <c r="H112939" s="13"/>
      <c r="I112939" s="13"/>
      <c r="J112939" s="13"/>
      <c r="K112939" s="13"/>
      <c r="L112939" s="13"/>
      <c r="M112939" s="13"/>
      <c r="N112939" s="13"/>
      <c r="O112939" s="13"/>
      <c r="P112939" s="13"/>
      <c r="Q112939" s="13"/>
      <c r="R112939" s="13"/>
    </row>
    <row r="112940" spans="2:18">
      <c r="B112940" s="31"/>
      <c r="C112940" s="13"/>
      <c r="D112940" s="13"/>
      <c r="E112940" s="13"/>
      <c r="F112940" s="13"/>
      <c r="G112940" s="13"/>
      <c r="H112940" s="13"/>
      <c r="I112940" s="13"/>
      <c r="J112940" s="13"/>
      <c r="K112940" s="13"/>
      <c r="L112940" s="13"/>
      <c r="M112940" s="13"/>
      <c r="N112940" s="13"/>
      <c r="O112940" s="13"/>
      <c r="P112940" s="13"/>
      <c r="Q112940" s="13"/>
      <c r="R112940" s="13"/>
    </row>
    <row r="112941" spans="2:18">
      <c r="B112941" s="31"/>
      <c r="C112941" s="13"/>
      <c r="D112941" s="13"/>
      <c r="E112941" s="13"/>
      <c r="F112941" s="13"/>
      <c r="G112941" s="13"/>
      <c r="H112941" s="13"/>
      <c r="I112941" s="13"/>
      <c r="J112941" s="13"/>
      <c r="K112941" s="13"/>
      <c r="L112941" s="13"/>
      <c r="M112941" s="13"/>
      <c r="N112941" s="13"/>
      <c r="O112941" s="13"/>
      <c r="P112941" s="13"/>
      <c r="Q112941" s="13"/>
      <c r="R112941" s="13"/>
    </row>
    <row r="112942" spans="2:18">
      <c r="B112942" s="31"/>
      <c r="C112942" s="13"/>
      <c r="D112942" s="13"/>
      <c r="E112942" s="13"/>
      <c r="F112942" s="13"/>
      <c r="G112942" s="13"/>
      <c r="H112942" s="13"/>
      <c r="I112942" s="13"/>
      <c r="J112942" s="13"/>
      <c r="K112942" s="13"/>
      <c r="L112942" s="13"/>
      <c r="M112942" s="13"/>
      <c r="N112942" s="13"/>
      <c r="O112942" s="13"/>
      <c r="P112942" s="13"/>
      <c r="Q112942" s="13"/>
      <c r="R112942" s="13"/>
    </row>
    <row r="112943" spans="2:18">
      <c r="B112943" s="31"/>
      <c r="C112943" s="13"/>
      <c r="D112943" s="13"/>
      <c r="E112943" s="13"/>
      <c r="F112943" s="13"/>
      <c r="G112943" s="13"/>
      <c r="H112943" s="13"/>
      <c r="I112943" s="13"/>
      <c r="J112943" s="13"/>
      <c r="K112943" s="13"/>
      <c r="L112943" s="13"/>
      <c r="M112943" s="13"/>
      <c r="N112943" s="13"/>
      <c r="O112943" s="13"/>
      <c r="P112943" s="13"/>
      <c r="Q112943" s="13"/>
      <c r="R112943" s="13"/>
    </row>
    <row r="112944" spans="2:18">
      <c r="B112944" s="31"/>
      <c r="C112944" s="13"/>
      <c r="D112944" s="13"/>
      <c r="E112944" s="13"/>
      <c r="F112944" s="13"/>
      <c r="G112944" s="13"/>
      <c r="H112944" s="13"/>
      <c r="I112944" s="13"/>
      <c r="J112944" s="13"/>
      <c r="K112944" s="13"/>
      <c r="L112944" s="13"/>
      <c r="M112944" s="13"/>
      <c r="N112944" s="13"/>
      <c r="O112944" s="13"/>
      <c r="P112944" s="13"/>
      <c r="Q112944" s="13"/>
      <c r="R112944" s="13"/>
    </row>
    <row r="112945" spans="2:18">
      <c r="B112945" s="31"/>
      <c r="C112945" s="13"/>
      <c r="D112945" s="13"/>
      <c r="E112945" s="13"/>
      <c r="F112945" s="13"/>
      <c r="G112945" s="13"/>
      <c r="H112945" s="13"/>
      <c r="I112945" s="13"/>
      <c r="J112945" s="13"/>
      <c r="K112945" s="13"/>
      <c r="L112945" s="13"/>
      <c r="M112945" s="13"/>
      <c r="N112945" s="13"/>
      <c r="O112945" s="13"/>
      <c r="P112945" s="13"/>
      <c r="Q112945" s="13"/>
      <c r="R112945" s="13"/>
    </row>
    <row r="112946" spans="2:18">
      <c r="B112946" s="31"/>
      <c r="C112946" s="13"/>
      <c r="D112946" s="13"/>
      <c r="E112946" s="13"/>
      <c r="F112946" s="13"/>
      <c r="G112946" s="13"/>
      <c r="H112946" s="13"/>
      <c r="I112946" s="13"/>
      <c r="J112946" s="13"/>
      <c r="K112946" s="13"/>
      <c r="L112946" s="13"/>
      <c r="M112946" s="13"/>
      <c r="N112946" s="13"/>
      <c r="O112946" s="13"/>
      <c r="P112946" s="13"/>
      <c r="Q112946" s="13"/>
      <c r="R112946" s="13"/>
    </row>
    <row r="112947" spans="2:18">
      <c r="B112947" s="31"/>
      <c r="C112947" s="13"/>
      <c r="D112947" s="13"/>
      <c r="E112947" s="13"/>
      <c r="F112947" s="13"/>
      <c r="G112947" s="13"/>
      <c r="H112947" s="13"/>
      <c r="I112947" s="13"/>
      <c r="J112947" s="13"/>
      <c r="K112947" s="13"/>
      <c r="L112947" s="13"/>
      <c r="M112947" s="13"/>
      <c r="N112947" s="13"/>
      <c r="O112947" s="13"/>
      <c r="P112947" s="13"/>
      <c r="Q112947" s="13"/>
      <c r="R112947" s="13"/>
    </row>
    <row r="112948" spans="2:18">
      <c r="B112948" s="31"/>
      <c r="C112948" s="13"/>
      <c r="D112948" s="13"/>
      <c r="E112948" s="13"/>
      <c r="F112948" s="13"/>
      <c r="G112948" s="13"/>
      <c r="H112948" s="13"/>
      <c r="I112948" s="13"/>
      <c r="J112948" s="13"/>
      <c r="K112948" s="13"/>
      <c r="L112948" s="13"/>
      <c r="M112948" s="13"/>
      <c r="N112948" s="13"/>
      <c r="O112948" s="13"/>
      <c r="P112948" s="13"/>
      <c r="Q112948" s="13"/>
      <c r="R112948" s="13"/>
    </row>
    <row r="112949" spans="2:18">
      <c r="B112949" s="31"/>
      <c r="C112949" s="13"/>
      <c r="D112949" s="13"/>
      <c r="E112949" s="13"/>
      <c r="F112949" s="13"/>
      <c r="G112949" s="13"/>
      <c r="H112949" s="13"/>
      <c r="I112949" s="13"/>
      <c r="J112949" s="13"/>
      <c r="K112949" s="13"/>
      <c r="L112949" s="13"/>
      <c r="M112949" s="13"/>
      <c r="N112949" s="13"/>
      <c r="O112949" s="13"/>
      <c r="P112949" s="13"/>
      <c r="Q112949" s="13"/>
      <c r="R112949" s="13"/>
    </row>
    <row r="112950" spans="2:18">
      <c r="B112950" s="31"/>
      <c r="C112950" s="13"/>
      <c r="D112950" s="13"/>
      <c r="E112950" s="13"/>
      <c r="F112950" s="13"/>
      <c r="G112950" s="13"/>
      <c r="H112950" s="13"/>
      <c r="I112950" s="13"/>
      <c r="J112950" s="13"/>
      <c r="K112950" s="13"/>
      <c r="L112950" s="13"/>
      <c r="M112950" s="13"/>
      <c r="N112950" s="13"/>
      <c r="O112950" s="13"/>
      <c r="P112950" s="13"/>
      <c r="Q112950" s="13"/>
      <c r="R112950" s="13"/>
    </row>
    <row r="112951" spans="2:18">
      <c r="B112951" s="31"/>
      <c r="C112951" s="13"/>
      <c r="D112951" s="13"/>
      <c r="E112951" s="13"/>
      <c r="F112951" s="13"/>
      <c r="G112951" s="13"/>
      <c r="H112951" s="13"/>
      <c r="I112951" s="13"/>
      <c r="J112951" s="13"/>
      <c r="K112951" s="13"/>
      <c r="L112951" s="13"/>
      <c r="M112951" s="13"/>
      <c r="N112951" s="13"/>
      <c r="O112951" s="13"/>
      <c r="P112951" s="13"/>
      <c r="Q112951" s="13"/>
      <c r="R112951" s="13"/>
    </row>
    <row r="112952" spans="2:18">
      <c r="B112952" s="31"/>
      <c r="C112952" s="13"/>
      <c r="D112952" s="13"/>
      <c r="E112952" s="13"/>
      <c r="F112952" s="13"/>
      <c r="G112952" s="13"/>
      <c r="H112952" s="13"/>
      <c r="I112952" s="13"/>
      <c r="J112952" s="13"/>
      <c r="K112952" s="13"/>
      <c r="L112952" s="13"/>
      <c r="M112952" s="13"/>
      <c r="N112952" s="13"/>
      <c r="O112952" s="13"/>
      <c r="P112952" s="13"/>
      <c r="Q112952" s="13"/>
      <c r="R112952" s="13"/>
    </row>
    <row r="112953" spans="2:18">
      <c r="B112953" s="31"/>
      <c r="C112953" s="13"/>
      <c r="D112953" s="13"/>
      <c r="E112953" s="13"/>
      <c r="F112953" s="13"/>
      <c r="G112953" s="13"/>
      <c r="H112953" s="13"/>
      <c r="I112953" s="13"/>
      <c r="J112953" s="13"/>
      <c r="K112953" s="13"/>
      <c r="L112953" s="13"/>
      <c r="M112953" s="13"/>
      <c r="N112953" s="13"/>
      <c r="O112953" s="13"/>
      <c r="P112953" s="13"/>
      <c r="Q112953" s="13"/>
      <c r="R112953" s="13"/>
    </row>
    <row r="112954" spans="2:18">
      <c r="B112954" s="31"/>
      <c r="C112954" s="13"/>
      <c r="D112954" s="13"/>
      <c r="E112954" s="13"/>
      <c r="F112954" s="13"/>
      <c r="G112954" s="13"/>
      <c r="H112954" s="13"/>
      <c r="I112954" s="13"/>
      <c r="J112954" s="13"/>
      <c r="K112954" s="13"/>
      <c r="L112954" s="13"/>
      <c r="M112954" s="13"/>
      <c r="N112954" s="13"/>
      <c r="O112954" s="13"/>
      <c r="P112954" s="13"/>
      <c r="Q112954" s="13"/>
      <c r="R112954" s="13"/>
    </row>
    <row r="112955" spans="2:18">
      <c r="B112955" s="31"/>
      <c r="C112955" s="13"/>
      <c r="D112955" s="13"/>
      <c r="E112955" s="13"/>
      <c r="F112955" s="13"/>
      <c r="G112955" s="13"/>
      <c r="H112955" s="13"/>
      <c r="I112955" s="13"/>
      <c r="J112955" s="13"/>
      <c r="K112955" s="13"/>
      <c r="L112955" s="13"/>
      <c r="M112955" s="13"/>
      <c r="N112955" s="13"/>
      <c r="O112955" s="13"/>
      <c r="P112955" s="13"/>
      <c r="Q112955" s="13"/>
      <c r="R112955" s="13"/>
    </row>
    <row r="112956" spans="2:18">
      <c r="B112956" s="31"/>
      <c r="C112956" s="13"/>
      <c r="D112956" s="13"/>
      <c r="E112956" s="13"/>
      <c r="F112956" s="13"/>
      <c r="G112956" s="13"/>
      <c r="H112956" s="13"/>
      <c r="I112956" s="13"/>
      <c r="J112956" s="13"/>
      <c r="K112956" s="13"/>
      <c r="L112956" s="13"/>
      <c r="M112956" s="13"/>
      <c r="N112956" s="13"/>
      <c r="O112956" s="13"/>
      <c r="P112956" s="13"/>
      <c r="Q112956" s="13"/>
      <c r="R112956" s="13"/>
    </row>
    <row r="112957" spans="2:18">
      <c r="B112957" s="31"/>
      <c r="C112957" s="13"/>
      <c r="D112957" s="13"/>
      <c r="E112957" s="13"/>
      <c r="F112957" s="13"/>
      <c r="G112957" s="13"/>
      <c r="H112957" s="13"/>
      <c r="I112957" s="13"/>
      <c r="J112957" s="13"/>
      <c r="K112957" s="13"/>
      <c r="L112957" s="13"/>
      <c r="M112957" s="13"/>
      <c r="N112957" s="13"/>
      <c r="O112957" s="13"/>
      <c r="P112957" s="13"/>
      <c r="Q112957" s="13"/>
      <c r="R112957" s="13"/>
    </row>
    <row r="112958" spans="2:18">
      <c r="B112958" s="31"/>
      <c r="C112958" s="13"/>
      <c r="D112958" s="13"/>
      <c r="E112958" s="13"/>
      <c r="F112958" s="13"/>
      <c r="G112958" s="13"/>
      <c r="H112958" s="13"/>
      <c r="I112958" s="13"/>
      <c r="J112958" s="13"/>
      <c r="K112958" s="13"/>
      <c r="L112958" s="13"/>
      <c r="M112958" s="13"/>
      <c r="N112958" s="13"/>
      <c r="O112958" s="13"/>
      <c r="P112958" s="13"/>
      <c r="Q112958" s="13"/>
      <c r="R112958" s="13"/>
    </row>
    <row r="112959" spans="2:18">
      <c r="B112959" s="31"/>
      <c r="C112959" s="13"/>
      <c r="D112959" s="13"/>
      <c r="E112959" s="13"/>
      <c r="F112959" s="13"/>
      <c r="G112959" s="13"/>
      <c r="H112959" s="13"/>
      <c r="I112959" s="13"/>
      <c r="J112959" s="13"/>
      <c r="K112959" s="13"/>
      <c r="L112959" s="13"/>
      <c r="M112959" s="13"/>
      <c r="N112959" s="13"/>
      <c r="O112959" s="13"/>
      <c r="P112959" s="13"/>
      <c r="Q112959" s="13"/>
      <c r="R112959" s="13"/>
    </row>
    <row r="112960" spans="2:18">
      <c r="B112960" s="31"/>
      <c r="C112960" s="13"/>
      <c r="D112960" s="13"/>
      <c r="E112960" s="13"/>
      <c r="F112960" s="13"/>
      <c r="G112960" s="13"/>
      <c r="H112960" s="13"/>
      <c r="I112960" s="13"/>
      <c r="J112960" s="13"/>
      <c r="K112960" s="13"/>
      <c r="L112960" s="13"/>
      <c r="M112960" s="13"/>
      <c r="N112960" s="13"/>
      <c r="O112960" s="13"/>
      <c r="P112960" s="13"/>
      <c r="Q112960" s="13"/>
      <c r="R112960" s="13"/>
    </row>
    <row r="112961" spans="2:18">
      <c r="B112961" s="31"/>
      <c r="C112961" s="13"/>
      <c r="D112961" s="13"/>
      <c r="E112961" s="13"/>
      <c r="F112961" s="13"/>
      <c r="G112961" s="13"/>
      <c r="H112961" s="13"/>
      <c r="I112961" s="13"/>
      <c r="J112961" s="13"/>
      <c r="K112961" s="13"/>
      <c r="L112961" s="13"/>
      <c r="M112961" s="13"/>
      <c r="N112961" s="13"/>
      <c r="O112961" s="13"/>
      <c r="P112961" s="13"/>
      <c r="Q112961" s="13"/>
      <c r="R112961" s="13"/>
    </row>
    <row r="112962" spans="2:18">
      <c r="B112962" s="31"/>
      <c r="C112962" s="13"/>
      <c r="D112962" s="13"/>
      <c r="E112962" s="13"/>
      <c r="F112962" s="13"/>
      <c r="G112962" s="13"/>
      <c r="H112962" s="13"/>
      <c r="I112962" s="13"/>
      <c r="J112962" s="13"/>
      <c r="K112962" s="13"/>
      <c r="L112962" s="13"/>
      <c r="M112962" s="13"/>
      <c r="N112962" s="13"/>
      <c r="O112962" s="13"/>
      <c r="P112962" s="13"/>
      <c r="Q112962" s="13"/>
      <c r="R112962" s="13"/>
    </row>
    <row r="112963" spans="2:18">
      <c r="B112963" s="31"/>
      <c r="C112963" s="13"/>
      <c r="D112963" s="13"/>
      <c r="E112963" s="13"/>
      <c r="F112963" s="13"/>
      <c r="G112963" s="13"/>
      <c r="H112963" s="13"/>
      <c r="I112963" s="13"/>
      <c r="J112963" s="13"/>
      <c r="K112963" s="13"/>
      <c r="L112963" s="13"/>
      <c r="M112963" s="13"/>
      <c r="N112963" s="13"/>
      <c r="O112963" s="13"/>
      <c r="P112963" s="13"/>
      <c r="Q112963" s="13"/>
      <c r="R112963" s="13"/>
    </row>
    <row r="112964" spans="2:18">
      <c r="B112964" s="31"/>
      <c r="C112964" s="13"/>
      <c r="D112964" s="13"/>
      <c r="E112964" s="13"/>
      <c r="F112964" s="13"/>
      <c r="G112964" s="13"/>
      <c r="H112964" s="13"/>
      <c r="I112964" s="13"/>
      <c r="J112964" s="13"/>
      <c r="K112964" s="13"/>
      <c r="L112964" s="13"/>
      <c r="M112964" s="13"/>
      <c r="N112964" s="13"/>
      <c r="O112964" s="13"/>
      <c r="P112964" s="13"/>
      <c r="Q112964" s="13"/>
      <c r="R112964" s="13"/>
    </row>
    <row r="112965" spans="2:18">
      <c r="B112965" s="31"/>
      <c r="C112965" s="13"/>
      <c r="D112965" s="13"/>
      <c r="E112965" s="13"/>
      <c r="F112965" s="13"/>
      <c r="G112965" s="13"/>
      <c r="H112965" s="13"/>
      <c r="I112965" s="13"/>
      <c r="J112965" s="13"/>
      <c r="K112965" s="13"/>
      <c r="L112965" s="13"/>
      <c r="M112965" s="13"/>
      <c r="N112965" s="13"/>
      <c r="O112965" s="13"/>
      <c r="P112965" s="13"/>
      <c r="Q112965" s="13"/>
      <c r="R112965" s="13"/>
    </row>
    <row r="112966" spans="2:18">
      <c r="B112966" s="31"/>
      <c r="C112966" s="13"/>
      <c r="D112966" s="13"/>
      <c r="E112966" s="13"/>
      <c r="F112966" s="13"/>
      <c r="G112966" s="13"/>
      <c r="H112966" s="13"/>
      <c r="I112966" s="13"/>
      <c r="J112966" s="13"/>
      <c r="K112966" s="13"/>
      <c r="L112966" s="13"/>
      <c r="M112966" s="13"/>
      <c r="N112966" s="13"/>
      <c r="O112966" s="13"/>
      <c r="P112966" s="13"/>
      <c r="Q112966" s="13"/>
      <c r="R112966" s="13"/>
    </row>
    <row r="112967" spans="2:18">
      <c r="B112967" s="31"/>
      <c r="C112967" s="13"/>
      <c r="D112967" s="13"/>
      <c r="E112967" s="13"/>
      <c r="F112967" s="13"/>
      <c r="G112967" s="13"/>
      <c r="H112967" s="13"/>
      <c r="I112967" s="13"/>
      <c r="J112967" s="13"/>
      <c r="K112967" s="13"/>
      <c r="L112967" s="13"/>
      <c r="M112967" s="13"/>
      <c r="N112967" s="13"/>
      <c r="O112967" s="13"/>
      <c r="P112967" s="13"/>
      <c r="Q112967" s="13"/>
      <c r="R112967" s="13"/>
    </row>
    <row r="112968" spans="2:18">
      <c r="B112968" s="31"/>
      <c r="C112968" s="13"/>
      <c r="D112968" s="13"/>
      <c r="E112968" s="13"/>
      <c r="F112968" s="13"/>
      <c r="G112968" s="13"/>
      <c r="H112968" s="13"/>
      <c r="I112968" s="13"/>
      <c r="J112968" s="13"/>
      <c r="K112968" s="13"/>
      <c r="L112968" s="13"/>
      <c r="M112968" s="13"/>
      <c r="N112968" s="13"/>
      <c r="O112968" s="13"/>
      <c r="P112968" s="13"/>
      <c r="Q112968" s="13"/>
      <c r="R112968" s="13"/>
    </row>
    <row r="112969" spans="2:18">
      <c r="B112969" s="31"/>
      <c r="C112969" s="13"/>
      <c r="D112969" s="13"/>
      <c r="E112969" s="13"/>
      <c r="F112969" s="13"/>
      <c r="G112969" s="13"/>
      <c r="H112969" s="13"/>
      <c r="I112969" s="13"/>
      <c r="J112969" s="13"/>
      <c r="K112969" s="13"/>
      <c r="L112969" s="13"/>
      <c r="M112969" s="13"/>
      <c r="N112969" s="13"/>
      <c r="O112969" s="13"/>
      <c r="P112969" s="13"/>
      <c r="Q112969" s="13"/>
      <c r="R112969" s="13"/>
    </row>
    <row r="112970" spans="2:18">
      <c r="B112970" s="31"/>
      <c r="C112970" s="13"/>
      <c r="D112970" s="13"/>
      <c r="E112970" s="13"/>
      <c r="F112970" s="13"/>
      <c r="G112970" s="13"/>
      <c r="H112970" s="13"/>
      <c r="I112970" s="13"/>
      <c r="J112970" s="13"/>
      <c r="K112970" s="13"/>
      <c r="L112970" s="13"/>
      <c r="M112970" s="13"/>
      <c r="N112970" s="13"/>
      <c r="O112970" s="13"/>
      <c r="P112970" s="13"/>
      <c r="Q112970" s="13"/>
      <c r="R112970" s="13"/>
    </row>
    <row r="112971" spans="2:18">
      <c r="B112971" s="31"/>
      <c r="C112971" s="13"/>
      <c r="D112971" s="13"/>
      <c r="E112971" s="13"/>
      <c r="F112971" s="13"/>
      <c r="G112971" s="13"/>
      <c r="H112971" s="13"/>
      <c r="I112971" s="13"/>
      <c r="J112971" s="13"/>
      <c r="K112971" s="13"/>
      <c r="L112971" s="13"/>
      <c r="M112971" s="13"/>
      <c r="N112971" s="13"/>
      <c r="O112971" s="13"/>
      <c r="P112971" s="13"/>
      <c r="Q112971" s="13"/>
      <c r="R112971" s="13"/>
    </row>
    <row r="112972" spans="2:18">
      <c r="B112972" s="31"/>
      <c r="C112972" s="13"/>
      <c r="D112972" s="13"/>
      <c r="E112972" s="13"/>
      <c r="F112972" s="13"/>
      <c r="G112972" s="13"/>
      <c r="H112972" s="13"/>
      <c r="I112972" s="13"/>
      <c r="J112972" s="13"/>
      <c r="K112972" s="13"/>
      <c r="L112972" s="13"/>
      <c r="M112972" s="13"/>
      <c r="N112972" s="13"/>
      <c r="O112972" s="13"/>
      <c r="P112972" s="13"/>
      <c r="Q112972" s="13"/>
      <c r="R112972" s="13"/>
    </row>
    <row r="112973" spans="2:18">
      <c r="B112973" s="31"/>
      <c r="C112973" s="13"/>
      <c r="D112973" s="13"/>
      <c r="E112973" s="13"/>
      <c r="F112973" s="13"/>
      <c r="G112973" s="13"/>
      <c r="H112973" s="13"/>
      <c r="I112973" s="13"/>
      <c r="J112973" s="13"/>
      <c r="K112973" s="13"/>
      <c r="L112973" s="13"/>
      <c r="M112973" s="13"/>
      <c r="N112973" s="13"/>
      <c r="O112973" s="13"/>
      <c r="P112973" s="13"/>
      <c r="Q112973" s="13"/>
      <c r="R112973" s="13"/>
    </row>
    <row r="112974" spans="2:18">
      <c r="B112974" s="31"/>
      <c r="C112974" s="13"/>
      <c r="D112974" s="13"/>
      <c r="E112974" s="13"/>
      <c r="F112974" s="13"/>
      <c r="G112974" s="13"/>
      <c r="H112974" s="13"/>
      <c r="I112974" s="13"/>
      <c r="J112974" s="13"/>
      <c r="K112974" s="13"/>
      <c r="L112974" s="13"/>
      <c r="M112974" s="13"/>
      <c r="N112974" s="13"/>
      <c r="O112974" s="13"/>
      <c r="P112974" s="13"/>
      <c r="Q112974" s="13"/>
      <c r="R112974" s="13"/>
    </row>
    <row r="112975" spans="2:18">
      <c r="B112975" s="31"/>
      <c r="C112975" s="13"/>
      <c r="D112975" s="13"/>
      <c r="E112975" s="13"/>
      <c r="F112975" s="13"/>
      <c r="G112975" s="13"/>
      <c r="H112975" s="13"/>
      <c r="I112975" s="13"/>
      <c r="J112975" s="13"/>
      <c r="K112975" s="13"/>
      <c r="L112975" s="13"/>
      <c r="M112975" s="13"/>
      <c r="N112975" s="13"/>
      <c r="O112975" s="13"/>
      <c r="P112975" s="13"/>
      <c r="Q112975" s="13"/>
      <c r="R112975" s="13"/>
    </row>
    <row r="112976" spans="2:18">
      <c r="B112976" s="31"/>
      <c r="C112976" s="13"/>
      <c r="D112976" s="13"/>
      <c r="E112976" s="13"/>
      <c r="F112976" s="13"/>
      <c r="G112976" s="13"/>
      <c r="H112976" s="13"/>
      <c r="I112976" s="13"/>
      <c r="J112976" s="13"/>
      <c r="K112976" s="13"/>
      <c r="L112976" s="13"/>
      <c r="M112976" s="13"/>
      <c r="N112976" s="13"/>
      <c r="O112976" s="13"/>
      <c r="P112976" s="13"/>
      <c r="Q112976" s="13"/>
      <c r="R112976" s="13"/>
    </row>
    <row r="112977" spans="2:18">
      <c r="B112977" s="31"/>
      <c r="C112977" s="13"/>
      <c r="D112977" s="13"/>
      <c r="E112977" s="13"/>
      <c r="F112977" s="13"/>
      <c r="G112977" s="13"/>
      <c r="H112977" s="13"/>
      <c r="I112977" s="13"/>
      <c r="J112977" s="13"/>
      <c r="K112977" s="13"/>
      <c r="L112977" s="13"/>
      <c r="M112977" s="13"/>
      <c r="N112977" s="13"/>
      <c r="O112977" s="13"/>
      <c r="P112977" s="13"/>
      <c r="Q112977" s="13"/>
      <c r="R112977" s="13"/>
    </row>
    <row r="112978" spans="2:18">
      <c r="B112978" s="31"/>
      <c r="C112978" s="13"/>
      <c r="D112978" s="13"/>
      <c r="E112978" s="13"/>
      <c r="F112978" s="13"/>
      <c r="G112978" s="13"/>
      <c r="H112978" s="13"/>
      <c r="I112978" s="13"/>
      <c r="J112978" s="13"/>
      <c r="K112978" s="13"/>
      <c r="L112978" s="13"/>
      <c r="M112978" s="13"/>
      <c r="N112978" s="13"/>
      <c r="O112978" s="13"/>
      <c r="P112978" s="13"/>
      <c r="Q112978" s="13"/>
      <c r="R112978" s="13"/>
    </row>
    <row r="112979" spans="2:18">
      <c r="B112979" s="31"/>
      <c r="C112979" s="13"/>
      <c r="D112979" s="13"/>
      <c r="E112979" s="13"/>
      <c r="F112979" s="13"/>
      <c r="G112979" s="13"/>
      <c r="H112979" s="13"/>
      <c r="I112979" s="13"/>
      <c r="J112979" s="13"/>
      <c r="K112979" s="13"/>
      <c r="L112979" s="13"/>
      <c r="M112979" s="13"/>
      <c r="N112979" s="13"/>
      <c r="O112979" s="13"/>
      <c r="P112979" s="13"/>
      <c r="Q112979" s="13"/>
      <c r="R112979" s="13"/>
    </row>
    <row r="112980" spans="2:18">
      <c r="B112980" s="31"/>
      <c r="C112980" s="13"/>
      <c r="D112980" s="13"/>
      <c r="E112980" s="13"/>
      <c r="F112980" s="13"/>
      <c r="G112980" s="13"/>
      <c r="H112980" s="13"/>
      <c r="I112980" s="13"/>
      <c r="J112980" s="13"/>
      <c r="K112980" s="13"/>
      <c r="L112980" s="13"/>
      <c r="M112980" s="13"/>
      <c r="N112980" s="13"/>
      <c r="O112980" s="13"/>
      <c r="P112980" s="13"/>
      <c r="Q112980" s="13"/>
      <c r="R112980" s="13"/>
    </row>
    <row r="112981" spans="2:18">
      <c r="B112981" s="31"/>
      <c r="C112981" s="13"/>
      <c r="D112981" s="13"/>
      <c r="E112981" s="13"/>
      <c r="F112981" s="13"/>
      <c r="G112981" s="13"/>
      <c r="H112981" s="13"/>
      <c r="I112981" s="13"/>
      <c r="J112981" s="13"/>
      <c r="K112981" s="13"/>
      <c r="L112981" s="13"/>
      <c r="M112981" s="13"/>
      <c r="N112981" s="13"/>
      <c r="O112981" s="13"/>
      <c r="P112981" s="13"/>
      <c r="Q112981" s="13"/>
      <c r="R112981" s="13"/>
    </row>
    <row r="112982" spans="2:18">
      <c r="B112982" s="31"/>
      <c r="C112982" s="13"/>
      <c r="D112982" s="13"/>
      <c r="E112982" s="13"/>
      <c r="F112982" s="13"/>
      <c r="G112982" s="13"/>
      <c r="H112982" s="13"/>
      <c r="I112982" s="13"/>
      <c r="J112982" s="13"/>
      <c r="K112982" s="13"/>
      <c r="L112982" s="13"/>
      <c r="M112982" s="13"/>
      <c r="N112982" s="13"/>
      <c r="O112982" s="13"/>
      <c r="P112982" s="13"/>
      <c r="Q112982" s="13"/>
      <c r="R112982" s="13"/>
    </row>
    <row r="112983" spans="2:18">
      <c r="B112983" s="31"/>
      <c r="C112983" s="13"/>
      <c r="D112983" s="13"/>
      <c r="E112983" s="13"/>
      <c r="F112983" s="13"/>
      <c r="G112983" s="13"/>
      <c r="H112983" s="13"/>
      <c r="I112983" s="13"/>
      <c r="J112983" s="13"/>
      <c r="K112983" s="13"/>
      <c r="L112983" s="13"/>
      <c r="M112983" s="13"/>
      <c r="N112983" s="13"/>
      <c r="O112983" s="13"/>
      <c r="P112983" s="13"/>
      <c r="Q112983" s="13"/>
      <c r="R112983" s="13"/>
    </row>
    <row r="112984" spans="2:18">
      <c r="B112984" s="31"/>
      <c r="C112984" s="13"/>
      <c r="D112984" s="13"/>
      <c r="E112984" s="13"/>
      <c r="F112984" s="13"/>
      <c r="G112984" s="13"/>
      <c r="H112984" s="13"/>
      <c r="I112984" s="13"/>
      <c r="J112984" s="13"/>
      <c r="K112984" s="13"/>
      <c r="L112984" s="13"/>
      <c r="M112984" s="13"/>
      <c r="N112984" s="13"/>
      <c r="O112984" s="13"/>
      <c r="P112984" s="13"/>
      <c r="Q112984" s="13"/>
      <c r="R112984" s="13"/>
    </row>
    <row r="112985" spans="2:18">
      <c r="B112985" s="31"/>
      <c r="C112985" s="13"/>
      <c r="D112985" s="13"/>
      <c r="E112985" s="13"/>
      <c r="F112985" s="13"/>
      <c r="G112985" s="13"/>
      <c r="H112985" s="13"/>
      <c r="I112985" s="13"/>
      <c r="J112985" s="13"/>
      <c r="K112985" s="13"/>
      <c r="L112985" s="13"/>
      <c r="M112985" s="13"/>
      <c r="N112985" s="13"/>
      <c r="O112985" s="13"/>
      <c r="P112985" s="13"/>
      <c r="Q112985" s="13"/>
      <c r="R112985" s="13"/>
    </row>
    <row r="112986" spans="2:18">
      <c r="B112986" s="31"/>
      <c r="C112986" s="13"/>
      <c r="D112986" s="13"/>
      <c r="E112986" s="13"/>
      <c r="F112986" s="13"/>
      <c r="G112986" s="13"/>
      <c r="H112986" s="13"/>
      <c r="I112986" s="13"/>
      <c r="J112986" s="13"/>
      <c r="K112986" s="13"/>
      <c r="L112986" s="13"/>
      <c r="M112986" s="13"/>
      <c r="N112986" s="13"/>
      <c r="O112986" s="13"/>
      <c r="P112986" s="13"/>
      <c r="Q112986" s="13"/>
      <c r="R112986" s="13"/>
    </row>
    <row r="112987" spans="2:18">
      <c r="B112987" s="31"/>
      <c r="C112987" s="13"/>
      <c r="D112987" s="13"/>
      <c r="E112987" s="13"/>
      <c r="F112987" s="13"/>
      <c r="G112987" s="13"/>
      <c r="H112987" s="13"/>
      <c r="I112987" s="13"/>
      <c r="J112987" s="13"/>
      <c r="K112987" s="13"/>
      <c r="L112987" s="13"/>
      <c r="M112987" s="13"/>
      <c r="N112987" s="13"/>
      <c r="O112987" s="13"/>
      <c r="P112987" s="13"/>
      <c r="Q112987" s="13"/>
      <c r="R112987" s="13"/>
    </row>
    <row r="112988" spans="2:18">
      <c r="B112988" s="31"/>
      <c r="C112988" s="13"/>
      <c r="D112988" s="13"/>
      <c r="E112988" s="13"/>
      <c r="F112988" s="13"/>
      <c r="G112988" s="13"/>
      <c r="H112988" s="13"/>
      <c r="I112988" s="13"/>
      <c r="J112988" s="13"/>
      <c r="K112988" s="13"/>
      <c r="L112988" s="13"/>
      <c r="M112988" s="13"/>
      <c r="N112988" s="13"/>
      <c r="O112988" s="13"/>
      <c r="P112988" s="13"/>
      <c r="Q112988" s="13"/>
      <c r="R112988" s="13"/>
    </row>
    <row r="112989" spans="2:18">
      <c r="B112989" s="31"/>
      <c r="C112989" s="13"/>
      <c r="D112989" s="13"/>
      <c r="E112989" s="13"/>
      <c r="F112989" s="13"/>
      <c r="G112989" s="13"/>
      <c r="H112989" s="13"/>
      <c r="I112989" s="13"/>
      <c r="J112989" s="13"/>
      <c r="K112989" s="13"/>
      <c r="L112989" s="13"/>
      <c r="M112989" s="13"/>
      <c r="N112989" s="13"/>
      <c r="O112989" s="13"/>
      <c r="P112989" s="13"/>
      <c r="Q112989" s="13"/>
      <c r="R112989" s="13"/>
    </row>
    <row r="112990" spans="2:18">
      <c r="B112990" s="31"/>
      <c r="C112990" s="13"/>
      <c r="D112990" s="13"/>
      <c r="E112990" s="13"/>
      <c r="F112990" s="13"/>
      <c r="G112990" s="13"/>
      <c r="H112990" s="13"/>
      <c r="I112990" s="13"/>
      <c r="J112990" s="13"/>
      <c r="K112990" s="13"/>
      <c r="L112990" s="13"/>
      <c r="M112990" s="13"/>
      <c r="N112990" s="13"/>
      <c r="O112990" s="13"/>
      <c r="P112990" s="13"/>
      <c r="Q112990" s="13"/>
      <c r="R112990" s="13"/>
    </row>
    <row r="112991" spans="2:18">
      <c r="B112991" s="31"/>
      <c r="C112991" s="13"/>
      <c r="D112991" s="13"/>
      <c r="E112991" s="13"/>
      <c r="F112991" s="13"/>
      <c r="G112991" s="13"/>
      <c r="H112991" s="13"/>
      <c r="I112991" s="13"/>
      <c r="J112991" s="13"/>
      <c r="K112991" s="13"/>
      <c r="L112991" s="13"/>
      <c r="M112991" s="13"/>
      <c r="N112991" s="13"/>
      <c r="O112991" s="13"/>
      <c r="P112991" s="13"/>
      <c r="Q112991" s="13"/>
      <c r="R112991" s="13"/>
    </row>
    <row r="112992" spans="2:18">
      <c r="B112992" s="31"/>
      <c r="C112992" s="13"/>
      <c r="D112992" s="13"/>
      <c r="E112992" s="13"/>
      <c r="F112992" s="13"/>
      <c r="G112992" s="13"/>
      <c r="H112992" s="13"/>
      <c r="I112992" s="13"/>
      <c r="J112992" s="13"/>
      <c r="K112992" s="13"/>
      <c r="L112992" s="13"/>
      <c r="M112992" s="13"/>
      <c r="N112992" s="13"/>
      <c r="O112992" s="13"/>
      <c r="P112992" s="13"/>
      <c r="Q112992" s="13"/>
      <c r="R112992" s="13"/>
    </row>
    <row r="112993" spans="2:18">
      <c r="B112993" s="31"/>
      <c r="C112993" s="13"/>
      <c r="D112993" s="13"/>
      <c r="E112993" s="13"/>
      <c r="F112993" s="13"/>
      <c r="G112993" s="13"/>
      <c r="H112993" s="13"/>
      <c r="I112993" s="13"/>
      <c r="J112993" s="13"/>
      <c r="K112993" s="13"/>
      <c r="L112993" s="13"/>
      <c r="M112993" s="13"/>
      <c r="N112993" s="13"/>
      <c r="O112993" s="13"/>
      <c r="P112993" s="13"/>
      <c r="Q112993" s="13"/>
      <c r="R112993" s="13"/>
    </row>
    <row r="112994" spans="2:18">
      <c r="B112994" s="31"/>
      <c r="C112994" s="13"/>
      <c r="D112994" s="13"/>
      <c r="E112994" s="13"/>
      <c r="F112994" s="13"/>
      <c r="G112994" s="13"/>
      <c r="H112994" s="13"/>
      <c r="I112994" s="13"/>
      <c r="J112994" s="13"/>
      <c r="K112994" s="13"/>
      <c r="L112994" s="13"/>
      <c r="M112994" s="13"/>
      <c r="N112994" s="13"/>
      <c r="O112994" s="13"/>
      <c r="P112994" s="13"/>
      <c r="Q112994" s="13"/>
      <c r="R112994" s="13"/>
    </row>
    <row r="112995" spans="2:18">
      <c r="B112995" s="31"/>
      <c r="C112995" s="13"/>
      <c r="D112995" s="13"/>
      <c r="E112995" s="13"/>
      <c r="F112995" s="13"/>
      <c r="G112995" s="13"/>
      <c r="H112995" s="13"/>
      <c r="I112995" s="13"/>
      <c r="J112995" s="13"/>
      <c r="K112995" s="13"/>
      <c r="L112995" s="13"/>
      <c r="M112995" s="13"/>
      <c r="N112995" s="13"/>
      <c r="O112995" s="13"/>
      <c r="P112995" s="13"/>
      <c r="Q112995" s="13"/>
      <c r="R112995" s="13"/>
    </row>
    <row r="112996" spans="2:18">
      <c r="B112996" s="31"/>
      <c r="C112996" s="13"/>
      <c r="D112996" s="13"/>
      <c r="E112996" s="13"/>
      <c r="F112996" s="13"/>
      <c r="G112996" s="13"/>
      <c r="H112996" s="13"/>
      <c r="I112996" s="13"/>
      <c r="J112996" s="13"/>
      <c r="K112996" s="13"/>
      <c r="L112996" s="13"/>
      <c r="M112996" s="13"/>
      <c r="N112996" s="13"/>
      <c r="O112996" s="13"/>
      <c r="P112996" s="13"/>
      <c r="Q112996" s="13"/>
      <c r="R112996" s="13"/>
    </row>
    <row r="112997" spans="2:18">
      <c r="B112997" s="31"/>
      <c r="C112997" s="13"/>
      <c r="D112997" s="13"/>
      <c r="E112997" s="13"/>
      <c r="F112997" s="13"/>
      <c r="G112997" s="13"/>
      <c r="H112997" s="13"/>
      <c r="I112997" s="13"/>
      <c r="J112997" s="13"/>
      <c r="K112997" s="13"/>
      <c r="L112997" s="13"/>
      <c r="M112997" s="13"/>
      <c r="N112997" s="13"/>
      <c r="O112997" s="13"/>
      <c r="P112997" s="13"/>
      <c r="Q112997" s="13"/>
      <c r="R112997" s="13"/>
    </row>
    <row r="112998" spans="2:18">
      <c r="B112998" s="31"/>
      <c r="C112998" s="13"/>
      <c r="D112998" s="13"/>
      <c r="E112998" s="13"/>
      <c r="F112998" s="13"/>
      <c r="G112998" s="13"/>
      <c r="H112998" s="13"/>
      <c r="I112998" s="13"/>
      <c r="J112998" s="13"/>
      <c r="K112998" s="13"/>
      <c r="L112998" s="13"/>
      <c r="M112998" s="13"/>
      <c r="N112998" s="13"/>
      <c r="O112998" s="13"/>
      <c r="P112998" s="13"/>
      <c r="Q112998" s="13"/>
      <c r="R112998" s="13"/>
    </row>
    <row r="112999" spans="2:18">
      <c r="B112999" s="31"/>
      <c r="C112999" s="13"/>
      <c r="D112999" s="13"/>
      <c r="E112999" s="13"/>
      <c r="F112999" s="13"/>
      <c r="G112999" s="13"/>
      <c r="H112999" s="13"/>
      <c r="I112999" s="13"/>
      <c r="J112999" s="13"/>
      <c r="K112999" s="13"/>
      <c r="L112999" s="13"/>
      <c r="M112999" s="13"/>
      <c r="N112999" s="13"/>
      <c r="O112999" s="13"/>
      <c r="P112999" s="13"/>
      <c r="Q112999" s="13"/>
      <c r="R112999" s="13"/>
    </row>
    <row r="113000" spans="2:18">
      <c r="B113000" s="31"/>
      <c r="C113000" s="13"/>
      <c r="D113000" s="13"/>
      <c r="E113000" s="13"/>
      <c r="F113000" s="13"/>
      <c r="G113000" s="13"/>
      <c r="H113000" s="13"/>
      <c r="I113000" s="13"/>
      <c r="J113000" s="13"/>
      <c r="K113000" s="13"/>
      <c r="L113000" s="13"/>
      <c r="M113000" s="13"/>
      <c r="N113000" s="13"/>
      <c r="O113000" s="13"/>
      <c r="P113000" s="13"/>
      <c r="Q113000" s="13"/>
      <c r="R113000" s="13"/>
    </row>
    <row r="113001" spans="2:18">
      <c r="B113001" s="31"/>
      <c r="C113001" s="13"/>
      <c r="D113001" s="13"/>
      <c r="E113001" s="13"/>
      <c r="F113001" s="13"/>
      <c r="G113001" s="13"/>
      <c r="H113001" s="13"/>
      <c r="I113001" s="13"/>
      <c r="J113001" s="13"/>
      <c r="K113001" s="13"/>
      <c r="L113001" s="13"/>
      <c r="M113001" s="13"/>
      <c r="N113001" s="13"/>
      <c r="O113001" s="13"/>
      <c r="P113001" s="13"/>
      <c r="Q113001" s="13"/>
      <c r="R113001" s="13"/>
    </row>
    <row r="113002" spans="2:18">
      <c r="B113002" s="31"/>
      <c r="C113002" s="13"/>
      <c r="D113002" s="13"/>
      <c r="E113002" s="13"/>
      <c r="F113002" s="13"/>
      <c r="G113002" s="13"/>
      <c r="H113002" s="13"/>
      <c r="I113002" s="13"/>
      <c r="J113002" s="13"/>
      <c r="K113002" s="13"/>
      <c r="L113002" s="13"/>
      <c r="M113002" s="13"/>
      <c r="N113002" s="13"/>
      <c r="O113002" s="13"/>
      <c r="P113002" s="13"/>
      <c r="Q113002" s="13"/>
      <c r="R113002" s="13"/>
    </row>
    <row r="113003" spans="2:18">
      <c r="B113003" s="31"/>
      <c r="C113003" s="13"/>
      <c r="D113003" s="13"/>
      <c r="E113003" s="13"/>
      <c r="F113003" s="13"/>
      <c r="G113003" s="13"/>
      <c r="H113003" s="13"/>
      <c r="I113003" s="13"/>
      <c r="J113003" s="13"/>
      <c r="K113003" s="13"/>
      <c r="L113003" s="13"/>
      <c r="M113003" s="13"/>
      <c r="N113003" s="13"/>
      <c r="O113003" s="13"/>
      <c r="P113003" s="13"/>
      <c r="Q113003" s="13"/>
      <c r="R113003" s="13"/>
    </row>
    <row r="113004" spans="2:18">
      <c r="B113004" s="31"/>
      <c r="C113004" s="13"/>
      <c r="D113004" s="13"/>
      <c r="E113004" s="13"/>
      <c r="F113004" s="13"/>
      <c r="G113004" s="13"/>
      <c r="H113004" s="13"/>
      <c r="I113004" s="13"/>
      <c r="J113004" s="13"/>
      <c r="K113004" s="13"/>
      <c r="L113004" s="13"/>
      <c r="M113004" s="13"/>
      <c r="N113004" s="13"/>
      <c r="O113004" s="13"/>
      <c r="P113004" s="13"/>
      <c r="Q113004" s="13"/>
      <c r="R113004" s="13"/>
    </row>
    <row r="113005" spans="2:18">
      <c r="B113005" s="31"/>
      <c r="C113005" s="13"/>
      <c r="D113005" s="13"/>
      <c r="E113005" s="13"/>
      <c r="F113005" s="13"/>
      <c r="G113005" s="13"/>
      <c r="H113005" s="13"/>
      <c r="I113005" s="13"/>
      <c r="J113005" s="13"/>
      <c r="K113005" s="13"/>
      <c r="L113005" s="13"/>
      <c r="M113005" s="13"/>
      <c r="N113005" s="13"/>
      <c r="O113005" s="13"/>
      <c r="P113005" s="13"/>
      <c r="Q113005" s="13"/>
      <c r="R113005" s="13"/>
    </row>
    <row r="113006" spans="2:18">
      <c r="B113006" s="31"/>
      <c r="C113006" s="13"/>
      <c r="D113006" s="13"/>
      <c r="E113006" s="13"/>
      <c r="F113006" s="13"/>
      <c r="G113006" s="13"/>
      <c r="H113006" s="13"/>
      <c r="I113006" s="13"/>
      <c r="J113006" s="13"/>
      <c r="K113006" s="13"/>
      <c r="L113006" s="13"/>
      <c r="M113006" s="13"/>
      <c r="N113006" s="13"/>
      <c r="O113006" s="13"/>
      <c r="P113006" s="13"/>
      <c r="Q113006" s="13"/>
      <c r="R113006" s="13"/>
    </row>
    <row r="113007" spans="2:18">
      <c r="B113007" s="31"/>
      <c r="C113007" s="13"/>
      <c r="D113007" s="13"/>
      <c r="E113007" s="13"/>
      <c r="F113007" s="13"/>
      <c r="G113007" s="13"/>
      <c r="H113007" s="13"/>
      <c r="I113007" s="13"/>
      <c r="J113007" s="13"/>
      <c r="K113007" s="13"/>
      <c r="L113007" s="13"/>
      <c r="M113007" s="13"/>
      <c r="N113007" s="13"/>
      <c r="O113007" s="13"/>
      <c r="P113007" s="13"/>
      <c r="Q113007" s="13"/>
      <c r="R113007" s="13"/>
    </row>
    <row r="113008" spans="2:18">
      <c r="B113008" s="31"/>
      <c r="C113008" s="13"/>
      <c r="D113008" s="13"/>
      <c r="E113008" s="13"/>
      <c r="F113008" s="13"/>
      <c r="G113008" s="13"/>
      <c r="H113008" s="13"/>
      <c r="I113008" s="13"/>
      <c r="J113008" s="13"/>
      <c r="K113008" s="13"/>
      <c r="L113008" s="13"/>
      <c r="M113008" s="13"/>
      <c r="N113008" s="13"/>
      <c r="O113008" s="13"/>
      <c r="P113008" s="13"/>
      <c r="Q113008" s="13"/>
      <c r="R113008" s="13"/>
    </row>
    <row r="113009" spans="2:18">
      <c r="B113009" s="31"/>
      <c r="C113009" s="13"/>
      <c r="D113009" s="13"/>
      <c r="E113009" s="13"/>
      <c r="F113009" s="13"/>
      <c r="G113009" s="13"/>
      <c r="H113009" s="13"/>
      <c r="I113009" s="13"/>
      <c r="J113009" s="13"/>
      <c r="K113009" s="13"/>
      <c r="L113009" s="13"/>
      <c r="M113009" s="13"/>
      <c r="N113009" s="13"/>
      <c r="O113009" s="13"/>
      <c r="P113009" s="13"/>
      <c r="Q113009" s="13"/>
      <c r="R113009" s="13"/>
    </row>
    <row r="113010" spans="2:18">
      <c r="B113010" s="31"/>
      <c r="C113010" s="13"/>
      <c r="D113010" s="13"/>
      <c r="E113010" s="13"/>
      <c r="F113010" s="13"/>
      <c r="G113010" s="13"/>
      <c r="H113010" s="13"/>
      <c r="I113010" s="13"/>
      <c r="J113010" s="13"/>
      <c r="K113010" s="13"/>
      <c r="L113010" s="13"/>
      <c r="M113010" s="13"/>
      <c r="N113010" s="13"/>
      <c r="O113010" s="13"/>
      <c r="P113010" s="13"/>
      <c r="Q113010" s="13"/>
      <c r="R113010" s="13"/>
    </row>
    <row r="113011" spans="2:18">
      <c r="B113011" s="31"/>
      <c r="C113011" s="13"/>
      <c r="D113011" s="13"/>
      <c r="E113011" s="13"/>
      <c r="F113011" s="13"/>
      <c r="G113011" s="13"/>
      <c r="H113011" s="13"/>
      <c r="I113011" s="13"/>
      <c r="J113011" s="13"/>
      <c r="K113011" s="13"/>
      <c r="L113011" s="13"/>
      <c r="M113011" s="13"/>
      <c r="N113011" s="13"/>
      <c r="O113011" s="13"/>
      <c r="P113011" s="13"/>
      <c r="Q113011" s="13"/>
      <c r="R113011" s="13"/>
    </row>
    <row r="113012" spans="2:18">
      <c r="B113012" s="31"/>
      <c r="C113012" s="13"/>
      <c r="D113012" s="13"/>
      <c r="E113012" s="13"/>
      <c r="F113012" s="13"/>
      <c r="G113012" s="13"/>
      <c r="H113012" s="13"/>
      <c r="I113012" s="13"/>
      <c r="J113012" s="13"/>
      <c r="K113012" s="13"/>
      <c r="L113012" s="13"/>
      <c r="M113012" s="13"/>
      <c r="N113012" s="13"/>
      <c r="O113012" s="13"/>
      <c r="P113012" s="13"/>
      <c r="Q113012" s="13"/>
      <c r="R113012" s="13"/>
    </row>
    <row r="113013" spans="2:18">
      <c r="B113013" s="31"/>
      <c r="C113013" s="13"/>
      <c r="D113013" s="13"/>
      <c r="E113013" s="13"/>
      <c r="F113013" s="13"/>
      <c r="G113013" s="13"/>
      <c r="H113013" s="13"/>
      <c r="I113013" s="13"/>
      <c r="J113013" s="13"/>
      <c r="K113013" s="13"/>
      <c r="L113013" s="13"/>
      <c r="M113013" s="13"/>
      <c r="N113013" s="13"/>
      <c r="O113013" s="13"/>
      <c r="P113013" s="13"/>
      <c r="Q113013" s="13"/>
      <c r="R113013" s="13"/>
    </row>
    <row r="113014" spans="2:18">
      <c r="B113014" s="31"/>
      <c r="C113014" s="13"/>
      <c r="D113014" s="13"/>
      <c r="E113014" s="13"/>
      <c r="F113014" s="13"/>
      <c r="G113014" s="13"/>
      <c r="H113014" s="13"/>
      <c r="I113014" s="13"/>
      <c r="J113014" s="13"/>
      <c r="K113014" s="13"/>
      <c r="L113014" s="13"/>
      <c r="M113014" s="13"/>
      <c r="N113014" s="13"/>
      <c r="O113014" s="13"/>
      <c r="P113014" s="13"/>
      <c r="Q113014" s="13"/>
      <c r="R113014" s="13"/>
    </row>
    <row r="113015" spans="2:18">
      <c r="B113015" s="31"/>
      <c r="C113015" s="13"/>
      <c r="D113015" s="13"/>
      <c r="E113015" s="13"/>
      <c r="F113015" s="13"/>
      <c r="G113015" s="13"/>
      <c r="H113015" s="13"/>
      <c r="I113015" s="13"/>
      <c r="J113015" s="13"/>
      <c r="K113015" s="13"/>
      <c r="L113015" s="13"/>
      <c r="M113015" s="13"/>
      <c r="N113015" s="13"/>
      <c r="O113015" s="13"/>
      <c r="P113015" s="13"/>
      <c r="Q113015" s="13"/>
      <c r="R113015" s="13"/>
    </row>
    <row r="113016" spans="2:18">
      <c r="B113016" s="31"/>
      <c r="C113016" s="13"/>
      <c r="D113016" s="13"/>
      <c r="E113016" s="13"/>
      <c r="F113016" s="13"/>
      <c r="G113016" s="13"/>
      <c r="H113016" s="13"/>
      <c r="I113016" s="13"/>
      <c r="J113016" s="13"/>
      <c r="K113016" s="13"/>
      <c r="L113016" s="13"/>
      <c r="M113016" s="13"/>
      <c r="N113016" s="13"/>
      <c r="O113016" s="13"/>
      <c r="P113016" s="13"/>
      <c r="Q113016" s="13"/>
      <c r="R113016" s="13"/>
    </row>
    <row r="113017" spans="2:18">
      <c r="B113017" s="31"/>
      <c r="C113017" s="13"/>
      <c r="D113017" s="13"/>
      <c r="E113017" s="13"/>
      <c r="F113017" s="13"/>
      <c r="G113017" s="13"/>
      <c r="H113017" s="13"/>
      <c r="I113017" s="13"/>
      <c r="J113017" s="13"/>
      <c r="K113017" s="13"/>
      <c r="L113017" s="13"/>
      <c r="M113017" s="13"/>
      <c r="N113017" s="13"/>
      <c r="O113017" s="13"/>
      <c r="P113017" s="13"/>
      <c r="Q113017" s="13"/>
      <c r="R113017" s="13"/>
    </row>
    <row r="113018" spans="2:18">
      <c r="B113018" s="31"/>
      <c r="C113018" s="13"/>
      <c r="D113018" s="13"/>
      <c r="E113018" s="13"/>
      <c r="F113018" s="13"/>
      <c r="G113018" s="13"/>
      <c r="H113018" s="13"/>
      <c r="I113018" s="13"/>
      <c r="J113018" s="13"/>
      <c r="K113018" s="13"/>
      <c r="L113018" s="13"/>
      <c r="M113018" s="13"/>
      <c r="N113018" s="13"/>
      <c r="O113018" s="13"/>
      <c r="P113018" s="13"/>
      <c r="Q113018" s="13"/>
      <c r="R113018" s="13"/>
    </row>
    <row r="113019" spans="2:18">
      <c r="B113019" s="31"/>
      <c r="C113019" s="13"/>
      <c r="D113019" s="13"/>
      <c r="E113019" s="13"/>
      <c r="F113019" s="13"/>
      <c r="G113019" s="13"/>
      <c r="H113019" s="13"/>
      <c r="I113019" s="13"/>
      <c r="J113019" s="13"/>
      <c r="K113019" s="13"/>
      <c r="L113019" s="13"/>
      <c r="M113019" s="13"/>
      <c r="N113019" s="13"/>
      <c r="O113019" s="13"/>
      <c r="P113019" s="13"/>
      <c r="Q113019" s="13"/>
      <c r="R113019" s="13"/>
    </row>
    <row r="113020" spans="2:18">
      <c r="B113020" s="31"/>
      <c r="C113020" s="13"/>
      <c r="D113020" s="13"/>
      <c r="E113020" s="13"/>
      <c r="F113020" s="13"/>
      <c r="G113020" s="13"/>
      <c r="H113020" s="13"/>
      <c r="I113020" s="13"/>
      <c r="J113020" s="13"/>
      <c r="K113020" s="13"/>
      <c r="L113020" s="13"/>
      <c r="M113020" s="13"/>
      <c r="N113020" s="13"/>
      <c r="O113020" s="13"/>
      <c r="P113020" s="13"/>
      <c r="Q113020" s="13"/>
      <c r="R113020" s="13"/>
    </row>
    <row r="113021" spans="2:18">
      <c r="B113021" s="31"/>
      <c r="C113021" s="13"/>
      <c r="D113021" s="13"/>
      <c r="E113021" s="13"/>
      <c r="F113021" s="13"/>
      <c r="G113021" s="13"/>
      <c r="H113021" s="13"/>
      <c r="I113021" s="13"/>
      <c r="J113021" s="13"/>
      <c r="K113021" s="13"/>
      <c r="L113021" s="13"/>
      <c r="M113021" s="13"/>
      <c r="N113021" s="13"/>
      <c r="O113021" s="13"/>
      <c r="P113021" s="13"/>
      <c r="Q113021" s="13"/>
      <c r="R113021" s="13"/>
    </row>
    <row r="113022" spans="2:18">
      <c r="B113022" s="31"/>
      <c r="C113022" s="13"/>
      <c r="D113022" s="13"/>
      <c r="E113022" s="13"/>
      <c r="F113022" s="13"/>
      <c r="G113022" s="13"/>
      <c r="H113022" s="13"/>
      <c r="I113022" s="13"/>
      <c r="J113022" s="13"/>
      <c r="K113022" s="13"/>
      <c r="L113022" s="13"/>
      <c r="M113022" s="13"/>
      <c r="N113022" s="13"/>
      <c r="O113022" s="13"/>
      <c r="P113022" s="13"/>
      <c r="Q113022" s="13"/>
      <c r="R113022" s="13"/>
    </row>
    <row r="113023" spans="2:18">
      <c r="B113023" s="31"/>
      <c r="C113023" s="13"/>
      <c r="D113023" s="13"/>
      <c r="E113023" s="13"/>
      <c r="F113023" s="13"/>
      <c r="G113023" s="13"/>
      <c r="H113023" s="13"/>
      <c r="I113023" s="13"/>
      <c r="J113023" s="13"/>
      <c r="K113023" s="13"/>
      <c r="L113023" s="13"/>
      <c r="M113023" s="13"/>
      <c r="N113023" s="13"/>
      <c r="O113023" s="13"/>
      <c r="P113023" s="13"/>
      <c r="Q113023" s="13"/>
      <c r="R113023" s="13"/>
    </row>
    <row r="113024" spans="2:18">
      <c r="B113024" s="31"/>
      <c r="C113024" s="13"/>
      <c r="D113024" s="13"/>
      <c r="E113024" s="13"/>
      <c r="F113024" s="13"/>
      <c r="G113024" s="13"/>
      <c r="H113024" s="13"/>
      <c r="I113024" s="13"/>
      <c r="J113024" s="13"/>
      <c r="K113024" s="13"/>
      <c r="L113024" s="13"/>
      <c r="M113024" s="13"/>
      <c r="N113024" s="13"/>
      <c r="O113024" s="13"/>
      <c r="P113024" s="13"/>
      <c r="Q113024" s="13"/>
      <c r="R113024" s="13"/>
    </row>
    <row r="113025" spans="2:18">
      <c r="B113025" s="31"/>
      <c r="C113025" s="13"/>
      <c r="D113025" s="13"/>
      <c r="E113025" s="13"/>
      <c r="F113025" s="13"/>
      <c r="G113025" s="13"/>
      <c r="H113025" s="13"/>
      <c r="I113025" s="13"/>
      <c r="J113025" s="13"/>
      <c r="K113025" s="13"/>
      <c r="L113025" s="13"/>
      <c r="M113025" s="13"/>
      <c r="N113025" s="13"/>
      <c r="O113025" s="13"/>
      <c r="P113025" s="13"/>
      <c r="Q113025" s="13"/>
      <c r="R113025" s="13"/>
    </row>
    <row r="113026" spans="2:18">
      <c r="B113026" s="31"/>
      <c r="C113026" s="13"/>
      <c r="D113026" s="13"/>
      <c r="E113026" s="13"/>
      <c r="F113026" s="13"/>
      <c r="G113026" s="13"/>
      <c r="H113026" s="13"/>
      <c r="I113026" s="13"/>
      <c r="J113026" s="13"/>
      <c r="K113026" s="13"/>
      <c r="L113026" s="13"/>
      <c r="M113026" s="13"/>
      <c r="N113026" s="13"/>
      <c r="O113026" s="13"/>
      <c r="P113026" s="13"/>
      <c r="Q113026" s="13"/>
      <c r="R113026" s="13"/>
    </row>
    <row r="113027" spans="2:18">
      <c r="B113027" s="31"/>
      <c r="C113027" s="13"/>
      <c r="D113027" s="13"/>
      <c r="E113027" s="13"/>
      <c r="F113027" s="13"/>
      <c r="G113027" s="13"/>
      <c r="H113027" s="13"/>
      <c r="I113027" s="13"/>
      <c r="J113027" s="13"/>
      <c r="K113027" s="13"/>
      <c r="L113027" s="13"/>
      <c r="M113027" s="13"/>
      <c r="N113027" s="13"/>
      <c r="O113027" s="13"/>
      <c r="P113027" s="13"/>
      <c r="Q113027" s="13"/>
      <c r="R113027" s="13"/>
    </row>
    <row r="113028" spans="2:18">
      <c r="B113028" s="31"/>
      <c r="C113028" s="13"/>
      <c r="D113028" s="13"/>
      <c r="E113028" s="13"/>
      <c r="F113028" s="13"/>
      <c r="G113028" s="13"/>
      <c r="H113028" s="13"/>
      <c r="I113028" s="13"/>
      <c r="J113028" s="13"/>
      <c r="K113028" s="13"/>
      <c r="L113028" s="13"/>
      <c r="M113028" s="13"/>
      <c r="N113028" s="13"/>
      <c r="O113028" s="13"/>
      <c r="P113028" s="13"/>
      <c r="Q113028" s="13"/>
      <c r="R113028" s="13"/>
    </row>
    <row r="113029" spans="2:18">
      <c r="B113029" s="31"/>
      <c r="C113029" s="13"/>
      <c r="D113029" s="13"/>
      <c r="E113029" s="13"/>
      <c r="F113029" s="13"/>
      <c r="G113029" s="13"/>
      <c r="H113029" s="13"/>
      <c r="I113029" s="13"/>
      <c r="J113029" s="13"/>
      <c r="K113029" s="13"/>
      <c r="L113029" s="13"/>
      <c r="M113029" s="13"/>
      <c r="N113029" s="13"/>
      <c r="O113029" s="13"/>
      <c r="P113029" s="13"/>
      <c r="Q113029" s="13"/>
      <c r="R113029" s="13"/>
    </row>
    <row r="113030" spans="2:18">
      <c r="B113030" s="31"/>
      <c r="C113030" s="13"/>
      <c r="D113030" s="13"/>
      <c r="E113030" s="13"/>
      <c r="F113030" s="13"/>
      <c r="G113030" s="13"/>
      <c r="H113030" s="13"/>
      <c r="I113030" s="13"/>
      <c r="J113030" s="13"/>
      <c r="K113030" s="13"/>
      <c r="L113030" s="13"/>
      <c r="M113030" s="13"/>
      <c r="N113030" s="13"/>
      <c r="O113030" s="13"/>
      <c r="P113030" s="13"/>
      <c r="Q113030" s="13"/>
      <c r="R113030" s="13"/>
    </row>
    <row r="113031" spans="2:18">
      <c r="B113031" s="31"/>
      <c r="C113031" s="13"/>
      <c r="D113031" s="13"/>
      <c r="E113031" s="13"/>
      <c r="F113031" s="13"/>
      <c r="G113031" s="13"/>
      <c r="H113031" s="13"/>
      <c r="I113031" s="13"/>
      <c r="J113031" s="13"/>
      <c r="K113031" s="13"/>
      <c r="L113031" s="13"/>
      <c r="M113031" s="13"/>
      <c r="N113031" s="13"/>
      <c r="O113031" s="13"/>
      <c r="P113031" s="13"/>
      <c r="Q113031" s="13"/>
      <c r="R113031" s="13"/>
    </row>
    <row r="113032" spans="2:18">
      <c r="B113032" s="31"/>
      <c r="C113032" s="13"/>
      <c r="D113032" s="13"/>
      <c r="E113032" s="13"/>
      <c r="F113032" s="13"/>
      <c r="G113032" s="13"/>
      <c r="H113032" s="13"/>
      <c r="I113032" s="13"/>
      <c r="J113032" s="13"/>
      <c r="K113032" s="13"/>
      <c r="L113032" s="13"/>
      <c r="M113032" s="13"/>
      <c r="N113032" s="13"/>
      <c r="O113032" s="13"/>
      <c r="P113032" s="13"/>
      <c r="Q113032" s="13"/>
      <c r="R113032" s="13"/>
    </row>
    <row r="113033" spans="2:18">
      <c r="B113033" s="31"/>
      <c r="C113033" s="13"/>
      <c r="D113033" s="13"/>
      <c r="E113033" s="13"/>
      <c r="F113033" s="13"/>
      <c r="G113033" s="13"/>
      <c r="H113033" s="13"/>
      <c r="I113033" s="13"/>
      <c r="J113033" s="13"/>
      <c r="K113033" s="13"/>
      <c r="L113033" s="13"/>
      <c r="M113033" s="13"/>
      <c r="N113033" s="13"/>
      <c r="O113033" s="13"/>
      <c r="P113033" s="13"/>
      <c r="Q113033" s="13"/>
      <c r="R113033" s="13"/>
    </row>
    <row r="113034" spans="2:18">
      <c r="B113034" s="31"/>
      <c r="C113034" s="13"/>
      <c r="D113034" s="13"/>
      <c r="E113034" s="13"/>
      <c r="F113034" s="13"/>
      <c r="G113034" s="13"/>
      <c r="H113034" s="13"/>
      <c r="I113034" s="13"/>
      <c r="J113034" s="13"/>
      <c r="K113034" s="13"/>
      <c r="L113034" s="13"/>
      <c r="M113034" s="13"/>
      <c r="N113034" s="13"/>
      <c r="O113034" s="13"/>
      <c r="P113034" s="13"/>
      <c r="Q113034" s="13"/>
      <c r="R113034" s="13"/>
    </row>
    <row r="113035" spans="2:18">
      <c r="B113035" s="31"/>
      <c r="C113035" s="13"/>
      <c r="D113035" s="13"/>
      <c r="E113035" s="13"/>
      <c r="F113035" s="13"/>
      <c r="G113035" s="13"/>
      <c r="H113035" s="13"/>
      <c r="I113035" s="13"/>
      <c r="J113035" s="13"/>
      <c r="K113035" s="13"/>
      <c r="L113035" s="13"/>
      <c r="M113035" s="13"/>
      <c r="N113035" s="13"/>
      <c r="O113035" s="13"/>
      <c r="P113035" s="13"/>
      <c r="Q113035" s="13"/>
      <c r="R113035" s="13"/>
    </row>
    <row r="113036" spans="2:18">
      <c r="B113036" s="31"/>
      <c r="C113036" s="13"/>
      <c r="D113036" s="13"/>
      <c r="E113036" s="13"/>
      <c r="F113036" s="13"/>
      <c r="G113036" s="13"/>
      <c r="H113036" s="13"/>
      <c r="I113036" s="13"/>
      <c r="J113036" s="13"/>
      <c r="K113036" s="13"/>
      <c r="L113036" s="13"/>
      <c r="M113036" s="13"/>
      <c r="N113036" s="13"/>
      <c r="O113036" s="13"/>
      <c r="P113036" s="13"/>
      <c r="Q113036" s="13"/>
      <c r="R113036" s="13"/>
    </row>
    <row r="113037" spans="2:18">
      <c r="B113037" s="31"/>
      <c r="C113037" s="13"/>
      <c r="D113037" s="13"/>
      <c r="E113037" s="13"/>
      <c r="F113037" s="13"/>
      <c r="G113037" s="13"/>
      <c r="H113037" s="13"/>
      <c r="I113037" s="13"/>
      <c r="J113037" s="13"/>
      <c r="K113037" s="13"/>
      <c r="L113037" s="13"/>
      <c r="M113037" s="13"/>
      <c r="N113037" s="13"/>
      <c r="O113037" s="13"/>
      <c r="P113037" s="13"/>
      <c r="Q113037" s="13"/>
      <c r="R113037" s="13"/>
    </row>
    <row r="113038" spans="2:18">
      <c r="B113038" s="31"/>
      <c r="C113038" s="13"/>
      <c r="D113038" s="13"/>
      <c r="E113038" s="13"/>
      <c r="F113038" s="13"/>
      <c r="G113038" s="13"/>
      <c r="H113038" s="13"/>
      <c r="I113038" s="13"/>
      <c r="J113038" s="13"/>
      <c r="K113038" s="13"/>
      <c r="L113038" s="13"/>
      <c r="M113038" s="13"/>
      <c r="N113038" s="13"/>
      <c r="O113038" s="13"/>
      <c r="P113038" s="13"/>
      <c r="Q113038" s="13"/>
      <c r="R113038" s="13"/>
    </row>
    <row r="113039" spans="2:18">
      <c r="B113039" s="31"/>
      <c r="C113039" s="13"/>
      <c r="D113039" s="13"/>
      <c r="E113039" s="13"/>
      <c r="F113039" s="13"/>
      <c r="G113039" s="13"/>
      <c r="H113039" s="13"/>
      <c r="I113039" s="13"/>
      <c r="J113039" s="13"/>
      <c r="K113039" s="13"/>
      <c r="L113039" s="13"/>
      <c r="M113039" s="13"/>
      <c r="N113039" s="13"/>
      <c r="O113039" s="13"/>
      <c r="P113039" s="13"/>
      <c r="Q113039" s="13"/>
      <c r="R113039" s="13"/>
    </row>
    <row r="113040" spans="2:18">
      <c r="B113040" s="31"/>
      <c r="C113040" s="13"/>
      <c r="D113040" s="13"/>
      <c r="E113040" s="13"/>
      <c r="F113040" s="13"/>
      <c r="G113040" s="13"/>
      <c r="H113040" s="13"/>
      <c r="I113040" s="13"/>
      <c r="J113040" s="13"/>
      <c r="K113040" s="13"/>
      <c r="L113040" s="13"/>
      <c r="M113040" s="13"/>
      <c r="N113040" s="13"/>
      <c r="O113040" s="13"/>
      <c r="P113040" s="13"/>
      <c r="Q113040" s="13"/>
      <c r="R113040" s="13"/>
    </row>
    <row r="113041" spans="2:18">
      <c r="B113041" s="31"/>
      <c r="C113041" s="13"/>
      <c r="D113041" s="13"/>
      <c r="E113041" s="13"/>
      <c r="F113041" s="13"/>
      <c r="G113041" s="13"/>
      <c r="H113041" s="13"/>
      <c r="I113041" s="13"/>
      <c r="J113041" s="13"/>
      <c r="K113041" s="13"/>
      <c r="L113041" s="13"/>
      <c r="M113041" s="13"/>
      <c r="N113041" s="13"/>
      <c r="O113041" s="13"/>
      <c r="P113041" s="13"/>
      <c r="Q113041" s="13"/>
      <c r="R113041" s="13"/>
    </row>
    <row r="113042" spans="2:18">
      <c r="B113042" s="31"/>
      <c r="C113042" s="13"/>
      <c r="D113042" s="13"/>
      <c r="E113042" s="13"/>
      <c r="F113042" s="13"/>
      <c r="G113042" s="13"/>
      <c r="H113042" s="13"/>
      <c r="I113042" s="13"/>
      <c r="J113042" s="13"/>
      <c r="K113042" s="13"/>
      <c r="L113042" s="13"/>
      <c r="M113042" s="13"/>
      <c r="N113042" s="13"/>
      <c r="O113042" s="13"/>
      <c r="P113042" s="13"/>
      <c r="Q113042" s="13"/>
      <c r="R113042" s="13"/>
    </row>
    <row r="113043" spans="2:18">
      <c r="B113043" s="31"/>
      <c r="C113043" s="13"/>
      <c r="D113043" s="13"/>
      <c r="E113043" s="13"/>
      <c r="F113043" s="13"/>
      <c r="G113043" s="13"/>
      <c r="H113043" s="13"/>
      <c r="I113043" s="13"/>
      <c r="J113043" s="13"/>
      <c r="K113043" s="13"/>
      <c r="L113043" s="13"/>
      <c r="M113043" s="13"/>
      <c r="N113043" s="13"/>
      <c r="O113043" s="13"/>
      <c r="P113043" s="13"/>
      <c r="Q113043" s="13"/>
      <c r="R113043" s="13"/>
    </row>
    <row r="113044" spans="2:18">
      <c r="B113044" s="31"/>
      <c r="C113044" s="13"/>
      <c r="D113044" s="13"/>
      <c r="E113044" s="13"/>
      <c r="F113044" s="13"/>
      <c r="G113044" s="13"/>
      <c r="H113044" s="13"/>
      <c r="I113044" s="13"/>
      <c r="J113044" s="13"/>
      <c r="K113044" s="13"/>
      <c r="L113044" s="13"/>
      <c r="M113044" s="13"/>
      <c r="N113044" s="13"/>
      <c r="O113044" s="13"/>
      <c r="P113044" s="13"/>
      <c r="Q113044" s="13"/>
      <c r="R113044" s="13"/>
    </row>
    <row r="113045" spans="2:18">
      <c r="B113045" s="31"/>
      <c r="C113045" s="13"/>
      <c r="D113045" s="13"/>
      <c r="E113045" s="13"/>
      <c r="F113045" s="13"/>
      <c r="G113045" s="13"/>
      <c r="H113045" s="13"/>
      <c r="I113045" s="13"/>
      <c r="J113045" s="13"/>
      <c r="K113045" s="13"/>
      <c r="L113045" s="13"/>
      <c r="M113045" s="13"/>
      <c r="N113045" s="13"/>
      <c r="O113045" s="13"/>
      <c r="P113045" s="13"/>
      <c r="Q113045" s="13"/>
      <c r="R113045" s="13"/>
    </row>
    <row r="113046" spans="2:18">
      <c r="B113046" s="31"/>
      <c r="C113046" s="13"/>
      <c r="D113046" s="13"/>
      <c r="E113046" s="13"/>
      <c r="F113046" s="13"/>
      <c r="G113046" s="13"/>
      <c r="H113046" s="13"/>
      <c r="I113046" s="13"/>
      <c r="J113046" s="13"/>
      <c r="K113046" s="13"/>
      <c r="L113046" s="13"/>
      <c r="M113046" s="13"/>
      <c r="N113046" s="13"/>
      <c r="O113046" s="13"/>
      <c r="P113046" s="13"/>
      <c r="Q113046" s="13"/>
      <c r="R113046" s="13"/>
    </row>
    <row r="113047" spans="2:18">
      <c r="B113047" s="31"/>
      <c r="C113047" s="13"/>
      <c r="D113047" s="13"/>
      <c r="E113047" s="13"/>
      <c r="F113047" s="13"/>
      <c r="G113047" s="13"/>
      <c r="H113047" s="13"/>
      <c r="I113047" s="13"/>
      <c r="J113047" s="13"/>
      <c r="K113047" s="13"/>
      <c r="L113047" s="13"/>
      <c r="M113047" s="13"/>
      <c r="N113047" s="13"/>
      <c r="O113047" s="13"/>
      <c r="P113047" s="13"/>
      <c r="Q113047" s="13"/>
      <c r="R113047" s="13"/>
    </row>
    <row r="113048" spans="2:18">
      <c r="B113048" s="31"/>
      <c r="C113048" s="13"/>
      <c r="D113048" s="13"/>
      <c r="E113048" s="13"/>
      <c r="F113048" s="13"/>
      <c r="G113048" s="13"/>
      <c r="H113048" s="13"/>
      <c r="I113048" s="13"/>
      <c r="J113048" s="13"/>
      <c r="K113048" s="13"/>
      <c r="L113048" s="13"/>
      <c r="M113048" s="13"/>
      <c r="N113048" s="13"/>
      <c r="O113048" s="13"/>
      <c r="P113048" s="13"/>
      <c r="Q113048" s="13"/>
      <c r="R113048" s="13"/>
    </row>
    <row r="113049" spans="2:18">
      <c r="B113049" s="31"/>
      <c r="C113049" s="13"/>
      <c r="D113049" s="13"/>
      <c r="E113049" s="13"/>
      <c r="F113049" s="13"/>
      <c r="G113049" s="13"/>
      <c r="H113049" s="13"/>
      <c r="I113049" s="13"/>
      <c r="J113049" s="13"/>
      <c r="K113049" s="13"/>
      <c r="L113049" s="13"/>
      <c r="M113049" s="13"/>
      <c r="N113049" s="13"/>
      <c r="O113049" s="13"/>
      <c r="P113049" s="13"/>
      <c r="Q113049" s="13"/>
      <c r="R113049" s="13"/>
    </row>
    <row r="113050" spans="2:18">
      <c r="B113050" s="31"/>
      <c r="C113050" s="13"/>
      <c r="D113050" s="13"/>
      <c r="E113050" s="13"/>
      <c r="F113050" s="13"/>
      <c r="G113050" s="13"/>
      <c r="H113050" s="13"/>
      <c r="I113050" s="13"/>
      <c r="J113050" s="13"/>
      <c r="K113050" s="13"/>
      <c r="L113050" s="13"/>
      <c r="M113050" s="13"/>
      <c r="N113050" s="13"/>
      <c r="O113050" s="13"/>
      <c r="P113050" s="13"/>
      <c r="Q113050" s="13"/>
      <c r="R113050" s="13"/>
    </row>
    <row r="113051" spans="2:18">
      <c r="B113051" s="31"/>
      <c r="C113051" s="13"/>
      <c r="D113051" s="13"/>
      <c r="E113051" s="13"/>
      <c r="F113051" s="13"/>
      <c r="G113051" s="13"/>
      <c r="H113051" s="13"/>
      <c r="I113051" s="13"/>
      <c r="J113051" s="13"/>
      <c r="K113051" s="13"/>
      <c r="L113051" s="13"/>
      <c r="M113051" s="13"/>
      <c r="N113051" s="13"/>
      <c r="O113051" s="13"/>
      <c r="P113051" s="13"/>
      <c r="Q113051" s="13"/>
      <c r="R113051" s="13"/>
    </row>
    <row r="113052" spans="2:18">
      <c r="B113052" s="31"/>
      <c r="C113052" s="13"/>
      <c r="D113052" s="13"/>
      <c r="E113052" s="13"/>
      <c r="F113052" s="13"/>
      <c r="G113052" s="13"/>
      <c r="H113052" s="13"/>
      <c r="I113052" s="13"/>
      <c r="J113052" s="13"/>
      <c r="K113052" s="13"/>
      <c r="L113052" s="13"/>
      <c r="M113052" s="13"/>
      <c r="N113052" s="13"/>
      <c r="O113052" s="13"/>
      <c r="P113052" s="13"/>
      <c r="Q113052" s="13"/>
      <c r="R113052" s="13"/>
    </row>
    <row r="113053" spans="2:18">
      <c r="B113053" s="31"/>
      <c r="C113053" s="13"/>
      <c r="D113053" s="13"/>
      <c r="E113053" s="13"/>
      <c r="F113053" s="13"/>
      <c r="G113053" s="13"/>
      <c r="H113053" s="13"/>
      <c r="I113053" s="13"/>
      <c r="J113053" s="13"/>
      <c r="K113053" s="13"/>
      <c r="L113053" s="13"/>
      <c r="M113053" s="13"/>
      <c r="N113053" s="13"/>
      <c r="O113053" s="13"/>
      <c r="P113053" s="13"/>
      <c r="Q113053" s="13"/>
      <c r="R113053" s="13"/>
    </row>
    <row r="113054" spans="2:18">
      <c r="B113054" s="31"/>
      <c r="C113054" s="13"/>
      <c r="D113054" s="13"/>
      <c r="E113054" s="13"/>
      <c r="F113054" s="13"/>
      <c r="G113054" s="13"/>
      <c r="H113054" s="13"/>
      <c r="I113054" s="13"/>
      <c r="J113054" s="13"/>
      <c r="K113054" s="13"/>
      <c r="L113054" s="13"/>
      <c r="M113054" s="13"/>
      <c r="N113054" s="13"/>
      <c r="O113054" s="13"/>
      <c r="P113054" s="13"/>
      <c r="Q113054" s="13"/>
      <c r="R113054" s="13"/>
    </row>
    <row r="113055" spans="2:18">
      <c r="B113055" s="31"/>
      <c r="C113055" s="13"/>
      <c r="D113055" s="13"/>
      <c r="E113055" s="13"/>
      <c r="F113055" s="13"/>
      <c r="G113055" s="13"/>
      <c r="H113055" s="13"/>
      <c r="I113055" s="13"/>
      <c r="J113055" s="13"/>
      <c r="K113055" s="13"/>
      <c r="L113055" s="13"/>
      <c r="M113055" s="13"/>
      <c r="N113055" s="13"/>
      <c r="O113055" s="13"/>
      <c r="P113055" s="13"/>
      <c r="Q113055" s="13"/>
      <c r="R113055" s="13"/>
    </row>
    <row r="113056" spans="2:18">
      <c r="B113056" s="31"/>
      <c r="C113056" s="13"/>
      <c r="D113056" s="13"/>
      <c r="E113056" s="13"/>
      <c r="F113056" s="13"/>
      <c r="G113056" s="13"/>
      <c r="H113056" s="13"/>
      <c r="I113056" s="13"/>
      <c r="J113056" s="13"/>
      <c r="K113056" s="13"/>
      <c r="L113056" s="13"/>
      <c r="M113056" s="13"/>
      <c r="N113056" s="13"/>
      <c r="O113056" s="13"/>
      <c r="P113056" s="13"/>
      <c r="Q113056" s="13"/>
      <c r="R113056" s="13"/>
    </row>
    <row r="113057" spans="2:18">
      <c r="B113057" s="31"/>
      <c r="C113057" s="13"/>
      <c r="D113057" s="13"/>
      <c r="E113057" s="13"/>
      <c r="F113057" s="13"/>
      <c r="G113057" s="13"/>
      <c r="H113057" s="13"/>
      <c r="I113057" s="13"/>
      <c r="J113057" s="13"/>
      <c r="K113057" s="13"/>
      <c r="L113057" s="13"/>
      <c r="M113057" s="13"/>
      <c r="N113057" s="13"/>
      <c r="O113057" s="13"/>
      <c r="P113057" s="13"/>
      <c r="Q113057" s="13"/>
      <c r="R113057" s="13"/>
    </row>
    <row r="113058" spans="2:18">
      <c r="B113058" s="31"/>
      <c r="C113058" s="13"/>
      <c r="D113058" s="13"/>
      <c r="E113058" s="13"/>
      <c r="F113058" s="13"/>
      <c r="G113058" s="13"/>
      <c r="H113058" s="13"/>
      <c r="I113058" s="13"/>
      <c r="J113058" s="13"/>
      <c r="K113058" s="13"/>
      <c r="L113058" s="13"/>
      <c r="M113058" s="13"/>
      <c r="N113058" s="13"/>
      <c r="O113058" s="13"/>
      <c r="P113058" s="13"/>
      <c r="Q113058" s="13"/>
      <c r="R113058" s="13"/>
    </row>
    <row r="113059" spans="2:18">
      <c r="B113059" s="31"/>
      <c r="C113059" s="13"/>
      <c r="D113059" s="13"/>
      <c r="E113059" s="13"/>
      <c r="F113059" s="13"/>
      <c r="G113059" s="13"/>
      <c r="H113059" s="13"/>
      <c r="I113059" s="13"/>
      <c r="J113059" s="13"/>
      <c r="K113059" s="13"/>
      <c r="L113059" s="13"/>
      <c r="M113059" s="13"/>
      <c r="N113059" s="13"/>
      <c r="O113059" s="13"/>
      <c r="P113059" s="13"/>
      <c r="Q113059" s="13"/>
      <c r="R113059" s="13"/>
    </row>
    <row r="113060" spans="2:18">
      <c r="B113060" s="31"/>
      <c r="C113060" s="13"/>
      <c r="D113060" s="13"/>
      <c r="E113060" s="13"/>
      <c r="F113060" s="13"/>
      <c r="G113060" s="13"/>
      <c r="H113060" s="13"/>
      <c r="I113060" s="13"/>
      <c r="J113060" s="13"/>
      <c r="K113060" s="13"/>
      <c r="L113060" s="13"/>
      <c r="M113060" s="13"/>
      <c r="N113060" s="13"/>
      <c r="O113060" s="13"/>
      <c r="P113060" s="13"/>
      <c r="Q113060" s="13"/>
      <c r="R113060" s="13"/>
    </row>
    <row r="113061" spans="2:18">
      <c r="B113061" s="31"/>
      <c r="C113061" s="13"/>
      <c r="D113061" s="13"/>
      <c r="E113061" s="13"/>
      <c r="F113061" s="13"/>
      <c r="G113061" s="13"/>
      <c r="H113061" s="13"/>
      <c r="I113061" s="13"/>
      <c r="J113061" s="13"/>
      <c r="K113061" s="13"/>
      <c r="L113061" s="13"/>
      <c r="M113061" s="13"/>
      <c r="N113061" s="13"/>
      <c r="O113061" s="13"/>
      <c r="P113061" s="13"/>
      <c r="Q113061" s="13"/>
      <c r="R113061" s="13"/>
    </row>
    <row r="113062" spans="2:18">
      <c r="B113062" s="31"/>
      <c r="C113062" s="13"/>
      <c r="D113062" s="13"/>
      <c r="E113062" s="13"/>
      <c r="F113062" s="13"/>
      <c r="G113062" s="13"/>
      <c r="H113062" s="13"/>
      <c r="I113062" s="13"/>
      <c r="J113062" s="13"/>
      <c r="K113062" s="13"/>
      <c r="L113062" s="13"/>
      <c r="M113062" s="13"/>
      <c r="N113062" s="13"/>
      <c r="O113062" s="13"/>
      <c r="P113062" s="13"/>
      <c r="Q113062" s="13"/>
      <c r="R113062" s="13"/>
    </row>
    <row r="113063" spans="2:18">
      <c r="B113063" s="31"/>
      <c r="C113063" s="13"/>
      <c r="D113063" s="13"/>
      <c r="E113063" s="13"/>
      <c r="F113063" s="13"/>
      <c r="G113063" s="13"/>
      <c r="H113063" s="13"/>
      <c r="I113063" s="13"/>
      <c r="J113063" s="13"/>
      <c r="K113063" s="13"/>
      <c r="L113063" s="13"/>
      <c r="M113063" s="13"/>
      <c r="N113063" s="13"/>
      <c r="O113063" s="13"/>
      <c r="P113063" s="13"/>
      <c r="Q113063" s="13"/>
      <c r="R113063" s="13"/>
    </row>
    <row r="113064" spans="2:18">
      <c r="B113064" s="31"/>
      <c r="C113064" s="13"/>
      <c r="D113064" s="13"/>
      <c r="E113064" s="13"/>
      <c r="F113064" s="13"/>
      <c r="G113064" s="13"/>
      <c r="H113064" s="13"/>
      <c r="I113064" s="13"/>
      <c r="J113064" s="13"/>
      <c r="K113064" s="13"/>
      <c r="L113064" s="13"/>
      <c r="M113064" s="13"/>
      <c r="N113064" s="13"/>
      <c r="O113064" s="13"/>
      <c r="P113064" s="13"/>
      <c r="Q113064" s="13"/>
      <c r="R113064" s="13"/>
    </row>
    <row r="113065" spans="2:18">
      <c r="B113065" s="31"/>
      <c r="C113065" s="13"/>
      <c r="D113065" s="13"/>
      <c r="E113065" s="13"/>
      <c r="F113065" s="13"/>
      <c r="G113065" s="13"/>
      <c r="H113065" s="13"/>
      <c r="I113065" s="13"/>
      <c r="J113065" s="13"/>
      <c r="K113065" s="13"/>
      <c r="L113065" s="13"/>
      <c r="M113065" s="13"/>
      <c r="N113065" s="13"/>
      <c r="O113065" s="13"/>
      <c r="P113065" s="13"/>
      <c r="Q113065" s="13"/>
      <c r="R113065" s="13"/>
    </row>
    <row r="113066" spans="2:18">
      <c r="B113066" s="31"/>
      <c r="C113066" s="13"/>
      <c r="D113066" s="13"/>
      <c r="E113066" s="13"/>
      <c r="F113066" s="13"/>
      <c r="G113066" s="13"/>
      <c r="H113066" s="13"/>
      <c r="I113066" s="13"/>
      <c r="J113066" s="13"/>
      <c r="K113066" s="13"/>
      <c r="L113066" s="13"/>
      <c r="M113066" s="13"/>
      <c r="N113066" s="13"/>
      <c r="O113066" s="13"/>
      <c r="P113066" s="13"/>
      <c r="Q113066" s="13"/>
      <c r="R113066" s="13"/>
    </row>
    <row r="113067" spans="2:18">
      <c r="B113067" s="31"/>
      <c r="C113067" s="13"/>
      <c r="D113067" s="13"/>
      <c r="E113067" s="13"/>
      <c r="F113067" s="13"/>
      <c r="G113067" s="13"/>
      <c r="H113067" s="13"/>
      <c r="I113067" s="13"/>
      <c r="J113067" s="13"/>
      <c r="K113067" s="13"/>
      <c r="L113067" s="13"/>
      <c r="M113067" s="13"/>
      <c r="N113067" s="13"/>
      <c r="O113067" s="13"/>
      <c r="P113067" s="13"/>
      <c r="Q113067" s="13"/>
      <c r="R113067" s="13"/>
    </row>
    <row r="113068" spans="2:18">
      <c r="B113068" s="31"/>
      <c r="C113068" s="13"/>
      <c r="D113068" s="13"/>
      <c r="E113068" s="13"/>
      <c r="F113068" s="13"/>
      <c r="G113068" s="13"/>
      <c r="H113068" s="13"/>
      <c r="I113068" s="13"/>
      <c r="J113068" s="13"/>
      <c r="K113068" s="13"/>
      <c r="L113068" s="13"/>
      <c r="M113068" s="13"/>
      <c r="N113068" s="13"/>
      <c r="O113068" s="13"/>
      <c r="P113068" s="13"/>
      <c r="Q113068" s="13"/>
      <c r="R113068" s="13"/>
    </row>
    <row r="113069" spans="2:18">
      <c r="B113069" s="31"/>
      <c r="C113069" s="13"/>
      <c r="D113069" s="13"/>
      <c r="E113069" s="13"/>
      <c r="F113069" s="13"/>
      <c r="G113069" s="13"/>
      <c r="H113069" s="13"/>
      <c r="I113069" s="13"/>
      <c r="J113069" s="13"/>
      <c r="K113069" s="13"/>
      <c r="L113069" s="13"/>
      <c r="M113069" s="13"/>
      <c r="N113069" s="13"/>
      <c r="O113069" s="13"/>
      <c r="P113069" s="13"/>
      <c r="Q113069" s="13"/>
      <c r="R113069" s="13"/>
    </row>
    <row r="113070" spans="2:18">
      <c r="B113070" s="31"/>
      <c r="C113070" s="13"/>
      <c r="D113070" s="13"/>
      <c r="E113070" s="13"/>
      <c r="F113070" s="13"/>
      <c r="G113070" s="13"/>
      <c r="H113070" s="13"/>
      <c r="I113070" s="13"/>
      <c r="J113070" s="13"/>
      <c r="K113070" s="13"/>
      <c r="L113070" s="13"/>
      <c r="M113070" s="13"/>
      <c r="N113070" s="13"/>
      <c r="O113070" s="13"/>
      <c r="P113070" s="13"/>
      <c r="Q113070" s="13"/>
      <c r="R113070" s="13"/>
    </row>
    <row r="113071" spans="2:18">
      <c r="B113071" s="31"/>
      <c r="C113071" s="13"/>
      <c r="D113071" s="13"/>
      <c r="E113071" s="13"/>
      <c r="F113071" s="13"/>
      <c r="G113071" s="13"/>
      <c r="H113071" s="13"/>
      <c r="I113071" s="13"/>
      <c r="J113071" s="13"/>
      <c r="K113071" s="13"/>
      <c r="L113071" s="13"/>
      <c r="M113071" s="13"/>
      <c r="N113071" s="13"/>
      <c r="O113071" s="13"/>
      <c r="P113071" s="13"/>
      <c r="Q113071" s="13"/>
      <c r="R113071" s="13"/>
    </row>
    <row r="113072" spans="2:18">
      <c r="B113072" s="31"/>
      <c r="C113072" s="13"/>
      <c r="D113072" s="13"/>
      <c r="E113072" s="13"/>
      <c r="F113072" s="13"/>
      <c r="G113072" s="13"/>
      <c r="H113072" s="13"/>
      <c r="I113072" s="13"/>
      <c r="J113072" s="13"/>
      <c r="K113072" s="13"/>
      <c r="L113072" s="13"/>
      <c r="M113072" s="13"/>
      <c r="N113072" s="13"/>
      <c r="O113072" s="13"/>
      <c r="P113072" s="13"/>
      <c r="Q113072" s="13"/>
      <c r="R113072" s="13"/>
    </row>
    <row r="113073" spans="2:18">
      <c r="B113073" s="31"/>
      <c r="C113073" s="13"/>
      <c r="D113073" s="13"/>
      <c r="E113073" s="13"/>
      <c r="F113073" s="13"/>
      <c r="G113073" s="13"/>
      <c r="H113073" s="13"/>
      <c r="I113073" s="13"/>
      <c r="J113073" s="13"/>
      <c r="K113073" s="13"/>
      <c r="L113073" s="13"/>
      <c r="M113073" s="13"/>
      <c r="N113073" s="13"/>
      <c r="O113073" s="13"/>
      <c r="P113073" s="13"/>
      <c r="Q113073" s="13"/>
      <c r="R113073" s="13"/>
    </row>
    <row r="113074" spans="2:18">
      <c r="B113074" s="31"/>
      <c r="C113074" s="13"/>
      <c r="D113074" s="13"/>
      <c r="E113074" s="13"/>
      <c r="F113074" s="13"/>
      <c r="G113074" s="13"/>
      <c r="H113074" s="13"/>
      <c r="I113074" s="13"/>
      <c r="J113074" s="13"/>
      <c r="K113074" s="13"/>
      <c r="L113074" s="13"/>
      <c r="M113074" s="13"/>
      <c r="N113074" s="13"/>
      <c r="O113074" s="13"/>
      <c r="P113074" s="13"/>
      <c r="Q113074" s="13"/>
      <c r="R113074" s="13"/>
    </row>
    <row r="113075" spans="2:18">
      <c r="B113075" s="31"/>
      <c r="C113075" s="13"/>
      <c r="D113075" s="13"/>
      <c r="E113075" s="13"/>
      <c r="F113075" s="13"/>
      <c r="G113075" s="13"/>
      <c r="H113075" s="13"/>
      <c r="I113075" s="13"/>
      <c r="J113075" s="13"/>
      <c r="K113075" s="13"/>
      <c r="L113075" s="13"/>
      <c r="M113075" s="13"/>
      <c r="N113075" s="13"/>
      <c r="O113075" s="13"/>
      <c r="P113075" s="13"/>
      <c r="Q113075" s="13"/>
      <c r="R113075" s="13"/>
    </row>
    <row r="113076" spans="2:18">
      <c r="B113076" s="31"/>
      <c r="C113076" s="13"/>
      <c r="D113076" s="13"/>
      <c r="E113076" s="13"/>
      <c r="F113076" s="13"/>
      <c r="G113076" s="13"/>
      <c r="H113076" s="13"/>
      <c r="I113076" s="13"/>
      <c r="J113076" s="13"/>
      <c r="K113076" s="13"/>
      <c r="L113076" s="13"/>
      <c r="M113076" s="13"/>
      <c r="N113076" s="13"/>
      <c r="O113076" s="13"/>
      <c r="P113076" s="13"/>
      <c r="Q113076" s="13"/>
      <c r="R113076" s="13"/>
    </row>
    <row r="113077" spans="2:18">
      <c r="B113077" s="31"/>
      <c r="C113077" s="13"/>
      <c r="D113077" s="13"/>
      <c r="E113077" s="13"/>
      <c r="F113077" s="13"/>
      <c r="G113077" s="13"/>
      <c r="H113077" s="13"/>
      <c r="I113077" s="13"/>
      <c r="J113077" s="13"/>
      <c r="K113077" s="13"/>
      <c r="L113077" s="13"/>
      <c r="M113077" s="13"/>
      <c r="N113077" s="13"/>
      <c r="O113077" s="13"/>
      <c r="P113077" s="13"/>
      <c r="Q113077" s="13"/>
      <c r="R113077" s="13"/>
    </row>
    <row r="113078" spans="2:18">
      <c r="B113078" s="31"/>
      <c r="C113078" s="13"/>
      <c r="D113078" s="13"/>
      <c r="E113078" s="13"/>
      <c r="F113078" s="13"/>
      <c r="G113078" s="13"/>
      <c r="H113078" s="13"/>
      <c r="I113078" s="13"/>
      <c r="J113078" s="13"/>
      <c r="K113078" s="13"/>
      <c r="L113078" s="13"/>
      <c r="M113078" s="13"/>
      <c r="N113078" s="13"/>
      <c r="O113078" s="13"/>
      <c r="P113078" s="13"/>
      <c r="Q113078" s="13"/>
      <c r="R113078" s="13"/>
    </row>
    <row r="113079" spans="2:18">
      <c r="B113079" s="31"/>
      <c r="C113079" s="13"/>
      <c r="D113079" s="13"/>
      <c r="E113079" s="13"/>
      <c r="F113079" s="13"/>
      <c r="G113079" s="13"/>
      <c r="H113079" s="13"/>
      <c r="I113079" s="13"/>
      <c r="J113079" s="13"/>
      <c r="K113079" s="13"/>
      <c r="L113079" s="13"/>
      <c r="M113079" s="13"/>
      <c r="N113079" s="13"/>
      <c r="O113079" s="13"/>
      <c r="P113079" s="13"/>
      <c r="Q113079" s="13"/>
      <c r="R113079" s="13"/>
    </row>
    <row r="113080" spans="2:18">
      <c r="B113080" s="31"/>
      <c r="C113080" s="13"/>
      <c r="D113080" s="13"/>
      <c r="E113080" s="13"/>
      <c r="F113080" s="13"/>
      <c r="G113080" s="13"/>
      <c r="H113080" s="13"/>
      <c r="I113080" s="13"/>
      <c r="J113080" s="13"/>
      <c r="K113080" s="13"/>
      <c r="L113080" s="13"/>
      <c r="M113080" s="13"/>
      <c r="N113080" s="13"/>
      <c r="O113080" s="13"/>
      <c r="P113080" s="13"/>
      <c r="Q113080" s="13"/>
      <c r="R113080" s="13"/>
    </row>
    <row r="113081" spans="2:18">
      <c r="B113081" s="31"/>
      <c r="C113081" s="13"/>
      <c r="D113081" s="13"/>
      <c r="E113081" s="13"/>
      <c r="F113081" s="13"/>
      <c r="G113081" s="13"/>
      <c r="H113081" s="13"/>
      <c r="I113081" s="13"/>
      <c r="J113081" s="13"/>
      <c r="K113081" s="13"/>
      <c r="L113081" s="13"/>
      <c r="M113081" s="13"/>
      <c r="N113081" s="13"/>
      <c r="O113081" s="13"/>
      <c r="P113081" s="13"/>
      <c r="Q113081" s="13"/>
      <c r="R113081" s="13"/>
    </row>
    <row r="113082" spans="2:18">
      <c r="B113082" s="31"/>
      <c r="C113082" s="13"/>
      <c r="D113082" s="13"/>
      <c r="E113082" s="13"/>
      <c r="F113082" s="13"/>
      <c r="G113082" s="13"/>
      <c r="H113082" s="13"/>
      <c r="I113082" s="13"/>
      <c r="J113082" s="13"/>
      <c r="K113082" s="13"/>
      <c r="L113082" s="13"/>
      <c r="M113082" s="13"/>
      <c r="N113082" s="13"/>
      <c r="O113082" s="13"/>
      <c r="P113082" s="13"/>
      <c r="Q113082" s="13"/>
      <c r="R113082" s="13"/>
    </row>
    <row r="113083" spans="2:18">
      <c r="B113083" s="31"/>
      <c r="C113083" s="13"/>
      <c r="D113083" s="13"/>
      <c r="E113083" s="13"/>
      <c r="F113083" s="13"/>
      <c r="G113083" s="13"/>
      <c r="H113083" s="13"/>
      <c r="I113083" s="13"/>
      <c r="J113083" s="13"/>
      <c r="K113083" s="13"/>
      <c r="L113083" s="13"/>
      <c r="M113083" s="13"/>
      <c r="N113083" s="13"/>
      <c r="O113083" s="13"/>
      <c r="P113083" s="13"/>
      <c r="Q113083" s="13"/>
      <c r="R113083" s="13"/>
    </row>
    <row r="113084" spans="2:18">
      <c r="B113084" s="31"/>
      <c r="C113084" s="13"/>
      <c r="D113084" s="13"/>
      <c r="E113084" s="13"/>
      <c r="F113084" s="13"/>
      <c r="G113084" s="13"/>
      <c r="H113084" s="13"/>
      <c r="I113084" s="13"/>
      <c r="J113084" s="13"/>
      <c r="K113084" s="13"/>
      <c r="L113084" s="13"/>
      <c r="M113084" s="13"/>
      <c r="N113084" s="13"/>
      <c r="O113084" s="13"/>
      <c r="P113084" s="13"/>
      <c r="Q113084" s="13"/>
      <c r="R113084" s="13"/>
    </row>
    <row r="113085" spans="2:18">
      <c r="B113085" s="31"/>
      <c r="C113085" s="13"/>
      <c r="D113085" s="13"/>
      <c r="E113085" s="13"/>
      <c r="F113085" s="13"/>
      <c r="G113085" s="13"/>
      <c r="H113085" s="13"/>
      <c r="I113085" s="13"/>
      <c r="J113085" s="13"/>
      <c r="K113085" s="13"/>
      <c r="L113085" s="13"/>
      <c r="M113085" s="13"/>
      <c r="N113085" s="13"/>
      <c r="O113085" s="13"/>
      <c r="P113085" s="13"/>
      <c r="Q113085" s="13"/>
      <c r="R113085" s="13"/>
    </row>
    <row r="113086" spans="2:18">
      <c r="B113086" s="31"/>
      <c r="C113086" s="13"/>
      <c r="D113086" s="13"/>
      <c r="E113086" s="13"/>
      <c r="F113086" s="13"/>
      <c r="G113086" s="13"/>
      <c r="H113086" s="13"/>
      <c r="I113086" s="13"/>
      <c r="J113086" s="13"/>
      <c r="K113086" s="13"/>
      <c r="L113086" s="13"/>
      <c r="M113086" s="13"/>
      <c r="N113086" s="13"/>
      <c r="O113086" s="13"/>
      <c r="P113086" s="13"/>
      <c r="Q113086" s="13"/>
      <c r="R113086" s="13"/>
    </row>
    <row r="113087" spans="2:18">
      <c r="B113087" s="31"/>
      <c r="C113087" s="13"/>
      <c r="D113087" s="13"/>
      <c r="E113087" s="13"/>
      <c r="F113087" s="13"/>
      <c r="G113087" s="13"/>
      <c r="H113087" s="13"/>
      <c r="I113087" s="13"/>
      <c r="J113087" s="13"/>
      <c r="K113087" s="13"/>
      <c r="L113087" s="13"/>
      <c r="M113087" s="13"/>
      <c r="N113087" s="13"/>
      <c r="O113087" s="13"/>
      <c r="P113087" s="13"/>
      <c r="Q113087" s="13"/>
      <c r="R113087" s="13"/>
    </row>
    <row r="113088" spans="2:18">
      <c r="B113088" s="31"/>
      <c r="C113088" s="13"/>
      <c r="D113088" s="13"/>
      <c r="E113088" s="13"/>
      <c r="F113088" s="13"/>
      <c r="G113088" s="13"/>
      <c r="H113088" s="13"/>
      <c r="I113088" s="13"/>
      <c r="J113088" s="13"/>
      <c r="K113088" s="13"/>
      <c r="L113088" s="13"/>
      <c r="M113088" s="13"/>
      <c r="N113088" s="13"/>
      <c r="O113088" s="13"/>
      <c r="P113088" s="13"/>
      <c r="Q113088" s="13"/>
      <c r="R113088" s="13"/>
    </row>
    <row r="113089" spans="2:18">
      <c r="B113089" s="31"/>
      <c r="C113089" s="13"/>
      <c r="D113089" s="13"/>
      <c r="E113089" s="13"/>
      <c r="F113089" s="13"/>
      <c r="G113089" s="13"/>
      <c r="H113089" s="13"/>
      <c r="I113089" s="13"/>
      <c r="J113089" s="13"/>
      <c r="K113089" s="13"/>
      <c r="L113089" s="13"/>
      <c r="M113089" s="13"/>
      <c r="N113089" s="13"/>
      <c r="O113089" s="13"/>
      <c r="P113089" s="13"/>
      <c r="Q113089" s="13"/>
      <c r="R113089" s="13"/>
    </row>
    <row r="113090" spans="2:18">
      <c r="B113090" s="31"/>
      <c r="C113090" s="13"/>
      <c r="D113090" s="13"/>
      <c r="E113090" s="13"/>
      <c r="F113090" s="13"/>
      <c r="G113090" s="13"/>
      <c r="H113090" s="13"/>
      <c r="I113090" s="13"/>
      <c r="J113090" s="13"/>
      <c r="K113090" s="13"/>
      <c r="L113090" s="13"/>
      <c r="M113090" s="13"/>
      <c r="N113090" s="13"/>
      <c r="O113090" s="13"/>
      <c r="P113090" s="13"/>
      <c r="Q113090" s="13"/>
      <c r="R113090" s="13"/>
    </row>
    <row r="113091" spans="2:18">
      <c r="B113091" s="31"/>
      <c r="C113091" s="13"/>
      <c r="D113091" s="13"/>
      <c r="E113091" s="13"/>
      <c r="F113091" s="13"/>
      <c r="G113091" s="13"/>
      <c r="H113091" s="13"/>
      <c r="I113091" s="13"/>
      <c r="J113091" s="13"/>
      <c r="K113091" s="13"/>
      <c r="L113091" s="13"/>
      <c r="M113091" s="13"/>
      <c r="N113091" s="13"/>
      <c r="O113091" s="13"/>
      <c r="P113091" s="13"/>
      <c r="Q113091" s="13"/>
      <c r="R113091" s="13"/>
    </row>
    <row r="113092" spans="2:18">
      <c r="B113092" s="31"/>
      <c r="C113092" s="13"/>
      <c r="D113092" s="13"/>
      <c r="E113092" s="13"/>
      <c r="F113092" s="13"/>
      <c r="G113092" s="13"/>
      <c r="H113092" s="13"/>
      <c r="I113092" s="13"/>
      <c r="J113092" s="13"/>
      <c r="K113092" s="13"/>
      <c r="L113092" s="13"/>
      <c r="M113092" s="13"/>
      <c r="N113092" s="13"/>
      <c r="O113092" s="13"/>
      <c r="P113092" s="13"/>
      <c r="Q113092" s="13"/>
      <c r="R113092" s="13"/>
    </row>
    <row r="113093" spans="2:18">
      <c r="B113093" s="31"/>
      <c r="C113093" s="13"/>
      <c r="D113093" s="13"/>
      <c r="E113093" s="13"/>
      <c r="F113093" s="13"/>
      <c r="G113093" s="13"/>
      <c r="H113093" s="13"/>
      <c r="I113093" s="13"/>
      <c r="J113093" s="13"/>
      <c r="K113093" s="13"/>
      <c r="L113093" s="13"/>
      <c r="M113093" s="13"/>
      <c r="N113093" s="13"/>
      <c r="O113093" s="13"/>
      <c r="P113093" s="13"/>
      <c r="Q113093" s="13"/>
      <c r="R113093" s="13"/>
    </row>
    <row r="113094" spans="2:18">
      <c r="B113094" s="31"/>
      <c r="C113094" s="13"/>
      <c r="D113094" s="13"/>
      <c r="E113094" s="13"/>
      <c r="F113094" s="13"/>
      <c r="G113094" s="13"/>
      <c r="H113094" s="13"/>
      <c r="I113094" s="13"/>
      <c r="J113094" s="13"/>
      <c r="K113094" s="13"/>
      <c r="L113094" s="13"/>
      <c r="M113094" s="13"/>
      <c r="N113094" s="13"/>
      <c r="O113094" s="13"/>
      <c r="P113094" s="13"/>
      <c r="Q113094" s="13"/>
      <c r="R113094" s="13"/>
    </row>
    <row r="113095" spans="2:18">
      <c r="B113095" s="31"/>
      <c r="C113095" s="13"/>
      <c r="D113095" s="13"/>
      <c r="E113095" s="13"/>
      <c r="F113095" s="13"/>
      <c r="G113095" s="13"/>
      <c r="H113095" s="13"/>
      <c r="I113095" s="13"/>
      <c r="J113095" s="13"/>
      <c r="K113095" s="13"/>
      <c r="L113095" s="13"/>
      <c r="M113095" s="13"/>
      <c r="N113095" s="13"/>
      <c r="O113095" s="13"/>
      <c r="P113095" s="13"/>
      <c r="Q113095" s="13"/>
      <c r="R113095" s="13"/>
    </row>
    <row r="113096" spans="2:18">
      <c r="B113096" s="31"/>
      <c r="C113096" s="13"/>
      <c r="D113096" s="13"/>
      <c r="E113096" s="13"/>
      <c r="F113096" s="13"/>
      <c r="G113096" s="13"/>
      <c r="H113096" s="13"/>
      <c r="I113096" s="13"/>
      <c r="J113096" s="13"/>
      <c r="K113096" s="13"/>
      <c r="L113096" s="13"/>
      <c r="M113096" s="13"/>
      <c r="N113096" s="13"/>
      <c r="O113096" s="13"/>
      <c r="P113096" s="13"/>
      <c r="Q113096" s="13"/>
      <c r="R113096" s="13"/>
    </row>
    <row r="113097" spans="2:18">
      <c r="B113097" s="31"/>
      <c r="C113097" s="13"/>
      <c r="D113097" s="13"/>
      <c r="E113097" s="13"/>
      <c r="F113097" s="13"/>
      <c r="G113097" s="13"/>
      <c r="H113097" s="13"/>
      <c r="I113097" s="13"/>
      <c r="J113097" s="13"/>
      <c r="K113097" s="13"/>
      <c r="L113097" s="13"/>
      <c r="M113097" s="13"/>
      <c r="N113097" s="13"/>
      <c r="O113097" s="13"/>
      <c r="P113097" s="13"/>
      <c r="Q113097" s="13"/>
      <c r="R113097" s="13"/>
    </row>
    <row r="113098" spans="2:18">
      <c r="B113098" s="31"/>
      <c r="C113098" s="13"/>
      <c r="D113098" s="13"/>
      <c r="E113098" s="13"/>
      <c r="F113098" s="13"/>
      <c r="G113098" s="13"/>
      <c r="H113098" s="13"/>
      <c r="I113098" s="13"/>
      <c r="J113098" s="13"/>
      <c r="K113098" s="13"/>
      <c r="L113098" s="13"/>
      <c r="M113098" s="13"/>
      <c r="N113098" s="13"/>
      <c r="O113098" s="13"/>
      <c r="P113098" s="13"/>
      <c r="Q113098" s="13"/>
      <c r="R113098" s="13"/>
    </row>
    <row r="113099" spans="2:18">
      <c r="B113099" s="31"/>
      <c r="C113099" s="13"/>
      <c r="D113099" s="13"/>
      <c r="E113099" s="13"/>
      <c r="F113099" s="13"/>
      <c r="G113099" s="13"/>
      <c r="H113099" s="13"/>
      <c r="I113099" s="13"/>
      <c r="J113099" s="13"/>
      <c r="K113099" s="13"/>
      <c r="L113099" s="13"/>
      <c r="M113099" s="13"/>
      <c r="N113099" s="13"/>
      <c r="O113099" s="13"/>
      <c r="P113099" s="13"/>
      <c r="Q113099" s="13"/>
      <c r="R113099" s="13"/>
    </row>
    <row r="113100" spans="2:18">
      <c r="B113100" s="31"/>
      <c r="C113100" s="13"/>
      <c r="D113100" s="13"/>
      <c r="E113100" s="13"/>
      <c r="F113100" s="13"/>
      <c r="G113100" s="13"/>
      <c r="H113100" s="13"/>
      <c r="I113100" s="13"/>
      <c r="J113100" s="13"/>
      <c r="K113100" s="13"/>
      <c r="L113100" s="13"/>
      <c r="M113100" s="13"/>
      <c r="N113100" s="13"/>
      <c r="O113100" s="13"/>
      <c r="P113100" s="13"/>
      <c r="Q113100" s="13"/>
      <c r="R113100" s="13"/>
    </row>
    <row r="113101" spans="2:18">
      <c r="B113101" s="31"/>
      <c r="C113101" s="13"/>
      <c r="D113101" s="13"/>
      <c r="E113101" s="13"/>
      <c r="F113101" s="13"/>
      <c r="G113101" s="13"/>
      <c r="H113101" s="13"/>
      <c r="I113101" s="13"/>
      <c r="J113101" s="13"/>
      <c r="K113101" s="13"/>
      <c r="L113101" s="13"/>
      <c r="M113101" s="13"/>
      <c r="N113101" s="13"/>
      <c r="O113101" s="13"/>
      <c r="P113101" s="13"/>
      <c r="Q113101" s="13"/>
      <c r="R113101" s="13"/>
    </row>
    <row r="113102" spans="2:18">
      <c r="B113102" s="31"/>
      <c r="C113102" s="13"/>
      <c r="D113102" s="13"/>
      <c r="E113102" s="13"/>
      <c r="F113102" s="13"/>
      <c r="G113102" s="13"/>
      <c r="H113102" s="13"/>
      <c r="I113102" s="13"/>
      <c r="J113102" s="13"/>
      <c r="K113102" s="13"/>
      <c r="L113102" s="13"/>
      <c r="M113102" s="13"/>
      <c r="N113102" s="13"/>
      <c r="O113102" s="13"/>
      <c r="P113102" s="13"/>
      <c r="Q113102" s="13"/>
      <c r="R113102" s="13"/>
    </row>
    <row r="113103" spans="2:18">
      <c r="B113103" s="31"/>
      <c r="C113103" s="13"/>
      <c r="D113103" s="13"/>
      <c r="E113103" s="13"/>
      <c r="F113103" s="13"/>
      <c r="G113103" s="13"/>
      <c r="H113103" s="13"/>
      <c r="I113103" s="13"/>
      <c r="J113103" s="13"/>
      <c r="K113103" s="13"/>
      <c r="L113103" s="13"/>
      <c r="M113103" s="13"/>
      <c r="N113103" s="13"/>
      <c r="O113103" s="13"/>
      <c r="P113103" s="13"/>
      <c r="Q113103" s="13"/>
      <c r="R113103" s="13"/>
    </row>
    <row r="113104" spans="2:18">
      <c r="B113104" s="31"/>
      <c r="C113104" s="13"/>
      <c r="D113104" s="13"/>
      <c r="E113104" s="13"/>
      <c r="F113104" s="13"/>
      <c r="G113104" s="13"/>
      <c r="H113104" s="13"/>
      <c r="I113104" s="13"/>
      <c r="J113104" s="13"/>
      <c r="K113104" s="13"/>
      <c r="L113104" s="13"/>
      <c r="M113104" s="13"/>
      <c r="N113104" s="13"/>
      <c r="O113104" s="13"/>
      <c r="P113104" s="13"/>
      <c r="Q113104" s="13"/>
      <c r="R113104" s="13"/>
    </row>
    <row r="113105" spans="2:18">
      <c r="B113105" s="31"/>
      <c r="C113105" s="13"/>
      <c r="D113105" s="13"/>
      <c r="E113105" s="13"/>
      <c r="F113105" s="13"/>
      <c r="G113105" s="13"/>
      <c r="H113105" s="13"/>
      <c r="I113105" s="13"/>
      <c r="J113105" s="13"/>
      <c r="K113105" s="13"/>
      <c r="L113105" s="13"/>
      <c r="M113105" s="13"/>
      <c r="N113105" s="13"/>
      <c r="O113105" s="13"/>
      <c r="P113105" s="13"/>
      <c r="Q113105" s="13"/>
      <c r="R113105" s="13"/>
    </row>
    <row r="113106" spans="2:18">
      <c r="B113106" s="31"/>
      <c r="C113106" s="13"/>
      <c r="D113106" s="13"/>
      <c r="E113106" s="13"/>
      <c r="F113106" s="13"/>
      <c r="G113106" s="13"/>
      <c r="H113106" s="13"/>
      <c r="I113106" s="13"/>
      <c r="J113106" s="13"/>
      <c r="K113106" s="13"/>
      <c r="L113106" s="13"/>
      <c r="M113106" s="13"/>
      <c r="N113106" s="13"/>
      <c r="O113106" s="13"/>
      <c r="P113106" s="13"/>
      <c r="Q113106" s="13"/>
      <c r="R113106" s="13"/>
    </row>
    <row r="113107" spans="2:18">
      <c r="B113107" s="31"/>
      <c r="C113107" s="13"/>
      <c r="D113107" s="13"/>
      <c r="E113107" s="13"/>
      <c r="F113107" s="13"/>
      <c r="G113107" s="13"/>
      <c r="H113107" s="13"/>
      <c r="I113107" s="13"/>
      <c r="J113107" s="13"/>
      <c r="K113107" s="13"/>
      <c r="L113107" s="13"/>
      <c r="M113107" s="13"/>
      <c r="N113107" s="13"/>
      <c r="O113107" s="13"/>
      <c r="P113107" s="13"/>
      <c r="Q113107" s="13"/>
      <c r="R113107" s="13"/>
    </row>
    <row r="113108" spans="2:18">
      <c r="B113108" s="31"/>
      <c r="C113108" s="13"/>
      <c r="D113108" s="13"/>
      <c r="E113108" s="13"/>
      <c r="F113108" s="13"/>
      <c r="G113108" s="13"/>
      <c r="H113108" s="13"/>
      <c r="I113108" s="13"/>
      <c r="J113108" s="13"/>
      <c r="K113108" s="13"/>
      <c r="L113108" s="13"/>
      <c r="M113108" s="13"/>
      <c r="N113108" s="13"/>
      <c r="O113108" s="13"/>
      <c r="P113108" s="13"/>
      <c r="Q113108" s="13"/>
      <c r="R113108" s="13"/>
    </row>
    <row r="113109" spans="2:18">
      <c r="B113109" s="31"/>
      <c r="C113109" s="13"/>
      <c r="D113109" s="13"/>
      <c r="E113109" s="13"/>
      <c r="F113109" s="13"/>
      <c r="G113109" s="13"/>
      <c r="H113109" s="13"/>
      <c r="I113109" s="13"/>
      <c r="J113109" s="13"/>
      <c r="K113109" s="13"/>
      <c r="L113109" s="13"/>
      <c r="M113109" s="13"/>
      <c r="N113109" s="13"/>
      <c r="O113109" s="13"/>
      <c r="P113109" s="13"/>
      <c r="Q113109" s="13"/>
      <c r="R113109" s="13"/>
    </row>
    <row r="113110" spans="2:18">
      <c r="B113110" s="31"/>
      <c r="C113110" s="13"/>
      <c r="D113110" s="13"/>
      <c r="E113110" s="13"/>
      <c r="F113110" s="13"/>
      <c r="G113110" s="13"/>
      <c r="H113110" s="13"/>
      <c r="I113110" s="13"/>
      <c r="J113110" s="13"/>
      <c r="K113110" s="13"/>
      <c r="L113110" s="13"/>
      <c r="M113110" s="13"/>
      <c r="N113110" s="13"/>
      <c r="O113110" s="13"/>
      <c r="P113110" s="13"/>
      <c r="Q113110" s="13"/>
      <c r="R113110" s="13"/>
    </row>
    <row r="113111" spans="2:18">
      <c r="B113111" s="31"/>
      <c r="C113111" s="13"/>
      <c r="D113111" s="13"/>
      <c r="E113111" s="13"/>
      <c r="F113111" s="13"/>
      <c r="G113111" s="13"/>
      <c r="H113111" s="13"/>
      <c r="I113111" s="13"/>
      <c r="J113111" s="13"/>
      <c r="K113111" s="13"/>
      <c r="L113111" s="13"/>
      <c r="M113111" s="13"/>
      <c r="N113111" s="13"/>
      <c r="O113111" s="13"/>
      <c r="P113111" s="13"/>
      <c r="Q113111" s="13"/>
      <c r="R113111" s="13"/>
    </row>
    <row r="113112" spans="2:18">
      <c r="B113112" s="31"/>
      <c r="C113112" s="13"/>
      <c r="D113112" s="13"/>
      <c r="E113112" s="13"/>
      <c r="F113112" s="13"/>
      <c r="G113112" s="13"/>
      <c r="H113112" s="13"/>
      <c r="I113112" s="13"/>
      <c r="J113112" s="13"/>
      <c r="K113112" s="13"/>
      <c r="L113112" s="13"/>
      <c r="M113112" s="13"/>
      <c r="N113112" s="13"/>
      <c r="O113112" s="13"/>
      <c r="P113112" s="13"/>
      <c r="Q113112" s="13"/>
      <c r="R113112" s="13"/>
    </row>
    <row r="113113" spans="2:18">
      <c r="B113113" s="31"/>
      <c r="C113113" s="13"/>
      <c r="D113113" s="13"/>
      <c r="E113113" s="13"/>
      <c r="F113113" s="13"/>
      <c r="G113113" s="13"/>
      <c r="H113113" s="13"/>
      <c r="I113113" s="13"/>
      <c r="J113113" s="13"/>
      <c r="K113113" s="13"/>
      <c r="L113113" s="13"/>
      <c r="M113113" s="13"/>
      <c r="N113113" s="13"/>
      <c r="O113113" s="13"/>
      <c r="P113113" s="13"/>
      <c r="Q113113" s="13"/>
      <c r="R113113" s="13"/>
    </row>
    <row r="113114" spans="2:18">
      <c r="B113114" s="31"/>
      <c r="C113114" s="13"/>
      <c r="D113114" s="13"/>
      <c r="E113114" s="13"/>
      <c r="F113114" s="13"/>
      <c r="G113114" s="13"/>
      <c r="H113114" s="13"/>
      <c r="I113114" s="13"/>
      <c r="J113114" s="13"/>
      <c r="K113114" s="13"/>
      <c r="L113114" s="13"/>
      <c r="M113114" s="13"/>
      <c r="N113114" s="13"/>
      <c r="O113114" s="13"/>
      <c r="P113114" s="13"/>
      <c r="Q113114" s="13"/>
      <c r="R113114" s="13"/>
    </row>
    <row r="113115" spans="2:18">
      <c r="B113115" s="31"/>
      <c r="C113115" s="13"/>
      <c r="D113115" s="13"/>
      <c r="E113115" s="13"/>
      <c r="F113115" s="13"/>
      <c r="G113115" s="13"/>
      <c r="H113115" s="13"/>
      <c r="I113115" s="13"/>
      <c r="J113115" s="13"/>
      <c r="K113115" s="13"/>
      <c r="L113115" s="13"/>
      <c r="M113115" s="13"/>
      <c r="N113115" s="13"/>
      <c r="O113115" s="13"/>
      <c r="P113115" s="13"/>
      <c r="Q113115" s="13"/>
      <c r="R113115" s="13"/>
    </row>
    <row r="113116" spans="2:18">
      <c r="B113116" s="31"/>
      <c r="C113116" s="13"/>
      <c r="D113116" s="13"/>
      <c r="E113116" s="13"/>
      <c r="F113116" s="13"/>
      <c r="G113116" s="13"/>
      <c r="H113116" s="13"/>
      <c r="I113116" s="13"/>
      <c r="J113116" s="13"/>
      <c r="K113116" s="13"/>
      <c r="L113116" s="13"/>
      <c r="M113116" s="13"/>
      <c r="N113116" s="13"/>
      <c r="O113116" s="13"/>
      <c r="P113116" s="13"/>
      <c r="Q113116" s="13"/>
      <c r="R113116" s="13"/>
    </row>
    <row r="113117" spans="2:18">
      <c r="B113117" s="31"/>
      <c r="C113117" s="13"/>
      <c r="D113117" s="13"/>
      <c r="E113117" s="13"/>
      <c r="F113117" s="13"/>
      <c r="G113117" s="13"/>
      <c r="H113117" s="13"/>
      <c r="I113117" s="13"/>
      <c r="J113117" s="13"/>
      <c r="K113117" s="13"/>
      <c r="L113117" s="13"/>
      <c r="M113117" s="13"/>
      <c r="N113117" s="13"/>
      <c r="O113117" s="13"/>
      <c r="P113117" s="13"/>
      <c r="Q113117" s="13"/>
      <c r="R113117" s="13"/>
    </row>
    <row r="113118" spans="2:18">
      <c r="B113118" s="31"/>
      <c r="C113118" s="13"/>
      <c r="D113118" s="13"/>
      <c r="E113118" s="13"/>
      <c r="F113118" s="13"/>
      <c r="G113118" s="13"/>
      <c r="H113118" s="13"/>
      <c r="I113118" s="13"/>
      <c r="J113118" s="13"/>
      <c r="K113118" s="13"/>
      <c r="L113118" s="13"/>
      <c r="M113118" s="13"/>
      <c r="N113118" s="13"/>
      <c r="O113118" s="13"/>
      <c r="P113118" s="13"/>
      <c r="Q113118" s="13"/>
      <c r="R113118" s="13"/>
    </row>
    <row r="113119" spans="2:18">
      <c r="B113119" s="31"/>
      <c r="C113119" s="13"/>
      <c r="D113119" s="13"/>
      <c r="E113119" s="13"/>
      <c r="F113119" s="13"/>
      <c r="G113119" s="13"/>
      <c r="H113119" s="13"/>
      <c r="I113119" s="13"/>
      <c r="J113119" s="13"/>
      <c r="K113119" s="13"/>
      <c r="L113119" s="13"/>
      <c r="M113119" s="13"/>
      <c r="N113119" s="13"/>
      <c r="O113119" s="13"/>
      <c r="P113119" s="13"/>
      <c r="Q113119" s="13"/>
      <c r="R113119" s="13"/>
    </row>
    <row r="113120" spans="2:18">
      <c r="B113120" s="31"/>
      <c r="C113120" s="13"/>
      <c r="D113120" s="13"/>
      <c r="E113120" s="13"/>
      <c r="F113120" s="13"/>
      <c r="G113120" s="13"/>
      <c r="H113120" s="13"/>
      <c r="I113120" s="13"/>
      <c r="J113120" s="13"/>
      <c r="K113120" s="13"/>
      <c r="L113120" s="13"/>
      <c r="M113120" s="13"/>
      <c r="N113120" s="13"/>
      <c r="O113120" s="13"/>
      <c r="P113120" s="13"/>
      <c r="Q113120" s="13"/>
      <c r="R113120" s="13"/>
    </row>
    <row r="113121" spans="2:18">
      <c r="B113121" s="31"/>
      <c r="C113121" s="13"/>
      <c r="D113121" s="13"/>
      <c r="E113121" s="13"/>
      <c r="F113121" s="13"/>
      <c r="G113121" s="13"/>
      <c r="H113121" s="13"/>
      <c r="I113121" s="13"/>
      <c r="J113121" s="13"/>
      <c r="K113121" s="13"/>
      <c r="L113121" s="13"/>
      <c r="M113121" s="13"/>
      <c r="N113121" s="13"/>
      <c r="O113121" s="13"/>
      <c r="P113121" s="13"/>
      <c r="Q113121" s="13"/>
      <c r="R113121" s="13"/>
    </row>
    <row r="113122" spans="2:18">
      <c r="B113122" s="31"/>
      <c r="C113122" s="13"/>
      <c r="D113122" s="13"/>
      <c r="E113122" s="13"/>
      <c r="F113122" s="13"/>
      <c r="G113122" s="13"/>
      <c r="H113122" s="13"/>
      <c r="I113122" s="13"/>
      <c r="J113122" s="13"/>
      <c r="K113122" s="13"/>
      <c r="L113122" s="13"/>
      <c r="M113122" s="13"/>
      <c r="N113122" s="13"/>
      <c r="O113122" s="13"/>
      <c r="P113122" s="13"/>
      <c r="Q113122" s="13"/>
      <c r="R113122" s="13"/>
    </row>
    <row r="113123" spans="2:18">
      <c r="B113123" s="31"/>
      <c r="C113123" s="13"/>
      <c r="D113123" s="13"/>
      <c r="E113123" s="13"/>
      <c r="F113123" s="13"/>
      <c r="G113123" s="13"/>
      <c r="H113123" s="13"/>
      <c r="I113123" s="13"/>
      <c r="J113123" s="13"/>
      <c r="K113123" s="13"/>
      <c r="L113123" s="13"/>
      <c r="M113123" s="13"/>
      <c r="N113123" s="13"/>
      <c r="O113123" s="13"/>
      <c r="P113123" s="13"/>
      <c r="Q113123" s="13"/>
      <c r="R113123" s="13"/>
    </row>
    <row r="113124" spans="2:18">
      <c r="B113124" s="31"/>
      <c r="C113124" s="13"/>
      <c r="D113124" s="13"/>
      <c r="E113124" s="13"/>
      <c r="F113124" s="13"/>
      <c r="G113124" s="13"/>
      <c r="H113124" s="13"/>
      <c r="I113124" s="13"/>
      <c r="J113124" s="13"/>
      <c r="K113124" s="13"/>
      <c r="L113124" s="13"/>
      <c r="M113124" s="13"/>
      <c r="N113124" s="13"/>
      <c r="O113124" s="13"/>
      <c r="P113124" s="13"/>
      <c r="Q113124" s="13"/>
      <c r="R113124" s="13"/>
    </row>
    <row r="113125" spans="2:18">
      <c r="B113125" s="31"/>
      <c r="C113125" s="13"/>
      <c r="D113125" s="13"/>
      <c r="E113125" s="13"/>
      <c r="F113125" s="13"/>
      <c r="G113125" s="13"/>
      <c r="H113125" s="13"/>
      <c r="I113125" s="13"/>
      <c r="J113125" s="13"/>
      <c r="K113125" s="13"/>
      <c r="L113125" s="13"/>
      <c r="M113125" s="13"/>
      <c r="N113125" s="13"/>
      <c r="O113125" s="13"/>
      <c r="P113125" s="13"/>
      <c r="Q113125" s="13"/>
      <c r="R113125" s="13"/>
    </row>
    <row r="113126" spans="2:18">
      <c r="B113126" s="31"/>
      <c r="C113126" s="13"/>
      <c r="D113126" s="13"/>
      <c r="E113126" s="13"/>
      <c r="F113126" s="13"/>
      <c r="G113126" s="13"/>
      <c r="H113126" s="13"/>
      <c r="I113126" s="13"/>
      <c r="J113126" s="13"/>
      <c r="K113126" s="13"/>
      <c r="L113126" s="13"/>
      <c r="M113126" s="13"/>
      <c r="N113126" s="13"/>
      <c r="O113126" s="13"/>
      <c r="P113126" s="13"/>
      <c r="Q113126" s="13"/>
      <c r="R113126" s="13"/>
    </row>
    <row r="113127" spans="2:18">
      <c r="B113127" s="31"/>
      <c r="C113127" s="13"/>
      <c r="D113127" s="13"/>
      <c r="E113127" s="13"/>
      <c r="F113127" s="13"/>
      <c r="G113127" s="13"/>
      <c r="H113127" s="13"/>
      <c r="I113127" s="13"/>
      <c r="J113127" s="13"/>
      <c r="K113127" s="13"/>
      <c r="L113127" s="13"/>
      <c r="M113127" s="13"/>
      <c r="N113127" s="13"/>
      <c r="O113127" s="13"/>
      <c r="P113127" s="13"/>
      <c r="Q113127" s="13"/>
      <c r="R113127" s="13"/>
    </row>
    <row r="113128" spans="2:18">
      <c r="B113128" s="31"/>
      <c r="C113128" s="13"/>
      <c r="D113128" s="13"/>
      <c r="E113128" s="13"/>
      <c r="F113128" s="13"/>
      <c r="G113128" s="13"/>
      <c r="H113128" s="13"/>
      <c r="I113128" s="13"/>
      <c r="J113128" s="13"/>
      <c r="K113128" s="13"/>
      <c r="L113128" s="13"/>
      <c r="M113128" s="13"/>
      <c r="N113128" s="13"/>
      <c r="O113128" s="13"/>
      <c r="P113128" s="13"/>
      <c r="Q113128" s="13"/>
      <c r="R113128" s="13"/>
    </row>
    <row r="113129" spans="2:18">
      <c r="B113129" s="31"/>
      <c r="C113129" s="13"/>
      <c r="D113129" s="13"/>
      <c r="E113129" s="13"/>
      <c r="F113129" s="13"/>
      <c r="G113129" s="13"/>
      <c r="H113129" s="13"/>
      <c r="I113129" s="13"/>
      <c r="J113129" s="13"/>
      <c r="K113129" s="13"/>
      <c r="L113129" s="13"/>
      <c r="M113129" s="13"/>
      <c r="N113129" s="13"/>
      <c r="O113129" s="13"/>
      <c r="P113129" s="13"/>
      <c r="Q113129" s="13"/>
      <c r="R113129" s="13"/>
    </row>
    <row r="113130" spans="2:18">
      <c r="B113130" s="31"/>
      <c r="C113130" s="13"/>
      <c r="D113130" s="13"/>
      <c r="E113130" s="13"/>
      <c r="F113130" s="13"/>
      <c r="G113130" s="13"/>
      <c r="H113130" s="13"/>
      <c r="I113130" s="13"/>
      <c r="J113130" s="13"/>
      <c r="K113130" s="13"/>
      <c r="L113130" s="13"/>
      <c r="M113130" s="13"/>
      <c r="N113130" s="13"/>
      <c r="O113130" s="13"/>
      <c r="P113130" s="13"/>
      <c r="Q113130" s="13"/>
      <c r="R113130" s="13"/>
    </row>
    <row r="113131" spans="2:18">
      <c r="B113131" s="31"/>
      <c r="C113131" s="13"/>
      <c r="D113131" s="13"/>
      <c r="E113131" s="13"/>
      <c r="F113131" s="13"/>
      <c r="G113131" s="13"/>
      <c r="H113131" s="13"/>
      <c r="I113131" s="13"/>
      <c r="J113131" s="13"/>
      <c r="K113131" s="13"/>
      <c r="L113131" s="13"/>
      <c r="M113131" s="13"/>
      <c r="N113131" s="13"/>
      <c r="O113131" s="13"/>
      <c r="P113131" s="13"/>
      <c r="Q113131" s="13"/>
      <c r="R113131" s="13"/>
    </row>
    <row r="113132" spans="2:18">
      <c r="B113132" s="31"/>
      <c r="C113132" s="13"/>
      <c r="D113132" s="13"/>
      <c r="E113132" s="13"/>
      <c r="F113132" s="13"/>
      <c r="G113132" s="13"/>
      <c r="H113132" s="13"/>
      <c r="I113132" s="13"/>
      <c r="J113132" s="13"/>
      <c r="K113132" s="13"/>
      <c r="L113132" s="13"/>
      <c r="M113132" s="13"/>
      <c r="N113132" s="13"/>
      <c r="O113132" s="13"/>
      <c r="P113132" s="13"/>
      <c r="Q113132" s="13"/>
      <c r="R113132" s="13"/>
    </row>
    <row r="113133" spans="2:18">
      <c r="B113133" s="31"/>
      <c r="C113133" s="13"/>
      <c r="D113133" s="13"/>
      <c r="E113133" s="13"/>
      <c r="F113133" s="13"/>
      <c r="G113133" s="13"/>
      <c r="H113133" s="13"/>
      <c r="I113133" s="13"/>
      <c r="J113133" s="13"/>
      <c r="K113133" s="13"/>
      <c r="L113133" s="13"/>
      <c r="M113133" s="13"/>
      <c r="N113133" s="13"/>
      <c r="O113133" s="13"/>
      <c r="P113133" s="13"/>
      <c r="Q113133" s="13"/>
      <c r="R113133" s="13"/>
    </row>
    <row r="113134" spans="2:18">
      <c r="B113134" s="31"/>
      <c r="C113134" s="13"/>
      <c r="D113134" s="13"/>
      <c r="E113134" s="13"/>
      <c r="F113134" s="13"/>
      <c r="G113134" s="13"/>
      <c r="H113134" s="13"/>
      <c r="I113134" s="13"/>
      <c r="J113134" s="13"/>
      <c r="K113134" s="13"/>
      <c r="L113134" s="13"/>
      <c r="M113134" s="13"/>
      <c r="N113134" s="13"/>
      <c r="O113134" s="13"/>
      <c r="P113134" s="13"/>
      <c r="Q113134" s="13"/>
      <c r="R113134" s="13"/>
    </row>
    <row r="113135" spans="2:18">
      <c r="B113135" s="31"/>
      <c r="C113135" s="13"/>
      <c r="D113135" s="13"/>
      <c r="E113135" s="13"/>
      <c r="F113135" s="13"/>
      <c r="G113135" s="13"/>
      <c r="H113135" s="13"/>
      <c r="I113135" s="13"/>
      <c r="J113135" s="13"/>
      <c r="K113135" s="13"/>
      <c r="L113135" s="13"/>
      <c r="M113135" s="13"/>
      <c r="N113135" s="13"/>
      <c r="O113135" s="13"/>
      <c r="P113135" s="13"/>
      <c r="Q113135" s="13"/>
      <c r="R113135" s="13"/>
    </row>
    <row r="113136" spans="2:18">
      <c r="B113136" s="31"/>
      <c r="C113136" s="13"/>
      <c r="D113136" s="13"/>
      <c r="E113136" s="13"/>
      <c r="F113136" s="13"/>
      <c r="G113136" s="13"/>
      <c r="H113136" s="13"/>
      <c r="I113136" s="13"/>
      <c r="J113136" s="13"/>
      <c r="K113136" s="13"/>
      <c r="L113136" s="13"/>
      <c r="M113136" s="13"/>
      <c r="N113136" s="13"/>
      <c r="O113136" s="13"/>
      <c r="P113136" s="13"/>
      <c r="Q113136" s="13"/>
      <c r="R113136" s="13"/>
    </row>
    <row r="113137" spans="2:18">
      <c r="B113137" s="31"/>
      <c r="C113137" s="13"/>
      <c r="D113137" s="13"/>
      <c r="E113137" s="13"/>
      <c r="F113137" s="13"/>
      <c r="G113137" s="13"/>
      <c r="H113137" s="13"/>
      <c r="I113137" s="13"/>
      <c r="J113137" s="13"/>
      <c r="K113137" s="13"/>
      <c r="L113137" s="13"/>
      <c r="M113137" s="13"/>
      <c r="N113137" s="13"/>
      <c r="O113137" s="13"/>
      <c r="P113137" s="13"/>
      <c r="Q113137" s="13"/>
      <c r="R113137" s="13"/>
    </row>
    <row r="113138" spans="2:18">
      <c r="B113138" s="31"/>
      <c r="C113138" s="13"/>
      <c r="D113138" s="13"/>
      <c r="E113138" s="13"/>
      <c r="F113138" s="13"/>
      <c r="G113138" s="13"/>
      <c r="H113138" s="13"/>
      <c r="I113138" s="13"/>
      <c r="J113138" s="13"/>
      <c r="K113138" s="13"/>
      <c r="L113138" s="13"/>
      <c r="M113138" s="13"/>
      <c r="N113138" s="13"/>
      <c r="O113138" s="13"/>
      <c r="P113138" s="13"/>
      <c r="Q113138" s="13"/>
      <c r="R113138" s="13"/>
    </row>
    <row r="113139" spans="2:18">
      <c r="B113139" s="31"/>
      <c r="C113139" s="13"/>
      <c r="D113139" s="13"/>
      <c r="E113139" s="13"/>
      <c r="F113139" s="13"/>
      <c r="G113139" s="13"/>
      <c r="H113139" s="13"/>
      <c r="I113139" s="13"/>
      <c r="J113139" s="13"/>
      <c r="K113139" s="13"/>
      <c r="L113139" s="13"/>
      <c r="M113139" s="13"/>
      <c r="N113139" s="13"/>
      <c r="O113139" s="13"/>
      <c r="P113139" s="13"/>
      <c r="Q113139" s="13"/>
      <c r="R113139" s="13"/>
    </row>
    <row r="113140" spans="2:18">
      <c r="B113140" s="31"/>
      <c r="C113140" s="13"/>
      <c r="D113140" s="13"/>
      <c r="E113140" s="13"/>
      <c r="F113140" s="13"/>
      <c r="G113140" s="13"/>
      <c r="H113140" s="13"/>
      <c r="I113140" s="13"/>
      <c r="J113140" s="13"/>
      <c r="K113140" s="13"/>
      <c r="L113140" s="13"/>
      <c r="M113140" s="13"/>
      <c r="N113140" s="13"/>
      <c r="O113140" s="13"/>
      <c r="P113140" s="13"/>
      <c r="Q113140" s="13"/>
      <c r="R113140" s="13"/>
    </row>
    <row r="113141" spans="2:18">
      <c r="B113141" s="31"/>
      <c r="C113141" s="13"/>
      <c r="D113141" s="13"/>
      <c r="E113141" s="13"/>
      <c r="F113141" s="13"/>
      <c r="G113141" s="13"/>
      <c r="H113141" s="13"/>
      <c r="I113141" s="13"/>
      <c r="J113141" s="13"/>
      <c r="K113141" s="13"/>
      <c r="L113141" s="13"/>
      <c r="M113141" s="13"/>
      <c r="N113141" s="13"/>
      <c r="O113141" s="13"/>
      <c r="P113141" s="13"/>
      <c r="Q113141" s="13"/>
      <c r="R113141" s="13"/>
    </row>
    <row r="113142" spans="2:18">
      <c r="B113142" s="31"/>
      <c r="C113142" s="13"/>
      <c r="D113142" s="13"/>
      <c r="E113142" s="13"/>
      <c r="F113142" s="13"/>
      <c r="G113142" s="13"/>
      <c r="H113142" s="13"/>
      <c r="I113142" s="13"/>
      <c r="J113142" s="13"/>
      <c r="K113142" s="13"/>
      <c r="L113142" s="13"/>
      <c r="M113142" s="13"/>
      <c r="N113142" s="13"/>
      <c r="O113142" s="13"/>
      <c r="P113142" s="13"/>
      <c r="Q113142" s="13"/>
      <c r="R113142" s="13"/>
    </row>
    <row r="113143" spans="2:18">
      <c r="B113143" s="31"/>
      <c r="C113143" s="13"/>
      <c r="D113143" s="13"/>
      <c r="E113143" s="13"/>
      <c r="F113143" s="13"/>
      <c r="G113143" s="13"/>
      <c r="H113143" s="13"/>
      <c r="I113143" s="13"/>
      <c r="J113143" s="13"/>
      <c r="K113143" s="13"/>
      <c r="L113143" s="13"/>
      <c r="M113143" s="13"/>
      <c r="N113143" s="13"/>
      <c r="O113143" s="13"/>
      <c r="P113143" s="13"/>
      <c r="Q113143" s="13"/>
      <c r="R113143" s="13"/>
    </row>
    <row r="113144" spans="2:18">
      <c r="B113144" s="31"/>
      <c r="C113144" s="13"/>
      <c r="D113144" s="13"/>
      <c r="E113144" s="13"/>
      <c r="F113144" s="13"/>
      <c r="G113144" s="13"/>
      <c r="H113144" s="13"/>
      <c r="I113144" s="13"/>
      <c r="J113144" s="13"/>
      <c r="K113144" s="13"/>
      <c r="L113144" s="13"/>
      <c r="M113144" s="13"/>
      <c r="N113144" s="13"/>
      <c r="O113144" s="13"/>
      <c r="P113144" s="13"/>
      <c r="Q113144" s="13"/>
      <c r="R113144" s="13"/>
    </row>
    <row r="113145" spans="2:18">
      <c r="B113145" s="31"/>
      <c r="C113145" s="13"/>
      <c r="D113145" s="13"/>
      <c r="E113145" s="13"/>
      <c r="F113145" s="13"/>
      <c r="G113145" s="13"/>
      <c r="H113145" s="13"/>
      <c r="I113145" s="13"/>
      <c r="J113145" s="13"/>
      <c r="K113145" s="13"/>
      <c r="L113145" s="13"/>
      <c r="M113145" s="13"/>
      <c r="N113145" s="13"/>
      <c r="O113145" s="13"/>
      <c r="P113145" s="13"/>
      <c r="Q113145" s="13"/>
      <c r="R113145" s="13"/>
    </row>
    <row r="113146" spans="2:18">
      <c r="B113146" s="31"/>
      <c r="C113146" s="13"/>
      <c r="D113146" s="13"/>
      <c r="E113146" s="13"/>
      <c r="F113146" s="13"/>
      <c r="G113146" s="13"/>
      <c r="H113146" s="13"/>
      <c r="I113146" s="13"/>
      <c r="J113146" s="13"/>
      <c r="K113146" s="13"/>
      <c r="L113146" s="13"/>
      <c r="M113146" s="13"/>
      <c r="N113146" s="13"/>
      <c r="O113146" s="13"/>
      <c r="P113146" s="13"/>
      <c r="Q113146" s="13"/>
      <c r="R113146" s="13"/>
    </row>
    <row r="113147" spans="2:18">
      <c r="B113147" s="31"/>
      <c r="C113147" s="13"/>
      <c r="D113147" s="13"/>
      <c r="E113147" s="13"/>
      <c r="F113147" s="13"/>
      <c r="G113147" s="13"/>
      <c r="H113147" s="13"/>
      <c r="I113147" s="13"/>
      <c r="J113147" s="13"/>
      <c r="K113147" s="13"/>
      <c r="L113147" s="13"/>
      <c r="M113147" s="13"/>
      <c r="N113147" s="13"/>
      <c r="O113147" s="13"/>
      <c r="P113147" s="13"/>
      <c r="Q113147" s="13"/>
      <c r="R113147" s="13"/>
    </row>
    <row r="113148" spans="2:18">
      <c r="B113148" s="31"/>
      <c r="C113148" s="13"/>
      <c r="D113148" s="13"/>
      <c r="E113148" s="13"/>
      <c r="F113148" s="13"/>
      <c r="G113148" s="13"/>
      <c r="H113148" s="13"/>
      <c r="I113148" s="13"/>
      <c r="J113148" s="13"/>
      <c r="K113148" s="13"/>
      <c r="L113148" s="13"/>
      <c r="M113148" s="13"/>
      <c r="N113148" s="13"/>
      <c r="O113148" s="13"/>
      <c r="P113148" s="13"/>
      <c r="Q113148" s="13"/>
      <c r="R113148" s="13"/>
    </row>
    <row r="113149" spans="2:18">
      <c r="B113149" s="31"/>
      <c r="C113149" s="13"/>
      <c r="D113149" s="13"/>
      <c r="E113149" s="13"/>
      <c r="F113149" s="13"/>
      <c r="G113149" s="13"/>
      <c r="H113149" s="13"/>
      <c r="I113149" s="13"/>
      <c r="J113149" s="13"/>
      <c r="K113149" s="13"/>
      <c r="L113149" s="13"/>
      <c r="M113149" s="13"/>
      <c r="N113149" s="13"/>
      <c r="O113149" s="13"/>
      <c r="P113149" s="13"/>
      <c r="Q113149" s="13"/>
      <c r="R113149" s="13"/>
    </row>
    <row r="113150" spans="2:18">
      <c r="B113150" s="31"/>
      <c r="C113150" s="13"/>
      <c r="D113150" s="13"/>
      <c r="E113150" s="13"/>
      <c r="F113150" s="13"/>
      <c r="G113150" s="13"/>
      <c r="H113150" s="13"/>
      <c r="I113150" s="13"/>
      <c r="J113150" s="13"/>
      <c r="K113150" s="13"/>
      <c r="L113150" s="13"/>
      <c r="M113150" s="13"/>
      <c r="N113150" s="13"/>
      <c r="O113150" s="13"/>
      <c r="P113150" s="13"/>
      <c r="Q113150" s="13"/>
      <c r="R113150" s="13"/>
    </row>
    <row r="113151" spans="2:18">
      <c r="B113151" s="31"/>
      <c r="C113151" s="13"/>
      <c r="D113151" s="13"/>
      <c r="E113151" s="13"/>
      <c r="F113151" s="13"/>
      <c r="G113151" s="13"/>
      <c r="H113151" s="13"/>
      <c r="I113151" s="13"/>
      <c r="J113151" s="13"/>
      <c r="K113151" s="13"/>
      <c r="L113151" s="13"/>
      <c r="M113151" s="13"/>
      <c r="N113151" s="13"/>
      <c r="O113151" s="13"/>
      <c r="P113151" s="13"/>
      <c r="Q113151" s="13"/>
      <c r="R113151" s="13"/>
    </row>
    <row r="113152" spans="2:18">
      <c r="B113152" s="31"/>
      <c r="C113152" s="13"/>
      <c r="D113152" s="13"/>
      <c r="E113152" s="13"/>
      <c r="F113152" s="13"/>
      <c r="G113152" s="13"/>
      <c r="H113152" s="13"/>
      <c r="I113152" s="13"/>
      <c r="J113152" s="13"/>
      <c r="K113152" s="13"/>
      <c r="L113152" s="13"/>
      <c r="M113152" s="13"/>
      <c r="N113152" s="13"/>
      <c r="O113152" s="13"/>
      <c r="P113152" s="13"/>
      <c r="Q113152" s="13"/>
      <c r="R113152" s="13"/>
    </row>
    <row r="113153" spans="2:18">
      <c r="B113153" s="31"/>
      <c r="C113153" s="13"/>
      <c r="D113153" s="13"/>
      <c r="E113153" s="13"/>
      <c r="F113153" s="13"/>
      <c r="G113153" s="13"/>
      <c r="H113153" s="13"/>
      <c r="I113153" s="13"/>
      <c r="J113153" s="13"/>
      <c r="K113153" s="13"/>
      <c r="L113153" s="13"/>
      <c r="M113153" s="13"/>
      <c r="N113153" s="13"/>
      <c r="O113153" s="13"/>
      <c r="P113153" s="13"/>
      <c r="Q113153" s="13"/>
      <c r="R113153" s="13"/>
    </row>
    <row r="113154" spans="2:18">
      <c r="B113154" s="31"/>
      <c r="C113154" s="13"/>
      <c r="D113154" s="13"/>
      <c r="E113154" s="13"/>
      <c r="F113154" s="13"/>
      <c r="G113154" s="13"/>
      <c r="H113154" s="13"/>
      <c r="I113154" s="13"/>
      <c r="J113154" s="13"/>
      <c r="K113154" s="13"/>
      <c r="L113154" s="13"/>
      <c r="M113154" s="13"/>
      <c r="N113154" s="13"/>
      <c r="O113154" s="13"/>
      <c r="P113154" s="13"/>
      <c r="Q113154" s="13"/>
      <c r="R113154" s="13"/>
    </row>
    <row r="113155" spans="2:18">
      <c r="B113155" s="31"/>
      <c r="C113155" s="13"/>
      <c r="D113155" s="13"/>
      <c r="E113155" s="13"/>
      <c r="F113155" s="13"/>
      <c r="G113155" s="13"/>
      <c r="H113155" s="13"/>
      <c r="I113155" s="13"/>
      <c r="J113155" s="13"/>
      <c r="K113155" s="13"/>
      <c r="L113155" s="13"/>
      <c r="M113155" s="13"/>
      <c r="N113155" s="13"/>
      <c r="O113155" s="13"/>
      <c r="P113155" s="13"/>
      <c r="Q113155" s="13"/>
      <c r="R113155" s="13"/>
    </row>
    <row r="113156" spans="2:18">
      <c r="B113156" s="31"/>
      <c r="C113156" s="13"/>
      <c r="D113156" s="13"/>
      <c r="E113156" s="13"/>
      <c r="F113156" s="13"/>
      <c r="G113156" s="13"/>
      <c r="H113156" s="13"/>
      <c r="I113156" s="13"/>
      <c r="J113156" s="13"/>
      <c r="K113156" s="13"/>
      <c r="L113156" s="13"/>
      <c r="M113156" s="13"/>
      <c r="N113156" s="13"/>
      <c r="O113156" s="13"/>
      <c r="P113156" s="13"/>
      <c r="Q113156" s="13"/>
      <c r="R113156" s="13"/>
    </row>
    <row r="113157" spans="2:18">
      <c r="B113157" s="31"/>
      <c r="C113157" s="13"/>
      <c r="D113157" s="13"/>
      <c r="E113157" s="13"/>
      <c r="F113157" s="13"/>
      <c r="G113157" s="13"/>
      <c r="H113157" s="13"/>
      <c r="I113157" s="13"/>
      <c r="J113157" s="13"/>
      <c r="K113157" s="13"/>
      <c r="L113157" s="13"/>
      <c r="M113157" s="13"/>
      <c r="N113157" s="13"/>
      <c r="O113157" s="13"/>
      <c r="P113157" s="13"/>
      <c r="Q113157" s="13"/>
      <c r="R113157" s="13"/>
    </row>
    <row r="113158" spans="2:18">
      <c r="B113158" s="31"/>
      <c r="C113158" s="13"/>
      <c r="D113158" s="13"/>
      <c r="E113158" s="13"/>
      <c r="F113158" s="13"/>
      <c r="G113158" s="13"/>
      <c r="H113158" s="13"/>
      <c r="I113158" s="13"/>
      <c r="J113158" s="13"/>
      <c r="K113158" s="13"/>
      <c r="L113158" s="13"/>
      <c r="M113158" s="13"/>
      <c r="N113158" s="13"/>
      <c r="O113158" s="13"/>
      <c r="P113158" s="13"/>
      <c r="Q113158" s="13"/>
      <c r="R113158" s="13"/>
    </row>
    <row r="113159" spans="2:18">
      <c r="B113159" s="31"/>
      <c r="C113159" s="13"/>
      <c r="D113159" s="13"/>
      <c r="E113159" s="13"/>
      <c r="F113159" s="13"/>
      <c r="G113159" s="13"/>
      <c r="H113159" s="13"/>
      <c r="I113159" s="13"/>
      <c r="J113159" s="13"/>
      <c r="K113159" s="13"/>
      <c r="L113159" s="13"/>
      <c r="M113159" s="13"/>
      <c r="N113159" s="13"/>
      <c r="O113159" s="13"/>
      <c r="P113159" s="13"/>
      <c r="Q113159" s="13"/>
      <c r="R113159" s="13"/>
    </row>
    <row r="113160" spans="2:18">
      <c r="B113160" s="31"/>
      <c r="C113160" s="13"/>
      <c r="D113160" s="13"/>
      <c r="E113160" s="13"/>
      <c r="F113160" s="13"/>
      <c r="G113160" s="13"/>
      <c r="H113160" s="13"/>
      <c r="I113160" s="13"/>
      <c r="J113160" s="13"/>
      <c r="K113160" s="13"/>
      <c r="L113160" s="13"/>
      <c r="M113160" s="13"/>
      <c r="N113160" s="13"/>
      <c r="O113160" s="13"/>
      <c r="P113160" s="13"/>
      <c r="Q113160" s="13"/>
      <c r="R113160" s="13"/>
    </row>
    <row r="113161" spans="2:18">
      <c r="B113161" s="31"/>
      <c r="C113161" s="13"/>
      <c r="D113161" s="13"/>
      <c r="E113161" s="13"/>
      <c r="F113161" s="13"/>
      <c r="G113161" s="13"/>
      <c r="H113161" s="13"/>
      <c r="I113161" s="13"/>
      <c r="J113161" s="13"/>
      <c r="K113161" s="13"/>
      <c r="L113161" s="13"/>
      <c r="M113161" s="13"/>
      <c r="N113161" s="13"/>
      <c r="O113161" s="13"/>
      <c r="P113161" s="13"/>
      <c r="Q113161" s="13"/>
      <c r="R113161" s="13"/>
    </row>
    <row r="113162" spans="2:18">
      <c r="B113162" s="31"/>
      <c r="C113162" s="13"/>
      <c r="D113162" s="13"/>
      <c r="E113162" s="13"/>
      <c r="F113162" s="13"/>
      <c r="G113162" s="13"/>
      <c r="H113162" s="13"/>
      <c r="I113162" s="13"/>
      <c r="J113162" s="13"/>
      <c r="K113162" s="13"/>
      <c r="L113162" s="13"/>
      <c r="M113162" s="13"/>
      <c r="N113162" s="13"/>
      <c r="O113162" s="13"/>
      <c r="P113162" s="13"/>
      <c r="Q113162" s="13"/>
      <c r="R113162" s="13"/>
    </row>
    <row r="113163" spans="2:18">
      <c r="B113163" s="31"/>
      <c r="C113163" s="13"/>
      <c r="D113163" s="13"/>
      <c r="E113163" s="13"/>
      <c r="F113163" s="13"/>
      <c r="G113163" s="13"/>
      <c r="H113163" s="13"/>
      <c r="I113163" s="13"/>
      <c r="J113163" s="13"/>
      <c r="K113163" s="13"/>
      <c r="L113163" s="13"/>
      <c r="M113163" s="13"/>
      <c r="N113163" s="13"/>
      <c r="O113163" s="13"/>
      <c r="P113163" s="13"/>
      <c r="Q113163" s="13"/>
      <c r="R113163" s="13"/>
    </row>
    <row r="113164" spans="2:18">
      <c r="B113164" s="31"/>
      <c r="C113164" s="13"/>
      <c r="D113164" s="13"/>
      <c r="E113164" s="13"/>
      <c r="F113164" s="13"/>
      <c r="G113164" s="13"/>
      <c r="H113164" s="13"/>
      <c r="I113164" s="13"/>
      <c r="J113164" s="13"/>
      <c r="K113164" s="13"/>
      <c r="L113164" s="13"/>
      <c r="M113164" s="13"/>
      <c r="N113164" s="13"/>
      <c r="O113164" s="13"/>
      <c r="P113164" s="13"/>
      <c r="Q113164" s="13"/>
      <c r="R113164" s="13"/>
    </row>
    <row r="113165" spans="2:18">
      <c r="B113165" s="31"/>
      <c r="C113165" s="13"/>
      <c r="D113165" s="13"/>
      <c r="E113165" s="13"/>
      <c r="F113165" s="13"/>
      <c r="G113165" s="13"/>
      <c r="H113165" s="13"/>
      <c r="I113165" s="13"/>
      <c r="J113165" s="13"/>
      <c r="K113165" s="13"/>
      <c r="L113165" s="13"/>
      <c r="M113165" s="13"/>
      <c r="N113165" s="13"/>
      <c r="O113165" s="13"/>
      <c r="P113165" s="13"/>
      <c r="Q113165" s="13"/>
      <c r="R113165" s="13"/>
    </row>
    <row r="113166" spans="2:18">
      <c r="B113166" s="31"/>
      <c r="C113166" s="13"/>
      <c r="D113166" s="13"/>
      <c r="E113166" s="13"/>
      <c r="F113166" s="13"/>
      <c r="G113166" s="13"/>
      <c r="H113166" s="13"/>
      <c r="I113166" s="13"/>
      <c r="J113166" s="13"/>
      <c r="K113166" s="13"/>
      <c r="L113166" s="13"/>
      <c r="M113166" s="13"/>
      <c r="N113166" s="13"/>
      <c r="O113166" s="13"/>
      <c r="P113166" s="13"/>
      <c r="Q113166" s="13"/>
      <c r="R113166" s="13"/>
    </row>
    <row r="113167" spans="2:18">
      <c r="B113167" s="31"/>
      <c r="C113167" s="13"/>
      <c r="D113167" s="13"/>
      <c r="E113167" s="13"/>
      <c r="F113167" s="13"/>
      <c r="G113167" s="13"/>
      <c r="H113167" s="13"/>
      <c r="I113167" s="13"/>
      <c r="J113167" s="13"/>
      <c r="K113167" s="13"/>
      <c r="L113167" s="13"/>
      <c r="M113167" s="13"/>
      <c r="N113167" s="13"/>
      <c r="O113167" s="13"/>
      <c r="P113167" s="13"/>
      <c r="Q113167" s="13"/>
      <c r="R113167" s="13"/>
    </row>
    <row r="113168" spans="2:18">
      <c r="B113168" s="31"/>
      <c r="C113168" s="13"/>
      <c r="D113168" s="13"/>
      <c r="E113168" s="13"/>
      <c r="F113168" s="13"/>
      <c r="G113168" s="13"/>
      <c r="H113168" s="13"/>
      <c r="I113168" s="13"/>
      <c r="J113168" s="13"/>
      <c r="K113168" s="13"/>
      <c r="L113168" s="13"/>
      <c r="M113168" s="13"/>
      <c r="N113168" s="13"/>
      <c r="O113168" s="13"/>
      <c r="P113168" s="13"/>
      <c r="Q113168" s="13"/>
      <c r="R113168" s="13"/>
    </row>
    <row r="113169" spans="2:18">
      <c r="B113169" s="31"/>
      <c r="C113169" s="13"/>
      <c r="D113169" s="13"/>
      <c r="E113169" s="13"/>
      <c r="F113169" s="13"/>
      <c r="G113169" s="13"/>
      <c r="H113169" s="13"/>
      <c r="I113169" s="13"/>
      <c r="J113169" s="13"/>
      <c r="K113169" s="13"/>
      <c r="L113169" s="13"/>
      <c r="M113169" s="13"/>
      <c r="N113169" s="13"/>
      <c r="O113169" s="13"/>
      <c r="P113169" s="13"/>
      <c r="Q113169" s="13"/>
      <c r="R113169" s="13"/>
    </row>
    <row r="113170" spans="2:18">
      <c r="B113170" s="31"/>
      <c r="C113170" s="13"/>
      <c r="D113170" s="13"/>
      <c r="E113170" s="13"/>
      <c r="F113170" s="13"/>
      <c r="G113170" s="13"/>
      <c r="H113170" s="13"/>
      <c r="I113170" s="13"/>
      <c r="J113170" s="13"/>
      <c r="K113170" s="13"/>
      <c r="L113170" s="13"/>
      <c r="M113170" s="13"/>
      <c r="N113170" s="13"/>
      <c r="O113170" s="13"/>
      <c r="P113170" s="13"/>
      <c r="Q113170" s="13"/>
      <c r="R113170" s="13"/>
    </row>
    <row r="113171" spans="2:18">
      <c r="B113171" s="31"/>
      <c r="C113171" s="13"/>
      <c r="D113171" s="13"/>
      <c r="E113171" s="13"/>
      <c r="F113171" s="13"/>
      <c r="G113171" s="13"/>
      <c r="H113171" s="13"/>
      <c r="I113171" s="13"/>
      <c r="J113171" s="13"/>
      <c r="K113171" s="13"/>
      <c r="L113171" s="13"/>
      <c r="M113171" s="13"/>
      <c r="N113171" s="13"/>
      <c r="O113171" s="13"/>
      <c r="P113171" s="13"/>
      <c r="Q113171" s="13"/>
      <c r="R113171" s="13"/>
    </row>
    <row r="113172" spans="2:18">
      <c r="B113172" s="31"/>
      <c r="C113172" s="13"/>
      <c r="D113172" s="13"/>
      <c r="E113172" s="13"/>
      <c r="F113172" s="13"/>
      <c r="G113172" s="13"/>
      <c r="H113172" s="13"/>
      <c r="I113172" s="13"/>
      <c r="J113172" s="13"/>
      <c r="K113172" s="13"/>
      <c r="L113172" s="13"/>
      <c r="M113172" s="13"/>
      <c r="N113172" s="13"/>
      <c r="O113172" s="13"/>
      <c r="P113172" s="13"/>
      <c r="Q113172" s="13"/>
      <c r="R113172" s="13"/>
    </row>
    <row r="113173" spans="2:18">
      <c r="B113173" s="31"/>
      <c r="C113173" s="13"/>
      <c r="D113173" s="13"/>
      <c r="E113173" s="13"/>
      <c r="F113173" s="13"/>
      <c r="G113173" s="13"/>
      <c r="H113173" s="13"/>
      <c r="I113173" s="13"/>
      <c r="J113173" s="13"/>
      <c r="K113173" s="13"/>
      <c r="L113173" s="13"/>
      <c r="M113173" s="13"/>
      <c r="N113173" s="13"/>
      <c r="O113173" s="13"/>
      <c r="P113173" s="13"/>
      <c r="Q113173" s="13"/>
      <c r="R113173" s="13"/>
    </row>
    <row r="113174" spans="2:18">
      <c r="B113174" s="31"/>
      <c r="C113174" s="13"/>
      <c r="D113174" s="13"/>
      <c r="E113174" s="13"/>
      <c r="F113174" s="13"/>
      <c r="G113174" s="13"/>
      <c r="H113174" s="13"/>
      <c r="I113174" s="13"/>
      <c r="J113174" s="13"/>
      <c r="K113174" s="13"/>
      <c r="L113174" s="13"/>
      <c r="M113174" s="13"/>
      <c r="N113174" s="13"/>
      <c r="O113174" s="13"/>
      <c r="P113174" s="13"/>
      <c r="Q113174" s="13"/>
      <c r="R113174" s="13"/>
    </row>
    <row r="113175" spans="2:18">
      <c r="B113175" s="31"/>
      <c r="C113175" s="13"/>
      <c r="D113175" s="13"/>
      <c r="E113175" s="13"/>
      <c r="F113175" s="13"/>
      <c r="G113175" s="13"/>
      <c r="H113175" s="13"/>
      <c r="I113175" s="13"/>
      <c r="J113175" s="13"/>
      <c r="K113175" s="13"/>
      <c r="L113175" s="13"/>
      <c r="M113175" s="13"/>
      <c r="N113175" s="13"/>
      <c r="O113175" s="13"/>
      <c r="P113175" s="13"/>
      <c r="Q113175" s="13"/>
      <c r="R113175" s="13"/>
    </row>
    <row r="113176" spans="2:18">
      <c r="B113176" s="31"/>
      <c r="C113176" s="13"/>
      <c r="D113176" s="13"/>
      <c r="E113176" s="13"/>
      <c r="F113176" s="13"/>
      <c r="G113176" s="13"/>
      <c r="H113176" s="13"/>
      <c r="I113176" s="13"/>
      <c r="J113176" s="13"/>
      <c r="K113176" s="13"/>
      <c r="L113176" s="13"/>
      <c r="M113176" s="13"/>
      <c r="N113176" s="13"/>
      <c r="O113176" s="13"/>
      <c r="P113176" s="13"/>
      <c r="Q113176" s="13"/>
      <c r="R113176" s="13"/>
    </row>
    <row r="113177" spans="2:18">
      <c r="B113177" s="31"/>
      <c r="C113177" s="13"/>
      <c r="D113177" s="13"/>
      <c r="E113177" s="13"/>
      <c r="F113177" s="13"/>
      <c r="G113177" s="13"/>
      <c r="H113177" s="13"/>
      <c r="I113177" s="13"/>
      <c r="J113177" s="13"/>
      <c r="K113177" s="13"/>
      <c r="L113177" s="13"/>
      <c r="M113177" s="13"/>
      <c r="N113177" s="13"/>
      <c r="O113177" s="13"/>
      <c r="P113177" s="13"/>
      <c r="Q113177" s="13"/>
      <c r="R113177" s="13"/>
    </row>
    <row r="113178" spans="2:18">
      <c r="B113178" s="31"/>
      <c r="C113178" s="13"/>
      <c r="D113178" s="13"/>
      <c r="E113178" s="13"/>
      <c r="F113178" s="13"/>
      <c r="G113178" s="13"/>
      <c r="H113178" s="13"/>
      <c r="I113178" s="13"/>
      <c r="J113178" s="13"/>
      <c r="K113178" s="13"/>
      <c r="L113178" s="13"/>
      <c r="M113178" s="13"/>
      <c r="N113178" s="13"/>
      <c r="O113178" s="13"/>
      <c r="P113178" s="13"/>
      <c r="Q113178" s="13"/>
      <c r="R113178" s="13"/>
    </row>
    <row r="113179" spans="2:18">
      <c r="B113179" s="31"/>
      <c r="C113179" s="13"/>
      <c r="D113179" s="13"/>
      <c r="E113179" s="13"/>
      <c r="F113179" s="13"/>
      <c r="G113179" s="13"/>
      <c r="H113179" s="13"/>
      <c r="I113179" s="13"/>
      <c r="J113179" s="13"/>
      <c r="K113179" s="13"/>
      <c r="L113179" s="13"/>
      <c r="M113179" s="13"/>
      <c r="N113179" s="13"/>
      <c r="O113179" s="13"/>
      <c r="P113179" s="13"/>
      <c r="Q113179" s="13"/>
      <c r="R113179" s="13"/>
    </row>
    <row r="113180" spans="2:18">
      <c r="B113180" s="31"/>
      <c r="C113180" s="13"/>
      <c r="D113180" s="13"/>
      <c r="E113180" s="13"/>
      <c r="F113180" s="13"/>
      <c r="G113180" s="13"/>
      <c r="H113180" s="13"/>
      <c r="I113180" s="13"/>
      <c r="J113180" s="13"/>
      <c r="K113180" s="13"/>
      <c r="L113180" s="13"/>
      <c r="M113180" s="13"/>
      <c r="N113180" s="13"/>
      <c r="O113180" s="13"/>
      <c r="P113180" s="13"/>
      <c r="Q113180" s="13"/>
      <c r="R113180" s="13"/>
    </row>
    <row r="113181" spans="2:18">
      <c r="B113181" s="31"/>
      <c r="C113181" s="13"/>
      <c r="D113181" s="13"/>
      <c r="E113181" s="13"/>
      <c r="F113181" s="13"/>
      <c r="G113181" s="13"/>
      <c r="H113181" s="13"/>
      <c r="I113181" s="13"/>
      <c r="J113181" s="13"/>
      <c r="K113181" s="13"/>
      <c r="L113181" s="13"/>
      <c r="M113181" s="13"/>
      <c r="N113181" s="13"/>
      <c r="O113181" s="13"/>
      <c r="P113181" s="13"/>
      <c r="Q113181" s="13"/>
      <c r="R113181" s="13"/>
    </row>
    <row r="113182" spans="2:18">
      <c r="B113182" s="31"/>
      <c r="C113182" s="13"/>
      <c r="D113182" s="13"/>
      <c r="E113182" s="13"/>
      <c r="F113182" s="13"/>
      <c r="G113182" s="13"/>
      <c r="H113182" s="13"/>
      <c r="I113182" s="13"/>
      <c r="J113182" s="13"/>
      <c r="K113182" s="13"/>
      <c r="L113182" s="13"/>
      <c r="M113182" s="13"/>
      <c r="N113182" s="13"/>
      <c r="O113182" s="13"/>
      <c r="P113182" s="13"/>
      <c r="Q113182" s="13"/>
      <c r="R113182" s="13"/>
    </row>
    <row r="113183" spans="2:18">
      <c r="B113183" s="31"/>
      <c r="C113183" s="13"/>
      <c r="D113183" s="13"/>
      <c r="E113183" s="13"/>
      <c r="F113183" s="13"/>
      <c r="G113183" s="13"/>
      <c r="H113183" s="13"/>
      <c r="I113183" s="13"/>
      <c r="J113183" s="13"/>
      <c r="K113183" s="13"/>
      <c r="L113183" s="13"/>
      <c r="M113183" s="13"/>
      <c r="N113183" s="13"/>
      <c r="O113183" s="13"/>
      <c r="P113183" s="13"/>
      <c r="Q113183" s="13"/>
      <c r="R113183" s="13"/>
    </row>
    <row r="113184" spans="2:18">
      <c r="B113184" s="31"/>
      <c r="C113184" s="13"/>
      <c r="D113184" s="13"/>
      <c r="E113184" s="13"/>
      <c r="F113184" s="13"/>
      <c r="G113184" s="13"/>
      <c r="H113184" s="13"/>
      <c r="I113184" s="13"/>
      <c r="J113184" s="13"/>
      <c r="K113184" s="13"/>
      <c r="L113184" s="13"/>
      <c r="M113184" s="13"/>
      <c r="N113184" s="13"/>
      <c r="O113184" s="13"/>
      <c r="P113184" s="13"/>
      <c r="Q113184" s="13"/>
      <c r="R113184" s="13"/>
    </row>
    <row r="113185" spans="2:18">
      <c r="B113185" s="31"/>
      <c r="C113185" s="13"/>
      <c r="D113185" s="13"/>
      <c r="E113185" s="13"/>
      <c r="F113185" s="13"/>
      <c r="G113185" s="13"/>
      <c r="H113185" s="13"/>
      <c r="I113185" s="13"/>
      <c r="J113185" s="13"/>
      <c r="K113185" s="13"/>
      <c r="L113185" s="13"/>
      <c r="M113185" s="13"/>
      <c r="N113185" s="13"/>
      <c r="O113185" s="13"/>
      <c r="P113185" s="13"/>
      <c r="Q113185" s="13"/>
      <c r="R113185" s="13"/>
    </row>
    <row r="113186" spans="2:18">
      <c r="B113186" s="31"/>
      <c r="C113186" s="13"/>
      <c r="D113186" s="13"/>
      <c r="E113186" s="13"/>
      <c r="F113186" s="13"/>
      <c r="G113186" s="13"/>
      <c r="H113186" s="13"/>
      <c r="I113186" s="13"/>
      <c r="J113186" s="13"/>
      <c r="K113186" s="13"/>
      <c r="L113186" s="13"/>
      <c r="M113186" s="13"/>
      <c r="N113186" s="13"/>
      <c r="O113186" s="13"/>
      <c r="P113186" s="13"/>
      <c r="Q113186" s="13"/>
      <c r="R113186" s="13"/>
    </row>
    <row r="113187" spans="2:18">
      <c r="B113187" s="31"/>
      <c r="C113187" s="13"/>
      <c r="D113187" s="13"/>
      <c r="E113187" s="13"/>
      <c r="F113187" s="13"/>
      <c r="G113187" s="13"/>
      <c r="H113187" s="13"/>
      <c r="I113187" s="13"/>
      <c r="J113187" s="13"/>
      <c r="K113187" s="13"/>
      <c r="L113187" s="13"/>
      <c r="M113187" s="13"/>
      <c r="N113187" s="13"/>
      <c r="O113187" s="13"/>
      <c r="P113187" s="13"/>
      <c r="Q113187" s="13"/>
      <c r="R113187" s="13"/>
    </row>
    <row r="113188" spans="2:18">
      <c r="B113188" s="31"/>
      <c r="C113188" s="13"/>
      <c r="D113188" s="13"/>
      <c r="E113188" s="13"/>
      <c r="F113188" s="13"/>
      <c r="G113188" s="13"/>
      <c r="H113188" s="13"/>
      <c r="I113188" s="13"/>
      <c r="J113188" s="13"/>
      <c r="K113188" s="13"/>
      <c r="L113188" s="13"/>
      <c r="M113188" s="13"/>
      <c r="N113188" s="13"/>
      <c r="O113188" s="13"/>
      <c r="P113188" s="13"/>
      <c r="Q113188" s="13"/>
      <c r="R113188" s="13"/>
    </row>
    <row r="113189" spans="2:18">
      <c r="B113189" s="31"/>
      <c r="C113189" s="13"/>
      <c r="D113189" s="13"/>
      <c r="E113189" s="13"/>
      <c r="F113189" s="13"/>
      <c r="G113189" s="13"/>
      <c r="H113189" s="13"/>
      <c r="I113189" s="13"/>
      <c r="J113189" s="13"/>
      <c r="K113189" s="13"/>
      <c r="L113189" s="13"/>
      <c r="M113189" s="13"/>
      <c r="N113189" s="13"/>
      <c r="O113189" s="13"/>
      <c r="P113189" s="13"/>
      <c r="Q113189" s="13"/>
      <c r="R113189" s="13"/>
    </row>
    <row r="113190" spans="2:18">
      <c r="B113190" s="31"/>
      <c r="C113190" s="13"/>
      <c r="D113190" s="13"/>
      <c r="E113190" s="13"/>
      <c r="F113190" s="13"/>
      <c r="G113190" s="13"/>
      <c r="H113190" s="13"/>
      <c r="I113190" s="13"/>
      <c r="J113190" s="13"/>
      <c r="K113190" s="13"/>
      <c r="L113190" s="13"/>
      <c r="M113190" s="13"/>
      <c r="N113190" s="13"/>
      <c r="O113190" s="13"/>
      <c r="P113190" s="13"/>
      <c r="Q113190" s="13"/>
      <c r="R113190" s="13"/>
    </row>
    <row r="113191" spans="2:18">
      <c r="B113191" s="31"/>
      <c r="C113191" s="13"/>
      <c r="D113191" s="13"/>
      <c r="E113191" s="13"/>
      <c r="F113191" s="13"/>
      <c r="G113191" s="13"/>
      <c r="H113191" s="13"/>
      <c r="I113191" s="13"/>
      <c r="J113191" s="13"/>
      <c r="K113191" s="13"/>
      <c r="L113191" s="13"/>
      <c r="M113191" s="13"/>
      <c r="N113191" s="13"/>
      <c r="O113191" s="13"/>
      <c r="P113191" s="13"/>
      <c r="Q113191" s="13"/>
      <c r="R113191" s="13"/>
    </row>
    <row r="113192" spans="2:18">
      <c r="B113192" s="31"/>
      <c r="C113192" s="13"/>
      <c r="D113192" s="13"/>
      <c r="E113192" s="13"/>
      <c r="F113192" s="13"/>
      <c r="G113192" s="13"/>
      <c r="H113192" s="13"/>
      <c r="I113192" s="13"/>
      <c r="J113192" s="13"/>
      <c r="K113192" s="13"/>
      <c r="L113192" s="13"/>
      <c r="M113192" s="13"/>
      <c r="N113192" s="13"/>
      <c r="O113192" s="13"/>
      <c r="P113192" s="13"/>
      <c r="Q113192" s="13"/>
      <c r="R113192" s="13"/>
    </row>
    <row r="113193" spans="2:18">
      <c r="B113193" s="31"/>
      <c r="C113193" s="13"/>
      <c r="D113193" s="13"/>
      <c r="E113193" s="13"/>
      <c r="F113193" s="13"/>
      <c r="G113193" s="13"/>
      <c r="H113193" s="13"/>
      <c r="I113193" s="13"/>
      <c r="J113193" s="13"/>
      <c r="K113193" s="13"/>
      <c r="L113193" s="13"/>
      <c r="M113193" s="13"/>
      <c r="N113193" s="13"/>
      <c r="O113193" s="13"/>
      <c r="P113193" s="13"/>
      <c r="Q113193" s="13"/>
      <c r="R113193" s="13"/>
    </row>
    <row r="113194" spans="2:18">
      <c r="B113194" s="31"/>
      <c r="C113194" s="13"/>
      <c r="D113194" s="13"/>
      <c r="E113194" s="13"/>
      <c r="F113194" s="13"/>
      <c r="G113194" s="13"/>
      <c r="H113194" s="13"/>
      <c r="I113194" s="13"/>
      <c r="J113194" s="13"/>
      <c r="K113194" s="13"/>
      <c r="L113194" s="13"/>
      <c r="M113194" s="13"/>
      <c r="N113194" s="13"/>
      <c r="O113194" s="13"/>
      <c r="P113194" s="13"/>
      <c r="Q113194" s="13"/>
      <c r="R113194" s="13"/>
    </row>
    <row r="113195" spans="2:18">
      <c r="B113195" s="31"/>
      <c r="C113195" s="13"/>
      <c r="D113195" s="13"/>
      <c r="E113195" s="13"/>
      <c r="F113195" s="13"/>
      <c r="G113195" s="13"/>
      <c r="H113195" s="13"/>
      <c r="I113195" s="13"/>
      <c r="J113195" s="13"/>
      <c r="K113195" s="13"/>
      <c r="L113195" s="13"/>
      <c r="M113195" s="13"/>
      <c r="N113195" s="13"/>
      <c r="O113195" s="13"/>
      <c r="P113195" s="13"/>
      <c r="Q113195" s="13"/>
      <c r="R113195" s="13"/>
    </row>
    <row r="113196" spans="2:18">
      <c r="B113196" s="31"/>
      <c r="C113196" s="13"/>
      <c r="D113196" s="13"/>
      <c r="E113196" s="13"/>
      <c r="F113196" s="13"/>
      <c r="G113196" s="13"/>
      <c r="H113196" s="13"/>
      <c r="I113196" s="13"/>
      <c r="J113196" s="13"/>
      <c r="K113196" s="13"/>
      <c r="L113196" s="13"/>
      <c r="M113196" s="13"/>
      <c r="N113196" s="13"/>
      <c r="O113196" s="13"/>
      <c r="P113196" s="13"/>
      <c r="Q113196" s="13"/>
      <c r="R113196" s="13"/>
    </row>
    <row r="113197" spans="2:18">
      <c r="B113197" s="31"/>
      <c r="C113197" s="13"/>
      <c r="D113197" s="13"/>
      <c r="E113197" s="13"/>
      <c r="F113197" s="13"/>
      <c r="G113197" s="13"/>
      <c r="H113197" s="13"/>
      <c r="I113197" s="13"/>
      <c r="J113197" s="13"/>
      <c r="K113197" s="13"/>
      <c r="L113197" s="13"/>
      <c r="M113197" s="13"/>
      <c r="N113197" s="13"/>
      <c r="O113197" s="13"/>
      <c r="P113197" s="13"/>
      <c r="Q113197" s="13"/>
      <c r="R113197" s="13"/>
    </row>
    <row r="113198" spans="2:18">
      <c r="B113198" s="31"/>
      <c r="C113198" s="13"/>
      <c r="D113198" s="13"/>
      <c r="E113198" s="13"/>
      <c r="F113198" s="13"/>
      <c r="G113198" s="13"/>
      <c r="H113198" s="13"/>
      <c r="I113198" s="13"/>
      <c r="J113198" s="13"/>
      <c r="K113198" s="13"/>
      <c r="L113198" s="13"/>
      <c r="M113198" s="13"/>
      <c r="N113198" s="13"/>
      <c r="O113198" s="13"/>
      <c r="P113198" s="13"/>
      <c r="Q113198" s="13"/>
      <c r="R113198" s="13"/>
    </row>
    <row r="113199" spans="2:18">
      <c r="B113199" s="31"/>
      <c r="C113199" s="13"/>
      <c r="D113199" s="13"/>
      <c r="E113199" s="13"/>
      <c r="F113199" s="13"/>
      <c r="G113199" s="13"/>
      <c r="H113199" s="13"/>
      <c r="I113199" s="13"/>
      <c r="J113199" s="13"/>
      <c r="K113199" s="13"/>
      <c r="L113199" s="13"/>
      <c r="M113199" s="13"/>
      <c r="N113199" s="13"/>
      <c r="O113199" s="13"/>
      <c r="P113199" s="13"/>
      <c r="Q113199" s="13"/>
      <c r="R113199" s="13"/>
    </row>
    <row r="113200" spans="2:18">
      <c r="B113200" s="31"/>
      <c r="C113200" s="13"/>
      <c r="D113200" s="13"/>
      <c r="E113200" s="13"/>
      <c r="F113200" s="13"/>
      <c r="G113200" s="13"/>
      <c r="H113200" s="13"/>
      <c r="I113200" s="13"/>
      <c r="J113200" s="13"/>
      <c r="K113200" s="13"/>
      <c r="L113200" s="13"/>
      <c r="M113200" s="13"/>
      <c r="N113200" s="13"/>
      <c r="O113200" s="13"/>
      <c r="P113200" s="13"/>
      <c r="Q113200" s="13"/>
      <c r="R113200" s="13"/>
    </row>
    <row r="113201" spans="2:18">
      <c r="B113201" s="31"/>
      <c r="C113201" s="13"/>
      <c r="D113201" s="13"/>
      <c r="E113201" s="13"/>
      <c r="F113201" s="13"/>
      <c r="G113201" s="13"/>
      <c r="H113201" s="13"/>
      <c r="I113201" s="13"/>
      <c r="J113201" s="13"/>
      <c r="K113201" s="13"/>
      <c r="L113201" s="13"/>
      <c r="M113201" s="13"/>
      <c r="N113201" s="13"/>
      <c r="O113201" s="13"/>
      <c r="P113201" s="13"/>
      <c r="Q113201" s="13"/>
      <c r="R113201" s="13"/>
    </row>
    <row r="113202" spans="2:18">
      <c r="B113202" s="31"/>
      <c r="C113202" s="13"/>
      <c r="D113202" s="13"/>
      <c r="E113202" s="13"/>
      <c r="F113202" s="13"/>
      <c r="G113202" s="13"/>
      <c r="H113202" s="13"/>
      <c r="I113202" s="13"/>
      <c r="J113202" s="13"/>
      <c r="K113202" s="13"/>
      <c r="L113202" s="13"/>
      <c r="M113202" s="13"/>
      <c r="N113202" s="13"/>
      <c r="O113202" s="13"/>
      <c r="P113202" s="13"/>
      <c r="Q113202" s="13"/>
      <c r="R113202" s="13"/>
    </row>
    <row r="113203" spans="2:18">
      <c r="B113203" s="31"/>
      <c r="C113203" s="13"/>
      <c r="D113203" s="13"/>
      <c r="E113203" s="13"/>
      <c r="F113203" s="13"/>
      <c r="G113203" s="13"/>
      <c r="H113203" s="13"/>
      <c r="I113203" s="13"/>
      <c r="J113203" s="13"/>
      <c r="K113203" s="13"/>
      <c r="L113203" s="13"/>
      <c r="M113203" s="13"/>
      <c r="N113203" s="13"/>
      <c r="O113203" s="13"/>
      <c r="P113203" s="13"/>
      <c r="Q113203" s="13"/>
      <c r="R113203" s="13"/>
    </row>
    <row r="113204" spans="2:18">
      <c r="B113204" s="31"/>
      <c r="C113204" s="13"/>
      <c r="D113204" s="13"/>
      <c r="E113204" s="13"/>
      <c r="F113204" s="13"/>
      <c r="G113204" s="13"/>
      <c r="H113204" s="13"/>
      <c r="I113204" s="13"/>
      <c r="J113204" s="13"/>
      <c r="K113204" s="13"/>
      <c r="L113204" s="13"/>
      <c r="M113204" s="13"/>
      <c r="N113204" s="13"/>
      <c r="O113204" s="13"/>
      <c r="P113204" s="13"/>
      <c r="Q113204" s="13"/>
      <c r="R113204" s="13"/>
    </row>
    <row r="113205" spans="2:18">
      <c r="B113205" s="31"/>
      <c r="C113205" s="13"/>
      <c r="D113205" s="13"/>
      <c r="E113205" s="13"/>
      <c r="F113205" s="13"/>
      <c r="G113205" s="13"/>
      <c r="H113205" s="13"/>
      <c r="I113205" s="13"/>
      <c r="J113205" s="13"/>
      <c r="K113205" s="13"/>
      <c r="L113205" s="13"/>
      <c r="M113205" s="13"/>
      <c r="N113205" s="13"/>
      <c r="O113205" s="13"/>
      <c r="P113205" s="13"/>
      <c r="Q113205" s="13"/>
      <c r="R113205" s="13"/>
    </row>
    <row r="113206" spans="2:18">
      <c r="B113206" s="31"/>
      <c r="C113206" s="13"/>
      <c r="D113206" s="13"/>
      <c r="E113206" s="13"/>
      <c r="F113206" s="13"/>
      <c r="G113206" s="13"/>
      <c r="H113206" s="13"/>
      <c r="I113206" s="13"/>
      <c r="J113206" s="13"/>
      <c r="K113206" s="13"/>
      <c r="L113206" s="13"/>
      <c r="M113206" s="13"/>
      <c r="N113206" s="13"/>
      <c r="O113206" s="13"/>
      <c r="P113206" s="13"/>
      <c r="Q113206" s="13"/>
      <c r="R113206" s="13"/>
    </row>
    <row r="113207" spans="2:18">
      <c r="B113207" s="31"/>
      <c r="C113207" s="13"/>
      <c r="D113207" s="13"/>
      <c r="E113207" s="13"/>
      <c r="F113207" s="13"/>
      <c r="G113207" s="13"/>
      <c r="H113207" s="13"/>
      <c r="I113207" s="13"/>
      <c r="J113207" s="13"/>
      <c r="K113207" s="13"/>
      <c r="L113207" s="13"/>
      <c r="M113207" s="13"/>
      <c r="N113207" s="13"/>
      <c r="O113207" s="13"/>
      <c r="P113207" s="13"/>
      <c r="Q113207" s="13"/>
      <c r="R113207" s="13"/>
    </row>
    <row r="113208" spans="2:18">
      <c r="B113208" s="31"/>
      <c r="C113208" s="13"/>
      <c r="D113208" s="13"/>
      <c r="E113208" s="13"/>
      <c r="F113208" s="13"/>
      <c r="G113208" s="13"/>
      <c r="H113208" s="13"/>
      <c r="I113208" s="13"/>
      <c r="J113208" s="13"/>
      <c r="K113208" s="13"/>
      <c r="L113208" s="13"/>
      <c r="M113208" s="13"/>
      <c r="N113208" s="13"/>
      <c r="O113208" s="13"/>
      <c r="P113208" s="13"/>
      <c r="Q113208" s="13"/>
      <c r="R113208" s="13"/>
    </row>
    <row r="113209" spans="2:18">
      <c r="B113209" s="31"/>
      <c r="C113209" s="13"/>
      <c r="D113209" s="13"/>
      <c r="E113209" s="13"/>
      <c r="F113209" s="13"/>
      <c r="G113209" s="13"/>
      <c r="H113209" s="13"/>
      <c r="I113209" s="13"/>
      <c r="J113209" s="13"/>
      <c r="K113209" s="13"/>
      <c r="L113209" s="13"/>
      <c r="M113209" s="13"/>
      <c r="N113209" s="13"/>
      <c r="O113209" s="13"/>
      <c r="P113209" s="13"/>
      <c r="Q113209" s="13"/>
      <c r="R113209" s="13"/>
    </row>
    <row r="113210" spans="2:18">
      <c r="B113210" s="31"/>
      <c r="C113210" s="13"/>
      <c r="D113210" s="13"/>
      <c r="E113210" s="13"/>
      <c r="F113210" s="13"/>
      <c r="G113210" s="13"/>
      <c r="H113210" s="13"/>
      <c r="I113210" s="13"/>
      <c r="J113210" s="13"/>
      <c r="K113210" s="13"/>
      <c r="L113210" s="13"/>
      <c r="M113210" s="13"/>
      <c r="N113210" s="13"/>
      <c r="O113210" s="13"/>
      <c r="P113210" s="13"/>
      <c r="Q113210" s="13"/>
      <c r="R113210" s="13"/>
    </row>
    <row r="113211" spans="2:18">
      <c r="B113211" s="31"/>
      <c r="C113211" s="13"/>
      <c r="D113211" s="13"/>
      <c r="E113211" s="13"/>
      <c r="F113211" s="13"/>
      <c r="G113211" s="13"/>
      <c r="H113211" s="13"/>
      <c r="I113211" s="13"/>
      <c r="J113211" s="13"/>
      <c r="K113211" s="13"/>
      <c r="L113211" s="13"/>
      <c r="M113211" s="13"/>
      <c r="N113211" s="13"/>
      <c r="O113211" s="13"/>
      <c r="P113211" s="13"/>
      <c r="Q113211" s="13"/>
      <c r="R113211" s="13"/>
    </row>
    <row r="113212" spans="2:18">
      <c r="B113212" s="31"/>
      <c r="C113212" s="13"/>
      <c r="D113212" s="13"/>
      <c r="E113212" s="13"/>
      <c r="F113212" s="13"/>
      <c r="G113212" s="13"/>
      <c r="H113212" s="13"/>
      <c r="I113212" s="13"/>
      <c r="J113212" s="13"/>
      <c r="K113212" s="13"/>
      <c r="L113212" s="13"/>
      <c r="M113212" s="13"/>
      <c r="N113212" s="13"/>
      <c r="O113212" s="13"/>
      <c r="P113212" s="13"/>
      <c r="Q113212" s="13"/>
      <c r="R113212" s="13"/>
    </row>
    <row r="113213" spans="2:18">
      <c r="B113213" s="31"/>
      <c r="C113213" s="13"/>
      <c r="D113213" s="13"/>
      <c r="E113213" s="13"/>
      <c r="F113213" s="13"/>
      <c r="G113213" s="13"/>
      <c r="H113213" s="13"/>
      <c r="I113213" s="13"/>
      <c r="J113213" s="13"/>
      <c r="K113213" s="13"/>
      <c r="L113213" s="13"/>
      <c r="M113213" s="13"/>
      <c r="N113213" s="13"/>
      <c r="O113213" s="13"/>
      <c r="P113213" s="13"/>
      <c r="Q113213" s="13"/>
      <c r="R113213" s="13"/>
    </row>
    <row r="113214" spans="2:18">
      <c r="B113214" s="31"/>
      <c r="C113214" s="13"/>
      <c r="D113214" s="13"/>
      <c r="E113214" s="13"/>
      <c r="F113214" s="13"/>
      <c r="G113214" s="13"/>
      <c r="H113214" s="13"/>
      <c r="I113214" s="13"/>
      <c r="J113214" s="13"/>
      <c r="K113214" s="13"/>
      <c r="L113214" s="13"/>
      <c r="M113214" s="13"/>
      <c r="N113214" s="13"/>
      <c r="O113214" s="13"/>
      <c r="P113214" s="13"/>
      <c r="Q113214" s="13"/>
      <c r="R113214" s="13"/>
    </row>
    <row r="113215" spans="2:18">
      <c r="B113215" s="31"/>
      <c r="C113215" s="13"/>
      <c r="D113215" s="13"/>
      <c r="E113215" s="13"/>
      <c r="F113215" s="13"/>
      <c r="G113215" s="13"/>
      <c r="H113215" s="13"/>
      <c r="I113215" s="13"/>
      <c r="J113215" s="13"/>
      <c r="K113215" s="13"/>
      <c r="L113215" s="13"/>
      <c r="M113215" s="13"/>
      <c r="N113215" s="13"/>
      <c r="O113215" s="13"/>
      <c r="P113215" s="13"/>
      <c r="Q113215" s="13"/>
      <c r="R113215" s="13"/>
    </row>
    <row r="113216" spans="2:18">
      <c r="B113216" s="31"/>
      <c r="C113216" s="13"/>
      <c r="D113216" s="13"/>
      <c r="E113216" s="13"/>
      <c r="F113216" s="13"/>
      <c r="G113216" s="13"/>
      <c r="H113216" s="13"/>
      <c r="I113216" s="13"/>
      <c r="J113216" s="13"/>
      <c r="K113216" s="13"/>
      <c r="L113216" s="13"/>
      <c r="M113216" s="13"/>
      <c r="N113216" s="13"/>
      <c r="O113216" s="13"/>
      <c r="P113216" s="13"/>
      <c r="Q113216" s="13"/>
      <c r="R113216" s="13"/>
    </row>
    <row r="113217" spans="2:18">
      <c r="B113217" s="31"/>
      <c r="C113217" s="13"/>
      <c r="D113217" s="13"/>
      <c r="E113217" s="13"/>
      <c r="F113217" s="13"/>
      <c r="G113217" s="13"/>
      <c r="H113217" s="13"/>
      <c r="I113217" s="13"/>
      <c r="J113217" s="13"/>
      <c r="K113217" s="13"/>
      <c r="L113217" s="13"/>
      <c r="M113217" s="13"/>
      <c r="N113217" s="13"/>
      <c r="O113217" s="13"/>
      <c r="P113217" s="13"/>
      <c r="Q113217" s="13"/>
      <c r="R113217" s="13"/>
    </row>
    <row r="113218" spans="2:18">
      <c r="B113218" s="31"/>
      <c r="C113218" s="13"/>
      <c r="D113218" s="13"/>
      <c r="E113218" s="13"/>
      <c r="F113218" s="13"/>
      <c r="G113218" s="13"/>
      <c r="H113218" s="13"/>
      <c r="I113218" s="13"/>
      <c r="J113218" s="13"/>
      <c r="K113218" s="13"/>
      <c r="L113218" s="13"/>
      <c r="M113218" s="13"/>
      <c r="N113218" s="13"/>
      <c r="O113218" s="13"/>
      <c r="P113218" s="13"/>
      <c r="Q113218" s="13"/>
      <c r="R113218" s="13"/>
    </row>
    <row r="113219" spans="2:18">
      <c r="B113219" s="31"/>
      <c r="C113219" s="13"/>
      <c r="D113219" s="13"/>
      <c r="E113219" s="13"/>
      <c r="F113219" s="13"/>
      <c r="G113219" s="13"/>
      <c r="H113219" s="13"/>
      <c r="I113219" s="13"/>
      <c r="J113219" s="13"/>
      <c r="K113219" s="13"/>
      <c r="L113219" s="13"/>
      <c r="M113219" s="13"/>
      <c r="N113219" s="13"/>
      <c r="O113219" s="13"/>
      <c r="P113219" s="13"/>
      <c r="Q113219" s="13"/>
      <c r="R113219" s="13"/>
    </row>
    <row r="113220" spans="2:18">
      <c r="B113220" s="31"/>
      <c r="C113220" s="13"/>
      <c r="D113220" s="13"/>
      <c r="E113220" s="13"/>
      <c r="F113220" s="13"/>
      <c r="G113220" s="13"/>
      <c r="H113220" s="13"/>
      <c r="I113220" s="13"/>
      <c r="J113220" s="13"/>
      <c r="K113220" s="13"/>
      <c r="L113220" s="13"/>
      <c r="M113220" s="13"/>
      <c r="N113220" s="13"/>
      <c r="O113220" s="13"/>
      <c r="P113220" s="13"/>
      <c r="Q113220" s="13"/>
      <c r="R113220" s="13"/>
    </row>
    <row r="113221" spans="2:18">
      <c r="B113221" s="31"/>
      <c r="C113221" s="13"/>
      <c r="D113221" s="13"/>
      <c r="E113221" s="13"/>
      <c r="F113221" s="13"/>
      <c r="G113221" s="13"/>
      <c r="H113221" s="13"/>
      <c r="I113221" s="13"/>
      <c r="J113221" s="13"/>
      <c r="K113221" s="13"/>
      <c r="L113221" s="13"/>
      <c r="M113221" s="13"/>
      <c r="N113221" s="13"/>
      <c r="O113221" s="13"/>
      <c r="P113221" s="13"/>
      <c r="Q113221" s="13"/>
      <c r="R113221" s="13"/>
    </row>
    <row r="113222" spans="2:18">
      <c r="B113222" s="31"/>
      <c r="C113222" s="13"/>
      <c r="D113222" s="13"/>
      <c r="E113222" s="13"/>
      <c r="F113222" s="13"/>
      <c r="G113222" s="13"/>
      <c r="H113222" s="13"/>
      <c r="I113222" s="13"/>
      <c r="J113222" s="13"/>
      <c r="K113222" s="13"/>
      <c r="L113222" s="13"/>
      <c r="M113222" s="13"/>
      <c r="N113222" s="13"/>
      <c r="O113222" s="13"/>
      <c r="P113222" s="13"/>
      <c r="Q113222" s="13"/>
      <c r="R113222" s="13"/>
    </row>
    <row r="113223" spans="2:18">
      <c r="B113223" s="31"/>
      <c r="C113223" s="13"/>
      <c r="D113223" s="13"/>
      <c r="E113223" s="13"/>
      <c r="F113223" s="13"/>
      <c r="G113223" s="13"/>
      <c r="H113223" s="13"/>
      <c r="I113223" s="13"/>
      <c r="J113223" s="13"/>
      <c r="K113223" s="13"/>
      <c r="L113223" s="13"/>
      <c r="M113223" s="13"/>
      <c r="N113223" s="13"/>
      <c r="O113223" s="13"/>
      <c r="P113223" s="13"/>
      <c r="Q113223" s="13"/>
      <c r="R113223" s="13"/>
    </row>
    <row r="113224" spans="2:18">
      <c r="B113224" s="31"/>
      <c r="C113224" s="13"/>
      <c r="D113224" s="13"/>
      <c r="E113224" s="13"/>
      <c r="F113224" s="13"/>
      <c r="G113224" s="13"/>
      <c r="H113224" s="13"/>
      <c r="I113224" s="13"/>
      <c r="J113224" s="13"/>
      <c r="K113224" s="13"/>
      <c r="L113224" s="13"/>
      <c r="M113224" s="13"/>
      <c r="N113224" s="13"/>
      <c r="O113224" s="13"/>
      <c r="P113224" s="13"/>
      <c r="Q113224" s="13"/>
      <c r="R113224" s="13"/>
    </row>
    <row r="113225" spans="2:18">
      <c r="B113225" s="31"/>
      <c r="C113225" s="13"/>
      <c r="D113225" s="13"/>
      <c r="E113225" s="13"/>
      <c r="F113225" s="13"/>
      <c r="G113225" s="13"/>
      <c r="H113225" s="13"/>
      <c r="I113225" s="13"/>
      <c r="J113225" s="13"/>
      <c r="K113225" s="13"/>
      <c r="L113225" s="13"/>
      <c r="M113225" s="13"/>
      <c r="N113225" s="13"/>
      <c r="O113225" s="13"/>
      <c r="P113225" s="13"/>
      <c r="Q113225" s="13"/>
      <c r="R113225" s="13"/>
    </row>
    <row r="113226" spans="2:18">
      <c r="B113226" s="31"/>
      <c r="C113226" s="13"/>
      <c r="D113226" s="13"/>
      <c r="E113226" s="13"/>
      <c r="F113226" s="13"/>
      <c r="G113226" s="13"/>
      <c r="H113226" s="13"/>
      <c r="I113226" s="13"/>
      <c r="J113226" s="13"/>
      <c r="K113226" s="13"/>
      <c r="L113226" s="13"/>
      <c r="M113226" s="13"/>
      <c r="N113226" s="13"/>
      <c r="O113226" s="13"/>
      <c r="P113226" s="13"/>
      <c r="Q113226" s="13"/>
      <c r="R113226" s="13"/>
    </row>
    <row r="113227" spans="2:18">
      <c r="B113227" s="31"/>
      <c r="C113227" s="13"/>
      <c r="D113227" s="13"/>
      <c r="E113227" s="13"/>
      <c r="F113227" s="13"/>
      <c r="G113227" s="13"/>
      <c r="H113227" s="13"/>
      <c r="I113227" s="13"/>
      <c r="J113227" s="13"/>
      <c r="K113227" s="13"/>
      <c r="L113227" s="13"/>
      <c r="M113227" s="13"/>
      <c r="N113227" s="13"/>
      <c r="O113227" s="13"/>
      <c r="P113227" s="13"/>
      <c r="Q113227" s="13"/>
      <c r="R113227" s="13"/>
    </row>
    <row r="113228" spans="2:18">
      <c r="B113228" s="31"/>
      <c r="C113228" s="13"/>
      <c r="D113228" s="13"/>
      <c r="E113228" s="13"/>
      <c r="F113228" s="13"/>
      <c r="G113228" s="13"/>
      <c r="H113228" s="13"/>
      <c r="I113228" s="13"/>
      <c r="J113228" s="13"/>
      <c r="K113228" s="13"/>
      <c r="L113228" s="13"/>
      <c r="M113228" s="13"/>
      <c r="N113228" s="13"/>
      <c r="O113228" s="13"/>
      <c r="P113228" s="13"/>
      <c r="Q113228" s="13"/>
      <c r="R113228" s="13"/>
    </row>
    <row r="113229" spans="2:18">
      <c r="B113229" s="31"/>
      <c r="C113229" s="13"/>
      <c r="D113229" s="13"/>
      <c r="E113229" s="13"/>
      <c r="F113229" s="13"/>
      <c r="G113229" s="13"/>
      <c r="H113229" s="13"/>
      <c r="I113229" s="13"/>
      <c r="J113229" s="13"/>
      <c r="K113229" s="13"/>
      <c r="L113229" s="13"/>
      <c r="M113229" s="13"/>
      <c r="N113229" s="13"/>
      <c r="O113229" s="13"/>
      <c r="P113229" s="13"/>
      <c r="Q113229" s="13"/>
      <c r="R113229" s="13"/>
    </row>
    <row r="113230" spans="2:18">
      <c r="B113230" s="31"/>
      <c r="C113230" s="13"/>
      <c r="D113230" s="13"/>
      <c r="E113230" s="13"/>
      <c r="F113230" s="13"/>
      <c r="G113230" s="13"/>
      <c r="H113230" s="13"/>
      <c r="I113230" s="13"/>
      <c r="J113230" s="13"/>
      <c r="K113230" s="13"/>
      <c r="L113230" s="13"/>
      <c r="M113230" s="13"/>
      <c r="N113230" s="13"/>
      <c r="O113230" s="13"/>
      <c r="P113230" s="13"/>
      <c r="Q113230" s="13"/>
      <c r="R113230" s="13"/>
    </row>
    <row r="113231" spans="2:18">
      <c r="B113231" s="31"/>
      <c r="C113231" s="13"/>
      <c r="D113231" s="13"/>
      <c r="E113231" s="13"/>
      <c r="F113231" s="13"/>
      <c r="G113231" s="13"/>
      <c r="H113231" s="13"/>
      <c r="I113231" s="13"/>
      <c r="J113231" s="13"/>
      <c r="K113231" s="13"/>
      <c r="L113231" s="13"/>
      <c r="M113231" s="13"/>
      <c r="N113231" s="13"/>
      <c r="O113231" s="13"/>
      <c r="P113231" s="13"/>
      <c r="Q113231" s="13"/>
      <c r="R113231" s="13"/>
    </row>
    <row r="113232" spans="2:18">
      <c r="B113232" s="31"/>
      <c r="C113232" s="13"/>
      <c r="D113232" s="13"/>
      <c r="E113232" s="13"/>
      <c r="F113232" s="13"/>
      <c r="G113232" s="13"/>
      <c r="H113232" s="13"/>
      <c r="I113232" s="13"/>
      <c r="J113232" s="13"/>
      <c r="K113232" s="13"/>
      <c r="L113232" s="13"/>
      <c r="M113232" s="13"/>
      <c r="N113232" s="13"/>
      <c r="O113232" s="13"/>
      <c r="P113232" s="13"/>
      <c r="Q113232" s="13"/>
      <c r="R113232" s="13"/>
    </row>
    <row r="113233" spans="2:18">
      <c r="B113233" s="31"/>
      <c r="C113233" s="13"/>
      <c r="D113233" s="13"/>
      <c r="E113233" s="13"/>
      <c r="F113233" s="13"/>
      <c r="G113233" s="13"/>
      <c r="H113233" s="13"/>
      <c r="I113233" s="13"/>
      <c r="J113233" s="13"/>
      <c r="K113233" s="13"/>
      <c r="L113233" s="13"/>
      <c r="M113233" s="13"/>
      <c r="N113233" s="13"/>
      <c r="O113233" s="13"/>
      <c r="P113233" s="13"/>
      <c r="Q113233" s="13"/>
      <c r="R113233" s="13"/>
    </row>
    <row r="113234" spans="2:18">
      <c r="B113234" s="31"/>
      <c r="C113234" s="13"/>
      <c r="D113234" s="13"/>
      <c r="E113234" s="13"/>
      <c r="F113234" s="13"/>
      <c r="G113234" s="13"/>
      <c r="H113234" s="13"/>
      <c r="I113234" s="13"/>
      <c r="J113234" s="13"/>
      <c r="K113234" s="13"/>
      <c r="L113234" s="13"/>
      <c r="M113234" s="13"/>
      <c r="N113234" s="13"/>
      <c r="O113234" s="13"/>
      <c r="P113234" s="13"/>
      <c r="Q113234" s="13"/>
      <c r="R113234" s="13"/>
    </row>
    <row r="113235" spans="2:18">
      <c r="B113235" s="31"/>
      <c r="C113235" s="13"/>
      <c r="D113235" s="13"/>
      <c r="E113235" s="13"/>
      <c r="F113235" s="13"/>
      <c r="G113235" s="13"/>
      <c r="H113235" s="13"/>
      <c r="I113235" s="13"/>
      <c r="J113235" s="13"/>
      <c r="K113235" s="13"/>
      <c r="L113235" s="13"/>
      <c r="M113235" s="13"/>
      <c r="N113235" s="13"/>
      <c r="O113235" s="13"/>
      <c r="P113235" s="13"/>
      <c r="Q113235" s="13"/>
      <c r="R113235" s="13"/>
    </row>
    <row r="113236" spans="2:18">
      <c r="B113236" s="31"/>
      <c r="C113236" s="13"/>
      <c r="D113236" s="13"/>
      <c r="E113236" s="13"/>
      <c r="F113236" s="13"/>
      <c r="G113236" s="13"/>
      <c r="H113236" s="13"/>
      <c r="I113236" s="13"/>
      <c r="J113236" s="13"/>
      <c r="K113236" s="13"/>
      <c r="L113236" s="13"/>
      <c r="M113236" s="13"/>
      <c r="N113236" s="13"/>
      <c r="O113236" s="13"/>
      <c r="P113236" s="13"/>
      <c r="Q113236" s="13"/>
      <c r="R113236" s="13"/>
    </row>
    <row r="113237" spans="2:18">
      <c r="B113237" s="31"/>
      <c r="C113237" s="13"/>
      <c r="D113237" s="13"/>
      <c r="E113237" s="13"/>
      <c r="F113237" s="13"/>
      <c r="G113237" s="13"/>
      <c r="H113237" s="13"/>
      <c r="I113237" s="13"/>
      <c r="J113237" s="13"/>
      <c r="K113237" s="13"/>
      <c r="L113237" s="13"/>
      <c r="M113237" s="13"/>
      <c r="N113237" s="13"/>
      <c r="O113237" s="13"/>
      <c r="P113237" s="13"/>
      <c r="Q113237" s="13"/>
      <c r="R113237" s="13"/>
    </row>
    <row r="113238" spans="2:18">
      <c r="B113238" s="31"/>
      <c r="C113238" s="13"/>
      <c r="D113238" s="13"/>
      <c r="E113238" s="13"/>
      <c r="F113238" s="13"/>
      <c r="G113238" s="13"/>
      <c r="H113238" s="13"/>
      <c r="I113238" s="13"/>
      <c r="J113238" s="13"/>
      <c r="K113238" s="13"/>
      <c r="L113238" s="13"/>
      <c r="M113238" s="13"/>
      <c r="N113238" s="13"/>
      <c r="O113238" s="13"/>
      <c r="P113238" s="13"/>
      <c r="Q113238" s="13"/>
      <c r="R113238" s="13"/>
    </row>
    <row r="113239" spans="2:18">
      <c r="B113239" s="31"/>
      <c r="C113239" s="13"/>
      <c r="D113239" s="13"/>
      <c r="E113239" s="13"/>
      <c r="F113239" s="13"/>
      <c r="G113239" s="13"/>
      <c r="H113239" s="13"/>
      <c r="I113239" s="13"/>
      <c r="J113239" s="13"/>
      <c r="K113239" s="13"/>
      <c r="L113239" s="13"/>
      <c r="M113239" s="13"/>
      <c r="N113239" s="13"/>
      <c r="O113239" s="13"/>
      <c r="P113239" s="13"/>
      <c r="Q113239" s="13"/>
      <c r="R113239" s="13"/>
    </row>
    <row r="113240" spans="2:18">
      <c r="B113240" s="31"/>
      <c r="C113240" s="13"/>
      <c r="D113240" s="13"/>
      <c r="E113240" s="13"/>
      <c r="F113240" s="13"/>
      <c r="G113240" s="13"/>
      <c r="H113240" s="13"/>
      <c r="I113240" s="13"/>
      <c r="J113240" s="13"/>
      <c r="K113240" s="13"/>
      <c r="L113240" s="13"/>
      <c r="M113240" s="13"/>
      <c r="N113240" s="13"/>
      <c r="O113240" s="13"/>
      <c r="P113240" s="13"/>
      <c r="Q113240" s="13"/>
      <c r="R113240" s="13"/>
    </row>
    <row r="113241" spans="2:18">
      <c r="B113241" s="31"/>
      <c r="C113241" s="13"/>
      <c r="D113241" s="13"/>
      <c r="E113241" s="13"/>
      <c r="F113241" s="13"/>
      <c r="G113241" s="13"/>
      <c r="H113241" s="13"/>
      <c r="I113241" s="13"/>
      <c r="J113241" s="13"/>
      <c r="K113241" s="13"/>
      <c r="L113241" s="13"/>
      <c r="M113241" s="13"/>
      <c r="N113241" s="13"/>
      <c r="O113241" s="13"/>
      <c r="P113241" s="13"/>
      <c r="Q113241" s="13"/>
      <c r="R113241" s="13"/>
    </row>
    <row r="113242" spans="2:18">
      <c r="B113242" s="31"/>
      <c r="C113242" s="13"/>
      <c r="D113242" s="13"/>
      <c r="E113242" s="13"/>
      <c r="F113242" s="13"/>
      <c r="G113242" s="13"/>
      <c r="H113242" s="13"/>
      <c r="I113242" s="13"/>
      <c r="J113242" s="13"/>
      <c r="K113242" s="13"/>
      <c r="L113242" s="13"/>
      <c r="M113242" s="13"/>
      <c r="N113242" s="13"/>
      <c r="O113242" s="13"/>
      <c r="P113242" s="13"/>
      <c r="Q113242" s="13"/>
      <c r="R113242" s="13"/>
    </row>
    <row r="113243" spans="2:18">
      <c r="B113243" s="31"/>
      <c r="C113243" s="13"/>
      <c r="D113243" s="13"/>
      <c r="E113243" s="13"/>
      <c r="F113243" s="13"/>
      <c r="G113243" s="13"/>
      <c r="H113243" s="13"/>
      <c r="I113243" s="13"/>
      <c r="J113243" s="13"/>
      <c r="K113243" s="13"/>
      <c r="L113243" s="13"/>
      <c r="M113243" s="13"/>
      <c r="N113243" s="13"/>
      <c r="O113243" s="13"/>
      <c r="P113243" s="13"/>
      <c r="Q113243" s="13"/>
      <c r="R113243" s="13"/>
    </row>
    <row r="113244" spans="2:18">
      <c r="B113244" s="31"/>
      <c r="C113244" s="13"/>
      <c r="D113244" s="13"/>
      <c r="E113244" s="13"/>
      <c r="F113244" s="13"/>
      <c r="G113244" s="13"/>
      <c r="H113244" s="13"/>
      <c r="I113244" s="13"/>
      <c r="J113244" s="13"/>
      <c r="K113244" s="13"/>
      <c r="L113244" s="13"/>
      <c r="M113244" s="13"/>
      <c r="N113244" s="13"/>
      <c r="O113244" s="13"/>
      <c r="P113244" s="13"/>
      <c r="Q113244" s="13"/>
      <c r="R113244" s="13"/>
    </row>
    <row r="113245" spans="2:18">
      <c r="B113245" s="31"/>
      <c r="C113245" s="13"/>
      <c r="D113245" s="13"/>
      <c r="E113245" s="13"/>
      <c r="F113245" s="13"/>
      <c r="G113245" s="13"/>
      <c r="H113245" s="13"/>
      <c r="I113245" s="13"/>
      <c r="J113245" s="13"/>
      <c r="K113245" s="13"/>
      <c r="L113245" s="13"/>
      <c r="M113245" s="13"/>
      <c r="N113245" s="13"/>
      <c r="O113245" s="13"/>
      <c r="P113245" s="13"/>
      <c r="Q113245" s="13"/>
      <c r="R113245" s="13"/>
    </row>
    <row r="113246" spans="2:18">
      <c r="B113246" s="31"/>
      <c r="C113246" s="13"/>
      <c r="D113246" s="13"/>
      <c r="E113246" s="13"/>
      <c r="F113246" s="13"/>
      <c r="G113246" s="13"/>
      <c r="H113246" s="13"/>
      <c r="I113246" s="13"/>
      <c r="J113246" s="13"/>
      <c r="K113246" s="13"/>
      <c r="L113246" s="13"/>
      <c r="M113246" s="13"/>
      <c r="N113246" s="13"/>
      <c r="O113246" s="13"/>
      <c r="P113246" s="13"/>
      <c r="Q113246" s="13"/>
      <c r="R113246" s="13"/>
    </row>
    <row r="113247" spans="2:18">
      <c r="B113247" s="31"/>
      <c r="C113247" s="13"/>
      <c r="D113247" s="13"/>
      <c r="E113247" s="13"/>
      <c r="F113247" s="13"/>
      <c r="G113247" s="13"/>
      <c r="H113247" s="13"/>
      <c r="I113247" s="13"/>
      <c r="J113247" s="13"/>
      <c r="K113247" s="13"/>
      <c r="L113247" s="13"/>
      <c r="M113247" s="13"/>
      <c r="N113247" s="13"/>
      <c r="O113247" s="13"/>
      <c r="P113247" s="13"/>
      <c r="Q113247" s="13"/>
      <c r="R113247" s="13"/>
    </row>
    <row r="113248" spans="2:18">
      <c r="B113248" s="31"/>
      <c r="C113248" s="13"/>
      <c r="D113248" s="13"/>
      <c r="E113248" s="13"/>
      <c r="F113248" s="13"/>
      <c r="G113248" s="13"/>
      <c r="H113248" s="13"/>
      <c r="I113248" s="13"/>
      <c r="J113248" s="13"/>
      <c r="K113248" s="13"/>
      <c r="L113248" s="13"/>
      <c r="M113248" s="13"/>
      <c r="N113248" s="13"/>
      <c r="O113248" s="13"/>
      <c r="P113248" s="13"/>
      <c r="Q113248" s="13"/>
      <c r="R113248" s="13"/>
    </row>
    <row r="113249" spans="2:18">
      <c r="B113249" s="31"/>
      <c r="C113249" s="13"/>
      <c r="D113249" s="13"/>
      <c r="E113249" s="13"/>
      <c r="F113249" s="13"/>
      <c r="G113249" s="13"/>
      <c r="H113249" s="13"/>
      <c r="I113249" s="13"/>
      <c r="J113249" s="13"/>
      <c r="K113249" s="13"/>
      <c r="L113249" s="13"/>
      <c r="M113249" s="13"/>
      <c r="N113249" s="13"/>
      <c r="O113249" s="13"/>
      <c r="P113249" s="13"/>
      <c r="Q113249" s="13"/>
      <c r="R113249" s="13"/>
    </row>
    <row r="113250" spans="2:18">
      <c r="B113250" s="31"/>
      <c r="C113250" s="13"/>
      <c r="D113250" s="13"/>
      <c r="E113250" s="13"/>
      <c r="F113250" s="13"/>
      <c r="G113250" s="13"/>
      <c r="H113250" s="13"/>
      <c r="I113250" s="13"/>
      <c r="J113250" s="13"/>
      <c r="K113250" s="13"/>
      <c r="L113250" s="13"/>
      <c r="M113250" s="13"/>
      <c r="N113250" s="13"/>
      <c r="O113250" s="13"/>
      <c r="P113250" s="13"/>
      <c r="Q113250" s="13"/>
      <c r="R113250" s="13"/>
    </row>
    <row r="113251" spans="2:18">
      <c r="B113251" s="31"/>
      <c r="C113251" s="13"/>
      <c r="D113251" s="13"/>
      <c r="E113251" s="13"/>
      <c r="F113251" s="13"/>
      <c r="G113251" s="13"/>
      <c r="H113251" s="13"/>
      <c r="I113251" s="13"/>
      <c r="J113251" s="13"/>
      <c r="K113251" s="13"/>
      <c r="L113251" s="13"/>
      <c r="M113251" s="13"/>
      <c r="N113251" s="13"/>
      <c r="O113251" s="13"/>
      <c r="P113251" s="13"/>
      <c r="Q113251" s="13"/>
      <c r="R113251" s="13"/>
    </row>
    <row r="113252" spans="2:18">
      <c r="B113252" s="31"/>
      <c r="C113252" s="13"/>
      <c r="D113252" s="13"/>
      <c r="E113252" s="13"/>
      <c r="F113252" s="13"/>
      <c r="G113252" s="13"/>
      <c r="H113252" s="13"/>
      <c r="I113252" s="13"/>
      <c r="J113252" s="13"/>
      <c r="K113252" s="13"/>
      <c r="L113252" s="13"/>
      <c r="M113252" s="13"/>
      <c r="N113252" s="13"/>
      <c r="O113252" s="13"/>
      <c r="P113252" s="13"/>
      <c r="Q113252" s="13"/>
      <c r="R113252" s="13"/>
    </row>
    <row r="113253" spans="2:18">
      <c r="B113253" s="31"/>
      <c r="C113253" s="13"/>
      <c r="D113253" s="13"/>
      <c r="E113253" s="13"/>
      <c r="F113253" s="13"/>
      <c r="G113253" s="13"/>
      <c r="H113253" s="13"/>
      <c r="I113253" s="13"/>
      <c r="J113253" s="13"/>
      <c r="K113253" s="13"/>
      <c r="L113253" s="13"/>
      <c r="M113253" s="13"/>
      <c r="N113253" s="13"/>
      <c r="O113253" s="13"/>
      <c r="P113253" s="13"/>
      <c r="Q113253" s="13"/>
      <c r="R113253" s="13"/>
    </row>
    <row r="113254" spans="2:18">
      <c r="B113254" s="31"/>
      <c r="C113254" s="13"/>
      <c r="D113254" s="13"/>
      <c r="E113254" s="13"/>
      <c r="F113254" s="13"/>
      <c r="G113254" s="13"/>
      <c r="H113254" s="13"/>
      <c r="I113254" s="13"/>
      <c r="J113254" s="13"/>
      <c r="K113254" s="13"/>
      <c r="L113254" s="13"/>
      <c r="M113254" s="13"/>
      <c r="N113254" s="13"/>
      <c r="O113254" s="13"/>
      <c r="P113254" s="13"/>
      <c r="Q113254" s="13"/>
      <c r="R113254" s="13"/>
    </row>
    <row r="113255" spans="2:18">
      <c r="B113255" s="31"/>
      <c r="C113255" s="13"/>
      <c r="D113255" s="13"/>
      <c r="E113255" s="13"/>
      <c r="F113255" s="13"/>
      <c r="G113255" s="13"/>
      <c r="H113255" s="13"/>
      <c r="I113255" s="13"/>
      <c r="J113255" s="13"/>
      <c r="K113255" s="13"/>
      <c r="L113255" s="13"/>
      <c r="M113255" s="13"/>
      <c r="N113255" s="13"/>
      <c r="O113255" s="13"/>
      <c r="P113255" s="13"/>
      <c r="Q113255" s="13"/>
      <c r="R113255" s="13"/>
    </row>
    <row r="113256" spans="2:18">
      <c r="B113256" s="31"/>
      <c r="C113256" s="13"/>
      <c r="D113256" s="13"/>
      <c r="E113256" s="13"/>
      <c r="F113256" s="13"/>
      <c r="G113256" s="13"/>
      <c r="H113256" s="13"/>
      <c r="I113256" s="13"/>
      <c r="J113256" s="13"/>
      <c r="K113256" s="13"/>
      <c r="L113256" s="13"/>
      <c r="M113256" s="13"/>
      <c r="N113256" s="13"/>
      <c r="O113256" s="13"/>
      <c r="P113256" s="13"/>
      <c r="Q113256" s="13"/>
      <c r="R113256" s="13"/>
    </row>
    <row r="113257" spans="2:18">
      <c r="B113257" s="31"/>
      <c r="C113257" s="13"/>
      <c r="D113257" s="13"/>
      <c r="E113257" s="13"/>
      <c r="F113257" s="13"/>
      <c r="G113257" s="13"/>
      <c r="H113257" s="13"/>
      <c r="I113257" s="13"/>
      <c r="J113257" s="13"/>
      <c r="K113257" s="13"/>
      <c r="L113257" s="13"/>
      <c r="M113257" s="13"/>
      <c r="N113257" s="13"/>
      <c r="O113257" s="13"/>
      <c r="P113257" s="13"/>
      <c r="Q113257" s="13"/>
      <c r="R113257" s="13"/>
    </row>
    <row r="113258" spans="2:18">
      <c r="B113258" s="31"/>
      <c r="C113258" s="13"/>
      <c r="D113258" s="13"/>
      <c r="E113258" s="13"/>
      <c r="F113258" s="13"/>
      <c r="G113258" s="13"/>
      <c r="H113258" s="13"/>
      <c r="I113258" s="13"/>
      <c r="J113258" s="13"/>
      <c r="K113258" s="13"/>
      <c r="L113258" s="13"/>
      <c r="M113258" s="13"/>
      <c r="N113258" s="13"/>
      <c r="O113258" s="13"/>
      <c r="P113258" s="13"/>
      <c r="Q113258" s="13"/>
      <c r="R113258" s="13"/>
    </row>
    <row r="113259" spans="2:18">
      <c r="B113259" s="31"/>
      <c r="C113259" s="13"/>
      <c r="D113259" s="13"/>
      <c r="E113259" s="13"/>
      <c r="F113259" s="13"/>
      <c r="G113259" s="13"/>
      <c r="H113259" s="13"/>
      <c r="I113259" s="13"/>
      <c r="J113259" s="13"/>
      <c r="K113259" s="13"/>
      <c r="L113259" s="13"/>
      <c r="M113259" s="13"/>
      <c r="N113259" s="13"/>
      <c r="O113259" s="13"/>
      <c r="P113259" s="13"/>
      <c r="Q113259" s="13"/>
      <c r="R113259" s="13"/>
    </row>
    <row r="113260" spans="2:18">
      <c r="B113260" s="31"/>
      <c r="C113260" s="13"/>
      <c r="D113260" s="13"/>
      <c r="E113260" s="13"/>
      <c r="F113260" s="13"/>
      <c r="G113260" s="13"/>
      <c r="H113260" s="13"/>
      <c r="I113260" s="13"/>
      <c r="J113260" s="13"/>
      <c r="K113260" s="13"/>
      <c r="L113260" s="13"/>
      <c r="M113260" s="13"/>
      <c r="N113260" s="13"/>
      <c r="O113260" s="13"/>
      <c r="P113260" s="13"/>
      <c r="Q113260" s="13"/>
      <c r="R113260" s="13"/>
    </row>
    <row r="113261" spans="2:18">
      <c r="B113261" s="31"/>
      <c r="C113261" s="13"/>
      <c r="D113261" s="13"/>
      <c r="E113261" s="13"/>
      <c r="F113261" s="13"/>
      <c r="G113261" s="13"/>
      <c r="H113261" s="13"/>
      <c r="I113261" s="13"/>
      <c r="J113261" s="13"/>
      <c r="K113261" s="13"/>
      <c r="L113261" s="13"/>
      <c r="M113261" s="13"/>
      <c r="N113261" s="13"/>
      <c r="O113261" s="13"/>
      <c r="P113261" s="13"/>
      <c r="Q113261" s="13"/>
      <c r="R113261" s="13"/>
    </row>
    <row r="113262" spans="2:18">
      <c r="B113262" s="31"/>
      <c r="C113262" s="13"/>
      <c r="D113262" s="13"/>
      <c r="E113262" s="13"/>
      <c r="F113262" s="13"/>
      <c r="G113262" s="13"/>
      <c r="H113262" s="13"/>
      <c r="I113262" s="13"/>
      <c r="J113262" s="13"/>
      <c r="K113262" s="13"/>
      <c r="L113262" s="13"/>
      <c r="M113262" s="13"/>
      <c r="N113262" s="13"/>
      <c r="O113262" s="13"/>
      <c r="P113262" s="13"/>
      <c r="Q113262" s="13"/>
      <c r="R113262" s="13"/>
    </row>
    <row r="113263" spans="2:18">
      <c r="B113263" s="31"/>
      <c r="C113263" s="13"/>
      <c r="D113263" s="13"/>
      <c r="E113263" s="13"/>
      <c r="F113263" s="13"/>
      <c r="G113263" s="13"/>
      <c r="H113263" s="13"/>
      <c r="I113263" s="13"/>
      <c r="J113263" s="13"/>
      <c r="K113263" s="13"/>
      <c r="L113263" s="13"/>
      <c r="M113263" s="13"/>
      <c r="N113263" s="13"/>
      <c r="O113263" s="13"/>
      <c r="P113263" s="13"/>
      <c r="Q113263" s="13"/>
      <c r="R113263" s="13"/>
    </row>
    <row r="113264" spans="2:18">
      <c r="B113264" s="31"/>
      <c r="C113264" s="13"/>
      <c r="D113264" s="13"/>
      <c r="E113264" s="13"/>
      <c r="F113264" s="13"/>
      <c r="G113264" s="13"/>
      <c r="H113264" s="13"/>
      <c r="I113264" s="13"/>
      <c r="J113264" s="13"/>
      <c r="K113264" s="13"/>
      <c r="L113264" s="13"/>
      <c r="M113264" s="13"/>
      <c r="N113264" s="13"/>
      <c r="O113264" s="13"/>
      <c r="P113264" s="13"/>
      <c r="Q113264" s="13"/>
      <c r="R113264" s="13"/>
    </row>
    <row r="113265" spans="2:18">
      <c r="B113265" s="31"/>
      <c r="C113265" s="13"/>
      <c r="D113265" s="13"/>
      <c r="E113265" s="13"/>
      <c r="F113265" s="13"/>
      <c r="G113265" s="13"/>
      <c r="H113265" s="13"/>
      <c r="I113265" s="13"/>
      <c r="J113265" s="13"/>
      <c r="K113265" s="13"/>
      <c r="L113265" s="13"/>
      <c r="M113265" s="13"/>
      <c r="N113265" s="13"/>
      <c r="O113265" s="13"/>
      <c r="P113265" s="13"/>
      <c r="Q113265" s="13"/>
      <c r="R113265" s="13"/>
    </row>
    <row r="113266" spans="2:18">
      <c r="B113266" s="31"/>
      <c r="C113266" s="13"/>
      <c r="D113266" s="13"/>
      <c r="E113266" s="13"/>
      <c r="F113266" s="13"/>
      <c r="G113266" s="13"/>
      <c r="H113266" s="13"/>
      <c r="I113266" s="13"/>
      <c r="J113266" s="13"/>
      <c r="K113266" s="13"/>
      <c r="L113266" s="13"/>
      <c r="M113266" s="13"/>
      <c r="N113266" s="13"/>
      <c r="O113266" s="13"/>
      <c r="P113266" s="13"/>
      <c r="Q113266" s="13"/>
      <c r="R113266" s="13"/>
    </row>
    <row r="113267" spans="2:18">
      <c r="B113267" s="31"/>
      <c r="C113267" s="13"/>
      <c r="D113267" s="13"/>
      <c r="E113267" s="13"/>
      <c r="F113267" s="13"/>
      <c r="G113267" s="13"/>
      <c r="H113267" s="13"/>
      <c r="I113267" s="13"/>
      <c r="J113267" s="13"/>
      <c r="K113267" s="13"/>
      <c r="L113267" s="13"/>
      <c r="M113267" s="13"/>
      <c r="N113267" s="13"/>
      <c r="O113267" s="13"/>
      <c r="P113267" s="13"/>
      <c r="Q113267" s="13"/>
      <c r="R113267" s="13"/>
    </row>
    <row r="113268" spans="2:18">
      <c r="B113268" s="31"/>
      <c r="C113268" s="13"/>
      <c r="D113268" s="13"/>
      <c r="E113268" s="13"/>
      <c r="F113268" s="13"/>
      <c r="G113268" s="13"/>
      <c r="H113268" s="13"/>
      <c r="I113268" s="13"/>
      <c r="J113268" s="13"/>
      <c r="K113268" s="13"/>
      <c r="L113268" s="13"/>
      <c r="M113268" s="13"/>
      <c r="N113268" s="13"/>
      <c r="O113268" s="13"/>
      <c r="P113268" s="13"/>
      <c r="Q113268" s="13"/>
      <c r="R113268" s="13"/>
    </row>
    <row r="113269" spans="2:18">
      <c r="B113269" s="31"/>
      <c r="C113269" s="13"/>
      <c r="D113269" s="13"/>
      <c r="E113269" s="13"/>
      <c r="F113269" s="13"/>
      <c r="G113269" s="13"/>
      <c r="H113269" s="13"/>
      <c r="I113269" s="13"/>
      <c r="J113269" s="13"/>
      <c r="K113269" s="13"/>
      <c r="L113269" s="13"/>
      <c r="M113269" s="13"/>
      <c r="N113269" s="13"/>
      <c r="O113269" s="13"/>
      <c r="P113269" s="13"/>
      <c r="Q113269" s="13"/>
      <c r="R113269" s="13"/>
    </row>
    <row r="113270" spans="2:18">
      <c r="B113270" s="31"/>
      <c r="C113270" s="13"/>
      <c r="D113270" s="13"/>
      <c r="E113270" s="13"/>
      <c r="F113270" s="13"/>
      <c r="G113270" s="13"/>
      <c r="H113270" s="13"/>
      <c r="I113270" s="13"/>
      <c r="J113270" s="13"/>
      <c r="K113270" s="13"/>
      <c r="L113270" s="13"/>
      <c r="M113270" s="13"/>
      <c r="N113270" s="13"/>
      <c r="O113270" s="13"/>
      <c r="P113270" s="13"/>
      <c r="Q113270" s="13"/>
      <c r="R113270" s="13"/>
    </row>
    <row r="113271" spans="2:18">
      <c r="B113271" s="31"/>
      <c r="C113271" s="13"/>
      <c r="D113271" s="13"/>
      <c r="E113271" s="13"/>
      <c r="F113271" s="13"/>
      <c r="G113271" s="13"/>
      <c r="H113271" s="13"/>
      <c r="I113271" s="13"/>
      <c r="J113271" s="13"/>
      <c r="K113271" s="13"/>
      <c r="L113271" s="13"/>
      <c r="M113271" s="13"/>
      <c r="N113271" s="13"/>
      <c r="O113271" s="13"/>
      <c r="P113271" s="13"/>
      <c r="Q113271" s="13"/>
      <c r="R113271" s="13"/>
    </row>
    <row r="113272" spans="2:18">
      <c r="B113272" s="31"/>
      <c r="C113272" s="13"/>
      <c r="D113272" s="13"/>
      <c r="E113272" s="13"/>
      <c r="F113272" s="13"/>
      <c r="G113272" s="13"/>
      <c r="H113272" s="13"/>
      <c r="I113272" s="13"/>
      <c r="J113272" s="13"/>
      <c r="K113272" s="13"/>
      <c r="L113272" s="13"/>
      <c r="M113272" s="13"/>
      <c r="N113272" s="13"/>
      <c r="O113272" s="13"/>
      <c r="P113272" s="13"/>
      <c r="Q113272" s="13"/>
      <c r="R113272" s="13"/>
    </row>
    <row r="113273" spans="2:18">
      <c r="B113273" s="31"/>
      <c r="C113273" s="13"/>
      <c r="D113273" s="13"/>
      <c r="E113273" s="13"/>
      <c r="F113273" s="13"/>
      <c r="G113273" s="13"/>
      <c r="H113273" s="13"/>
      <c r="I113273" s="13"/>
      <c r="J113273" s="13"/>
      <c r="K113273" s="13"/>
      <c r="L113273" s="13"/>
      <c r="M113273" s="13"/>
      <c r="N113273" s="13"/>
      <c r="O113273" s="13"/>
      <c r="P113273" s="13"/>
      <c r="Q113273" s="13"/>
      <c r="R113273" s="13"/>
    </row>
    <row r="113274" spans="2:18">
      <c r="B113274" s="31"/>
      <c r="C113274" s="13"/>
      <c r="D113274" s="13"/>
      <c r="E113274" s="13"/>
      <c r="F113274" s="13"/>
      <c r="G113274" s="13"/>
      <c r="H113274" s="13"/>
      <c r="I113274" s="13"/>
      <c r="J113274" s="13"/>
      <c r="K113274" s="13"/>
      <c r="L113274" s="13"/>
      <c r="M113274" s="13"/>
      <c r="N113274" s="13"/>
      <c r="O113274" s="13"/>
      <c r="P113274" s="13"/>
      <c r="Q113274" s="13"/>
      <c r="R113274" s="13"/>
    </row>
    <row r="113275" spans="2:18">
      <c r="B113275" s="31"/>
      <c r="C113275" s="13"/>
      <c r="D113275" s="13"/>
      <c r="E113275" s="13"/>
      <c r="F113275" s="13"/>
      <c r="G113275" s="13"/>
      <c r="H113275" s="13"/>
      <c r="I113275" s="13"/>
      <c r="J113275" s="13"/>
      <c r="K113275" s="13"/>
      <c r="L113275" s="13"/>
      <c r="M113275" s="13"/>
      <c r="N113275" s="13"/>
      <c r="O113275" s="13"/>
      <c r="P113275" s="13"/>
      <c r="Q113275" s="13"/>
      <c r="R113275" s="13"/>
    </row>
    <row r="113276" spans="2:18">
      <c r="B113276" s="31"/>
      <c r="C113276" s="13"/>
      <c r="D113276" s="13"/>
      <c r="E113276" s="13"/>
      <c r="F113276" s="13"/>
      <c r="G113276" s="13"/>
      <c r="H113276" s="13"/>
      <c r="I113276" s="13"/>
      <c r="J113276" s="13"/>
      <c r="K113276" s="13"/>
      <c r="L113276" s="13"/>
      <c r="M113276" s="13"/>
      <c r="N113276" s="13"/>
      <c r="O113276" s="13"/>
      <c r="P113276" s="13"/>
      <c r="Q113276" s="13"/>
      <c r="R113276" s="13"/>
    </row>
    <row r="113277" spans="2:18">
      <c r="B113277" s="31"/>
      <c r="C113277" s="13"/>
      <c r="D113277" s="13"/>
      <c r="E113277" s="13"/>
      <c r="F113277" s="13"/>
      <c r="G113277" s="13"/>
      <c r="H113277" s="13"/>
      <c r="I113277" s="13"/>
      <c r="J113277" s="13"/>
      <c r="K113277" s="13"/>
      <c r="L113277" s="13"/>
      <c r="M113277" s="13"/>
      <c r="N113277" s="13"/>
      <c r="O113277" s="13"/>
      <c r="P113277" s="13"/>
      <c r="Q113277" s="13"/>
      <c r="R113277" s="13"/>
    </row>
    <row r="113278" spans="2:18">
      <c r="B113278" s="31"/>
      <c r="C113278" s="13"/>
      <c r="D113278" s="13"/>
      <c r="E113278" s="13"/>
      <c r="F113278" s="13"/>
      <c r="G113278" s="13"/>
      <c r="H113278" s="13"/>
      <c r="I113278" s="13"/>
      <c r="J113278" s="13"/>
      <c r="K113278" s="13"/>
      <c r="L113278" s="13"/>
      <c r="M113278" s="13"/>
      <c r="N113278" s="13"/>
      <c r="O113278" s="13"/>
      <c r="P113278" s="13"/>
      <c r="Q113278" s="13"/>
      <c r="R113278" s="13"/>
    </row>
    <row r="113279" spans="2:18">
      <c r="B113279" s="31"/>
      <c r="C113279" s="13"/>
      <c r="D113279" s="13"/>
      <c r="E113279" s="13"/>
      <c r="F113279" s="13"/>
      <c r="G113279" s="13"/>
      <c r="H113279" s="13"/>
      <c r="I113279" s="13"/>
      <c r="J113279" s="13"/>
      <c r="K113279" s="13"/>
      <c r="L113279" s="13"/>
      <c r="M113279" s="13"/>
      <c r="N113279" s="13"/>
      <c r="O113279" s="13"/>
      <c r="P113279" s="13"/>
      <c r="Q113279" s="13"/>
      <c r="R113279" s="13"/>
    </row>
    <row r="113280" spans="2:18">
      <c r="B113280" s="31"/>
      <c r="C113280" s="13"/>
      <c r="D113280" s="13"/>
      <c r="E113280" s="13"/>
      <c r="F113280" s="13"/>
      <c r="G113280" s="13"/>
      <c r="H113280" s="13"/>
      <c r="I113280" s="13"/>
      <c r="J113280" s="13"/>
      <c r="K113280" s="13"/>
      <c r="L113280" s="13"/>
      <c r="M113280" s="13"/>
      <c r="N113280" s="13"/>
      <c r="O113280" s="13"/>
      <c r="P113280" s="13"/>
      <c r="Q113280" s="13"/>
      <c r="R113280" s="13"/>
    </row>
    <row r="113281" spans="2:18">
      <c r="B113281" s="31"/>
      <c r="C113281" s="13"/>
      <c r="D113281" s="13"/>
      <c r="E113281" s="13"/>
      <c r="F113281" s="13"/>
      <c r="G113281" s="13"/>
      <c r="H113281" s="13"/>
      <c r="I113281" s="13"/>
      <c r="J113281" s="13"/>
      <c r="K113281" s="13"/>
      <c r="L113281" s="13"/>
      <c r="M113281" s="13"/>
      <c r="N113281" s="13"/>
      <c r="O113281" s="13"/>
      <c r="P113281" s="13"/>
      <c r="Q113281" s="13"/>
      <c r="R113281" s="13"/>
    </row>
    <row r="113282" spans="2:18">
      <c r="B113282" s="31"/>
      <c r="C113282" s="13"/>
      <c r="D113282" s="13"/>
      <c r="E113282" s="13"/>
      <c r="F113282" s="13"/>
      <c r="G113282" s="13"/>
      <c r="H113282" s="13"/>
      <c r="I113282" s="13"/>
      <c r="J113282" s="13"/>
      <c r="K113282" s="13"/>
      <c r="L113282" s="13"/>
      <c r="M113282" s="13"/>
      <c r="N113282" s="13"/>
      <c r="O113282" s="13"/>
      <c r="P113282" s="13"/>
      <c r="Q113282" s="13"/>
      <c r="R113282" s="13"/>
    </row>
    <row r="113283" spans="2:18">
      <c r="B113283" s="31"/>
      <c r="C113283" s="13"/>
      <c r="D113283" s="13"/>
      <c r="E113283" s="13"/>
      <c r="F113283" s="13"/>
      <c r="G113283" s="13"/>
      <c r="H113283" s="13"/>
      <c r="I113283" s="13"/>
      <c r="J113283" s="13"/>
      <c r="K113283" s="13"/>
      <c r="L113283" s="13"/>
      <c r="M113283" s="13"/>
      <c r="N113283" s="13"/>
      <c r="O113283" s="13"/>
      <c r="P113283" s="13"/>
      <c r="Q113283" s="13"/>
      <c r="R113283" s="13"/>
    </row>
    <row r="113284" spans="2:18">
      <c r="B113284" s="31"/>
      <c r="C113284" s="13"/>
      <c r="D113284" s="13"/>
      <c r="E113284" s="13"/>
      <c r="F113284" s="13"/>
      <c r="G113284" s="13"/>
      <c r="H113284" s="13"/>
      <c r="I113284" s="13"/>
      <c r="J113284" s="13"/>
      <c r="K113284" s="13"/>
      <c r="L113284" s="13"/>
      <c r="M113284" s="13"/>
      <c r="N113284" s="13"/>
      <c r="O113284" s="13"/>
      <c r="P113284" s="13"/>
      <c r="Q113284" s="13"/>
      <c r="R113284" s="13"/>
    </row>
    <row r="113285" spans="2:18">
      <c r="B113285" s="31"/>
      <c r="C113285" s="13"/>
      <c r="D113285" s="13"/>
      <c r="E113285" s="13"/>
      <c r="F113285" s="13"/>
      <c r="G113285" s="13"/>
      <c r="H113285" s="13"/>
      <c r="I113285" s="13"/>
      <c r="J113285" s="13"/>
      <c r="K113285" s="13"/>
      <c r="L113285" s="13"/>
      <c r="M113285" s="13"/>
      <c r="N113285" s="13"/>
      <c r="O113285" s="13"/>
      <c r="P113285" s="13"/>
      <c r="Q113285" s="13"/>
      <c r="R113285" s="13"/>
    </row>
    <row r="113286" spans="2:18">
      <c r="B113286" s="31"/>
      <c r="C113286" s="13"/>
      <c r="D113286" s="13"/>
      <c r="E113286" s="13"/>
      <c r="F113286" s="13"/>
      <c r="G113286" s="13"/>
      <c r="H113286" s="13"/>
      <c r="I113286" s="13"/>
      <c r="J113286" s="13"/>
      <c r="K113286" s="13"/>
      <c r="L113286" s="13"/>
      <c r="M113286" s="13"/>
      <c r="N113286" s="13"/>
      <c r="O113286" s="13"/>
      <c r="P113286" s="13"/>
      <c r="Q113286" s="13"/>
      <c r="R113286" s="13"/>
    </row>
    <row r="113287" spans="2:18">
      <c r="B113287" s="31"/>
      <c r="C113287" s="13"/>
      <c r="D113287" s="13"/>
      <c r="E113287" s="13"/>
      <c r="F113287" s="13"/>
      <c r="G113287" s="13"/>
      <c r="H113287" s="13"/>
      <c r="I113287" s="13"/>
      <c r="J113287" s="13"/>
      <c r="K113287" s="13"/>
      <c r="L113287" s="13"/>
      <c r="M113287" s="13"/>
      <c r="N113287" s="13"/>
      <c r="O113287" s="13"/>
      <c r="P113287" s="13"/>
      <c r="Q113287" s="13"/>
      <c r="R113287" s="13"/>
    </row>
    <row r="113288" spans="2:18">
      <c r="B113288" s="31"/>
      <c r="C113288" s="13"/>
      <c r="D113288" s="13"/>
      <c r="E113288" s="13"/>
      <c r="F113288" s="13"/>
      <c r="G113288" s="13"/>
      <c r="H113288" s="13"/>
      <c r="I113288" s="13"/>
      <c r="J113288" s="13"/>
      <c r="K113288" s="13"/>
      <c r="L113288" s="13"/>
      <c r="M113288" s="13"/>
      <c r="N113288" s="13"/>
      <c r="O113288" s="13"/>
      <c r="P113288" s="13"/>
      <c r="Q113288" s="13"/>
      <c r="R113288" s="13"/>
    </row>
    <row r="113289" spans="2:18">
      <c r="B113289" s="31"/>
      <c r="C113289" s="13"/>
      <c r="D113289" s="13"/>
      <c r="E113289" s="13"/>
      <c r="F113289" s="13"/>
      <c r="G113289" s="13"/>
      <c r="H113289" s="13"/>
      <c r="I113289" s="13"/>
      <c r="J113289" s="13"/>
      <c r="K113289" s="13"/>
      <c r="L113289" s="13"/>
      <c r="M113289" s="13"/>
      <c r="N113289" s="13"/>
      <c r="O113289" s="13"/>
      <c r="P113289" s="13"/>
      <c r="Q113289" s="13"/>
      <c r="R113289" s="13"/>
    </row>
    <row r="113290" spans="2:18">
      <c r="B113290" s="31"/>
      <c r="C113290" s="13"/>
      <c r="D113290" s="13"/>
      <c r="E113290" s="13"/>
      <c r="F113290" s="13"/>
      <c r="G113290" s="13"/>
      <c r="H113290" s="13"/>
      <c r="I113290" s="13"/>
      <c r="J113290" s="13"/>
      <c r="K113290" s="13"/>
      <c r="L113290" s="13"/>
      <c r="M113290" s="13"/>
      <c r="N113290" s="13"/>
      <c r="O113290" s="13"/>
      <c r="P113290" s="13"/>
      <c r="Q113290" s="13"/>
      <c r="R113290" s="13"/>
    </row>
    <row r="113291" spans="2:18">
      <c r="B113291" s="31"/>
      <c r="C113291" s="13"/>
      <c r="D113291" s="13"/>
      <c r="E113291" s="13"/>
      <c r="F113291" s="13"/>
      <c r="G113291" s="13"/>
      <c r="H113291" s="13"/>
      <c r="I113291" s="13"/>
      <c r="J113291" s="13"/>
      <c r="K113291" s="13"/>
      <c r="L113291" s="13"/>
      <c r="M113291" s="13"/>
      <c r="N113291" s="13"/>
      <c r="O113291" s="13"/>
      <c r="P113291" s="13"/>
      <c r="Q113291" s="13"/>
      <c r="R113291" s="13"/>
    </row>
    <row r="113292" spans="2:18">
      <c r="B113292" s="31"/>
      <c r="C113292" s="13"/>
      <c r="D113292" s="13"/>
      <c r="E113292" s="13"/>
      <c r="F113292" s="13"/>
      <c r="G113292" s="13"/>
      <c r="H113292" s="13"/>
      <c r="I113292" s="13"/>
      <c r="J113292" s="13"/>
      <c r="K113292" s="13"/>
      <c r="L113292" s="13"/>
      <c r="M113292" s="13"/>
      <c r="N113292" s="13"/>
      <c r="O113292" s="13"/>
      <c r="P113292" s="13"/>
      <c r="Q113292" s="13"/>
      <c r="R113292" s="13"/>
    </row>
    <row r="113293" spans="2:18">
      <c r="B113293" s="31"/>
      <c r="C113293" s="13"/>
      <c r="D113293" s="13"/>
      <c r="E113293" s="13"/>
      <c r="F113293" s="13"/>
      <c r="G113293" s="13"/>
      <c r="H113293" s="13"/>
      <c r="I113293" s="13"/>
      <c r="J113293" s="13"/>
      <c r="K113293" s="13"/>
      <c r="L113293" s="13"/>
      <c r="M113293" s="13"/>
      <c r="N113293" s="13"/>
      <c r="O113293" s="13"/>
      <c r="P113293" s="13"/>
      <c r="Q113293" s="13"/>
      <c r="R113293" s="13"/>
    </row>
    <row r="113294" spans="2:18">
      <c r="B113294" s="31"/>
      <c r="C113294" s="13"/>
      <c r="D113294" s="13"/>
      <c r="E113294" s="13"/>
      <c r="F113294" s="13"/>
      <c r="G113294" s="13"/>
      <c r="H113294" s="13"/>
      <c r="I113294" s="13"/>
      <c r="J113294" s="13"/>
      <c r="K113294" s="13"/>
      <c r="L113294" s="13"/>
      <c r="M113294" s="13"/>
      <c r="N113294" s="13"/>
      <c r="O113294" s="13"/>
      <c r="P113294" s="13"/>
      <c r="Q113294" s="13"/>
      <c r="R113294" s="13"/>
    </row>
    <row r="113295" spans="2:18">
      <c r="B113295" s="31"/>
      <c r="C113295" s="13"/>
      <c r="D113295" s="13"/>
      <c r="E113295" s="13"/>
      <c r="F113295" s="13"/>
      <c r="G113295" s="13"/>
      <c r="H113295" s="13"/>
      <c r="I113295" s="13"/>
      <c r="J113295" s="13"/>
      <c r="K113295" s="13"/>
      <c r="L113295" s="13"/>
      <c r="M113295" s="13"/>
      <c r="N113295" s="13"/>
      <c r="O113295" s="13"/>
      <c r="P113295" s="13"/>
      <c r="Q113295" s="13"/>
      <c r="R113295" s="13"/>
    </row>
    <row r="113296" spans="2:18">
      <c r="B113296" s="31"/>
      <c r="C113296" s="13"/>
      <c r="D113296" s="13"/>
      <c r="E113296" s="13"/>
      <c r="F113296" s="13"/>
      <c r="G113296" s="13"/>
      <c r="H113296" s="13"/>
      <c r="I113296" s="13"/>
      <c r="J113296" s="13"/>
      <c r="K113296" s="13"/>
      <c r="L113296" s="13"/>
      <c r="M113296" s="13"/>
      <c r="N113296" s="13"/>
      <c r="O113296" s="13"/>
      <c r="P113296" s="13"/>
      <c r="Q113296" s="13"/>
      <c r="R113296" s="13"/>
    </row>
    <row r="113297" spans="2:18">
      <c r="B113297" s="31"/>
      <c r="C113297" s="13"/>
      <c r="D113297" s="13"/>
      <c r="E113297" s="13"/>
      <c r="F113297" s="13"/>
      <c r="G113297" s="13"/>
      <c r="H113297" s="13"/>
      <c r="I113297" s="13"/>
      <c r="J113297" s="13"/>
      <c r="K113297" s="13"/>
      <c r="L113297" s="13"/>
      <c r="M113297" s="13"/>
      <c r="N113297" s="13"/>
      <c r="O113297" s="13"/>
      <c r="P113297" s="13"/>
      <c r="Q113297" s="13"/>
      <c r="R113297" s="13"/>
    </row>
    <row r="113298" spans="2:18">
      <c r="B113298" s="31"/>
      <c r="C113298" s="13"/>
      <c r="D113298" s="13"/>
      <c r="E113298" s="13"/>
      <c r="F113298" s="13"/>
      <c r="G113298" s="13"/>
      <c r="H113298" s="13"/>
      <c r="I113298" s="13"/>
      <c r="J113298" s="13"/>
      <c r="K113298" s="13"/>
      <c r="L113298" s="13"/>
      <c r="M113298" s="13"/>
      <c r="N113298" s="13"/>
      <c r="O113298" s="13"/>
      <c r="P113298" s="13"/>
      <c r="Q113298" s="13"/>
      <c r="R113298" s="13"/>
    </row>
    <row r="113299" spans="2:18">
      <c r="B113299" s="31"/>
      <c r="C113299" s="13"/>
      <c r="D113299" s="13"/>
      <c r="E113299" s="13"/>
      <c r="F113299" s="13"/>
      <c r="G113299" s="13"/>
      <c r="H113299" s="13"/>
      <c r="I113299" s="13"/>
      <c r="J113299" s="13"/>
      <c r="K113299" s="13"/>
      <c r="L113299" s="13"/>
      <c r="M113299" s="13"/>
      <c r="N113299" s="13"/>
      <c r="O113299" s="13"/>
      <c r="P113299" s="13"/>
      <c r="Q113299" s="13"/>
      <c r="R113299" s="13"/>
    </row>
    <row r="113300" spans="2:18">
      <c r="B113300" s="31"/>
      <c r="C113300" s="13"/>
      <c r="D113300" s="13"/>
      <c r="E113300" s="13"/>
      <c r="F113300" s="13"/>
      <c r="G113300" s="13"/>
      <c r="H113300" s="13"/>
      <c r="I113300" s="13"/>
      <c r="J113300" s="13"/>
      <c r="K113300" s="13"/>
      <c r="L113300" s="13"/>
      <c r="M113300" s="13"/>
      <c r="N113300" s="13"/>
      <c r="O113300" s="13"/>
      <c r="P113300" s="13"/>
      <c r="Q113300" s="13"/>
      <c r="R113300" s="13"/>
    </row>
    <row r="113301" spans="2:18">
      <c r="B113301" s="31"/>
      <c r="C113301" s="13"/>
      <c r="D113301" s="13"/>
      <c r="E113301" s="13"/>
      <c r="F113301" s="13"/>
      <c r="G113301" s="13"/>
      <c r="H113301" s="13"/>
      <c r="I113301" s="13"/>
      <c r="J113301" s="13"/>
      <c r="K113301" s="13"/>
      <c r="L113301" s="13"/>
      <c r="M113301" s="13"/>
      <c r="N113301" s="13"/>
      <c r="O113301" s="13"/>
      <c r="P113301" s="13"/>
      <c r="Q113301" s="13"/>
      <c r="R113301" s="13"/>
    </row>
    <row r="113302" spans="2:18">
      <c r="B113302" s="31"/>
      <c r="C113302" s="13"/>
      <c r="D113302" s="13"/>
      <c r="E113302" s="13"/>
      <c r="F113302" s="13"/>
      <c r="G113302" s="13"/>
      <c r="H113302" s="13"/>
      <c r="I113302" s="13"/>
      <c r="J113302" s="13"/>
      <c r="K113302" s="13"/>
      <c r="L113302" s="13"/>
      <c r="M113302" s="13"/>
      <c r="N113302" s="13"/>
      <c r="O113302" s="13"/>
      <c r="P113302" s="13"/>
      <c r="Q113302" s="13"/>
      <c r="R113302" s="13"/>
    </row>
    <row r="113303" spans="2:18">
      <c r="B113303" s="31"/>
      <c r="C113303" s="13"/>
      <c r="D113303" s="13"/>
      <c r="E113303" s="13"/>
      <c r="F113303" s="13"/>
      <c r="G113303" s="13"/>
      <c r="H113303" s="13"/>
      <c r="I113303" s="13"/>
      <c r="J113303" s="13"/>
      <c r="K113303" s="13"/>
      <c r="L113303" s="13"/>
      <c r="M113303" s="13"/>
      <c r="N113303" s="13"/>
      <c r="O113303" s="13"/>
      <c r="P113303" s="13"/>
      <c r="Q113303" s="13"/>
      <c r="R113303" s="13"/>
    </row>
    <row r="113304" spans="2:18">
      <c r="B113304" s="31"/>
      <c r="C113304" s="13"/>
      <c r="D113304" s="13"/>
      <c r="E113304" s="13"/>
      <c r="F113304" s="13"/>
      <c r="G113304" s="13"/>
      <c r="H113304" s="13"/>
      <c r="I113304" s="13"/>
      <c r="J113304" s="13"/>
      <c r="K113304" s="13"/>
      <c r="L113304" s="13"/>
      <c r="M113304" s="13"/>
      <c r="N113304" s="13"/>
      <c r="O113304" s="13"/>
      <c r="P113304" s="13"/>
      <c r="Q113304" s="13"/>
      <c r="R113304" s="13"/>
    </row>
    <row r="113305" spans="2:18">
      <c r="B113305" s="31"/>
      <c r="C113305" s="13"/>
      <c r="D113305" s="13"/>
      <c r="E113305" s="13"/>
      <c r="F113305" s="13"/>
      <c r="G113305" s="13"/>
      <c r="H113305" s="13"/>
      <c r="I113305" s="13"/>
      <c r="J113305" s="13"/>
      <c r="K113305" s="13"/>
      <c r="L113305" s="13"/>
      <c r="M113305" s="13"/>
      <c r="N113305" s="13"/>
      <c r="O113305" s="13"/>
      <c r="P113305" s="13"/>
      <c r="Q113305" s="13"/>
      <c r="R113305" s="13"/>
    </row>
    <row r="113306" spans="2:18">
      <c r="B113306" s="31"/>
      <c r="C113306" s="13"/>
      <c r="D113306" s="13"/>
      <c r="E113306" s="13"/>
      <c r="F113306" s="13"/>
      <c r="G113306" s="13"/>
      <c r="H113306" s="13"/>
      <c r="I113306" s="13"/>
      <c r="J113306" s="13"/>
      <c r="K113306" s="13"/>
      <c r="L113306" s="13"/>
      <c r="M113306" s="13"/>
      <c r="N113306" s="13"/>
      <c r="O113306" s="13"/>
      <c r="P113306" s="13"/>
      <c r="Q113306" s="13"/>
      <c r="R113306" s="13"/>
    </row>
    <row r="113307" spans="2:18">
      <c r="B113307" s="31"/>
      <c r="C113307" s="13"/>
      <c r="D113307" s="13"/>
      <c r="E113307" s="13"/>
      <c r="F113307" s="13"/>
      <c r="G113307" s="13"/>
      <c r="H113307" s="13"/>
      <c r="I113307" s="13"/>
      <c r="J113307" s="13"/>
      <c r="K113307" s="13"/>
      <c r="L113307" s="13"/>
      <c r="M113307" s="13"/>
      <c r="N113307" s="13"/>
      <c r="O113307" s="13"/>
      <c r="P113307" s="13"/>
      <c r="Q113307" s="13"/>
      <c r="R113307" s="13"/>
    </row>
    <row r="113308" spans="2:18">
      <c r="B113308" s="31"/>
      <c r="C113308" s="13"/>
      <c r="D113308" s="13"/>
      <c r="E113308" s="13"/>
      <c r="F113308" s="13"/>
      <c r="G113308" s="13"/>
      <c r="H113308" s="13"/>
      <c r="I113308" s="13"/>
      <c r="J113308" s="13"/>
      <c r="K113308" s="13"/>
      <c r="L113308" s="13"/>
      <c r="M113308" s="13"/>
      <c r="N113308" s="13"/>
      <c r="O113308" s="13"/>
      <c r="P113308" s="13"/>
      <c r="Q113308" s="13"/>
      <c r="R113308" s="13"/>
    </row>
    <row r="113309" spans="2:18">
      <c r="B113309" s="31"/>
      <c r="C113309" s="13"/>
      <c r="D113309" s="13"/>
      <c r="E113309" s="13"/>
      <c r="F113309" s="13"/>
      <c r="G113309" s="13"/>
      <c r="H113309" s="13"/>
      <c r="I113309" s="13"/>
      <c r="J113309" s="13"/>
      <c r="K113309" s="13"/>
      <c r="L113309" s="13"/>
      <c r="M113309" s="13"/>
      <c r="N113309" s="13"/>
      <c r="O113309" s="13"/>
      <c r="P113309" s="13"/>
      <c r="Q113309" s="13"/>
      <c r="R113309" s="13"/>
    </row>
    <row r="113310" spans="2:18">
      <c r="B113310" s="31"/>
      <c r="C113310" s="13"/>
      <c r="D113310" s="13"/>
      <c r="E113310" s="13"/>
      <c r="F113310" s="13"/>
      <c r="G113310" s="13"/>
      <c r="H113310" s="13"/>
      <c r="I113310" s="13"/>
      <c r="J113310" s="13"/>
      <c r="K113310" s="13"/>
      <c r="L113310" s="13"/>
      <c r="M113310" s="13"/>
      <c r="N113310" s="13"/>
      <c r="O113310" s="13"/>
      <c r="P113310" s="13"/>
      <c r="Q113310" s="13"/>
      <c r="R113310" s="13"/>
    </row>
    <row r="113311" spans="2:18">
      <c r="B113311" s="31"/>
      <c r="C113311" s="13"/>
      <c r="D113311" s="13"/>
      <c r="E113311" s="13"/>
      <c r="F113311" s="13"/>
      <c r="G113311" s="13"/>
      <c r="H113311" s="13"/>
      <c r="I113311" s="13"/>
      <c r="J113311" s="13"/>
      <c r="K113311" s="13"/>
      <c r="L113311" s="13"/>
      <c r="M113311" s="13"/>
      <c r="N113311" s="13"/>
      <c r="O113311" s="13"/>
      <c r="P113311" s="13"/>
      <c r="Q113311" s="13"/>
      <c r="R113311" s="13"/>
    </row>
    <row r="113312" spans="2:18">
      <c r="B113312" s="31"/>
      <c r="C113312" s="13"/>
      <c r="D113312" s="13"/>
      <c r="E113312" s="13"/>
      <c r="F113312" s="13"/>
      <c r="G113312" s="13"/>
      <c r="H113312" s="13"/>
      <c r="I113312" s="13"/>
      <c r="J113312" s="13"/>
      <c r="K113312" s="13"/>
      <c r="L113312" s="13"/>
      <c r="M113312" s="13"/>
      <c r="N113312" s="13"/>
      <c r="O113312" s="13"/>
      <c r="P113312" s="13"/>
      <c r="Q113312" s="13"/>
      <c r="R113312" s="13"/>
    </row>
    <row r="113313" spans="2:18">
      <c r="B113313" s="31"/>
      <c r="C113313" s="13"/>
      <c r="D113313" s="13"/>
      <c r="E113313" s="13"/>
      <c r="F113313" s="13"/>
      <c r="G113313" s="13"/>
      <c r="H113313" s="13"/>
      <c r="I113313" s="13"/>
      <c r="J113313" s="13"/>
      <c r="K113313" s="13"/>
      <c r="L113313" s="13"/>
      <c r="M113313" s="13"/>
      <c r="N113313" s="13"/>
      <c r="O113313" s="13"/>
      <c r="P113313" s="13"/>
      <c r="Q113313" s="13"/>
      <c r="R113313" s="13"/>
    </row>
    <row r="113314" spans="2:18">
      <c r="B113314" s="31"/>
      <c r="C113314" s="13"/>
      <c r="D113314" s="13"/>
      <c r="E113314" s="13"/>
      <c r="F113314" s="13"/>
      <c r="G113314" s="13"/>
      <c r="H113314" s="13"/>
      <c r="I113314" s="13"/>
      <c r="J113314" s="13"/>
      <c r="K113314" s="13"/>
      <c r="L113314" s="13"/>
      <c r="M113314" s="13"/>
      <c r="N113314" s="13"/>
      <c r="O113314" s="13"/>
      <c r="P113314" s="13"/>
      <c r="Q113314" s="13"/>
      <c r="R113314" s="13"/>
    </row>
    <row r="113315" spans="2:18">
      <c r="B113315" s="31"/>
      <c r="C113315" s="13"/>
      <c r="D113315" s="13"/>
      <c r="E113315" s="13"/>
      <c r="F113315" s="13"/>
      <c r="G113315" s="13"/>
      <c r="H113315" s="13"/>
      <c r="I113315" s="13"/>
      <c r="J113315" s="13"/>
      <c r="K113315" s="13"/>
      <c r="L113315" s="13"/>
      <c r="M113315" s="13"/>
      <c r="N113315" s="13"/>
      <c r="O113315" s="13"/>
      <c r="P113315" s="13"/>
      <c r="Q113315" s="13"/>
      <c r="R113315" s="13"/>
    </row>
    <row r="113316" spans="2:18">
      <c r="B113316" s="31"/>
      <c r="C113316" s="13"/>
      <c r="D113316" s="13"/>
      <c r="E113316" s="13"/>
      <c r="F113316" s="13"/>
      <c r="G113316" s="13"/>
      <c r="H113316" s="13"/>
      <c r="I113316" s="13"/>
      <c r="J113316" s="13"/>
      <c r="K113316" s="13"/>
      <c r="L113316" s="13"/>
      <c r="M113316" s="13"/>
      <c r="N113316" s="13"/>
      <c r="O113316" s="13"/>
      <c r="P113316" s="13"/>
      <c r="Q113316" s="13"/>
      <c r="R113316" s="13"/>
    </row>
    <row r="113317" spans="2:18">
      <c r="B113317" s="31"/>
      <c r="C113317" s="13"/>
      <c r="D113317" s="13"/>
      <c r="E113317" s="13"/>
      <c r="F113317" s="13"/>
      <c r="G113317" s="13"/>
      <c r="H113317" s="13"/>
      <c r="I113317" s="13"/>
      <c r="J113317" s="13"/>
      <c r="K113317" s="13"/>
      <c r="L113317" s="13"/>
      <c r="M113317" s="13"/>
      <c r="N113317" s="13"/>
      <c r="O113317" s="13"/>
      <c r="P113317" s="13"/>
      <c r="Q113317" s="13"/>
      <c r="R113317" s="13"/>
    </row>
    <row r="113318" spans="2:18">
      <c r="B113318" s="31"/>
      <c r="C113318" s="13"/>
      <c r="D113318" s="13"/>
      <c r="E113318" s="13"/>
      <c r="F113318" s="13"/>
      <c r="G113318" s="13"/>
      <c r="H113318" s="13"/>
      <c r="I113318" s="13"/>
      <c r="J113318" s="13"/>
      <c r="K113318" s="13"/>
      <c r="L113318" s="13"/>
      <c r="M113318" s="13"/>
      <c r="N113318" s="13"/>
      <c r="O113318" s="13"/>
      <c r="P113318" s="13"/>
      <c r="Q113318" s="13"/>
      <c r="R113318" s="13"/>
    </row>
    <row r="113319" spans="2:18">
      <c r="B113319" s="31"/>
      <c r="C113319" s="13"/>
      <c r="D113319" s="13"/>
      <c r="E113319" s="13"/>
      <c r="F113319" s="13"/>
      <c r="G113319" s="13"/>
      <c r="H113319" s="13"/>
      <c r="I113319" s="13"/>
      <c r="J113319" s="13"/>
      <c r="K113319" s="13"/>
      <c r="L113319" s="13"/>
      <c r="M113319" s="13"/>
      <c r="N113319" s="13"/>
      <c r="O113319" s="13"/>
      <c r="P113319" s="13"/>
      <c r="Q113319" s="13"/>
      <c r="R113319" s="13"/>
    </row>
    <row r="113320" spans="2:18">
      <c r="B113320" s="31"/>
      <c r="C113320" s="13"/>
      <c r="D113320" s="13"/>
      <c r="E113320" s="13"/>
      <c r="F113320" s="13"/>
      <c r="G113320" s="13"/>
      <c r="H113320" s="13"/>
      <c r="I113320" s="13"/>
      <c r="J113320" s="13"/>
      <c r="K113320" s="13"/>
      <c r="L113320" s="13"/>
      <c r="M113320" s="13"/>
      <c r="N113320" s="13"/>
      <c r="O113320" s="13"/>
      <c r="P113320" s="13"/>
      <c r="Q113320" s="13"/>
      <c r="R113320" s="13"/>
    </row>
    <row r="113321" spans="2:18">
      <c r="B113321" s="31"/>
      <c r="C113321" s="13"/>
      <c r="D113321" s="13"/>
      <c r="E113321" s="13"/>
      <c r="F113321" s="13"/>
      <c r="G113321" s="13"/>
      <c r="H113321" s="13"/>
      <c r="I113321" s="13"/>
      <c r="J113321" s="13"/>
      <c r="K113321" s="13"/>
      <c r="L113321" s="13"/>
      <c r="M113321" s="13"/>
      <c r="N113321" s="13"/>
      <c r="O113321" s="13"/>
      <c r="P113321" s="13"/>
      <c r="Q113321" s="13"/>
      <c r="R113321" s="13"/>
    </row>
    <row r="113322" spans="2:18">
      <c r="B113322" s="31"/>
      <c r="C113322" s="13"/>
      <c r="D113322" s="13"/>
      <c r="E113322" s="13"/>
      <c r="F113322" s="13"/>
      <c r="G113322" s="13"/>
      <c r="H113322" s="13"/>
      <c r="I113322" s="13"/>
      <c r="J113322" s="13"/>
      <c r="K113322" s="13"/>
      <c r="L113322" s="13"/>
      <c r="M113322" s="13"/>
      <c r="N113322" s="13"/>
      <c r="O113322" s="13"/>
      <c r="P113322" s="13"/>
      <c r="Q113322" s="13"/>
      <c r="R113322" s="13"/>
    </row>
    <row r="113323" spans="2:18">
      <c r="B113323" s="31"/>
      <c r="C113323" s="13"/>
      <c r="D113323" s="13"/>
      <c r="E113323" s="13"/>
      <c r="F113323" s="13"/>
      <c r="G113323" s="13"/>
      <c r="H113323" s="13"/>
      <c r="I113323" s="13"/>
      <c r="J113323" s="13"/>
      <c r="K113323" s="13"/>
      <c r="L113323" s="13"/>
      <c r="M113323" s="13"/>
      <c r="N113323" s="13"/>
      <c r="O113323" s="13"/>
      <c r="P113323" s="13"/>
      <c r="Q113323" s="13"/>
      <c r="R113323" s="13"/>
    </row>
    <row r="113324" spans="2:18">
      <c r="B113324" s="31"/>
      <c r="C113324" s="13"/>
      <c r="D113324" s="13"/>
      <c r="E113324" s="13"/>
      <c r="F113324" s="13"/>
      <c r="G113324" s="13"/>
      <c r="H113324" s="13"/>
      <c r="I113324" s="13"/>
      <c r="J113324" s="13"/>
      <c r="K113324" s="13"/>
      <c r="L113324" s="13"/>
      <c r="M113324" s="13"/>
      <c r="N113324" s="13"/>
      <c r="O113324" s="13"/>
      <c r="P113324" s="13"/>
      <c r="Q113324" s="13"/>
      <c r="R113324" s="13"/>
    </row>
    <row r="113325" spans="2:18">
      <c r="B113325" s="31"/>
      <c r="C113325" s="13"/>
      <c r="D113325" s="13"/>
      <c r="E113325" s="13"/>
      <c r="F113325" s="13"/>
      <c r="G113325" s="13"/>
      <c r="H113325" s="13"/>
      <c r="I113325" s="13"/>
      <c r="J113325" s="13"/>
      <c r="K113325" s="13"/>
      <c r="L113325" s="13"/>
      <c r="M113325" s="13"/>
      <c r="N113325" s="13"/>
      <c r="O113325" s="13"/>
      <c r="P113325" s="13"/>
      <c r="Q113325" s="13"/>
      <c r="R113325" s="13"/>
    </row>
    <row r="113326" spans="2:18">
      <c r="B113326" s="31"/>
      <c r="C113326" s="13"/>
      <c r="D113326" s="13"/>
      <c r="E113326" s="13"/>
      <c r="F113326" s="13"/>
      <c r="G113326" s="13"/>
      <c r="H113326" s="13"/>
      <c r="I113326" s="13"/>
      <c r="J113326" s="13"/>
      <c r="K113326" s="13"/>
      <c r="L113326" s="13"/>
      <c r="M113326" s="13"/>
      <c r="N113326" s="13"/>
      <c r="O113326" s="13"/>
      <c r="P113326" s="13"/>
      <c r="Q113326" s="13"/>
      <c r="R113326" s="13"/>
    </row>
    <row r="113327" spans="2:18">
      <c r="B113327" s="31"/>
      <c r="C113327" s="13"/>
      <c r="D113327" s="13"/>
      <c r="E113327" s="13"/>
      <c r="F113327" s="13"/>
      <c r="G113327" s="13"/>
      <c r="H113327" s="13"/>
      <c r="I113327" s="13"/>
      <c r="J113327" s="13"/>
      <c r="K113327" s="13"/>
      <c r="L113327" s="13"/>
      <c r="M113327" s="13"/>
      <c r="N113327" s="13"/>
      <c r="O113327" s="13"/>
      <c r="P113327" s="13"/>
      <c r="Q113327" s="13"/>
      <c r="R113327" s="13"/>
    </row>
    <row r="113328" spans="2:18">
      <c r="B113328" s="31"/>
      <c r="C113328" s="13"/>
      <c r="D113328" s="13"/>
      <c r="E113328" s="13"/>
      <c r="F113328" s="13"/>
      <c r="G113328" s="13"/>
      <c r="H113328" s="13"/>
      <c r="I113328" s="13"/>
      <c r="J113328" s="13"/>
      <c r="K113328" s="13"/>
      <c r="L113328" s="13"/>
      <c r="M113328" s="13"/>
      <c r="N113328" s="13"/>
      <c r="O113328" s="13"/>
      <c r="P113328" s="13"/>
      <c r="Q113328" s="13"/>
      <c r="R113328" s="13"/>
    </row>
    <row r="113329" spans="2:18">
      <c r="B113329" s="31"/>
      <c r="C113329" s="13"/>
      <c r="D113329" s="13"/>
      <c r="E113329" s="13"/>
      <c r="F113329" s="13"/>
      <c r="G113329" s="13"/>
      <c r="H113329" s="13"/>
      <c r="I113329" s="13"/>
      <c r="J113329" s="13"/>
      <c r="K113329" s="13"/>
      <c r="L113329" s="13"/>
      <c r="M113329" s="13"/>
      <c r="N113329" s="13"/>
      <c r="O113329" s="13"/>
      <c r="P113329" s="13"/>
      <c r="Q113329" s="13"/>
      <c r="R113329" s="13"/>
    </row>
    <row r="113330" spans="2:18">
      <c r="B113330" s="31"/>
      <c r="C113330" s="13"/>
      <c r="D113330" s="13"/>
      <c r="E113330" s="13"/>
      <c r="F113330" s="13"/>
      <c r="G113330" s="13"/>
      <c r="H113330" s="13"/>
      <c r="I113330" s="13"/>
      <c r="J113330" s="13"/>
      <c r="K113330" s="13"/>
      <c r="L113330" s="13"/>
      <c r="M113330" s="13"/>
      <c r="N113330" s="13"/>
      <c r="O113330" s="13"/>
      <c r="P113330" s="13"/>
      <c r="Q113330" s="13"/>
      <c r="R113330" s="13"/>
    </row>
    <row r="113331" spans="2:18">
      <c r="B113331" s="31"/>
      <c r="C113331" s="13"/>
      <c r="D113331" s="13"/>
      <c r="E113331" s="13"/>
      <c r="F113331" s="13"/>
      <c r="G113331" s="13"/>
      <c r="H113331" s="13"/>
      <c r="I113331" s="13"/>
      <c r="J113331" s="13"/>
      <c r="K113331" s="13"/>
      <c r="L113331" s="13"/>
      <c r="M113331" s="13"/>
      <c r="N113331" s="13"/>
      <c r="O113331" s="13"/>
      <c r="P113331" s="13"/>
      <c r="Q113331" s="13"/>
      <c r="R113331" s="13"/>
    </row>
    <row r="113332" spans="2:18">
      <c r="B113332" s="31"/>
      <c r="C113332" s="13"/>
      <c r="D113332" s="13"/>
      <c r="E113332" s="13"/>
      <c r="F113332" s="13"/>
      <c r="G113332" s="13"/>
      <c r="H113332" s="13"/>
      <c r="I113332" s="13"/>
      <c r="J113332" s="13"/>
      <c r="K113332" s="13"/>
      <c r="L113332" s="13"/>
      <c r="M113332" s="13"/>
      <c r="N113332" s="13"/>
      <c r="O113332" s="13"/>
      <c r="P113332" s="13"/>
      <c r="Q113332" s="13"/>
      <c r="R113332" s="13"/>
    </row>
    <row r="113333" spans="2:18">
      <c r="B113333" s="31"/>
      <c r="C113333" s="13"/>
      <c r="D113333" s="13"/>
      <c r="E113333" s="13"/>
      <c r="F113333" s="13"/>
      <c r="G113333" s="13"/>
      <c r="H113333" s="13"/>
      <c r="I113333" s="13"/>
      <c r="J113333" s="13"/>
      <c r="K113333" s="13"/>
      <c r="L113333" s="13"/>
      <c r="M113333" s="13"/>
      <c r="N113333" s="13"/>
      <c r="O113333" s="13"/>
      <c r="P113333" s="13"/>
      <c r="Q113333" s="13"/>
      <c r="R113333" s="13"/>
    </row>
    <row r="113334" spans="2:18">
      <c r="B113334" s="31"/>
      <c r="C113334" s="13"/>
      <c r="D113334" s="13"/>
      <c r="E113334" s="13"/>
      <c r="F113334" s="13"/>
      <c r="G113334" s="13"/>
      <c r="H113334" s="13"/>
      <c r="I113334" s="13"/>
      <c r="J113334" s="13"/>
      <c r="K113334" s="13"/>
      <c r="L113334" s="13"/>
      <c r="M113334" s="13"/>
      <c r="N113334" s="13"/>
      <c r="O113334" s="13"/>
      <c r="P113334" s="13"/>
      <c r="Q113334" s="13"/>
      <c r="R113334" s="13"/>
    </row>
    <row r="113335" spans="2:18">
      <c r="B113335" s="31"/>
      <c r="C113335" s="13"/>
      <c r="D113335" s="13"/>
      <c r="E113335" s="13"/>
      <c r="F113335" s="13"/>
      <c r="G113335" s="13"/>
      <c r="H113335" s="13"/>
      <c r="I113335" s="13"/>
      <c r="J113335" s="13"/>
      <c r="K113335" s="13"/>
      <c r="L113335" s="13"/>
      <c r="M113335" s="13"/>
      <c r="N113335" s="13"/>
      <c r="O113335" s="13"/>
      <c r="P113335" s="13"/>
      <c r="Q113335" s="13"/>
      <c r="R113335" s="13"/>
    </row>
    <row r="113336" spans="2:18">
      <c r="B113336" s="31"/>
      <c r="C113336" s="13"/>
      <c r="D113336" s="13"/>
      <c r="E113336" s="13"/>
      <c r="F113336" s="13"/>
      <c r="G113336" s="13"/>
      <c r="H113336" s="13"/>
      <c r="I113336" s="13"/>
      <c r="J113336" s="13"/>
      <c r="K113336" s="13"/>
      <c r="L113336" s="13"/>
      <c r="M113336" s="13"/>
      <c r="N113336" s="13"/>
      <c r="O113336" s="13"/>
      <c r="P113336" s="13"/>
      <c r="Q113336" s="13"/>
      <c r="R113336" s="13"/>
    </row>
    <row r="113337" spans="2:18">
      <c r="B113337" s="31"/>
      <c r="C113337" s="13"/>
      <c r="D113337" s="13"/>
      <c r="E113337" s="13"/>
      <c r="F113337" s="13"/>
      <c r="G113337" s="13"/>
      <c r="H113337" s="13"/>
      <c r="I113337" s="13"/>
      <c r="J113337" s="13"/>
      <c r="K113337" s="13"/>
      <c r="L113337" s="13"/>
      <c r="M113337" s="13"/>
      <c r="N113337" s="13"/>
      <c r="O113337" s="13"/>
      <c r="P113337" s="13"/>
      <c r="Q113337" s="13"/>
      <c r="R113337" s="13"/>
    </row>
    <row r="113338" spans="2:18">
      <c r="B113338" s="31"/>
      <c r="C113338" s="13"/>
      <c r="D113338" s="13"/>
      <c r="E113338" s="13"/>
      <c r="F113338" s="13"/>
      <c r="G113338" s="13"/>
      <c r="H113338" s="13"/>
      <c r="I113338" s="13"/>
      <c r="J113338" s="13"/>
      <c r="K113338" s="13"/>
      <c r="L113338" s="13"/>
      <c r="M113338" s="13"/>
      <c r="N113338" s="13"/>
      <c r="O113338" s="13"/>
      <c r="P113338" s="13"/>
      <c r="Q113338" s="13"/>
      <c r="R113338" s="13"/>
    </row>
    <row r="113339" spans="2:18">
      <c r="B113339" s="31"/>
      <c r="C113339" s="13"/>
      <c r="D113339" s="13"/>
      <c r="E113339" s="13"/>
      <c r="F113339" s="13"/>
      <c r="G113339" s="13"/>
      <c r="H113339" s="13"/>
      <c r="I113339" s="13"/>
      <c r="J113339" s="13"/>
      <c r="K113339" s="13"/>
      <c r="L113339" s="13"/>
      <c r="M113339" s="13"/>
      <c r="N113339" s="13"/>
      <c r="O113339" s="13"/>
      <c r="P113339" s="13"/>
      <c r="Q113339" s="13"/>
      <c r="R113339" s="13"/>
    </row>
    <row r="113340" spans="2:18">
      <c r="B113340" s="31"/>
      <c r="C113340" s="13"/>
      <c r="D113340" s="13"/>
      <c r="E113340" s="13"/>
      <c r="F113340" s="13"/>
      <c r="G113340" s="13"/>
      <c r="H113340" s="13"/>
      <c r="I113340" s="13"/>
      <c r="J113340" s="13"/>
      <c r="K113340" s="13"/>
      <c r="L113340" s="13"/>
      <c r="M113340" s="13"/>
      <c r="N113340" s="13"/>
      <c r="O113340" s="13"/>
      <c r="P113340" s="13"/>
      <c r="Q113340" s="13"/>
      <c r="R113340" s="13"/>
    </row>
    <row r="113341" spans="2:18">
      <c r="B113341" s="31"/>
      <c r="C113341" s="13"/>
      <c r="D113341" s="13"/>
      <c r="E113341" s="13"/>
      <c r="F113341" s="13"/>
      <c r="G113341" s="13"/>
      <c r="H113341" s="13"/>
      <c r="I113341" s="13"/>
      <c r="J113341" s="13"/>
      <c r="K113341" s="13"/>
      <c r="L113341" s="13"/>
      <c r="M113341" s="13"/>
      <c r="N113341" s="13"/>
      <c r="O113341" s="13"/>
      <c r="P113341" s="13"/>
      <c r="Q113341" s="13"/>
      <c r="R113341" s="13"/>
    </row>
    <row r="113342" spans="2:18">
      <c r="B113342" s="31"/>
      <c r="C113342" s="13"/>
      <c r="D113342" s="13"/>
      <c r="E113342" s="13"/>
      <c r="F113342" s="13"/>
      <c r="G113342" s="13"/>
      <c r="H113342" s="13"/>
      <c r="I113342" s="13"/>
      <c r="J113342" s="13"/>
      <c r="K113342" s="13"/>
      <c r="L113342" s="13"/>
      <c r="M113342" s="13"/>
      <c r="N113342" s="13"/>
      <c r="O113342" s="13"/>
      <c r="P113342" s="13"/>
      <c r="Q113342" s="13"/>
      <c r="R113342" s="13"/>
    </row>
    <row r="113343" spans="2:18">
      <c r="B113343" s="31"/>
      <c r="C113343" s="13"/>
      <c r="D113343" s="13"/>
      <c r="E113343" s="13"/>
      <c r="F113343" s="13"/>
      <c r="G113343" s="13"/>
      <c r="H113343" s="13"/>
      <c r="I113343" s="13"/>
      <c r="J113343" s="13"/>
      <c r="K113343" s="13"/>
      <c r="L113343" s="13"/>
      <c r="M113343" s="13"/>
      <c r="N113343" s="13"/>
      <c r="O113343" s="13"/>
      <c r="P113343" s="13"/>
      <c r="Q113343" s="13"/>
      <c r="R113343" s="13"/>
    </row>
    <row r="113344" spans="2:18">
      <c r="B113344" s="31"/>
      <c r="C113344" s="13"/>
      <c r="D113344" s="13"/>
      <c r="E113344" s="13"/>
      <c r="F113344" s="13"/>
      <c r="G113344" s="13"/>
      <c r="H113344" s="13"/>
      <c r="I113344" s="13"/>
      <c r="J113344" s="13"/>
      <c r="K113344" s="13"/>
      <c r="L113344" s="13"/>
      <c r="M113344" s="13"/>
      <c r="N113344" s="13"/>
      <c r="O113344" s="13"/>
      <c r="P113344" s="13"/>
      <c r="Q113344" s="13"/>
      <c r="R113344" s="13"/>
    </row>
    <row r="113345" spans="2:18">
      <c r="B113345" s="31"/>
      <c r="C113345" s="13"/>
      <c r="D113345" s="13"/>
      <c r="E113345" s="13"/>
      <c r="F113345" s="13"/>
      <c r="G113345" s="13"/>
      <c r="H113345" s="13"/>
      <c r="I113345" s="13"/>
      <c r="J113345" s="13"/>
      <c r="K113345" s="13"/>
      <c r="L113345" s="13"/>
      <c r="M113345" s="13"/>
      <c r="N113345" s="13"/>
      <c r="O113345" s="13"/>
      <c r="P113345" s="13"/>
      <c r="Q113345" s="13"/>
      <c r="R113345" s="13"/>
    </row>
    <row r="113346" spans="2:18">
      <c r="B113346" s="31"/>
      <c r="C113346" s="13"/>
      <c r="D113346" s="13"/>
      <c r="E113346" s="13"/>
      <c r="F113346" s="13"/>
      <c r="G113346" s="13"/>
      <c r="H113346" s="13"/>
      <c r="I113346" s="13"/>
      <c r="J113346" s="13"/>
      <c r="K113346" s="13"/>
      <c r="L113346" s="13"/>
      <c r="M113346" s="13"/>
      <c r="N113346" s="13"/>
      <c r="O113346" s="13"/>
      <c r="P113346" s="13"/>
      <c r="Q113346" s="13"/>
      <c r="R113346" s="13"/>
    </row>
    <row r="113347" spans="2:18">
      <c r="B113347" s="31"/>
      <c r="C113347" s="13"/>
      <c r="D113347" s="13"/>
      <c r="E113347" s="13"/>
      <c r="F113347" s="13"/>
      <c r="G113347" s="13"/>
      <c r="H113347" s="13"/>
      <c r="I113347" s="13"/>
      <c r="J113347" s="13"/>
      <c r="K113347" s="13"/>
      <c r="L113347" s="13"/>
      <c r="M113347" s="13"/>
      <c r="N113347" s="13"/>
      <c r="O113347" s="13"/>
      <c r="P113347" s="13"/>
      <c r="Q113347" s="13"/>
      <c r="R113347" s="13"/>
    </row>
    <row r="113348" spans="2:18">
      <c r="B113348" s="31"/>
      <c r="C113348" s="13"/>
      <c r="D113348" s="13"/>
      <c r="E113348" s="13"/>
      <c r="F113348" s="13"/>
      <c r="G113348" s="13"/>
      <c r="H113348" s="13"/>
      <c r="I113348" s="13"/>
      <c r="J113348" s="13"/>
      <c r="K113348" s="13"/>
      <c r="L113348" s="13"/>
      <c r="M113348" s="13"/>
      <c r="N113348" s="13"/>
      <c r="O113348" s="13"/>
      <c r="P113348" s="13"/>
      <c r="Q113348" s="13"/>
      <c r="R113348" s="13"/>
    </row>
    <row r="113349" spans="2:18">
      <c r="B113349" s="31"/>
      <c r="C113349" s="13"/>
      <c r="D113349" s="13"/>
      <c r="E113349" s="13"/>
      <c r="F113349" s="13"/>
      <c r="G113349" s="13"/>
      <c r="H113349" s="13"/>
      <c r="I113349" s="13"/>
      <c r="J113349" s="13"/>
      <c r="K113349" s="13"/>
      <c r="L113349" s="13"/>
      <c r="M113349" s="13"/>
      <c r="N113349" s="13"/>
      <c r="O113349" s="13"/>
      <c r="P113349" s="13"/>
      <c r="Q113349" s="13"/>
      <c r="R113349" s="13"/>
    </row>
    <row r="113350" spans="2:18">
      <c r="B113350" s="31"/>
      <c r="C113350" s="13"/>
      <c r="D113350" s="13"/>
      <c r="E113350" s="13"/>
      <c r="F113350" s="13"/>
      <c r="G113350" s="13"/>
      <c r="H113350" s="13"/>
      <c r="I113350" s="13"/>
      <c r="J113350" s="13"/>
      <c r="K113350" s="13"/>
      <c r="L113350" s="13"/>
      <c r="M113350" s="13"/>
      <c r="N113350" s="13"/>
      <c r="O113350" s="13"/>
      <c r="P113350" s="13"/>
      <c r="Q113350" s="13"/>
      <c r="R113350" s="13"/>
    </row>
    <row r="113351" spans="2:18">
      <c r="B113351" s="31"/>
      <c r="C113351" s="13"/>
      <c r="D113351" s="13"/>
      <c r="E113351" s="13"/>
      <c r="F113351" s="13"/>
      <c r="G113351" s="13"/>
      <c r="H113351" s="13"/>
      <c r="I113351" s="13"/>
      <c r="J113351" s="13"/>
      <c r="K113351" s="13"/>
      <c r="L113351" s="13"/>
      <c r="M113351" s="13"/>
      <c r="N113351" s="13"/>
      <c r="O113351" s="13"/>
      <c r="P113351" s="13"/>
      <c r="Q113351" s="13"/>
      <c r="R113351" s="13"/>
    </row>
    <row r="113352" spans="2:18">
      <c r="B113352" s="31"/>
      <c r="C113352" s="13"/>
      <c r="D113352" s="13"/>
      <c r="E113352" s="13"/>
      <c r="F113352" s="13"/>
      <c r="G113352" s="13"/>
      <c r="H113352" s="13"/>
      <c r="I113352" s="13"/>
      <c r="J113352" s="13"/>
      <c r="K113352" s="13"/>
      <c r="L113352" s="13"/>
      <c r="M113352" s="13"/>
      <c r="N113352" s="13"/>
      <c r="O113352" s="13"/>
      <c r="P113352" s="13"/>
      <c r="Q113352" s="13"/>
      <c r="R113352" s="13"/>
    </row>
    <row r="113353" spans="2:18">
      <c r="B113353" s="31"/>
      <c r="C113353" s="13"/>
      <c r="D113353" s="13"/>
      <c r="E113353" s="13"/>
      <c r="F113353" s="13"/>
      <c r="G113353" s="13"/>
      <c r="H113353" s="13"/>
      <c r="I113353" s="13"/>
      <c r="J113353" s="13"/>
      <c r="K113353" s="13"/>
      <c r="L113353" s="13"/>
      <c r="M113353" s="13"/>
      <c r="N113353" s="13"/>
      <c r="O113353" s="13"/>
      <c r="P113353" s="13"/>
      <c r="Q113353" s="13"/>
      <c r="R113353" s="13"/>
    </row>
    <row r="113354" spans="2:18">
      <c r="B113354" s="31"/>
      <c r="C113354" s="13"/>
      <c r="D113354" s="13"/>
      <c r="E113354" s="13"/>
      <c r="F113354" s="13"/>
      <c r="G113354" s="13"/>
      <c r="H113354" s="13"/>
      <c r="I113354" s="13"/>
      <c r="J113354" s="13"/>
      <c r="K113354" s="13"/>
      <c r="L113354" s="13"/>
      <c r="M113354" s="13"/>
      <c r="N113354" s="13"/>
      <c r="O113354" s="13"/>
      <c r="P113354" s="13"/>
      <c r="Q113354" s="13"/>
      <c r="R113354" s="13"/>
    </row>
    <row r="113355" spans="2:18">
      <c r="B113355" s="31"/>
      <c r="C113355" s="13"/>
      <c r="D113355" s="13"/>
      <c r="E113355" s="13"/>
      <c r="F113355" s="13"/>
      <c r="G113355" s="13"/>
      <c r="H113355" s="13"/>
      <c r="I113355" s="13"/>
      <c r="J113355" s="13"/>
      <c r="K113355" s="13"/>
      <c r="L113355" s="13"/>
      <c r="M113355" s="13"/>
      <c r="N113355" s="13"/>
      <c r="O113355" s="13"/>
      <c r="P113355" s="13"/>
      <c r="Q113355" s="13"/>
      <c r="R113355" s="13"/>
    </row>
    <row r="113356" spans="2:18">
      <c r="B113356" s="31"/>
      <c r="C113356" s="13"/>
      <c r="D113356" s="13"/>
      <c r="E113356" s="13"/>
      <c r="F113356" s="13"/>
      <c r="G113356" s="13"/>
      <c r="H113356" s="13"/>
      <c r="I113356" s="13"/>
      <c r="J113356" s="13"/>
      <c r="K113356" s="13"/>
      <c r="L113356" s="13"/>
      <c r="M113356" s="13"/>
      <c r="N113356" s="13"/>
      <c r="O113356" s="13"/>
      <c r="P113356" s="13"/>
      <c r="Q113356" s="13"/>
      <c r="R113356" s="13"/>
    </row>
    <row r="113357" spans="2:18">
      <c r="B113357" s="31"/>
      <c r="C113357" s="13"/>
      <c r="D113357" s="13"/>
      <c r="E113357" s="13"/>
      <c r="F113357" s="13"/>
      <c r="G113357" s="13"/>
      <c r="H113357" s="13"/>
      <c r="I113357" s="13"/>
      <c r="J113357" s="13"/>
      <c r="K113357" s="13"/>
      <c r="L113357" s="13"/>
      <c r="M113357" s="13"/>
      <c r="N113357" s="13"/>
      <c r="O113357" s="13"/>
      <c r="P113357" s="13"/>
      <c r="Q113357" s="13"/>
      <c r="R113357" s="13"/>
    </row>
    <row r="113358" spans="2:18">
      <c r="B113358" s="31"/>
      <c r="C113358" s="13"/>
      <c r="D113358" s="13"/>
      <c r="E113358" s="13"/>
      <c r="F113358" s="13"/>
      <c r="G113358" s="13"/>
      <c r="H113358" s="13"/>
      <c r="I113358" s="13"/>
      <c r="J113358" s="13"/>
      <c r="K113358" s="13"/>
      <c r="L113358" s="13"/>
      <c r="M113358" s="13"/>
      <c r="N113358" s="13"/>
      <c r="O113358" s="13"/>
      <c r="P113358" s="13"/>
      <c r="Q113358" s="13"/>
      <c r="R113358" s="13"/>
    </row>
    <row r="113359" spans="2:18">
      <c r="B113359" s="31"/>
      <c r="C113359" s="13"/>
      <c r="D113359" s="13"/>
      <c r="E113359" s="13"/>
      <c r="F113359" s="13"/>
      <c r="G113359" s="13"/>
      <c r="H113359" s="13"/>
      <c r="I113359" s="13"/>
      <c r="J113359" s="13"/>
      <c r="K113359" s="13"/>
      <c r="L113359" s="13"/>
      <c r="M113359" s="13"/>
      <c r="N113359" s="13"/>
      <c r="O113359" s="13"/>
      <c r="P113359" s="13"/>
      <c r="Q113359" s="13"/>
      <c r="R113359" s="13"/>
    </row>
    <row r="113360" spans="2:18">
      <c r="B113360" s="31"/>
      <c r="C113360" s="13"/>
      <c r="D113360" s="13"/>
      <c r="E113360" s="13"/>
      <c r="F113360" s="13"/>
      <c r="G113360" s="13"/>
      <c r="H113360" s="13"/>
      <c r="I113360" s="13"/>
      <c r="J113360" s="13"/>
      <c r="K113360" s="13"/>
      <c r="L113360" s="13"/>
      <c r="M113360" s="13"/>
      <c r="N113360" s="13"/>
      <c r="O113360" s="13"/>
      <c r="P113360" s="13"/>
      <c r="Q113360" s="13"/>
      <c r="R113360" s="13"/>
    </row>
    <row r="113361" spans="2:18">
      <c r="B113361" s="31"/>
      <c r="C113361" s="13"/>
      <c r="D113361" s="13"/>
      <c r="E113361" s="13"/>
      <c r="F113361" s="13"/>
      <c r="G113361" s="13"/>
      <c r="H113361" s="13"/>
      <c r="I113361" s="13"/>
      <c r="J113361" s="13"/>
      <c r="K113361" s="13"/>
      <c r="L113361" s="13"/>
      <c r="M113361" s="13"/>
      <c r="N113361" s="13"/>
      <c r="O113361" s="13"/>
      <c r="P113361" s="13"/>
      <c r="Q113361" s="13"/>
      <c r="R113361" s="13"/>
    </row>
    <row r="113362" spans="2:18">
      <c r="B113362" s="31"/>
      <c r="C113362" s="13"/>
      <c r="D113362" s="13"/>
      <c r="E113362" s="13"/>
      <c r="F113362" s="13"/>
      <c r="G113362" s="13"/>
      <c r="H113362" s="13"/>
      <c r="I113362" s="13"/>
      <c r="J113362" s="13"/>
      <c r="K113362" s="13"/>
      <c r="L113362" s="13"/>
      <c r="M113362" s="13"/>
      <c r="N113362" s="13"/>
      <c r="O113362" s="13"/>
      <c r="P113362" s="13"/>
      <c r="Q113362" s="13"/>
      <c r="R113362" s="13"/>
    </row>
    <row r="113363" spans="2:18">
      <c r="B113363" s="31"/>
      <c r="C113363" s="13"/>
      <c r="D113363" s="13"/>
      <c r="E113363" s="13"/>
      <c r="F113363" s="13"/>
      <c r="G113363" s="13"/>
      <c r="H113363" s="13"/>
      <c r="I113363" s="13"/>
      <c r="J113363" s="13"/>
      <c r="K113363" s="13"/>
      <c r="L113363" s="13"/>
      <c r="M113363" s="13"/>
      <c r="N113363" s="13"/>
      <c r="O113363" s="13"/>
      <c r="P113363" s="13"/>
      <c r="Q113363" s="13"/>
      <c r="R113363" s="13"/>
    </row>
    <row r="113364" spans="2:18">
      <c r="B113364" s="31"/>
      <c r="C113364" s="13"/>
      <c r="D113364" s="13"/>
      <c r="E113364" s="13"/>
      <c r="F113364" s="13"/>
      <c r="G113364" s="13"/>
      <c r="H113364" s="13"/>
      <c r="I113364" s="13"/>
      <c r="J113364" s="13"/>
      <c r="K113364" s="13"/>
      <c r="L113364" s="13"/>
      <c r="M113364" s="13"/>
      <c r="N113364" s="13"/>
      <c r="O113364" s="13"/>
      <c r="P113364" s="13"/>
      <c r="Q113364" s="13"/>
      <c r="R113364" s="13"/>
    </row>
    <row r="113365" spans="2:18">
      <c r="B113365" s="31"/>
      <c r="C113365" s="13"/>
      <c r="D113365" s="13"/>
      <c r="E113365" s="13"/>
      <c r="F113365" s="13"/>
      <c r="G113365" s="13"/>
      <c r="H113365" s="13"/>
      <c r="I113365" s="13"/>
      <c r="J113365" s="13"/>
      <c r="K113365" s="13"/>
      <c r="L113365" s="13"/>
      <c r="M113365" s="13"/>
      <c r="N113365" s="13"/>
      <c r="O113365" s="13"/>
      <c r="P113365" s="13"/>
      <c r="Q113365" s="13"/>
      <c r="R113365" s="13"/>
    </row>
    <row r="113366" spans="2:18">
      <c r="B113366" s="31"/>
      <c r="C113366" s="13"/>
      <c r="D113366" s="13"/>
      <c r="E113366" s="13"/>
      <c r="F113366" s="13"/>
      <c r="G113366" s="13"/>
      <c r="H113366" s="13"/>
      <c r="I113366" s="13"/>
      <c r="J113366" s="13"/>
      <c r="K113366" s="13"/>
      <c r="L113366" s="13"/>
      <c r="M113366" s="13"/>
      <c r="N113366" s="13"/>
      <c r="O113366" s="13"/>
      <c r="P113366" s="13"/>
      <c r="Q113366" s="13"/>
      <c r="R113366" s="13"/>
    </row>
    <row r="113367" spans="2:18">
      <c r="B113367" s="31"/>
      <c r="C113367" s="13"/>
      <c r="D113367" s="13"/>
      <c r="E113367" s="13"/>
      <c r="F113367" s="13"/>
      <c r="G113367" s="13"/>
      <c r="H113367" s="13"/>
      <c r="I113367" s="13"/>
      <c r="J113367" s="13"/>
      <c r="K113367" s="13"/>
      <c r="L113367" s="13"/>
      <c r="M113367" s="13"/>
      <c r="N113367" s="13"/>
      <c r="O113367" s="13"/>
      <c r="P113367" s="13"/>
      <c r="Q113367" s="13"/>
      <c r="R113367" s="13"/>
    </row>
    <row r="113368" spans="2:18">
      <c r="B113368" s="31"/>
      <c r="C113368" s="13"/>
      <c r="D113368" s="13"/>
      <c r="E113368" s="13"/>
      <c r="F113368" s="13"/>
      <c r="G113368" s="13"/>
      <c r="H113368" s="13"/>
      <c r="I113368" s="13"/>
      <c r="J113368" s="13"/>
      <c r="K113368" s="13"/>
      <c r="L113368" s="13"/>
      <c r="M113368" s="13"/>
      <c r="N113368" s="13"/>
      <c r="O113368" s="13"/>
      <c r="P113368" s="13"/>
      <c r="Q113368" s="13"/>
      <c r="R113368" s="13"/>
    </row>
    <row r="113369" spans="2:18">
      <c r="B113369" s="31"/>
      <c r="C113369" s="13"/>
      <c r="D113369" s="13"/>
      <c r="E113369" s="13"/>
      <c r="F113369" s="13"/>
      <c r="G113369" s="13"/>
      <c r="H113369" s="13"/>
      <c r="I113369" s="13"/>
      <c r="J113369" s="13"/>
      <c r="K113369" s="13"/>
      <c r="L113369" s="13"/>
      <c r="M113369" s="13"/>
      <c r="N113369" s="13"/>
      <c r="O113369" s="13"/>
      <c r="P113369" s="13"/>
      <c r="Q113369" s="13"/>
      <c r="R113369" s="13"/>
    </row>
    <row r="113370" spans="2:18">
      <c r="B113370" s="31"/>
      <c r="C113370" s="13"/>
      <c r="D113370" s="13"/>
      <c r="E113370" s="13"/>
      <c r="F113370" s="13"/>
      <c r="G113370" s="13"/>
      <c r="H113370" s="13"/>
      <c r="I113370" s="13"/>
      <c r="J113370" s="13"/>
      <c r="K113370" s="13"/>
      <c r="L113370" s="13"/>
      <c r="M113370" s="13"/>
      <c r="N113370" s="13"/>
      <c r="O113370" s="13"/>
      <c r="P113370" s="13"/>
      <c r="Q113370" s="13"/>
      <c r="R113370" s="13"/>
    </row>
    <row r="113371" spans="2:18">
      <c r="B113371" s="31"/>
      <c r="C113371" s="13"/>
      <c r="D113371" s="13"/>
      <c r="E113371" s="13"/>
      <c r="F113371" s="13"/>
      <c r="G113371" s="13"/>
      <c r="H113371" s="13"/>
      <c r="I113371" s="13"/>
      <c r="J113371" s="13"/>
      <c r="K113371" s="13"/>
      <c r="L113371" s="13"/>
      <c r="M113371" s="13"/>
      <c r="N113371" s="13"/>
      <c r="O113371" s="13"/>
      <c r="P113371" s="13"/>
      <c r="Q113371" s="13"/>
      <c r="R113371" s="13"/>
    </row>
    <row r="113372" spans="2:18">
      <c r="B113372" s="31"/>
      <c r="C113372" s="13"/>
      <c r="D113372" s="13"/>
      <c r="E113372" s="13"/>
      <c r="F113372" s="13"/>
      <c r="G113372" s="13"/>
      <c r="H113372" s="13"/>
      <c r="I113372" s="13"/>
      <c r="J113372" s="13"/>
      <c r="K113372" s="13"/>
      <c r="L113372" s="13"/>
      <c r="M113372" s="13"/>
      <c r="N113372" s="13"/>
      <c r="O113372" s="13"/>
      <c r="P113372" s="13"/>
      <c r="Q113372" s="13"/>
      <c r="R113372" s="13"/>
    </row>
    <row r="113373" spans="2:18">
      <c r="B113373" s="31"/>
      <c r="C113373" s="13"/>
      <c r="D113373" s="13"/>
      <c r="E113373" s="13"/>
      <c r="F113373" s="13"/>
      <c r="G113373" s="13"/>
      <c r="H113373" s="13"/>
      <c r="I113373" s="13"/>
      <c r="J113373" s="13"/>
      <c r="K113373" s="13"/>
      <c r="L113373" s="13"/>
      <c r="M113373" s="13"/>
      <c r="N113373" s="13"/>
      <c r="O113373" s="13"/>
      <c r="P113373" s="13"/>
      <c r="Q113373" s="13"/>
      <c r="R113373" s="13"/>
    </row>
    <row r="113374" spans="2:18">
      <c r="B113374" s="31"/>
      <c r="C113374" s="13"/>
      <c r="D113374" s="13"/>
      <c r="E113374" s="13"/>
      <c r="F113374" s="13"/>
      <c r="G113374" s="13"/>
      <c r="H113374" s="13"/>
      <c r="I113374" s="13"/>
      <c r="J113374" s="13"/>
      <c r="K113374" s="13"/>
      <c r="L113374" s="13"/>
      <c r="M113374" s="13"/>
      <c r="N113374" s="13"/>
      <c r="O113374" s="13"/>
      <c r="P113374" s="13"/>
      <c r="Q113374" s="13"/>
      <c r="R113374" s="13"/>
    </row>
    <row r="113375" spans="2:18">
      <c r="B113375" s="31"/>
      <c r="C113375" s="13"/>
      <c r="D113375" s="13"/>
      <c r="E113375" s="13"/>
      <c r="F113375" s="13"/>
      <c r="G113375" s="13"/>
      <c r="H113375" s="13"/>
      <c r="I113375" s="13"/>
      <c r="J113375" s="13"/>
      <c r="K113375" s="13"/>
      <c r="L113375" s="13"/>
      <c r="M113375" s="13"/>
      <c r="N113375" s="13"/>
      <c r="O113375" s="13"/>
      <c r="P113375" s="13"/>
      <c r="Q113375" s="13"/>
      <c r="R113375" s="13"/>
    </row>
    <row r="113376" spans="2:18">
      <c r="B113376" s="31"/>
      <c r="C113376" s="13"/>
      <c r="D113376" s="13"/>
      <c r="E113376" s="13"/>
      <c r="F113376" s="13"/>
      <c r="G113376" s="13"/>
      <c r="H113376" s="13"/>
      <c r="I113376" s="13"/>
      <c r="J113376" s="13"/>
      <c r="K113376" s="13"/>
      <c r="L113376" s="13"/>
      <c r="M113376" s="13"/>
      <c r="N113376" s="13"/>
      <c r="O113376" s="13"/>
      <c r="P113376" s="13"/>
      <c r="Q113376" s="13"/>
      <c r="R113376" s="13"/>
    </row>
    <row r="113377" spans="2:18">
      <c r="B113377" s="31"/>
      <c r="C113377" s="13"/>
      <c r="D113377" s="13"/>
      <c r="E113377" s="13"/>
      <c r="F113377" s="13"/>
      <c r="G113377" s="13"/>
      <c r="H113377" s="13"/>
      <c r="I113377" s="13"/>
      <c r="J113377" s="13"/>
      <c r="K113377" s="13"/>
      <c r="L113377" s="13"/>
      <c r="M113377" s="13"/>
      <c r="N113377" s="13"/>
      <c r="O113377" s="13"/>
      <c r="P113377" s="13"/>
      <c r="Q113377" s="13"/>
      <c r="R113377" s="13"/>
    </row>
    <row r="113378" spans="2:18">
      <c r="B113378" s="31"/>
      <c r="C113378" s="13"/>
      <c r="D113378" s="13"/>
      <c r="E113378" s="13"/>
      <c r="F113378" s="13"/>
      <c r="G113378" s="13"/>
      <c r="H113378" s="13"/>
      <c r="I113378" s="13"/>
      <c r="J113378" s="13"/>
      <c r="K113378" s="13"/>
      <c r="L113378" s="13"/>
      <c r="M113378" s="13"/>
      <c r="N113378" s="13"/>
      <c r="O113378" s="13"/>
      <c r="P113378" s="13"/>
      <c r="Q113378" s="13"/>
      <c r="R113378" s="13"/>
    </row>
    <row r="113379" spans="2:18">
      <c r="B113379" s="31"/>
      <c r="C113379" s="13"/>
      <c r="D113379" s="13"/>
      <c r="E113379" s="13"/>
      <c r="F113379" s="13"/>
      <c r="G113379" s="13"/>
      <c r="H113379" s="13"/>
      <c r="I113379" s="13"/>
      <c r="J113379" s="13"/>
      <c r="K113379" s="13"/>
      <c r="L113379" s="13"/>
      <c r="M113379" s="13"/>
      <c r="N113379" s="13"/>
      <c r="O113379" s="13"/>
      <c r="P113379" s="13"/>
      <c r="Q113379" s="13"/>
      <c r="R113379" s="13"/>
    </row>
    <row r="113380" spans="2:18">
      <c r="B113380" s="31"/>
      <c r="C113380" s="13"/>
      <c r="D113380" s="13"/>
      <c r="E113380" s="13"/>
      <c r="F113380" s="13"/>
      <c r="G113380" s="13"/>
      <c r="H113380" s="13"/>
      <c r="I113380" s="13"/>
      <c r="J113380" s="13"/>
      <c r="K113380" s="13"/>
      <c r="L113380" s="13"/>
      <c r="M113380" s="13"/>
      <c r="N113380" s="13"/>
      <c r="O113380" s="13"/>
      <c r="P113380" s="13"/>
      <c r="Q113380" s="13"/>
      <c r="R113380" s="13"/>
    </row>
    <row r="113381" spans="2:18">
      <c r="B113381" s="31"/>
      <c r="C113381" s="13"/>
      <c r="D113381" s="13"/>
      <c r="E113381" s="13"/>
      <c r="F113381" s="13"/>
      <c r="G113381" s="13"/>
      <c r="H113381" s="13"/>
      <c r="I113381" s="13"/>
      <c r="J113381" s="13"/>
      <c r="K113381" s="13"/>
      <c r="L113381" s="13"/>
      <c r="M113381" s="13"/>
      <c r="N113381" s="13"/>
      <c r="O113381" s="13"/>
      <c r="P113381" s="13"/>
      <c r="Q113381" s="13"/>
      <c r="R113381" s="13"/>
    </row>
    <row r="113382" spans="2:18">
      <c r="B113382" s="31"/>
      <c r="C113382" s="13"/>
      <c r="D113382" s="13"/>
      <c r="E113382" s="13"/>
      <c r="F113382" s="13"/>
      <c r="G113382" s="13"/>
      <c r="H113382" s="13"/>
      <c r="I113382" s="13"/>
      <c r="J113382" s="13"/>
      <c r="K113382" s="13"/>
      <c r="L113382" s="13"/>
      <c r="M113382" s="13"/>
      <c r="N113382" s="13"/>
      <c r="O113382" s="13"/>
      <c r="P113382" s="13"/>
      <c r="Q113382" s="13"/>
      <c r="R113382" s="13"/>
    </row>
    <row r="113383" spans="2:18">
      <c r="B113383" s="31"/>
      <c r="C113383" s="13"/>
      <c r="D113383" s="13"/>
      <c r="E113383" s="13"/>
      <c r="F113383" s="13"/>
      <c r="G113383" s="13"/>
      <c r="H113383" s="13"/>
      <c r="I113383" s="13"/>
      <c r="J113383" s="13"/>
      <c r="K113383" s="13"/>
      <c r="L113383" s="13"/>
      <c r="M113383" s="13"/>
      <c r="N113383" s="13"/>
      <c r="O113383" s="13"/>
      <c r="P113383" s="13"/>
      <c r="Q113383" s="13"/>
      <c r="R113383" s="13"/>
    </row>
    <row r="113384" spans="2:18">
      <c r="B113384" s="31"/>
      <c r="C113384" s="13"/>
      <c r="D113384" s="13"/>
      <c r="E113384" s="13"/>
      <c r="F113384" s="13"/>
      <c r="G113384" s="13"/>
      <c r="H113384" s="13"/>
      <c r="I113384" s="13"/>
      <c r="J113384" s="13"/>
      <c r="K113384" s="13"/>
      <c r="L113384" s="13"/>
      <c r="M113384" s="13"/>
      <c r="N113384" s="13"/>
      <c r="O113384" s="13"/>
      <c r="P113384" s="13"/>
      <c r="Q113384" s="13"/>
      <c r="R113384" s="13"/>
    </row>
    <row r="113385" spans="2:18">
      <c r="B113385" s="31"/>
      <c r="C113385" s="13"/>
      <c r="D113385" s="13"/>
      <c r="E113385" s="13"/>
      <c r="F113385" s="13"/>
      <c r="G113385" s="13"/>
      <c r="H113385" s="13"/>
      <c r="I113385" s="13"/>
      <c r="J113385" s="13"/>
      <c r="K113385" s="13"/>
      <c r="L113385" s="13"/>
      <c r="M113385" s="13"/>
      <c r="N113385" s="13"/>
      <c r="O113385" s="13"/>
      <c r="P113385" s="13"/>
      <c r="Q113385" s="13"/>
      <c r="R113385" s="13"/>
    </row>
    <row r="113386" spans="2:18">
      <c r="B113386" s="31"/>
      <c r="C113386" s="13"/>
      <c r="D113386" s="13"/>
      <c r="E113386" s="13"/>
      <c r="F113386" s="13"/>
      <c r="G113386" s="13"/>
      <c r="H113386" s="13"/>
      <c r="I113386" s="13"/>
      <c r="J113386" s="13"/>
      <c r="K113386" s="13"/>
      <c r="L113386" s="13"/>
      <c r="M113386" s="13"/>
      <c r="N113386" s="13"/>
      <c r="O113386" s="13"/>
      <c r="P113386" s="13"/>
      <c r="Q113386" s="13"/>
      <c r="R113386" s="13"/>
    </row>
    <row r="113387" spans="2:18">
      <c r="B113387" s="31"/>
      <c r="C113387" s="13"/>
      <c r="D113387" s="13"/>
      <c r="E113387" s="13"/>
      <c r="F113387" s="13"/>
      <c r="G113387" s="13"/>
      <c r="H113387" s="13"/>
      <c r="I113387" s="13"/>
      <c r="J113387" s="13"/>
      <c r="K113387" s="13"/>
      <c r="L113387" s="13"/>
      <c r="M113387" s="13"/>
      <c r="N113387" s="13"/>
      <c r="O113387" s="13"/>
      <c r="P113387" s="13"/>
      <c r="Q113387" s="13"/>
      <c r="R113387" s="13"/>
    </row>
    <row r="113388" spans="2:18">
      <c r="B113388" s="31"/>
      <c r="C113388" s="13"/>
      <c r="D113388" s="13"/>
      <c r="E113388" s="13"/>
      <c r="F113388" s="13"/>
      <c r="G113388" s="13"/>
      <c r="H113388" s="13"/>
      <c r="I113388" s="13"/>
      <c r="J113388" s="13"/>
      <c r="K113388" s="13"/>
      <c r="L113388" s="13"/>
      <c r="M113388" s="13"/>
      <c r="N113388" s="13"/>
      <c r="O113388" s="13"/>
      <c r="P113388" s="13"/>
      <c r="Q113388" s="13"/>
      <c r="R113388" s="13"/>
    </row>
    <row r="113389" spans="2:18">
      <c r="B113389" s="31"/>
      <c r="C113389" s="13"/>
      <c r="D113389" s="13"/>
      <c r="E113389" s="13"/>
      <c r="F113389" s="13"/>
      <c r="G113389" s="13"/>
      <c r="H113389" s="13"/>
      <c r="I113389" s="13"/>
      <c r="J113389" s="13"/>
      <c r="K113389" s="13"/>
      <c r="L113389" s="13"/>
      <c r="M113389" s="13"/>
      <c r="N113389" s="13"/>
      <c r="O113389" s="13"/>
      <c r="P113389" s="13"/>
      <c r="Q113389" s="13"/>
      <c r="R113389" s="13"/>
    </row>
    <row r="113390" spans="2:18">
      <c r="B113390" s="31"/>
      <c r="C113390" s="13"/>
      <c r="D113390" s="13"/>
      <c r="E113390" s="13"/>
      <c r="F113390" s="13"/>
      <c r="G113390" s="13"/>
      <c r="H113390" s="13"/>
      <c r="I113390" s="13"/>
      <c r="J113390" s="13"/>
      <c r="K113390" s="13"/>
      <c r="L113390" s="13"/>
      <c r="M113390" s="13"/>
      <c r="N113390" s="13"/>
      <c r="O113390" s="13"/>
      <c r="P113390" s="13"/>
      <c r="Q113390" s="13"/>
      <c r="R113390" s="13"/>
    </row>
    <row r="113391" spans="2:18">
      <c r="B113391" s="31"/>
      <c r="C113391" s="13"/>
      <c r="D113391" s="13"/>
      <c r="E113391" s="13"/>
      <c r="F113391" s="13"/>
      <c r="G113391" s="13"/>
      <c r="H113391" s="13"/>
      <c r="I113391" s="13"/>
      <c r="J113391" s="13"/>
      <c r="K113391" s="13"/>
      <c r="L113391" s="13"/>
      <c r="M113391" s="13"/>
      <c r="N113391" s="13"/>
      <c r="O113391" s="13"/>
      <c r="P113391" s="13"/>
      <c r="Q113391" s="13"/>
      <c r="R113391" s="13"/>
    </row>
    <row r="113392" spans="2:18">
      <c r="B113392" s="31"/>
      <c r="C113392" s="13"/>
      <c r="D113392" s="13"/>
      <c r="E113392" s="13"/>
      <c r="F113392" s="13"/>
      <c r="G113392" s="13"/>
      <c r="H113392" s="13"/>
      <c r="I113392" s="13"/>
      <c r="J113392" s="13"/>
      <c r="K113392" s="13"/>
      <c r="L113392" s="13"/>
      <c r="M113392" s="13"/>
      <c r="N113392" s="13"/>
      <c r="O113392" s="13"/>
      <c r="P113392" s="13"/>
      <c r="Q113392" s="13"/>
      <c r="R113392" s="13"/>
    </row>
    <row r="113393" spans="2:18">
      <c r="B113393" s="31"/>
      <c r="C113393" s="13"/>
      <c r="D113393" s="13"/>
      <c r="E113393" s="13"/>
      <c r="F113393" s="13"/>
      <c r="G113393" s="13"/>
      <c r="H113393" s="13"/>
      <c r="I113393" s="13"/>
      <c r="J113393" s="13"/>
      <c r="K113393" s="13"/>
      <c r="L113393" s="13"/>
      <c r="M113393" s="13"/>
      <c r="N113393" s="13"/>
      <c r="O113393" s="13"/>
      <c r="P113393" s="13"/>
      <c r="Q113393" s="13"/>
      <c r="R113393" s="13"/>
    </row>
    <row r="113394" spans="2:18">
      <c r="B113394" s="31"/>
      <c r="C113394" s="13"/>
      <c r="D113394" s="13"/>
      <c r="E113394" s="13"/>
      <c r="F113394" s="13"/>
      <c r="G113394" s="13"/>
      <c r="H113394" s="13"/>
      <c r="I113394" s="13"/>
      <c r="J113394" s="13"/>
      <c r="K113394" s="13"/>
      <c r="L113394" s="13"/>
      <c r="M113394" s="13"/>
      <c r="N113394" s="13"/>
      <c r="O113394" s="13"/>
      <c r="P113394" s="13"/>
      <c r="Q113394" s="13"/>
      <c r="R113394" s="13"/>
    </row>
    <row r="113395" spans="2:18">
      <c r="B113395" s="31"/>
      <c r="C113395" s="13"/>
      <c r="D113395" s="13"/>
      <c r="E113395" s="13"/>
      <c r="F113395" s="13"/>
      <c r="G113395" s="13"/>
      <c r="H113395" s="13"/>
      <c r="I113395" s="13"/>
      <c r="J113395" s="13"/>
      <c r="K113395" s="13"/>
      <c r="L113395" s="13"/>
      <c r="M113395" s="13"/>
      <c r="N113395" s="13"/>
      <c r="O113395" s="13"/>
      <c r="P113395" s="13"/>
      <c r="Q113395" s="13"/>
      <c r="R113395" s="13"/>
    </row>
    <row r="113396" spans="2:18">
      <c r="B113396" s="31"/>
      <c r="C113396" s="13"/>
      <c r="D113396" s="13"/>
      <c r="E113396" s="13"/>
      <c r="F113396" s="13"/>
      <c r="G113396" s="13"/>
      <c r="H113396" s="13"/>
      <c r="I113396" s="13"/>
      <c r="J113396" s="13"/>
      <c r="K113396" s="13"/>
      <c r="L113396" s="13"/>
      <c r="M113396" s="13"/>
      <c r="N113396" s="13"/>
      <c r="O113396" s="13"/>
      <c r="P113396" s="13"/>
      <c r="Q113396" s="13"/>
      <c r="R113396" s="13"/>
    </row>
    <row r="113397" spans="2:18">
      <c r="B113397" s="31"/>
      <c r="C113397" s="13"/>
      <c r="D113397" s="13"/>
      <c r="E113397" s="13"/>
      <c r="F113397" s="13"/>
      <c r="G113397" s="13"/>
      <c r="H113397" s="13"/>
      <c r="I113397" s="13"/>
      <c r="J113397" s="13"/>
      <c r="K113397" s="13"/>
      <c r="L113397" s="13"/>
      <c r="M113397" s="13"/>
      <c r="N113397" s="13"/>
      <c r="O113397" s="13"/>
      <c r="P113397" s="13"/>
      <c r="Q113397" s="13"/>
      <c r="R113397" s="13"/>
    </row>
    <row r="113398" spans="2:18">
      <c r="B113398" s="31"/>
      <c r="C113398" s="13"/>
      <c r="D113398" s="13"/>
      <c r="E113398" s="13"/>
      <c r="F113398" s="13"/>
      <c r="G113398" s="13"/>
      <c r="H113398" s="13"/>
      <c r="I113398" s="13"/>
      <c r="J113398" s="13"/>
      <c r="K113398" s="13"/>
      <c r="L113398" s="13"/>
      <c r="M113398" s="13"/>
      <c r="N113398" s="13"/>
      <c r="O113398" s="13"/>
      <c r="P113398" s="13"/>
      <c r="Q113398" s="13"/>
      <c r="R113398" s="13"/>
    </row>
    <row r="113399" spans="2:18">
      <c r="B113399" s="31"/>
      <c r="C113399" s="13"/>
      <c r="D113399" s="13"/>
      <c r="E113399" s="13"/>
      <c r="F113399" s="13"/>
      <c r="G113399" s="13"/>
      <c r="H113399" s="13"/>
      <c r="I113399" s="13"/>
      <c r="J113399" s="13"/>
      <c r="K113399" s="13"/>
      <c r="L113399" s="13"/>
      <c r="M113399" s="13"/>
      <c r="N113399" s="13"/>
      <c r="O113399" s="13"/>
      <c r="P113399" s="13"/>
      <c r="Q113399" s="13"/>
      <c r="R113399" s="13"/>
    </row>
    <row r="113400" spans="2:18">
      <c r="B113400" s="31"/>
      <c r="C113400" s="13"/>
      <c r="D113400" s="13"/>
      <c r="E113400" s="13"/>
      <c r="F113400" s="13"/>
      <c r="G113400" s="13"/>
      <c r="H113400" s="13"/>
      <c r="I113400" s="13"/>
      <c r="J113400" s="13"/>
      <c r="K113400" s="13"/>
      <c r="L113400" s="13"/>
      <c r="M113400" s="13"/>
      <c r="N113400" s="13"/>
      <c r="O113400" s="13"/>
      <c r="P113400" s="13"/>
      <c r="Q113400" s="13"/>
      <c r="R113400" s="13"/>
    </row>
    <row r="113401" spans="2:18">
      <c r="B113401" s="31"/>
      <c r="C113401" s="13"/>
      <c r="D113401" s="13"/>
      <c r="E113401" s="13"/>
      <c r="F113401" s="13"/>
      <c r="G113401" s="13"/>
      <c r="H113401" s="13"/>
      <c r="I113401" s="13"/>
      <c r="J113401" s="13"/>
      <c r="K113401" s="13"/>
      <c r="L113401" s="13"/>
      <c r="M113401" s="13"/>
      <c r="N113401" s="13"/>
      <c r="O113401" s="13"/>
      <c r="P113401" s="13"/>
      <c r="Q113401" s="13"/>
      <c r="R113401" s="13"/>
    </row>
    <row r="113402" spans="2:18">
      <c r="B113402" s="31"/>
      <c r="C113402" s="13"/>
      <c r="D113402" s="13"/>
      <c r="E113402" s="13"/>
      <c r="F113402" s="13"/>
      <c r="G113402" s="13"/>
      <c r="H113402" s="13"/>
      <c r="I113402" s="13"/>
      <c r="J113402" s="13"/>
      <c r="K113402" s="13"/>
      <c r="L113402" s="13"/>
      <c r="M113402" s="13"/>
      <c r="N113402" s="13"/>
      <c r="O113402" s="13"/>
      <c r="P113402" s="13"/>
      <c r="Q113402" s="13"/>
      <c r="R113402" s="13"/>
    </row>
    <row r="113403" spans="2:18">
      <c r="B113403" s="31"/>
      <c r="C113403" s="13"/>
      <c r="D113403" s="13"/>
      <c r="E113403" s="13"/>
      <c r="F113403" s="13"/>
      <c r="G113403" s="13"/>
      <c r="H113403" s="13"/>
      <c r="I113403" s="13"/>
      <c r="J113403" s="13"/>
      <c r="K113403" s="13"/>
      <c r="L113403" s="13"/>
      <c r="M113403" s="13"/>
      <c r="N113403" s="13"/>
      <c r="O113403" s="13"/>
      <c r="P113403" s="13"/>
      <c r="Q113403" s="13"/>
      <c r="R113403" s="13"/>
    </row>
    <row r="113404" spans="2:18">
      <c r="B113404" s="31"/>
      <c r="C113404" s="13"/>
      <c r="D113404" s="13"/>
      <c r="E113404" s="13"/>
      <c r="F113404" s="13"/>
      <c r="G113404" s="13"/>
      <c r="H113404" s="13"/>
      <c r="I113404" s="13"/>
      <c r="J113404" s="13"/>
      <c r="K113404" s="13"/>
      <c r="L113404" s="13"/>
      <c r="M113404" s="13"/>
      <c r="N113404" s="13"/>
      <c r="O113404" s="13"/>
      <c r="P113404" s="13"/>
      <c r="Q113404" s="13"/>
      <c r="R113404" s="13"/>
    </row>
    <row r="113405" spans="2:18">
      <c r="B113405" s="31"/>
      <c r="C113405" s="13"/>
      <c r="D113405" s="13"/>
      <c r="E113405" s="13"/>
      <c r="F113405" s="13"/>
      <c r="G113405" s="13"/>
      <c r="H113405" s="13"/>
      <c r="I113405" s="13"/>
      <c r="J113405" s="13"/>
      <c r="K113405" s="13"/>
      <c r="L113405" s="13"/>
      <c r="M113405" s="13"/>
      <c r="N113405" s="13"/>
      <c r="O113405" s="13"/>
      <c r="P113405" s="13"/>
      <c r="Q113405" s="13"/>
      <c r="R113405" s="13"/>
    </row>
    <row r="113406" spans="2:18">
      <c r="B113406" s="31"/>
      <c r="C113406" s="13"/>
      <c r="D113406" s="13"/>
      <c r="E113406" s="13"/>
      <c r="F113406" s="13"/>
      <c r="G113406" s="13"/>
      <c r="H113406" s="13"/>
      <c r="I113406" s="13"/>
      <c r="J113406" s="13"/>
      <c r="K113406" s="13"/>
      <c r="L113406" s="13"/>
      <c r="M113406" s="13"/>
      <c r="N113406" s="13"/>
      <c r="O113406" s="13"/>
      <c r="P113406" s="13"/>
      <c r="Q113406" s="13"/>
      <c r="R113406" s="13"/>
    </row>
    <row r="113407" spans="2:18">
      <c r="B113407" s="31"/>
      <c r="C113407" s="13"/>
      <c r="D113407" s="13"/>
      <c r="E113407" s="13"/>
      <c r="F113407" s="13"/>
      <c r="G113407" s="13"/>
      <c r="H113407" s="13"/>
      <c r="I113407" s="13"/>
      <c r="J113407" s="13"/>
      <c r="K113407" s="13"/>
      <c r="L113407" s="13"/>
      <c r="M113407" s="13"/>
      <c r="N113407" s="13"/>
      <c r="O113407" s="13"/>
      <c r="P113407" s="13"/>
      <c r="Q113407" s="13"/>
      <c r="R113407" s="13"/>
    </row>
    <row r="113408" spans="2:18">
      <c r="B113408" s="31"/>
      <c r="C113408" s="13"/>
      <c r="D113408" s="13"/>
      <c r="E113408" s="13"/>
      <c r="F113408" s="13"/>
      <c r="G113408" s="13"/>
      <c r="H113408" s="13"/>
      <c r="I113408" s="13"/>
      <c r="J113408" s="13"/>
      <c r="K113408" s="13"/>
      <c r="L113408" s="13"/>
      <c r="M113408" s="13"/>
      <c r="N113408" s="13"/>
      <c r="O113408" s="13"/>
      <c r="P113408" s="13"/>
      <c r="Q113408" s="13"/>
      <c r="R113408" s="13"/>
    </row>
    <row r="113409" spans="2:18">
      <c r="B113409" s="31"/>
      <c r="C113409" s="13"/>
      <c r="D113409" s="13"/>
      <c r="E113409" s="13"/>
      <c r="F113409" s="13"/>
      <c r="G113409" s="13"/>
      <c r="H113409" s="13"/>
      <c r="I113409" s="13"/>
      <c r="J113409" s="13"/>
      <c r="K113409" s="13"/>
      <c r="L113409" s="13"/>
      <c r="M113409" s="13"/>
      <c r="N113409" s="13"/>
      <c r="O113409" s="13"/>
      <c r="P113409" s="13"/>
      <c r="Q113409" s="13"/>
      <c r="R113409" s="13"/>
    </row>
    <row r="113410" spans="2:18">
      <c r="B113410" s="31"/>
      <c r="C113410" s="13"/>
      <c r="D113410" s="13"/>
      <c r="E113410" s="13"/>
      <c r="F113410" s="13"/>
      <c r="G113410" s="13"/>
      <c r="H113410" s="13"/>
      <c r="I113410" s="13"/>
      <c r="J113410" s="13"/>
      <c r="K113410" s="13"/>
      <c r="L113410" s="13"/>
      <c r="M113410" s="13"/>
      <c r="N113410" s="13"/>
      <c r="O113410" s="13"/>
      <c r="P113410" s="13"/>
      <c r="Q113410" s="13"/>
      <c r="R113410" s="13"/>
    </row>
    <row r="113411" spans="2:18">
      <c r="B113411" s="31"/>
      <c r="C113411" s="13"/>
      <c r="D113411" s="13"/>
      <c r="E113411" s="13"/>
      <c r="F113411" s="13"/>
      <c r="G113411" s="13"/>
      <c r="H113411" s="13"/>
      <c r="I113411" s="13"/>
      <c r="J113411" s="13"/>
      <c r="K113411" s="13"/>
      <c r="L113411" s="13"/>
      <c r="M113411" s="13"/>
      <c r="N113411" s="13"/>
      <c r="O113411" s="13"/>
      <c r="P113411" s="13"/>
      <c r="Q113411" s="13"/>
      <c r="R113411" s="13"/>
    </row>
    <row r="113412" spans="2:18">
      <c r="B113412" s="31"/>
      <c r="C113412" s="13"/>
      <c r="D113412" s="13"/>
      <c r="E113412" s="13"/>
      <c r="F113412" s="13"/>
      <c r="G113412" s="13"/>
      <c r="H113412" s="13"/>
      <c r="I113412" s="13"/>
      <c r="J113412" s="13"/>
      <c r="K113412" s="13"/>
      <c r="L113412" s="13"/>
      <c r="M113412" s="13"/>
      <c r="N113412" s="13"/>
      <c r="O113412" s="13"/>
      <c r="P113412" s="13"/>
      <c r="Q113412" s="13"/>
      <c r="R113412" s="13"/>
    </row>
    <row r="113413" spans="2:18">
      <c r="B113413" s="31"/>
      <c r="C113413" s="13"/>
      <c r="D113413" s="13"/>
      <c r="E113413" s="13"/>
      <c r="F113413" s="13"/>
      <c r="G113413" s="13"/>
      <c r="H113413" s="13"/>
      <c r="I113413" s="13"/>
      <c r="J113413" s="13"/>
      <c r="K113413" s="13"/>
      <c r="L113413" s="13"/>
      <c r="M113413" s="13"/>
      <c r="N113413" s="13"/>
      <c r="O113413" s="13"/>
      <c r="P113413" s="13"/>
      <c r="Q113413" s="13"/>
      <c r="R113413" s="13"/>
    </row>
    <row r="113414" spans="2:18">
      <c r="B113414" s="31"/>
      <c r="C113414" s="13"/>
      <c r="D113414" s="13"/>
      <c r="E113414" s="13"/>
      <c r="F113414" s="13"/>
      <c r="G113414" s="13"/>
      <c r="H113414" s="13"/>
      <c r="I113414" s="13"/>
      <c r="J113414" s="13"/>
      <c r="K113414" s="13"/>
      <c r="L113414" s="13"/>
      <c r="M113414" s="13"/>
      <c r="N113414" s="13"/>
      <c r="O113414" s="13"/>
      <c r="P113414" s="13"/>
      <c r="Q113414" s="13"/>
      <c r="R113414" s="13"/>
    </row>
    <row r="113415" spans="2:18">
      <c r="B113415" s="31"/>
      <c r="C113415" s="13"/>
      <c r="D113415" s="13"/>
      <c r="E113415" s="13"/>
      <c r="F113415" s="13"/>
      <c r="G113415" s="13"/>
      <c r="H113415" s="13"/>
      <c r="I113415" s="13"/>
      <c r="J113415" s="13"/>
      <c r="K113415" s="13"/>
      <c r="L113415" s="13"/>
      <c r="M113415" s="13"/>
      <c r="N113415" s="13"/>
      <c r="O113415" s="13"/>
      <c r="P113415" s="13"/>
      <c r="Q113415" s="13"/>
      <c r="R113415" s="13"/>
    </row>
    <row r="113416" spans="2:18">
      <c r="B113416" s="31"/>
      <c r="C113416" s="13"/>
      <c r="D113416" s="13"/>
      <c r="E113416" s="13"/>
      <c r="F113416" s="13"/>
      <c r="G113416" s="13"/>
      <c r="H113416" s="13"/>
      <c r="I113416" s="13"/>
      <c r="J113416" s="13"/>
      <c r="K113416" s="13"/>
      <c r="L113416" s="13"/>
      <c r="M113416" s="13"/>
      <c r="N113416" s="13"/>
      <c r="O113416" s="13"/>
      <c r="P113416" s="13"/>
      <c r="Q113416" s="13"/>
      <c r="R113416" s="13"/>
    </row>
    <row r="113417" spans="2:18">
      <c r="B113417" s="31"/>
      <c r="C113417" s="13"/>
      <c r="D113417" s="13"/>
      <c r="E113417" s="13"/>
      <c r="F113417" s="13"/>
      <c r="G113417" s="13"/>
      <c r="H113417" s="13"/>
      <c r="I113417" s="13"/>
      <c r="J113417" s="13"/>
      <c r="K113417" s="13"/>
      <c r="L113417" s="13"/>
      <c r="M113417" s="13"/>
      <c r="N113417" s="13"/>
      <c r="O113417" s="13"/>
      <c r="P113417" s="13"/>
      <c r="Q113417" s="13"/>
      <c r="R113417" s="13"/>
    </row>
    <row r="113418" spans="2:18">
      <c r="B113418" s="31"/>
      <c r="C113418" s="13"/>
      <c r="D113418" s="13"/>
      <c r="E113418" s="13"/>
      <c r="F113418" s="13"/>
      <c r="G113418" s="13"/>
      <c r="H113418" s="13"/>
      <c r="I113418" s="13"/>
      <c r="J113418" s="13"/>
      <c r="K113418" s="13"/>
      <c r="L113418" s="13"/>
      <c r="M113418" s="13"/>
      <c r="N113418" s="13"/>
      <c r="O113418" s="13"/>
      <c r="P113418" s="13"/>
      <c r="Q113418" s="13"/>
      <c r="R113418" s="13"/>
    </row>
    <row r="113419" spans="2:18">
      <c r="B113419" s="31"/>
      <c r="C113419" s="13"/>
      <c r="D113419" s="13"/>
      <c r="E113419" s="13"/>
      <c r="F113419" s="13"/>
      <c r="G113419" s="13"/>
      <c r="H113419" s="13"/>
      <c r="I113419" s="13"/>
      <c r="J113419" s="13"/>
      <c r="K113419" s="13"/>
      <c r="L113419" s="13"/>
      <c r="M113419" s="13"/>
      <c r="N113419" s="13"/>
      <c r="O113419" s="13"/>
      <c r="P113419" s="13"/>
      <c r="Q113419" s="13"/>
      <c r="R113419" s="13"/>
    </row>
    <row r="113420" spans="2:18">
      <c r="B113420" s="31"/>
      <c r="C113420" s="13"/>
      <c r="D113420" s="13"/>
      <c r="E113420" s="13"/>
      <c r="F113420" s="13"/>
      <c r="G113420" s="13"/>
      <c r="H113420" s="13"/>
      <c r="I113420" s="13"/>
      <c r="J113420" s="13"/>
      <c r="K113420" s="13"/>
      <c r="L113420" s="13"/>
      <c r="M113420" s="13"/>
      <c r="N113420" s="13"/>
      <c r="O113420" s="13"/>
      <c r="P113420" s="13"/>
      <c r="Q113420" s="13"/>
      <c r="R113420" s="13"/>
    </row>
    <row r="113421" spans="2:18">
      <c r="B113421" s="31"/>
      <c r="C113421" s="13"/>
      <c r="D113421" s="13"/>
      <c r="E113421" s="13"/>
      <c r="F113421" s="13"/>
      <c r="G113421" s="13"/>
      <c r="H113421" s="13"/>
      <c r="I113421" s="13"/>
      <c r="J113421" s="13"/>
      <c r="K113421" s="13"/>
      <c r="L113421" s="13"/>
      <c r="M113421" s="13"/>
      <c r="N113421" s="13"/>
      <c r="O113421" s="13"/>
      <c r="P113421" s="13"/>
      <c r="Q113421" s="13"/>
      <c r="R113421" s="13"/>
    </row>
    <row r="113422" spans="2:18">
      <c r="B113422" s="31"/>
      <c r="C113422" s="13"/>
      <c r="D113422" s="13"/>
      <c r="E113422" s="13"/>
      <c r="F113422" s="13"/>
      <c r="G113422" s="13"/>
      <c r="H113422" s="13"/>
      <c r="I113422" s="13"/>
      <c r="J113422" s="13"/>
      <c r="K113422" s="13"/>
      <c r="L113422" s="13"/>
      <c r="M113422" s="13"/>
      <c r="N113422" s="13"/>
      <c r="O113422" s="13"/>
      <c r="P113422" s="13"/>
      <c r="Q113422" s="13"/>
      <c r="R113422" s="13"/>
    </row>
    <row r="113423" spans="2:18">
      <c r="B113423" s="31"/>
      <c r="C113423" s="13"/>
      <c r="D113423" s="13"/>
      <c r="E113423" s="13"/>
      <c r="F113423" s="13"/>
      <c r="G113423" s="13"/>
      <c r="H113423" s="13"/>
      <c r="I113423" s="13"/>
      <c r="J113423" s="13"/>
      <c r="K113423" s="13"/>
      <c r="L113423" s="13"/>
      <c r="M113423" s="13"/>
      <c r="N113423" s="13"/>
      <c r="O113423" s="13"/>
      <c r="P113423" s="13"/>
      <c r="Q113423" s="13"/>
      <c r="R113423" s="13"/>
    </row>
    <row r="113424" spans="2:18">
      <c r="B113424" s="31"/>
      <c r="C113424" s="13"/>
      <c r="D113424" s="13"/>
      <c r="E113424" s="13"/>
      <c r="F113424" s="13"/>
      <c r="G113424" s="13"/>
      <c r="H113424" s="13"/>
      <c r="I113424" s="13"/>
      <c r="J113424" s="13"/>
      <c r="K113424" s="13"/>
      <c r="L113424" s="13"/>
      <c r="M113424" s="13"/>
      <c r="N113424" s="13"/>
      <c r="O113424" s="13"/>
      <c r="P113424" s="13"/>
      <c r="Q113424" s="13"/>
      <c r="R113424" s="13"/>
    </row>
    <row r="113425" spans="2:18">
      <c r="B113425" s="31"/>
      <c r="C113425" s="13"/>
      <c r="D113425" s="13"/>
      <c r="E113425" s="13"/>
      <c r="F113425" s="13"/>
      <c r="G113425" s="13"/>
      <c r="H113425" s="13"/>
      <c r="I113425" s="13"/>
      <c r="J113425" s="13"/>
      <c r="K113425" s="13"/>
      <c r="L113425" s="13"/>
      <c r="M113425" s="13"/>
      <c r="N113425" s="13"/>
      <c r="O113425" s="13"/>
      <c r="P113425" s="13"/>
      <c r="Q113425" s="13"/>
      <c r="R113425" s="13"/>
    </row>
    <row r="113426" spans="2:18">
      <c r="B113426" s="31"/>
      <c r="C113426" s="13"/>
      <c r="D113426" s="13"/>
      <c r="E113426" s="13"/>
      <c r="F113426" s="13"/>
      <c r="G113426" s="13"/>
      <c r="H113426" s="13"/>
      <c r="I113426" s="13"/>
      <c r="J113426" s="13"/>
      <c r="K113426" s="13"/>
      <c r="L113426" s="13"/>
      <c r="M113426" s="13"/>
      <c r="N113426" s="13"/>
      <c r="O113426" s="13"/>
      <c r="P113426" s="13"/>
      <c r="Q113426" s="13"/>
      <c r="R113426" s="13"/>
    </row>
    <row r="113427" spans="2:18">
      <c r="B113427" s="31"/>
      <c r="C113427" s="13"/>
      <c r="D113427" s="13"/>
      <c r="E113427" s="13"/>
      <c r="F113427" s="13"/>
      <c r="G113427" s="13"/>
      <c r="H113427" s="13"/>
      <c r="I113427" s="13"/>
      <c r="J113427" s="13"/>
      <c r="K113427" s="13"/>
      <c r="L113427" s="13"/>
      <c r="M113427" s="13"/>
      <c r="N113427" s="13"/>
      <c r="O113427" s="13"/>
      <c r="P113427" s="13"/>
      <c r="Q113427" s="13"/>
      <c r="R113427" s="13"/>
    </row>
    <row r="113428" spans="2:18">
      <c r="B113428" s="31"/>
      <c r="C113428" s="13"/>
      <c r="D113428" s="13"/>
      <c r="E113428" s="13"/>
      <c r="F113428" s="13"/>
      <c r="G113428" s="13"/>
      <c r="H113428" s="13"/>
      <c r="I113428" s="13"/>
      <c r="J113428" s="13"/>
      <c r="K113428" s="13"/>
      <c r="L113428" s="13"/>
      <c r="M113428" s="13"/>
      <c r="N113428" s="13"/>
      <c r="O113428" s="13"/>
      <c r="P113428" s="13"/>
      <c r="Q113428" s="13"/>
      <c r="R113428" s="13"/>
    </row>
    <row r="113429" spans="2:18">
      <c r="B113429" s="31"/>
      <c r="C113429" s="13"/>
      <c r="D113429" s="13"/>
      <c r="E113429" s="13"/>
      <c r="F113429" s="13"/>
      <c r="G113429" s="13"/>
      <c r="H113429" s="13"/>
      <c r="I113429" s="13"/>
      <c r="J113429" s="13"/>
      <c r="K113429" s="13"/>
      <c r="L113429" s="13"/>
      <c r="M113429" s="13"/>
      <c r="N113429" s="13"/>
      <c r="O113429" s="13"/>
      <c r="P113429" s="13"/>
      <c r="Q113429" s="13"/>
      <c r="R113429" s="13"/>
    </row>
    <row r="113430" spans="2:18">
      <c r="B113430" s="31"/>
      <c r="C113430" s="13"/>
      <c r="D113430" s="13"/>
      <c r="E113430" s="13"/>
      <c r="F113430" s="13"/>
      <c r="G113430" s="13"/>
      <c r="H113430" s="13"/>
      <c r="I113430" s="13"/>
      <c r="J113430" s="13"/>
      <c r="K113430" s="13"/>
      <c r="L113430" s="13"/>
      <c r="M113430" s="13"/>
      <c r="N113430" s="13"/>
      <c r="O113430" s="13"/>
      <c r="P113430" s="13"/>
      <c r="Q113430" s="13"/>
      <c r="R113430" s="13"/>
    </row>
    <row r="113431" spans="2:18">
      <c r="B113431" s="31"/>
      <c r="C113431" s="13"/>
      <c r="D113431" s="13"/>
      <c r="E113431" s="13"/>
      <c r="F113431" s="13"/>
      <c r="G113431" s="13"/>
      <c r="H113431" s="13"/>
      <c r="I113431" s="13"/>
      <c r="J113431" s="13"/>
      <c r="K113431" s="13"/>
      <c r="L113431" s="13"/>
      <c r="M113431" s="13"/>
      <c r="N113431" s="13"/>
      <c r="O113431" s="13"/>
      <c r="P113431" s="13"/>
      <c r="Q113431" s="13"/>
      <c r="R113431" s="13"/>
    </row>
    <row r="113432" spans="2:18">
      <c r="B113432" s="31"/>
      <c r="C113432" s="13"/>
      <c r="D113432" s="13"/>
      <c r="E113432" s="13"/>
      <c r="F113432" s="13"/>
      <c r="G113432" s="13"/>
      <c r="H113432" s="13"/>
      <c r="I113432" s="13"/>
      <c r="J113432" s="13"/>
      <c r="K113432" s="13"/>
      <c r="L113432" s="13"/>
      <c r="M113432" s="13"/>
      <c r="N113432" s="13"/>
      <c r="O113432" s="13"/>
      <c r="P113432" s="13"/>
      <c r="Q113432" s="13"/>
      <c r="R113432" s="13"/>
    </row>
    <row r="113433" spans="2:18">
      <c r="B113433" s="31"/>
      <c r="C113433" s="13"/>
      <c r="D113433" s="13"/>
      <c r="E113433" s="13"/>
      <c r="F113433" s="13"/>
      <c r="G113433" s="13"/>
      <c r="H113433" s="13"/>
      <c r="I113433" s="13"/>
      <c r="J113433" s="13"/>
      <c r="K113433" s="13"/>
      <c r="L113433" s="13"/>
      <c r="M113433" s="13"/>
      <c r="N113433" s="13"/>
      <c r="O113433" s="13"/>
      <c r="P113433" s="13"/>
      <c r="Q113433" s="13"/>
      <c r="R113433" s="13"/>
    </row>
    <row r="113434" spans="2:18">
      <c r="B113434" s="31"/>
      <c r="C113434" s="13"/>
      <c r="D113434" s="13"/>
      <c r="E113434" s="13"/>
      <c r="F113434" s="13"/>
      <c r="G113434" s="13"/>
      <c r="H113434" s="13"/>
      <c r="I113434" s="13"/>
      <c r="J113434" s="13"/>
      <c r="K113434" s="13"/>
      <c r="L113434" s="13"/>
      <c r="M113434" s="13"/>
      <c r="N113434" s="13"/>
      <c r="O113434" s="13"/>
      <c r="P113434" s="13"/>
      <c r="Q113434" s="13"/>
      <c r="R113434" s="13"/>
    </row>
    <row r="113435" spans="2:18">
      <c r="B113435" s="31"/>
      <c r="C113435" s="13"/>
      <c r="D113435" s="13"/>
      <c r="E113435" s="13"/>
      <c r="F113435" s="13"/>
      <c r="G113435" s="13"/>
      <c r="H113435" s="13"/>
      <c r="I113435" s="13"/>
      <c r="J113435" s="13"/>
      <c r="K113435" s="13"/>
      <c r="L113435" s="13"/>
      <c r="M113435" s="13"/>
      <c r="N113435" s="13"/>
      <c r="O113435" s="13"/>
      <c r="P113435" s="13"/>
      <c r="Q113435" s="13"/>
      <c r="R113435" s="13"/>
    </row>
    <row r="113436" spans="2:18">
      <c r="B113436" s="31"/>
      <c r="C113436" s="13"/>
      <c r="D113436" s="13"/>
      <c r="E113436" s="13"/>
      <c r="F113436" s="13"/>
      <c r="G113436" s="13"/>
      <c r="H113436" s="13"/>
      <c r="I113436" s="13"/>
      <c r="J113436" s="13"/>
      <c r="K113436" s="13"/>
      <c r="L113436" s="13"/>
      <c r="M113436" s="13"/>
      <c r="N113436" s="13"/>
      <c r="O113436" s="13"/>
      <c r="P113436" s="13"/>
      <c r="Q113436" s="13"/>
      <c r="R113436" s="13"/>
    </row>
    <row r="113437" spans="2:18">
      <c r="B113437" s="31"/>
      <c r="C113437" s="13"/>
      <c r="D113437" s="13"/>
      <c r="E113437" s="13"/>
      <c r="F113437" s="13"/>
      <c r="G113437" s="13"/>
      <c r="H113437" s="13"/>
      <c r="I113437" s="13"/>
      <c r="J113437" s="13"/>
      <c r="K113437" s="13"/>
      <c r="L113437" s="13"/>
      <c r="M113437" s="13"/>
      <c r="N113437" s="13"/>
      <c r="O113437" s="13"/>
      <c r="P113437" s="13"/>
      <c r="Q113437" s="13"/>
      <c r="R113437" s="13"/>
    </row>
    <row r="113438" spans="2:18">
      <c r="B113438" s="31"/>
      <c r="C113438" s="13"/>
      <c r="D113438" s="13"/>
      <c r="E113438" s="13"/>
      <c r="F113438" s="13"/>
      <c r="G113438" s="13"/>
      <c r="H113438" s="13"/>
      <c r="I113438" s="13"/>
      <c r="J113438" s="13"/>
      <c r="K113438" s="13"/>
      <c r="L113438" s="13"/>
      <c r="M113438" s="13"/>
      <c r="N113438" s="13"/>
      <c r="O113438" s="13"/>
      <c r="P113438" s="13"/>
      <c r="Q113438" s="13"/>
      <c r="R113438" s="13"/>
    </row>
    <row r="113439" spans="2:18">
      <c r="B113439" s="31"/>
      <c r="C113439" s="13"/>
      <c r="D113439" s="13"/>
      <c r="E113439" s="13"/>
      <c r="F113439" s="13"/>
      <c r="G113439" s="13"/>
      <c r="H113439" s="13"/>
      <c r="I113439" s="13"/>
      <c r="J113439" s="13"/>
      <c r="K113439" s="13"/>
      <c r="L113439" s="13"/>
      <c r="M113439" s="13"/>
      <c r="N113439" s="13"/>
      <c r="O113439" s="13"/>
      <c r="P113439" s="13"/>
      <c r="Q113439" s="13"/>
      <c r="R113439" s="13"/>
    </row>
    <row r="113440" spans="2:18">
      <c r="B113440" s="31"/>
      <c r="C113440" s="13"/>
      <c r="D113440" s="13"/>
      <c r="E113440" s="13"/>
      <c r="F113440" s="13"/>
      <c r="G113440" s="13"/>
      <c r="H113440" s="13"/>
      <c r="I113440" s="13"/>
      <c r="J113440" s="13"/>
      <c r="K113440" s="13"/>
      <c r="L113440" s="13"/>
      <c r="M113440" s="13"/>
      <c r="N113440" s="13"/>
      <c r="O113440" s="13"/>
      <c r="P113440" s="13"/>
      <c r="Q113440" s="13"/>
      <c r="R113440" s="13"/>
    </row>
    <row r="113441" spans="2:18">
      <c r="B113441" s="31"/>
      <c r="C113441" s="13"/>
      <c r="D113441" s="13"/>
      <c r="E113441" s="13"/>
      <c r="F113441" s="13"/>
      <c r="G113441" s="13"/>
      <c r="H113441" s="13"/>
      <c r="I113441" s="13"/>
      <c r="J113441" s="13"/>
      <c r="K113441" s="13"/>
      <c r="L113441" s="13"/>
      <c r="M113441" s="13"/>
      <c r="N113441" s="13"/>
      <c r="O113441" s="13"/>
      <c r="P113441" s="13"/>
      <c r="Q113441" s="13"/>
      <c r="R113441" s="13"/>
    </row>
    <row r="113442" spans="2:18">
      <c r="B113442" s="31"/>
      <c r="C113442" s="13"/>
      <c r="D113442" s="13"/>
      <c r="E113442" s="13"/>
      <c r="F113442" s="13"/>
      <c r="G113442" s="13"/>
      <c r="H113442" s="13"/>
      <c r="I113442" s="13"/>
      <c r="J113442" s="13"/>
      <c r="K113442" s="13"/>
      <c r="L113442" s="13"/>
      <c r="M113442" s="13"/>
      <c r="N113442" s="13"/>
      <c r="O113442" s="13"/>
      <c r="P113442" s="13"/>
      <c r="Q113442" s="13"/>
      <c r="R113442" s="13"/>
    </row>
    <row r="113443" spans="2:18">
      <c r="B113443" s="31"/>
      <c r="C113443" s="13"/>
      <c r="D113443" s="13"/>
      <c r="E113443" s="13"/>
      <c r="F113443" s="13"/>
      <c r="G113443" s="13"/>
      <c r="H113443" s="13"/>
      <c r="I113443" s="13"/>
      <c r="J113443" s="13"/>
      <c r="K113443" s="13"/>
      <c r="L113443" s="13"/>
      <c r="M113443" s="13"/>
      <c r="N113443" s="13"/>
      <c r="O113443" s="13"/>
      <c r="P113443" s="13"/>
      <c r="Q113443" s="13"/>
      <c r="R113443" s="13"/>
    </row>
    <row r="113444" spans="2:18">
      <c r="B113444" s="31"/>
      <c r="C113444" s="13"/>
      <c r="D113444" s="13"/>
      <c r="E113444" s="13"/>
      <c r="F113444" s="13"/>
      <c r="G113444" s="13"/>
      <c r="H113444" s="13"/>
      <c r="I113444" s="13"/>
      <c r="J113444" s="13"/>
      <c r="K113444" s="13"/>
      <c r="L113444" s="13"/>
      <c r="M113444" s="13"/>
      <c r="N113444" s="13"/>
      <c r="O113444" s="13"/>
      <c r="P113444" s="13"/>
      <c r="Q113444" s="13"/>
      <c r="R113444" s="13"/>
    </row>
    <row r="113445" spans="2:18">
      <c r="B113445" s="31"/>
      <c r="C113445" s="13"/>
      <c r="D113445" s="13"/>
      <c r="E113445" s="13"/>
      <c r="F113445" s="13"/>
      <c r="G113445" s="13"/>
      <c r="H113445" s="13"/>
      <c r="I113445" s="13"/>
      <c r="J113445" s="13"/>
      <c r="K113445" s="13"/>
      <c r="L113445" s="13"/>
      <c r="M113445" s="13"/>
      <c r="N113445" s="13"/>
      <c r="O113445" s="13"/>
      <c r="P113445" s="13"/>
      <c r="Q113445" s="13"/>
      <c r="R113445" s="13"/>
    </row>
    <row r="113446" spans="2:18">
      <c r="B113446" s="31"/>
      <c r="C113446" s="13"/>
      <c r="D113446" s="13"/>
      <c r="E113446" s="13"/>
      <c r="F113446" s="13"/>
      <c r="G113446" s="13"/>
      <c r="H113446" s="13"/>
      <c r="I113446" s="13"/>
      <c r="J113446" s="13"/>
      <c r="K113446" s="13"/>
      <c r="L113446" s="13"/>
      <c r="M113446" s="13"/>
      <c r="N113446" s="13"/>
      <c r="O113446" s="13"/>
      <c r="P113446" s="13"/>
      <c r="Q113446" s="13"/>
      <c r="R113446" s="13"/>
    </row>
    <row r="113447" spans="2:18">
      <c r="B113447" s="31"/>
      <c r="C113447" s="13"/>
      <c r="D113447" s="13"/>
      <c r="E113447" s="13"/>
      <c r="F113447" s="13"/>
      <c r="G113447" s="13"/>
      <c r="H113447" s="13"/>
      <c r="I113447" s="13"/>
      <c r="J113447" s="13"/>
      <c r="K113447" s="13"/>
      <c r="L113447" s="13"/>
      <c r="M113447" s="13"/>
      <c r="N113447" s="13"/>
      <c r="O113447" s="13"/>
      <c r="P113447" s="13"/>
      <c r="Q113447" s="13"/>
      <c r="R113447" s="13"/>
    </row>
    <row r="113448" spans="2:18">
      <c r="B113448" s="31"/>
      <c r="C113448" s="13"/>
      <c r="D113448" s="13"/>
      <c r="E113448" s="13"/>
      <c r="F113448" s="13"/>
      <c r="G113448" s="13"/>
      <c r="H113448" s="13"/>
      <c r="I113448" s="13"/>
      <c r="J113448" s="13"/>
      <c r="K113448" s="13"/>
      <c r="L113448" s="13"/>
      <c r="M113448" s="13"/>
      <c r="N113448" s="13"/>
      <c r="O113448" s="13"/>
      <c r="P113448" s="13"/>
      <c r="Q113448" s="13"/>
      <c r="R113448" s="13"/>
    </row>
    <row r="113449" spans="2:18">
      <c r="B113449" s="31"/>
      <c r="C113449" s="13"/>
      <c r="D113449" s="13"/>
      <c r="E113449" s="13"/>
      <c r="F113449" s="13"/>
      <c r="G113449" s="13"/>
      <c r="H113449" s="13"/>
      <c r="I113449" s="13"/>
      <c r="J113449" s="13"/>
      <c r="K113449" s="13"/>
      <c r="L113449" s="13"/>
      <c r="M113449" s="13"/>
      <c r="N113449" s="13"/>
      <c r="O113449" s="13"/>
      <c r="P113449" s="13"/>
      <c r="Q113449" s="13"/>
      <c r="R113449" s="13"/>
    </row>
    <row r="113450" spans="2:18">
      <c r="B113450" s="31"/>
      <c r="C113450" s="13"/>
      <c r="D113450" s="13"/>
      <c r="E113450" s="13"/>
      <c r="F113450" s="13"/>
      <c r="G113450" s="13"/>
      <c r="H113450" s="13"/>
      <c r="I113450" s="13"/>
      <c r="J113450" s="13"/>
      <c r="K113450" s="13"/>
      <c r="L113450" s="13"/>
      <c r="M113450" s="13"/>
      <c r="N113450" s="13"/>
      <c r="O113450" s="13"/>
      <c r="P113450" s="13"/>
      <c r="Q113450" s="13"/>
      <c r="R113450" s="13"/>
    </row>
    <row r="113451" spans="2:18">
      <c r="B113451" s="31"/>
      <c r="C113451" s="13"/>
      <c r="D113451" s="13"/>
      <c r="E113451" s="13"/>
      <c r="F113451" s="13"/>
      <c r="G113451" s="13"/>
      <c r="H113451" s="13"/>
      <c r="I113451" s="13"/>
      <c r="J113451" s="13"/>
      <c r="K113451" s="13"/>
      <c r="L113451" s="13"/>
      <c r="M113451" s="13"/>
      <c r="N113451" s="13"/>
      <c r="O113451" s="13"/>
      <c r="P113451" s="13"/>
      <c r="Q113451" s="13"/>
      <c r="R113451" s="13"/>
    </row>
    <row r="113452" spans="2:18">
      <c r="B113452" s="31"/>
      <c r="C113452" s="13"/>
      <c r="D113452" s="13"/>
      <c r="E113452" s="13"/>
      <c r="F113452" s="13"/>
      <c r="G113452" s="13"/>
      <c r="H113452" s="13"/>
      <c r="I113452" s="13"/>
      <c r="J113452" s="13"/>
      <c r="K113452" s="13"/>
      <c r="L113452" s="13"/>
      <c r="M113452" s="13"/>
      <c r="N113452" s="13"/>
      <c r="O113452" s="13"/>
      <c r="P113452" s="13"/>
      <c r="Q113452" s="13"/>
      <c r="R113452" s="13"/>
    </row>
    <row r="113453" spans="2:18">
      <c r="B113453" s="31"/>
      <c r="C113453" s="13"/>
      <c r="D113453" s="13"/>
      <c r="E113453" s="13"/>
      <c r="F113453" s="13"/>
      <c r="G113453" s="13"/>
      <c r="H113453" s="13"/>
      <c r="I113453" s="13"/>
      <c r="J113453" s="13"/>
      <c r="K113453" s="13"/>
      <c r="L113453" s="13"/>
      <c r="M113453" s="13"/>
      <c r="N113453" s="13"/>
      <c r="O113453" s="13"/>
      <c r="P113453" s="13"/>
      <c r="Q113453" s="13"/>
      <c r="R113453" s="13"/>
    </row>
    <row r="113454" spans="2:18">
      <c r="B113454" s="31"/>
      <c r="C113454" s="13"/>
      <c r="D113454" s="13"/>
      <c r="E113454" s="13"/>
      <c r="F113454" s="13"/>
      <c r="G113454" s="13"/>
      <c r="H113454" s="13"/>
      <c r="I113454" s="13"/>
      <c r="J113454" s="13"/>
      <c r="K113454" s="13"/>
      <c r="L113454" s="13"/>
      <c r="M113454" s="13"/>
      <c r="N113454" s="13"/>
      <c r="O113454" s="13"/>
      <c r="P113454" s="13"/>
      <c r="Q113454" s="13"/>
      <c r="R113454" s="13"/>
    </row>
    <row r="113455" spans="2:18">
      <c r="B113455" s="31"/>
      <c r="C113455" s="13"/>
      <c r="D113455" s="13"/>
      <c r="E113455" s="13"/>
      <c r="F113455" s="13"/>
      <c r="G113455" s="13"/>
      <c r="H113455" s="13"/>
      <c r="I113455" s="13"/>
      <c r="J113455" s="13"/>
      <c r="K113455" s="13"/>
      <c r="L113455" s="13"/>
      <c r="M113455" s="13"/>
      <c r="N113455" s="13"/>
      <c r="O113455" s="13"/>
      <c r="P113455" s="13"/>
      <c r="Q113455" s="13"/>
      <c r="R113455" s="13"/>
    </row>
    <row r="113456" spans="2:18">
      <c r="B113456" s="31"/>
      <c r="C113456" s="13"/>
      <c r="D113456" s="13"/>
      <c r="E113456" s="13"/>
      <c r="F113456" s="13"/>
      <c r="G113456" s="13"/>
      <c r="H113456" s="13"/>
      <c r="I113456" s="13"/>
      <c r="J113456" s="13"/>
      <c r="K113456" s="13"/>
      <c r="L113456" s="13"/>
      <c r="M113456" s="13"/>
      <c r="N113456" s="13"/>
      <c r="O113456" s="13"/>
      <c r="P113456" s="13"/>
      <c r="Q113456" s="13"/>
      <c r="R113456" s="13"/>
    </row>
    <row r="113457" spans="2:18">
      <c r="B113457" s="31"/>
      <c r="C113457" s="13"/>
      <c r="D113457" s="13"/>
      <c r="E113457" s="13"/>
      <c r="F113457" s="13"/>
      <c r="G113457" s="13"/>
      <c r="H113457" s="13"/>
      <c r="I113457" s="13"/>
      <c r="J113457" s="13"/>
      <c r="K113457" s="13"/>
      <c r="L113457" s="13"/>
      <c r="M113457" s="13"/>
      <c r="N113457" s="13"/>
      <c r="O113457" s="13"/>
      <c r="P113457" s="13"/>
      <c r="Q113457" s="13"/>
      <c r="R113457" s="13"/>
    </row>
    <row r="113458" spans="2:18">
      <c r="B113458" s="31"/>
      <c r="C113458" s="13"/>
      <c r="D113458" s="13"/>
      <c r="E113458" s="13"/>
      <c r="F113458" s="13"/>
      <c r="G113458" s="13"/>
      <c r="H113458" s="13"/>
      <c r="I113458" s="13"/>
      <c r="J113458" s="13"/>
      <c r="K113458" s="13"/>
      <c r="L113458" s="13"/>
      <c r="M113458" s="13"/>
      <c r="N113458" s="13"/>
      <c r="O113458" s="13"/>
      <c r="P113458" s="13"/>
      <c r="Q113458" s="13"/>
      <c r="R113458" s="13"/>
    </row>
    <row r="113459" spans="2:18">
      <c r="B113459" s="31"/>
      <c r="C113459" s="13"/>
      <c r="D113459" s="13"/>
      <c r="E113459" s="13"/>
      <c r="F113459" s="13"/>
      <c r="G113459" s="13"/>
      <c r="H113459" s="13"/>
      <c r="I113459" s="13"/>
      <c r="J113459" s="13"/>
      <c r="K113459" s="13"/>
      <c r="L113459" s="13"/>
      <c r="M113459" s="13"/>
      <c r="N113459" s="13"/>
      <c r="O113459" s="13"/>
      <c r="P113459" s="13"/>
      <c r="Q113459" s="13"/>
      <c r="R113459" s="13"/>
    </row>
    <row r="113460" spans="2:18">
      <c r="B113460" s="31"/>
      <c r="C113460" s="13"/>
      <c r="D113460" s="13"/>
      <c r="E113460" s="13"/>
      <c r="F113460" s="13"/>
      <c r="G113460" s="13"/>
      <c r="H113460" s="13"/>
      <c r="I113460" s="13"/>
      <c r="J113460" s="13"/>
      <c r="K113460" s="13"/>
      <c r="L113460" s="13"/>
      <c r="M113460" s="13"/>
      <c r="N113460" s="13"/>
      <c r="O113460" s="13"/>
      <c r="P113460" s="13"/>
      <c r="Q113460" s="13"/>
      <c r="R113460" s="13"/>
    </row>
    <row r="113461" spans="2:18">
      <c r="B113461" s="31"/>
      <c r="C113461" s="13"/>
      <c r="D113461" s="13"/>
      <c r="E113461" s="13"/>
      <c r="F113461" s="13"/>
      <c r="G113461" s="13"/>
      <c r="H113461" s="13"/>
      <c r="I113461" s="13"/>
      <c r="J113461" s="13"/>
      <c r="K113461" s="13"/>
      <c r="L113461" s="13"/>
      <c r="M113461" s="13"/>
      <c r="N113461" s="13"/>
      <c r="O113461" s="13"/>
      <c r="P113461" s="13"/>
      <c r="Q113461" s="13"/>
      <c r="R113461" s="13"/>
    </row>
    <row r="113462" spans="2:18">
      <c r="B113462" s="31"/>
      <c r="C113462" s="13"/>
      <c r="D113462" s="13"/>
      <c r="E113462" s="13"/>
      <c r="F113462" s="13"/>
      <c r="G113462" s="13"/>
      <c r="H113462" s="13"/>
      <c r="I113462" s="13"/>
      <c r="J113462" s="13"/>
      <c r="K113462" s="13"/>
      <c r="L113462" s="13"/>
      <c r="M113462" s="13"/>
      <c r="N113462" s="13"/>
      <c r="O113462" s="13"/>
      <c r="P113462" s="13"/>
      <c r="Q113462" s="13"/>
      <c r="R113462" s="13"/>
    </row>
    <row r="113463" spans="2:18">
      <c r="B113463" s="31"/>
      <c r="C113463" s="13"/>
      <c r="D113463" s="13"/>
      <c r="E113463" s="13"/>
      <c r="F113463" s="13"/>
      <c r="G113463" s="13"/>
      <c r="H113463" s="13"/>
      <c r="I113463" s="13"/>
      <c r="J113463" s="13"/>
      <c r="K113463" s="13"/>
      <c r="L113463" s="13"/>
      <c r="M113463" s="13"/>
      <c r="N113463" s="13"/>
      <c r="O113463" s="13"/>
      <c r="P113463" s="13"/>
      <c r="Q113463" s="13"/>
      <c r="R113463" s="13"/>
    </row>
    <row r="113464" spans="2:18">
      <c r="B113464" s="31"/>
      <c r="C113464" s="13"/>
      <c r="D113464" s="13"/>
      <c r="E113464" s="13"/>
      <c r="F113464" s="13"/>
      <c r="G113464" s="13"/>
      <c r="H113464" s="13"/>
      <c r="I113464" s="13"/>
      <c r="J113464" s="13"/>
      <c r="K113464" s="13"/>
      <c r="L113464" s="13"/>
      <c r="M113464" s="13"/>
      <c r="N113464" s="13"/>
      <c r="O113464" s="13"/>
      <c r="P113464" s="13"/>
      <c r="Q113464" s="13"/>
      <c r="R113464" s="13"/>
    </row>
    <row r="113465" spans="2:18">
      <c r="B113465" s="31"/>
      <c r="C113465" s="13"/>
      <c r="D113465" s="13"/>
      <c r="E113465" s="13"/>
      <c r="F113465" s="13"/>
      <c r="G113465" s="13"/>
      <c r="H113465" s="13"/>
      <c r="I113465" s="13"/>
      <c r="J113465" s="13"/>
      <c r="K113465" s="13"/>
      <c r="L113465" s="13"/>
      <c r="M113465" s="13"/>
      <c r="N113465" s="13"/>
      <c r="O113465" s="13"/>
      <c r="P113465" s="13"/>
      <c r="Q113465" s="13"/>
      <c r="R113465" s="13"/>
    </row>
    <row r="113466" spans="2:18">
      <c r="B113466" s="31"/>
      <c r="C113466" s="13"/>
      <c r="D113466" s="13"/>
      <c r="E113466" s="13"/>
      <c r="F113466" s="13"/>
      <c r="G113466" s="13"/>
      <c r="H113466" s="13"/>
      <c r="I113466" s="13"/>
      <c r="J113466" s="13"/>
      <c r="K113466" s="13"/>
      <c r="L113466" s="13"/>
      <c r="M113466" s="13"/>
      <c r="N113466" s="13"/>
      <c r="O113466" s="13"/>
      <c r="P113466" s="13"/>
      <c r="Q113466" s="13"/>
      <c r="R113466" s="13"/>
    </row>
    <row r="113467" spans="2:18">
      <c r="B113467" s="31"/>
      <c r="C113467" s="13"/>
      <c r="D113467" s="13"/>
      <c r="E113467" s="13"/>
      <c r="F113467" s="13"/>
      <c r="G113467" s="13"/>
      <c r="H113467" s="13"/>
      <c r="I113467" s="13"/>
      <c r="J113467" s="13"/>
      <c r="K113467" s="13"/>
      <c r="L113467" s="13"/>
      <c r="M113467" s="13"/>
      <c r="N113467" s="13"/>
      <c r="O113467" s="13"/>
      <c r="P113467" s="13"/>
      <c r="Q113467" s="13"/>
      <c r="R113467" s="13"/>
    </row>
    <row r="113468" spans="2:18">
      <c r="B113468" s="31"/>
      <c r="C113468" s="13"/>
      <c r="D113468" s="13"/>
      <c r="E113468" s="13"/>
      <c r="F113468" s="13"/>
      <c r="G113468" s="13"/>
      <c r="H113468" s="13"/>
      <c r="I113468" s="13"/>
      <c r="J113468" s="13"/>
      <c r="K113468" s="13"/>
      <c r="L113468" s="13"/>
      <c r="M113468" s="13"/>
      <c r="N113468" s="13"/>
      <c r="O113468" s="13"/>
      <c r="P113468" s="13"/>
      <c r="Q113468" s="13"/>
      <c r="R113468" s="13"/>
    </row>
    <row r="113469" spans="2:18">
      <c r="B113469" s="31"/>
      <c r="C113469" s="13"/>
      <c r="D113469" s="13"/>
      <c r="E113469" s="13"/>
      <c r="F113469" s="13"/>
      <c r="G113469" s="13"/>
      <c r="H113469" s="13"/>
      <c r="I113469" s="13"/>
      <c r="J113469" s="13"/>
      <c r="K113469" s="13"/>
      <c r="L113469" s="13"/>
      <c r="M113469" s="13"/>
      <c r="N113469" s="13"/>
      <c r="O113469" s="13"/>
      <c r="P113469" s="13"/>
      <c r="Q113469" s="13"/>
      <c r="R113469" s="13"/>
    </row>
    <row r="113470" spans="2:18">
      <c r="B113470" s="31"/>
      <c r="C113470" s="13"/>
      <c r="D113470" s="13"/>
      <c r="E113470" s="13"/>
      <c r="F113470" s="13"/>
      <c r="G113470" s="13"/>
      <c r="H113470" s="13"/>
      <c r="I113470" s="13"/>
      <c r="J113470" s="13"/>
      <c r="K113470" s="13"/>
      <c r="L113470" s="13"/>
      <c r="M113470" s="13"/>
      <c r="N113470" s="13"/>
      <c r="O113470" s="13"/>
      <c r="P113470" s="13"/>
      <c r="Q113470" s="13"/>
      <c r="R113470" s="13"/>
    </row>
    <row r="113471" spans="2:18">
      <c r="B113471" s="31"/>
      <c r="C113471" s="13"/>
      <c r="D113471" s="13"/>
      <c r="E113471" s="13"/>
      <c r="F113471" s="13"/>
      <c r="G113471" s="13"/>
      <c r="H113471" s="13"/>
      <c r="I113471" s="13"/>
      <c r="J113471" s="13"/>
      <c r="K113471" s="13"/>
      <c r="L113471" s="13"/>
      <c r="M113471" s="13"/>
      <c r="N113471" s="13"/>
      <c r="O113471" s="13"/>
      <c r="P113471" s="13"/>
      <c r="Q113471" s="13"/>
      <c r="R113471" s="13"/>
    </row>
    <row r="113472" spans="2:18">
      <c r="B113472" s="31"/>
      <c r="C113472" s="13"/>
      <c r="D113472" s="13"/>
      <c r="E113472" s="13"/>
      <c r="F113472" s="13"/>
      <c r="G113472" s="13"/>
      <c r="H113472" s="13"/>
      <c r="I113472" s="13"/>
      <c r="J113472" s="13"/>
      <c r="K113472" s="13"/>
      <c r="L113472" s="13"/>
      <c r="M113472" s="13"/>
      <c r="N113472" s="13"/>
      <c r="O113472" s="13"/>
      <c r="P113472" s="13"/>
      <c r="Q113472" s="13"/>
      <c r="R113472" s="13"/>
    </row>
    <row r="113473" spans="2:18">
      <c r="B113473" s="31"/>
      <c r="C113473" s="13"/>
      <c r="D113473" s="13"/>
      <c r="E113473" s="13"/>
      <c r="F113473" s="13"/>
      <c r="G113473" s="13"/>
      <c r="H113473" s="13"/>
      <c r="I113473" s="13"/>
      <c r="J113473" s="13"/>
      <c r="K113473" s="13"/>
      <c r="L113473" s="13"/>
      <c r="M113473" s="13"/>
      <c r="N113473" s="13"/>
      <c r="O113473" s="13"/>
      <c r="P113473" s="13"/>
      <c r="Q113473" s="13"/>
      <c r="R113473" s="13"/>
    </row>
    <row r="113474" spans="2:18">
      <c r="B113474" s="31"/>
      <c r="C113474" s="13"/>
      <c r="D113474" s="13"/>
      <c r="E113474" s="13"/>
      <c r="F113474" s="13"/>
      <c r="G113474" s="13"/>
      <c r="H113474" s="13"/>
      <c r="I113474" s="13"/>
      <c r="J113474" s="13"/>
      <c r="K113474" s="13"/>
      <c r="L113474" s="13"/>
      <c r="M113474" s="13"/>
      <c r="N113474" s="13"/>
      <c r="O113474" s="13"/>
      <c r="P113474" s="13"/>
      <c r="Q113474" s="13"/>
      <c r="R113474" s="13"/>
    </row>
    <row r="113475" spans="2:18">
      <c r="B113475" s="31"/>
      <c r="C113475" s="13"/>
      <c r="D113475" s="13"/>
      <c r="E113475" s="13"/>
      <c r="F113475" s="13"/>
      <c r="G113475" s="13"/>
      <c r="H113475" s="13"/>
      <c r="I113475" s="13"/>
      <c r="J113475" s="13"/>
      <c r="K113475" s="13"/>
      <c r="L113475" s="13"/>
      <c r="M113475" s="13"/>
      <c r="N113475" s="13"/>
      <c r="O113475" s="13"/>
      <c r="P113475" s="13"/>
      <c r="Q113475" s="13"/>
      <c r="R113475" s="13"/>
    </row>
    <row r="113476" spans="2:18">
      <c r="B113476" s="31"/>
      <c r="C113476" s="13"/>
      <c r="D113476" s="13"/>
      <c r="E113476" s="13"/>
      <c r="F113476" s="13"/>
      <c r="G113476" s="13"/>
      <c r="H113476" s="13"/>
      <c r="I113476" s="13"/>
      <c r="J113476" s="13"/>
      <c r="K113476" s="13"/>
      <c r="L113476" s="13"/>
      <c r="M113476" s="13"/>
      <c r="N113476" s="13"/>
      <c r="O113476" s="13"/>
      <c r="P113476" s="13"/>
      <c r="Q113476" s="13"/>
      <c r="R113476" s="13"/>
    </row>
    <row r="113477" spans="2:18">
      <c r="B113477" s="31"/>
      <c r="C113477" s="13"/>
      <c r="D113477" s="13"/>
      <c r="E113477" s="13"/>
      <c r="F113477" s="13"/>
      <c r="G113477" s="13"/>
      <c r="H113477" s="13"/>
      <c r="I113477" s="13"/>
      <c r="J113477" s="13"/>
      <c r="K113477" s="13"/>
      <c r="L113477" s="13"/>
      <c r="M113477" s="13"/>
      <c r="N113477" s="13"/>
      <c r="O113477" s="13"/>
      <c r="P113477" s="13"/>
      <c r="Q113477" s="13"/>
      <c r="R113477" s="13"/>
    </row>
    <row r="113478" spans="2:18">
      <c r="B113478" s="31"/>
      <c r="C113478" s="13"/>
      <c r="D113478" s="13"/>
      <c r="E113478" s="13"/>
      <c r="F113478" s="13"/>
      <c r="G113478" s="13"/>
      <c r="H113478" s="13"/>
      <c r="I113478" s="13"/>
      <c r="J113478" s="13"/>
      <c r="K113478" s="13"/>
      <c r="L113478" s="13"/>
      <c r="M113478" s="13"/>
      <c r="N113478" s="13"/>
      <c r="O113478" s="13"/>
      <c r="P113478" s="13"/>
      <c r="Q113478" s="13"/>
      <c r="R113478" s="13"/>
    </row>
    <row r="113479" spans="2:18">
      <c r="B113479" s="31"/>
      <c r="C113479" s="13"/>
      <c r="D113479" s="13"/>
      <c r="E113479" s="13"/>
      <c r="F113479" s="13"/>
      <c r="G113479" s="13"/>
      <c r="H113479" s="13"/>
      <c r="I113479" s="13"/>
      <c r="J113479" s="13"/>
      <c r="K113479" s="13"/>
      <c r="L113479" s="13"/>
      <c r="M113479" s="13"/>
      <c r="N113479" s="13"/>
      <c r="O113479" s="13"/>
      <c r="P113479" s="13"/>
      <c r="Q113479" s="13"/>
      <c r="R113479" s="13"/>
    </row>
    <row r="113480" spans="2:18">
      <c r="B113480" s="31"/>
      <c r="C113480" s="13"/>
      <c r="D113480" s="13"/>
      <c r="E113480" s="13"/>
      <c r="F113480" s="13"/>
      <c r="G113480" s="13"/>
      <c r="H113480" s="13"/>
      <c r="I113480" s="13"/>
      <c r="J113480" s="13"/>
      <c r="K113480" s="13"/>
      <c r="L113480" s="13"/>
      <c r="M113480" s="13"/>
      <c r="N113480" s="13"/>
      <c r="O113480" s="13"/>
      <c r="P113480" s="13"/>
      <c r="Q113480" s="13"/>
      <c r="R113480" s="13"/>
    </row>
    <row r="113481" spans="2:18">
      <c r="B113481" s="31"/>
      <c r="C113481" s="13"/>
      <c r="D113481" s="13"/>
      <c r="E113481" s="13"/>
      <c r="F113481" s="13"/>
      <c r="G113481" s="13"/>
      <c r="H113481" s="13"/>
      <c r="I113481" s="13"/>
      <c r="J113481" s="13"/>
      <c r="K113481" s="13"/>
      <c r="L113481" s="13"/>
      <c r="M113481" s="13"/>
      <c r="N113481" s="13"/>
      <c r="O113481" s="13"/>
      <c r="P113481" s="13"/>
      <c r="Q113481" s="13"/>
      <c r="R113481" s="13"/>
    </row>
    <row r="113482" spans="2:18">
      <c r="B113482" s="31"/>
      <c r="C113482" s="13"/>
      <c r="D113482" s="13"/>
      <c r="E113482" s="13"/>
      <c r="F113482" s="13"/>
      <c r="G113482" s="13"/>
      <c r="H113482" s="13"/>
      <c r="I113482" s="13"/>
      <c r="J113482" s="13"/>
      <c r="K113482" s="13"/>
      <c r="L113482" s="13"/>
      <c r="M113482" s="13"/>
      <c r="N113482" s="13"/>
      <c r="O113482" s="13"/>
      <c r="P113482" s="13"/>
      <c r="Q113482" s="13"/>
      <c r="R113482" s="13"/>
    </row>
    <row r="113483" spans="2:18">
      <c r="B113483" s="31"/>
      <c r="C113483" s="13"/>
      <c r="D113483" s="13"/>
      <c r="E113483" s="13"/>
      <c r="F113483" s="13"/>
      <c r="G113483" s="13"/>
      <c r="H113483" s="13"/>
      <c r="I113483" s="13"/>
      <c r="J113483" s="13"/>
      <c r="K113483" s="13"/>
      <c r="L113483" s="13"/>
      <c r="M113483" s="13"/>
      <c r="N113483" s="13"/>
      <c r="O113483" s="13"/>
      <c r="P113483" s="13"/>
      <c r="Q113483" s="13"/>
      <c r="R113483" s="13"/>
    </row>
    <row r="113484" spans="2:18">
      <c r="B113484" s="31"/>
      <c r="C113484" s="13"/>
      <c r="D113484" s="13"/>
      <c r="E113484" s="13"/>
      <c r="F113484" s="13"/>
      <c r="G113484" s="13"/>
      <c r="H113484" s="13"/>
      <c r="I113484" s="13"/>
      <c r="J113484" s="13"/>
      <c r="K113484" s="13"/>
      <c r="L113484" s="13"/>
      <c r="M113484" s="13"/>
      <c r="N113484" s="13"/>
      <c r="O113484" s="13"/>
      <c r="P113484" s="13"/>
      <c r="Q113484" s="13"/>
      <c r="R113484" s="13"/>
    </row>
    <row r="113485" spans="2:18">
      <c r="B113485" s="31"/>
      <c r="C113485" s="13"/>
      <c r="D113485" s="13"/>
      <c r="E113485" s="13"/>
      <c r="F113485" s="13"/>
      <c r="G113485" s="13"/>
      <c r="H113485" s="13"/>
      <c r="I113485" s="13"/>
      <c r="J113485" s="13"/>
      <c r="K113485" s="13"/>
      <c r="L113485" s="13"/>
      <c r="M113485" s="13"/>
      <c r="N113485" s="13"/>
      <c r="O113485" s="13"/>
      <c r="P113485" s="13"/>
      <c r="Q113485" s="13"/>
      <c r="R113485" s="13"/>
    </row>
    <row r="113486" spans="2:18">
      <c r="B113486" s="31"/>
      <c r="C113486" s="13"/>
      <c r="D113486" s="13"/>
      <c r="E113486" s="13"/>
      <c r="F113486" s="13"/>
      <c r="G113486" s="13"/>
      <c r="H113486" s="13"/>
      <c r="I113486" s="13"/>
      <c r="J113486" s="13"/>
      <c r="K113486" s="13"/>
      <c r="L113486" s="13"/>
      <c r="M113486" s="13"/>
      <c r="N113486" s="13"/>
      <c r="O113486" s="13"/>
      <c r="P113486" s="13"/>
      <c r="Q113486" s="13"/>
      <c r="R113486" s="13"/>
    </row>
    <row r="113487" spans="2:18">
      <c r="B113487" s="31"/>
      <c r="C113487" s="13"/>
      <c r="D113487" s="13"/>
      <c r="E113487" s="13"/>
      <c r="F113487" s="13"/>
      <c r="G113487" s="13"/>
      <c r="H113487" s="13"/>
      <c r="I113487" s="13"/>
      <c r="J113487" s="13"/>
      <c r="K113487" s="13"/>
      <c r="L113487" s="13"/>
      <c r="M113487" s="13"/>
      <c r="N113487" s="13"/>
      <c r="O113487" s="13"/>
      <c r="P113487" s="13"/>
      <c r="Q113487" s="13"/>
      <c r="R113487" s="13"/>
    </row>
    <row r="113488" spans="2:18">
      <c r="B113488" s="31"/>
      <c r="C113488" s="13"/>
      <c r="D113488" s="13"/>
      <c r="E113488" s="13"/>
      <c r="F113488" s="13"/>
      <c r="G113488" s="13"/>
      <c r="H113488" s="13"/>
      <c r="I113488" s="13"/>
      <c r="J113488" s="13"/>
      <c r="K113488" s="13"/>
      <c r="L113488" s="13"/>
      <c r="M113488" s="13"/>
      <c r="N113488" s="13"/>
      <c r="O113488" s="13"/>
      <c r="P113488" s="13"/>
      <c r="Q113488" s="13"/>
      <c r="R113488" s="13"/>
    </row>
    <row r="113489" spans="2:18">
      <c r="B113489" s="31"/>
      <c r="C113489" s="13"/>
      <c r="D113489" s="13"/>
      <c r="E113489" s="13"/>
      <c r="F113489" s="13"/>
      <c r="G113489" s="13"/>
      <c r="H113489" s="13"/>
      <c r="I113489" s="13"/>
      <c r="J113489" s="13"/>
      <c r="K113489" s="13"/>
      <c r="L113489" s="13"/>
      <c r="M113489" s="13"/>
      <c r="N113489" s="13"/>
      <c r="O113489" s="13"/>
      <c r="P113489" s="13"/>
      <c r="Q113489" s="13"/>
      <c r="R113489" s="13"/>
    </row>
    <row r="113490" spans="2:18">
      <c r="B113490" s="31"/>
      <c r="C113490" s="13"/>
      <c r="D113490" s="13"/>
      <c r="E113490" s="13"/>
      <c r="F113490" s="13"/>
      <c r="G113490" s="13"/>
      <c r="H113490" s="13"/>
      <c r="I113490" s="13"/>
      <c r="J113490" s="13"/>
      <c r="K113490" s="13"/>
      <c r="L113490" s="13"/>
      <c r="M113490" s="13"/>
      <c r="N113490" s="13"/>
      <c r="O113490" s="13"/>
      <c r="P113490" s="13"/>
      <c r="Q113490" s="13"/>
      <c r="R113490" s="13"/>
    </row>
    <row r="113491" spans="2:18">
      <c r="B113491" s="31"/>
      <c r="C113491" s="13"/>
      <c r="D113491" s="13"/>
      <c r="E113491" s="13"/>
      <c r="F113491" s="13"/>
      <c r="G113491" s="13"/>
      <c r="H113491" s="13"/>
      <c r="I113491" s="13"/>
      <c r="J113491" s="13"/>
      <c r="K113491" s="13"/>
      <c r="L113491" s="13"/>
      <c r="M113491" s="13"/>
      <c r="N113491" s="13"/>
      <c r="O113491" s="13"/>
      <c r="P113491" s="13"/>
      <c r="Q113491" s="13"/>
      <c r="R113491" s="13"/>
    </row>
    <row r="113492" spans="2:18">
      <c r="B113492" s="31"/>
      <c r="C113492" s="13"/>
      <c r="D113492" s="13"/>
      <c r="E113492" s="13"/>
      <c r="F113492" s="13"/>
      <c r="G113492" s="13"/>
      <c r="H113492" s="13"/>
      <c r="I113492" s="13"/>
      <c r="J113492" s="13"/>
      <c r="K113492" s="13"/>
      <c r="L113492" s="13"/>
      <c r="M113492" s="13"/>
      <c r="N113492" s="13"/>
      <c r="O113492" s="13"/>
      <c r="P113492" s="13"/>
      <c r="Q113492" s="13"/>
      <c r="R113492" s="13"/>
    </row>
    <row r="113493" spans="2:18">
      <c r="B113493" s="31"/>
      <c r="C113493" s="13"/>
      <c r="D113493" s="13"/>
      <c r="E113493" s="13"/>
      <c r="F113493" s="13"/>
      <c r="G113493" s="13"/>
      <c r="H113493" s="13"/>
      <c r="I113493" s="13"/>
      <c r="J113493" s="13"/>
      <c r="K113493" s="13"/>
      <c r="L113493" s="13"/>
      <c r="M113493" s="13"/>
      <c r="N113493" s="13"/>
      <c r="O113493" s="13"/>
      <c r="P113493" s="13"/>
      <c r="Q113493" s="13"/>
      <c r="R113493" s="13"/>
    </row>
    <row r="113494" spans="2:18">
      <c r="B113494" s="31"/>
      <c r="C113494" s="13"/>
      <c r="D113494" s="13"/>
      <c r="E113494" s="13"/>
      <c r="F113494" s="13"/>
      <c r="G113494" s="13"/>
      <c r="H113494" s="13"/>
      <c r="I113494" s="13"/>
      <c r="J113494" s="13"/>
      <c r="K113494" s="13"/>
      <c r="L113494" s="13"/>
      <c r="M113494" s="13"/>
      <c r="N113494" s="13"/>
      <c r="O113494" s="13"/>
      <c r="P113494" s="13"/>
      <c r="Q113494" s="13"/>
      <c r="R113494" s="13"/>
    </row>
    <row r="113495" spans="2:18">
      <c r="B113495" s="31"/>
      <c r="C113495" s="13"/>
      <c r="D113495" s="13"/>
      <c r="E113495" s="13"/>
      <c r="F113495" s="13"/>
      <c r="G113495" s="13"/>
      <c r="H113495" s="13"/>
      <c r="I113495" s="13"/>
      <c r="J113495" s="13"/>
      <c r="K113495" s="13"/>
      <c r="L113495" s="13"/>
      <c r="M113495" s="13"/>
      <c r="N113495" s="13"/>
      <c r="O113495" s="13"/>
      <c r="P113495" s="13"/>
      <c r="Q113495" s="13"/>
      <c r="R113495" s="13"/>
    </row>
    <row r="113496" spans="2:18">
      <c r="B113496" s="31"/>
      <c r="C113496" s="13"/>
      <c r="D113496" s="13"/>
      <c r="E113496" s="13"/>
      <c r="F113496" s="13"/>
      <c r="G113496" s="13"/>
      <c r="H113496" s="13"/>
      <c r="I113496" s="13"/>
      <c r="J113496" s="13"/>
      <c r="K113496" s="13"/>
      <c r="L113496" s="13"/>
      <c r="M113496" s="13"/>
      <c r="N113496" s="13"/>
      <c r="O113496" s="13"/>
      <c r="P113496" s="13"/>
      <c r="Q113496" s="13"/>
      <c r="R113496" s="13"/>
    </row>
    <row r="113497" spans="2:18">
      <c r="B113497" s="31"/>
      <c r="C113497" s="13"/>
      <c r="D113497" s="13"/>
      <c r="E113497" s="13"/>
      <c r="F113497" s="13"/>
      <c r="G113497" s="13"/>
      <c r="H113497" s="13"/>
      <c r="I113497" s="13"/>
      <c r="J113497" s="13"/>
      <c r="K113497" s="13"/>
      <c r="L113497" s="13"/>
      <c r="M113497" s="13"/>
      <c r="N113497" s="13"/>
      <c r="O113497" s="13"/>
      <c r="P113497" s="13"/>
      <c r="Q113497" s="13"/>
      <c r="R113497" s="13"/>
    </row>
    <row r="113498" spans="2:18">
      <c r="B113498" s="31"/>
      <c r="C113498" s="13"/>
      <c r="D113498" s="13"/>
      <c r="E113498" s="13"/>
      <c r="F113498" s="13"/>
      <c r="G113498" s="13"/>
      <c r="H113498" s="13"/>
      <c r="I113498" s="13"/>
      <c r="J113498" s="13"/>
      <c r="K113498" s="13"/>
      <c r="L113498" s="13"/>
      <c r="M113498" s="13"/>
      <c r="N113498" s="13"/>
      <c r="O113498" s="13"/>
      <c r="P113498" s="13"/>
      <c r="Q113498" s="13"/>
      <c r="R113498" s="13"/>
    </row>
    <row r="113499" spans="2:18">
      <c r="B113499" s="31"/>
      <c r="C113499" s="13"/>
      <c r="D113499" s="13"/>
      <c r="E113499" s="13"/>
      <c r="F113499" s="13"/>
      <c r="G113499" s="13"/>
      <c r="H113499" s="13"/>
      <c r="I113499" s="13"/>
      <c r="J113499" s="13"/>
      <c r="K113499" s="13"/>
      <c r="L113499" s="13"/>
      <c r="M113499" s="13"/>
      <c r="N113499" s="13"/>
      <c r="O113499" s="13"/>
      <c r="P113499" s="13"/>
      <c r="Q113499" s="13"/>
      <c r="R113499" s="13"/>
    </row>
    <row r="113500" spans="2:18">
      <c r="B113500" s="31"/>
      <c r="C113500" s="13"/>
      <c r="D113500" s="13"/>
      <c r="E113500" s="13"/>
      <c r="F113500" s="13"/>
      <c r="G113500" s="13"/>
      <c r="H113500" s="13"/>
      <c r="I113500" s="13"/>
      <c r="J113500" s="13"/>
      <c r="K113500" s="13"/>
      <c r="L113500" s="13"/>
      <c r="M113500" s="13"/>
      <c r="N113500" s="13"/>
      <c r="O113500" s="13"/>
      <c r="P113500" s="13"/>
      <c r="Q113500" s="13"/>
      <c r="R113500" s="13"/>
    </row>
    <row r="113501" spans="2:18">
      <c r="B113501" s="31"/>
      <c r="C113501" s="13"/>
      <c r="D113501" s="13"/>
      <c r="E113501" s="13"/>
      <c r="F113501" s="13"/>
      <c r="G113501" s="13"/>
      <c r="H113501" s="13"/>
      <c r="I113501" s="13"/>
      <c r="J113501" s="13"/>
      <c r="K113501" s="13"/>
      <c r="L113501" s="13"/>
      <c r="M113501" s="13"/>
      <c r="N113501" s="13"/>
      <c r="O113501" s="13"/>
      <c r="P113501" s="13"/>
      <c r="Q113501" s="13"/>
      <c r="R113501" s="13"/>
    </row>
    <row r="113502" spans="2:18">
      <c r="B113502" s="31"/>
      <c r="C113502" s="13"/>
      <c r="D113502" s="13"/>
      <c r="E113502" s="13"/>
      <c r="F113502" s="13"/>
      <c r="G113502" s="13"/>
      <c r="H113502" s="13"/>
      <c r="I113502" s="13"/>
      <c r="J113502" s="13"/>
      <c r="K113502" s="13"/>
      <c r="L113502" s="13"/>
      <c r="M113502" s="13"/>
      <c r="N113502" s="13"/>
      <c r="O113502" s="13"/>
      <c r="P113502" s="13"/>
      <c r="Q113502" s="13"/>
      <c r="R113502" s="13"/>
    </row>
    <row r="113503" spans="2:18">
      <c r="B113503" s="31"/>
      <c r="C113503" s="13"/>
      <c r="D113503" s="13"/>
      <c r="E113503" s="13"/>
      <c r="F113503" s="13"/>
      <c r="G113503" s="13"/>
      <c r="H113503" s="13"/>
      <c r="I113503" s="13"/>
      <c r="J113503" s="13"/>
      <c r="K113503" s="13"/>
      <c r="L113503" s="13"/>
      <c r="M113503" s="13"/>
      <c r="N113503" s="13"/>
      <c r="O113503" s="13"/>
      <c r="P113503" s="13"/>
      <c r="Q113503" s="13"/>
      <c r="R113503" s="13"/>
    </row>
    <row r="113504" spans="2:18">
      <c r="B113504" s="31"/>
      <c r="C113504" s="13"/>
      <c r="D113504" s="13"/>
      <c r="E113504" s="13"/>
      <c r="F113504" s="13"/>
      <c r="G113504" s="13"/>
      <c r="H113504" s="13"/>
      <c r="I113504" s="13"/>
      <c r="J113504" s="13"/>
      <c r="K113504" s="13"/>
      <c r="L113504" s="13"/>
      <c r="M113504" s="13"/>
      <c r="N113504" s="13"/>
      <c r="O113504" s="13"/>
      <c r="P113504" s="13"/>
      <c r="Q113504" s="13"/>
      <c r="R113504" s="13"/>
    </row>
    <row r="113505" spans="2:18">
      <c r="B113505" s="31"/>
      <c r="C113505" s="13"/>
      <c r="D113505" s="13"/>
      <c r="E113505" s="13"/>
      <c r="F113505" s="13"/>
      <c r="G113505" s="13"/>
      <c r="H113505" s="13"/>
      <c r="I113505" s="13"/>
      <c r="J113505" s="13"/>
      <c r="K113505" s="13"/>
      <c r="L113505" s="13"/>
      <c r="M113505" s="13"/>
      <c r="N113505" s="13"/>
      <c r="O113505" s="13"/>
      <c r="P113505" s="13"/>
      <c r="Q113505" s="13"/>
      <c r="R113505" s="13"/>
    </row>
    <row r="113506" spans="2:18">
      <c r="B113506" s="31"/>
      <c r="C113506" s="13"/>
      <c r="D113506" s="13"/>
      <c r="E113506" s="13"/>
      <c r="F113506" s="13"/>
      <c r="G113506" s="13"/>
      <c r="H113506" s="13"/>
      <c r="I113506" s="13"/>
      <c r="J113506" s="13"/>
      <c r="K113506" s="13"/>
      <c r="L113506" s="13"/>
      <c r="M113506" s="13"/>
      <c r="N113506" s="13"/>
      <c r="O113506" s="13"/>
      <c r="P113506" s="13"/>
      <c r="Q113506" s="13"/>
      <c r="R113506" s="13"/>
    </row>
    <row r="113507" spans="2:18">
      <c r="B113507" s="31"/>
      <c r="C113507" s="13"/>
      <c r="D113507" s="13"/>
      <c r="E113507" s="13"/>
      <c r="F113507" s="13"/>
      <c r="G113507" s="13"/>
      <c r="H113507" s="13"/>
      <c r="I113507" s="13"/>
      <c r="J113507" s="13"/>
      <c r="K113507" s="13"/>
      <c r="L113507" s="13"/>
      <c r="M113507" s="13"/>
      <c r="N113507" s="13"/>
      <c r="O113507" s="13"/>
      <c r="P113507" s="13"/>
      <c r="Q113507" s="13"/>
      <c r="R113507" s="13"/>
    </row>
    <row r="113508" spans="2:18">
      <c r="B113508" s="31"/>
      <c r="C113508" s="13"/>
      <c r="D113508" s="13"/>
      <c r="E113508" s="13"/>
      <c r="F113508" s="13"/>
      <c r="G113508" s="13"/>
      <c r="H113508" s="13"/>
      <c r="I113508" s="13"/>
      <c r="J113508" s="13"/>
      <c r="K113508" s="13"/>
      <c r="L113508" s="13"/>
      <c r="M113508" s="13"/>
      <c r="N113508" s="13"/>
      <c r="O113508" s="13"/>
      <c r="P113508" s="13"/>
      <c r="Q113508" s="13"/>
      <c r="R113508" s="13"/>
    </row>
    <row r="113509" spans="2:18">
      <c r="B113509" s="31"/>
      <c r="C113509" s="13"/>
      <c r="D113509" s="13"/>
      <c r="E113509" s="13"/>
      <c r="F113509" s="13"/>
      <c r="G113509" s="13"/>
      <c r="H113509" s="13"/>
      <c r="I113509" s="13"/>
      <c r="J113509" s="13"/>
      <c r="K113509" s="13"/>
      <c r="L113509" s="13"/>
      <c r="M113509" s="13"/>
      <c r="N113509" s="13"/>
      <c r="O113509" s="13"/>
      <c r="P113509" s="13"/>
      <c r="Q113509" s="13"/>
      <c r="R113509" s="13"/>
    </row>
    <row r="113510" spans="2:18">
      <c r="B113510" s="31"/>
      <c r="C113510" s="13"/>
      <c r="D113510" s="13"/>
      <c r="E113510" s="13"/>
      <c r="F113510" s="13"/>
      <c r="G113510" s="13"/>
      <c r="H113510" s="13"/>
      <c r="I113510" s="13"/>
      <c r="J113510" s="13"/>
      <c r="K113510" s="13"/>
      <c r="L113510" s="13"/>
      <c r="M113510" s="13"/>
      <c r="N113510" s="13"/>
      <c r="O113510" s="13"/>
      <c r="P113510" s="13"/>
      <c r="Q113510" s="13"/>
      <c r="R113510" s="13"/>
    </row>
    <row r="113511" spans="2:18">
      <c r="B113511" s="31"/>
      <c r="C113511" s="13"/>
      <c r="D113511" s="13"/>
      <c r="E113511" s="13"/>
      <c r="F113511" s="13"/>
      <c r="G113511" s="13"/>
      <c r="H113511" s="13"/>
      <c r="I113511" s="13"/>
      <c r="J113511" s="13"/>
      <c r="K113511" s="13"/>
      <c r="L113511" s="13"/>
      <c r="M113511" s="13"/>
      <c r="N113511" s="13"/>
      <c r="O113511" s="13"/>
      <c r="P113511" s="13"/>
      <c r="Q113511" s="13"/>
      <c r="R113511" s="13"/>
    </row>
    <row r="113512" spans="2:18">
      <c r="B113512" s="31"/>
      <c r="C113512" s="13"/>
      <c r="D113512" s="13"/>
      <c r="E113512" s="13"/>
      <c r="F113512" s="13"/>
      <c r="G113512" s="13"/>
      <c r="H113512" s="13"/>
      <c r="I113512" s="13"/>
      <c r="J113512" s="13"/>
      <c r="K113512" s="13"/>
      <c r="L113512" s="13"/>
      <c r="M113512" s="13"/>
      <c r="N113512" s="13"/>
      <c r="O113512" s="13"/>
      <c r="P113512" s="13"/>
      <c r="Q113512" s="13"/>
      <c r="R113512" s="13"/>
    </row>
    <row r="113513" spans="2:18">
      <c r="B113513" s="31"/>
      <c r="C113513" s="13"/>
      <c r="D113513" s="13"/>
      <c r="E113513" s="13"/>
      <c r="F113513" s="13"/>
      <c r="G113513" s="13"/>
      <c r="H113513" s="13"/>
      <c r="I113513" s="13"/>
      <c r="J113513" s="13"/>
      <c r="K113513" s="13"/>
      <c r="L113513" s="13"/>
      <c r="M113513" s="13"/>
      <c r="N113513" s="13"/>
      <c r="O113513" s="13"/>
      <c r="P113513" s="13"/>
      <c r="Q113513" s="13"/>
      <c r="R113513" s="13"/>
    </row>
    <row r="113514" spans="2:18">
      <c r="B113514" s="31"/>
      <c r="C113514" s="13"/>
      <c r="D113514" s="13"/>
      <c r="E113514" s="13"/>
      <c r="F113514" s="13"/>
      <c r="G113514" s="13"/>
      <c r="H113514" s="13"/>
      <c r="I113514" s="13"/>
      <c r="J113514" s="13"/>
      <c r="K113514" s="13"/>
      <c r="L113514" s="13"/>
      <c r="M113514" s="13"/>
      <c r="N113514" s="13"/>
      <c r="O113514" s="13"/>
      <c r="P113514" s="13"/>
      <c r="Q113514" s="13"/>
      <c r="R113514" s="13"/>
    </row>
    <row r="113515" spans="2:18">
      <c r="B113515" s="31"/>
      <c r="C113515" s="13"/>
      <c r="D113515" s="13"/>
      <c r="E113515" s="13"/>
      <c r="F113515" s="13"/>
      <c r="G113515" s="13"/>
      <c r="H113515" s="13"/>
      <c r="I113515" s="13"/>
      <c r="J113515" s="13"/>
      <c r="K113515" s="13"/>
      <c r="L113515" s="13"/>
      <c r="M113515" s="13"/>
      <c r="N113515" s="13"/>
      <c r="O113515" s="13"/>
      <c r="P113515" s="13"/>
      <c r="Q113515" s="13"/>
      <c r="R113515" s="13"/>
    </row>
    <row r="113516" spans="2:18">
      <c r="B113516" s="31"/>
      <c r="C113516" s="13"/>
      <c r="D113516" s="13"/>
      <c r="E113516" s="13"/>
      <c r="F113516" s="13"/>
      <c r="G113516" s="13"/>
      <c r="H113516" s="13"/>
      <c r="I113516" s="13"/>
      <c r="J113516" s="13"/>
      <c r="K113516" s="13"/>
      <c r="L113516" s="13"/>
      <c r="M113516" s="13"/>
      <c r="N113516" s="13"/>
      <c r="O113516" s="13"/>
      <c r="P113516" s="13"/>
      <c r="Q113516" s="13"/>
      <c r="R113516" s="13"/>
    </row>
    <row r="113517" spans="2:18">
      <c r="B113517" s="31"/>
      <c r="C113517" s="13"/>
      <c r="D113517" s="13"/>
      <c r="E113517" s="13"/>
      <c r="F113517" s="13"/>
      <c r="G113517" s="13"/>
      <c r="H113517" s="13"/>
      <c r="I113517" s="13"/>
      <c r="J113517" s="13"/>
      <c r="K113517" s="13"/>
      <c r="L113517" s="13"/>
      <c r="M113517" s="13"/>
      <c r="N113517" s="13"/>
      <c r="O113517" s="13"/>
      <c r="P113517" s="13"/>
      <c r="Q113517" s="13"/>
      <c r="R113517" s="13"/>
    </row>
    <row r="113518" spans="2:18">
      <c r="B113518" s="31"/>
      <c r="C113518" s="13"/>
      <c r="D113518" s="13"/>
      <c r="E113518" s="13"/>
      <c r="F113518" s="13"/>
      <c r="G113518" s="13"/>
      <c r="H113518" s="13"/>
      <c r="I113518" s="13"/>
      <c r="J113518" s="13"/>
      <c r="K113518" s="13"/>
      <c r="L113518" s="13"/>
      <c r="M113518" s="13"/>
      <c r="N113518" s="13"/>
      <c r="O113518" s="13"/>
      <c r="P113518" s="13"/>
      <c r="Q113518" s="13"/>
      <c r="R113518" s="13"/>
    </row>
    <row r="113519" spans="2:18">
      <c r="B113519" s="31"/>
      <c r="C113519" s="13"/>
      <c r="D113519" s="13"/>
      <c r="E113519" s="13"/>
      <c r="F113519" s="13"/>
      <c r="G113519" s="13"/>
      <c r="H113519" s="13"/>
      <c r="I113519" s="13"/>
      <c r="J113519" s="13"/>
      <c r="K113519" s="13"/>
      <c r="L113519" s="13"/>
      <c r="M113519" s="13"/>
      <c r="N113519" s="13"/>
      <c r="O113519" s="13"/>
      <c r="P113519" s="13"/>
      <c r="Q113519" s="13"/>
      <c r="R113519" s="13"/>
    </row>
    <row r="113520" spans="2:18">
      <c r="B113520" s="31"/>
      <c r="C113520" s="13"/>
      <c r="D113520" s="13"/>
      <c r="E113520" s="13"/>
      <c r="F113520" s="13"/>
      <c r="G113520" s="13"/>
      <c r="H113520" s="13"/>
      <c r="I113520" s="13"/>
      <c r="J113520" s="13"/>
      <c r="K113520" s="13"/>
      <c r="L113520" s="13"/>
      <c r="M113520" s="13"/>
      <c r="N113520" s="13"/>
      <c r="O113520" s="13"/>
      <c r="P113520" s="13"/>
      <c r="Q113520" s="13"/>
      <c r="R113520" s="13"/>
    </row>
    <row r="113521" spans="2:18">
      <c r="B113521" s="31"/>
      <c r="C113521" s="13"/>
      <c r="D113521" s="13"/>
      <c r="E113521" s="13"/>
      <c r="F113521" s="13"/>
      <c r="G113521" s="13"/>
      <c r="H113521" s="13"/>
      <c r="I113521" s="13"/>
      <c r="J113521" s="13"/>
      <c r="K113521" s="13"/>
      <c r="L113521" s="13"/>
      <c r="M113521" s="13"/>
      <c r="N113521" s="13"/>
      <c r="O113521" s="13"/>
      <c r="P113521" s="13"/>
      <c r="Q113521" s="13"/>
      <c r="R113521" s="13"/>
    </row>
    <row r="113522" spans="2:18">
      <c r="B113522" s="31"/>
      <c r="C113522" s="13"/>
      <c r="D113522" s="13"/>
      <c r="E113522" s="13"/>
      <c r="F113522" s="13"/>
      <c r="G113522" s="13"/>
      <c r="H113522" s="13"/>
      <c r="I113522" s="13"/>
      <c r="J113522" s="13"/>
      <c r="K113522" s="13"/>
      <c r="L113522" s="13"/>
      <c r="M113522" s="13"/>
      <c r="N113522" s="13"/>
      <c r="O113522" s="13"/>
      <c r="P113522" s="13"/>
      <c r="Q113522" s="13"/>
      <c r="R113522" s="13"/>
    </row>
    <row r="113523" spans="2:18">
      <c r="B113523" s="31"/>
      <c r="C113523" s="13"/>
      <c r="D113523" s="13"/>
      <c r="E113523" s="13"/>
      <c r="F113523" s="13"/>
      <c r="G113523" s="13"/>
      <c r="H113523" s="13"/>
      <c r="I113523" s="13"/>
      <c r="J113523" s="13"/>
      <c r="K113523" s="13"/>
      <c r="L113523" s="13"/>
      <c r="M113523" s="13"/>
      <c r="N113523" s="13"/>
      <c r="O113523" s="13"/>
      <c r="P113523" s="13"/>
      <c r="Q113523" s="13"/>
      <c r="R113523" s="13"/>
    </row>
    <row r="113524" spans="2:18">
      <c r="B113524" s="31"/>
      <c r="C113524" s="13"/>
      <c r="D113524" s="13"/>
      <c r="E113524" s="13"/>
      <c r="F113524" s="13"/>
      <c r="G113524" s="13"/>
      <c r="H113524" s="13"/>
      <c r="I113524" s="13"/>
      <c r="J113524" s="13"/>
      <c r="K113524" s="13"/>
      <c r="L113524" s="13"/>
      <c r="M113524" s="13"/>
      <c r="N113524" s="13"/>
      <c r="O113524" s="13"/>
      <c r="P113524" s="13"/>
      <c r="Q113524" s="13"/>
      <c r="R113524" s="13"/>
    </row>
    <row r="113525" spans="2:18">
      <c r="B113525" s="31"/>
      <c r="C113525" s="13"/>
      <c r="D113525" s="13"/>
      <c r="E113525" s="13"/>
      <c r="F113525" s="13"/>
      <c r="G113525" s="13"/>
      <c r="H113525" s="13"/>
      <c r="I113525" s="13"/>
      <c r="J113525" s="13"/>
      <c r="K113525" s="13"/>
      <c r="L113525" s="13"/>
      <c r="M113525" s="13"/>
      <c r="N113525" s="13"/>
      <c r="O113525" s="13"/>
      <c r="P113525" s="13"/>
      <c r="Q113525" s="13"/>
      <c r="R113525" s="13"/>
    </row>
    <row r="113526" spans="2:18">
      <c r="B113526" s="31"/>
      <c r="C113526" s="13"/>
      <c r="D113526" s="13"/>
      <c r="E113526" s="13"/>
      <c r="F113526" s="13"/>
      <c r="G113526" s="13"/>
      <c r="H113526" s="13"/>
      <c r="I113526" s="13"/>
      <c r="J113526" s="13"/>
      <c r="K113526" s="13"/>
      <c r="L113526" s="13"/>
      <c r="M113526" s="13"/>
      <c r="N113526" s="13"/>
      <c r="O113526" s="13"/>
      <c r="P113526" s="13"/>
      <c r="Q113526" s="13"/>
      <c r="R113526" s="13"/>
    </row>
    <row r="113527" spans="2:18">
      <c r="B113527" s="31"/>
      <c r="C113527" s="13"/>
      <c r="D113527" s="13"/>
      <c r="E113527" s="13"/>
      <c r="F113527" s="13"/>
      <c r="G113527" s="13"/>
      <c r="H113527" s="13"/>
      <c r="I113527" s="13"/>
      <c r="J113527" s="13"/>
      <c r="K113527" s="13"/>
      <c r="L113527" s="13"/>
      <c r="M113527" s="13"/>
      <c r="N113527" s="13"/>
      <c r="O113527" s="13"/>
      <c r="P113527" s="13"/>
      <c r="Q113527" s="13"/>
      <c r="R113527" s="13"/>
    </row>
    <row r="113528" spans="2:18">
      <c r="B113528" s="31"/>
      <c r="C113528" s="13"/>
      <c r="D113528" s="13"/>
      <c r="E113528" s="13"/>
      <c r="F113528" s="13"/>
      <c r="G113528" s="13"/>
      <c r="H113528" s="13"/>
      <c r="I113528" s="13"/>
      <c r="J113528" s="13"/>
      <c r="K113528" s="13"/>
      <c r="L113528" s="13"/>
      <c r="M113528" s="13"/>
      <c r="N113528" s="13"/>
      <c r="O113528" s="13"/>
      <c r="P113528" s="13"/>
      <c r="Q113528" s="13"/>
      <c r="R113528" s="13"/>
    </row>
    <row r="113529" spans="2:18">
      <c r="B113529" s="31"/>
      <c r="C113529" s="13"/>
      <c r="D113529" s="13"/>
      <c r="E113529" s="13"/>
      <c r="F113529" s="13"/>
      <c r="G113529" s="13"/>
      <c r="H113529" s="13"/>
      <c r="I113529" s="13"/>
      <c r="J113529" s="13"/>
      <c r="K113529" s="13"/>
      <c r="L113529" s="13"/>
      <c r="M113529" s="13"/>
      <c r="N113529" s="13"/>
      <c r="O113529" s="13"/>
      <c r="P113529" s="13"/>
      <c r="Q113529" s="13"/>
      <c r="R113529" s="13"/>
    </row>
    <row r="113530" spans="2:18">
      <c r="B113530" s="31"/>
      <c r="C113530" s="13"/>
      <c r="D113530" s="13"/>
      <c r="E113530" s="13"/>
      <c r="F113530" s="13"/>
      <c r="G113530" s="13"/>
      <c r="H113530" s="13"/>
      <c r="I113530" s="13"/>
      <c r="J113530" s="13"/>
      <c r="K113530" s="13"/>
      <c r="L113530" s="13"/>
      <c r="M113530" s="13"/>
      <c r="N113530" s="13"/>
      <c r="O113530" s="13"/>
      <c r="P113530" s="13"/>
      <c r="Q113530" s="13"/>
      <c r="R113530" s="13"/>
    </row>
    <row r="113531" spans="2:18">
      <c r="B113531" s="31"/>
      <c r="C113531" s="13"/>
      <c r="D113531" s="13"/>
      <c r="E113531" s="13"/>
      <c r="F113531" s="13"/>
      <c r="G113531" s="13"/>
      <c r="H113531" s="13"/>
      <c r="I113531" s="13"/>
      <c r="J113531" s="13"/>
      <c r="K113531" s="13"/>
      <c r="L113531" s="13"/>
      <c r="M113531" s="13"/>
      <c r="N113531" s="13"/>
      <c r="O113531" s="13"/>
      <c r="P113531" s="13"/>
      <c r="Q113531" s="13"/>
      <c r="R113531" s="13"/>
    </row>
    <row r="113532" spans="2:18">
      <c r="B113532" s="31"/>
      <c r="C113532" s="13"/>
      <c r="D113532" s="13"/>
      <c r="E113532" s="13"/>
      <c r="F113532" s="13"/>
      <c r="G113532" s="13"/>
      <c r="H113532" s="13"/>
      <c r="I113532" s="13"/>
      <c r="J113532" s="13"/>
      <c r="K113532" s="13"/>
      <c r="L113532" s="13"/>
      <c r="M113532" s="13"/>
      <c r="N113532" s="13"/>
      <c r="O113532" s="13"/>
      <c r="P113532" s="13"/>
      <c r="Q113532" s="13"/>
      <c r="R113532" s="13"/>
    </row>
    <row r="113533" spans="2:18">
      <c r="B113533" s="31"/>
      <c r="C113533" s="13"/>
      <c r="D113533" s="13"/>
      <c r="E113533" s="13"/>
      <c r="F113533" s="13"/>
      <c r="G113533" s="13"/>
      <c r="H113533" s="13"/>
      <c r="I113533" s="13"/>
      <c r="J113533" s="13"/>
      <c r="K113533" s="13"/>
      <c r="L113533" s="13"/>
      <c r="M113533" s="13"/>
      <c r="N113533" s="13"/>
      <c r="O113533" s="13"/>
      <c r="P113533" s="13"/>
      <c r="Q113533" s="13"/>
      <c r="R113533" s="13"/>
    </row>
    <row r="113534" spans="2:18">
      <c r="B113534" s="31"/>
      <c r="C113534" s="13"/>
      <c r="D113534" s="13"/>
      <c r="E113534" s="13"/>
      <c r="F113534" s="13"/>
      <c r="G113534" s="13"/>
      <c r="H113534" s="13"/>
      <c r="I113534" s="13"/>
      <c r="J113534" s="13"/>
      <c r="K113534" s="13"/>
      <c r="L113534" s="13"/>
      <c r="M113534" s="13"/>
      <c r="N113534" s="13"/>
      <c r="O113534" s="13"/>
      <c r="P113534" s="13"/>
      <c r="Q113534" s="13"/>
      <c r="R113534" s="13"/>
    </row>
    <row r="113535" spans="2:18">
      <c r="B113535" s="31"/>
      <c r="C113535" s="13"/>
      <c r="D113535" s="13"/>
      <c r="E113535" s="13"/>
      <c r="F113535" s="13"/>
      <c r="G113535" s="13"/>
      <c r="H113535" s="13"/>
      <c r="I113535" s="13"/>
      <c r="J113535" s="13"/>
      <c r="K113535" s="13"/>
      <c r="L113535" s="13"/>
      <c r="M113535" s="13"/>
      <c r="N113535" s="13"/>
      <c r="O113535" s="13"/>
      <c r="P113535" s="13"/>
      <c r="Q113535" s="13"/>
      <c r="R113535" s="13"/>
    </row>
    <row r="113536" spans="2:18">
      <c r="B113536" s="31"/>
      <c r="C113536" s="13"/>
      <c r="D113536" s="13"/>
      <c r="E113536" s="13"/>
      <c r="F113536" s="13"/>
      <c r="G113536" s="13"/>
      <c r="H113536" s="13"/>
      <c r="I113536" s="13"/>
      <c r="J113536" s="13"/>
      <c r="K113536" s="13"/>
      <c r="L113536" s="13"/>
      <c r="M113536" s="13"/>
      <c r="N113536" s="13"/>
      <c r="O113536" s="13"/>
      <c r="P113536" s="13"/>
      <c r="Q113536" s="13"/>
      <c r="R113536" s="13"/>
    </row>
    <row r="113537" spans="2:18">
      <c r="B113537" s="31"/>
      <c r="C113537" s="13"/>
      <c r="D113537" s="13"/>
      <c r="E113537" s="13"/>
      <c r="F113537" s="13"/>
      <c r="G113537" s="13"/>
      <c r="H113537" s="13"/>
      <c r="I113537" s="13"/>
      <c r="J113537" s="13"/>
      <c r="K113537" s="13"/>
      <c r="L113537" s="13"/>
      <c r="M113537" s="13"/>
      <c r="N113537" s="13"/>
      <c r="O113537" s="13"/>
      <c r="P113537" s="13"/>
      <c r="Q113537" s="13"/>
      <c r="R113537" s="13"/>
    </row>
    <row r="113538" spans="2:18">
      <c r="B113538" s="31"/>
      <c r="C113538" s="13"/>
      <c r="D113538" s="13"/>
      <c r="E113538" s="13"/>
      <c r="F113538" s="13"/>
      <c r="G113538" s="13"/>
      <c r="H113538" s="13"/>
      <c r="I113538" s="13"/>
      <c r="J113538" s="13"/>
      <c r="K113538" s="13"/>
      <c r="L113538" s="13"/>
      <c r="M113538" s="13"/>
      <c r="N113538" s="13"/>
      <c r="O113538" s="13"/>
      <c r="P113538" s="13"/>
      <c r="Q113538" s="13"/>
      <c r="R113538" s="13"/>
    </row>
    <row r="113539" spans="2:18">
      <c r="B113539" s="31"/>
      <c r="C113539" s="13"/>
      <c r="D113539" s="13"/>
      <c r="E113539" s="13"/>
      <c r="F113539" s="13"/>
      <c r="G113539" s="13"/>
      <c r="H113539" s="13"/>
      <c r="I113539" s="13"/>
      <c r="J113539" s="13"/>
      <c r="K113539" s="13"/>
      <c r="L113539" s="13"/>
      <c r="M113539" s="13"/>
      <c r="N113539" s="13"/>
      <c r="O113539" s="13"/>
      <c r="P113539" s="13"/>
      <c r="Q113539" s="13"/>
      <c r="R113539" s="13"/>
    </row>
    <row r="113540" spans="2:18">
      <c r="B113540" s="31"/>
      <c r="C113540" s="13"/>
      <c r="D113540" s="13"/>
      <c r="E113540" s="13"/>
      <c r="F113540" s="13"/>
      <c r="G113540" s="13"/>
      <c r="H113540" s="13"/>
      <c r="I113540" s="13"/>
      <c r="J113540" s="13"/>
      <c r="K113540" s="13"/>
      <c r="L113540" s="13"/>
      <c r="M113540" s="13"/>
      <c r="N113540" s="13"/>
      <c r="O113540" s="13"/>
      <c r="P113540" s="13"/>
      <c r="Q113540" s="13"/>
      <c r="R113540" s="13"/>
    </row>
    <row r="113541" spans="2:18">
      <c r="B113541" s="31"/>
      <c r="C113541" s="13"/>
      <c r="D113541" s="13"/>
      <c r="E113541" s="13"/>
      <c r="F113541" s="13"/>
      <c r="G113541" s="13"/>
      <c r="H113541" s="13"/>
      <c r="I113541" s="13"/>
      <c r="J113541" s="13"/>
      <c r="K113541" s="13"/>
      <c r="L113541" s="13"/>
      <c r="M113541" s="13"/>
      <c r="N113541" s="13"/>
      <c r="O113541" s="13"/>
      <c r="P113541" s="13"/>
      <c r="Q113541" s="13"/>
      <c r="R113541" s="13"/>
    </row>
    <row r="113542" spans="2:18">
      <c r="B113542" s="31"/>
      <c r="C113542" s="13"/>
      <c r="D113542" s="13"/>
      <c r="E113542" s="13"/>
      <c r="F113542" s="13"/>
      <c r="G113542" s="13"/>
      <c r="H113542" s="13"/>
      <c r="I113542" s="13"/>
      <c r="J113542" s="13"/>
      <c r="K113542" s="13"/>
      <c r="L113542" s="13"/>
      <c r="M113542" s="13"/>
      <c r="N113542" s="13"/>
      <c r="O113542" s="13"/>
      <c r="P113542" s="13"/>
      <c r="Q113542" s="13"/>
      <c r="R113542" s="13"/>
    </row>
    <row r="113543" spans="2:18">
      <c r="B113543" s="31"/>
      <c r="C113543" s="13"/>
      <c r="D113543" s="13"/>
      <c r="E113543" s="13"/>
      <c r="F113543" s="13"/>
      <c r="G113543" s="13"/>
      <c r="H113543" s="13"/>
      <c r="I113543" s="13"/>
      <c r="J113543" s="13"/>
      <c r="K113543" s="13"/>
      <c r="L113543" s="13"/>
      <c r="M113543" s="13"/>
      <c r="N113543" s="13"/>
      <c r="O113543" s="13"/>
      <c r="P113543" s="13"/>
      <c r="Q113543" s="13"/>
      <c r="R113543" s="13"/>
    </row>
    <row r="113544" spans="2:18">
      <c r="B113544" s="31"/>
      <c r="C113544" s="13"/>
      <c r="D113544" s="13"/>
      <c r="E113544" s="13"/>
      <c r="F113544" s="13"/>
      <c r="G113544" s="13"/>
      <c r="H113544" s="13"/>
      <c r="I113544" s="13"/>
      <c r="J113544" s="13"/>
      <c r="K113544" s="13"/>
      <c r="L113544" s="13"/>
      <c r="M113544" s="13"/>
      <c r="N113544" s="13"/>
      <c r="O113544" s="13"/>
      <c r="P113544" s="13"/>
      <c r="Q113544" s="13"/>
      <c r="R113544" s="13"/>
    </row>
    <row r="113545" spans="2:18">
      <c r="B113545" s="31"/>
      <c r="C113545" s="13"/>
      <c r="D113545" s="13"/>
      <c r="E113545" s="13"/>
      <c r="F113545" s="13"/>
      <c r="G113545" s="13"/>
      <c r="H113545" s="13"/>
      <c r="I113545" s="13"/>
      <c r="J113545" s="13"/>
      <c r="K113545" s="13"/>
      <c r="L113545" s="13"/>
      <c r="M113545" s="13"/>
      <c r="N113545" s="13"/>
      <c r="O113545" s="13"/>
      <c r="P113545" s="13"/>
      <c r="Q113545" s="13"/>
      <c r="R113545" s="13"/>
    </row>
    <row r="113546" spans="2:18">
      <c r="B113546" s="31"/>
      <c r="C113546" s="13"/>
      <c r="D113546" s="13"/>
      <c r="E113546" s="13"/>
      <c r="F113546" s="13"/>
      <c r="G113546" s="13"/>
      <c r="H113546" s="13"/>
      <c r="I113546" s="13"/>
      <c r="J113546" s="13"/>
      <c r="K113546" s="13"/>
      <c r="L113546" s="13"/>
      <c r="M113546" s="13"/>
      <c r="N113546" s="13"/>
      <c r="O113546" s="13"/>
      <c r="P113546" s="13"/>
      <c r="Q113546" s="13"/>
      <c r="R113546" s="13"/>
    </row>
    <row r="113547" spans="2:18">
      <c r="B113547" s="31"/>
      <c r="C113547" s="13"/>
      <c r="D113547" s="13"/>
      <c r="E113547" s="13"/>
      <c r="F113547" s="13"/>
      <c r="G113547" s="13"/>
      <c r="H113547" s="13"/>
      <c r="I113547" s="13"/>
      <c r="J113547" s="13"/>
      <c r="K113547" s="13"/>
      <c r="L113547" s="13"/>
      <c r="M113547" s="13"/>
      <c r="N113547" s="13"/>
      <c r="O113547" s="13"/>
      <c r="P113547" s="13"/>
      <c r="Q113547" s="13"/>
      <c r="R113547" s="13"/>
    </row>
    <row r="113548" spans="2:18">
      <c r="B113548" s="31"/>
      <c r="C113548" s="13"/>
      <c r="D113548" s="13"/>
      <c r="E113548" s="13"/>
      <c r="F113548" s="13"/>
      <c r="G113548" s="13"/>
      <c r="H113548" s="13"/>
      <c r="I113548" s="13"/>
      <c r="J113548" s="13"/>
      <c r="K113548" s="13"/>
      <c r="L113548" s="13"/>
      <c r="M113548" s="13"/>
      <c r="N113548" s="13"/>
      <c r="O113548" s="13"/>
      <c r="P113548" s="13"/>
      <c r="Q113548" s="13"/>
      <c r="R113548" s="13"/>
    </row>
    <row r="113549" spans="2:18">
      <c r="B113549" s="31"/>
      <c r="C113549" s="13"/>
      <c r="D113549" s="13"/>
      <c r="E113549" s="13"/>
      <c r="F113549" s="13"/>
      <c r="G113549" s="13"/>
      <c r="H113549" s="13"/>
      <c r="I113549" s="13"/>
      <c r="J113549" s="13"/>
      <c r="K113549" s="13"/>
      <c r="L113549" s="13"/>
      <c r="M113549" s="13"/>
      <c r="N113549" s="13"/>
      <c r="O113549" s="13"/>
      <c r="P113549" s="13"/>
      <c r="Q113549" s="13"/>
      <c r="R113549" s="13"/>
    </row>
    <row r="113550" spans="2:18">
      <c r="B113550" s="31"/>
      <c r="C113550" s="13"/>
      <c r="D113550" s="13"/>
      <c r="E113550" s="13"/>
      <c r="F113550" s="13"/>
      <c r="G113550" s="13"/>
      <c r="H113550" s="13"/>
      <c r="I113550" s="13"/>
      <c r="J113550" s="13"/>
      <c r="K113550" s="13"/>
      <c r="L113550" s="13"/>
      <c r="M113550" s="13"/>
      <c r="N113550" s="13"/>
      <c r="O113550" s="13"/>
      <c r="P113550" s="13"/>
      <c r="Q113550" s="13"/>
      <c r="R113550" s="13"/>
    </row>
    <row r="113551" spans="2:18">
      <c r="B113551" s="31"/>
      <c r="C113551" s="13"/>
      <c r="D113551" s="13"/>
      <c r="E113551" s="13"/>
      <c r="F113551" s="13"/>
      <c r="G113551" s="13"/>
      <c r="H113551" s="13"/>
      <c r="I113551" s="13"/>
      <c r="J113551" s="13"/>
      <c r="K113551" s="13"/>
      <c r="L113551" s="13"/>
      <c r="M113551" s="13"/>
      <c r="N113551" s="13"/>
      <c r="O113551" s="13"/>
      <c r="P113551" s="13"/>
      <c r="Q113551" s="13"/>
      <c r="R113551" s="13"/>
    </row>
    <row r="113552" spans="2:18">
      <c r="B113552" s="31"/>
      <c r="C113552" s="13"/>
      <c r="D113552" s="13"/>
      <c r="E113552" s="13"/>
      <c r="F113552" s="13"/>
      <c r="G113552" s="13"/>
      <c r="H113552" s="13"/>
      <c r="I113552" s="13"/>
      <c r="J113552" s="13"/>
      <c r="K113552" s="13"/>
      <c r="L113552" s="13"/>
      <c r="M113552" s="13"/>
      <c r="N113552" s="13"/>
      <c r="O113552" s="13"/>
      <c r="P113552" s="13"/>
      <c r="Q113552" s="13"/>
      <c r="R113552" s="13"/>
    </row>
    <row r="113553" spans="2:18">
      <c r="B113553" s="31"/>
      <c r="C113553" s="13"/>
      <c r="D113553" s="13"/>
      <c r="E113553" s="13"/>
      <c r="F113553" s="13"/>
      <c r="G113553" s="13"/>
      <c r="H113553" s="13"/>
      <c r="I113553" s="13"/>
      <c r="J113553" s="13"/>
      <c r="K113553" s="13"/>
      <c r="L113553" s="13"/>
      <c r="M113553" s="13"/>
      <c r="N113553" s="13"/>
      <c r="O113553" s="13"/>
      <c r="P113553" s="13"/>
      <c r="Q113553" s="13"/>
      <c r="R113553" s="13"/>
    </row>
    <row r="113554" spans="2:18">
      <c r="B113554" s="31"/>
      <c r="C113554" s="13"/>
      <c r="D113554" s="13"/>
      <c r="E113554" s="13"/>
      <c r="F113554" s="13"/>
      <c r="G113554" s="13"/>
      <c r="H113554" s="13"/>
      <c r="I113554" s="13"/>
      <c r="J113554" s="13"/>
      <c r="K113554" s="13"/>
      <c r="L113554" s="13"/>
      <c r="M113554" s="13"/>
      <c r="N113554" s="13"/>
      <c r="O113554" s="13"/>
      <c r="P113554" s="13"/>
      <c r="Q113554" s="13"/>
      <c r="R113554" s="13"/>
    </row>
    <row r="113555" spans="2:18">
      <c r="B113555" s="31"/>
      <c r="C113555" s="13"/>
      <c r="D113555" s="13"/>
      <c r="E113555" s="13"/>
      <c r="F113555" s="13"/>
      <c r="G113555" s="13"/>
      <c r="H113555" s="13"/>
      <c r="I113555" s="13"/>
      <c r="J113555" s="13"/>
      <c r="K113555" s="13"/>
      <c r="L113555" s="13"/>
      <c r="M113555" s="13"/>
      <c r="N113555" s="13"/>
      <c r="O113555" s="13"/>
      <c r="P113555" s="13"/>
      <c r="Q113555" s="13"/>
      <c r="R113555" s="13"/>
    </row>
    <row r="113556" spans="2:18">
      <c r="B113556" s="31"/>
      <c r="C113556" s="13"/>
      <c r="D113556" s="13"/>
      <c r="E113556" s="13"/>
      <c r="F113556" s="13"/>
      <c r="G113556" s="13"/>
      <c r="H113556" s="13"/>
      <c r="I113556" s="13"/>
      <c r="J113556" s="13"/>
      <c r="K113556" s="13"/>
      <c r="L113556" s="13"/>
      <c r="M113556" s="13"/>
      <c r="N113556" s="13"/>
      <c r="O113556" s="13"/>
      <c r="P113556" s="13"/>
      <c r="Q113556" s="13"/>
      <c r="R113556" s="13"/>
    </row>
    <row r="113557" spans="2:18">
      <c r="B113557" s="31"/>
      <c r="C113557" s="13"/>
      <c r="D113557" s="13"/>
      <c r="E113557" s="13"/>
      <c r="F113557" s="13"/>
      <c r="G113557" s="13"/>
      <c r="H113557" s="13"/>
      <c r="I113557" s="13"/>
      <c r="J113557" s="13"/>
      <c r="K113557" s="13"/>
      <c r="L113557" s="13"/>
      <c r="M113557" s="13"/>
      <c r="N113557" s="13"/>
      <c r="O113557" s="13"/>
      <c r="P113557" s="13"/>
      <c r="Q113557" s="13"/>
      <c r="R113557" s="13"/>
    </row>
    <row r="113558" spans="2:18">
      <c r="B113558" s="31"/>
      <c r="C113558" s="13"/>
      <c r="D113558" s="13"/>
      <c r="E113558" s="13"/>
      <c r="F113558" s="13"/>
      <c r="G113558" s="13"/>
      <c r="H113558" s="13"/>
      <c r="I113558" s="13"/>
      <c r="J113558" s="13"/>
      <c r="K113558" s="13"/>
      <c r="L113558" s="13"/>
      <c r="M113558" s="13"/>
      <c r="N113558" s="13"/>
      <c r="O113558" s="13"/>
      <c r="P113558" s="13"/>
      <c r="Q113558" s="13"/>
      <c r="R113558" s="13"/>
    </row>
    <row r="113559" spans="2:18">
      <c r="B113559" s="31"/>
      <c r="C113559" s="13"/>
      <c r="D113559" s="13"/>
      <c r="E113559" s="13"/>
      <c r="F113559" s="13"/>
      <c r="G113559" s="13"/>
      <c r="H113559" s="13"/>
      <c r="I113559" s="13"/>
      <c r="J113559" s="13"/>
      <c r="K113559" s="13"/>
      <c r="L113559" s="13"/>
      <c r="M113559" s="13"/>
      <c r="N113559" s="13"/>
      <c r="O113559" s="13"/>
      <c r="P113559" s="13"/>
      <c r="Q113559" s="13"/>
      <c r="R113559" s="13"/>
    </row>
    <row r="113560" spans="2:18">
      <c r="B113560" s="31"/>
      <c r="C113560" s="13"/>
      <c r="D113560" s="13"/>
      <c r="E113560" s="13"/>
      <c r="F113560" s="13"/>
      <c r="G113560" s="13"/>
      <c r="H113560" s="13"/>
      <c r="I113560" s="13"/>
      <c r="J113560" s="13"/>
      <c r="K113560" s="13"/>
      <c r="L113560" s="13"/>
      <c r="M113560" s="13"/>
      <c r="N113560" s="13"/>
      <c r="O113560" s="13"/>
      <c r="P113560" s="13"/>
      <c r="Q113560" s="13"/>
      <c r="R113560" s="13"/>
    </row>
    <row r="113561" spans="2:18">
      <c r="B113561" s="31"/>
      <c r="C113561" s="13"/>
      <c r="D113561" s="13"/>
      <c r="E113561" s="13"/>
      <c r="F113561" s="13"/>
      <c r="G113561" s="13"/>
      <c r="H113561" s="13"/>
      <c r="I113561" s="13"/>
      <c r="J113561" s="13"/>
      <c r="K113561" s="13"/>
      <c r="L113561" s="13"/>
      <c r="M113561" s="13"/>
      <c r="N113561" s="13"/>
      <c r="O113561" s="13"/>
      <c r="P113561" s="13"/>
      <c r="Q113561" s="13"/>
      <c r="R113561" s="13"/>
    </row>
    <row r="113562" spans="2:18">
      <c r="B113562" s="31"/>
      <c r="C113562" s="13"/>
      <c r="D113562" s="13"/>
      <c r="E113562" s="13"/>
      <c r="F113562" s="13"/>
      <c r="G113562" s="13"/>
      <c r="H113562" s="13"/>
      <c r="I113562" s="13"/>
      <c r="J113562" s="13"/>
      <c r="K113562" s="13"/>
      <c r="L113562" s="13"/>
      <c r="M113562" s="13"/>
      <c r="N113562" s="13"/>
      <c r="O113562" s="13"/>
      <c r="P113562" s="13"/>
      <c r="Q113562" s="13"/>
      <c r="R113562" s="13"/>
    </row>
    <row r="113563" spans="2:18">
      <c r="B113563" s="31"/>
      <c r="C113563" s="13"/>
      <c r="D113563" s="13"/>
      <c r="E113563" s="13"/>
      <c r="F113563" s="13"/>
      <c r="G113563" s="13"/>
      <c r="H113563" s="13"/>
      <c r="I113563" s="13"/>
      <c r="J113563" s="13"/>
      <c r="K113563" s="13"/>
      <c r="L113563" s="13"/>
      <c r="M113563" s="13"/>
      <c r="N113563" s="13"/>
      <c r="O113563" s="13"/>
      <c r="P113563" s="13"/>
      <c r="Q113563" s="13"/>
      <c r="R113563" s="13"/>
    </row>
    <row r="113564" spans="2:18">
      <c r="B113564" s="31"/>
      <c r="C113564" s="13"/>
      <c r="D113564" s="13"/>
      <c r="E113564" s="13"/>
      <c r="F113564" s="13"/>
      <c r="G113564" s="13"/>
      <c r="H113564" s="13"/>
      <c r="I113564" s="13"/>
      <c r="J113564" s="13"/>
      <c r="K113564" s="13"/>
      <c r="L113564" s="13"/>
      <c r="M113564" s="13"/>
      <c r="N113564" s="13"/>
      <c r="O113564" s="13"/>
      <c r="P113564" s="13"/>
      <c r="Q113564" s="13"/>
      <c r="R113564" s="13"/>
    </row>
    <row r="113565" spans="2:18">
      <c r="B113565" s="31"/>
      <c r="C113565" s="13"/>
      <c r="D113565" s="13"/>
      <c r="E113565" s="13"/>
      <c r="F113565" s="13"/>
      <c r="G113565" s="13"/>
      <c r="H113565" s="13"/>
      <c r="I113565" s="13"/>
      <c r="J113565" s="13"/>
      <c r="K113565" s="13"/>
      <c r="L113565" s="13"/>
      <c r="M113565" s="13"/>
      <c r="N113565" s="13"/>
      <c r="O113565" s="13"/>
      <c r="P113565" s="13"/>
      <c r="Q113565" s="13"/>
      <c r="R113565" s="13"/>
    </row>
    <row r="113566" spans="2:18">
      <c r="B113566" s="31"/>
      <c r="C113566" s="13"/>
      <c r="D113566" s="13"/>
      <c r="E113566" s="13"/>
      <c r="F113566" s="13"/>
      <c r="G113566" s="13"/>
      <c r="H113566" s="13"/>
      <c r="I113566" s="13"/>
      <c r="J113566" s="13"/>
      <c r="K113566" s="13"/>
      <c r="L113566" s="13"/>
      <c r="M113566" s="13"/>
      <c r="N113566" s="13"/>
      <c r="O113566" s="13"/>
      <c r="P113566" s="13"/>
      <c r="Q113566" s="13"/>
      <c r="R113566" s="13"/>
    </row>
    <row r="113567" spans="2:18">
      <c r="B113567" s="31"/>
      <c r="C113567" s="13"/>
      <c r="D113567" s="13"/>
      <c r="E113567" s="13"/>
      <c r="F113567" s="13"/>
      <c r="G113567" s="13"/>
      <c r="H113567" s="13"/>
      <c r="I113567" s="13"/>
      <c r="J113567" s="13"/>
      <c r="K113567" s="13"/>
      <c r="L113567" s="13"/>
      <c r="M113567" s="13"/>
      <c r="N113567" s="13"/>
      <c r="O113567" s="13"/>
      <c r="P113567" s="13"/>
      <c r="Q113567" s="13"/>
      <c r="R113567" s="13"/>
    </row>
    <row r="113568" spans="2:18">
      <c r="B113568" s="31"/>
      <c r="C113568" s="13"/>
      <c r="D113568" s="13"/>
      <c r="E113568" s="13"/>
      <c r="F113568" s="13"/>
      <c r="G113568" s="13"/>
      <c r="H113568" s="13"/>
      <c r="I113568" s="13"/>
      <c r="J113568" s="13"/>
      <c r="K113568" s="13"/>
      <c r="L113568" s="13"/>
      <c r="M113568" s="13"/>
      <c r="N113568" s="13"/>
      <c r="O113568" s="13"/>
      <c r="P113568" s="13"/>
      <c r="Q113568" s="13"/>
      <c r="R113568" s="13"/>
    </row>
    <row r="113569" spans="2:18">
      <c r="B113569" s="31"/>
      <c r="C113569" s="13"/>
      <c r="D113569" s="13"/>
      <c r="E113569" s="13"/>
      <c r="F113569" s="13"/>
      <c r="G113569" s="13"/>
      <c r="H113569" s="13"/>
      <c r="I113569" s="13"/>
      <c r="J113569" s="13"/>
      <c r="K113569" s="13"/>
      <c r="L113569" s="13"/>
      <c r="M113569" s="13"/>
      <c r="N113569" s="13"/>
      <c r="O113569" s="13"/>
      <c r="P113569" s="13"/>
      <c r="Q113569" s="13"/>
      <c r="R113569" s="13"/>
    </row>
    <row r="113570" spans="2:18">
      <c r="B113570" s="31"/>
      <c r="C113570" s="13"/>
      <c r="D113570" s="13"/>
      <c r="E113570" s="13"/>
      <c r="F113570" s="13"/>
      <c r="G113570" s="13"/>
      <c r="H113570" s="13"/>
      <c r="I113570" s="13"/>
      <c r="J113570" s="13"/>
      <c r="K113570" s="13"/>
      <c r="L113570" s="13"/>
      <c r="M113570" s="13"/>
      <c r="N113570" s="13"/>
      <c r="O113570" s="13"/>
      <c r="P113570" s="13"/>
      <c r="Q113570" s="13"/>
      <c r="R113570" s="13"/>
    </row>
    <row r="113571" spans="2:18">
      <c r="B113571" s="31"/>
      <c r="C113571" s="13"/>
      <c r="D113571" s="13"/>
      <c r="E113571" s="13"/>
      <c r="F113571" s="13"/>
      <c r="G113571" s="13"/>
      <c r="H113571" s="13"/>
      <c r="I113571" s="13"/>
      <c r="J113571" s="13"/>
      <c r="K113571" s="13"/>
      <c r="L113571" s="13"/>
      <c r="M113571" s="13"/>
      <c r="N113571" s="13"/>
      <c r="O113571" s="13"/>
      <c r="P113571" s="13"/>
      <c r="Q113571" s="13"/>
      <c r="R113571" s="13"/>
    </row>
    <row r="113572" spans="2:18">
      <c r="B113572" s="31"/>
      <c r="C113572" s="13"/>
      <c r="D113572" s="13"/>
      <c r="E113572" s="13"/>
      <c r="F113572" s="13"/>
      <c r="G113572" s="13"/>
      <c r="H113572" s="13"/>
      <c r="I113572" s="13"/>
      <c r="J113572" s="13"/>
      <c r="K113572" s="13"/>
      <c r="L113572" s="13"/>
      <c r="M113572" s="13"/>
      <c r="N113572" s="13"/>
      <c r="O113572" s="13"/>
      <c r="P113572" s="13"/>
      <c r="Q113572" s="13"/>
      <c r="R113572" s="13"/>
    </row>
    <row r="113573" spans="2:18">
      <c r="B113573" s="31"/>
      <c r="C113573" s="13"/>
      <c r="D113573" s="13"/>
      <c r="E113573" s="13"/>
      <c r="F113573" s="13"/>
      <c r="G113573" s="13"/>
      <c r="H113573" s="13"/>
      <c r="I113573" s="13"/>
      <c r="J113573" s="13"/>
      <c r="K113573" s="13"/>
      <c r="L113573" s="13"/>
      <c r="M113573" s="13"/>
      <c r="N113573" s="13"/>
      <c r="O113573" s="13"/>
      <c r="P113573" s="13"/>
      <c r="Q113573" s="13"/>
      <c r="R113573" s="13"/>
    </row>
    <row r="113574" spans="2:18">
      <c r="B113574" s="31"/>
      <c r="C113574" s="13"/>
      <c r="D113574" s="13"/>
      <c r="E113574" s="13"/>
      <c r="F113574" s="13"/>
      <c r="G113574" s="13"/>
      <c r="H113574" s="13"/>
      <c r="I113574" s="13"/>
      <c r="J113574" s="13"/>
      <c r="K113574" s="13"/>
      <c r="L113574" s="13"/>
      <c r="M113574" s="13"/>
      <c r="N113574" s="13"/>
      <c r="O113574" s="13"/>
      <c r="P113574" s="13"/>
      <c r="Q113574" s="13"/>
      <c r="R113574" s="13"/>
    </row>
    <row r="113575" spans="2:18">
      <c r="B113575" s="31"/>
      <c r="C113575" s="13"/>
      <c r="D113575" s="13"/>
      <c r="E113575" s="13"/>
      <c r="F113575" s="13"/>
      <c r="G113575" s="13"/>
      <c r="H113575" s="13"/>
      <c r="I113575" s="13"/>
      <c r="J113575" s="13"/>
      <c r="K113575" s="13"/>
      <c r="L113575" s="13"/>
      <c r="M113575" s="13"/>
      <c r="N113575" s="13"/>
      <c r="O113575" s="13"/>
      <c r="P113575" s="13"/>
      <c r="Q113575" s="13"/>
      <c r="R113575" s="13"/>
    </row>
    <row r="113576" spans="2:18">
      <c r="B113576" s="31"/>
      <c r="C113576" s="13"/>
      <c r="D113576" s="13"/>
      <c r="E113576" s="13"/>
      <c r="F113576" s="13"/>
      <c r="G113576" s="13"/>
      <c r="H113576" s="13"/>
      <c r="I113576" s="13"/>
      <c r="J113576" s="13"/>
      <c r="K113576" s="13"/>
      <c r="L113576" s="13"/>
      <c r="M113576" s="13"/>
      <c r="N113576" s="13"/>
      <c r="O113576" s="13"/>
      <c r="P113576" s="13"/>
      <c r="Q113576" s="13"/>
      <c r="R113576" s="13"/>
    </row>
    <row r="113577" spans="2:18">
      <c r="B113577" s="31"/>
      <c r="C113577" s="13"/>
      <c r="D113577" s="13"/>
      <c r="E113577" s="13"/>
      <c r="F113577" s="13"/>
      <c r="G113577" s="13"/>
      <c r="H113577" s="13"/>
      <c r="I113577" s="13"/>
      <c r="J113577" s="13"/>
      <c r="K113577" s="13"/>
      <c r="L113577" s="13"/>
      <c r="M113577" s="13"/>
      <c r="N113577" s="13"/>
      <c r="O113577" s="13"/>
      <c r="P113577" s="13"/>
      <c r="Q113577" s="13"/>
      <c r="R113577" s="13"/>
    </row>
    <row r="113578" spans="2:18">
      <c r="B113578" s="31"/>
      <c r="C113578" s="13"/>
      <c r="D113578" s="13"/>
      <c r="E113578" s="13"/>
      <c r="F113578" s="13"/>
      <c r="G113578" s="13"/>
      <c r="H113578" s="13"/>
      <c r="I113578" s="13"/>
      <c r="J113578" s="13"/>
      <c r="K113578" s="13"/>
      <c r="L113578" s="13"/>
      <c r="M113578" s="13"/>
      <c r="N113578" s="13"/>
      <c r="O113578" s="13"/>
      <c r="P113578" s="13"/>
      <c r="Q113578" s="13"/>
      <c r="R113578" s="13"/>
    </row>
    <row r="113579" spans="2:18">
      <c r="B113579" s="31"/>
      <c r="C113579" s="13"/>
      <c r="D113579" s="13"/>
      <c r="E113579" s="13"/>
      <c r="F113579" s="13"/>
      <c r="G113579" s="13"/>
      <c r="H113579" s="13"/>
      <c r="I113579" s="13"/>
      <c r="J113579" s="13"/>
      <c r="K113579" s="13"/>
      <c r="L113579" s="13"/>
      <c r="M113579" s="13"/>
      <c r="N113579" s="13"/>
      <c r="O113579" s="13"/>
      <c r="P113579" s="13"/>
      <c r="Q113579" s="13"/>
      <c r="R113579" s="13"/>
    </row>
    <row r="113580" spans="2:18">
      <c r="B113580" s="31"/>
      <c r="C113580" s="13"/>
      <c r="D113580" s="13"/>
      <c r="E113580" s="13"/>
      <c r="F113580" s="13"/>
      <c r="G113580" s="13"/>
      <c r="H113580" s="13"/>
      <c r="I113580" s="13"/>
      <c r="J113580" s="13"/>
      <c r="K113580" s="13"/>
      <c r="L113580" s="13"/>
      <c r="M113580" s="13"/>
      <c r="N113580" s="13"/>
      <c r="O113580" s="13"/>
      <c r="P113580" s="13"/>
      <c r="Q113580" s="13"/>
      <c r="R113580" s="13"/>
    </row>
    <row r="113581" spans="2:18">
      <c r="B113581" s="31"/>
      <c r="C113581" s="13"/>
      <c r="D113581" s="13"/>
      <c r="E113581" s="13"/>
      <c r="F113581" s="13"/>
      <c r="G113581" s="13"/>
      <c r="H113581" s="13"/>
      <c r="I113581" s="13"/>
      <c r="J113581" s="13"/>
      <c r="K113581" s="13"/>
      <c r="L113581" s="13"/>
      <c r="M113581" s="13"/>
      <c r="N113581" s="13"/>
      <c r="O113581" s="13"/>
      <c r="P113581" s="13"/>
      <c r="Q113581" s="13"/>
      <c r="R113581" s="13"/>
    </row>
    <row r="113582" spans="2:18">
      <c r="B113582" s="31"/>
      <c r="C113582" s="13"/>
      <c r="D113582" s="13"/>
      <c r="E113582" s="13"/>
      <c r="F113582" s="13"/>
      <c r="G113582" s="13"/>
      <c r="H113582" s="13"/>
      <c r="I113582" s="13"/>
      <c r="J113582" s="13"/>
      <c r="K113582" s="13"/>
      <c r="L113582" s="13"/>
      <c r="M113582" s="13"/>
      <c r="N113582" s="13"/>
      <c r="O113582" s="13"/>
      <c r="P113582" s="13"/>
      <c r="Q113582" s="13"/>
      <c r="R113582" s="13"/>
    </row>
    <row r="113583" spans="2:18">
      <c r="B113583" s="31"/>
      <c r="C113583" s="13"/>
      <c r="D113583" s="13"/>
      <c r="E113583" s="13"/>
      <c r="F113583" s="13"/>
      <c r="G113583" s="13"/>
      <c r="H113583" s="13"/>
      <c r="I113583" s="13"/>
      <c r="J113583" s="13"/>
      <c r="K113583" s="13"/>
      <c r="L113583" s="13"/>
      <c r="M113583" s="13"/>
      <c r="N113583" s="13"/>
      <c r="O113583" s="13"/>
      <c r="P113583" s="13"/>
      <c r="Q113583" s="13"/>
      <c r="R113583" s="13"/>
    </row>
    <row r="113584" spans="2:18">
      <c r="B113584" s="31"/>
      <c r="C113584" s="13"/>
      <c r="D113584" s="13"/>
      <c r="E113584" s="13"/>
      <c r="F113584" s="13"/>
      <c r="G113584" s="13"/>
      <c r="H113584" s="13"/>
      <c r="I113584" s="13"/>
      <c r="J113584" s="13"/>
      <c r="K113584" s="13"/>
      <c r="L113584" s="13"/>
      <c r="M113584" s="13"/>
      <c r="N113584" s="13"/>
      <c r="O113584" s="13"/>
      <c r="P113584" s="13"/>
      <c r="Q113584" s="13"/>
      <c r="R113584" s="13"/>
    </row>
    <row r="113585" spans="2:18">
      <c r="B113585" s="31"/>
      <c r="C113585" s="13"/>
      <c r="D113585" s="13"/>
      <c r="E113585" s="13"/>
      <c r="F113585" s="13"/>
      <c r="G113585" s="13"/>
      <c r="H113585" s="13"/>
      <c r="I113585" s="13"/>
      <c r="J113585" s="13"/>
      <c r="K113585" s="13"/>
      <c r="L113585" s="13"/>
      <c r="M113585" s="13"/>
      <c r="N113585" s="13"/>
      <c r="O113585" s="13"/>
      <c r="P113585" s="13"/>
      <c r="Q113585" s="13"/>
      <c r="R113585" s="13"/>
    </row>
    <row r="113586" spans="2:18">
      <c r="B113586" s="31"/>
      <c r="C113586" s="13"/>
      <c r="D113586" s="13"/>
      <c r="E113586" s="13"/>
      <c r="F113586" s="13"/>
      <c r="G113586" s="13"/>
      <c r="H113586" s="13"/>
      <c r="I113586" s="13"/>
      <c r="J113586" s="13"/>
      <c r="K113586" s="13"/>
      <c r="L113586" s="13"/>
      <c r="M113586" s="13"/>
      <c r="N113586" s="13"/>
      <c r="O113586" s="13"/>
      <c r="P113586" s="13"/>
      <c r="Q113586" s="13"/>
      <c r="R113586" s="13"/>
    </row>
    <row r="113587" spans="2:18">
      <c r="B113587" s="31"/>
      <c r="C113587" s="13"/>
      <c r="D113587" s="13"/>
      <c r="E113587" s="13"/>
      <c r="F113587" s="13"/>
      <c r="G113587" s="13"/>
      <c r="H113587" s="13"/>
      <c r="I113587" s="13"/>
      <c r="J113587" s="13"/>
      <c r="K113587" s="13"/>
      <c r="L113587" s="13"/>
      <c r="M113587" s="13"/>
      <c r="N113587" s="13"/>
      <c r="O113587" s="13"/>
      <c r="P113587" s="13"/>
      <c r="Q113587" s="13"/>
      <c r="R113587" s="13"/>
    </row>
    <row r="113588" spans="2:18">
      <c r="B113588" s="31"/>
      <c r="C113588" s="13"/>
      <c r="D113588" s="13"/>
      <c r="E113588" s="13"/>
      <c r="F113588" s="13"/>
      <c r="G113588" s="13"/>
      <c r="H113588" s="13"/>
      <c r="I113588" s="13"/>
      <c r="J113588" s="13"/>
      <c r="K113588" s="13"/>
      <c r="L113588" s="13"/>
      <c r="M113588" s="13"/>
      <c r="N113588" s="13"/>
      <c r="O113588" s="13"/>
      <c r="P113588" s="13"/>
      <c r="Q113588" s="13"/>
      <c r="R113588" s="13"/>
    </row>
    <row r="113589" spans="2:18">
      <c r="B113589" s="31"/>
      <c r="C113589" s="13"/>
      <c r="D113589" s="13"/>
      <c r="E113589" s="13"/>
      <c r="F113589" s="13"/>
      <c r="G113589" s="13"/>
      <c r="H113589" s="13"/>
      <c r="I113589" s="13"/>
      <c r="J113589" s="13"/>
      <c r="K113589" s="13"/>
      <c r="L113589" s="13"/>
      <c r="M113589" s="13"/>
      <c r="N113589" s="13"/>
      <c r="O113589" s="13"/>
      <c r="P113589" s="13"/>
      <c r="Q113589" s="13"/>
      <c r="R113589" s="13"/>
    </row>
    <row r="113590" spans="2:18">
      <c r="B113590" s="31"/>
      <c r="C113590" s="13"/>
      <c r="D113590" s="13"/>
      <c r="E113590" s="13"/>
      <c r="F113590" s="13"/>
      <c r="G113590" s="13"/>
      <c r="H113590" s="13"/>
      <c r="I113590" s="13"/>
      <c r="J113590" s="13"/>
      <c r="K113590" s="13"/>
      <c r="L113590" s="13"/>
      <c r="M113590" s="13"/>
      <c r="N113590" s="13"/>
      <c r="O113590" s="13"/>
      <c r="P113590" s="13"/>
      <c r="Q113590" s="13"/>
      <c r="R113590" s="13"/>
    </row>
    <row r="113591" spans="2:18">
      <c r="B113591" s="31"/>
      <c r="C113591" s="13"/>
      <c r="D113591" s="13"/>
      <c r="E113591" s="13"/>
      <c r="F113591" s="13"/>
      <c r="G113591" s="13"/>
      <c r="H113591" s="13"/>
      <c r="I113591" s="13"/>
      <c r="J113591" s="13"/>
      <c r="K113591" s="13"/>
      <c r="L113591" s="13"/>
      <c r="M113591" s="13"/>
      <c r="N113591" s="13"/>
      <c r="O113591" s="13"/>
      <c r="P113591" s="13"/>
      <c r="Q113591" s="13"/>
      <c r="R113591" s="13"/>
    </row>
    <row r="113592" spans="2:18">
      <c r="B113592" s="31"/>
      <c r="C113592" s="13"/>
      <c r="D113592" s="13"/>
      <c r="E113592" s="13"/>
      <c r="F113592" s="13"/>
      <c r="G113592" s="13"/>
      <c r="H113592" s="13"/>
      <c r="I113592" s="13"/>
      <c r="J113592" s="13"/>
      <c r="K113592" s="13"/>
      <c r="L113592" s="13"/>
      <c r="M113592" s="13"/>
      <c r="N113592" s="13"/>
      <c r="O113592" s="13"/>
      <c r="P113592" s="13"/>
      <c r="Q113592" s="13"/>
      <c r="R113592" s="13"/>
    </row>
    <row r="113593" spans="2:18">
      <c r="B113593" s="31"/>
      <c r="C113593" s="13"/>
      <c r="D113593" s="13"/>
      <c r="E113593" s="13"/>
      <c r="F113593" s="13"/>
      <c r="G113593" s="13"/>
      <c r="H113593" s="13"/>
      <c r="I113593" s="13"/>
      <c r="J113593" s="13"/>
      <c r="K113593" s="13"/>
      <c r="L113593" s="13"/>
      <c r="M113593" s="13"/>
      <c r="N113593" s="13"/>
      <c r="O113593" s="13"/>
      <c r="P113593" s="13"/>
      <c r="Q113593" s="13"/>
      <c r="R113593" s="13"/>
    </row>
    <row r="113594" spans="2:18">
      <c r="B113594" s="31"/>
      <c r="C113594" s="13"/>
      <c r="D113594" s="13"/>
      <c r="E113594" s="13"/>
      <c r="F113594" s="13"/>
      <c r="G113594" s="13"/>
      <c r="H113594" s="13"/>
      <c r="I113594" s="13"/>
      <c r="J113594" s="13"/>
      <c r="K113594" s="13"/>
      <c r="L113594" s="13"/>
      <c r="M113594" s="13"/>
      <c r="N113594" s="13"/>
      <c r="O113594" s="13"/>
      <c r="P113594" s="13"/>
      <c r="Q113594" s="13"/>
      <c r="R113594" s="13"/>
    </row>
    <row r="113595" spans="2:18">
      <c r="B113595" s="31"/>
      <c r="C113595" s="13"/>
      <c r="D113595" s="13"/>
      <c r="E113595" s="13"/>
      <c r="F113595" s="13"/>
      <c r="G113595" s="13"/>
      <c r="H113595" s="13"/>
      <c r="I113595" s="13"/>
      <c r="J113595" s="13"/>
      <c r="K113595" s="13"/>
      <c r="L113595" s="13"/>
      <c r="M113595" s="13"/>
      <c r="N113595" s="13"/>
      <c r="O113595" s="13"/>
      <c r="P113595" s="13"/>
      <c r="Q113595" s="13"/>
      <c r="R113595" s="13"/>
    </row>
    <row r="113596" spans="2:18">
      <c r="B113596" s="31"/>
      <c r="C113596" s="13"/>
      <c r="D113596" s="13"/>
      <c r="E113596" s="13"/>
      <c r="F113596" s="13"/>
      <c r="G113596" s="13"/>
      <c r="H113596" s="13"/>
      <c r="I113596" s="13"/>
      <c r="J113596" s="13"/>
      <c r="K113596" s="13"/>
      <c r="L113596" s="13"/>
      <c r="M113596" s="13"/>
      <c r="N113596" s="13"/>
      <c r="O113596" s="13"/>
      <c r="P113596" s="13"/>
      <c r="Q113596" s="13"/>
      <c r="R113596" s="13"/>
    </row>
    <row r="113597" spans="2:18">
      <c r="B113597" s="31"/>
      <c r="C113597" s="13"/>
      <c r="D113597" s="13"/>
      <c r="E113597" s="13"/>
      <c r="F113597" s="13"/>
      <c r="G113597" s="13"/>
      <c r="H113597" s="13"/>
      <c r="I113597" s="13"/>
      <c r="J113597" s="13"/>
      <c r="K113597" s="13"/>
      <c r="L113597" s="13"/>
      <c r="M113597" s="13"/>
      <c r="N113597" s="13"/>
      <c r="O113597" s="13"/>
      <c r="P113597" s="13"/>
      <c r="Q113597" s="13"/>
      <c r="R113597" s="13"/>
    </row>
    <row r="113598" spans="2:18">
      <c r="B113598" s="31"/>
      <c r="C113598" s="13"/>
      <c r="D113598" s="13"/>
      <c r="E113598" s="13"/>
      <c r="F113598" s="13"/>
      <c r="G113598" s="13"/>
      <c r="H113598" s="13"/>
      <c r="I113598" s="13"/>
      <c r="J113598" s="13"/>
      <c r="K113598" s="13"/>
      <c r="L113598" s="13"/>
      <c r="M113598" s="13"/>
      <c r="N113598" s="13"/>
      <c r="O113598" s="13"/>
      <c r="P113598" s="13"/>
      <c r="Q113598" s="13"/>
      <c r="R113598" s="13"/>
    </row>
    <row r="113599" spans="2:18">
      <c r="B113599" s="31"/>
      <c r="C113599" s="13"/>
      <c r="D113599" s="13"/>
      <c r="E113599" s="13"/>
      <c r="F113599" s="13"/>
      <c r="G113599" s="13"/>
      <c r="H113599" s="13"/>
      <c r="I113599" s="13"/>
      <c r="J113599" s="13"/>
      <c r="K113599" s="13"/>
      <c r="L113599" s="13"/>
      <c r="M113599" s="13"/>
      <c r="N113599" s="13"/>
      <c r="O113599" s="13"/>
      <c r="P113599" s="13"/>
      <c r="Q113599" s="13"/>
      <c r="R113599" s="13"/>
    </row>
    <row r="113600" spans="2:18">
      <c r="B113600" s="31"/>
      <c r="C113600" s="13"/>
      <c r="D113600" s="13"/>
      <c r="E113600" s="13"/>
      <c r="F113600" s="13"/>
      <c r="G113600" s="13"/>
      <c r="H113600" s="13"/>
      <c r="I113600" s="13"/>
      <c r="J113600" s="13"/>
      <c r="K113600" s="13"/>
      <c r="L113600" s="13"/>
      <c r="M113600" s="13"/>
      <c r="N113600" s="13"/>
      <c r="O113600" s="13"/>
      <c r="P113600" s="13"/>
      <c r="Q113600" s="13"/>
      <c r="R113600" s="13"/>
    </row>
    <row r="113601" spans="2:18">
      <c r="B113601" s="31"/>
      <c r="C113601" s="13"/>
      <c r="D113601" s="13"/>
      <c r="E113601" s="13"/>
      <c r="F113601" s="13"/>
      <c r="G113601" s="13"/>
      <c r="H113601" s="13"/>
      <c r="I113601" s="13"/>
      <c r="J113601" s="13"/>
      <c r="K113601" s="13"/>
      <c r="L113601" s="13"/>
      <c r="M113601" s="13"/>
      <c r="N113601" s="13"/>
      <c r="O113601" s="13"/>
      <c r="P113601" s="13"/>
      <c r="Q113601" s="13"/>
      <c r="R113601" s="13"/>
    </row>
    <row r="113602" spans="2:18">
      <c r="B113602" s="31"/>
      <c r="C113602" s="13"/>
      <c r="D113602" s="13"/>
      <c r="E113602" s="13"/>
      <c r="F113602" s="13"/>
      <c r="G113602" s="13"/>
      <c r="H113602" s="13"/>
      <c r="I113602" s="13"/>
      <c r="J113602" s="13"/>
      <c r="K113602" s="13"/>
      <c r="L113602" s="13"/>
      <c r="M113602" s="13"/>
      <c r="N113602" s="13"/>
      <c r="O113602" s="13"/>
      <c r="P113602" s="13"/>
      <c r="Q113602" s="13"/>
      <c r="R113602" s="13"/>
    </row>
    <row r="113603" spans="2:18">
      <c r="B113603" s="31"/>
      <c r="C113603" s="13"/>
      <c r="D113603" s="13"/>
      <c r="E113603" s="13"/>
      <c r="F113603" s="13"/>
      <c r="G113603" s="13"/>
      <c r="H113603" s="13"/>
      <c r="I113603" s="13"/>
      <c r="J113603" s="13"/>
      <c r="K113603" s="13"/>
      <c r="L113603" s="13"/>
      <c r="M113603" s="13"/>
      <c r="N113603" s="13"/>
      <c r="O113603" s="13"/>
      <c r="P113603" s="13"/>
      <c r="Q113603" s="13"/>
      <c r="R113603" s="13"/>
    </row>
    <row r="113604" spans="2:18">
      <c r="B113604" s="31"/>
      <c r="C113604" s="13"/>
      <c r="D113604" s="13"/>
      <c r="E113604" s="13"/>
      <c r="F113604" s="13"/>
      <c r="G113604" s="13"/>
      <c r="H113604" s="13"/>
      <c r="I113604" s="13"/>
      <c r="J113604" s="13"/>
      <c r="K113604" s="13"/>
      <c r="L113604" s="13"/>
      <c r="M113604" s="13"/>
      <c r="N113604" s="13"/>
      <c r="O113604" s="13"/>
      <c r="P113604" s="13"/>
      <c r="Q113604" s="13"/>
      <c r="R113604" s="13"/>
    </row>
    <row r="113605" spans="2:18">
      <c r="B113605" s="31"/>
      <c r="C113605" s="13"/>
      <c r="D113605" s="13"/>
      <c r="E113605" s="13"/>
      <c r="F113605" s="13"/>
      <c r="G113605" s="13"/>
      <c r="H113605" s="13"/>
      <c r="I113605" s="13"/>
      <c r="J113605" s="13"/>
      <c r="K113605" s="13"/>
      <c r="L113605" s="13"/>
      <c r="M113605" s="13"/>
      <c r="N113605" s="13"/>
      <c r="O113605" s="13"/>
      <c r="P113605" s="13"/>
      <c r="Q113605" s="13"/>
      <c r="R113605" s="13"/>
    </row>
    <row r="113606" spans="2:18">
      <c r="B113606" s="31"/>
      <c r="C113606" s="13"/>
      <c r="D113606" s="13"/>
      <c r="E113606" s="13"/>
      <c r="F113606" s="13"/>
      <c r="G113606" s="13"/>
      <c r="H113606" s="13"/>
      <c r="I113606" s="13"/>
      <c r="J113606" s="13"/>
      <c r="K113606" s="13"/>
      <c r="L113606" s="13"/>
      <c r="M113606" s="13"/>
      <c r="N113606" s="13"/>
      <c r="O113606" s="13"/>
      <c r="P113606" s="13"/>
      <c r="Q113606" s="13"/>
      <c r="R113606" s="13"/>
    </row>
    <row r="113607" spans="2:18">
      <c r="B113607" s="31"/>
      <c r="C113607" s="13"/>
      <c r="D113607" s="13"/>
      <c r="E113607" s="13"/>
      <c r="F113607" s="13"/>
      <c r="G113607" s="13"/>
      <c r="H113607" s="13"/>
      <c r="I113607" s="13"/>
      <c r="J113607" s="13"/>
      <c r="K113607" s="13"/>
      <c r="L113607" s="13"/>
      <c r="M113607" s="13"/>
      <c r="N113607" s="13"/>
      <c r="O113607" s="13"/>
      <c r="P113607" s="13"/>
      <c r="Q113607" s="13"/>
      <c r="R113607" s="13"/>
    </row>
    <row r="113608" spans="2:18">
      <c r="B113608" s="31"/>
      <c r="C113608" s="13"/>
      <c r="D113608" s="13"/>
      <c r="E113608" s="13"/>
      <c r="F113608" s="13"/>
      <c r="G113608" s="13"/>
      <c r="H113608" s="13"/>
      <c r="I113608" s="13"/>
      <c r="J113608" s="13"/>
      <c r="K113608" s="13"/>
      <c r="L113608" s="13"/>
      <c r="M113608" s="13"/>
      <c r="N113608" s="13"/>
      <c r="O113608" s="13"/>
      <c r="P113608" s="13"/>
      <c r="Q113608" s="13"/>
      <c r="R113608" s="13"/>
    </row>
    <row r="113609" spans="2:18">
      <c r="B113609" s="31"/>
      <c r="C113609" s="13"/>
      <c r="D113609" s="13"/>
      <c r="E113609" s="13"/>
      <c r="F113609" s="13"/>
      <c r="G113609" s="13"/>
      <c r="H113609" s="13"/>
      <c r="I113609" s="13"/>
      <c r="J113609" s="13"/>
      <c r="K113609" s="13"/>
      <c r="L113609" s="13"/>
      <c r="M113609" s="13"/>
      <c r="N113609" s="13"/>
      <c r="O113609" s="13"/>
      <c r="P113609" s="13"/>
      <c r="Q113609" s="13"/>
      <c r="R113609" s="13"/>
    </row>
    <row r="113610" spans="2:18">
      <c r="B113610" s="31"/>
      <c r="C113610" s="13"/>
      <c r="D113610" s="13"/>
      <c r="E113610" s="13"/>
      <c r="F113610" s="13"/>
      <c r="G113610" s="13"/>
      <c r="H113610" s="13"/>
      <c r="I113610" s="13"/>
      <c r="J113610" s="13"/>
      <c r="K113610" s="13"/>
      <c r="L113610" s="13"/>
      <c r="M113610" s="13"/>
      <c r="N113610" s="13"/>
      <c r="O113610" s="13"/>
      <c r="P113610" s="13"/>
      <c r="Q113610" s="13"/>
      <c r="R113610" s="13"/>
    </row>
    <row r="113611" spans="2:18">
      <c r="B113611" s="31"/>
      <c r="C113611" s="13"/>
      <c r="D113611" s="13"/>
      <c r="E113611" s="13"/>
      <c r="F113611" s="13"/>
      <c r="G113611" s="13"/>
      <c r="H113611" s="13"/>
      <c r="I113611" s="13"/>
      <c r="J113611" s="13"/>
      <c r="K113611" s="13"/>
      <c r="L113611" s="13"/>
      <c r="M113611" s="13"/>
      <c r="N113611" s="13"/>
      <c r="O113611" s="13"/>
      <c r="P113611" s="13"/>
      <c r="Q113611" s="13"/>
      <c r="R113611" s="13"/>
    </row>
    <row r="113612" spans="2:18">
      <c r="B113612" s="31"/>
      <c r="C113612" s="13"/>
      <c r="D113612" s="13"/>
      <c r="E113612" s="13"/>
      <c r="F113612" s="13"/>
      <c r="G113612" s="13"/>
      <c r="H113612" s="13"/>
      <c r="I113612" s="13"/>
      <c r="J113612" s="13"/>
      <c r="K113612" s="13"/>
      <c r="L113612" s="13"/>
      <c r="M113612" s="13"/>
      <c r="N113612" s="13"/>
      <c r="O113612" s="13"/>
      <c r="P113612" s="13"/>
      <c r="Q113612" s="13"/>
      <c r="R113612" s="13"/>
    </row>
    <row r="113613" spans="2:18">
      <c r="B113613" s="31"/>
      <c r="C113613" s="13"/>
      <c r="D113613" s="13"/>
      <c r="E113613" s="13"/>
      <c r="F113613" s="13"/>
      <c r="G113613" s="13"/>
      <c r="H113613" s="13"/>
      <c r="I113613" s="13"/>
      <c r="J113613" s="13"/>
      <c r="K113613" s="13"/>
      <c r="L113613" s="13"/>
      <c r="M113613" s="13"/>
      <c r="N113613" s="13"/>
      <c r="O113613" s="13"/>
      <c r="P113613" s="13"/>
      <c r="Q113613" s="13"/>
      <c r="R113613" s="13"/>
    </row>
    <row r="113614" spans="2:18">
      <c r="B113614" s="31"/>
      <c r="C113614" s="13"/>
      <c r="D113614" s="13"/>
      <c r="E113614" s="13"/>
      <c r="F113614" s="13"/>
      <c r="G113614" s="13"/>
      <c r="H113614" s="13"/>
      <c r="I113614" s="13"/>
      <c r="J113614" s="13"/>
      <c r="K113614" s="13"/>
      <c r="L113614" s="13"/>
      <c r="M113614" s="13"/>
      <c r="N113614" s="13"/>
      <c r="O113614" s="13"/>
      <c r="P113614" s="13"/>
      <c r="Q113614" s="13"/>
      <c r="R113614" s="13"/>
    </row>
    <row r="113615" spans="2:18">
      <c r="B113615" s="31"/>
      <c r="C113615" s="13"/>
      <c r="D113615" s="13"/>
      <c r="E113615" s="13"/>
      <c r="F113615" s="13"/>
      <c r="G113615" s="13"/>
      <c r="H113615" s="13"/>
      <c r="I113615" s="13"/>
      <c r="J113615" s="13"/>
      <c r="K113615" s="13"/>
      <c r="L113615" s="13"/>
      <c r="M113615" s="13"/>
      <c r="N113615" s="13"/>
      <c r="O113615" s="13"/>
      <c r="P113615" s="13"/>
      <c r="Q113615" s="13"/>
      <c r="R113615" s="13"/>
    </row>
    <row r="113616" spans="2:18">
      <c r="B113616" s="31"/>
      <c r="C113616" s="13"/>
      <c r="D113616" s="13"/>
      <c r="E113616" s="13"/>
      <c r="F113616" s="13"/>
      <c r="G113616" s="13"/>
      <c r="H113616" s="13"/>
      <c r="I113616" s="13"/>
      <c r="J113616" s="13"/>
      <c r="K113616" s="13"/>
      <c r="L113616" s="13"/>
      <c r="M113616" s="13"/>
      <c r="N113616" s="13"/>
      <c r="O113616" s="13"/>
      <c r="P113616" s="13"/>
      <c r="Q113616" s="13"/>
      <c r="R113616" s="13"/>
    </row>
    <row r="113617" spans="2:18">
      <c r="B113617" s="31"/>
      <c r="C113617" s="13"/>
      <c r="D113617" s="13"/>
      <c r="E113617" s="13"/>
      <c r="F113617" s="13"/>
      <c r="G113617" s="13"/>
      <c r="H113617" s="13"/>
      <c r="I113617" s="13"/>
      <c r="J113617" s="13"/>
      <c r="K113617" s="13"/>
      <c r="L113617" s="13"/>
      <c r="M113617" s="13"/>
      <c r="N113617" s="13"/>
      <c r="O113617" s="13"/>
      <c r="P113617" s="13"/>
      <c r="Q113617" s="13"/>
      <c r="R113617" s="13"/>
    </row>
    <row r="113618" spans="2:18">
      <c r="B113618" s="31"/>
      <c r="C113618" s="13"/>
      <c r="D113618" s="13"/>
      <c r="E113618" s="13"/>
      <c r="F113618" s="13"/>
      <c r="G113618" s="13"/>
      <c r="H113618" s="13"/>
      <c r="I113618" s="13"/>
      <c r="J113618" s="13"/>
      <c r="K113618" s="13"/>
      <c r="L113618" s="13"/>
      <c r="M113618" s="13"/>
      <c r="N113618" s="13"/>
      <c r="O113618" s="13"/>
      <c r="P113618" s="13"/>
      <c r="Q113618" s="13"/>
      <c r="R113618" s="13"/>
    </row>
    <row r="113619" spans="2:18">
      <c r="B113619" s="31"/>
      <c r="C113619" s="13"/>
      <c r="D113619" s="13"/>
      <c r="E113619" s="13"/>
      <c r="F113619" s="13"/>
      <c r="G113619" s="13"/>
      <c r="H113619" s="13"/>
      <c r="I113619" s="13"/>
      <c r="J113619" s="13"/>
      <c r="K113619" s="13"/>
      <c r="L113619" s="13"/>
      <c r="M113619" s="13"/>
      <c r="N113619" s="13"/>
      <c r="O113619" s="13"/>
      <c r="P113619" s="13"/>
      <c r="Q113619" s="13"/>
      <c r="R113619" s="13"/>
    </row>
    <row r="113620" spans="2:18">
      <c r="B113620" s="31"/>
      <c r="C113620" s="13"/>
      <c r="D113620" s="13"/>
      <c r="E113620" s="13"/>
      <c r="F113620" s="13"/>
      <c r="G113620" s="13"/>
      <c r="H113620" s="13"/>
      <c r="I113620" s="13"/>
      <c r="J113620" s="13"/>
      <c r="K113620" s="13"/>
      <c r="L113620" s="13"/>
      <c r="M113620" s="13"/>
      <c r="N113620" s="13"/>
      <c r="O113620" s="13"/>
      <c r="P113620" s="13"/>
      <c r="Q113620" s="13"/>
      <c r="R113620" s="13"/>
    </row>
    <row r="113621" spans="2:18">
      <c r="B113621" s="31"/>
      <c r="C113621" s="13"/>
      <c r="D113621" s="13"/>
      <c r="E113621" s="13"/>
      <c r="F113621" s="13"/>
      <c r="G113621" s="13"/>
      <c r="H113621" s="13"/>
      <c r="I113621" s="13"/>
      <c r="J113621" s="13"/>
      <c r="K113621" s="13"/>
      <c r="L113621" s="13"/>
      <c r="M113621" s="13"/>
      <c r="N113621" s="13"/>
      <c r="O113621" s="13"/>
      <c r="P113621" s="13"/>
      <c r="Q113621" s="13"/>
      <c r="R113621" s="13"/>
    </row>
    <row r="113622" spans="2:18">
      <c r="B113622" s="31"/>
      <c r="C113622" s="13"/>
      <c r="D113622" s="13"/>
      <c r="E113622" s="13"/>
      <c r="F113622" s="13"/>
      <c r="G113622" s="13"/>
      <c r="H113622" s="13"/>
      <c r="I113622" s="13"/>
      <c r="J113622" s="13"/>
      <c r="K113622" s="13"/>
      <c r="L113622" s="13"/>
      <c r="M113622" s="13"/>
      <c r="N113622" s="13"/>
      <c r="O113622" s="13"/>
      <c r="P113622" s="13"/>
      <c r="Q113622" s="13"/>
      <c r="R113622" s="13"/>
    </row>
    <row r="113623" spans="2:18">
      <c r="B113623" s="31"/>
      <c r="C113623" s="13"/>
      <c r="D113623" s="13"/>
      <c r="E113623" s="13"/>
      <c r="F113623" s="13"/>
      <c r="G113623" s="13"/>
      <c r="H113623" s="13"/>
      <c r="I113623" s="13"/>
      <c r="J113623" s="13"/>
      <c r="K113623" s="13"/>
      <c r="L113623" s="13"/>
      <c r="M113623" s="13"/>
      <c r="N113623" s="13"/>
      <c r="O113623" s="13"/>
      <c r="P113623" s="13"/>
      <c r="Q113623" s="13"/>
      <c r="R113623" s="13"/>
    </row>
    <row r="113624" spans="2:18">
      <c r="B113624" s="31"/>
      <c r="C113624" s="13"/>
      <c r="D113624" s="13"/>
      <c r="E113624" s="13"/>
      <c r="F113624" s="13"/>
      <c r="G113624" s="13"/>
      <c r="H113624" s="13"/>
      <c r="I113624" s="13"/>
      <c r="J113624" s="13"/>
      <c r="K113624" s="13"/>
      <c r="L113624" s="13"/>
      <c r="M113624" s="13"/>
      <c r="N113624" s="13"/>
      <c r="O113624" s="13"/>
      <c r="P113624" s="13"/>
      <c r="Q113624" s="13"/>
      <c r="R113624" s="13"/>
    </row>
    <row r="113625" spans="2:18">
      <c r="B113625" s="31"/>
      <c r="C113625" s="13"/>
      <c r="D113625" s="13"/>
      <c r="E113625" s="13"/>
      <c r="F113625" s="13"/>
      <c r="G113625" s="13"/>
      <c r="H113625" s="13"/>
      <c r="I113625" s="13"/>
      <c r="J113625" s="13"/>
      <c r="K113625" s="13"/>
      <c r="L113625" s="13"/>
      <c r="M113625" s="13"/>
      <c r="N113625" s="13"/>
      <c r="O113625" s="13"/>
      <c r="P113625" s="13"/>
      <c r="Q113625" s="13"/>
      <c r="R113625" s="13"/>
    </row>
    <row r="113626" spans="2:18">
      <c r="B113626" s="31"/>
      <c r="C113626" s="13"/>
      <c r="D113626" s="13"/>
      <c r="E113626" s="13"/>
      <c r="F113626" s="13"/>
      <c r="G113626" s="13"/>
      <c r="H113626" s="13"/>
      <c r="I113626" s="13"/>
      <c r="J113626" s="13"/>
      <c r="K113626" s="13"/>
      <c r="L113626" s="13"/>
      <c r="M113626" s="13"/>
      <c r="N113626" s="13"/>
      <c r="O113626" s="13"/>
      <c r="P113626" s="13"/>
      <c r="Q113626" s="13"/>
      <c r="R113626" s="13"/>
    </row>
    <row r="113627" spans="2:18">
      <c r="B113627" s="31"/>
      <c r="C113627" s="13"/>
      <c r="D113627" s="13"/>
      <c r="E113627" s="13"/>
      <c r="F113627" s="13"/>
      <c r="G113627" s="13"/>
      <c r="H113627" s="13"/>
      <c r="I113627" s="13"/>
      <c r="J113627" s="13"/>
      <c r="K113627" s="13"/>
      <c r="L113627" s="13"/>
      <c r="M113627" s="13"/>
      <c r="N113627" s="13"/>
      <c r="O113627" s="13"/>
      <c r="P113627" s="13"/>
      <c r="Q113627" s="13"/>
      <c r="R113627" s="13"/>
    </row>
    <row r="113628" spans="2:18">
      <c r="B113628" s="31"/>
      <c r="C113628" s="13"/>
      <c r="D113628" s="13"/>
      <c r="E113628" s="13"/>
      <c r="F113628" s="13"/>
      <c r="G113628" s="13"/>
      <c r="H113628" s="13"/>
      <c r="I113628" s="13"/>
      <c r="J113628" s="13"/>
      <c r="K113628" s="13"/>
      <c r="L113628" s="13"/>
      <c r="M113628" s="13"/>
      <c r="N113628" s="13"/>
      <c r="O113628" s="13"/>
      <c r="P113628" s="13"/>
      <c r="Q113628" s="13"/>
      <c r="R113628" s="13"/>
    </row>
    <row r="113629" spans="2:18">
      <c r="B113629" s="31"/>
      <c r="C113629" s="13"/>
      <c r="D113629" s="13"/>
      <c r="E113629" s="13"/>
      <c r="F113629" s="13"/>
      <c r="G113629" s="13"/>
      <c r="H113629" s="13"/>
      <c r="I113629" s="13"/>
      <c r="J113629" s="13"/>
      <c r="K113629" s="13"/>
      <c r="L113629" s="13"/>
      <c r="M113629" s="13"/>
      <c r="N113629" s="13"/>
      <c r="O113629" s="13"/>
      <c r="P113629" s="13"/>
      <c r="Q113629" s="13"/>
      <c r="R113629" s="13"/>
    </row>
    <row r="113630" spans="2:18">
      <c r="B113630" s="31"/>
      <c r="C113630" s="13"/>
      <c r="D113630" s="13"/>
      <c r="E113630" s="13"/>
      <c r="F113630" s="13"/>
      <c r="G113630" s="13"/>
      <c r="H113630" s="13"/>
      <c r="I113630" s="13"/>
      <c r="J113630" s="13"/>
      <c r="K113630" s="13"/>
      <c r="L113630" s="13"/>
      <c r="M113630" s="13"/>
      <c r="N113630" s="13"/>
      <c r="O113630" s="13"/>
      <c r="P113630" s="13"/>
      <c r="Q113630" s="13"/>
      <c r="R113630" s="13"/>
    </row>
    <row r="113631" spans="2:18">
      <c r="B113631" s="31"/>
      <c r="C113631" s="13"/>
      <c r="D113631" s="13"/>
      <c r="E113631" s="13"/>
      <c r="F113631" s="13"/>
      <c r="G113631" s="13"/>
      <c r="H113631" s="13"/>
      <c r="I113631" s="13"/>
      <c r="J113631" s="13"/>
      <c r="K113631" s="13"/>
      <c r="L113631" s="13"/>
      <c r="M113631" s="13"/>
      <c r="N113631" s="13"/>
      <c r="O113631" s="13"/>
      <c r="P113631" s="13"/>
      <c r="Q113631" s="13"/>
      <c r="R113631" s="13"/>
    </row>
    <row r="113632" spans="2:18">
      <c r="B113632" s="31"/>
      <c r="C113632" s="13"/>
      <c r="D113632" s="13"/>
      <c r="E113632" s="13"/>
      <c r="F113632" s="13"/>
      <c r="G113632" s="13"/>
      <c r="H113632" s="13"/>
      <c r="I113632" s="13"/>
      <c r="J113632" s="13"/>
      <c r="K113632" s="13"/>
      <c r="L113632" s="13"/>
      <c r="M113632" s="13"/>
      <c r="N113632" s="13"/>
      <c r="O113632" s="13"/>
      <c r="P113632" s="13"/>
      <c r="Q113632" s="13"/>
      <c r="R113632" s="13"/>
    </row>
    <row r="113633" spans="2:18">
      <c r="B113633" s="31"/>
      <c r="C113633" s="13"/>
      <c r="D113633" s="13"/>
      <c r="E113633" s="13"/>
      <c r="F113633" s="13"/>
      <c r="G113633" s="13"/>
      <c r="H113633" s="13"/>
      <c r="I113633" s="13"/>
      <c r="J113633" s="13"/>
      <c r="K113633" s="13"/>
      <c r="L113633" s="13"/>
      <c r="M113633" s="13"/>
      <c r="N113633" s="13"/>
      <c r="O113633" s="13"/>
      <c r="P113633" s="13"/>
      <c r="Q113633" s="13"/>
      <c r="R113633" s="13"/>
    </row>
    <row r="113634" spans="2:18">
      <c r="B113634" s="31"/>
      <c r="C113634" s="13"/>
      <c r="D113634" s="13"/>
      <c r="E113634" s="13"/>
      <c r="F113634" s="13"/>
      <c r="G113634" s="13"/>
      <c r="H113634" s="13"/>
      <c r="I113634" s="13"/>
      <c r="J113634" s="13"/>
      <c r="K113634" s="13"/>
      <c r="L113634" s="13"/>
      <c r="M113634" s="13"/>
      <c r="N113634" s="13"/>
      <c r="O113634" s="13"/>
      <c r="P113634" s="13"/>
      <c r="Q113634" s="13"/>
      <c r="R113634" s="13"/>
    </row>
    <row r="113635" spans="2:18">
      <c r="B113635" s="31"/>
      <c r="C113635" s="13"/>
      <c r="D113635" s="13"/>
      <c r="E113635" s="13"/>
      <c r="F113635" s="13"/>
      <c r="G113635" s="13"/>
      <c r="H113635" s="13"/>
      <c r="I113635" s="13"/>
      <c r="J113635" s="13"/>
      <c r="K113635" s="13"/>
      <c r="L113635" s="13"/>
      <c r="M113635" s="13"/>
      <c r="N113635" s="13"/>
      <c r="O113635" s="13"/>
      <c r="P113635" s="13"/>
      <c r="Q113635" s="13"/>
      <c r="R113635" s="13"/>
    </row>
    <row r="113636" spans="2:18">
      <c r="B113636" s="31"/>
      <c r="C113636" s="13"/>
      <c r="D113636" s="13"/>
      <c r="E113636" s="13"/>
      <c r="F113636" s="13"/>
      <c r="G113636" s="13"/>
      <c r="H113636" s="13"/>
      <c r="I113636" s="13"/>
      <c r="J113636" s="13"/>
      <c r="K113636" s="13"/>
      <c r="L113636" s="13"/>
      <c r="M113636" s="13"/>
      <c r="N113636" s="13"/>
      <c r="O113636" s="13"/>
      <c r="P113636" s="13"/>
      <c r="Q113636" s="13"/>
      <c r="R113636" s="13"/>
    </row>
    <row r="113637" spans="2:18">
      <c r="B113637" s="31"/>
      <c r="C113637" s="13"/>
      <c r="D113637" s="13"/>
      <c r="E113637" s="13"/>
      <c r="F113637" s="13"/>
      <c r="G113637" s="13"/>
      <c r="H113637" s="13"/>
      <c r="I113637" s="13"/>
      <c r="J113637" s="13"/>
      <c r="K113637" s="13"/>
      <c r="L113637" s="13"/>
      <c r="M113637" s="13"/>
      <c r="N113637" s="13"/>
      <c r="O113637" s="13"/>
      <c r="P113637" s="13"/>
      <c r="Q113637" s="13"/>
      <c r="R113637" s="13"/>
    </row>
    <row r="113638" spans="2:18">
      <c r="B113638" s="31"/>
      <c r="C113638" s="13"/>
      <c r="D113638" s="13"/>
      <c r="E113638" s="13"/>
      <c r="F113638" s="13"/>
      <c r="G113638" s="13"/>
      <c r="H113638" s="13"/>
      <c r="I113638" s="13"/>
      <c r="J113638" s="13"/>
      <c r="K113638" s="13"/>
      <c r="L113638" s="13"/>
      <c r="M113638" s="13"/>
      <c r="N113638" s="13"/>
      <c r="O113638" s="13"/>
      <c r="P113638" s="13"/>
      <c r="Q113638" s="13"/>
      <c r="R113638" s="13"/>
    </row>
    <row r="113639" spans="2:18">
      <c r="B113639" s="31"/>
      <c r="C113639" s="13"/>
      <c r="D113639" s="13"/>
      <c r="E113639" s="13"/>
      <c r="F113639" s="13"/>
      <c r="G113639" s="13"/>
      <c r="H113639" s="13"/>
      <c r="I113639" s="13"/>
      <c r="J113639" s="13"/>
      <c r="K113639" s="13"/>
      <c r="L113639" s="13"/>
      <c r="M113639" s="13"/>
      <c r="N113639" s="13"/>
      <c r="O113639" s="13"/>
      <c r="P113639" s="13"/>
      <c r="Q113639" s="13"/>
      <c r="R113639" s="13"/>
    </row>
    <row r="113640" spans="2:18">
      <c r="B113640" s="31"/>
      <c r="C113640" s="13"/>
      <c r="D113640" s="13"/>
      <c r="E113640" s="13"/>
      <c r="F113640" s="13"/>
      <c r="G113640" s="13"/>
      <c r="H113640" s="13"/>
      <c r="I113640" s="13"/>
      <c r="J113640" s="13"/>
      <c r="K113640" s="13"/>
      <c r="L113640" s="13"/>
      <c r="M113640" s="13"/>
      <c r="N113640" s="13"/>
      <c r="O113640" s="13"/>
      <c r="P113640" s="13"/>
      <c r="Q113640" s="13"/>
      <c r="R113640" s="13"/>
    </row>
    <row r="113641" spans="2:18">
      <c r="B113641" s="31"/>
      <c r="C113641" s="13"/>
      <c r="D113641" s="13"/>
      <c r="E113641" s="13"/>
      <c r="F113641" s="13"/>
      <c r="G113641" s="13"/>
      <c r="H113641" s="13"/>
      <c r="I113641" s="13"/>
      <c r="J113641" s="13"/>
      <c r="K113641" s="13"/>
      <c r="L113641" s="13"/>
      <c r="M113641" s="13"/>
      <c r="N113641" s="13"/>
      <c r="O113641" s="13"/>
      <c r="P113641" s="13"/>
      <c r="Q113641" s="13"/>
      <c r="R113641" s="13"/>
    </row>
    <row r="113642" spans="2:18">
      <c r="B113642" s="31"/>
      <c r="C113642" s="13"/>
      <c r="D113642" s="13"/>
      <c r="E113642" s="13"/>
      <c r="F113642" s="13"/>
      <c r="G113642" s="13"/>
      <c r="H113642" s="13"/>
      <c r="I113642" s="13"/>
      <c r="J113642" s="13"/>
      <c r="K113642" s="13"/>
      <c r="L113642" s="13"/>
      <c r="M113642" s="13"/>
      <c r="N113642" s="13"/>
      <c r="O113642" s="13"/>
      <c r="P113642" s="13"/>
      <c r="Q113642" s="13"/>
      <c r="R113642" s="13"/>
    </row>
    <row r="113643" spans="2:18">
      <c r="B113643" s="31"/>
      <c r="C113643" s="13"/>
      <c r="D113643" s="13"/>
      <c r="E113643" s="13"/>
      <c r="F113643" s="13"/>
      <c r="G113643" s="13"/>
      <c r="H113643" s="13"/>
      <c r="I113643" s="13"/>
      <c r="J113643" s="13"/>
      <c r="K113643" s="13"/>
      <c r="L113643" s="13"/>
      <c r="M113643" s="13"/>
      <c r="N113643" s="13"/>
      <c r="O113643" s="13"/>
      <c r="P113643" s="13"/>
      <c r="Q113643" s="13"/>
      <c r="R113643" s="13"/>
    </row>
    <row r="113644" spans="2:18">
      <c r="B113644" s="31"/>
      <c r="C113644" s="13"/>
      <c r="D113644" s="13"/>
      <c r="E113644" s="13"/>
      <c r="F113644" s="13"/>
      <c r="G113644" s="13"/>
      <c r="H113644" s="13"/>
      <c r="I113644" s="13"/>
      <c r="J113644" s="13"/>
      <c r="K113644" s="13"/>
      <c r="L113644" s="13"/>
      <c r="M113644" s="13"/>
      <c r="N113644" s="13"/>
      <c r="O113644" s="13"/>
      <c r="P113644" s="13"/>
      <c r="Q113644" s="13"/>
      <c r="R113644" s="13"/>
    </row>
    <row r="113645" spans="2:18">
      <c r="B113645" s="31"/>
      <c r="C113645" s="13"/>
      <c r="D113645" s="13"/>
      <c r="E113645" s="13"/>
      <c r="F113645" s="13"/>
      <c r="G113645" s="13"/>
      <c r="H113645" s="13"/>
      <c r="I113645" s="13"/>
      <c r="J113645" s="13"/>
      <c r="K113645" s="13"/>
      <c r="L113645" s="13"/>
      <c r="M113645" s="13"/>
      <c r="N113645" s="13"/>
      <c r="O113645" s="13"/>
      <c r="P113645" s="13"/>
      <c r="Q113645" s="13"/>
      <c r="R113645" s="13"/>
    </row>
    <row r="113646" spans="2:18">
      <c r="B113646" s="31"/>
      <c r="C113646" s="13"/>
      <c r="D113646" s="13"/>
      <c r="E113646" s="13"/>
      <c r="F113646" s="13"/>
      <c r="G113646" s="13"/>
      <c r="H113646" s="13"/>
      <c r="I113646" s="13"/>
      <c r="J113646" s="13"/>
      <c r="K113646" s="13"/>
      <c r="L113646" s="13"/>
      <c r="M113646" s="13"/>
      <c r="N113646" s="13"/>
      <c r="O113646" s="13"/>
      <c r="P113646" s="13"/>
      <c r="Q113646" s="13"/>
      <c r="R113646" s="13"/>
    </row>
    <row r="113647" spans="2:18">
      <c r="B113647" s="31"/>
      <c r="C113647" s="13"/>
      <c r="D113647" s="13"/>
      <c r="E113647" s="13"/>
      <c r="F113647" s="13"/>
      <c r="G113647" s="13"/>
      <c r="H113647" s="13"/>
      <c r="I113647" s="13"/>
      <c r="J113647" s="13"/>
      <c r="K113647" s="13"/>
      <c r="L113647" s="13"/>
      <c r="M113647" s="13"/>
      <c r="N113647" s="13"/>
      <c r="O113647" s="13"/>
      <c r="P113647" s="13"/>
      <c r="Q113647" s="13"/>
      <c r="R113647" s="13"/>
    </row>
    <row r="113648" spans="2:18">
      <c r="B113648" s="31"/>
      <c r="C113648" s="13"/>
      <c r="D113648" s="13"/>
      <c r="E113648" s="13"/>
      <c r="F113648" s="13"/>
      <c r="G113648" s="13"/>
      <c r="H113648" s="13"/>
      <c r="I113648" s="13"/>
      <c r="J113648" s="13"/>
      <c r="K113648" s="13"/>
      <c r="L113648" s="13"/>
      <c r="M113648" s="13"/>
      <c r="N113648" s="13"/>
      <c r="O113648" s="13"/>
      <c r="P113648" s="13"/>
      <c r="Q113648" s="13"/>
      <c r="R113648" s="13"/>
    </row>
    <row r="113649" spans="2:18">
      <c r="B113649" s="31"/>
      <c r="C113649" s="13"/>
      <c r="D113649" s="13"/>
      <c r="E113649" s="13"/>
      <c r="F113649" s="13"/>
      <c r="G113649" s="13"/>
      <c r="H113649" s="13"/>
      <c r="I113649" s="13"/>
      <c r="J113649" s="13"/>
      <c r="K113649" s="13"/>
      <c r="L113649" s="13"/>
      <c r="M113649" s="13"/>
      <c r="N113649" s="13"/>
      <c r="O113649" s="13"/>
      <c r="P113649" s="13"/>
      <c r="Q113649" s="13"/>
      <c r="R113649" s="13"/>
    </row>
    <row r="113650" spans="2:18">
      <c r="B113650" s="31"/>
      <c r="C113650" s="13"/>
      <c r="D113650" s="13"/>
      <c r="E113650" s="13"/>
      <c r="F113650" s="13"/>
      <c r="G113650" s="13"/>
      <c r="H113650" s="13"/>
      <c r="I113650" s="13"/>
      <c r="J113650" s="13"/>
      <c r="K113650" s="13"/>
      <c r="L113650" s="13"/>
      <c r="M113650" s="13"/>
      <c r="N113650" s="13"/>
      <c r="O113650" s="13"/>
      <c r="P113650" s="13"/>
      <c r="Q113650" s="13"/>
      <c r="R113650" s="13"/>
    </row>
    <row r="113651" spans="2:18">
      <c r="B113651" s="31"/>
      <c r="C113651" s="13"/>
      <c r="D113651" s="13"/>
      <c r="E113651" s="13"/>
      <c r="F113651" s="13"/>
      <c r="G113651" s="13"/>
      <c r="H113651" s="13"/>
      <c r="I113651" s="13"/>
      <c r="J113651" s="13"/>
      <c r="K113651" s="13"/>
      <c r="L113651" s="13"/>
      <c r="M113651" s="13"/>
      <c r="N113651" s="13"/>
      <c r="O113651" s="13"/>
      <c r="P113651" s="13"/>
      <c r="Q113651" s="13"/>
      <c r="R113651" s="13"/>
    </row>
    <row r="113652" spans="2:18">
      <c r="B113652" s="31"/>
      <c r="C113652" s="13"/>
      <c r="D113652" s="13"/>
      <c r="E113652" s="13"/>
      <c r="F113652" s="13"/>
      <c r="G113652" s="13"/>
      <c r="H113652" s="13"/>
      <c r="I113652" s="13"/>
      <c r="J113652" s="13"/>
      <c r="K113652" s="13"/>
      <c r="L113652" s="13"/>
      <c r="M113652" s="13"/>
      <c r="N113652" s="13"/>
      <c r="O113652" s="13"/>
      <c r="P113652" s="13"/>
      <c r="Q113652" s="13"/>
      <c r="R113652" s="13"/>
    </row>
    <row r="113653" spans="2:18">
      <c r="B113653" s="31"/>
      <c r="C113653" s="13"/>
      <c r="D113653" s="13"/>
      <c r="E113653" s="13"/>
      <c r="F113653" s="13"/>
      <c r="G113653" s="13"/>
      <c r="H113653" s="13"/>
      <c r="I113653" s="13"/>
      <c r="J113653" s="13"/>
      <c r="K113653" s="13"/>
      <c r="L113653" s="13"/>
      <c r="M113653" s="13"/>
      <c r="N113653" s="13"/>
      <c r="O113653" s="13"/>
      <c r="P113653" s="13"/>
      <c r="Q113653" s="13"/>
      <c r="R113653" s="13"/>
    </row>
    <row r="113654" spans="2:18">
      <c r="B113654" s="31"/>
      <c r="C113654" s="13"/>
      <c r="D113654" s="13"/>
      <c r="E113654" s="13"/>
      <c r="F113654" s="13"/>
      <c r="G113654" s="13"/>
      <c r="H113654" s="13"/>
      <c r="I113654" s="13"/>
      <c r="J113654" s="13"/>
      <c r="K113654" s="13"/>
      <c r="L113654" s="13"/>
      <c r="M113654" s="13"/>
      <c r="N113654" s="13"/>
      <c r="O113654" s="13"/>
      <c r="P113654" s="13"/>
      <c r="Q113654" s="13"/>
      <c r="R113654" s="13"/>
    </row>
    <row r="113655" spans="2:18">
      <c r="B113655" s="31"/>
      <c r="C113655" s="13"/>
      <c r="D113655" s="13"/>
      <c r="E113655" s="13"/>
      <c r="F113655" s="13"/>
      <c r="G113655" s="13"/>
      <c r="H113655" s="13"/>
      <c r="I113655" s="13"/>
      <c r="J113655" s="13"/>
      <c r="K113655" s="13"/>
      <c r="L113655" s="13"/>
      <c r="M113655" s="13"/>
      <c r="N113655" s="13"/>
      <c r="O113655" s="13"/>
      <c r="P113655" s="13"/>
      <c r="Q113655" s="13"/>
      <c r="R113655" s="13"/>
    </row>
    <row r="113656" spans="2:18">
      <c r="B113656" s="31"/>
      <c r="C113656" s="13"/>
      <c r="D113656" s="13"/>
      <c r="E113656" s="13"/>
      <c r="F113656" s="13"/>
      <c r="G113656" s="13"/>
      <c r="H113656" s="13"/>
      <c r="I113656" s="13"/>
      <c r="J113656" s="13"/>
      <c r="K113656" s="13"/>
      <c r="L113656" s="13"/>
      <c r="M113656" s="13"/>
      <c r="N113656" s="13"/>
      <c r="O113656" s="13"/>
      <c r="P113656" s="13"/>
      <c r="Q113656" s="13"/>
      <c r="R113656" s="13"/>
    </row>
    <row r="113657" spans="2:18">
      <c r="B113657" s="31"/>
      <c r="C113657" s="13"/>
      <c r="D113657" s="13"/>
      <c r="E113657" s="13"/>
      <c r="F113657" s="13"/>
      <c r="G113657" s="13"/>
      <c r="H113657" s="13"/>
      <c r="I113657" s="13"/>
      <c r="J113657" s="13"/>
      <c r="K113657" s="13"/>
      <c r="L113657" s="13"/>
      <c r="M113657" s="13"/>
      <c r="N113657" s="13"/>
      <c r="O113657" s="13"/>
      <c r="P113657" s="13"/>
      <c r="Q113657" s="13"/>
      <c r="R113657" s="13"/>
    </row>
    <row r="113658" spans="2:18">
      <c r="B113658" s="31"/>
      <c r="C113658" s="13"/>
      <c r="D113658" s="13"/>
      <c r="E113658" s="13"/>
      <c r="F113658" s="13"/>
      <c r="G113658" s="13"/>
      <c r="H113658" s="13"/>
      <c r="I113658" s="13"/>
      <c r="J113658" s="13"/>
      <c r="K113658" s="13"/>
      <c r="L113658" s="13"/>
      <c r="M113658" s="13"/>
      <c r="N113658" s="13"/>
      <c r="O113658" s="13"/>
      <c r="P113658" s="13"/>
      <c r="Q113658" s="13"/>
      <c r="R113658" s="13"/>
    </row>
    <row r="113659" spans="2:18">
      <c r="B113659" s="31"/>
      <c r="C113659" s="13"/>
      <c r="D113659" s="13"/>
      <c r="E113659" s="13"/>
      <c r="F113659" s="13"/>
      <c r="G113659" s="13"/>
      <c r="H113659" s="13"/>
      <c r="I113659" s="13"/>
      <c r="J113659" s="13"/>
      <c r="K113659" s="13"/>
      <c r="L113659" s="13"/>
      <c r="M113659" s="13"/>
      <c r="N113659" s="13"/>
      <c r="O113659" s="13"/>
      <c r="P113659" s="13"/>
      <c r="Q113659" s="13"/>
      <c r="R113659" s="13"/>
    </row>
    <row r="113660" spans="2:18">
      <c r="B113660" s="31"/>
      <c r="C113660" s="13"/>
      <c r="D113660" s="13"/>
      <c r="E113660" s="13"/>
      <c r="F113660" s="13"/>
      <c r="G113660" s="13"/>
      <c r="H113660" s="13"/>
      <c r="I113660" s="13"/>
      <c r="J113660" s="13"/>
      <c r="K113660" s="13"/>
      <c r="L113660" s="13"/>
      <c r="M113660" s="13"/>
      <c r="N113660" s="13"/>
      <c r="O113660" s="13"/>
      <c r="P113660" s="13"/>
      <c r="Q113660" s="13"/>
      <c r="R113660" s="13"/>
    </row>
    <row r="113661" spans="2:18">
      <c r="B113661" s="31"/>
      <c r="C113661" s="13"/>
      <c r="D113661" s="13"/>
      <c r="E113661" s="13"/>
      <c r="F113661" s="13"/>
      <c r="G113661" s="13"/>
      <c r="H113661" s="13"/>
      <c r="I113661" s="13"/>
      <c r="J113661" s="13"/>
      <c r="K113661" s="13"/>
      <c r="L113661" s="13"/>
      <c r="M113661" s="13"/>
      <c r="N113661" s="13"/>
      <c r="O113661" s="13"/>
      <c r="P113661" s="13"/>
      <c r="Q113661" s="13"/>
      <c r="R113661" s="13"/>
    </row>
    <row r="113662" spans="2:18">
      <c r="B113662" s="31"/>
      <c r="C113662" s="13"/>
      <c r="D113662" s="13"/>
      <c r="E113662" s="13"/>
      <c r="F113662" s="13"/>
      <c r="G113662" s="13"/>
      <c r="H113662" s="13"/>
      <c r="I113662" s="13"/>
      <c r="J113662" s="13"/>
      <c r="K113662" s="13"/>
      <c r="L113662" s="13"/>
      <c r="M113662" s="13"/>
      <c r="N113662" s="13"/>
      <c r="O113662" s="13"/>
      <c r="P113662" s="13"/>
      <c r="Q113662" s="13"/>
      <c r="R113662" s="13"/>
    </row>
    <row r="113663" spans="2:18">
      <c r="B113663" s="31"/>
      <c r="C113663" s="13"/>
      <c r="D113663" s="13"/>
      <c r="E113663" s="13"/>
      <c r="F113663" s="13"/>
      <c r="G113663" s="13"/>
      <c r="H113663" s="13"/>
      <c r="I113663" s="13"/>
      <c r="J113663" s="13"/>
      <c r="K113663" s="13"/>
      <c r="L113663" s="13"/>
      <c r="M113663" s="13"/>
      <c r="N113663" s="13"/>
      <c r="O113663" s="13"/>
      <c r="P113663" s="13"/>
      <c r="Q113663" s="13"/>
      <c r="R113663" s="13"/>
    </row>
    <row r="113664" spans="2:18">
      <c r="B113664" s="31"/>
      <c r="C113664" s="13"/>
      <c r="D113664" s="13"/>
      <c r="E113664" s="13"/>
      <c r="F113664" s="13"/>
      <c r="G113664" s="13"/>
      <c r="H113664" s="13"/>
      <c r="I113664" s="13"/>
      <c r="J113664" s="13"/>
      <c r="K113664" s="13"/>
      <c r="L113664" s="13"/>
      <c r="M113664" s="13"/>
      <c r="N113664" s="13"/>
      <c r="O113664" s="13"/>
      <c r="P113664" s="13"/>
      <c r="Q113664" s="13"/>
      <c r="R113664" s="13"/>
    </row>
    <row r="113665" spans="2:18">
      <c r="B113665" s="31"/>
      <c r="C113665" s="13"/>
      <c r="D113665" s="13"/>
      <c r="E113665" s="13"/>
      <c r="F113665" s="13"/>
      <c r="G113665" s="13"/>
      <c r="H113665" s="13"/>
      <c r="I113665" s="13"/>
      <c r="J113665" s="13"/>
      <c r="K113665" s="13"/>
      <c r="L113665" s="13"/>
      <c r="M113665" s="13"/>
      <c r="N113665" s="13"/>
      <c r="O113665" s="13"/>
      <c r="P113665" s="13"/>
      <c r="Q113665" s="13"/>
      <c r="R113665" s="13"/>
    </row>
    <row r="113666" spans="2:18">
      <c r="B113666" s="31"/>
      <c r="C113666" s="13"/>
      <c r="D113666" s="13"/>
      <c r="E113666" s="13"/>
      <c r="F113666" s="13"/>
      <c r="G113666" s="13"/>
      <c r="H113666" s="13"/>
      <c r="I113666" s="13"/>
      <c r="J113666" s="13"/>
      <c r="K113666" s="13"/>
      <c r="L113666" s="13"/>
      <c r="M113666" s="13"/>
      <c r="N113666" s="13"/>
      <c r="O113666" s="13"/>
      <c r="P113666" s="13"/>
      <c r="Q113666" s="13"/>
      <c r="R113666" s="13"/>
    </row>
    <row r="113667" spans="2:18">
      <c r="B113667" s="31"/>
      <c r="C113667" s="13"/>
      <c r="D113667" s="13"/>
      <c r="E113667" s="13"/>
      <c r="F113667" s="13"/>
      <c r="G113667" s="13"/>
      <c r="H113667" s="13"/>
      <c r="I113667" s="13"/>
      <c r="J113667" s="13"/>
      <c r="K113667" s="13"/>
      <c r="L113667" s="13"/>
      <c r="M113667" s="13"/>
      <c r="N113667" s="13"/>
      <c r="O113667" s="13"/>
      <c r="P113667" s="13"/>
      <c r="Q113667" s="13"/>
      <c r="R113667" s="13"/>
    </row>
    <row r="113668" spans="2:18">
      <c r="B113668" s="31"/>
      <c r="C113668" s="13"/>
      <c r="D113668" s="13"/>
      <c r="E113668" s="13"/>
      <c r="F113668" s="13"/>
      <c r="G113668" s="13"/>
      <c r="H113668" s="13"/>
      <c r="I113668" s="13"/>
      <c r="J113668" s="13"/>
      <c r="K113668" s="13"/>
      <c r="L113668" s="13"/>
      <c r="M113668" s="13"/>
      <c r="N113668" s="13"/>
      <c r="O113668" s="13"/>
      <c r="P113668" s="13"/>
      <c r="Q113668" s="13"/>
      <c r="R113668" s="13"/>
    </row>
    <row r="113669" spans="2:18">
      <c r="B113669" s="31"/>
      <c r="C113669" s="13"/>
      <c r="D113669" s="13"/>
      <c r="E113669" s="13"/>
      <c r="F113669" s="13"/>
      <c r="G113669" s="13"/>
      <c r="H113669" s="13"/>
      <c r="I113669" s="13"/>
      <c r="J113669" s="13"/>
      <c r="K113669" s="13"/>
      <c r="L113669" s="13"/>
      <c r="M113669" s="13"/>
      <c r="N113669" s="13"/>
      <c r="O113669" s="13"/>
      <c r="P113669" s="13"/>
      <c r="Q113669" s="13"/>
      <c r="R113669" s="13"/>
    </row>
    <row r="113670" spans="2:18">
      <c r="B113670" s="31"/>
      <c r="C113670" s="13"/>
      <c r="D113670" s="13"/>
      <c r="E113670" s="13"/>
      <c r="F113670" s="13"/>
      <c r="G113670" s="13"/>
      <c r="H113670" s="13"/>
      <c r="I113670" s="13"/>
      <c r="J113670" s="13"/>
      <c r="K113670" s="13"/>
      <c r="L113670" s="13"/>
      <c r="M113670" s="13"/>
      <c r="N113670" s="13"/>
      <c r="O113670" s="13"/>
      <c r="P113670" s="13"/>
      <c r="Q113670" s="13"/>
      <c r="R113670" s="13"/>
    </row>
    <row r="113671" spans="2:18">
      <c r="B113671" s="31"/>
      <c r="C113671" s="13"/>
      <c r="D113671" s="13"/>
      <c r="E113671" s="13"/>
      <c r="F113671" s="13"/>
      <c r="G113671" s="13"/>
      <c r="H113671" s="13"/>
      <c r="I113671" s="13"/>
      <c r="J113671" s="13"/>
      <c r="K113671" s="13"/>
      <c r="L113671" s="13"/>
      <c r="M113671" s="13"/>
      <c r="N113671" s="13"/>
      <c r="O113671" s="13"/>
      <c r="P113671" s="13"/>
      <c r="Q113671" s="13"/>
      <c r="R113671" s="13"/>
    </row>
    <row r="113672" spans="2:18">
      <c r="B113672" s="31"/>
      <c r="C113672" s="13"/>
      <c r="D113672" s="13"/>
      <c r="E113672" s="13"/>
      <c r="F113672" s="13"/>
      <c r="G113672" s="13"/>
      <c r="H113672" s="13"/>
      <c r="I113672" s="13"/>
      <c r="J113672" s="13"/>
      <c r="K113672" s="13"/>
      <c r="L113672" s="13"/>
      <c r="M113672" s="13"/>
      <c r="N113672" s="13"/>
      <c r="O113672" s="13"/>
      <c r="P113672" s="13"/>
      <c r="Q113672" s="13"/>
      <c r="R113672" s="13"/>
    </row>
    <row r="113673" spans="2:18">
      <c r="B113673" s="31"/>
      <c r="C113673" s="13"/>
      <c r="D113673" s="13"/>
      <c r="E113673" s="13"/>
      <c r="F113673" s="13"/>
      <c r="G113673" s="13"/>
      <c r="H113673" s="13"/>
      <c r="I113673" s="13"/>
      <c r="J113673" s="13"/>
      <c r="K113673" s="13"/>
      <c r="L113673" s="13"/>
      <c r="M113673" s="13"/>
      <c r="N113673" s="13"/>
      <c r="O113673" s="13"/>
      <c r="P113673" s="13"/>
      <c r="Q113673" s="13"/>
      <c r="R113673" s="13"/>
    </row>
    <row r="113674" spans="2:18">
      <c r="B113674" s="31"/>
      <c r="C113674" s="13"/>
      <c r="D113674" s="13"/>
      <c r="E113674" s="13"/>
      <c r="F113674" s="13"/>
      <c r="G113674" s="13"/>
      <c r="H113674" s="13"/>
      <c r="I113674" s="13"/>
      <c r="J113674" s="13"/>
      <c r="K113674" s="13"/>
      <c r="L113674" s="13"/>
      <c r="M113674" s="13"/>
      <c r="N113674" s="13"/>
      <c r="O113674" s="13"/>
      <c r="P113674" s="13"/>
      <c r="Q113674" s="13"/>
      <c r="R113674" s="13"/>
    </row>
    <row r="113675" spans="2:18">
      <c r="B113675" s="31"/>
      <c r="C113675" s="13"/>
      <c r="D113675" s="13"/>
      <c r="E113675" s="13"/>
      <c r="F113675" s="13"/>
      <c r="G113675" s="13"/>
      <c r="H113675" s="13"/>
      <c r="I113675" s="13"/>
      <c r="J113675" s="13"/>
      <c r="K113675" s="13"/>
      <c r="L113675" s="13"/>
      <c r="M113675" s="13"/>
      <c r="N113675" s="13"/>
      <c r="O113675" s="13"/>
      <c r="P113675" s="13"/>
      <c r="Q113675" s="13"/>
      <c r="R113675" s="13"/>
    </row>
    <row r="113676" spans="2:18">
      <c r="B113676" s="31"/>
      <c r="C113676" s="13"/>
      <c r="D113676" s="13"/>
      <c r="E113676" s="13"/>
      <c r="F113676" s="13"/>
      <c r="G113676" s="13"/>
      <c r="H113676" s="13"/>
      <c r="I113676" s="13"/>
      <c r="J113676" s="13"/>
      <c r="K113676" s="13"/>
      <c r="L113676" s="13"/>
      <c r="M113676" s="13"/>
      <c r="N113676" s="13"/>
      <c r="O113676" s="13"/>
      <c r="P113676" s="13"/>
      <c r="Q113676" s="13"/>
      <c r="R113676" s="13"/>
    </row>
    <row r="113677" spans="2:18">
      <c r="B113677" s="31"/>
      <c r="C113677" s="13"/>
      <c r="D113677" s="13"/>
      <c r="E113677" s="13"/>
      <c r="F113677" s="13"/>
      <c r="G113677" s="13"/>
      <c r="H113677" s="13"/>
      <c r="I113677" s="13"/>
      <c r="J113677" s="13"/>
      <c r="K113677" s="13"/>
      <c r="L113677" s="13"/>
      <c r="M113677" s="13"/>
      <c r="N113677" s="13"/>
      <c r="O113677" s="13"/>
      <c r="P113677" s="13"/>
      <c r="Q113677" s="13"/>
      <c r="R113677" s="13"/>
    </row>
    <row r="113678" spans="2:18">
      <c r="B113678" s="31"/>
      <c r="C113678" s="13"/>
      <c r="D113678" s="13"/>
      <c r="E113678" s="13"/>
      <c r="F113678" s="13"/>
      <c r="G113678" s="13"/>
      <c r="H113678" s="13"/>
      <c r="I113678" s="13"/>
      <c r="J113678" s="13"/>
      <c r="K113678" s="13"/>
      <c r="L113678" s="13"/>
      <c r="M113678" s="13"/>
      <c r="N113678" s="13"/>
      <c r="O113678" s="13"/>
      <c r="P113678" s="13"/>
      <c r="Q113678" s="13"/>
      <c r="R113678" s="13"/>
    </row>
    <row r="113679" spans="2:18">
      <c r="B113679" s="31"/>
      <c r="C113679" s="13"/>
      <c r="D113679" s="13"/>
      <c r="E113679" s="13"/>
      <c r="F113679" s="13"/>
      <c r="G113679" s="13"/>
      <c r="H113679" s="13"/>
      <c r="I113679" s="13"/>
      <c r="J113679" s="13"/>
      <c r="K113679" s="13"/>
      <c r="L113679" s="13"/>
      <c r="M113679" s="13"/>
      <c r="N113679" s="13"/>
      <c r="O113679" s="13"/>
      <c r="P113679" s="13"/>
      <c r="Q113679" s="13"/>
      <c r="R113679" s="13"/>
    </row>
    <row r="113680" spans="2:18">
      <c r="B113680" s="31"/>
      <c r="C113680" s="13"/>
      <c r="D113680" s="13"/>
      <c r="E113680" s="13"/>
      <c r="F113680" s="13"/>
      <c r="G113680" s="13"/>
      <c r="H113680" s="13"/>
      <c r="I113680" s="13"/>
      <c r="J113680" s="13"/>
      <c r="K113680" s="13"/>
      <c r="L113680" s="13"/>
      <c r="M113680" s="13"/>
      <c r="N113680" s="13"/>
      <c r="O113680" s="13"/>
      <c r="P113680" s="13"/>
      <c r="Q113680" s="13"/>
      <c r="R113680" s="13"/>
    </row>
    <row r="113681" spans="2:18">
      <c r="B113681" s="31"/>
      <c r="C113681" s="13"/>
      <c r="D113681" s="13"/>
      <c r="E113681" s="13"/>
      <c r="F113681" s="13"/>
      <c r="G113681" s="13"/>
      <c r="H113681" s="13"/>
      <c r="I113681" s="13"/>
      <c r="J113681" s="13"/>
      <c r="K113681" s="13"/>
      <c r="L113681" s="13"/>
      <c r="M113681" s="13"/>
      <c r="N113681" s="13"/>
      <c r="O113681" s="13"/>
      <c r="P113681" s="13"/>
      <c r="Q113681" s="13"/>
      <c r="R113681" s="13"/>
    </row>
    <row r="113682" spans="2:18">
      <c r="B113682" s="31"/>
      <c r="C113682" s="13"/>
      <c r="D113682" s="13"/>
      <c r="E113682" s="13"/>
      <c r="F113682" s="13"/>
      <c r="G113682" s="13"/>
      <c r="H113682" s="13"/>
      <c r="I113682" s="13"/>
      <c r="J113682" s="13"/>
      <c r="K113682" s="13"/>
      <c r="L113682" s="13"/>
      <c r="M113682" s="13"/>
      <c r="N113682" s="13"/>
      <c r="O113682" s="13"/>
      <c r="P113682" s="13"/>
      <c r="Q113682" s="13"/>
      <c r="R113682" s="13"/>
    </row>
    <row r="113683" spans="2:18">
      <c r="B113683" s="31"/>
      <c r="C113683" s="13"/>
      <c r="D113683" s="13"/>
      <c r="E113683" s="13"/>
      <c r="F113683" s="13"/>
      <c r="G113683" s="13"/>
      <c r="H113683" s="13"/>
      <c r="I113683" s="13"/>
      <c r="J113683" s="13"/>
      <c r="K113683" s="13"/>
      <c r="L113683" s="13"/>
      <c r="M113683" s="13"/>
      <c r="N113683" s="13"/>
      <c r="O113683" s="13"/>
      <c r="P113683" s="13"/>
      <c r="Q113683" s="13"/>
      <c r="R113683" s="13"/>
    </row>
    <row r="113684" spans="2:18">
      <c r="B113684" s="31"/>
      <c r="C113684" s="13"/>
      <c r="D113684" s="13"/>
      <c r="E113684" s="13"/>
      <c r="F113684" s="13"/>
      <c r="G113684" s="13"/>
      <c r="H113684" s="13"/>
      <c r="I113684" s="13"/>
      <c r="J113684" s="13"/>
      <c r="K113684" s="13"/>
      <c r="L113684" s="13"/>
      <c r="M113684" s="13"/>
      <c r="N113684" s="13"/>
      <c r="O113684" s="13"/>
      <c r="P113684" s="13"/>
      <c r="Q113684" s="13"/>
      <c r="R113684" s="13"/>
    </row>
    <row r="113685" spans="2:18">
      <c r="B113685" s="31"/>
      <c r="C113685" s="13"/>
      <c r="D113685" s="13"/>
      <c r="E113685" s="13"/>
      <c r="F113685" s="13"/>
      <c r="G113685" s="13"/>
      <c r="H113685" s="13"/>
      <c r="I113685" s="13"/>
      <c r="J113685" s="13"/>
      <c r="K113685" s="13"/>
      <c r="L113685" s="13"/>
      <c r="M113685" s="13"/>
      <c r="N113685" s="13"/>
      <c r="O113685" s="13"/>
      <c r="P113685" s="13"/>
      <c r="Q113685" s="13"/>
      <c r="R113685" s="13"/>
    </row>
    <row r="113686" spans="2:18">
      <c r="B113686" s="31"/>
      <c r="C113686" s="13"/>
      <c r="D113686" s="13"/>
      <c r="E113686" s="13"/>
      <c r="F113686" s="13"/>
      <c r="G113686" s="13"/>
      <c r="H113686" s="13"/>
      <c r="I113686" s="13"/>
      <c r="J113686" s="13"/>
      <c r="K113686" s="13"/>
      <c r="L113686" s="13"/>
      <c r="M113686" s="13"/>
      <c r="N113686" s="13"/>
      <c r="O113686" s="13"/>
      <c r="P113686" s="13"/>
      <c r="Q113686" s="13"/>
      <c r="R113686" s="13"/>
    </row>
    <row r="113687" spans="2:18">
      <c r="B113687" s="31"/>
      <c r="C113687" s="13"/>
      <c r="D113687" s="13"/>
      <c r="E113687" s="13"/>
      <c r="F113687" s="13"/>
      <c r="G113687" s="13"/>
      <c r="H113687" s="13"/>
      <c r="I113687" s="13"/>
      <c r="J113687" s="13"/>
      <c r="K113687" s="13"/>
      <c r="L113687" s="13"/>
      <c r="M113687" s="13"/>
      <c r="N113687" s="13"/>
      <c r="O113687" s="13"/>
      <c r="P113687" s="13"/>
      <c r="Q113687" s="13"/>
      <c r="R113687" s="13"/>
    </row>
    <row r="113688" spans="2:18">
      <c r="B113688" s="31"/>
      <c r="C113688" s="13"/>
      <c r="D113688" s="13"/>
      <c r="E113688" s="13"/>
      <c r="F113688" s="13"/>
      <c r="G113688" s="13"/>
      <c r="H113688" s="13"/>
      <c r="I113688" s="13"/>
      <c r="J113688" s="13"/>
      <c r="K113688" s="13"/>
      <c r="L113688" s="13"/>
      <c r="M113688" s="13"/>
      <c r="N113688" s="13"/>
      <c r="O113688" s="13"/>
      <c r="P113688" s="13"/>
      <c r="Q113688" s="13"/>
      <c r="R113688" s="13"/>
    </row>
    <row r="113689" spans="2:18">
      <c r="B113689" s="31"/>
      <c r="C113689" s="13"/>
      <c r="D113689" s="13"/>
      <c r="E113689" s="13"/>
      <c r="F113689" s="13"/>
      <c r="G113689" s="13"/>
      <c r="H113689" s="13"/>
      <c r="I113689" s="13"/>
      <c r="J113689" s="13"/>
      <c r="K113689" s="13"/>
      <c r="L113689" s="13"/>
      <c r="M113689" s="13"/>
      <c r="N113689" s="13"/>
      <c r="O113689" s="13"/>
      <c r="P113689" s="13"/>
      <c r="Q113689" s="13"/>
      <c r="R113689" s="13"/>
    </row>
    <row r="113690" spans="2:18">
      <c r="B113690" s="31"/>
      <c r="C113690" s="13"/>
      <c r="D113690" s="13"/>
      <c r="E113690" s="13"/>
      <c r="F113690" s="13"/>
      <c r="G113690" s="13"/>
      <c r="H113690" s="13"/>
      <c r="I113690" s="13"/>
      <c r="J113690" s="13"/>
      <c r="K113690" s="13"/>
      <c r="L113690" s="13"/>
      <c r="M113690" s="13"/>
      <c r="N113690" s="13"/>
      <c r="O113690" s="13"/>
      <c r="P113690" s="13"/>
      <c r="Q113690" s="13"/>
      <c r="R113690" s="13"/>
    </row>
    <row r="113691" spans="2:18">
      <c r="B113691" s="31"/>
      <c r="C113691" s="13"/>
      <c r="D113691" s="13"/>
      <c r="E113691" s="13"/>
      <c r="F113691" s="13"/>
      <c r="G113691" s="13"/>
      <c r="H113691" s="13"/>
      <c r="I113691" s="13"/>
      <c r="J113691" s="13"/>
      <c r="K113691" s="13"/>
      <c r="L113691" s="13"/>
      <c r="M113691" s="13"/>
      <c r="N113691" s="13"/>
      <c r="O113691" s="13"/>
      <c r="P113691" s="13"/>
      <c r="Q113691" s="13"/>
      <c r="R113691" s="13"/>
    </row>
    <row r="113692" spans="2:18">
      <c r="B113692" s="31"/>
      <c r="C113692" s="13"/>
      <c r="D113692" s="13"/>
      <c r="E113692" s="13"/>
      <c r="F113692" s="13"/>
      <c r="G113692" s="13"/>
      <c r="H113692" s="13"/>
      <c r="I113692" s="13"/>
      <c r="J113692" s="13"/>
      <c r="K113692" s="13"/>
      <c r="L113692" s="13"/>
      <c r="M113692" s="13"/>
      <c r="N113692" s="13"/>
      <c r="O113692" s="13"/>
      <c r="P113692" s="13"/>
      <c r="Q113692" s="13"/>
      <c r="R113692" s="13"/>
    </row>
    <row r="113693" spans="2:18">
      <c r="B113693" s="31"/>
      <c r="C113693" s="13"/>
      <c r="D113693" s="13"/>
      <c r="E113693" s="13"/>
      <c r="F113693" s="13"/>
      <c r="G113693" s="13"/>
      <c r="H113693" s="13"/>
      <c r="I113693" s="13"/>
      <c r="J113693" s="13"/>
      <c r="K113693" s="13"/>
      <c r="L113693" s="13"/>
      <c r="M113693" s="13"/>
      <c r="N113693" s="13"/>
      <c r="O113693" s="13"/>
      <c r="P113693" s="13"/>
      <c r="Q113693" s="13"/>
      <c r="R113693" s="13"/>
    </row>
    <row r="113694" spans="2:18">
      <c r="B113694" s="31"/>
      <c r="C113694" s="13"/>
      <c r="D113694" s="13"/>
      <c r="E113694" s="13"/>
      <c r="F113694" s="13"/>
      <c r="G113694" s="13"/>
      <c r="H113694" s="13"/>
      <c r="I113694" s="13"/>
      <c r="J113694" s="13"/>
      <c r="K113694" s="13"/>
      <c r="L113694" s="13"/>
      <c r="M113694" s="13"/>
      <c r="N113694" s="13"/>
      <c r="O113694" s="13"/>
      <c r="P113694" s="13"/>
      <c r="Q113694" s="13"/>
      <c r="R113694" s="13"/>
    </row>
    <row r="113695" spans="2:18">
      <c r="B113695" s="31"/>
      <c r="C113695" s="13"/>
      <c r="D113695" s="13"/>
      <c r="E113695" s="13"/>
      <c r="F113695" s="13"/>
      <c r="G113695" s="13"/>
      <c r="H113695" s="13"/>
      <c r="I113695" s="13"/>
      <c r="J113695" s="13"/>
      <c r="K113695" s="13"/>
      <c r="L113695" s="13"/>
      <c r="M113695" s="13"/>
      <c r="N113695" s="13"/>
      <c r="O113695" s="13"/>
      <c r="P113695" s="13"/>
      <c r="Q113695" s="13"/>
      <c r="R113695" s="13"/>
    </row>
    <row r="113696" spans="2:18">
      <c r="B113696" s="31"/>
      <c r="C113696" s="13"/>
      <c r="D113696" s="13"/>
      <c r="E113696" s="13"/>
      <c r="F113696" s="13"/>
      <c r="G113696" s="13"/>
      <c r="H113696" s="13"/>
      <c r="I113696" s="13"/>
      <c r="J113696" s="13"/>
      <c r="K113696" s="13"/>
      <c r="L113696" s="13"/>
      <c r="M113696" s="13"/>
      <c r="N113696" s="13"/>
      <c r="O113696" s="13"/>
      <c r="P113696" s="13"/>
      <c r="Q113696" s="13"/>
      <c r="R113696" s="13"/>
    </row>
    <row r="113697" spans="2:18">
      <c r="B113697" s="31"/>
      <c r="C113697" s="13"/>
      <c r="D113697" s="13"/>
      <c r="E113697" s="13"/>
      <c r="F113697" s="13"/>
      <c r="G113697" s="13"/>
      <c r="H113697" s="13"/>
      <c r="I113697" s="13"/>
      <c r="J113697" s="13"/>
      <c r="K113697" s="13"/>
      <c r="L113697" s="13"/>
      <c r="M113697" s="13"/>
      <c r="N113697" s="13"/>
      <c r="O113697" s="13"/>
      <c r="P113697" s="13"/>
      <c r="Q113697" s="13"/>
      <c r="R113697" s="13"/>
    </row>
    <row r="113698" spans="2:18">
      <c r="B113698" s="31"/>
      <c r="C113698" s="13"/>
      <c r="D113698" s="13"/>
      <c r="E113698" s="13"/>
      <c r="F113698" s="13"/>
      <c r="G113698" s="13"/>
      <c r="H113698" s="13"/>
      <c r="I113698" s="13"/>
      <c r="J113698" s="13"/>
      <c r="K113698" s="13"/>
      <c r="L113698" s="13"/>
      <c r="M113698" s="13"/>
      <c r="N113698" s="13"/>
      <c r="O113698" s="13"/>
      <c r="P113698" s="13"/>
      <c r="Q113698" s="13"/>
      <c r="R113698" s="13"/>
    </row>
    <row r="113699" spans="2:18">
      <c r="B113699" s="31"/>
      <c r="C113699" s="13"/>
      <c r="D113699" s="13"/>
      <c r="E113699" s="13"/>
      <c r="F113699" s="13"/>
      <c r="G113699" s="13"/>
      <c r="H113699" s="13"/>
      <c r="I113699" s="13"/>
      <c r="J113699" s="13"/>
      <c r="K113699" s="13"/>
      <c r="L113699" s="13"/>
      <c r="M113699" s="13"/>
      <c r="N113699" s="13"/>
      <c r="O113699" s="13"/>
      <c r="P113699" s="13"/>
      <c r="Q113699" s="13"/>
      <c r="R113699" s="13"/>
    </row>
    <row r="113700" spans="2:18">
      <c r="B113700" s="31"/>
      <c r="C113700" s="13"/>
      <c r="D113700" s="13"/>
      <c r="E113700" s="13"/>
      <c r="F113700" s="13"/>
      <c r="G113700" s="13"/>
      <c r="H113700" s="13"/>
      <c r="I113700" s="13"/>
      <c r="J113700" s="13"/>
      <c r="K113700" s="13"/>
      <c r="L113700" s="13"/>
      <c r="M113700" s="13"/>
      <c r="N113700" s="13"/>
      <c r="O113700" s="13"/>
      <c r="P113700" s="13"/>
      <c r="Q113700" s="13"/>
      <c r="R113700" s="13"/>
    </row>
    <row r="113701" spans="2:18">
      <c r="B113701" s="31"/>
      <c r="C113701" s="13"/>
      <c r="D113701" s="13"/>
      <c r="E113701" s="13"/>
      <c r="F113701" s="13"/>
      <c r="G113701" s="13"/>
      <c r="H113701" s="13"/>
      <c r="I113701" s="13"/>
      <c r="J113701" s="13"/>
      <c r="K113701" s="13"/>
      <c r="L113701" s="13"/>
      <c r="M113701" s="13"/>
      <c r="N113701" s="13"/>
      <c r="O113701" s="13"/>
      <c r="P113701" s="13"/>
      <c r="Q113701" s="13"/>
      <c r="R113701" s="13"/>
    </row>
    <row r="113702" spans="2:18">
      <c r="B113702" s="31"/>
      <c r="C113702" s="13"/>
      <c r="D113702" s="13"/>
      <c r="E113702" s="13"/>
      <c r="F113702" s="13"/>
      <c r="G113702" s="13"/>
      <c r="H113702" s="13"/>
      <c r="I113702" s="13"/>
      <c r="J113702" s="13"/>
      <c r="K113702" s="13"/>
      <c r="L113702" s="13"/>
      <c r="M113702" s="13"/>
      <c r="N113702" s="13"/>
      <c r="O113702" s="13"/>
      <c r="P113702" s="13"/>
      <c r="Q113702" s="13"/>
      <c r="R113702" s="13"/>
    </row>
    <row r="113703" spans="2:18">
      <c r="B113703" s="31"/>
      <c r="C113703" s="13"/>
      <c r="D113703" s="13"/>
      <c r="E113703" s="13"/>
      <c r="F113703" s="13"/>
      <c r="G113703" s="13"/>
      <c r="H113703" s="13"/>
      <c r="I113703" s="13"/>
      <c r="J113703" s="13"/>
      <c r="K113703" s="13"/>
      <c r="L113703" s="13"/>
      <c r="M113703" s="13"/>
      <c r="N113703" s="13"/>
      <c r="O113703" s="13"/>
      <c r="P113703" s="13"/>
      <c r="Q113703" s="13"/>
      <c r="R113703" s="13"/>
    </row>
    <row r="113704" spans="2:18">
      <c r="B113704" s="31"/>
      <c r="C113704" s="13"/>
      <c r="D113704" s="13"/>
      <c r="E113704" s="13"/>
      <c r="F113704" s="13"/>
      <c r="G113704" s="13"/>
      <c r="H113704" s="13"/>
      <c r="I113704" s="13"/>
      <c r="J113704" s="13"/>
      <c r="K113704" s="13"/>
      <c r="L113704" s="13"/>
      <c r="M113704" s="13"/>
      <c r="N113704" s="13"/>
      <c r="O113704" s="13"/>
      <c r="P113704" s="13"/>
      <c r="Q113704" s="13"/>
      <c r="R113704" s="13"/>
    </row>
    <row r="113705" spans="2:18">
      <c r="B113705" s="31"/>
      <c r="C113705" s="13"/>
      <c r="D113705" s="13"/>
      <c r="E113705" s="13"/>
      <c r="F113705" s="13"/>
      <c r="G113705" s="13"/>
      <c r="H113705" s="13"/>
      <c r="I113705" s="13"/>
      <c r="J113705" s="13"/>
      <c r="K113705" s="13"/>
      <c r="L113705" s="13"/>
      <c r="M113705" s="13"/>
      <c r="N113705" s="13"/>
      <c r="O113705" s="13"/>
      <c r="P113705" s="13"/>
      <c r="Q113705" s="13"/>
      <c r="R113705" s="13"/>
    </row>
    <row r="113706" spans="2:18">
      <c r="B113706" s="31"/>
      <c r="C113706" s="13"/>
      <c r="D113706" s="13"/>
      <c r="E113706" s="13"/>
      <c r="F113706" s="13"/>
      <c r="G113706" s="13"/>
      <c r="H113706" s="13"/>
      <c r="I113706" s="13"/>
      <c r="J113706" s="13"/>
      <c r="K113706" s="13"/>
      <c r="L113706" s="13"/>
      <c r="M113706" s="13"/>
      <c r="N113706" s="13"/>
      <c r="O113706" s="13"/>
      <c r="P113706" s="13"/>
      <c r="Q113706" s="13"/>
      <c r="R113706" s="13"/>
    </row>
    <row r="113707" spans="2:18">
      <c r="B113707" s="31"/>
      <c r="C113707" s="13"/>
      <c r="D113707" s="13"/>
      <c r="E113707" s="13"/>
      <c r="F113707" s="13"/>
      <c r="G113707" s="13"/>
      <c r="H113707" s="13"/>
      <c r="I113707" s="13"/>
      <c r="J113707" s="13"/>
      <c r="K113707" s="13"/>
      <c r="L113707" s="13"/>
      <c r="M113707" s="13"/>
      <c r="N113707" s="13"/>
      <c r="O113707" s="13"/>
      <c r="P113707" s="13"/>
      <c r="Q113707" s="13"/>
      <c r="R113707" s="13"/>
    </row>
    <row r="113708" spans="2:18">
      <c r="B113708" s="31"/>
      <c r="C113708" s="13"/>
      <c r="D113708" s="13"/>
      <c r="E113708" s="13"/>
      <c r="F113708" s="13"/>
      <c r="G113708" s="13"/>
      <c r="H113708" s="13"/>
      <c r="I113708" s="13"/>
      <c r="J113708" s="13"/>
      <c r="K113708" s="13"/>
      <c r="L113708" s="13"/>
      <c r="M113708" s="13"/>
      <c r="N113708" s="13"/>
      <c r="O113708" s="13"/>
      <c r="P113708" s="13"/>
      <c r="Q113708" s="13"/>
      <c r="R113708" s="13"/>
    </row>
    <row r="113709" spans="2:18">
      <c r="B113709" s="31"/>
      <c r="C113709" s="13"/>
      <c r="D113709" s="13"/>
      <c r="E113709" s="13"/>
      <c r="F113709" s="13"/>
      <c r="G113709" s="13"/>
      <c r="H113709" s="13"/>
      <c r="I113709" s="13"/>
      <c r="J113709" s="13"/>
      <c r="K113709" s="13"/>
      <c r="L113709" s="13"/>
      <c r="M113709" s="13"/>
      <c r="N113709" s="13"/>
      <c r="O113709" s="13"/>
      <c r="P113709" s="13"/>
      <c r="Q113709" s="13"/>
      <c r="R113709" s="13"/>
    </row>
    <row r="113710" spans="2:18">
      <c r="B113710" s="31"/>
      <c r="C113710" s="13"/>
      <c r="D113710" s="13"/>
      <c r="E113710" s="13"/>
      <c r="F113710" s="13"/>
      <c r="G113710" s="13"/>
      <c r="H113710" s="13"/>
      <c r="I113710" s="13"/>
      <c r="J113710" s="13"/>
      <c r="K113710" s="13"/>
      <c r="L113710" s="13"/>
      <c r="M113710" s="13"/>
      <c r="N113710" s="13"/>
      <c r="O113710" s="13"/>
      <c r="P113710" s="13"/>
      <c r="Q113710" s="13"/>
      <c r="R113710" s="13"/>
    </row>
    <row r="113711" spans="2:18">
      <c r="B113711" s="31"/>
      <c r="C113711" s="13"/>
      <c r="D113711" s="13"/>
      <c r="E113711" s="13"/>
      <c r="F113711" s="13"/>
      <c r="G113711" s="13"/>
      <c r="H113711" s="13"/>
      <c r="I113711" s="13"/>
      <c r="J113711" s="13"/>
      <c r="K113711" s="13"/>
      <c r="L113711" s="13"/>
      <c r="M113711" s="13"/>
      <c r="N113711" s="13"/>
      <c r="O113711" s="13"/>
      <c r="P113711" s="13"/>
      <c r="Q113711" s="13"/>
      <c r="R113711" s="13"/>
    </row>
    <row r="113712" spans="2:18">
      <c r="B113712" s="31"/>
      <c r="C113712" s="13"/>
      <c r="D113712" s="13"/>
      <c r="E113712" s="13"/>
      <c r="F113712" s="13"/>
      <c r="G113712" s="13"/>
      <c r="H113712" s="13"/>
      <c r="I113712" s="13"/>
      <c r="J113712" s="13"/>
      <c r="K113712" s="13"/>
      <c r="L113712" s="13"/>
      <c r="M113712" s="13"/>
      <c r="N113712" s="13"/>
      <c r="O113712" s="13"/>
      <c r="P113712" s="13"/>
      <c r="Q113712" s="13"/>
      <c r="R113712" s="13"/>
    </row>
    <row r="113713" spans="2:18">
      <c r="B113713" s="31"/>
      <c r="C113713" s="13"/>
      <c r="D113713" s="13"/>
      <c r="E113713" s="13"/>
      <c r="F113713" s="13"/>
      <c r="G113713" s="13"/>
      <c r="H113713" s="13"/>
      <c r="I113713" s="13"/>
      <c r="J113713" s="13"/>
      <c r="K113713" s="13"/>
      <c r="L113713" s="13"/>
      <c r="M113713" s="13"/>
      <c r="N113713" s="13"/>
      <c r="O113713" s="13"/>
      <c r="P113713" s="13"/>
      <c r="Q113713" s="13"/>
      <c r="R113713" s="13"/>
    </row>
    <row r="113714" spans="2:18">
      <c r="B113714" s="31"/>
      <c r="C113714" s="13"/>
      <c r="D113714" s="13"/>
      <c r="E113714" s="13"/>
      <c r="F113714" s="13"/>
      <c r="G113714" s="13"/>
      <c r="H113714" s="13"/>
      <c r="I113714" s="13"/>
      <c r="J113714" s="13"/>
      <c r="K113714" s="13"/>
      <c r="L113714" s="13"/>
      <c r="M113714" s="13"/>
      <c r="N113714" s="13"/>
      <c r="O113714" s="13"/>
      <c r="P113714" s="13"/>
      <c r="Q113714" s="13"/>
      <c r="R113714" s="13"/>
    </row>
    <row r="113715" spans="2:18">
      <c r="B113715" s="31"/>
      <c r="C113715" s="13"/>
      <c r="D113715" s="13"/>
      <c r="E113715" s="13"/>
      <c r="F113715" s="13"/>
      <c r="G113715" s="13"/>
      <c r="H113715" s="13"/>
      <c r="I113715" s="13"/>
      <c r="J113715" s="13"/>
      <c r="K113715" s="13"/>
      <c r="L113715" s="13"/>
      <c r="M113715" s="13"/>
      <c r="N113715" s="13"/>
      <c r="O113715" s="13"/>
      <c r="P113715" s="13"/>
      <c r="Q113715" s="13"/>
      <c r="R113715" s="13"/>
    </row>
    <row r="113716" spans="2:18">
      <c r="B113716" s="31"/>
      <c r="C113716" s="13"/>
      <c r="D113716" s="13"/>
      <c r="E113716" s="13"/>
      <c r="F113716" s="13"/>
      <c r="G113716" s="13"/>
      <c r="H113716" s="13"/>
      <c r="I113716" s="13"/>
      <c r="J113716" s="13"/>
      <c r="K113716" s="13"/>
      <c r="L113716" s="13"/>
      <c r="M113716" s="13"/>
      <c r="N113716" s="13"/>
      <c r="O113716" s="13"/>
      <c r="P113716" s="13"/>
      <c r="Q113716" s="13"/>
      <c r="R113716" s="13"/>
    </row>
    <row r="113717" spans="2:18">
      <c r="B113717" s="31"/>
      <c r="C113717" s="13"/>
      <c r="D113717" s="13"/>
      <c r="E113717" s="13"/>
      <c r="F113717" s="13"/>
      <c r="G113717" s="13"/>
      <c r="H113717" s="13"/>
      <c r="I113717" s="13"/>
      <c r="J113717" s="13"/>
      <c r="K113717" s="13"/>
      <c r="L113717" s="13"/>
      <c r="M113717" s="13"/>
      <c r="N113717" s="13"/>
      <c r="O113717" s="13"/>
      <c r="P113717" s="13"/>
      <c r="Q113717" s="13"/>
      <c r="R113717" s="13"/>
    </row>
    <row r="113718" spans="2:18">
      <c r="B113718" s="31"/>
      <c r="C113718" s="13"/>
      <c r="D113718" s="13"/>
      <c r="E113718" s="13"/>
      <c r="F113718" s="13"/>
      <c r="G113718" s="13"/>
      <c r="H113718" s="13"/>
      <c r="I113718" s="13"/>
      <c r="J113718" s="13"/>
      <c r="K113718" s="13"/>
      <c r="L113718" s="13"/>
      <c r="M113718" s="13"/>
      <c r="N113718" s="13"/>
      <c r="O113718" s="13"/>
      <c r="P113718" s="13"/>
      <c r="Q113718" s="13"/>
      <c r="R113718" s="13"/>
    </row>
    <row r="113719" spans="2:18">
      <c r="B113719" s="31"/>
      <c r="C113719" s="13"/>
      <c r="D113719" s="13"/>
      <c r="E113719" s="13"/>
      <c r="F113719" s="13"/>
      <c r="G113719" s="13"/>
      <c r="H113719" s="13"/>
      <c r="I113719" s="13"/>
      <c r="J113719" s="13"/>
      <c r="K113719" s="13"/>
      <c r="L113719" s="13"/>
      <c r="M113719" s="13"/>
      <c r="N113719" s="13"/>
      <c r="O113719" s="13"/>
      <c r="P113719" s="13"/>
      <c r="Q113719" s="13"/>
      <c r="R113719" s="13"/>
    </row>
    <row r="113720" spans="2:18">
      <c r="B113720" s="31"/>
      <c r="C113720" s="13"/>
      <c r="D113720" s="13"/>
      <c r="E113720" s="13"/>
      <c r="F113720" s="13"/>
      <c r="G113720" s="13"/>
      <c r="H113720" s="13"/>
      <c r="I113720" s="13"/>
      <c r="J113720" s="13"/>
      <c r="K113720" s="13"/>
      <c r="L113720" s="13"/>
      <c r="M113720" s="13"/>
      <c r="N113720" s="13"/>
      <c r="O113720" s="13"/>
      <c r="P113720" s="13"/>
      <c r="Q113720" s="13"/>
      <c r="R113720" s="13"/>
    </row>
    <row r="113721" spans="2:18">
      <c r="B113721" s="31"/>
      <c r="C113721" s="13"/>
      <c r="D113721" s="13"/>
      <c r="E113721" s="13"/>
      <c r="F113721" s="13"/>
      <c r="G113721" s="13"/>
      <c r="H113721" s="13"/>
      <c r="I113721" s="13"/>
      <c r="J113721" s="13"/>
      <c r="K113721" s="13"/>
      <c r="L113721" s="13"/>
      <c r="M113721" s="13"/>
      <c r="N113721" s="13"/>
      <c r="O113721" s="13"/>
      <c r="P113721" s="13"/>
      <c r="Q113721" s="13"/>
      <c r="R113721" s="13"/>
    </row>
    <row r="113722" spans="2:18">
      <c r="B113722" s="31"/>
      <c r="C113722" s="13"/>
      <c r="D113722" s="13"/>
      <c r="E113722" s="13"/>
      <c r="F113722" s="13"/>
      <c r="G113722" s="13"/>
      <c r="H113722" s="13"/>
      <c r="I113722" s="13"/>
      <c r="J113722" s="13"/>
      <c r="K113722" s="13"/>
      <c r="L113722" s="13"/>
      <c r="M113722" s="13"/>
      <c r="N113722" s="13"/>
      <c r="O113722" s="13"/>
      <c r="P113722" s="13"/>
      <c r="Q113722" s="13"/>
      <c r="R113722" s="13"/>
    </row>
    <row r="113723" spans="2:18">
      <c r="B113723" s="31"/>
      <c r="C113723" s="13"/>
      <c r="D113723" s="13"/>
      <c r="E113723" s="13"/>
      <c r="F113723" s="13"/>
      <c r="G113723" s="13"/>
      <c r="H113723" s="13"/>
      <c r="I113723" s="13"/>
      <c r="J113723" s="13"/>
      <c r="K113723" s="13"/>
      <c r="L113723" s="13"/>
      <c r="M113723" s="13"/>
      <c r="N113723" s="13"/>
      <c r="O113723" s="13"/>
      <c r="P113723" s="13"/>
      <c r="Q113723" s="13"/>
      <c r="R113723" s="13"/>
    </row>
    <row r="113724" spans="2:18">
      <c r="B113724" s="31"/>
      <c r="C113724" s="13"/>
      <c r="D113724" s="13"/>
      <c r="E113724" s="13"/>
      <c r="F113724" s="13"/>
      <c r="G113724" s="13"/>
      <c r="H113724" s="13"/>
      <c r="I113724" s="13"/>
      <c r="J113724" s="13"/>
      <c r="K113724" s="13"/>
      <c r="L113724" s="13"/>
      <c r="M113724" s="13"/>
      <c r="N113724" s="13"/>
      <c r="O113724" s="13"/>
      <c r="P113724" s="13"/>
      <c r="Q113724" s="13"/>
      <c r="R113724" s="13"/>
    </row>
    <row r="113725" spans="2:18">
      <c r="B113725" s="31"/>
      <c r="C113725" s="13"/>
      <c r="D113725" s="13"/>
      <c r="E113725" s="13"/>
      <c r="F113725" s="13"/>
      <c r="G113725" s="13"/>
      <c r="H113725" s="13"/>
      <c r="I113725" s="13"/>
      <c r="J113725" s="13"/>
      <c r="K113725" s="13"/>
      <c r="L113725" s="13"/>
      <c r="M113725" s="13"/>
      <c r="N113725" s="13"/>
      <c r="O113725" s="13"/>
      <c r="P113725" s="13"/>
      <c r="Q113725" s="13"/>
      <c r="R113725" s="13"/>
    </row>
    <row r="113726" spans="2:18">
      <c r="B113726" s="31"/>
      <c r="C113726" s="13"/>
      <c r="D113726" s="13"/>
      <c r="E113726" s="13"/>
      <c r="F113726" s="13"/>
      <c r="G113726" s="13"/>
      <c r="H113726" s="13"/>
      <c r="I113726" s="13"/>
      <c r="J113726" s="13"/>
      <c r="K113726" s="13"/>
      <c r="L113726" s="13"/>
      <c r="M113726" s="13"/>
      <c r="N113726" s="13"/>
      <c r="O113726" s="13"/>
      <c r="P113726" s="13"/>
      <c r="Q113726" s="13"/>
      <c r="R113726" s="13"/>
    </row>
    <row r="113727" spans="2:18">
      <c r="B113727" s="31"/>
      <c r="C113727" s="13"/>
      <c r="D113727" s="13"/>
      <c r="E113727" s="13"/>
      <c r="F113727" s="13"/>
      <c r="G113727" s="13"/>
      <c r="H113727" s="13"/>
      <c r="I113727" s="13"/>
      <c r="J113727" s="13"/>
      <c r="K113727" s="13"/>
      <c r="L113727" s="13"/>
      <c r="M113727" s="13"/>
      <c r="N113727" s="13"/>
      <c r="O113727" s="13"/>
      <c r="P113727" s="13"/>
      <c r="Q113727" s="13"/>
      <c r="R113727" s="13"/>
    </row>
    <row r="113728" spans="2:18">
      <c r="B113728" s="31"/>
      <c r="C113728" s="13"/>
      <c r="D113728" s="13"/>
      <c r="E113728" s="13"/>
      <c r="F113728" s="13"/>
      <c r="G113728" s="13"/>
      <c r="H113728" s="13"/>
      <c r="I113728" s="13"/>
      <c r="J113728" s="13"/>
      <c r="K113728" s="13"/>
      <c r="L113728" s="13"/>
      <c r="M113728" s="13"/>
      <c r="N113728" s="13"/>
      <c r="O113728" s="13"/>
      <c r="P113728" s="13"/>
      <c r="Q113728" s="13"/>
      <c r="R113728" s="13"/>
    </row>
    <row r="113729" spans="2:18">
      <c r="B113729" s="31"/>
      <c r="C113729" s="13"/>
      <c r="D113729" s="13"/>
      <c r="E113729" s="13"/>
      <c r="F113729" s="13"/>
      <c r="G113729" s="13"/>
      <c r="H113729" s="13"/>
      <c r="I113729" s="13"/>
      <c r="J113729" s="13"/>
      <c r="K113729" s="13"/>
      <c r="L113729" s="13"/>
      <c r="M113729" s="13"/>
      <c r="N113729" s="13"/>
      <c r="O113729" s="13"/>
      <c r="P113729" s="13"/>
      <c r="Q113729" s="13"/>
      <c r="R113729" s="13"/>
    </row>
    <row r="113730" spans="2:18">
      <c r="B113730" s="31"/>
      <c r="C113730" s="13"/>
      <c r="D113730" s="13"/>
      <c r="E113730" s="13"/>
      <c r="F113730" s="13"/>
      <c r="G113730" s="13"/>
      <c r="H113730" s="13"/>
      <c r="I113730" s="13"/>
      <c r="J113730" s="13"/>
      <c r="K113730" s="13"/>
      <c r="L113730" s="13"/>
      <c r="M113730" s="13"/>
      <c r="N113730" s="13"/>
      <c r="O113730" s="13"/>
      <c r="P113730" s="13"/>
      <c r="Q113730" s="13"/>
      <c r="R113730" s="13"/>
    </row>
    <row r="113731" spans="2:18">
      <c r="B113731" s="31"/>
      <c r="C113731" s="13"/>
      <c r="D113731" s="13"/>
      <c r="E113731" s="13"/>
      <c r="F113731" s="13"/>
      <c r="G113731" s="13"/>
      <c r="H113731" s="13"/>
      <c r="I113731" s="13"/>
      <c r="J113731" s="13"/>
      <c r="K113731" s="13"/>
      <c r="L113731" s="13"/>
      <c r="M113731" s="13"/>
      <c r="N113731" s="13"/>
      <c r="O113731" s="13"/>
      <c r="P113731" s="13"/>
      <c r="Q113731" s="13"/>
      <c r="R113731" s="13"/>
    </row>
    <row r="113732" spans="2:18">
      <c r="B113732" s="31"/>
      <c r="C113732" s="13"/>
      <c r="D113732" s="13"/>
      <c r="E113732" s="13"/>
      <c r="F113732" s="13"/>
      <c r="G113732" s="13"/>
      <c r="H113732" s="13"/>
      <c r="I113732" s="13"/>
      <c r="J113732" s="13"/>
      <c r="K113732" s="13"/>
      <c r="L113732" s="13"/>
      <c r="M113732" s="13"/>
      <c r="N113732" s="13"/>
      <c r="O113732" s="13"/>
      <c r="P113732" s="13"/>
      <c r="Q113732" s="13"/>
      <c r="R113732" s="13"/>
    </row>
    <row r="113733" spans="2:18">
      <c r="B113733" s="31"/>
      <c r="C113733" s="13"/>
      <c r="D113733" s="13"/>
      <c r="E113733" s="13"/>
      <c r="F113733" s="13"/>
      <c r="G113733" s="13"/>
      <c r="H113733" s="13"/>
      <c r="I113733" s="13"/>
      <c r="J113733" s="13"/>
      <c r="K113733" s="13"/>
      <c r="L113733" s="13"/>
      <c r="M113733" s="13"/>
      <c r="N113733" s="13"/>
      <c r="O113733" s="13"/>
      <c r="P113733" s="13"/>
      <c r="Q113733" s="13"/>
      <c r="R113733" s="13"/>
    </row>
    <row r="113734" spans="2:18">
      <c r="B113734" s="31"/>
      <c r="C113734" s="13"/>
      <c r="D113734" s="13"/>
      <c r="E113734" s="13"/>
      <c r="F113734" s="13"/>
      <c r="G113734" s="13"/>
      <c r="H113734" s="13"/>
      <c r="I113734" s="13"/>
      <c r="J113734" s="13"/>
      <c r="K113734" s="13"/>
      <c r="L113734" s="13"/>
      <c r="M113734" s="13"/>
      <c r="N113734" s="13"/>
      <c r="O113734" s="13"/>
      <c r="P113734" s="13"/>
      <c r="Q113734" s="13"/>
      <c r="R113734" s="13"/>
    </row>
    <row r="113735" spans="2:18">
      <c r="B113735" s="31"/>
      <c r="C113735" s="13"/>
      <c r="D113735" s="13"/>
      <c r="E113735" s="13"/>
      <c r="F113735" s="13"/>
      <c r="G113735" s="13"/>
      <c r="H113735" s="13"/>
      <c r="I113735" s="13"/>
      <c r="J113735" s="13"/>
      <c r="K113735" s="13"/>
      <c r="L113735" s="13"/>
      <c r="M113735" s="13"/>
      <c r="N113735" s="13"/>
      <c r="O113735" s="13"/>
      <c r="P113735" s="13"/>
      <c r="Q113735" s="13"/>
      <c r="R113735" s="13"/>
    </row>
    <row r="113736" spans="2:18">
      <c r="B113736" s="31"/>
      <c r="C113736" s="13"/>
      <c r="D113736" s="13"/>
      <c r="E113736" s="13"/>
      <c r="F113736" s="13"/>
      <c r="G113736" s="13"/>
      <c r="H113736" s="13"/>
      <c r="I113736" s="13"/>
      <c r="J113736" s="13"/>
      <c r="K113736" s="13"/>
      <c r="L113736" s="13"/>
      <c r="M113736" s="13"/>
      <c r="N113736" s="13"/>
      <c r="O113736" s="13"/>
      <c r="P113736" s="13"/>
      <c r="Q113736" s="13"/>
      <c r="R113736" s="13"/>
    </row>
    <row r="113737" spans="2:18">
      <c r="B113737" s="31"/>
      <c r="C113737" s="13"/>
      <c r="D113737" s="13"/>
      <c r="E113737" s="13"/>
      <c r="F113737" s="13"/>
      <c r="G113737" s="13"/>
      <c r="H113737" s="13"/>
      <c r="I113737" s="13"/>
      <c r="J113737" s="13"/>
      <c r="K113737" s="13"/>
      <c r="L113737" s="13"/>
      <c r="M113737" s="13"/>
      <c r="N113737" s="13"/>
      <c r="O113737" s="13"/>
      <c r="P113737" s="13"/>
      <c r="Q113737" s="13"/>
      <c r="R113737" s="13"/>
    </row>
    <row r="113738" spans="2:18">
      <c r="B113738" s="31"/>
      <c r="C113738" s="13"/>
      <c r="D113738" s="13"/>
      <c r="E113738" s="13"/>
      <c r="F113738" s="13"/>
      <c r="G113738" s="13"/>
      <c r="H113738" s="13"/>
      <c r="I113738" s="13"/>
      <c r="J113738" s="13"/>
      <c r="K113738" s="13"/>
      <c r="L113738" s="13"/>
      <c r="M113738" s="13"/>
      <c r="N113738" s="13"/>
      <c r="O113738" s="13"/>
      <c r="P113738" s="13"/>
      <c r="Q113738" s="13"/>
      <c r="R113738" s="13"/>
    </row>
    <row r="113739" spans="2:18">
      <c r="B113739" s="31"/>
      <c r="C113739" s="13"/>
      <c r="D113739" s="13"/>
      <c r="E113739" s="13"/>
      <c r="F113739" s="13"/>
      <c r="G113739" s="13"/>
      <c r="H113739" s="13"/>
      <c r="I113739" s="13"/>
      <c r="J113739" s="13"/>
      <c r="K113739" s="13"/>
      <c r="L113739" s="13"/>
      <c r="M113739" s="13"/>
      <c r="N113739" s="13"/>
      <c r="O113739" s="13"/>
      <c r="P113739" s="13"/>
      <c r="Q113739" s="13"/>
      <c r="R113739" s="13"/>
    </row>
    <row r="113740" spans="2:18">
      <c r="B113740" s="31"/>
      <c r="C113740" s="13"/>
      <c r="D113740" s="13"/>
      <c r="E113740" s="13"/>
      <c r="F113740" s="13"/>
      <c r="G113740" s="13"/>
      <c r="H113740" s="13"/>
      <c r="I113740" s="13"/>
      <c r="J113740" s="13"/>
      <c r="K113740" s="13"/>
      <c r="L113740" s="13"/>
      <c r="M113740" s="13"/>
      <c r="N113740" s="13"/>
      <c r="O113740" s="13"/>
      <c r="P113740" s="13"/>
      <c r="Q113740" s="13"/>
      <c r="R113740" s="13"/>
    </row>
    <row r="113741" spans="2:18">
      <c r="B113741" s="31"/>
      <c r="C113741" s="13"/>
      <c r="D113741" s="13"/>
      <c r="E113741" s="13"/>
      <c r="F113741" s="13"/>
      <c r="G113741" s="13"/>
      <c r="H113741" s="13"/>
      <c r="I113741" s="13"/>
      <c r="J113741" s="13"/>
      <c r="K113741" s="13"/>
      <c r="L113741" s="13"/>
      <c r="M113741" s="13"/>
      <c r="N113741" s="13"/>
      <c r="O113741" s="13"/>
      <c r="P113741" s="13"/>
      <c r="Q113741" s="13"/>
      <c r="R113741" s="13"/>
    </row>
    <row r="113742" spans="2:18">
      <c r="B113742" s="31"/>
      <c r="C113742" s="13"/>
      <c r="D113742" s="13"/>
      <c r="E113742" s="13"/>
      <c r="F113742" s="13"/>
      <c r="G113742" s="13"/>
      <c r="H113742" s="13"/>
      <c r="I113742" s="13"/>
      <c r="J113742" s="13"/>
      <c r="K113742" s="13"/>
      <c r="L113742" s="13"/>
      <c r="M113742" s="13"/>
      <c r="N113742" s="13"/>
      <c r="O113742" s="13"/>
      <c r="P113742" s="13"/>
      <c r="Q113742" s="13"/>
      <c r="R113742" s="13"/>
    </row>
    <row r="113743" spans="2:18">
      <c r="B113743" s="31"/>
      <c r="C113743" s="13"/>
      <c r="D113743" s="13"/>
      <c r="E113743" s="13"/>
      <c r="F113743" s="13"/>
      <c r="G113743" s="13"/>
      <c r="H113743" s="13"/>
      <c r="I113743" s="13"/>
      <c r="J113743" s="13"/>
      <c r="K113743" s="13"/>
      <c r="L113743" s="13"/>
      <c r="M113743" s="13"/>
      <c r="N113743" s="13"/>
      <c r="O113743" s="13"/>
      <c r="P113743" s="13"/>
      <c r="Q113743" s="13"/>
      <c r="R113743" s="13"/>
    </row>
    <row r="113744" spans="2:18">
      <c r="B113744" s="31"/>
      <c r="C113744" s="13"/>
      <c r="D113744" s="13"/>
      <c r="E113744" s="13"/>
      <c r="F113744" s="13"/>
      <c r="G113744" s="13"/>
      <c r="H113744" s="13"/>
      <c r="I113744" s="13"/>
      <c r="J113744" s="13"/>
      <c r="K113744" s="13"/>
      <c r="L113744" s="13"/>
      <c r="M113744" s="13"/>
      <c r="N113744" s="13"/>
      <c r="O113744" s="13"/>
      <c r="P113744" s="13"/>
      <c r="Q113744" s="13"/>
      <c r="R113744" s="13"/>
    </row>
    <row r="113745" spans="2:18">
      <c r="B113745" s="31"/>
      <c r="C113745" s="13"/>
      <c r="D113745" s="13"/>
      <c r="E113745" s="13"/>
      <c r="F113745" s="13"/>
      <c r="G113745" s="13"/>
      <c r="H113745" s="13"/>
      <c r="I113745" s="13"/>
      <c r="J113745" s="13"/>
      <c r="K113745" s="13"/>
      <c r="L113745" s="13"/>
      <c r="M113745" s="13"/>
      <c r="N113745" s="13"/>
      <c r="O113745" s="13"/>
      <c r="P113745" s="13"/>
      <c r="Q113745" s="13"/>
      <c r="R113745" s="13"/>
    </row>
    <row r="113746" spans="2:18">
      <c r="B113746" s="31"/>
      <c r="C113746" s="13"/>
      <c r="D113746" s="13"/>
      <c r="E113746" s="13"/>
      <c r="F113746" s="13"/>
      <c r="G113746" s="13"/>
      <c r="H113746" s="13"/>
      <c r="I113746" s="13"/>
      <c r="J113746" s="13"/>
      <c r="K113746" s="13"/>
      <c r="L113746" s="13"/>
      <c r="M113746" s="13"/>
      <c r="N113746" s="13"/>
      <c r="O113746" s="13"/>
      <c r="P113746" s="13"/>
      <c r="Q113746" s="13"/>
      <c r="R113746" s="13"/>
    </row>
    <row r="113747" spans="2:18">
      <c r="B113747" s="31"/>
      <c r="C113747" s="13"/>
      <c r="D113747" s="13"/>
      <c r="E113747" s="13"/>
      <c r="F113747" s="13"/>
      <c r="G113747" s="13"/>
      <c r="H113747" s="13"/>
      <c r="I113747" s="13"/>
      <c r="J113747" s="13"/>
      <c r="K113747" s="13"/>
      <c r="L113747" s="13"/>
      <c r="M113747" s="13"/>
      <c r="N113747" s="13"/>
      <c r="O113747" s="13"/>
      <c r="P113747" s="13"/>
      <c r="Q113747" s="13"/>
      <c r="R113747" s="13"/>
    </row>
    <row r="113748" spans="2:18">
      <c r="B113748" s="31"/>
      <c r="C113748" s="13"/>
      <c r="D113748" s="13"/>
      <c r="E113748" s="13"/>
      <c r="F113748" s="13"/>
      <c r="G113748" s="13"/>
      <c r="H113748" s="13"/>
      <c r="I113748" s="13"/>
      <c r="J113748" s="13"/>
      <c r="K113748" s="13"/>
      <c r="L113748" s="13"/>
      <c r="M113748" s="13"/>
      <c r="N113748" s="13"/>
      <c r="O113748" s="13"/>
      <c r="P113748" s="13"/>
      <c r="Q113748" s="13"/>
      <c r="R113748" s="13"/>
    </row>
    <row r="113749" spans="2:18">
      <c r="B113749" s="31"/>
      <c r="C113749" s="13"/>
      <c r="D113749" s="13"/>
      <c r="E113749" s="13"/>
      <c r="F113749" s="13"/>
      <c r="G113749" s="13"/>
      <c r="H113749" s="13"/>
      <c r="I113749" s="13"/>
      <c r="J113749" s="13"/>
      <c r="K113749" s="13"/>
      <c r="L113749" s="13"/>
      <c r="M113749" s="13"/>
      <c r="N113749" s="13"/>
      <c r="O113749" s="13"/>
      <c r="P113749" s="13"/>
      <c r="Q113749" s="13"/>
      <c r="R113749" s="13"/>
    </row>
    <row r="113750" spans="2:18">
      <c r="B113750" s="31"/>
      <c r="C113750" s="13"/>
      <c r="D113750" s="13"/>
      <c r="E113750" s="13"/>
      <c r="F113750" s="13"/>
      <c r="G113750" s="13"/>
      <c r="H113750" s="13"/>
      <c r="I113750" s="13"/>
      <c r="J113750" s="13"/>
      <c r="K113750" s="13"/>
      <c r="L113750" s="13"/>
      <c r="M113750" s="13"/>
      <c r="N113750" s="13"/>
      <c r="O113750" s="13"/>
      <c r="P113750" s="13"/>
      <c r="Q113750" s="13"/>
      <c r="R113750" s="13"/>
    </row>
    <row r="113751" spans="2:18">
      <c r="B113751" s="31"/>
      <c r="C113751" s="13"/>
      <c r="D113751" s="13"/>
      <c r="E113751" s="13"/>
      <c r="F113751" s="13"/>
      <c r="G113751" s="13"/>
      <c r="H113751" s="13"/>
      <c r="I113751" s="13"/>
      <c r="J113751" s="13"/>
      <c r="K113751" s="13"/>
      <c r="L113751" s="13"/>
      <c r="M113751" s="13"/>
      <c r="N113751" s="13"/>
      <c r="O113751" s="13"/>
      <c r="P113751" s="13"/>
      <c r="Q113751" s="13"/>
      <c r="R113751" s="13"/>
    </row>
    <row r="113752" spans="2:18">
      <c r="B113752" s="31"/>
      <c r="C113752" s="13"/>
      <c r="D113752" s="13"/>
      <c r="E113752" s="13"/>
      <c r="F113752" s="13"/>
      <c r="G113752" s="13"/>
      <c r="H113752" s="13"/>
      <c r="I113752" s="13"/>
      <c r="J113752" s="13"/>
      <c r="K113752" s="13"/>
      <c r="L113752" s="13"/>
      <c r="M113752" s="13"/>
      <c r="N113752" s="13"/>
      <c r="O113752" s="13"/>
      <c r="P113752" s="13"/>
      <c r="Q113752" s="13"/>
      <c r="R113752" s="13"/>
    </row>
    <row r="113753" spans="2:18">
      <c r="B113753" s="31"/>
      <c r="C113753" s="13"/>
      <c r="D113753" s="13"/>
      <c r="E113753" s="13"/>
      <c r="F113753" s="13"/>
      <c r="G113753" s="13"/>
      <c r="H113753" s="13"/>
      <c r="I113753" s="13"/>
      <c r="J113753" s="13"/>
      <c r="K113753" s="13"/>
      <c r="L113753" s="13"/>
      <c r="M113753" s="13"/>
      <c r="N113753" s="13"/>
      <c r="O113753" s="13"/>
      <c r="P113753" s="13"/>
      <c r="Q113753" s="13"/>
      <c r="R113753" s="13"/>
    </row>
    <row r="113754" spans="2:18">
      <c r="B113754" s="31"/>
      <c r="C113754" s="13"/>
      <c r="D113754" s="13"/>
      <c r="E113754" s="13"/>
      <c r="F113754" s="13"/>
      <c r="G113754" s="13"/>
      <c r="H113754" s="13"/>
      <c r="I113754" s="13"/>
      <c r="J113754" s="13"/>
      <c r="K113754" s="13"/>
      <c r="L113754" s="13"/>
      <c r="M113754" s="13"/>
      <c r="N113754" s="13"/>
      <c r="O113754" s="13"/>
      <c r="P113754" s="13"/>
      <c r="Q113754" s="13"/>
      <c r="R113754" s="13"/>
    </row>
    <row r="113755" spans="2:18">
      <c r="B113755" s="31"/>
      <c r="C113755" s="13"/>
      <c r="D113755" s="13"/>
      <c r="E113755" s="13"/>
      <c r="F113755" s="13"/>
      <c r="G113755" s="13"/>
      <c r="H113755" s="13"/>
      <c r="I113755" s="13"/>
      <c r="J113755" s="13"/>
      <c r="K113755" s="13"/>
      <c r="L113755" s="13"/>
      <c r="M113755" s="13"/>
      <c r="N113755" s="13"/>
      <c r="O113755" s="13"/>
      <c r="P113755" s="13"/>
      <c r="Q113755" s="13"/>
      <c r="R113755" s="13"/>
    </row>
    <row r="113756" spans="2:18">
      <c r="B113756" s="31"/>
      <c r="C113756" s="13"/>
      <c r="D113756" s="13"/>
      <c r="E113756" s="13"/>
      <c r="F113756" s="13"/>
      <c r="G113756" s="13"/>
      <c r="H113756" s="13"/>
      <c r="I113756" s="13"/>
      <c r="J113756" s="13"/>
      <c r="K113756" s="13"/>
      <c r="L113756" s="13"/>
      <c r="M113756" s="13"/>
      <c r="N113756" s="13"/>
      <c r="O113756" s="13"/>
      <c r="P113756" s="13"/>
      <c r="Q113756" s="13"/>
      <c r="R113756" s="13"/>
    </row>
    <row r="113757" spans="2:18">
      <c r="B113757" s="31"/>
      <c r="C113757" s="13"/>
      <c r="D113757" s="13"/>
      <c r="E113757" s="13"/>
      <c r="F113757" s="13"/>
      <c r="G113757" s="13"/>
      <c r="H113757" s="13"/>
      <c r="I113757" s="13"/>
      <c r="J113757" s="13"/>
      <c r="K113757" s="13"/>
      <c r="L113757" s="13"/>
      <c r="M113757" s="13"/>
      <c r="N113757" s="13"/>
      <c r="O113757" s="13"/>
      <c r="P113757" s="13"/>
      <c r="Q113757" s="13"/>
      <c r="R113757" s="13"/>
    </row>
    <row r="113758" spans="2:18">
      <c r="B113758" s="31"/>
      <c r="C113758" s="13"/>
      <c r="D113758" s="13"/>
      <c r="E113758" s="13"/>
      <c r="F113758" s="13"/>
      <c r="G113758" s="13"/>
      <c r="H113758" s="13"/>
      <c r="I113758" s="13"/>
      <c r="J113758" s="13"/>
      <c r="K113758" s="13"/>
      <c r="L113758" s="13"/>
      <c r="M113758" s="13"/>
      <c r="N113758" s="13"/>
      <c r="O113758" s="13"/>
      <c r="P113758" s="13"/>
      <c r="Q113758" s="13"/>
      <c r="R113758" s="13"/>
    </row>
    <row r="113759" spans="2:18">
      <c r="B113759" s="31"/>
      <c r="C113759" s="13"/>
      <c r="D113759" s="13"/>
      <c r="E113759" s="13"/>
      <c r="F113759" s="13"/>
      <c r="G113759" s="13"/>
      <c r="H113759" s="13"/>
      <c r="I113759" s="13"/>
      <c r="J113759" s="13"/>
      <c r="K113759" s="13"/>
      <c r="L113759" s="13"/>
      <c r="M113759" s="13"/>
      <c r="N113759" s="13"/>
      <c r="O113759" s="13"/>
      <c r="P113759" s="13"/>
      <c r="Q113759" s="13"/>
      <c r="R113759" s="13"/>
    </row>
    <row r="113760" spans="2:18">
      <c r="B113760" s="31"/>
      <c r="C113760" s="13"/>
      <c r="D113760" s="13"/>
      <c r="E113760" s="13"/>
      <c r="F113760" s="13"/>
      <c r="G113760" s="13"/>
      <c r="H113760" s="13"/>
      <c r="I113760" s="13"/>
      <c r="J113760" s="13"/>
      <c r="K113760" s="13"/>
      <c r="L113760" s="13"/>
      <c r="M113760" s="13"/>
      <c r="N113760" s="13"/>
      <c r="O113760" s="13"/>
      <c r="P113760" s="13"/>
      <c r="Q113760" s="13"/>
      <c r="R113760" s="13"/>
    </row>
    <row r="113761" spans="2:18">
      <c r="B113761" s="31"/>
      <c r="C113761" s="13"/>
      <c r="D113761" s="13"/>
      <c r="E113761" s="13"/>
      <c r="F113761" s="13"/>
      <c r="G113761" s="13"/>
      <c r="H113761" s="13"/>
      <c r="I113761" s="13"/>
      <c r="J113761" s="13"/>
      <c r="K113761" s="13"/>
      <c r="L113761" s="13"/>
      <c r="M113761" s="13"/>
      <c r="N113761" s="13"/>
      <c r="O113761" s="13"/>
      <c r="P113761" s="13"/>
      <c r="Q113761" s="13"/>
      <c r="R113761" s="13"/>
    </row>
    <row r="113762" spans="2:18">
      <c r="B113762" s="31"/>
      <c r="C113762" s="13"/>
      <c r="D113762" s="13"/>
      <c r="E113762" s="13"/>
      <c r="F113762" s="13"/>
      <c r="G113762" s="13"/>
      <c r="H113762" s="13"/>
      <c r="I113762" s="13"/>
      <c r="J113762" s="13"/>
      <c r="K113762" s="13"/>
      <c r="L113762" s="13"/>
      <c r="M113762" s="13"/>
      <c r="N113762" s="13"/>
      <c r="O113762" s="13"/>
      <c r="P113762" s="13"/>
      <c r="Q113762" s="13"/>
      <c r="R113762" s="13"/>
    </row>
    <row r="113763" spans="2:18">
      <c r="B113763" s="31"/>
      <c r="C113763" s="13"/>
      <c r="D113763" s="13"/>
      <c r="E113763" s="13"/>
      <c r="F113763" s="13"/>
      <c r="G113763" s="13"/>
      <c r="H113763" s="13"/>
      <c r="I113763" s="13"/>
      <c r="J113763" s="13"/>
      <c r="K113763" s="13"/>
      <c r="L113763" s="13"/>
      <c r="M113763" s="13"/>
      <c r="N113763" s="13"/>
      <c r="O113763" s="13"/>
      <c r="P113763" s="13"/>
      <c r="Q113763" s="13"/>
      <c r="R113763" s="13"/>
    </row>
    <row r="113764" spans="2:18">
      <c r="B113764" s="31"/>
      <c r="C113764" s="13"/>
      <c r="D113764" s="13"/>
      <c r="E113764" s="13"/>
      <c r="F113764" s="13"/>
      <c r="G113764" s="13"/>
      <c r="H113764" s="13"/>
      <c r="I113764" s="13"/>
      <c r="J113764" s="13"/>
      <c r="K113764" s="13"/>
      <c r="L113764" s="13"/>
      <c r="M113764" s="13"/>
      <c r="N113764" s="13"/>
      <c r="O113764" s="13"/>
      <c r="P113764" s="13"/>
      <c r="Q113764" s="13"/>
      <c r="R113764" s="13"/>
    </row>
    <row r="113765" spans="2:18">
      <c r="B113765" s="31"/>
      <c r="C113765" s="13"/>
      <c r="D113765" s="13"/>
      <c r="E113765" s="13"/>
      <c r="F113765" s="13"/>
      <c r="G113765" s="13"/>
      <c r="H113765" s="13"/>
      <c r="I113765" s="13"/>
      <c r="J113765" s="13"/>
      <c r="K113765" s="13"/>
      <c r="L113765" s="13"/>
      <c r="M113765" s="13"/>
      <c r="N113765" s="13"/>
      <c r="O113765" s="13"/>
      <c r="P113765" s="13"/>
      <c r="Q113765" s="13"/>
      <c r="R113765" s="13"/>
    </row>
    <row r="113766" spans="2:18">
      <c r="B113766" s="31"/>
      <c r="C113766" s="13"/>
      <c r="D113766" s="13"/>
      <c r="E113766" s="13"/>
      <c r="F113766" s="13"/>
      <c r="G113766" s="13"/>
      <c r="H113766" s="13"/>
      <c r="I113766" s="13"/>
      <c r="J113766" s="13"/>
      <c r="K113766" s="13"/>
      <c r="L113766" s="13"/>
      <c r="M113766" s="13"/>
      <c r="N113766" s="13"/>
      <c r="O113766" s="13"/>
      <c r="P113766" s="13"/>
      <c r="Q113766" s="13"/>
      <c r="R113766" s="13"/>
    </row>
    <row r="113767" spans="2:18">
      <c r="B113767" s="31"/>
      <c r="C113767" s="13"/>
      <c r="D113767" s="13"/>
      <c r="E113767" s="13"/>
      <c r="F113767" s="13"/>
      <c r="G113767" s="13"/>
      <c r="H113767" s="13"/>
      <c r="I113767" s="13"/>
      <c r="J113767" s="13"/>
      <c r="K113767" s="13"/>
      <c r="L113767" s="13"/>
      <c r="M113767" s="13"/>
      <c r="N113767" s="13"/>
      <c r="O113767" s="13"/>
      <c r="P113767" s="13"/>
      <c r="Q113767" s="13"/>
      <c r="R113767" s="13"/>
    </row>
    <row r="113768" spans="2:18">
      <c r="B113768" s="31"/>
      <c r="C113768" s="13"/>
      <c r="D113768" s="13"/>
      <c r="E113768" s="13"/>
      <c r="F113768" s="13"/>
      <c r="G113768" s="13"/>
      <c r="H113768" s="13"/>
      <c r="I113768" s="13"/>
      <c r="J113768" s="13"/>
      <c r="K113768" s="13"/>
      <c r="L113768" s="13"/>
      <c r="M113768" s="13"/>
      <c r="N113768" s="13"/>
      <c r="O113768" s="13"/>
      <c r="P113768" s="13"/>
      <c r="Q113768" s="13"/>
      <c r="R113768" s="13"/>
    </row>
    <row r="113769" spans="2:18">
      <c r="B113769" s="31"/>
      <c r="C113769" s="13"/>
      <c r="D113769" s="13"/>
      <c r="E113769" s="13"/>
      <c r="F113769" s="13"/>
      <c r="G113769" s="13"/>
      <c r="H113769" s="13"/>
      <c r="I113769" s="13"/>
      <c r="J113769" s="13"/>
      <c r="K113769" s="13"/>
      <c r="L113769" s="13"/>
      <c r="M113769" s="13"/>
      <c r="N113769" s="13"/>
      <c r="O113769" s="13"/>
      <c r="P113769" s="13"/>
      <c r="Q113769" s="13"/>
      <c r="R113769" s="13"/>
    </row>
    <row r="113770" spans="2:18">
      <c r="B113770" s="31"/>
      <c r="C113770" s="13"/>
      <c r="D113770" s="13"/>
      <c r="E113770" s="13"/>
      <c r="F113770" s="13"/>
      <c r="G113770" s="13"/>
      <c r="H113770" s="13"/>
      <c r="I113770" s="13"/>
      <c r="J113770" s="13"/>
      <c r="K113770" s="13"/>
      <c r="L113770" s="13"/>
      <c r="M113770" s="13"/>
      <c r="N113770" s="13"/>
      <c r="O113770" s="13"/>
      <c r="P113770" s="13"/>
      <c r="Q113770" s="13"/>
      <c r="R113770" s="13"/>
    </row>
    <row r="113771" spans="2:18">
      <c r="B113771" s="31"/>
      <c r="C113771" s="13"/>
      <c r="D113771" s="13"/>
      <c r="E113771" s="13"/>
      <c r="F113771" s="13"/>
      <c r="G113771" s="13"/>
      <c r="H113771" s="13"/>
      <c r="I113771" s="13"/>
      <c r="J113771" s="13"/>
      <c r="K113771" s="13"/>
      <c r="L113771" s="13"/>
      <c r="M113771" s="13"/>
      <c r="N113771" s="13"/>
      <c r="O113771" s="13"/>
      <c r="P113771" s="13"/>
      <c r="Q113771" s="13"/>
      <c r="R113771" s="13"/>
    </row>
    <row r="113772" spans="2:18">
      <c r="B113772" s="31"/>
      <c r="C113772" s="13"/>
      <c r="D113772" s="13"/>
      <c r="E113772" s="13"/>
      <c r="F113772" s="13"/>
      <c r="G113772" s="13"/>
      <c r="H113772" s="13"/>
      <c r="I113772" s="13"/>
      <c r="J113772" s="13"/>
      <c r="K113772" s="13"/>
      <c r="L113772" s="13"/>
      <c r="M113772" s="13"/>
      <c r="N113772" s="13"/>
      <c r="O113772" s="13"/>
      <c r="P113772" s="13"/>
      <c r="Q113772" s="13"/>
      <c r="R113772" s="13"/>
    </row>
    <row r="113773" spans="2:18">
      <c r="B113773" s="31"/>
      <c r="C113773" s="13"/>
      <c r="D113773" s="13"/>
      <c r="E113773" s="13"/>
      <c r="F113773" s="13"/>
      <c r="G113773" s="13"/>
      <c r="H113773" s="13"/>
      <c r="I113773" s="13"/>
      <c r="J113773" s="13"/>
      <c r="K113773" s="13"/>
      <c r="L113773" s="13"/>
      <c r="M113773" s="13"/>
      <c r="N113773" s="13"/>
      <c r="O113773" s="13"/>
      <c r="P113773" s="13"/>
      <c r="Q113773" s="13"/>
      <c r="R113773" s="13"/>
    </row>
    <row r="113774" spans="2:18">
      <c r="B113774" s="31"/>
      <c r="C113774" s="13"/>
      <c r="D113774" s="13"/>
      <c r="E113774" s="13"/>
      <c r="F113774" s="13"/>
      <c r="G113774" s="13"/>
      <c r="H113774" s="13"/>
      <c r="I113774" s="13"/>
      <c r="J113774" s="13"/>
      <c r="K113774" s="13"/>
      <c r="L113774" s="13"/>
      <c r="M113774" s="13"/>
      <c r="N113774" s="13"/>
      <c r="O113774" s="13"/>
      <c r="P113774" s="13"/>
      <c r="Q113774" s="13"/>
      <c r="R113774" s="13"/>
    </row>
    <row r="113775" spans="2:18">
      <c r="B113775" s="31"/>
      <c r="C113775" s="13"/>
      <c r="D113775" s="13"/>
      <c r="E113775" s="13"/>
      <c r="F113775" s="13"/>
      <c r="G113775" s="13"/>
      <c r="H113775" s="13"/>
      <c r="I113775" s="13"/>
      <c r="J113775" s="13"/>
      <c r="K113775" s="13"/>
      <c r="L113775" s="13"/>
      <c r="M113775" s="13"/>
      <c r="N113775" s="13"/>
      <c r="O113775" s="13"/>
      <c r="P113775" s="13"/>
      <c r="Q113775" s="13"/>
      <c r="R113775" s="13"/>
    </row>
    <row r="113776" spans="2:18">
      <c r="B113776" s="31"/>
      <c r="C113776" s="13"/>
      <c r="D113776" s="13"/>
      <c r="E113776" s="13"/>
      <c r="F113776" s="13"/>
      <c r="G113776" s="13"/>
      <c r="H113776" s="13"/>
      <c r="I113776" s="13"/>
      <c r="J113776" s="13"/>
      <c r="K113776" s="13"/>
      <c r="L113776" s="13"/>
      <c r="M113776" s="13"/>
      <c r="N113776" s="13"/>
      <c r="O113776" s="13"/>
      <c r="P113776" s="13"/>
      <c r="Q113776" s="13"/>
      <c r="R113776" s="13"/>
    </row>
    <row r="113777" spans="2:18">
      <c r="B113777" s="31"/>
      <c r="C113777" s="13"/>
      <c r="D113777" s="13"/>
      <c r="E113777" s="13"/>
      <c r="F113777" s="13"/>
      <c r="G113777" s="13"/>
      <c r="H113777" s="13"/>
      <c r="I113777" s="13"/>
      <c r="J113777" s="13"/>
      <c r="K113777" s="13"/>
      <c r="L113777" s="13"/>
      <c r="M113777" s="13"/>
      <c r="N113777" s="13"/>
      <c r="O113777" s="13"/>
      <c r="P113777" s="13"/>
      <c r="Q113777" s="13"/>
      <c r="R113777" s="13"/>
    </row>
    <row r="113778" spans="2:18">
      <c r="B113778" s="31"/>
      <c r="C113778" s="13"/>
      <c r="D113778" s="13"/>
      <c r="E113778" s="13"/>
      <c r="F113778" s="13"/>
      <c r="G113778" s="13"/>
      <c r="H113778" s="13"/>
      <c r="I113778" s="13"/>
      <c r="J113778" s="13"/>
      <c r="K113778" s="13"/>
      <c r="L113778" s="13"/>
      <c r="M113778" s="13"/>
      <c r="N113778" s="13"/>
      <c r="O113778" s="13"/>
      <c r="P113778" s="13"/>
      <c r="Q113778" s="13"/>
      <c r="R113778" s="13"/>
    </row>
    <row r="113779" spans="2:18">
      <c r="B113779" s="31"/>
      <c r="C113779" s="13"/>
      <c r="D113779" s="13"/>
      <c r="E113779" s="13"/>
      <c r="F113779" s="13"/>
      <c r="G113779" s="13"/>
      <c r="H113779" s="13"/>
      <c r="I113779" s="13"/>
      <c r="J113779" s="13"/>
      <c r="K113779" s="13"/>
      <c r="L113779" s="13"/>
      <c r="M113779" s="13"/>
      <c r="N113779" s="13"/>
      <c r="O113779" s="13"/>
      <c r="P113779" s="13"/>
      <c r="Q113779" s="13"/>
      <c r="R113779" s="13"/>
    </row>
    <row r="113780" spans="2:18">
      <c r="B113780" s="31"/>
      <c r="C113780" s="13"/>
      <c r="D113780" s="13"/>
      <c r="E113780" s="13"/>
      <c r="F113780" s="13"/>
      <c r="G113780" s="13"/>
      <c r="H113780" s="13"/>
      <c r="I113780" s="13"/>
      <c r="J113780" s="13"/>
      <c r="K113780" s="13"/>
      <c r="L113780" s="13"/>
      <c r="M113780" s="13"/>
      <c r="N113780" s="13"/>
      <c r="O113780" s="13"/>
      <c r="P113780" s="13"/>
      <c r="Q113780" s="13"/>
      <c r="R113780" s="13"/>
    </row>
    <row r="113781" spans="2:18">
      <c r="B113781" s="31"/>
      <c r="C113781" s="13"/>
      <c r="D113781" s="13"/>
      <c r="E113781" s="13"/>
      <c r="F113781" s="13"/>
      <c r="G113781" s="13"/>
      <c r="H113781" s="13"/>
      <c r="I113781" s="13"/>
      <c r="J113781" s="13"/>
      <c r="K113781" s="13"/>
      <c r="L113781" s="13"/>
      <c r="M113781" s="13"/>
      <c r="N113781" s="13"/>
      <c r="O113781" s="13"/>
      <c r="P113781" s="13"/>
      <c r="Q113781" s="13"/>
      <c r="R113781" s="13"/>
    </row>
    <row r="113782" spans="2:18">
      <c r="B113782" s="31"/>
      <c r="C113782" s="13"/>
      <c r="D113782" s="13"/>
      <c r="E113782" s="13"/>
      <c r="F113782" s="13"/>
      <c r="G113782" s="13"/>
      <c r="H113782" s="13"/>
      <c r="I113782" s="13"/>
      <c r="J113782" s="13"/>
      <c r="K113782" s="13"/>
      <c r="L113782" s="13"/>
      <c r="M113782" s="13"/>
      <c r="N113782" s="13"/>
      <c r="O113782" s="13"/>
      <c r="P113782" s="13"/>
      <c r="Q113782" s="13"/>
      <c r="R113782" s="13"/>
    </row>
    <row r="113783" spans="2:18">
      <c r="B113783" s="31"/>
      <c r="C113783" s="13"/>
      <c r="D113783" s="13"/>
      <c r="E113783" s="13"/>
      <c r="F113783" s="13"/>
      <c r="G113783" s="13"/>
      <c r="H113783" s="13"/>
      <c r="I113783" s="13"/>
      <c r="J113783" s="13"/>
      <c r="K113783" s="13"/>
      <c r="L113783" s="13"/>
      <c r="M113783" s="13"/>
      <c r="N113783" s="13"/>
      <c r="O113783" s="13"/>
      <c r="P113783" s="13"/>
      <c r="Q113783" s="13"/>
      <c r="R113783" s="13"/>
    </row>
    <row r="113784" spans="2:18">
      <c r="B113784" s="31"/>
      <c r="C113784" s="13"/>
      <c r="D113784" s="13"/>
      <c r="E113784" s="13"/>
      <c r="F113784" s="13"/>
      <c r="G113784" s="13"/>
      <c r="H113784" s="13"/>
      <c r="I113784" s="13"/>
      <c r="J113784" s="13"/>
      <c r="K113784" s="13"/>
      <c r="L113784" s="13"/>
      <c r="M113784" s="13"/>
      <c r="N113784" s="13"/>
      <c r="O113784" s="13"/>
      <c r="P113784" s="13"/>
      <c r="Q113784" s="13"/>
      <c r="R113784" s="13"/>
    </row>
    <row r="113785" spans="2:18">
      <c r="B113785" s="31"/>
      <c r="C113785" s="13"/>
      <c r="D113785" s="13"/>
      <c r="E113785" s="13"/>
      <c r="F113785" s="13"/>
      <c r="G113785" s="13"/>
      <c r="H113785" s="13"/>
      <c r="I113785" s="13"/>
      <c r="J113785" s="13"/>
      <c r="K113785" s="13"/>
      <c r="L113785" s="13"/>
      <c r="M113785" s="13"/>
      <c r="N113785" s="13"/>
      <c r="O113785" s="13"/>
      <c r="P113785" s="13"/>
      <c r="Q113785" s="13"/>
      <c r="R113785" s="13"/>
    </row>
    <row r="113786" spans="2:18">
      <c r="B113786" s="31"/>
      <c r="C113786" s="13"/>
      <c r="D113786" s="13"/>
      <c r="E113786" s="13"/>
      <c r="F113786" s="13"/>
      <c r="G113786" s="13"/>
      <c r="H113786" s="13"/>
      <c r="I113786" s="13"/>
      <c r="J113786" s="13"/>
      <c r="K113786" s="13"/>
      <c r="L113786" s="13"/>
      <c r="M113786" s="13"/>
      <c r="N113786" s="13"/>
      <c r="O113786" s="13"/>
      <c r="P113786" s="13"/>
      <c r="Q113786" s="13"/>
      <c r="R113786" s="13"/>
    </row>
    <row r="113787" spans="2:18">
      <c r="B113787" s="31"/>
      <c r="C113787" s="13"/>
      <c r="D113787" s="13"/>
      <c r="E113787" s="13"/>
      <c r="F113787" s="13"/>
      <c r="G113787" s="13"/>
      <c r="H113787" s="13"/>
      <c r="I113787" s="13"/>
      <c r="J113787" s="13"/>
      <c r="K113787" s="13"/>
      <c r="L113787" s="13"/>
      <c r="M113787" s="13"/>
      <c r="N113787" s="13"/>
      <c r="O113787" s="13"/>
      <c r="P113787" s="13"/>
      <c r="Q113787" s="13"/>
      <c r="R113787" s="13"/>
    </row>
    <row r="113788" spans="2:18">
      <c r="B113788" s="31"/>
      <c r="C113788" s="13"/>
      <c r="D113788" s="13"/>
      <c r="E113788" s="13"/>
      <c r="F113788" s="13"/>
      <c r="G113788" s="13"/>
      <c r="H113788" s="13"/>
      <c r="I113788" s="13"/>
      <c r="J113788" s="13"/>
      <c r="K113788" s="13"/>
      <c r="L113788" s="13"/>
      <c r="M113788" s="13"/>
      <c r="N113788" s="13"/>
      <c r="O113788" s="13"/>
      <c r="P113788" s="13"/>
      <c r="Q113788" s="13"/>
      <c r="R113788" s="13"/>
    </row>
    <row r="113789" spans="2:18">
      <c r="B113789" s="31"/>
      <c r="C113789" s="13"/>
      <c r="D113789" s="13"/>
      <c r="E113789" s="13"/>
      <c r="F113789" s="13"/>
      <c r="G113789" s="13"/>
      <c r="H113789" s="13"/>
      <c r="I113789" s="13"/>
      <c r="J113789" s="13"/>
      <c r="K113789" s="13"/>
      <c r="L113789" s="13"/>
      <c r="M113789" s="13"/>
      <c r="N113789" s="13"/>
      <c r="O113789" s="13"/>
      <c r="P113789" s="13"/>
      <c r="Q113789" s="13"/>
      <c r="R113789" s="13"/>
    </row>
    <row r="113790" spans="2:18">
      <c r="B113790" s="31"/>
      <c r="C113790" s="13"/>
      <c r="D113790" s="13"/>
      <c r="E113790" s="13"/>
      <c r="F113790" s="13"/>
      <c r="G113790" s="13"/>
      <c r="H113790" s="13"/>
      <c r="I113790" s="13"/>
      <c r="J113790" s="13"/>
      <c r="K113790" s="13"/>
      <c r="L113790" s="13"/>
      <c r="M113790" s="13"/>
      <c r="N113790" s="13"/>
      <c r="O113790" s="13"/>
      <c r="P113790" s="13"/>
      <c r="Q113790" s="13"/>
      <c r="R113790" s="13"/>
    </row>
    <row r="113791" spans="2:18">
      <c r="B113791" s="31"/>
      <c r="C113791" s="13"/>
      <c r="D113791" s="13"/>
      <c r="E113791" s="13"/>
      <c r="F113791" s="13"/>
      <c r="G113791" s="13"/>
      <c r="H113791" s="13"/>
      <c r="I113791" s="13"/>
      <c r="J113791" s="13"/>
      <c r="K113791" s="13"/>
      <c r="L113791" s="13"/>
      <c r="M113791" s="13"/>
      <c r="N113791" s="13"/>
      <c r="O113791" s="13"/>
      <c r="P113791" s="13"/>
      <c r="Q113791" s="13"/>
      <c r="R113791" s="13"/>
    </row>
    <row r="113792" spans="2:18">
      <c r="B113792" s="31"/>
      <c r="C113792" s="13"/>
      <c r="D113792" s="13"/>
      <c r="E113792" s="13"/>
      <c r="F113792" s="13"/>
      <c r="G113792" s="13"/>
      <c r="H113792" s="13"/>
      <c r="I113792" s="13"/>
      <c r="J113792" s="13"/>
      <c r="K113792" s="13"/>
      <c r="L113792" s="13"/>
      <c r="M113792" s="13"/>
      <c r="N113792" s="13"/>
      <c r="O113792" s="13"/>
      <c r="P113792" s="13"/>
      <c r="Q113792" s="13"/>
      <c r="R113792" s="13"/>
    </row>
    <row r="113793" spans="2:18">
      <c r="B113793" s="31"/>
      <c r="C113793" s="13"/>
      <c r="D113793" s="13"/>
      <c r="E113793" s="13"/>
      <c r="F113793" s="13"/>
      <c r="G113793" s="13"/>
      <c r="H113793" s="13"/>
      <c r="I113793" s="13"/>
      <c r="J113793" s="13"/>
      <c r="K113793" s="13"/>
      <c r="L113793" s="13"/>
      <c r="M113793" s="13"/>
      <c r="N113793" s="13"/>
      <c r="O113793" s="13"/>
      <c r="P113793" s="13"/>
      <c r="Q113793" s="13"/>
      <c r="R113793" s="13"/>
    </row>
    <row r="113794" spans="2:18">
      <c r="B113794" s="31"/>
      <c r="C113794" s="13"/>
      <c r="D113794" s="13"/>
      <c r="E113794" s="13"/>
      <c r="F113794" s="13"/>
      <c r="G113794" s="13"/>
      <c r="H113794" s="13"/>
      <c r="I113794" s="13"/>
      <c r="J113794" s="13"/>
      <c r="K113794" s="13"/>
      <c r="L113794" s="13"/>
      <c r="M113794" s="13"/>
      <c r="N113794" s="13"/>
      <c r="O113794" s="13"/>
      <c r="P113794" s="13"/>
      <c r="Q113794" s="13"/>
      <c r="R113794" s="13"/>
    </row>
    <row r="113795" spans="2:18">
      <c r="B113795" s="31"/>
      <c r="C113795" s="13"/>
      <c r="D113795" s="13"/>
      <c r="E113795" s="13"/>
      <c r="F113795" s="13"/>
      <c r="G113795" s="13"/>
      <c r="H113795" s="13"/>
      <c r="I113795" s="13"/>
      <c r="J113795" s="13"/>
      <c r="K113795" s="13"/>
      <c r="L113795" s="13"/>
      <c r="M113795" s="13"/>
      <c r="N113795" s="13"/>
      <c r="O113795" s="13"/>
      <c r="P113795" s="13"/>
      <c r="Q113795" s="13"/>
      <c r="R113795" s="13"/>
    </row>
    <row r="113796" spans="2:18">
      <c r="B113796" s="31"/>
      <c r="C113796" s="13"/>
      <c r="D113796" s="13"/>
      <c r="E113796" s="13"/>
      <c r="F113796" s="13"/>
      <c r="G113796" s="13"/>
      <c r="H113796" s="13"/>
      <c r="I113796" s="13"/>
      <c r="J113796" s="13"/>
      <c r="K113796" s="13"/>
      <c r="L113796" s="13"/>
      <c r="M113796" s="13"/>
      <c r="N113796" s="13"/>
      <c r="O113796" s="13"/>
      <c r="P113796" s="13"/>
      <c r="Q113796" s="13"/>
      <c r="R113796" s="13"/>
    </row>
    <row r="113797" spans="2:18">
      <c r="B113797" s="31"/>
      <c r="C113797" s="13"/>
      <c r="D113797" s="13"/>
      <c r="E113797" s="13"/>
      <c r="F113797" s="13"/>
      <c r="G113797" s="13"/>
      <c r="H113797" s="13"/>
      <c r="I113797" s="13"/>
      <c r="J113797" s="13"/>
      <c r="K113797" s="13"/>
      <c r="L113797" s="13"/>
      <c r="M113797" s="13"/>
      <c r="N113797" s="13"/>
      <c r="O113797" s="13"/>
      <c r="P113797" s="13"/>
      <c r="Q113797" s="13"/>
      <c r="R113797" s="13"/>
    </row>
    <row r="113798" spans="2:18">
      <c r="B113798" s="31"/>
      <c r="C113798" s="13"/>
      <c r="D113798" s="13"/>
      <c r="E113798" s="13"/>
      <c r="F113798" s="13"/>
      <c r="G113798" s="13"/>
      <c r="H113798" s="13"/>
      <c r="I113798" s="13"/>
      <c r="J113798" s="13"/>
      <c r="K113798" s="13"/>
      <c r="L113798" s="13"/>
      <c r="M113798" s="13"/>
      <c r="N113798" s="13"/>
      <c r="O113798" s="13"/>
      <c r="P113798" s="13"/>
      <c r="Q113798" s="13"/>
      <c r="R113798" s="13"/>
    </row>
    <row r="113799" spans="2:18">
      <c r="B113799" s="31"/>
      <c r="C113799" s="13"/>
      <c r="D113799" s="13"/>
      <c r="E113799" s="13"/>
      <c r="F113799" s="13"/>
      <c r="G113799" s="13"/>
      <c r="H113799" s="13"/>
      <c r="I113799" s="13"/>
      <c r="J113799" s="13"/>
      <c r="K113799" s="13"/>
      <c r="L113799" s="13"/>
      <c r="M113799" s="13"/>
      <c r="N113799" s="13"/>
      <c r="O113799" s="13"/>
      <c r="P113799" s="13"/>
      <c r="Q113799" s="13"/>
      <c r="R113799" s="13"/>
    </row>
    <row r="113800" spans="2:18">
      <c r="B113800" s="31"/>
      <c r="C113800" s="13"/>
      <c r="D113800" s="13"/>
      <c r="E113800" s="13"/>
      <c r="F113800" s="13"/>
      <c r="G113800" s="13"/>
      <c r="H113800" s="13"/>
      <c r="I113800" s="13"/>
      <c r="J113800" s="13"/>
      <c r="K113800" s="13"/>
      <c r="L113800" s="13"/>
      <c r="M113800" s="13"/>
      <c r="N113800" s="13"/>
      <c r="O113800" s="13"/>
      <c r="P113800" s="13"/>
      <c r="Q113800" s="13"/>
      <c r="R113800" s="13"/>
    </row>
    <row r="113801" spans="2:18">
      <c r="B113801" s="31"/>
      <c r="C113801" s="13"/>
      <c r="D113801" s="13"/>
      <c r="E113801" s="13"/>
      <c r="F113801" s="13"/>
      <c r="G113801" s="13"/>
      <c r="H113801" s="13"/>
      <c r="I113801" s="13"/>
      <c r="J113801" s="13"/>
      <c r="K113801" s="13"/>
      <c r="L113801" s="13"/>
      <c r="M113801" s="13"/>
      <c r="N113801" s="13"/>
      <c r="O113801" s="13"/>
      <c r="P113801" s="13"/>
      <c r="Q113801" s="13"/>
      <c r="R113801" s="13"/>
    </row>
    <row r="113802" spans="2:18">
      <c r="B113802" s="31"/>
      <c r="C113802" s="13"/>
      <c r="D113802" s="13"/>
      <c r="E113802" s="13"/>
      <c r="F113802" s="13"/>
      <c r="G113802" s="13"/>
      <c r="H113802" s="13"/>
      <c r="I113802" s="13"/>
      <c r="J113802" s="13"/>
      <c r="K113802" s="13"/>
      <c r="L113802" s="13"/>
      <c r="M113802" s="13"/>
      <c r="N113802" s="13"/>
      <c r="O113802" s="13"/>
      <c r="P113802" s="13"/>
      <c r="Q113802" s="13"/>
      <c r="R113802" s="13"/>
    </row>
    <row r="113803" spans="2:18">
      <c r="B113803" s="31"/>
      <c r="C113803" s="13"/>
      <c r="D113803" s="13"/>
      <c r="E113803" s="13"/>
      <c r="F113803" s="13"/>
      <c r="G113803" s="13"/>
      <c r="H113803" s="13"/>
      <c r="I113803" s="13"/>
      <c r="J113803" s="13"/>
      <c r="K113803" s="13"/>
      <c r="L113803" s="13"/>
      <c r="M113803" s="13"/>
      <c r="N113803" s="13"/>
      <c r="O113803" s="13"/>
      <c r="P113803" s="13"/>
      <c r="Q113803" s="13"/>
      <c r="R113803" s="13"/>
    </row>
    <row r="113804" spans="2:18">
      <c r="B113804" s="31"/>
      <c r="C113804" s="13"/>
      <c r="D113804" s="13"/>
      <c r="E113804" s="13"/>
      <c r="F113804" s="13"/>
      <c r="G113804" s="13"/>
      <c r="H113804" s="13"/>
      <c r="I113804" s="13"/>
      <c r="J113804" s="13"/>
      <c r="K113804" s="13"/>
      <c r="L113804" s="13"/>
      <c r="M113804" s="13"/>
      <c r="N113804" s="13"/>
      <c r="O113804" s="13"/>
      <c r="P113804" s="13"/>
      <c r="Q113804" s="13"/>
      <c r="R113804" s="13"/>
    </row>
    <row r="113805" spans="2:18">
      <c r="B113805" s="31"/>
      <c r="C113805" s="13"/>
      <c r="D113805" s="13"/>
      <c r="E113805" s="13"/>
      <c r="F113805" s="13"/>
      <c r="G113805" s="13"/>
      <c r="H113805" s="13"/>
      <c r="I113805" s="13"/>
      <c r="J113805" s="13"/>
      <c r="K113805" s="13"/>
      <c r="L113805" s="13"/>
      <c r="M113805" s="13"/>
      <c r="N113805" s="13"/>
      <c r="O113805" s="13"/>
      <c r="P113805" s="13"/>
      <c r="Q113805" s="13"/>
      <c r="R113805" s="13"/>
    </row>
    <row r="113806" spans="2:18">
      <c r="B113806" s="31"/>
      <c r="C113806" s="13"/>
      <c r="D113806" s="13"/>
      <c r="E113806" s="13"/>
      <c r="F113806" s="13"/>
      <c r="G113806" s="13"/>
      <c r="H113806" s="13"/>
      <c r="I113806" s="13"/>
      <c r="J113806" s="13"/>
      <c r="K113806" s="13"/>
      <c r="L113806" s="13"/>
      <c r="M113806" s="13"/>
      <c r="N113806" s="13"/>
      <c r="O113806" s="13"/>
      <c r="P113806" s="13"/>
      <c r="Q113806" s="13"/>
      <c r="R113806" s="13"/>
    </row>
    <row r="113807" spans="2:18">
      <c r="B113807" s="31"/>
      <c r="C113807" s="13"/>
      <c r="D113807" s="13"/>
      <c r="E113807" s="13"/>
      <c r="F113807" s="13"/>
      <c r="G113807" s="13"/>
      <c r="H113807" s="13"/>
      <c r="I113807" s="13"/>
      <c r="J113807" s="13"/>
      <c r="K113807" s="13"/>
      <c r="L113807" s="13"/>
      <c r="M113807" s="13"/>
      <c r="N113807" s="13"/>
      <c r="O113807" s="13"/>
      <c r="P113807" s="13"/>
      <c r="Q113807" s="13"/>
      <c r="R113807" s="13"/>
    </row>
    <row r="113808" spans="2:18">
      <c r="B113808" s="31"/>
      <c r="C113808" s="13"/>
      <c r="D113808" s="13"/>
      <c r="E113808" s="13"/>
      <c r="F113808" s="13"/>
      <c r="G113808" s="13"/>
      <c r="H113808" s="13"/>
      <c r="I113808" s="13"/>
      <c r="J113808" s="13"/>
      <c r="K113808" s="13"/>
      <c r="L113808" s="13"/>
      <c r="M113808" s="13"/>
      <c r="N113808" s="13"/>
      <c r="O113808" s="13"/>
      <c r="P113808" s="13"/>
      <c r="Q113808" s="13"/>
      <c r="R113808" s="13"/>
    </row>
    <row r="113809" spans="2:18">
      <c r="B113809" s="31"/>
      <c r="C113809" s="13"/>
      <c r="D113809" s="13"/>
      <c r="E113809" s="13"/>
      <c r="F113809" s="13"/>
      <c r="G113809" s="13"/>
      <c r="H113809" s="13"/>
      <c r="I113809" s="13"/>
      <c r="J113809" s="13"/>
      <c r="K113809" s="13"/>
      <c r="L113809" s="13"/>
      <c r="M113809" s="13"/>
      <c r="N113809" s="13"/>
      <c r="O113809" s="13"/>
      <c r="P113809" s="13"/>
      <c r="Q113809" s="13"/>
      <c r="R113809" s="13"/>
    </row>
    <row r="113810" spans="2:18">
      <c r="B113810" s="31"/>
      <c r="C113810" s="13"/>
      <c r="D113810" s="13"/>
      <c r="E113810" s="13"/>
      <c r="F113810" s="13"/>
      <c r="G113810" s="13"/>
      <c r="H113810" s="13"/>
      <c r="I113810" s="13"/>
      <c r="J113810" s="13"/>
      <c r="K113810" s="13"/>
      <c r="L113810" s="13"/>
      <c r="M113810" s="13"/>
      <c r="N113810" s="13"/>
      <c r="O113810" s="13"/>
      <c r="P113810" s="13"/>
      <c r="Q113810" s="13"/>
      <c r="R113810" s="13"/>
    </row>
    <row r="113811" spans="2:18">
      <c r="B113811" s="31"/>
      <c r="C113811" s="13"/>
      <c r="D113811" s="13"/>
      <c r="E113811" s="13"/>
      <c r="F113811" s="13"/>
      <c r="G113811" s="13"/>
      <c r="H113811" s="13"/>
      <c r="I113811" s="13"/>
      <c r="J113811" s="13"/>
      <c r="K113811" s="13"/>
      <c r="L113811" s="13"/>
      <c r="M113811" s="13"/>
      <c r="N113811" s="13"/>
      <c r="O113811" s="13"/>
      <c r="P113811" s="13"/>
      <c r="Q113811" s="13"/>
      <c r="R113811" s="13"/>
    </row>
    <row r="113812" spans="2:18">
      <c r="B113812" s="31"/>
      <c r="C113812" s="13"/>
      <c r="D113812" s="13"/>
      <c r="E113812" s="13"/>
      <c r="F113812" s="13"/>
      <c r="G113812" s="13"/>
      <c r="H113812" s="13"/>
      <c r="I113812" s="13"/>
      <c r="J113812" s="13"/>
      <c r="K113812" s="13"/>
      <c r="L113812" s="13"/>
      <c r="M113812" s="13"/>
      <c r="N113812" s="13"/>
      <c r="O113812" s="13"/>
      <c r="P113812" s="13"/>
      <c r="Q113812" s="13"/>
      <c r="R113812" s="13"/>
    </row>
    <row r="113813" spans="2:18">
      <c r="B113813" s="31"/>
      <c r="C113813" s="13"/>
      <c r="D113813" s="13"/>
      <c r="E113813" s="13"/>
      <c r="F113813" s="13"/>
      <c r="G113813" s="13"/>
      <c r="H113813" s="13"/>
      <c r="I113813" s="13"/>
      <c r="J113813" s="13"/>
      <c r="K113813" s="13"/>
      <c r="L113813" s="13"/>
      <c r="M113813" s="13"/>
      <c r="N113813" s="13"/>
      <c r="O113813" s="13"/>
      <c r="P113813" s="13"/>
      <c r="Q113813" s="13"/>
      <c r="R113813" s="13"/>
    </row>
    <row r="113814" spans="2:18">
      <c r="B113814" s="31"/>
      <c r="C113814" s="13"/>
      <c r="D113814" s="13"/>
      <c r="E113814" s="13"/>
      <c r="F113814" s="13"/>
      <c r="G113814" s="13"/>
      <c r="H113814" s="13"/>
      <c r="I113814" s="13"/>
      <c r="J113814" s="13"/>
      <c r="K113814" s="13"/>
      <c r="L113814" s="13"/>
      <c r="M113814" s="13"/>
      <c r="N113814" s="13"/>
      <c r="O113814" s="13"/>
      <c r="P113814" s="13"/>
      <c r="Q113814" s="13"/>
      <c r="R113814" s="13"/>
    </row>
    <row r="113815" spans="2:18">
      <c r="B113815" s="31"/>
      <c r="C113815" s="13"/>
      <c r="D113815" s="13"/>
      <c r="E113815" s="13"/>
      <c r="F113815" s="13"/>
      <c r="G113815" s="13"/>
      <c r="H113815" s="13"/>
      <c r="I113815" s="13"/>
      <c r="J113815" s="13"/>
      <c r="K113815" s="13"/>
      <c r="L113815" s="13"/>
      <c r="M113815" s="13"/>
      <c r="N113815" s="13"/>
      <c r="O113815" s="13"/>
      <c r="P113815" s="13"/>
      <c r="Q113815" s="13"/>
      <c r="R113815" s="13"/>
    </row>
    <row r="113816" spans="2:18">
      <c r="B113816" s="31"/>
      <c r="C113816" s="13"/>
      <c r="D113816" s="13"/>
      <c r="E113816" s="13"/>
      <c r="F113816" s="13"/>
      <c r="G113816" s="13"/>
      <c r="H113816" s="13"/>
      <c r="I113816" s="13"/>
      <c r="J113816" s="13"/>
      <c r="K113816" s="13"/>
      <c r="L113816" s="13"/>
      <c r="M113816" s="13"/>
      <c r="N113816" s="13"/>
      <c r="O113816" s="13"/>
      <c r="P113816" s="13"/>
      <c r="Q113816" s="13"/>
      <c r="R113816" s="13"/>
    </row>
    <row r="113817" spans="2:18">
      <c r="B113817" s="31"/>
      <c r="C113817" s="13"/>
      <c r="D113817" s="13"/>
      <c r="E113817" s="13"/>
      <c r="F113817" s="13"/>
      <c r="G113817" s="13"/>
      <c r="H113817" s="13"/>
      <c r="I113817" s="13"/>
      <c r="J113817" s="13"/>
      <c r="K113817" s="13"/>
      <c r="L113817" s="13"/>
      <c r="M113817" s="13"/>
      <c r="N113817" s="13"/>
      <c r="O113817" s="13"/>
      <c r="P113817" s="13"/>
      <c r="Q113817" s="13"/>
      <c r="R113817" s="13"/>
    </row>
    <row r="113818" spans="2:18">
      <c r="B113818" s="31"/>
      <c r="C113818" s="13"/>
      <c r="D113818" s="13"/>
      <c r="E113818" s="13"/>
      <c r="F113818" s="13"/>
      <c r="G113818" s="13"/>
      <c r="H113818" s="13"/>
      <c r="I113818" s="13"/>
      <c r="J113818" s="13"/>
      <c r="K113818" s="13"/>
      <c r="L113818" s="13"/>
      <c r="M113818" s="13"/>
      <c r="N113818" s="13"/>
      <c r="O113818" s="13"/>
      <c r="P113818" s="13"/>
      <c r="Q113818" s="13"/>
      <c r="R113818" s="13"/>
    </row>
    <row r="113819" spans="2:18">
      <c r="B113819" s="31"/>
      <c r="C113819" s="13"/>
      <c r="D113819" s="13"/>
      <c r="E113819" s="13"/>
      <c r="F113819" s="13"/>
      <c r="G113819" s="13"/>
      <c r="H113819" s="13"/>
      <c r="I113819" s="13"/>
      <c r="J113819" s="13"/>
      <c r="K113819" s="13"/>
      <c r="L113819" s="13"/>
      <c r="M113819" s="13"/>
      <c r="N113819" s="13"/>
      <c r="O113819" s="13"/>
      <c r="P113819" s="13"/>
      <c r="Q113819" s="13"/>
      <c r="R113819" s="13"/>
    </row>
    <row r="113820" spans="2:18">
      <c r="B113820" s="31"/>
      <c r="C113820" s="13"/>
      <c r="D113820" s="13"/>
      <c r="E113820" s="13"/>
      <c r="F113820" s="13"/>
      <c r="G113820" s="13"/>
      <c r="H113820" s="13"/>
      <c r="I113820" s="13"/>
      <c r="J113820" s="13"/>
      <c r="K113820" s="13"/>
      <c r="L113820" s="13"/>
      <c r="M113820" s="13"/>
      <c r="N113820" s="13"/>
      <c r="O113820" s="13"/>
      <c r="P113820" s="13"/>
      <c r="Q113820" s="13"/>
      <c r="R113820" s="13"/>
    </row>
    <row r="113821" spans="2:18">
      <c r="B113821" s="31"/>
      <c r="C113821" s="13"/>
      <c r="D113821" s="13"/>
      <c r="E113821" s="13"/>
      <c r="F113821" s="13"/>
      <c r="G113821" s="13"/>
      <c r="H113821" s="13"/>
      <c r="I113821" s="13"/>
      <c r="J113821" s="13"/>
      <c r="K113821" s="13"/>
      <c r="L113821" s="13"/>
      <c r="M113821" s="13"/>
      <c r="N113821" s="13"/>
      <c r="O113821" s="13"/>
      <c r="P113821" s="13"/>
      <c r="Q113821" s="13"/>
      <c r="R113821" s="13"/>
    </row>
    <row r="113822" spans="2:18">
      <c r="B113822" s="31"/>
      <c r="C113822" s="13"/>
      <c r="D113822" s="13"/>
      <c r="E113822" s="13"/>
      <c r="F113822" s="13"/>
      <c r="G113822" s="13"/>
      <c r="H113822" s="13"/>
      <c r="I113822" s="13"/>
      <c r="J113822" s="13"/>
      <c r="K113822" s="13"/>
      <c r="L113822" s="13"/>
      <c r="M113822" s="13"/>
      <c r="N113822" s="13"/>
      <c r="O113822" s="13"/>
      <c r="P113822" s="13"/>
      <c r="Q113822" s="13"/>
      <c r="R113822" s="13"/>
    </row>
    <row r="113823" spans="2:18">
      <c r="B113823" s="31"/>
      <c r="C113823" s="13"/>
      <c r="D113823" s="13"/>
      <c r="E113823" s="13"/>
      <c r="F113823" s="13"/>
      <c r="G113823" s="13"/>
      <c r="H113823" s="13"/>
      <c r="I113823" s="13"/>
      <c r="J113823" s="13"/>
      <c r="K113823" s="13"/>
      <c r="L113823" s="13"/>
      <c r="M113823" s="13"/>
      <c r="N113823" s="13"/>
      <c r="O113823" s="13"/>
      <c r="P113823" s="13"/>
      <c r="Q113823" s="13"/>
      <c r="R113823" s="13"/>
    </row>
    <row r="113824" spans="2:18">
      <c r="B113824" s="31"/>
      <c r="C113824" s="13"/>
      <c r="D113824" s="13"/>
      <c r="E113824" s="13"/>
      <c r="F113824" s="13"/>
      <c r="G113824" s="13"/>
      <c r="H113824" s="13"/>
      <c r="I113824" s="13"/>
      <c r="J113824" s="13"/>
      <c r="K113824" s="13"/>
      <c r="L113824" s="13"/>
      <c r="M113824" s="13"/>
      <c r="N113824" s="13"/>
      <c r="O113824" s="13"/>
      <c r="P113824" s="13"/>
      <c r="Q113824" s="13"/>
      <c r="R113824" s="13"/>
    </row>
    <row r="113825" spans="2:18">
      <c r="B113825" s="31"/>
      <c r="C113825" s="13"/>
      <c r="D113825" s="13"/>
      <c r="E113825" s="13"/>
      <c r="F113825" s="13"/>
      <c r="G113825" s="13"/>
      <c r="H113825" s="13"/>
      <c r="I113825" s="13"/>
      <c r="J113825" s="13"/>
      <c r="K113825" s="13"/>
      <c r="L113825" s="13"/>
      <c r="M113825" s="13"/>
      <c r="N113825" s="13"/>
      <c r="O113825" s="13"/>
      <c r="P113825" s="13"/>
      <c r="Q113825" s="13"/>
      <c r="R113825" s="13"/>
    </row>
    <row r="113826" spans="2:18">
      <c r="B113826" s="31"/>
      <c r="C113826" s="13"/>
      <c r="D113826" s="13"/>
      <c r="E113826" s="13"/>
      <c r="F113826" s="13"/>
      <c r="G113826" s="13"/>
      <c r="H113826" s="13"/>
      <c r="I113826" s="13"/>
      <c r="J113826" s="13"/>
      <c r="K113826" s="13"/>
      <c r="L113826" s="13"/>
      <c r="M113826" s="13"/>
      <c r="N113826" s="13"/>
      <c r="O113826" s="13"/>
      <c r="P113826" s="13"/>
      <c r="Q113826" s="13"/>
      <c r="R113826" s="13"/>
    </row>
    <row r="113827" spans="2:18">
      <c r="B113827" s="31"/>
      <c r="C113827" s="13"/>
      <c r="D113827" s="13"/>
      <c r="E113827" s="13"/>
      <c r="F113827" s="13"/>
      <c r="G113827" s="13"/>
      <c r="H113827" s="13"/>
      <c r="I113827" s="13"/>
      <c r="J113827" s="13"/>
      <c r="K113827" s="13"/>
      <c r="L113827" s="13"/>
      <c r="M113827" s="13"/>
      <c r="N113827" s="13"/>
      <c r="O113827" s="13"/>
      <c r="P113827" s="13"/>
      <c r="Q113827" s="13"/>
      <c r="R113827" s="13"/>
    </row>
    <row r="113828" spans="2:18">
      <c r="B113828" s="31"/>
      <c r="C113828" s="13"/>
      <c r="D113828" s="13"/>
      <c r="E113828" s="13"/>
      <c r="F113828" s="13"/>
      <c r="G113828" s="13"/>
      <c r="H113828" s="13"/>
      <c r="I113828" s="13"/>
      <c r="J113828" s="13"/>
      <c r="K113828" s="13"/>
      <c r="L113828" s="13"/>
      <c r="M113828" s="13"/>
      <c r="N113828" s="13"/>
      <c r="O113828" s="13"/>
      <c r="P113828" s="13"/>
      <c r="Q113828" s="13"/>
      <c r="R113828" s="13"/>
    </row>
    <row r="113829" spans="2:18">
      <c r="B113829" s="31"/>
      <c r="C113829" s="13"/>
      <c r="D113829" s="13"/>
      <c r="E113829" s="13"/>
      <c r="F113829" s="13"/>
      <c r="G113829" s="13"/>
      <c r="H113829" s="13"/>
      <c r="I113829" s="13"/>
      <c r="J113829" s="13"/>
      <c r="K113829" s="13"/>
      <c r="L113829" s="13"/>
      <c r="M113829" s="13"/>
      <c r="N113829" s="13"/>
      <c r="O113829" s="13"/>
      <c r="P113829" s="13"/>
      <c r="Q113829" s="13"/>
      <c r="R113829" s="13"/>
    </row>
    <row r="113830" spans="2:18">
      <c r="B113830" s="31"/>
      <c r="C113830" s="13"/>
      <c r="D113830" s="13"/>
      <c r="E113830" s="13"/>
      <c r="F113830" s="13"/>
      <c r="G113830" s="13"/>
      <c r="H113830" s="13"/>
      <c r="I113830" s="13"/>
      <c r="J113830" s="13"/>
      <c r="K113830" s="13"/>
      <c r="L113830" s="13"/>
      <c r="M113830" s="13"/>
      <c r="N113830" s="13"/>
      <c r="O113830" s="13"/>
      <c r="P113830" s="13"/>
      <c r="Q113830" s="13"/>
      <c r="R113830" s="13"/>
    </row>
    <row r="113831" spans="2:18">
      <c r="B113831" s="31"/>
      <c r="C113831" s="13"/>
      <c r="D113831" s="13"/>
      <c r="E113831" s="13"/>
      <c r="F113831" s="13"/>
      <c r="G113831" s="13"/>
      <c r="H113831" s="13"/>
      <c r="I113831" s="13"/>
      <c r="J113831" s="13"/>
      <c r="K113831" s="13"/>
      <c r="L113831" s="13"/>
      <c r="M113831" s="13"/>
      <c r="N113831" s="13"/>
      <c r="O113831" s="13"/>
      <c r="P113831" s="13"/>
      <c r="Q113831" s="13"/>
      <c r="R113831" s="13"/>
    </row>
    <row r="113832" spans="2:18">
      <c r="B113832" s="31"/>
      <c r="C113832" s="13"/>
      <c r="D113832" s="13"/>
      <c r="E113832" s="13"/>
      <c r="F113832" s="13"/>
      <c r="G113832" s="13"/>
      <c r="H113832" s="13"/>
      <c r="I113832" s="13"/>
      <c r="J113832" s="13"/>
      <c r="K113832" s="13"/>
      <c r="L113832" s="13"/>
      <c r="M113832" s="13"/>
      <c r="N113832" s="13"/>
      <c r="O113832" s="13"/>
      <c r="P113832" s="13"/>
      <c r="Q113832" s="13"/>
      <c r="R113832" s="13"/>
    </row>
    <row r="113833" spans="2:18">
      <c r="B113833" s="31"/>
      <c r="C113833" s="13"/>
      <c r="D113833" s="13"/>
      <c r="E113833" s="13"/>
      <c r="F113833" s="13"/>
      <c r="G113833" s="13"/>
      <c r="H113833" s="13"/>
      <c r="I113833" s="13"/>
      <c r="J113833" s="13"/>
      <c r="K113833" s="13"/>
      <c r="L113833" s="13"/>
      <c r="M113833" s="13"/>
      <c r="N113833" s="13"/>
      <c r="O113833" s="13"/>
      <c r="P113833" s="13"/>
      <c r="Q113833" s="13"/>
      <c r="R113833" s="13"/>
    </row>
    <row r="113834" spans="2:18">
      <c r="B113834" s="31"/>
      <c r="C113834" s="13"/>
      <c r="D113834" s="13"/>
      <c r="E113834" s="13"/>
      <c r="F113834" s="13"/>
      <c r="G113834" s="13"/>
      <c r="H113834" s="13"/>
      <c r="I113834" s="13"/>
      <c r="J113834" s="13"/>
      <c r="K113834" s="13"/>
      <c r="L113834" s="13"/>
      <c r="M113834" s="13"/>
      <c r="N113834" s="13"/>
      <c r="O113834" s="13"/>
      <c r="P113834" s="13"/>
      <c r="Q113834" s="13"/>
      <c r="R113834" s="13"/>
    </row>
    <row r="113835" spans="2:18">
      <c r="B113835" s="31"/>
      <c r="C113835" s="13"/>
      <c r="D113835" s="13"/>
      <c r="E113835" s="13"/>
      <c r="F113835" s="13"/>
      <c r="G113835" s="13"/>
      <c r="H113835" s="13"/>
      <c r="I113835" s="13"/>
      <c r="J113835" s="13"/>
      <c r="K113835" s="13"/>
      <c r="L113835" s="13"/>
      <c r="M113835" s="13"/>
      <c r="N113835" s="13"/>
      <c r="O113835" s="13"/>
      <c r="P113835" s="13"/>
      <c r="Q113835" s="13"/>
      <c r="R113835" s="13"/>
    </row>
    <row r="113836" spans="2:18">
      <c r="B113836" s="31"/>
      <c r="C113836" s="13"/>
      <c r="D113836" s="13"/>
      <c r="E113836" s="13"/>
      <c r="F113836" s="13"/>
      <c r="G113836" s="13"/>
      <c r="H113836" s="13"/>
      <c r="I113836" s="13"/>
      <c r="J113836" s="13"/>
      <c r="K113836" s="13"/>
      <c r="L113836" s="13"/>
      <c r="M113836" s="13"/>
      <c r="N113836" s="13"/>
      <c r="O113836" s="13"/>
      <c r="P113836" s="13"/>
      <c r="Q113836" s="13"/>
      <c r="R113836" s="13"/>
    </row>
    <row r="113837" spans="2:18">
      <c r="B113837" s="31"/>
      <c r="C113837" s="13"/>
      <c r="D113837" s="13"/>
      <c r="E113837" s="13"/>
      <c r="F113837" s="13"/>
      <c r="G113837" s="13"/>
      <c r="H113837" s="13"/>
      <c r="I113837" s="13"/>
      <c r="J113837" s="13"/>
      <c r="K113837" s="13"/>
      <c r="L113837" s="13"/>
      <c r="M113837" s="13"/>
      <c r="N113837" s="13"/>
      <c r="O113837" s="13"/>
      <c r="P113837" s="13"/>
      <c r="Q113837" s="13"/>
      <c r="R113837" s="13"/>
    </row>
    <row r="113838" spans="2:18">
      <c r="B113838" s="31"/>
      <c r="C113838" s="13"/>
      <c r="D113838" s="13"/>
      <c r="E113838" s="13"/>
      <c r="F113838" s="13"/>
      <c r="G113838" s="13"/>
      <c r="H113838" s="13"/>
      <c r="I113838" s="13"/>
      <c r="J113838" s="13"/>
      <c r="K113838" s="13"/>
      <c r="L113838" s="13"/>
      <c r="M113838" s="13"/>
      <c r="N113838" s="13"/>
      <c r="O113838" s="13"/>
      <c r="P113838" s="13"/>
      <c r="Q113838" s="13"/>
      <c r="R113838" s="13"/>
    </row>
    <row r="113839" spans="2:18">
      <c r="B113839" s="31"/>
      <c r="C113839" s="13"/>
      <c r="D113839" s="13"/>
      <c r="E113839" s="13"/>
      <c r="F113839" s="13"/>
      <c r="G113839" s="13"/>
      <c r="H113839" s="13"/>
      <c r="I113839" s="13"/>
      <c r="J113839" s="13"/>
      <c r="K113839" s="13"/>
      <c r="L113839" s="13"/>
      <c r="M113839" s="13"/>
      <c r="N113839" s="13"/>
      <c r="O113839" s="13"/>
      <c r="P113839" s="13"/>
      <c r="Q113839" s="13"/>
      <c r="R113839" s="13"/>
    </row>
    <row r="113840" spans="2:18">
      <c r="B113840" s="31"/>
      <c r="C113840" s="13"/>
      <c r="D113840" s="13"/>
      <c r="E113840" s="13"/>
      <c r="F113840" s="13"/>
      <c r="G113840" s="13"/>
      <c r="H113840" s="13"/>
      <c r="I113840" s="13"/>
      <c r="J113840" s="13"/>
      <c r="K113840" s="13"/>
      <c r="L113840" s="13"/>
      <c r="M113840" s="13"/>
      <c r="N113840" s="13"/>
      <c r="O113840" s="13"/>
      <c r="P113840" s="13"/>
      <c r="Q113840" s="13"/>
      <c r="R113840" s="13"/>
    </row>
    <row r="113841" spans="2:18">
      <c r="B113841" s="31"/>
      <c r="C113841" s="13"/>
      <c r="D113841" s="13"/>
      <c r="E113841" s="13"/>
      <c r="F113841" s="13"/>
      <c r="G113841" s="13"/>
      <c r="H113841" s="13"/>
      <c r="I113841" s="13"/>
      <c r="J113841" s="13"/>
      <c r="K113841" s="13"/>
      <c r="L113841" s="13"/>
      <c r="M113841" s="13"/>
      <c r="N113841" s="13"/>
      <c r="O113841" s="13"/>
      <c r="P113841" s="13"/>
      <c r="Q113841" s="13"/>
      <c r="R113841" s="13"/>
    </row>
    <row r="113842" spans="2:18">
      <c r="B113842" s="31"/>
      <c r="C113842" s="13"/>
      <c r="D113842" s="13"/>
      <c r="E113842" s="13"/>
      <c r="F113842" s="13"/>
      <c r="G113842" s="13"/>
      <c r="H113842" s="13"/>
      <c r="I113842" s="13"/>
      <c r="J113842" s="13"/>
      <c r="K113842" s="13"/>
      <c r="L113842" s="13"/>
      <c r="M113842" s="13"/>
      <c r="N113842" s="13"/>
      <c r="O113842" s="13"/>
      <c r="P113842" s="13"/>
      <c r="Q113842" s="13"/>
      <c r="R113842" s="13"/>
    </row>
    <row r="113843" spans="2:18">
      <c r="B113843" s="31"/>
      <c r="C113843" s="13"/>
      <c r="D113843" s="13"/>
      <c r="E113843" s="13"/>
      <c r="F113843" s="13"/>
      <c r="G113843" s="13"/>
      <c r="H113843" s="13"/>
      <c r="I113843" s="13"/>
      <c r="J113843" s="13"/>
      <c r="K113843" s="13"/>
      <c r="L113843" s="13"/>
      <c r="M113843" s="13"/>
      <c r="N113843" s="13"/>
      <c r="O113843" s="13"/>
      <c r="P113843" s="13"/>
      <c r="Q113843" s="13"/>
      <c r="R113843" s="13"/>
    </row>
    <row r="113844" spans="2:18">
      <c r="B113844" s="31"/>
      <c r="C113844" s="13"/>
      <c r="D113844" s="13"/>
      <c r="E113844" s="13"/>
      <c r="F113844" s="13"/>
      <c r="G113844" s="13"/>
      <c r="H113844" s="13"/>
      <c r="I113844" s="13"/>
      <c r="J113844" s="13"/>
      <c r="K113844" s="13"/>
      <c r="L113844" s="13"/>
      <c r="M113844" s="13"/>
      <c r="N113844" s="13"/>
      <c r="O113844" s="13"/>
      <c r="P113844" s="13"/>
      <c r="Q113844" s="13"/>
      <c r="R113844" s="13"/>
    </row>
    <row r="113845" spans="2:18">
      <c r="B113845" s="31"/>
      <c r="C113845" s="13"/>
      <c r="D113845" s="13"/>
      <c r="E113845" s="13"/>
      <c r="F113845" s="13"/>
      <c r="G113845" s="13"/>
      <c r="H113845" s="13"/>
      <c r="I113845" s="13"/>
      <c r="J113845" s="13"/>
      <c r="K113845" s="13"/>
      <c r="L113845" s="13"/>
      <c r="M113845" s="13"/>
      <c r="N113845" s="13"/>
      <c r="O113845" s="13"/>
      <c r="P113845" s="13"/>
      <c r="Q113845" s="13"/>
      <c r="R113845" s="13"/>
    </row>
    <row r="113846" spans="2:18">
      <c r="B113846" s="31"/>
      <c r="C113846" s="13"/>
      <c r="D113846" s="13"/>
      <c r="E113846" s="13"/>
      <c r="F113846" s="13"/>
      <c r="G113846" s="13"/>
      <c r="H113846" s="13"/>
      <c r="I113846" s="13"/>
      <c r="J113846" s="13"/>
      <c r="K113846" s="13"/>
      <c r="L113846" s="13"/>
      <c r="M113846" s="13"/>
      <c r="N113846" s="13"/>
      <c r="O113846" s="13"/>
      <c r="P113846" s="13"/>
      <c r="Q113846" s="13"/>
      <c r="R113846" s="13"/>
    </row>
    <row r="113847" spans="2:18">
      <c r="B113847" s="31"/>
      <c r="C113847" s="13"/>
      <c r="D113847" s="13"/>
      <c r="E113847" s="13"/>
      <c r="F113847" s="13"/>
      <c r="G113847" s="13"/>
      <c r="H113847" s="13"/>
      <c r="I113847" s="13"/>
      <c r="J113847" s="13"/>
      <c r="K113847" s="13"/>
      <c r="L113847" s="13"/>
      <c r="M113847" s="13"/>
      <c r="N113847" s="13"/>
      <c r="O113847" s="13"/>
      <c r="P113847" s="13"/>
      <c r="Q113847" s="13"/>
      <c r="R113847" s="13"/>
    </row>
    <row r="113848" spans="2:18">
      <c r="B113848" s="31"/>
      <c r="C113848" s="13"/>
      <c r="D113848" s="13"/>
      <c r="E113848" s="13"/>
      <c r="F113848" s="13"/>
      <c r="G113848" s="13"/>
      <c r="H113848" s="13"/>
      <c r="I113848" s="13"/>
      <c r="J113848" s="13"/>
      <c r="K113848" s="13"/>
      <c r="L113848" s="13"/>
      <c r="M113848" s="13"/>
      <c r="N113848" s="13"/>
      <c r="O113848" s="13"/>
      <c r="P113848" s="13"/>
      <c r="Q113848" s="13"/>
      <c r="R113848" s="13"/>
    </row>
    <row r="113849" spans="2:18">
      <c r="B113849" s="31"/>
      <c r="C113849" s="13"/>
      <c r="D113849" s="13"/>
      <c r="E113849" s="13"/>
      <c r="F113849" s="13"/>
      <c r="G113849" s="13"/>
      <c r="H113849" s="13"/>
      <c r="I113849" s="13"/>
      <c r="J113849" s="13"/>
      <c r="K113849" s="13"/>
      <c r="L113849" s="13"/>
      <c r="M113849" s="13"/>
      <c r="N113849" s="13"/>
      <c r="O113849" s="13"/>
      <c r="P113849" s="13"/>
      <c r="Q113849" s="13"/>
      <c r="R113849" s="13"/>
    </row>
    <row r="113850" spans="2:18">
      <c r="B113850" s="31"/>
      <c r="C113850" s="13"/>
      <c r="D113850" s="13"/>
      <c r="E113850" s="13"/>
      <c r="F113850" s="13"/>
      <c r="G113850" s="13"/>
      <c r="H113850" s="13"/>
      <c r="I113850" s="13"/>
      <c r="J113850" s="13"/>
      <c r="K113850" s="13"/>
      <c r="L113850" s="13"/>
      <c r="M113850" s="13"/>
      <c r="N113850" s="13"/>
      <c r="O113850" s="13"/>
      <c r="P113850" s="13"/>
      <c r="Q113850" s="13"/>
      <c r="R113850" s="13"/>
    </row>
    <row r="113851" spans="2:18">
      <c r="B113851" s="31"/>
      <c r="C113851" s="13"/>
      <c r="D113851" s="13"/>
      <c r="E113851" s="13"/>
      <c r="F113851" s="13"/>
      <c r="G113851" s="13"/>
      <c r="H113851" s="13"/>
      <c r="I113851" s="13"/>
      <c r="J113851" s="13"/>
      <c r="K113851" s="13"/>
      <c r="L113851" s="13"/>
      <c r="M113851" s="13"/>
      <c r="N113851" s="13"/>
      <c r="O113851" s="13"/>
      <c r="P113851" s="13"/>
      <c r="Q113851" s="13"/>
      <c r="R113851" s="13"/>
    </row>
    <row r="113852" spans="2:18">
      <c r="B113852" s="31"/>
      <c r="C113852" s="13"/>
      <c r="D113852" s="13"/>
      <c r="E113852" s="13"/>
      <c r="F113852" s="13"/>
      <c r="G113852" s="13"/>
      <c r="H113852" s="13"/>
      <c r="I113852" s="13"/>
      <c r="J113852" s="13"/>
      <c r="K113852" s="13"/>
      <c r="L113852" s="13"/>
      <c r="M113852" s="13"/>
      <c r="N113852" s="13"/>
      <c r="O113852" s="13"/>
      <c r="P113852" s="13"/>
      <c r="Q113852" s="13"/>
      <c r="R113852" s="13"/>
    </row>
    <row r="113853" spans="2:18">
      <c r="B113853" s="31"/>
      <c r="C113853" s="13"/>
      <c r="D113853" s="13"/>
      <c r="E113853" s="13"/>
      <c r="F113853" s="13"/>
      <c r="G113853" s="13"/>
      <c r="H113853" s="13"/>
      <c r="I113853" s="13"/>
      <c r="J113853" s="13"/>
      <c r="K113853" s="13"/>
      <c r="L113853" s="13"/>
      <c r="M113853" s="13"/>
      <c r="N113853" s="13"/>
      <c r="O113853" s="13"/>
      <c r="P113853" s="13"/>
      <c r="Q113853" s="13"/>
      <c r="R113853" s="13"/>
    </row>
    <row r="113854" spans="2:18">
      <c r="B113854" s="31"/>
      <c r="C113854" s="13"/>
      <c r="D113854" s="13"/>
      <c r="E113854" s="13"/>
      <c r="F113854" s="13"/>
      <c r="G113854" s="13"/>
      <c r="H113854" s="13"/>
      <c r="I113854" s="13"/>
      <c r="J113854" s="13"/>
      <c r="K113854" s="13"/>
      <c r="L113854" s="13"/>
      <c r="M113854" s="13"/>
      <c r="N113854" s="13"/>
      <c r="O113854" s="13"/>
      <c r="P113854" s="13"/>
      <c r="Q113854" s="13"/>
      <c r="R113854" s="13"/>
    </row>
    <row r="113855" spans="2:18">
      <c r="B113855" s="31"/>
      <c r="C113855" s="13"/>
      <c r="D113855" s="13"/>
      <c r="E113855" s="13"/>
      <c r="F113855" s="13"/>
      <c r="G113855" s="13"/>
      <c r="H113855" s="13"/>
      <c r="I113855" s="13"/>
      <c r="J113855" s="13"/>
      <c r="K113855" s="13"/>
      <c r="L113855" s="13"/>
      <c r="M113855" s="13"/>
      <c r="N113855" s="13"/>
      <c r="O113855" s="13"/>
      <c r="P113855" s="13"/>
      <c r="Q113855" s="13"/>
      <c r="R113855" s="13"/>
    </row>
    <row r="113856" spans="2:18">
      <c r="B113856" s="31"/>
      <c r="C113856" s="13"/>
      <c r="D113856" s="13"/>
      <c r="E113856" s="13"/>
      <c r="F113856" s="13"/>
      <c r="G113856" s="13"/>
      <c r="H113856" s="13"/>
      <c r="I113856" s="13"/>
      <c r="J113856" s="13"/>
      <c r="K113856" s="13"/>
      <c r="L113856" s="13"/>
      <c r="M113856" s="13"/>
      <c r="N113856" s="13"/>
      <c r="O113856" s="13"/>
      <c r="P113856" s="13"/>
      <c r="Q113856" s="13"/>
      <c r="R113856" s="13"/>
    </row>
    <row r="113857" spans="2:18">
      <c r="B113857" s="31"/>
      <c r="C113857" s="13"/>
      <c r="D113857" s="13"/>
      <c r="E113857" s="13"/>
      <c r="F113857" s="13"/>
      <c r="G113857" s="13"/>
      <c r="H113857" s="13"/>
      <c r="I113857" s="13"/>
      <c r="J113857" s="13"/>
      <c r="K113857" s="13"/>
      <c r="L113857" s="13"/>
      <c r="M113857" s="13"/>
      <c r="N113857" s="13"/>
      <c r="O113857" s="13"/>
      <c r="P113857" s="13"/>
      <c r="Q113857" s="13"/>
      <c r="R113857" s="13"/>
    </row>
    <row r="113858" spans="2:18">
      <c r="B113858" s="31"/>
      <c r="C113858" s="13"/>
      <c r="D113858" s="13"/>
      <c r="E113858" s="13"/>
      <c r="F113858" s="13"/>
      <c r="G113858" s="13"/>
      <c r="H113858" s="13"/>
      <c r="I113858" s="13"/>
      <c r="J113858" s="13"/>
      <c r="K113858" s="13"/>
      <c r="L113858" s="13"/>
      <c r="M113858" s="13"/>
      <c r="N113858" s="13"/>
      <c r="O113858" s="13"/>
      <c r="P113858" s="13"/>
      <c r="Q113858" s="13"/>
      <c r="R113858" s="13"/>
    </row>
    <row r="113859" spans="2:18">
      <c r="B113859" s="31"/>
      <c r="C113859" s="13"/>
      <c r="D113859" s="13"/>
      <c r="E113859" s="13"/>
      <c r="F113859" s="13"/>
      <c r="G113859" s="13"/>
      <c r="H113859" s="13"/>
      <c r="I113859" s="13"/>
      <c r="J113859" s="13"/>
      <c r="K113859" s="13"/>
      <c r="L113859" s="13"/>
      <c r="M113859" s="13"/>
      <c r="N113859" s="13"/>
      <c r="O113859" s="13"/>
      <c r="P113859" s="13"/>
      <c r="Q113859" s="13"/>
      <c r="R113859" s="13"/>
    </row>
    <row r="113860" spans="2:18">
      <c r="B113860" s="31"/>
      <c r="C113860" s="13"/>
      <c r="D113860" s="13"/>
      <c r="E113860" s="13"/>
      <c r="F113860" s="13"/>
      <c r="G113860" s="13"/>
      <c r="H113860" s="13"/>
      <c r="I113860" s="13"/>
      <c r="J113860" s="13"/>
      <c r="K113860" s="13"/>
      <c r="L113860" s="13"/>
      <c r="M113860" s="13"/>
      <c r="N113860" s="13"/>
      <c r="O113860" s="13"/>
      <c r="P113860" s="13"/>
      <c r="Q113860" s="13"/>
      <c r="R113860" s="13"/>
    </row>
    <row r="113861" spans="2:18">
      <c r="B113861" s="31"/>
      <c r="C113861" s="13"/>
      <c r="D113861" s="13"/>
      <c r="E113861" s="13"/>
      <c r="F113861" s="13"/>
      <c r="G113861" s="13"/>
      <c r="H113861" s="13"/>
      <c r="I113861" s="13"/>
      <c r="J113861" s="13"/>
      <c r="K113861" s="13"/>
      <c r="L113861" s="13"/>
      <c r="M113861" s="13"/>
      <c r="N113861" s="13"/>
      <c r="O113861" s="13"/>
      <c r="P113861" s="13"/>
      <c r="Q113861" s="13"/>
      <c r="R113861" s="13"/>
    </row>
    <row r="113862" spans="2:18">
      <c r="B113862" s="31"/>
      <c r="C113862" s="13"/>
      <c r="D113862" s="13"/>
      <c r="E113862" s="13"/>
      <c r="F113862" s="13"/>
      <c r="G113862" s="13"/>
      <c r="H113862" s="13"/>
      <c r="I113862" s="13"/>
      <c r="J113862" s="13"/>
      <c r="K113862" s="13"/>
      <c r="L113862" s="13"/>
      <c r="M113862" s="13"/>
      <c r="N113862" s="13"/>
      <c r="O113862" s="13"/>
      <c r="P113862" s="13"/>
      <c r="Q113862" s="13"/>
      <c r="R113862" s="13"/>
    </row>
    <row r="113863" spans="2:18">
      <c r="B113863" s="31"/>
      <c r="C113863" s="13"/>
      <c r="D113863" s="13"/>
      <c r="E113863" s="13"/>
      <c r="F113863" s="13"/>
      <c r="G113863" s="13"/>
      <c r="H113863" s="13"/>
      <c r="I113863" s="13"/>
      <c r="J113863" s="13"/>
      <c r="K113863" s="13"/>
      <c r="L113863" s="13"/>
      <c r="M113863" s="13"/>
      <c r="N113863" s="13"/>
      <c r="O113863" s="13"/>
      <c r="P113863" s="13"/>
      <c r="Q113863" s="13"/>
      <c r="R113863" s="13"/>
    </row>
    <row r="113864" spans="2:18">
      <c r="B113864" s="31"/>
      <c r="C113864" s="13"/>
      <c r="D113864" s="13"/>
      <c r="E113864" s="13"/>
      <c r="F113864" s="13"/>
      <c r="G113864" s="13"/>
      <c r="H113864" s="13"/>
      <c r="I113864" s="13"/>
      <c r="J113864" s="13"/>
      <c r="K113864" s="13"/>
      <c r="L113864" s="13"/>
      <c r="M113864" s="13"/>
      <c r="N113864" s="13"/>
      <c r="O113864" s="13"/>
      <c r="P113864" s="13"/>
      <c r="Q113864" s="13"/>
      <c r="R113864" s="13"/>
    </row>
    <row r="113865" spans="2:18">
      <c r="B113865" s="31"/>
      <c r="C113865" s="13"/>
      <c r="D113865" s="13"/>
      <c r="E113865" s="13"/>
      <c r="F113865" s="13"/>
      <c r="G113865" s="13"/>
      <c r="H113865" s="13"/>
      <c r="I113865" s="13"/>
      <c r="J113865" s="13"/>
      <c r="K113865" s="13"/>
      <c r="L113865" s="13"/>
      <c r="M113865" s="13"/>
      <c r="N113865" s="13"/>
      <c r="O113865" s="13"/>
      <c r="P113865" s="13"/>
      <c r="Q113865" s="13"/>
      <c r="R113865" s="13"/>
    </row>
    <row r="113866" spans="2:18">
      <c r="B113866" s="31"/>
      <c r="C113866" s="13"/>
      <c r="D113866" s="13"/>
      <c r="E113866" s="13"/>
      <c r="F113866" s="13"/>
      <c r="G113866" s="13"/>
      <c r="H113866" s="13"/>
      <c r="I113866" s="13"/>
      <c r="J113866" s="13"/>
      <c r="K113866" s="13"/>
      <c r="L113866" s="13"/>
      <c r="M113866" s="13"/>
      <c r="N113866" s="13"/>
      <c r="O113866" s="13"/>
      <c r="P113866" s="13"/>
      <c r="Q113866" s="13"/>
      <c r="R113866" s="13"/>
    </row>
    <row r="113867" spans="2:18">
      <c r="B113867" s="31"/>
      <c r="C113867" s="13"/>
      <c r="D113867" s="13"/>
      <c r="E113867" s="13"/>
      <c r="F113867" s="13"/>
      <c r="G113867" s="13"/>
      <c r="H113867" s="13"/>
      <c r="I113867" s="13"/>
      <c r="J113867" s="13"/>
      <c r="K113867" s="13"/>
      <c r="L113867" s="13"/>
      <c r="M113867" s="13"/>
      <c r="N113867" s="13"/>
      <c r="O113867" s="13"/>
      <c r="P113867" s="13"/>
      <c r="Q113867" s="13"/>
      <c r="R113867" s="13"/>
    </row>
    <row r="113868" spans="2:18">
      <c r="B113868" s="31"/>
      <c r="C113868" s="13"/>
      <c r="D113868" s="13"/>
      <c r="E113868" s="13"/>
      <c r="F113868" s="13"/>
      <c r="G113868" s="13"/>
      <c r="H113868" s="13"/>
      <c r="I113868" s="13"/>
      <c r="J113868" s="13"/>
      <c r="K113868" s="13"/>
      <c r="L113868" s="13"/>
      <c r="M113868" s="13"/>
      <c r="N113868" s="13"/>
      <c r="O113868" s="13"/>
      <c r="P113868" s="13"/>
      <c r="Q113868" s="13"/>
      <c r="R113868" s="13"/>
    </row>
    <row r="113869" spans="2:18">
      <c r="B113869" s="31"/>
      <c r="C113869" s="13"/>
      <c r="D113869" s="13"/>
      <c r="E113869" s="13"/>
      <c r="F113869" s="13"/>
      <c r="G113869" s="13"/>
      <c r="H113869" s="13"/>
      <c r="I113869" s="13"/>
      <c r="J113869" s="13"/>
      <c r="K113869" s="13"/>
      <c r="L113869" s="13"/>
      <c r="M113869" s="13"/>
      <c r="N113869" s="13"/>
      <c r="O113869" s="13"/>
      <c r="P113869" s="13"/>
      <c r="Q113869" s="13"/>
      <c r="R113869" s="13"/>
    </row>
    <row r="113870" spans="2:18">
      <c r="B113870" s="31"/>
      <c r="C113870" s="13"/>
      <c r="D113870" s="13"/>
      <c r="E113870" s="13"/>
      <c r="F113870" s="13"/>
      <c r="G113870" s="13"/>
      <c r="H113870" s="13"/>
      <c r="I113870" s="13"/>
      <c r="J113870" s="13"/>
      <c r="K113870" s="13"/>
      <c r="L113870" s="13"/>
      <c r="M113870" s="13"/>
      <c r="N113870" s="13"/>
      <c r="O113870" s="13"/>
      <c r="P113870" s="13"/>
      <c r="Q113870" s="13"/>
      <c r="R113870" s="13"/>
    </row>
    <row r="113871" spans="2:18">
      <c r="B113871" s="31"/>
      <c r="C113871" s="13"/>
      <c r="D113871" s="13"/>
      <c r="E113871" s="13"/>
      <c r="F113871" s="13"/>
      <c r="G113871" s="13"/>
      <c r="H113871" s="13"/>
      <c r="I113871" s="13"/>
      <c r="J113871" s="13"/>
      <c r="K113871" s="13"/>
      <c r="L113871" s="13"/>
      <c r="M113871" s="13"/>
      <c r="N113871" s="13"/>
      <c r="O113871" s="13"/>
      <c r="P113871" s="13"/>
      <c r="Q113871" s="13"/>
      <c r="R113871" s="13"/>
    </row>
    <row r="113872" spans="2:18">
      <c r="B113872" s="31"/>
      <c r="C113872" s="13"/>
      <c r="D113872" s="13"/>
      <c r="E113872" s="13"/>
      <c r="F113872" s="13"/>
      <c r="G113872" s="13"/>
      <c r="H113872" s="13"/>
      <c r="I113872" s="13"/>
      <c r="J113872" s="13"/>
      <c r="K113872" s="13"/>
      <c r="L113872" s="13"/>
      <c r="M113872" s="13"/>
      <c r="N113872" s="13"/>
      <c r="O113872" s="13"/>
      <c r="P113872" s="13"/>
      <c r="Q113872" s="13"/>
      <c r="R113872" s="13"/>
    </row>
    <row r="113873" spans="2:18">
      <c r="B113873" s="31"/>
      <c r="C113873" s="13"/>
      <c r="D113873" s="13"/>
      <c r="E113873" s="13"/>
      <c r="F113873" s="13"/>
      <c r="G113873" s="13"/>
      <c r="H113873" s="13"/>
      <c r="I113873" s="13"/>
      <c r="J113873" s="13"/>
      <c r="K113873" s="13"/>
      <c r="L113873" s="13"/>
      <c r="M113873" s="13"/>
      <c r="N113873" s="13"/>
      <c r="O113873" s="13"/>
      <c r="P113873" s="13"/>
      <c r="Q113873" s="13"/>
      <c r="R113873" s="13"/>
    </row>
    <row r="113874" spans="2:18">
      <c r="B113874" s="31"/>
      <c r="C113874" s="13"/>
      <c r="D113874" s="13"/>
      <c r="E113874" s="13"/>
      <c r="F113874" s="13"/>
      <c r="G113874" s="13"/>
      <c r="H113874" s="13"/>
      <c r="I113874" s="13"/>
      <c r="J113874" s="13"/>
      <c r="K113874" s="13"/>
      <c r="L113874" s="13"/>
      <c r="M113874" s="13"/>
      <c r="N113874" s="13"/>
      <c r="O113874" s="13"/>
      <c r="P113874" s="13"/>
      <c r="Q113874" s="13"/>
      <c r="R113874" s="13"/>
    </row>
    <row r="113875" spans="2:18">
      <c r="B113875" s="31"/>
      <c r="C113875" s="13"/>
      <c r="D113875" s="13"/>
      <c r="E113875" s="13"/>
      <c r="F113875" s="13"/>
      <c r="G113875" s="13"/>
      <c r="H113875" s="13"/>
      <c r="I113875" s="13"/>
      <c r="J113875" s="13"/>
      <c r="K113875" s="13"/>
      <c r="L113875" s="13"/>
      <c r="M113875" s="13"/>
      <c r="N113875" s="13"/>
      <c r="O113875" s="13"/>
      <c r="P113875" s="13"/>
      <c r="Q113875" s="13"/>
      <c r="R113875" s="13"/>
    </row>
    <row r="113876" spans="2:18">
      <c r="B113876" s="31"/>
      <c r="C113876" s="13"/>
      <c r="D113876" s="13"/>
      <c r="E113876" s="13"/>
      <c r="F113876" s="13"/>
      <c r="G113876" s="13"/>
      <c r="H113876" s="13"/>
      <c r="I113876" s="13"/>
      <c r="J113876" s="13"/>
      <c r="K113876" s="13"/>
      <c r="L113876" s="13"/>
      <c r="M113876" s="13"/>
      <c r="N113876" s="13"/>
      <c r="O113876" s="13"/>
      <c r="P113876" s="13"/>
      <c r="Q113876" s="13"/>
      <c r="R113876" s="13"/>
    </row>
    <row r="113877" spans="2:18">
      <c r="B113877" s="31"/>
      <c r="C113877" s="13"/>
      <c r="D113877" s="13"/>
      <c r="E113877" s="13"/>
      <c r="F113877" s="13"/>
      <c r="G113877" s="13"/>
      <c r="H113877" s="13"/>
      <c r="I113877" s="13"/>
      <c r="J113877" s="13"/>
      <c r="K113877" s="13"/>
      <c r="L113877" s="13"/>
      <c r="M113877" s="13"/>
      <c r="N113877" s="13"/>
      <c r="O113877" s="13"/>
      <c r="P113877" s="13"/>
      <c r="Q113877" s="13"/>
      <c r="R113877" s="13"/>
    </row>
    <row r="113878" spans="2:18">
      <c r="B113878" s="31"/>
      <c r="C113878" s="13"/>
      <c r="D113878" s="13"/>
      <c r="E113878" s="13"/>
      <c r="F113878" s="13"/>
      <c r="G113878" s="13"/>
      <c r="H113878" s="13"/>
      <c r="I113878" s="13"/>
      <c r="J113878" s="13"/>
      <c r="K113878" s="13"/>
      <c r="L113878" s="13"/>
      <c r="M113878" s="13"/>
      <c r="N113878" s="13"/>
      <c r="O113878" s="13"/>
      <c r="P113878" s="13"/>
      <c r="Q113878" s="13"/>
      <c r="R113878" s="13"/>
    </row>
    <row r="113879" spans="2:18">
      <c r="B113879" s="31"/>
      <c r="C113879" s="13"/>
      <c r="D113879" s="13"/>
      <c r="E113879" s="13"/>
      <c r="F113879" s="13"/>
      <c r="G113879" s="13"/>
      <c r="H113879" s="13"/>
      <c r="I113879" s="13"/>
      <c r="J113879" s="13"/>
      <c r="K113879" s="13"/>
      <c r="L113879" s="13"/>
      <c r="M113879" s="13"/>
      <c r="N113879" s="13"/>
      <c r="O113879" s="13"/>
      <c r="P113879" s="13"/>
      <c r="Q113879" s="13"/>
      <c r="R113879" s="13"/>
    </row>
    <row r="113880" spans="2:18">
      <c r="B113880" s="31"/>
      <c r="C113880" s="13"/>
      <c r="D113880" s="13"/>
      <c r="E113880" s="13"/>
      <c r="F113880" s="13"/>
      <c r="G113880" s="13"/>
      <c r="H113880" s="13"/>
      <c r="I113880" s="13"/>
      <c r="J113880" s="13"/>
      <c r="K113880" s="13"/>
      <c r="L113880" s="13"/>
      <c r="M113880" s="13"/>
      <c r="N113880" s="13"/>
      <c r="O113880" s="13"/>
      <c r="P113880" s="13"/>
      <c r="Q113880" s="13"/>
      <c r="R113880" s="13"/>
    </row>
    <row r="113881" spans="2:18">
      <c r="B113881" s="31"/>
      <c r="C113881" s="13"/>
      <c r="D113881" s="13"/>
      <c r="E113881" s="13"/>
      <c r="F113881" s="13"/>
      <c r="G113881" s="13"/>
      <c r="H113881" s="13"/>
      <c r="I113881" s="13"/>
      <c r="J113881" s="13"/>
      <c r="K113881" s="13"/>
      <c r="L113881" s="13"/>
      <c r="M113881" s="13"/>
      <c r="N113881" s="13"/>
      <c r="O113881" s="13"/>
      <c r="P113881" s="13"/>
      <c r="Q113881" s="13"/>
      <c r="R113881" s="13"/>
    </row>
    <row r="113882" spans="2:18">
      <c r="B113882" s="31"/>
      <c r="C113882" s="13"/>
      <c r="D113882" s="13"/>
      <c r="E113882" s="13"/>
      <c r="F113882" s="13"/>
      <c r="G113882" s="13"/>
      <c r="H113882" s="13"/>
      <c r="I113882" s="13"/>
      <c r="J113882" s="13"/>
      <c r="K113882" s="13"/>
      <c r="L113882" s="13"/>
      <c r="M113882" s="13"/>
      <c r="N113882" s="13"/>
      <c r="O113882" s="13"/>
      <c r="P113882" s="13"/>
      <c r="Q113882" s="13"/>
      <c r="R113882" s="13"/>
    </row>
    <row r="113883" spans="2:18">
      <c r="B113883" s="31"/>
      <c r="C113883" s="13"/>
      <c r="D113883" s="13"/>
      <c r="E113883" s="13"/>
      <c r="F113883" s="13"/>
      <c r="G113883" s="13"/>
      <c r="H113883" s="13"/>
      <c r="I113883" s="13"/>
      <c r="J113883" s="13"/>
      <c r="K113883" s="13"/>
      <c r="L113883" s="13"/>
      <c r="M113883" s="13"/>
      <c r="N113883" s="13"/>
      <c r="O113883" s="13"/>
      <c r="P113883" s="13"/>
      <c r="Q113883" s="13"/>
      <c r="R113883" s="13"/>
    </row>
    <row r="113884" spans="2:18">
      <c r="B113884" s="31"/>
      <c r="C113884" s="13"/>
      <c r="D113884" s="13"/>
      <c r="E113884" s="13"/>
      <c r="F113884" s="13"/>
      <c r="G113884" s="13"/>
      <c r="H113884" s="13"/>
      <c r="I113884" s="13"/>
      <c r="J113884" s="13"/>
      <c r="K113884" s="13"/>
      <c r="L113884" s="13"/>
      <c r="M113884" s="13"/>
      <c r="N113884" s="13"/>
      <c r="O113884" s="13"/>
      <c r="P113884" s="13"/>
      <c r="Q113884" s="13"/>
      <c r="R113884" s="13"/>
    </row>
    <row r="113885" spans="2:18">
      <c r="B113885" s="31"/>
      <c r="C113885" s="13"/>
      <c r="D113885" s="13"/>
      <c r="E113885" s="13"/>
      <c r="F113885" s="13"/>
      <c r="G113885" s="13"/>
      <c r="H113885" s="13"/>
      <c r="I113885" s="13"/>
      <c r="J113885" s="13"/>
      <c r="K113885" s="13"/>
      <c r="L113885" s="13"/>
      <c r="M113885" s="13"/>
      <c r="N113885" s="13"/>
      <c r="O113885" s="13"/>
      <c r="P113885" s="13"/>
      <c r="Q113885" s="13"/>
      <c r="R113885" s="13"/>
    </row>
    <row r="113886" spans="2:18">
      <c r="B113886" s="31"/>
      <c r="C113886" s="13"/>
      <c r="D113886" s="13"/>
      <c r="E113886" s="13"/>
      <c r="F113886" s="13"/>
      <c r="G113886" s="13"/>
      <c r="H113886" s="13"/>
      <c r="I113886" s="13"/>
      <c r="J113886" s="13"/>
      <c r="K113886" s="13"/>
      <c r="L113886" s="13"/>
      <c r="M113886" s="13"/>
      <c r="N113886" s="13"/>
      <c r="O113886" s="13"/>
      <c r="P113886" s="13"/>
      <c r="Q113886" s="13"/>
      <c r="R113886" s="13"/>
    </row>
    <row r="113887" spans="2:18">
      <c r="B113887" s="31"/>
      <c r="C113887" s="13"/>
      <c r="D113887" s="13"/>
      <c r="E113887" s="13"/>
      <c r="F113887" s="13"/>
      <c r="G113887" s="13"/>
      <c r="H113887" s="13"/>
      <c r="I113887" s="13"/>
      <c r="J113887" s="13"/>
      <c r="K113887" s="13"/>
      <c r="L113887" s="13"/>
      <c r="M113887" s="13"/>
      <c r="N113887" s="13"/>
      <c r="O113887" s="13"/>
      <c r="P113887" s="13"/>
      <c r="Q113887" s="13"/>
      <c r="R113887" s="13"/>
    </row>
    <row r="113888" spans="2:18">
      <c r="B113888" s="31"/>
      <c r="C113888" s="13"/>
      <c r="D113888" s="13"/>
      <c r="E113888" s="13"/>
      <c r="F113888" s="13"/>
      <c r="G113888" s="13"/>
      <c r="H113888" s="13"/>
      <c r="I113888" s="13"/>
      <c r="J113888" s="13"/>
      <c r="K113888" s="13"/>
      <c r="L113888" s="13"/>
      <c r="M113888" s="13"/>
      <c r="N113888" s="13"/>
      <c r="O113888" s="13"/>
      <c r="P113888" s="13"/>
      <c r="Q113888" s="13"/>
      <c r="R113888" s="13"/>
    </row>
    <row r="113889" spans="2:18">
      <c r="B113889" s="31"/>
      <c r="C113889" s="13"/>
      <c r="D113889" s="13"/>
      <c r="E113889" s="13"/>
      <c r="F113889" s="13"/>
      <c r="G113889" s="13"/>
      <c r="H113889" s="13"/>
      <c r="I113889" s="13"/>
      <c r="J113889" s="13"/>
      <c r="K113889" s="13"/>
      <c r="L113889" s="13"/>
      <c r="M113889" s="13"/>
      <c r="N113889" s="13"/>
      <c r="O113889" s="13"/>
      <c r="P113889" s="13"/>
      <c r="Q113889" s="13"/>
      <c r="R113889" s="13"/>
    </row>
    <row r="113890" spans="2:18">
      <c r="B113890" s="31"/>
      <c r="C113890" s="13"/>
      <c r="D113890" s="13"/>
      <c r="E113890" s="13"/>
      <c r="F113890" s="13"/>
      <c r="G113890" s="13"/>
      <c r="H113890" s="13"/>
      <c r="I113890" s="13"/>
      <c r="J113890" s="13"/>
      <c r="K113890" s="13"/>
      <c r="L113890" s="13"/>
      <c r="M113890" s="13"/>
      <c r="N113890" s="13"/>
      <c r="O113890" s="13"/>
      <c r="P113890" s="13"/>
      <c r="Q113890" s="13"/>
      <c r="R113890" s="13"/>
    </row>
    <row r="113891" spans="2:18">
      <c r="B113891" s="31"/>
      <c r="C113891" s="13"/>
      <c r="D113891" s="13"/>
      <c r="E113891" s="13"/>
      <c r="F113891" s="13"/>
      <c r="G113891" s="13"/>
      <c r="H113891" s="13"/>
      <c r="I113891" s="13"/>
      <c r="J113891" s="13"/>
      <c r="K113891" s="13"/>
      <c r="L113891" s="13"/>
      <c r="M113891" s="13"/>
      <c r="N113891" s="13"/>
      <c r="O113891" s="13"/>
      <c r="P113891" s="13"/>
      <c r="Q113891" s="13"/>
      <c r="R113891" s="13"/>
    </row>
    <row r="113892" spans="2:18">
      <c r="B113892" s="31"/>
      <c r="C113892" s="13"/>
      <c r="D113892" s="13"/>
      <c r="E113892" s="13"/>
      <c r="F113892" s="13"/>
      <c r="G113892" s="13"/>
      <c r="H113892" s="13"/>
      <c r="I113892" s="13"/>
      <c r="J113892" s="13"/>
      <c r="K113892" s="13"/>
      <c r="L113892" s="13"/>
      <c r="M113892" s="13"/>
      <c r="N113892" s="13"/>
      <c r="O113892" s="13"/>
      <c r="P113892" s="13"/>
      <c r="Q113892" s="13"/>
      <c r="R113892" s="13"/>
    </row>
    <row r="113893" spans="2:18">
      <c r="B113893" s="31"/>
      <c r="C113893" s="13"/>
      <c r="D113893" s="13"/>
      <c r="E113893" s="13"/>
      <c r="F113893" s="13"/>
      <c r="G113893" s="13"/>
      <c r="H113893" s="13"/>
      <c r="I113893" s="13"/>
      <c r="J113893" s="13"/>
      <c r="K113893" s="13"/>
      <c r="L113893" s="13"/>
      <c r="M113893" s="13"/>
      <c r="N113893" s="13"/>
      <c r="O113893" s="13"/>
      <c r="P113893" s="13"/>
      <c r="Q113893" s="13"/>
      <c r="R113893" s="13"/>
    </row>
    <row r="113894" spans="2:18">
      <c r="B113894" s="31"/>
      <c r="C113894" s="13"/>
      <c r="D113894" s="13"/>
      <c r="E113894" s="13"/>
      <c r="F113894" s="13"/>
      <c r="G113894" s="13"/>
      <c r="H113894" s="13"/>
      <c r="I113894" s="13"/>
      <c r="J113894" s="13"/>
      <c r="K113894" s="13"/>
      <c r="L113894" s="13"/>
      <c r="M113894" s="13"/>
      <c r="N113894" s="13"/>
      <c r="O113894" s="13"/>
      <c r="P113894" s="13"/>
      <c r="Q113894" s="13"/>
      <c r="R113894" s="13"/>
    </row>
    <row r="113895" spans="2:18">
      <c r="B113895" s="31"/>
      <c r="C113895" s="13"/>
      <c r="D113895" s="13"/>
      <c r="E113895" s="13"/>
      <c r="F113895" s="13"/>
      <c r="G113895" s="13"/>
      <c r="H113895" s="13"/>
      <c r="I113895" s="13"/>
      <c r="J113895" s="13"/>
      <c r="K113895" s="13"/>
      <c r="L113895" s="13"/>
      <c r="M113895" s="13"/>
      <c r="N113895" s="13"/>
      <c r="O113895" s="13"/>
      <c r="P113895" s="13"/>
      <c r="Q113895" s="13"/>
      <c r="R113895" s="13"/>
    </row>
    <row r="113896" spans="2:18">
      <c r="B113896" s="31"/>
      <c r="C113896" s="13"/>
      <c r="D113896" s="13"/>
      <c r="E113896" s="13"/>
      <c r="F113896" s="13"/>
      <c r="G113896" s="13"/>
      <c r="H113896" s="13"/>
      <c r="I113896" s="13"/>
      <c r="J113896" s="13"/>
      <c r="K113896" s="13"/>
      <c r="L113896" s="13"/>
      <c r="M113896" s="13"/>
      <c r="N113896" s="13"/>
      <c r="O113896" s="13"/>
      <c r="P113896" s="13"/>
      <c r="Q113896" s="13"/>
      <c r="R113896" s="13"/>
    </row>
    <row r="113897" spans="2:18">
      <c r="B113897" s="31"/>
      <c r="C113897" s="13"/>
      <c r="D113897" s="13"/>
      <c r="E113897" s="13"/>
      <c r="F113897" s="13"/>
      <c r="G113897" s="13"/>
      <c r="H113897" s="13"/>
      <c r="I113897" s="13"/>
      <c r="J113897" s="13"/>
      <c r="K113897" s="13"/>
      <c r="L113897" s="13"/>
      <c r="M113897" s="13"/>
      <c r="N113897" s="13"/>
      <c r="O113897" s="13"/>
      <c r="P113897" s="13"/>
      <c r="Q113897" s="13"/>
      <c r="R113897" s="13"/>
    </row>
    <row r="113898" spans="2:18">
      <c r="B113898" s="31"/>
      <c r="C113898" s="13"/>
      <c r="D113898" s="13"/>
      <c r="E113898" s="13"/>
      <c r="F113898" s="13"/>
      <c r="G113898" s="13"/>
      <c r="H113898" s="13"/>
      <c r="I113898" s="13"/>
      <c r="J113898" s="13"/>
      <c r="K113898" s="13"/>
      <c r="L113898" s="13"/>
      <c r="M113898" s="13"/>
      <c r="N113898" s="13"/>
      <c r="O113898" s="13"/>
      <c r="P113898" s="13"/>
      <c r="Q113898" s="13"/>
      <c r="R113898" s="13"/>
    </row>
    <row r="113899" spans="2:18">
      <c r="B113899" s="31"/>
      <c r="C113899" s="13"/>
      <c r="D113899" s="13"/>
      <c r="E113899" s="13"/>
      <c r="F113899" s="13"/>
      <c r="G113899" s="13"/>
      <c r="H113899" s="13"/>
      <c r="I113899" s="13"/>
      <c r="J113899" s="13"/>
      <c r="K113899" s="13"/>
      <c r="L113899" s="13"/>
      <c r="M113899" s="13"/>
      <c r="N113899" s="13"/>
      <c r="O113899" s="13"/>
      <c r="P113899" s="13"/>
      <c r="Q113899" s="13"/>
      <c r="R113899" s="13"/>
    </row>
    <row r="113900" spans="2:18">
      <c r="B113900" s="31"/>
      <c r="C113900" s="13"/>
      <c r="D113900" s="13"/>
      <c r="E113900" s="13"/>
      <c r="F113900" s="13"/>
      <c r="G113900" s="13"/>
      <c r="H113900" s="13"/>
      <c r="I113900" s="13"/>
      <c r="J113900" s="13"/>
      <c r="K113900" s="13"/>
      <c r="L113900" s="13"/>
      <c r="M113900" s="13"/>
      <c r="N113900" s="13"/>
      <c r="O113900" s="13"/>
      <c r="P113900" s="13"/>
      <c r="Q113900" s="13"/>
      <c r="R113900" s="13"/>
    </row>
    <row r="113901" spans="2:18">
      <c r="B113901" s="31"/>
      <c r="C113901" s="13"/>
      <c r="D113901" s="13"/>
      <c r="E113901" s="13"/>
      <c r="F113901" s="13"/>
      <c r="G113901" s="13"/>
      <c r="H113901" s="13"/>
      <c r="I113901" s="13"/>
      <c r="J113901" s="13"/>
      <c r="K113901" s="13"/>
      <c r="L113901" s="13"/>
      <c r="M113901" s="13"/>
      <c r="N113901" s="13"/>
      <c r="O113901" s="13"/>
      <c r="P113901" s="13"/>
      <c r="Q113901" s="13"/>
      <c r="R113901" s="13"/>
    </row>
    <row r="113902" spans="2:18">
      <c r="B113902" s="31"/>
      <c r="C113902" s="13"/>
      <c r="D113902" s="13"/>
      <c r="E113902" s="13"/>
      <c r="F113902" s="13"/>
      <c r="G113902" s="13"/>
      <c r="H113902" s="13"/>
      <c r="I113902" s="13"/>
      <c r="J113902" s="13"/>
      <c r="K113902" s="13"/>
      <c r="L113902" s="13"/>
      <c r="M113902" s="13"/>
      <c r="N113902" s="13"/>
      <c r="O113902" s="13"/>
      <c r="P113902" s="13"/>
      <c r="Q113902" s="13"/>
      <c r="R113902" s="13"/>
    </row>
    <row r="113903" spans="2:18">
      <c r="B113903" s="31"/>
      <c r="C113903" s="13"/>
      <c r="D113903" s="13"/>
      <c r="E113903" s="13"/>
      <c r="F113903" s="13"/>
      <c r="G113903" s="13"/>
      <c r="H113903" s="13"/>
      <c r="I113903" s="13"/>
      <c r="J113903" s="13"/>
      <c r="K113903" s="13"/>
      <c r="L113903" s="13"/>
      <c r="M113903" s="13"/>
      <c r="N113903" s="13"/>
      <c r="O113903" s="13"/>
      <c r="P113903" s="13"/>
      <c r="Q113903" s="13"/>
      <c r="R113903" s="13"/>
    </row>
    <row r="113904" spans="2:18">
      <c r="B113904" s="31"/>
      <c r="C113904" s="13"/>
      <c r="D113904" s="13"/>
      <c r="E113904" s="13"/>
      <c r="F113904" s="13"/>
      <c r="G113904" s="13"/>
      <c r="H113904" s="13"/>
      <c r="I113904" s="13"/>
      <c r="J113904" s="13"/>
      <c r="K113904" s="13"/>
      <c r="L113904" s="13"/>
      <c r="M113904" s="13"/>
      <c r="N113904" s="13"/>
      <c r="O113904" s="13"/>
      <c r="P113904" s="13"/>
      <c r="Q113904" s="13"/>
      <c r="R113904" s="13"/>
    </row>
    <row r="113905" spans="2:18">
      <c r="B113905" s="31"/>
      <c r="C113905" s="13"/>
      <c r="D113905" s="13"/>
      <c r="E113905" s="13"/>
      <c r="F113905" s="13"/>
      <c r="G113905" s="13"/>
      <c r="H113905" s="13"/>
      <c r="I113905" s="13"/>
      <c r="J113905" s="13"/>
      <c r="K113905" s="13"/>
      <c r="L113905" s="13"/>
      <c r="M113905" s="13"/>
      <c r="N113905" s="13"/>
      <c r="O113905" s="13"/>
      <c r="P113905" s="13"/>
      <c r="Q113905" s="13"/>
      <c r="R113905" s="13"/>
    </row>
    <row r="113906" spans="2:18">
      <c r="B113906" s="31"/>
      <c r="C113906" s="13"/>
      <c r="D113906" s="13"/>
      <c r="E113906" s="13"/>
      <c r="F113906" s="13"/>
      <c r="G113906" s="13"/>
      <c r="H113906" s="13"/>
      <c r="I113906" s="13"/>
      <c r="J113906" s="13"/>
      <c r="K113906" s="13"/>
      <c r="L113906" s="13"/>
      <c r="M113906" s="13"/>
      <c r="N113906" s="13"/>
      <c r="O113906" s="13"/>
      <c r="P113906" s="13"/>
      <c r="Q113906" s="13"/>
      <c r="R113906" s="13"/>
    </row>
    <row r="113907" spans="2:18">
      <c r="B113907" s="31"/>
      <c r="C113907" s="13"/>
      <c r="D113907" s="13"/>
      <c r="E113907" s="13"/>
      <c r="F113907" s="13"/>
      <c r="G113907" s="13"/>
      <c r="H113907" s="13"/>
      <c r="I113907" s="13"/>
      <c r="J113907" s="13"/>
      <c r="K113907" s="13"/>
      <c r="L113907" s="13"/>
      <c r="M113907" s="13"/>
      <c r="N113907" s="13"/>
      <c r="O113907" s="13"/>
      <c r="P113907" s="13"/>
      <c r="Q113907" s="13"/>
      <c r="R113907" s="13"/>
    </row>
    <row r="113908" spans="2:18">
      <c r="B113908" s="31"/>
      <c r="C113908" s="13"/>
      <c r="D113908" s="13"/>
      <c r="E113908" s="13"/>
      <c r="F113908" s="13"/>
      <c r="G113908" s="13"/>
      <c r="H113908" s="13"/>
      <c r="I113908" s="13"/>
      <c r="J113908" s="13"/>
      <c r="K113908" s="13"/>
      <c r="L113908" s="13"/>
      <c r="M113908" s="13"/>
      <c r="N113908" s="13"/>
      <c r="O113908" s="13"/>
      <c r="P113908" s="13"/>
      <c r="Q113908" s="13"/>
      <c r="R113908" s="13"/>
    </row>
    <row r="113909" spans="2:18">
      <c r="B113909" s="31"/>
      <c r="C113909" s="13"/>
      <c r="D113909" s="13"/>
      <c r="E113909" s="13"/>
      <c r="F113909" s="13"/>
      <c r="G113909" s="13"/>
      <c r="H113909" s="13"/>
      <c r="I113909" s="13"/>
      <c r="J113909" s="13"/>
      <c r="K113909" s="13"/>
      <c r="L113909" s="13"/>
      <c r="M113909" s="13"/>
      <c r="N113909" s="13"/>
      <c r="O113909" s="13"/>
      <c r="P113909" s="13"/>
      <c r="Q113909" s="13"/>
      <c r="R113909" s="13"/>
    </row>
    <row r="113910" spans="2:18">
      <c r="B113910" s="31"/>
      <c r="C113910" s="13"/>
      <c r="D113910" s="13"/>
      <c r="E113910" s="13"/>
      <c r="F113910" s="13"/>
      <c r="G113910" s="13"/>
      <c r="H113910" s="13"/>
      <c r="I113910" s="13"/>
      <c r="J113910" s="13"/>
      <c r="K113910" s="13"/>
      <c r="L113910" s="13"/>
      <c r="M113910" s="13"/>
      <c r="N113910" s="13"/>
      <c r="O113910" s="13"/>
      <c r="P113910" s="13"/>
      <c r="Q113910" s="13"/>
      <c r="R113910" s="13"/>
    </row>
    <row r="113911" spans="2:18">
      <c r="B113911" s="31"/>
      <c r="C113911" s="13"/>
      <c r="D113911" s="13"/>
      <c r="E113911" s="13"/>
      <c r="F113911" s="13"/>
      <c r="G113911" s="13"/>
      <c r="H113911" s="13"/>
      <c r="I113911" s="13"/>
      <c r="J113911" s="13"/>
      <c r="K113911" s="13"/>
      <c r="L113911" s="13"/>
      <c r="M113911" s="13"/>
      <c r="N113911" s="13"/>
      <c r="O113911" s="13"/>
      <c r="P113911" s="13"/>
      <c r="Q113911" s="13"/>
      <c r="R113911" s="13"/>
    </row>
    <row r="113912" spans="2:18">
      <c r="B113912" s="31"/>
      <c r="C113912" s="13"/>
      <c r="D113912" s="13"/>
      <c r="E113912" s="13"/>
      <c r="F113912" s="13"/>
      <c r="G113912" s="13"/>
      <c r="H113912" s="13"/>
      <c r="I113912" s="13"/>
      <c r="J113912" s="13"/>
      <c r="K113912" s="13"/>
      <c r="L113912" s="13"/>
      <c r="M113912" s="13"/>
      <c r="N113912" s="13"/>
      <c r="O113912" s="13"/>
      <c r="P113912" s="13"/>
      <c r="Q113912" s="13"/>
      <c r="R113912" s="13"/>
    </row>
    <row r="113913" spans="2:18">
      <c r="B113913" s="31"/>
      <c r="C113913" s="13"/>
      <c r="D113913" s="13"/>
      <c r="E113913" s="13"/>
      <c r="F113913" s="13"/>
      <c r="G113913" s="13"/>
      <c r="H113913" s="13"/>
      <c r="I113913" s="13"/>
      <c r="J113913" s="13"/>
      <c r="K113913" s="13"/>
      <c r="L113913" s="13"/>
      <c r="M113913" s="13"/>
      <c r="N113913" s="13"/>
      <c r="O113913" s="13"/>
      <c r="P113913" s="13"/>
      <c r="Q113913" s="13"/>
      <c r="R113913" s="13"/>
    </row>
    <row r="113914" spans="2:18">
      <c r="B113914" s="31"/>
      <c r="C113914" s="13"/>
      <c r="D113914" s="13"/>
      <c r="E113914" s="13"/>
      <c r="F113914" s="13"/>
      <c r="G113914" s="13"/>
      <c r="H113914" s="13"/>
      <c r="I113914" s="13"/>
      <c r="J113914" s="13"/>
      <c r="K113914" s="13"/>
      <c r="L113914" s="13"/>
      <c r="M113914" s="13"/>
      <c r="N113914" s="13"/>
      <c r="O113914" s="13"/>
      <c r="P113914" s="13"/>
      <c r="Q113914" s="13"/>
      <c r="R113914" s="13"/>
    </row>
    <row r="113915" spans="2:18">
      <c r="B113915" s="31"/>
      <c r="C113915" s="13"/>
      <c r="D113915" s="13"/>
      <c r="E113915" s="13"/>
      <c r="F113915" s="13"/>
      <c r="G113915" s="13"/>
      <c r="H113915" s="13"/>
      <c r="I113915" s="13"/>
      <c r="J113915" s="13"/>
      <c r="K113915" s="13"/>
      <c r="L113915" s="13"/>
      <c r="M113915" s="13"/>
      <c r="N113915" s="13"/>
      <c r="O113915" s="13"/>
      <c r="P113915" s="13"/>
      <c r="Q113915" s="13"/>
      <c r="R113915" s="13"/>
    </row>
    <row r="113916" spans="2:18">
      <c r="B113916" s="31"/>
      <c r="C113916" s="13"/>
      <c r="D113916" s="13"/>
      <c r="E113916" s="13"/>
      <c r="F113916" s="13"/>
      <c r="G113916" s="13"/>
      <c r="H113916" s="13"/>
      <c r="I113916" s="13"/>
      <c r="J113916" s="13"/>
      <c r="K113916" s="13"/>
      <c r="L113916" s="13"/>
      <c r="M113916" s="13"/>
      <c r="N113916" s="13"/>
      <c r="O113916" s="13"/>
      <c r="P113916" s="13"/>
      <c r="Q113916" s="13"/>
      <c r="R113916" s="13"/>
    </row>
    <row r="113917" spans="2:18">
      <c r="B113917" s="31"/>
      <c r="C113917" s="13"/>
      <c r="D113917" s="13"/>
      <c r="E113917" s="13"/>
      <c r="F113917" s="13"/>
      <c r="G113917" s="13"/>
      <c r="H113917" s="13"/>
      <c r="I113917" s="13"/>
      <c r="J113917" s="13"/>
      <c r="K113917" s="13"/>
      <c r="L113917" s="13"/>
      <c r="M113917" s="13"/>
      <c r="N113917" s="13"/>
      <c r="O113917" s="13"/>
      <c r="P113917" s="13"/>
      <c r="Q113917" s="13"/>
      <c r="R113917" s="13"/>
    </row>
    <row r="113918" spans="2:18">
      <c r="B113918" s="31"/>
      <c r="C113918" s="13"/>
      <c r="D113918" s="13"/>
      <c r="E113918" s="13"/>
      <c r="F113918" s="13"/>
      <c r="G113918" s="13"/>
      <c r="H113918" s="13"/>
      <c r="I113918" s="13"/>
      <c r="J113918" s="13"/>
      <c r="K113918" s="13"/>
      <c r="L113918" s="13"/>
      <c r="M113918" s="13"/>
      <c r="N113918" s="13"/>
      <c r="O113918" s="13"/>
      <c r="P113918" s="13"/>
      <c r="Q113918" s="13"/>
      <c r="R113918" s="13"/>
    </row>
    <row r="113919" spans="2:18">
      <c r="B113919" s="31"/>
      <c r="C113919" s="13"/>
      <c r="D113919" s="13"/>
      <c r="E113919" s="13"/>
      <c r="F113919" s="13"/>
      <c r="G113919" s="13"/>
      <c r="H113919" s="13"/>
      <c r="I113919" s="13"/>
      <c r="J113919" s="13"/>
      <c r="K113919" s="13"/>
      <c r="L113919" s="13"/>
      <c r="M113919" s="13"/>
      <c r="N113919" s="13"/>
      <c r="O113919" s="13"/>
      <c r="P113919" s="13"/>
      <c r="Q113919" s="13"/>
      <c r="R113919" s="13"/>
    </row>
    <row r="113920" spans="2:18">
      <c r="B113920" s="31"/>
      <c r="C113920" s="13"/>
      <c r="D113920" s="13"/>
      <c r="E113920" s="13"/>
      <c r="F113920" s="13"/>
      <c r="G113920" s="13"/>
      <c r="H113920" s="13"/>
      <c r="I113920" s="13"/>
      <c r="J113920" s="13"/>
      <c r="K113920" s="13"/>
      <c r="L113920" s="13"/>
      <c r="M113920" s="13"/>
      <c r="N113920" s="13"/>
      <c r="O113920" s="13"/>
      <c r="P113920" s="13"/>
      <c r="Q113920" s="13"/>
      <c r="R113920" s="13"/>
    </row>
    <row r="113921" spans="2:18">
      <c r="B113921" s="31"/>
      <c r="C113921" s="13"/>
      <c r="D113921" s="13"/>
      <c r="E113921" s="13"/>
      <c r="F113921" s="13"/>
      <c r="G113921" s="13"/>
      <c r="H113921" s="13"/>
      <c r="I113921" s="13"/>
      <c r="J113921" s="13"/>
      <c r="K113921" s="13"/>
      <c r="L113921" s="13"/>
      <c r="M113921" s="13"/>
      <c r="N113921" s="13"/>
      <c r="O113921" s="13"/>
      <c r="P113921" s="13"/>
      <c r="Q113921" s="13"/>
      <c r="R113921" s="13"/>
    </row>
    <row r="113922" spans="2:18">
      <c r="B113922" s="31"/>
      <c r="C113922" s="13"/>
      <c r="D113922" s="13"/>
      <c r="E113922" s="13"/>
      <c r="F113922" s="13"/>
      <c r="G113922" s="13"/>
      <c r="H113922" s="13"/>
      <c r="I113922" s="13"/>
      <c r="J113922" s="13"/>
      <c r="K113922" s="13"/>
      <c r="L113922" s="13"/>
      <c r="M113922" s="13"/>
      <c r="N113922" s="13"/>
      <c r="O113922" s="13"/>
      <c r="P113922" s="13"/>
      <c r="Q113922" s="13"/>
      <c r="R113922" s="13"/>
    </row>
    <row r="113923" spans="2:18">
      <c r="B113923" s="31"/>
      <c r="C113923" s="13"/>
      <c r="D113923" s="13"/>
      <c r="E113923" s="13"/>
      <c r="F113923" s="13"/>
      <c r="G113923" s="13"/>
      <c r="H113923" s="13"/>
      <c r="I113923" s="13"/>
      <c r="J113923" s="13"/>
      <c r="K113923" s="13"/>
      <c r="L113923" s="13"/>
      <c r="M113923" s="13"/>
      <c r="N113923" s="13"/>
      <c r="O113923" s="13"/>
      <c r="P113923" s="13"/>
      <c r="Q113923" s="13"/>
      <c r="R113923" s="13"/>
    </row>
    <row r="113924" spans="2:18">
      <c r="B113924" s="31"/>
      <c r="C113924" s="13"/>
      <c r="D113924" s="13"/>
      <c r="E113924" s="13"/>
      <c r="F113924" s="13"/>
      <c r="G113924" s="13"/>
      <c r="H113924" s="13"/>
      <c r="I113924" s="13"/>
      <c r="J113924" s="13"/>
      <c r="K113924" s="13"/>
      <c r="L113924" s="13"/>
      <c r="M113924" s="13"/>
      <c r="N113924" s="13"/>
      <c r="O113924" s="13"/>
      <c r="P113924" s="13"/>
      <c r="Q113924" s="13"/>
      <c r="R113924" s="13"/>
    </row>
    <row r="113925" spans="2:18">
      <c r="B113925" s="31"/>
      <c r="C113925" s="13"/>
      <c r="D113925" s="13"/>
      <c r="E113925" s="13"/>
      <c r="F113925" s="13"/>
      <c r="G113925" s="13"/>
      <c r="H113925" s="13"/>
      <c r="I113925" s="13"/>
      <c r="J113925" s="13"/>
      <c r="K113925" s="13"/>
      <c r="L113925" s="13"/>
      <c r="M113925" s="13"/>
      <c r="N113925" s="13"/>
      <c r="O113925" s="13"/>
      <c r="P113925" s="13"/>
      <c r="Q113925" s="13"/>
      <c r="R113925" s="13"/>
    </row>
    <row r="113926" spans="2:18">
      <c r="B113926" s="31"/>
      <c r="C113926" s="13"/>
      <c r="D113926" s="13"/>
      <c r="E113926" s="13"/>
      <c r="F113926" s="13"/>
      <c r="G113926" s="13"/>
      <c r="H113926" s="13"/>
      <c r="I113926" s="13"/>
      <c r="J113926" s="13"/>
      <c r="K113926" s="13"/>
      <c r="L113926" s="13"/>
      <c r="M113926" s="13"/>
      <c r="N113926" s="13"/>
      <c r="O113926" s="13"/>
      <c r="P113926" s="13"/>
      <c r="Q113926" s="13"/>
      <c r="R113926" s="13"/>
    </row>
    <row r="113927" spans="2:18">
      <c r="B113927" s="31"/>
      <c r="C113927" s="13"/>
      <c r="D113927" s="13"/>
      <c r="E113927" s="13"/>
      <c r="F113927" s="13"/>
      <c r="G113927" s="13"/>
      <c r="H113927" s="13"/>
      <c r="I113927" s="13"/>
      <c r="J113927" s="13"/>
      <c r="K113927" s="13"/>
      <c r="L113927" s="13"/>
      <c r="M113927" s="13"/>
      <c r="N113927" s="13"/>
      <c r="O113927" s="13"/>
      <c r="P113927" s="13"/>
      <c r="Q113927" s="13"/>
      <c r="R113927" s="13"/>
    </row>
    <row r="113928" spans="2:18">
      <c r="B113928" s="31"/>
      <c r="C113928" s="13"/>
      <c r="D113928" s="13"/>
      <c r="E113928" s="13"/>
      <c r="F113928" s="13"/>
      <c r="G113928" s="13"/>
      <c r="H113928" s="13"/>
      <c r="I113928" s="13"/>
      <c r="J113928" s="13"/>
      <c r="K113928" s="13"/>
      <c r="L113928" s="13"/>
      <c r="M113928" s="13"/>
      <c r="N113928" s="13"/>
      <c r="O113928" s="13"/>
      <c r="P113928" s="13"/>
      <c r="Q113928" s="13"/>
      <c r="R113928" s="13"/>
    </row>
    <row r="113929" spans="2:18">
      <c r="B113929" s="31"/>
      <c r="C113929" s="13"/>
      <c r="D113929" s="13"/>
      <c r="E113929" s="13"/>
      <c r="F113929" s="13"/>
      <c r="G113929" s="13"/>
      <c r="H113929" s="13"/>
      <c r="I113929" s="13"/>
      <c r="J113929" s="13"/>
      <c r="K113929" s="13"/>
      <c r="L113929" s="13"/>
      <c r="M113929" s="13"/>
      <c r="N113929" s="13"/>
      <c r="O113929" s="13"/>
      <c r="P113929" s="13"/>
      <c r="Q113929" s="13"/>
      <c r="R113929" s="13"/>
    </row>
    <row r="113930" spans="2:18">
      <c r="B113930" s="31"/>
      <c r="C113930" s="13"/>
      <c r="D113930" s="13"/>
      <c r="E113930" s="13"/>
      <c r="F113930" s="13"/>
      <c r="G113930" s="13"/>
      <c r="H113930" s="13"/>
      <c r="I113930" s="13"/>
      <c r="J113930" s="13"/>
      <c r="K113930" s="13"/>
      <c r="L113930" s="13"/>
      <c r="M113930" s="13"/>
      <c r="N113930" s="13"/>
      <c r="O113930" s="13"/>
      <c r="P113930" s="13"/>
      <c r="Q113930" s="13"/>
      <c r="R113930" s="13"/>
    </row>
    <row r="113931" spans="2:18">
      <c r="B113931" s="31"/>
      <c r="C113931" s="13"/>
      <c r="D113931" s="13"/>
      <c r="E113931" s="13"/>
      <c r="F113931" s="13"/>
      <c r="G113931" s="13"/>
      <c r="H113931" s="13"/>
      <c r="I113931" s="13"/>
      <c r="J113931" s="13"/>
      <c r="K113931" s="13"/>
      <c r="L113931" s="13"/>
      <c r="M113931" s="13"/>
      <c r="N113931" s="13"/>
      <c r="O113931" s="13"/>
      <c r="P113931" s="13"/>
      <c r="Q113931" s="13"/>
      <c r="R113931" s="13"/>
    </row>
    <row r="113932" spans="2:18">
      <c r="B113932" s="31"/>
      <c r="C113932" s="13"/>
      <c r="D113932" s="13"/>
      <c r="E113932" s="13"/>
      <c r="F113932" s="13"/>
      <c r="G113932" s="13"/>
      <c r="H113932" s="13"/>
      <c r="I113932" s="13"/>
      <c r="J113932" s="13"/>
      <c r="K113932" s="13"/>
      <c r="L113932" s="13"/>
      <c r="M113932" s="13"/>
      <c r="N113932" s="13"/>
      <c r="O113932" s="13"/>
      <c r="P113932" s="13"/>
      <c r="Q113932" s="13"/>
      <c r="R113932" s="13"/>
    </row>
    <row r="113933" spans="2:18">
      <c r="B113933" s="31"/>
      <c r="C113933" s="13"/>
      <c r="D113933" s="13"/>
      <c r="E113933" s="13"/>
      <c r="F113933" s="13"/>
      <c r="G113933" s="13"/>
      <c r="H113933" s="13"/>
      <c r="I113933" s="13"/>
      <c r="J113933" s="13"/>
      <c r="K113933" s="13"/>
      <c r="L113933" s="13"/>
      <c r="M113933" s="13"/>
      <c r="N113933" s="13"/>
      <c r="O113933" s="13"/>
      <c r="P113933" s="13"/>
      <c r="Q113933" s="13"/>
      <c r="R113933" s="13"/>
    </row>
    <row r="113934" spans="2:18">
      <c r="B113934" s="31"/>
      <c r="C113934" s="13"/>
      <c r="D113934" s="13"/>
      <c r="E113934" s="13"/>
      <c r="F113934" s="13"/>
      <c r="G113934" s="13"/>
      <c r="H113934" s="13"/>
      <c r="I113934" s="13"/>
      <c r="J113934" s="13"/>
      <c r="K113934" s="13"/>
      <c r="L113934" s="13"/>
      <c r="M113934" s="13"/>
      <c r="N113934" s="13"/>
      <c r="O113934" s="13"/>
      <c r="P113934" s="13"/>
      <c r="Q113934" s="13"/>
      <c r="R113934" s="13"/>
    </row>
    <row r="113935" spans="2:18">
      <c r="B113935" s="31"/>
      <c r="C113935" s="13"/>
      <c r="D113935" s="13"/>
      <c r="E113935" s="13"/>
      <c r="F113935" s="13"/>
      <c r="G113935" s="13"/>
      <c r="H113935" s="13"/>
      <c r="I113935" s="13"/>
      <c r="J113935" s="13"/>
      <c r="K113935" s="13"/>
      <c r="L113935" s="13"/>
      <c r="M113935" s="13"/>
      <c r="N113935" s="13"/>
      <c r="O113935" s="13"/>
      <c r="P113935" s="13"/>
      <c r="Q113935" s="13"/>
      <c r="R113935" s="13"/>
    </row>
    <row r="113936" spans="2:18">
      <c r="B113936" s="31"/>
      <c r="C113936" s="13"/>
      <c r="D113936" s="13"/>
      <c r="E113936" s="13"/>
      <c r="F113936" s="13"/>
      <c r="G113936" s="13"/>
      <c r="H113936" s="13"/>
      <c r="I113936" s="13"/>
      <c r="J113936" s="13"/>
      <c r="K113936" s="13"/>
      <c r="L113936" s="13"/>
      <c r="M113936" s="13"/>
      <c r="N113936" s="13"/>
      <c r="O113936" s="13"/>
      <c r="P113936" s="13"/>
      <c r="Q113936" s="13"/>
      <c r="R113936" s="13"/>
    </row>
    <row r="113937" spans="2:18">
      <c r="B113937" s="31"/>
      <c r="C113937" s="13"/>
      <c r="D113937" s="13"/>
      <c r="E113937" s="13"/>
      <c r="F113937" s="13"/>
      <c r="G113937" s="13"/>
      <c r="H113937" s="13"/>
      <c r="I113937" s="13"/>
      <c r="J113937" s="13"/>
      <c r="K113937" s="13"/>
      <c r="L113937" s="13"/>
      <c r="M113937" s="13"/>
      <c r="N113937" s="13"/>
      <c r="O113937" s="13"/>
      <c r="P113937" s="13"/>
      <c r="Q113937" s="13"/>
      <c r="R113937" s="13"/>
    </row>
    <row r="113938" spans="2:18">
      <c r="B113938" s="31"/>
      <c r="C113938" s="13"/>
      <c r="D113938" s="13"/>
      <c r="E113938" s="13"/>
      <c r="F113938" s="13"/>
      <c r="G113938" s="13"/>
      <c r="H113938" s="13"/>
      <c r="I113938" s="13"/>
      <c r="J113938" s="13"/>
      <c r="K113938" s="13"/>
      <c r="L113938" s="13"/>
      <c r="M113938" s="13"/>
      <c r="N113938" s="13"/>
      <c r="O113938" s="13"/>
      <c r="P113938" s="13"/>
      <c r="Q113938" s="13"/>
      <c r="R113938" s="13"/>
    </row>
    <row r="113939" spans="2:18">
      <c r="B113939" s="31"/>
      <c r="C113939" s="13"/>
      <c r="D113939" s="13"/>
      <c r="E113939" s="13"/>
      <c r="F113939" s="13"/>
      <c r="G113939" s="13"/>
      <c r="H113939" s="13"/>
      <c r="I113939" s="13"/>
      <c r="J113939" s="13"/>
      <c r="K113939" s="13"/>
      <c r="L113939" s="13"/>
      <c r="M113939" s="13"/>
      <c r="N113939" s="13"/>
      <c r="O113939" s="13"/>
      <c r="P113939" s="13"/>
      <c r="Q113939" s="13"/>
      <c r="R113939" s="13"/>
    </row>
    <row r="113940" spans="2:18">
      <c r="B113940" s="31"/>
      <c r="C113940" s="13"/>
      <c r="D113940" s="13"/>
      <c r="E113940" s="13"/>
      <c r="F113940" s="13"/>
      <c r="G113940" s="13"/>
      <c r="H113940" s="13"/>
      <c r="I113940" s="13"/>
      <c r="J113940" s="13"/>
      <c r="K113940" s="13"/>
      <c r="L113940" s="13"/>
      <c r="M113940" s="13"/>
      <c r="N113940" s="13"/>
      <c r="O113940" s="13"/>
      <c r="P113940" s="13"/>
      <c r="Q113940" s="13"/>
      <c r="R113940" s="13"/>
    </row>
    <row r="113941" spans="2:18">
      <c r="B113941" s="31"/>
      <c r="C113941" s="13"/>
      <c r="D113941" s="13"/>
      <c r="E113941" s="13"/>
      <c r="F113941" s="13"/>
      <c r="G113941" s="13"/>
      <c r="H113941" s="13"/>
      <c r="I113941" s="13"/>
      <c r="J113941" s="13"/>
      <c r="K113941" s="13"/>
      <c r="L113941" s="13"/>
      <c r="M113941" s="13"/>
      <c r="N113941" s="13"/>
      <c r="O113941" s="13"/>
      <c r="P113941" s="13"/>
      <c r="Q113941" s="13"/>
      <c r="R113941" s="13"/>
    </row>
    <row r="113942" spans="2:18">
      <c r="B113942" s="31"/>
      <c r="C113942" s="13"/>
      <c r="D113942" s="13"/>
      <c r="E113942" s="13"/>
      <c r="F113942" s="13"/>
      <c r="G113942" s="13"/>
      <c r="H113942" s="13"/>
      <c r="I113942" s="13"/>
      <c r="J113942" s="13"/>
      <c r="K113942" s="13"/>
      <c r="L113942" s="13"/>
      <c r="M113942" s="13"/>
      <c r="N113942" s="13"/>
      <c r="O113942" s="13"/>
      <c r="P113942" s="13"/>
      <c r="Q113942" s="13"/>
      <c r="R113942" s="13"/>
    </row>
    <row r="113943" spans="2:18">
      <c r="B113943" s="31"/>
      <c r="C113943" s="13"/>
      <c r="D113943" s="13"/>
      <c r="E113943" s="13"/>
      <c r="F113943" s="13"/>
      <c r="G113943" s="13"/>
      <c r="H113943" s="13"/>
      <c r="I113943" s="13"/>
      <c r="J113943" s="13"/>
      <c r="K113943" s="13"/>
      <c r="L113943" s="13"/>
      <c r="M113943" s="13"/>
      <c r="N113943" s="13"/>
      <c r="O113943" s="13"/>
      <c r="P113943" s="13"/>
      <c r="Q113943" s="13"/>
      <c r="R113943" s="13"/>
    </row>
    <row r="113944" spans="2:18">
      <c r="B113944" s="31"/>
      <c r="C113944" s="13"/>
      <c r="D113944" s="13"/>
      <c r="E113944" s="13"/>
      <c r="F113944" s="13"/>
      <c r="G113944" s="13"/>
      <c r="H113944" s="13"/>
      <c r="I113944" s="13"/>
      <c r="J113944" s="13"/>
      <c r="K113944" s="13"/>
      <c r="L113944" s="13"/>
      <c r="M113944" s="13"/>
      <c r="N113944" s="13"/>
      <c r="O113944" s="13"/>
      <c r="P113944" s="13"/>
      <c r="Q113944" s="13"/>
      <c r="R113944" s="13"/>
    </row>
    <row r="113945" spans="2:18">
      <c r="B113945" s="31"/>
      <c r="C113945" s="13"/>
      <c r="D113945" s="13"/>
      <c r="E113945" s="13"/>
      <c r="F113945" s="13"/>
      <c r="G113945" s="13"/>
      <c r="H113945" s="13"/>
      <c r="I113945" s="13"/>
      <c r="J113945" s="13"/>
      <c r="K113945" s="13"/>
      <c r="L113945" s="13"/>
      <c r="M113945" s="13"/>
      <c r="N113945" s="13"/>
      <c r="O113945" s="13"/>
      <c r="P113945" s="13"/>
      <c r="Q113945" s="13"/>
      <c r="R113945" s="13"/>
    </row>
    <row r="113946" spans="2:18">
      <c r="B113946" s="31"/>
      <c r="C113946" s="13"/>
      <c r="D113946" s="13"/>
      <c r="E113946" s="13"/>
      <c r="F113946" s="13"/>
      <c r="G113946" s="13"/>
      <c r="H113946" s="13"/>
      <c r="I113946" s="13"/>
      <c r="J113946" s="13"/>
      <c r="K113946" s="13"/>
      <c r="L113946" s="13"/>
      <c r="M113946" s="13"/>
      <c r="N113946" s="13"/>
      <c r="O113946" s="13"/>
      <c r="P113946" s="13"/>
      <c r="Q113946" s="13"/>
      <c r="R113946" s="13"/>
    </row>
    <row r="113947" spans="2:18">
      <c r="B113947" s="31"/>
      <c r="C113947" s="13"/>
      <c r="D113947" s="13"/>
      <c r="E113947" s="13"/>
      <c r="F113947" s="13"/>
      <c r="G113947" s="13"/>
      <c r="H113947" s="13"/>
      <c r="I113947" s="13"/>
      <c r="J113947" s="13"/>
      <c r="K113947" s="13"/>
      <c r="L113947" s="13"/>
      <c r="M113947" s="13"/>
      <c r="N113947" s="13"/>
      <c r="O113947" s="13"/>
      <c r="P113947" s="13"/>
      <c r="Q113947" s="13"/>
      <c r="R113947" s="13"/>
    </row>
    <row r="113948" spans="2:18">
      <c r="B113948" s="31"/>
      <c r="C113948" s="13"/>
      <c r="D113948" s="13"/>
      <c r="E113948" s="13"/>
      <c r="F113948" s="13"/>
      <c r="G113948" s="13"/>
      <c r="H113948" s="13"/>
      <c r="I113948" s="13"/>
      <c r="J113948" s="13"/>
      <c r="K113948" s="13"/>
      <c r="L113948" s="13"/>
      <c r="M113948" s="13"/>
      <c r="N113948" s="13"/>
      <c r="O113948" s="13"/>
      <c r="P113948" s="13"/>
      <c r="Q113948" s="13"/>
      <c r="R113948" s="13"/>
    </row>
    <row r="113949" spans="2:18">
      <c r="B113949" s="31"/>
      <c r="C113949" s="13"/>
      <c r="D113949" s="13"/>
      <c r="E113949" s="13"/>
      <c r="F113949" s="13"/>
      <c r="G113949" s="13"/>
      <c r="H113949" s="13"/>
      <c r="I113949" s="13"/>
      <c r="J113949" s="13"/>
      <c r="K113949" s="13"/>
      <c r="L113949" s="13"/>
      <c r="M113949" s="13"/>
      <c r="N113949" s="13"/>
      <c r="O113949" s="13"/>
      <c r="P113949" s="13"/>
      <c r="Q113949" s="13"/>
      <c r="R113949" s="13"/>
    </row>
    <row r="113950" spans="2:18">
      <c r="B113950" s="31"/>
      <c r="C113950" s="13"/>
      <c r="D113950" s="13"/>
      <c r="E113950" s="13"/>
      <c r="F113950" s="13"/>
      <c r="G113950" s="13"/>
      <c r="H113950" s="13"/>
      <c r="I113950" s="13"/>
      <c r="J113950" s="13"/>
      <c r="K113950" s="13"/>
      <c r="L113950" s="13"/>
      <c r="M113950" s="13"/>
      <c r="N113950" s="13"/>
      <c r="O113950" s="13"/>
      <c r="P113950" s="13"/>
      <c r="Q113950" s="13"/>
      <c r="R113950" s="13"/>
    </row>
    <row r="113951" spans="2:18">
      <c r="B113951" s="31"/>
      <c r="C113951" s="13"/>
      <c r="D113951" s="13"/>
      <c r="E113951" s="13"/>
      <c r="F113951" s="13"/>
      <c r="G113951" s="13"/>
      <c r="H113951" s="13"/>
      <c r="I113951" s="13"/>
      <c r="J113951" s="13"/>
      <c r="K113951" s="13"/>
      <c r="L113951" s="13"/>
      <c r="M113951" s="13"/>
      <c r="N113951" s="13"/>
      <c r="O113951" s="13"/>
      <c r="P113951" s="13"/>
      <c r="Q113951" s="13"/>
      <c r="R113951" s="13"/>
    </row>
    <row r="113952" spans="2:18">
      <c r="B113952" s="31"/>
      <c r="C113952" s="13"/>
      <c r="D113952" s="13"/>
      <c r="E113952" s="13"/>
      <c r="F113952" s="13"/>
      <c r="G113952" s="13"/>
      <c r="H113952" s="13"/>
      <c r="I113952" s="13"/>
      <c r="J113952" s="13"/>
      <c r="K113952" s="13"/>
      <c r="L113952" s="13"/>
      <c r="M113952" s="13"/>
      <c r="N113952" s="13"/>
      <c r="O113952" s="13"/>
      <c r="P113952" s="13"/>
      <c r="Q113952" s="13"/>
      <c r="R113952" s="13"/>
    </row>
    <row r="113953" spans="2:18">
      <c r="B113953" s="31"/>
      <c r="C113953" s="13"/>
      <c r="D113953" s="13"/>
      <c r="E113953" s="13"/>
      <c r="F113953" s="13"/>
      <c r="G113953" s="13"/>
      <c r="H113953" s="13"/>
      <c r="I113953" s="13"/>
      <c r="J113953" s="13"/>
      <c r="K113953" s="13"/>
      <c r="L113953" s="13"/>
      <c r="M113953" s="13"/>
      <c r="N113953" s="13"/>
      <c r="O113953" s="13"/>
      <c r="P113953" s="13"/>
      <c r="Q113953" s="13"/>
      <c r="R113953" s="13"/>
    </row>
    <row r="113954" spans="2:18">
      <c r="B113954" s="31"/>
      <c r="C113954" s="13"/>
      <c r="D113954" s="13"/>
      <c r="E113954" s="13"/>
      <c r="F113954" s="13"/>
      <c r="G113954" s="13"/>
      <c r="H113954" s="13"/>
      <c r="I113954" s="13"/>
      <c r="J113954" s="13"/>
      <c r="K113954" s="13"/>
      <c r="L113954" s="13"/>
      <c r="M113954" s="13"/>
      <c r="N113954" s="13"/>
      <c r="O113954" s="13"/>
      <c r="P113954" s="13"/>
      <c r="Q113954" s="13"/>
      <c r="R113954" s="13"/>
    </row>
    <row r="113955" spans="2:18">
      <c r="B113955" s="31"/>
      <c r="C113955" s="13"/>
      <c r="D113955" s="13"/>
      <c r="E113955" s="13"/>
      <c r="F113955" s="13"/>
      <c r="G113955" s="13"/>
      <c r="H113955" s="13"/>
      <c r="I113955" s="13"/>
      <c r="J113955" s="13"/>
      <c r="K113955" s="13"/>
      <c r="L113955" s="13"/>
      <c r="M113955" s="13"/>
      <c r="N113955" s="13"/>
      <c r="O113955" s="13"/>
      <c r="P113955" s="13"/>
      <c r="Q113955" s="13"/>
      <c r="R113955" s="13"/>
    </row>
    <row r="113956" spans="2:18">
      <c r="B113956" s="31"/>
      <c r="C113956" s="13"/>
      <c r="D113956" s="13"/>
      <c r="E113956" s="13"/>
      <c r="F113956" s="13"/>
      <c r="G113956" s="13"/>
      <c r="H113956" s="13"/>
      <c r="I113956" s="13"/>
      <c r="J113956" s="13"/>
      <c r="K113956" s="13"/>
      <c r="L113956" s="13"/>
      <c r="M113956" s="13"/>
      <c r="N113956" s="13"/>
      <c r="O113956" s="13"/>
      <c r="P113956" s="13"/>
      <c r="Q113956" s="13"/>
      <c r="R113956" s="13"/>
    </row>
    <row r="113957" spans="2:18">
      <c r="B113957" s="31"/>
      <c r="C113957" s="13"/>
      <c r="D113957" s="13"/>
      <c r="E113957" s="13"/>
      <c r="F113957" s="13"/>
      <c r="G113957" s="13"/>
      <c r="H113957" s="13"/>
      <c r="I113957" s="13"/>
      <c r="J113957" s="13"/>
      <c r="K113957" s="13"/>
      <c r="L113957" s="13"/>
      <c r="M113957" s="13"/>
      <c r="N113957" s="13"/>
      <c r="O113957" s="13"/>
      <c r="P113957" s="13"/>
      <c r="Q113957" s="13"/>
      <c r="R113957" s="13"/>
    </row>
    <row r="113958" spans="2:18">
      <c r="B113958" s="31"/>
      <c r="C113958" s="13"/>
      <c r="D113958" s="13"/>
      <c r="E113958" s="13"/>
      <c r="F113958" s="13"/>
      <c r="G113958" s="13"/>
      <c r="H113958" s="13"/>
      <c r="I113958" s="13"/>
      <c r="J113958" s="13"/>
      <c r="K113958" s="13"/>
      <c r="L113958" s="13"/>
      <c r="M113958" s="13"/>
      <c r="N113958" s="13"/>
      <c r="O113958" s="13"/>
      <c r="P113958" s="13"/>
      <c r="Q113958" s="13"/>
      <c r="R113958" s="13"/>
    </row>
    <row r="113959" spans="2:18">
      <c r="B113959" s="31"/>
      <c r="C113959" s="13"/>
      <c r="D113959" s="13"/>
      <c r="E113959" s="13"/>
      <c r="F113959" s="13"/>
      <c r="G113959" s="13"/>
      <c r="H113959" s="13"/>
      <c r="I113959" s="13"/>
      <c r="J113959" s="13"/>
      <c r="K113959" s="13"/>
      <c r="L113959" s="13"/>
      <c r="M113959" s="13"/>
      <c r="N113959" s="13"/>
      <c r="O113959" s="13"/>
      <c r="P113959" s="13"/>
      <c r="Q113959" s="13"/>
      <c r="R113959" s="13"/>
    </row>
    <row r="113960" spans="2:18">
      <c r="B113960" s="31"/>
      <c r="C113960" s="13"/>
      <c r="D113960" s="13"/>
      <c r="E113960" s="13"/>
      <c r="F113960" s="13"/>
      <c r="G113960" s="13"/>
      <c r="H113960" s="13"/>
      <c r="I113960" s="13"/>
      <c r="J113960" s="13"/>
      <c r="K113960" s="13"/>
      <c r="L113960" s="13"/>
      <c r="M113960" s="13"/>
      <c r="N113960" s="13"/>
      <c r="O113960" s="13"/>
      <c r="P113960" s="13"/>
      <c r="Q113960" s="13"/>
      <c r="R113960" s="13"/>
    </row>
    <row r="113961" spans="2:18">
      <c r="B113961" s="31"/>
      <c r="C113961" s="13"/>
      <c r="D113961" s="13"/>
      <c r="E113961" s="13"/>
      <c r="F113961" s="13"/>
      <c r="G113961" s="13"/>
      <c r="H113961" s="13"/>
      <c r="I113961" s="13"/>
      <c r="J113961" s="13"/>
      <c r="K113961" s="13"/>
      <c r="L113961" s="13"/>
      <c r="M113961" s="13"/>
      <c r="N113961" s="13"/>
      <c r="O113961" s="13"/>
      <c r="P113961" s="13"/>
      <c r="Q113961" s="13"/>
      <c r="R113961" s="13"/>
    </row>
    <row r="113962" spans="2:18">
      <c r="B113962" s="31"/>
      <c r="C113962" s="13"/>
      <c r="D113962" s="13"/>
      <c r="E113962" s="13"/>
      <c r="F113962" s="13"/>
      <c r="G113962" s="13"/>
      <c r="H113962" s="13"/>
      <c r="I113962" s="13"/>
      <c r="J113962" s="13"/>
      <c r="K113962" s="13"/>
      <c r="L113962" s="13"/>
      <c r="M113962" s="13"/>
      <c r="N113962" s="13"/>
      <c r="O113962" s="13"/>
      <c r="P113962" s="13"/>
      <c r="Q113962" s="13"/>
      <c r="R113962" s="13"/>
    </row>
    <row r="113963" spans="2:18">
      <c r="B113963" s="31"/>
      <c r="C113963" s="13"/>
      <c r="D113963" s="13"/>
      <c r="E113963" s="13"/>
      <c r="F113963" s="13"/>
      <c r="G113963" s="13"/>
      <c r="H113963" s="13"/>
      <c r="I113963" s="13"/>
      <c r="J113963" s="13"/>
      <c r="K113963" s="13"/>
      <c r="L113963" s="13"/>
      <c r="M113963" s="13"/>
      <c r="N113963" s="13"/>
      <c r="O113963" s="13"/>
      <c r="P113963" s="13"/>
      <c r="Q113963" s="13"/>
      <c r="R113963" s="13"/>
    </row>
    <row r="113964" spans="2:18">
      <c r="B113964" s="31"/>
      <c r="C113964" s="13"/>
      <c r="D113964" s="13"/>
      <c r="E113964" s="13"/>
      <c r="F113964" s="13"/>
      <c r="G113964" s="13"/>
      <c r="H113964" s="13"/>
      <c r="I113964" s="13"/>
      <c r="J113964" s="13"/>
      <c r="K113964" s="13"/>
      <c r="L113964" s="13"/>
      <c r="M113964" s="13"/>
      <c r="N113964" s="13"/>
      <c r="O113964" s="13"/>
      <c r="P113964" s="13"/>
      <c r="Q113964" s="13"/>
      <c r="R113964" s="13"/>
    </row>
    <row r="113965" spans="2:18">
      <c r="B113965" s="31"/>
      <c r="C113965" s="13"/>
      <c r="D113965" s="13"/>
      <c r="E113965" s="13"/>
      <c r="F113965" s="13"/>
      <c r="G113965" s="13"/>
      <c r="H113965" s="13"/>
      <c r="I113965" s="13"/>
      <c r="J113965" s="13"/>
      <c r="K113965" s="13"/>
      <c r="L113965" s="13"/>
      <c r="M113965" s="13"/>
      <c r="N113965" s="13"/>
      <c r="O113965" s="13"/>
      <c r="P113965" s="13"/>
      <c r="Q113965" s="13"/>
      <c r="R113965" s="13"/>
    </row>
    <row r="113966" spans="2:18">
      <c r="B113966" s="31"/>
      <c r="C113966" s="13"/>
      <c r="D113966" s="13"/>
      <c r="E113966" s="13"/>
      <c r="F113966" s="13"/>
      <c r="G113966" s="13"/>
      <c r="H113966" s="13"/>
      <c r="I113966" s="13"/>
      <c r="J113966" s="13"/>
      <c r="K113966" s="13"/>
      <c r="L113966" s="13"/>
      <c r="M113966" s="13"/>
      <c r="N113966" s="13"/>
      <c r="O113966" s="13"/>
      <c r="P113966" s="13"/>
      <c r="Q113966" s="13"/>
      <c r="R113966" s="13"/>
    </row>
    <row r="113967" spans="2:18">
      <c r="B113967" s="31"/>
      <c r="C113967" s="13"/>
      <c r="D113967" s="13"/>
      <c r="E113967" s="13"/>
      <c r="F113967" s="13"/>
      <c r="G113967" s="13"/>
      <c r="H113967" s="13"/>
      <c r="I113967" s="13"/>
      <c r="J113967" s="13"/>
      <c r="K113967" s="13"/>
      <c r="L113967" s="13"/>
      <c r="M113967" s="13"/>
      <c r="N113967" s="13"/>
      <c r="O113967" s="13"/>
      <c r="P113967" s="13"/>
      <c r="Q113967" s="13"/>
      <c r="R113967" s="13"/>
    </row>
    <row r="113968" spans="2:18">
      <c r="B113968" s="31"/>
      <c r="C113968" s="13"/>
      <c r="D113968" s="13"/>
      <c r="E113968" s="13"/>
      <c r="F113968" s="13"/>
      <c r="G113968" s="13"/>
      <c r="H113968" s="13"/>
      <c r="I113968" s="13"/>
      <c r="J113968" s="13"/>
      <c r="K113968" s="13"/>
      <c r="L113968" s="13"/>
      <c r="M113968" s="13"/>
      <c r="N113968" s="13"/>
      <c r="O113968" s="13"/>
      <c r="P113968" s="13"/>
      <c r="Q113968" s="13"/>
      <c r="R113968" s="13"/>
    </row>
    <row r="113969" spans="2:18">
      <c r="B113969" s="31"/>
      <c r="C113969" s="13"/>
      <c r="D113969" s="13"/>
      <c r="E113969" s="13"/>
      <c r="F113969" s="13"/>
      <c r="G113969" s="13"/>
      <c r="H113969" s="13"/>
      <c r="I113969" s="13"/>
      <c r="J113969" s="13"/>
      <c r="K113969" s="13"/>
      <c r="L113969" s="13"/>
      <c r="M113969" s="13"/>
      <c r="N113969" s="13"/>
      <c r="O113969" s="13"/>
      <c r="P113969" s="13"/>
      <c r="Q113969" s="13"/>
      <c r="R113969" s="13"/>
    </row>
    <row r="113970" spans="2:18">
      <c r="B113970" s="31"/>
      <c r="C113970" s="13"/>
      <c r="D113970" s="13"/>
      <c r="E113970" s="13"/>
      <c r="F113970" s="13"/>
      <c r="G113970" s="13"/>
      <c r="H113970" s="13"/>
      <c r="I113970" s="13"/>
      <c r="J113970" s="13"/>
      <c r="K113970" s="13"/>
      <c r="L113970" s="13"/>
      <c r="M113970" s="13"/>
      <c r="N113970" s="13"/>
      <c r="O113970" s="13"/>
      <c r="P113970" s="13"/>
      <c r="Q113970" s="13"/>
      <c r="R113970" s="13"/>
    </row>
    <row r="113971" spans="2:18">
      <c r="B113971" s="31"/>
      <c r="C113971" s="13"/>
      <c r="D113971" s="13"/>
      <c r="E113971" s="13"/>
      <c r="F113971" s="13"/>
      <c r="G113971" s="13"/>
      <c r="H113971" s="13"/>
      <c r="I113971" s="13"/>
      <c r="J113971" s="13"/>
      <c r="K113971" s="13"/>
      <c r="L113971" s="13"/>
      <c r="M113971" s="13"/>
      <c r="N113971" s="13"/>
      <c r="O113971" s="13"/>
      <c r="P113971" s="13"/>
      <c r="Q113971" s="13"/>
      <c r="R113971" s="13"/>
    </row>
    <row r="113972" spans="2:18">
      <c r="B113972" s="31"/>
      <c r="C113972" s="13"/>
      <c r="D113972" s="13"/>
      <c r="E113972" s="13"/>
      <c r="F113972" s="13"/>
      <c r="G113972" s="13"/>
      <c r="H113972" s="13"/>
      <c r="I113972" s="13"/>
      <c r="J113972" s="13"/>
      <c r="K113972" s="13"/>
      <c r="L113972" s="13"/>
      <c r="M113972" s="13"/>
      <c r="N113972" s="13"/>
      <c r="O113972" s="13"/>
      <c r="P113972" s="13"/>
      <c r="Q113972" s="13"/>
      <c r="R113972" s="13"/>
    </row>
    <row r="113973" spans="2:18">
      <c r="B113973" s="31"/>
      <c r="C113973" s="13"/>
      <c r="D113973" s="13"/>
      <c r="E113973" s="13"/>
      <c r="F113973" s="13"/>
      <c r="G113973" s="13"/>
      <c r="H113973" s="13"/>
      <c r="I113973" s="13"/>
      <c r="J113973" s="13"/>
      <c r="K113973" s="13"/>
      <c r="L113973" s="13"/>
      <c r="M113973" s="13"/>
      <c r="N113973" s="13"/>
      <c r="O113973" s="13"/>
      <c r="P113973" s="13"/>
      <c r="Q113973" s="13"/>
      <c r="R113973" s="13"/>
    </row>
    <row r="113974" spans="2:18">
      <c r="B113974" s="31"/>
      <c r="C113974" s="13"/>
      <c r="D113974" s="13"/>
      <c r="E113974" s="13"/>
      <c r="F113974" s="13"/>
      <c r="G113974" s="13"/>
      <c r="H113974" s="13"/>
      <c r="I113974" s="13"/>
      <c r="J113974" s="13"/>
      <c r="K113974" s="13"/>
      <c r="L113974" s="13"/>
      <c r="M113974" s="13"/>
      <c r="N113974" s="13"/>
      <c r="O113974" s="13"/>
      <c r="P113974" s="13"/>
      <c r="Q113974" s="13"/>
      <c r="R113974" s="13"/>
    </row>
    <row r="113975" spans="2:18">
      <c r="B113975" s="31"/>
      <c r="C113975" s="13"/>
      <c r="D113975" s="13"/>
      <c r="E113975" s="13"/>
      <c r="F113975" s="13"/>
      <c r="G113975" s="13"/>
      <c r="H113975" s="13"/>
      <c r="I113975" s="13"/>
      <c r="J113975" s="13"/>
      <c r="K113975" s="13"/>
      <c r="L113975" s="13"/>
      <c r="M113975" s="13"/>
      <c r="N113975" s="13"/>
      <c r="O113975" s="13"/>
      <c r="P113975" s="13"/>
      <c r="Q113975" s="13"/>
      <c r="R113975" s="13"/>
    </row>
    <row r="113976" spans="2:18">
      <c r="B113976" s="31"/>
      <c r="C113976" s="13"/>
      <c r="D113976" s="13"/>
      <c r="E113976" s="13"/>
      <c r="F113976" s="13"/>
      <c r="G113976" s="13"/>
      <c r="H113976" s="13"/>
      <c r="I113976" s="13"/>
      <c r="J113976" s="13"/>
      <c r="K113976" s="13"/>
      <c r="L113976" s="13"/>
      <c r="M113976" s="13"/>
      <c r="N113976" s="13"/>
      <c r="O113976" s="13"/>
      <c r="P113976" s="13"/>
      <c r="Q113976" s="13"/>
      <c r="R113976" s="13"/>
    </row>
    <row r="113977" spans="2:18">
      <c r="B113977" s="31"/>
      <c r="C113977" s="13"/>
      <c r="D113977" s="13"/>
      <c r="E113977" s="13"/>
      <c r="F113977" s="13"/>
      <c r="G113977" s="13"/>
      <c r="H113977" s="13"/>
      <c r="I113977" s="13"/>
      <c r="J113977" s="13"/>
      <c r="K113977" s="13"/>
      <c r="L113977" s="13"/>
      <c r="M113977" s="13"/>
      <c r="N113977" s="13"/>
      <c r="O113977" s="13"/>
      <c r="P113977" s="13"/>
      <c r="Q113977" s="13"/>
      <c r="R113977" s="13"/>
    </row>
    <row r="113978" spans="2:18">
      <c r="B113978" s="31"/>
      <c r="C113978" s="13"/>
      <c r="D113978" s="13"/>
      <c r="E113978" s="13"/>
      <c r="F113978" s="13"/>
      <c r="G113978" s="13"/>
      <c r="H113978" s="13"/>
      <c r="I113978" s="13"/>
      <c r="J113978" s="13"/>
      <c r="K113978" s="13"/>
      <c r="L113978" s="13"/>
      <c r="M113978" s="13"/>
      <c r="N113978" s="13"/>
      <c r="O113978" s="13"/>
      <c r="P113978" s="13"/>
      <c r="Q113978" s="13"/>
      <c r="R113978" s="13"/>
    </row>
    <row r="113979" spans="2:18">
      <c r="B113979" s="31"/>
      <c r="C113979" s="13"/>
      <c r="D113979" s="13"/>
      <c r="E113979" s="13"/>
      <c r="F113979" s="13"/>
      <c r="G113979" s="13"/>
      <c r="H113979" s="13"/>
      <c r="I113979" s="13"/>
      <c r="J113979" s="13"/>
      <c r="K113979" s="13"/>
      <c r="L113979" s="13"/>
      <c r="M113979" s="13"/>
      <c r="N113979" s="13"/>
      <c r="O113979" s="13"/>
      <c r="P113979" s="13"/>
      <c r="Q113979" s="13"/>
      <c r="R113979" s="13"/>
    </row>
    <row r="113980" spans="2:18">
      <c r="B113980" s="31"/>
      <c r="C113980" s="13"/>
      <c r="D113980" s="13"/>
      <c r="E113980" s="13"/>
      <c r="F113980" s="13"/>
      <c r="G113980" s="13"/>
      <c r="H113980" s="13"/>
      <c r="I113980" s="13"/>
      <c r="J113980" s="13"/>
      <c r="K113980" s="13"/>
      <c r="L113980" s="13"/>
      <c r="M113980" s="13"/>
      <c r="N113980" s="13"/>
      <c r="O113980" s="13"/>
      <c r="P113980" s="13"/>
      <c r="Q113980" s="13"/>
      <c r="R113980" s="13"/>
    </row>
    <row r="113981" spans="2:18">
      <c r="B113981" s="31"/>
      <c r="C113981" s="13"/>
      <c r="D113981" s="13"/>
      <c r="E113981" s="13"/>
      <c r="F113981" s="13"/>
      <c r="G113981" s="13"/>
      <c r="H113981" s="13"/>
      <c r="I113981" s="13"/>
      <c r="J113981" s="13"/>
      <c r="K113981" s="13"/>
      <c r="L113981" s="13"/>
      <c r="M113981" s="13"/>
      <c r="N113981" s="13"/>
      <c r="O113981" s="13"/>
      <c r="P113981" s="13"/>
      <c r="Q113981" s="13"/>
      <c r="R113981" s="13"/>
    </row>
    <row r="113982" spans="2:18">
      <c r="B113982" s="31"/>
      <c r="C113982" s="13"/>
      <c r="D113982" s="13"/>
      <c r="E113982" s="13"/>
      <c r="F113982" s="13"/>
      <c r="G113982" s="13"/>
      <c r="H113982" s="13"/>
      <c r="I113982" s="13"/>
      <c r="J113982" s="13"/>
      <c r="K113982" s="13"/>
      <c r="L113982" s="13"/>
      <c r="M113982" s="13"/>
      <c r="N113982" s="13"/>
      <c r="O113982" s="13"/>
      <c r="P113982" s="13"/>
      <c r="Q113982" s="13"/>
      <c r="R113982" s="13"/>
    </row>
    <row r="113983" spans="2:18">
      <c r="B113983" s="31"/>
      <c r="C113983" s="13"/>
      <c r="D113983" s="13"/>
      <c r="E113983" s="13"/>
      <c r="F113983" s="13"/>
      <c r="G113983" s="13"/>
      <c r="H113983" s="13"/>
      <c r="I113983" s="13"/>
      <c r="J113983" s="13"/>
      <c r="K113983" s="13"/>
      <c r="L113983" s="13"/>
      <c r="M113983" s="13"/>
      <c r="N113983" s="13"/>
      <c r="O113983" s="13"/>
      <c r="P113983" s="13"/>
      <c r="Q113983" s="13"/>
      <c r="R113983" s="13"/>
    </row>
    <row r="113984" spans="2:18">
      <c r="B113984" s="31"/>
      <c r="C113984" s="13"/>
      <c r="D113984" s="13"/>
      <c r="E113984" s="13"/>
      <c r="F113984" s="13"/>
      <c r="G113984" s="13"/>
      <c r="H113984" s="13"/>
      <c r="I113984" s="13"/>
      <c r="J113984" s="13"/>
      <c r="K113984" s="13"/>
      <c r="L113984" s="13"/>
      <c r="M113984" s="13"/>
      <c r="N113984" s="13"/>
      <c r="O113984" s="13"/>
      <c r="P113984" s="13"/>
      <c r="Q113984" s="13"/>
      <c r="R113984" s="13"/>
    </row>
    <row r="113985" spans="2:18">
      <c r="B113985" s="31"/>
      <c r="C113985" s="13"/>
      <c r="D113985" s="13"/>
      <c r="E113985" s="13"/>
      <c r="F113985" s="13"/>
      <c r="G113985" s="13"/>
      <c r="H113985" s="13"/>
      <c r="I113985" s="13"/>
      <c r="J113985" s="13"/>
      <c r="K113985" s="13"/>
      <c r="L113985" s="13"/>
      <c r="M113985" s="13"/>
      <c r="N113985" s="13"/>
      <c r="O113985" s="13"/>
      <c r="P113985" s="13"/>
      <c r="Q113985" s="13"/>
      <c r="R113985" s="13"/>
    </row>
    <row r="113986" spans="2:18">
      <c r="B113986" s="31"/>
      <c r="C113986" s="13"/>
      <c r="D113986" s="13"/>
      <c r="E113986" s="13"/>
      <c r="F113986" s="13"/>
      <c r="G113986" s="13"/>
      <c r="H113986" s="13"/>
      <c r="I113986" s="13"/>
      <c r="J113986" s="13"/>
      <c r="K113986" s="13"/>
      <c r="L113986" s="13"/>
      <c r="M113986" s="13"/>
      <c r="N113986" s="13"/>
      <c r="O113986" s="13"/>
      <c r="P113986" s="13"/>
      <c r="Q113986" s="13"/>
      <c r="R113986" s="13"/>
    </row>
    <row r="113987" spans="2:18">
      <c r="B113987" s="31"/>
      <c r="C113987" s="13"/>
      <c r="D113987" s="13"/>
      <c r="E113987" s="13"/>
      <c r="F113987" s="13"/>
      <c r="G113987" s="13"/>
      <c r="H113987" s="13"/>
      <c r="I113987" s="13"/>
      <c r="J113987" s="13"/>
      <c r="K113987" s="13"/>
      <c r="L113987" s="13"/>
      <c r="M113987" s="13"/>
      <c r="N113987" s="13"/>
      <c r="O113987" s="13"/>
      <c r="P113987" s="13"/>
      <c r="Q113987" s="13"/>
      <c r="R113987" s="13"/>
    </row>
    <row r="113988" spans="2:18">
      <c r="B113988" s="31"/>
      <c r="C113988" s="13"/>
      <c r="D113988" s="13"/>
      <c r="E113988" s="13"/>
      <c r="F113988" s="13"/>
      <c r="G113988" s="13"/>
      <c r="H113988" s="13"/>
      <c r="I113988" s="13"/>
      <c r="J113988" s="13"/>
      <c r="K113988" s="13"/>
      <c r="L113988" s="13"/>
      <c r="M113988" s="13"/>
      <c r="N113988" s="13"/>
      <c r="O113988" s="13"/>
      <c r="P113988" s="13"/>
      <c r="Q113988" s="13"/>
      <c r="R113988" s="13"/>
    </row>
    <row r="113989" spans="2:18">
      <c r="B113989" s="31"/>
      <c r="C113989" s="13"/>
      <c r="D113989" s="13"/>
      <c r="E113989" s="13"/>
      <c r="F113989" s="13"/>
      <c r="G113989" s="13"/>
      <c r="H113989" s="13"/>
      <c r="I113989" s="13"/>
      <c r="J113989" s="13"/>
      <c r="K113989" s="13"/>
      <c r="L113989" s="13"/>
      <c r="M113989" s="13"/>
      <c r="N113989" s="13"/>
      <c r="O113989" s="13"/>
      <c r="P113989" s="13"/>
      <c r="Q113989" s="13"/>
      <c r="R113989" s="13"/>
    </row>
    <row r="113990" spans="2:18">
      <c r="B113990" s="31"/>
      <c r="C113990" s="13"/>
      <c r="D113990" s="13"/>
      <c r="E113990" s="13"/>
      <c r="F113990" s="13"/>
      <c r="G113990" s="13"/>
      <c r="H113990" s="13"/>
      <c r="I113990" s="13"/>
      <c r="J113990" s="13"/>
      <c r="K113990" s="13"/>
      <c r="L113990" s="13"/>
      <c r="M113990" s="13"/>
      <c r="N113990" s="13"/>
      <c r="O113990" s="13"/>
      <c r="P113990" s="13"/>
      <c r="Q113990" s="13"/>
      <c r="R113990" s="13"/>
    </row>
    <row r="113991" spans="2:18">
      <c r="B113991" s="31"/>
      <c r="C113991" s="13"/>
      <c r="D113991" s="13"/>
      <c r="E113991" s="13"/>
      <c r="F113991" s="13"/>
      <c r="G113991" s="13"/>
      <c r="H113991" s="13"/>
      <c r="I113991" s="13"/>
      <c r="J113991" s="13"/>
      <c r="K113991" s="13"/>
      <c r="L113991" s="13"/>
      <c r="M113991" s="13"/>
      <c r="N113991" s="13"/>
      <c r="O113991" s="13"/>
      <c r="P113991" s="13"/>
      <c r="Q113991" s="13"/>
      <c r="R113991" s="13"/>
    </row>
    <row r="113992" spans="2:18">
      <c r="B113992" s="31"/>
      <c r="C113992" s="13"/>
      <c r="D113992" s="13"/>
      <c r="E113992" s="13"/>
      <c r="F113992" s="13"/>
      <c r="G113992" s="13"/>
      <c r="H113992" s="13"/>
      <c r="I113992" s="13"/>
      <c r="J113992" s="13"/>
      <c r="K113992" s="13"/>
      <c r="L113992" s="13"/>
      <c r="M113992" s="13"/>
      <c r="N113992" s="13"/>
      <c r="O113992" s="13"/>
      <c r="P113992" s="13"/>
      <c r="Q113992" s="13"/>
      <c r="R113992" s="13"/>
    </row>
    <row r="113993" spans="2:18">
      <c r="B113993" s="31"/>
      <c r="C113993" s="13"/>
      <c r="D113993" s="13"/>
      <c r="E113993" s="13"/>
      <c r="F113993" s="13"/>
      <c r="G113993" s="13"/>
      <c r="H113993" s="13"/>
      <c r="I113993" s="13"/>
      <c r="J113993" s="13"/>
      <c r="K113993" s="13"/>
      <c r="L113993" s="13"/>
      <c r="M113993" s="13"/>
      <c r="N113993" s="13"/>
      <c r="O113993" s="13"/>
      <c r="P113993" s="13"/>
      <c r="Q113993" s="13"/>
      <c r="R113993" s="13"/>
    </row>
    <row r="113994" spans="2:18">
      <c r="B113994" s="31"/>
      <c r="C113994" s="13"/>
      <c r="D113994" s="13"/>
      <c r="E113994" s="13"/>
      <c r="F113994" s="13"/>
      <c r="G113994" s="13"/>
      <c r="H113994" s="13"/>
      <c r="I113994" s="13"/>
      <c r="J113994" s="13"/>
      <c r="K113994" s="13"/>
      <c r="L113994" s="13"/>
      <c r="M113994" s="13"/>
      <c r="N113994" s="13"/>
      <c r="O113994" s="13"/>
      <c r="P113994" s="13"/>
      <c r="Q113994" s="13"/>
      <c r="R113994" s="13"/>
    </row>
    <row r="113995" spans="2:18">
      <c r="B113995" s="31"/>
      <c r="C113995" s="13"/>
      <c r="D113995" s="13"/>
      <c r="E113995" s="13"/>
      <c r="F113995" s="13"/>
      <c r="G113995" s="13"/>
      <c r="H113995" s="13"/>
      <c r="I113995" s="13"/>
      <c r="J113995" s="13"/>
      <c r="K113995" s="13"/>
      <c r="L113995" s="13"/>
      <c r="M113995" s="13"/>
      <c r="N113995" s="13"/>
      <c r="O113995" s="13"/>
      <c r="P113995" s="13"/>
      <c r="Q113995" s="13"/>
      <c r="R113995" s="13"/>
    </row>
    <row r="113996" spans="2:18">
      <c r="B113996" s="31"/>
      <c r="C113996" s="13"/>
      <c r="D113996" s="13"/>
      <c r="E113996" s="13"/>
      <c r="F113996" s="13"/>
      <c r="G113996" s="13"/>
      <c r="H113996" s="13"/>
      <c r="I113996" s="13"/>
      <c r="J113996" s="13"/>
      <c r="K113996" s="13"/>
      <c r="L113996" s="13"/>
      <c r="M113996" s="13"/>
      <c r="N113996" s="13"/>
      <c r="O113996" s="13"/>
      <c r="P113996" s="13"/>
      <c r="Q113996" s="13"/>
      <c r="R113996" s="13"/>
    </row>
    <row r="113997" spans="2:18">
      <c r="B113997" s="31"/>
      <c r="C113997" s="13"/>
      <c r="D113997" s="13"/>
      <c r="E113997" s="13"/>
      <c r="F113997" s="13"/>
      <c r="G113997" s="13"/>
      <c r="H113997" s="13"/>
      <c r="I113997" s="13"/>
      <c r="J113997" s="13"/>
      <c r="K113997" s="13"/>
      <c r="L113997" s="13"/>
      <c r="M113997" s="13"/>
      <c r="N113997" s="13"/>
      <c r="O113997" s="13"/>
      <c r="P113997" s="13"/>
      <c r="Q113997" s="13"/>
      <c r="R113997" s="13"/>
    </row>
    <row r="113998" spans="2:18">
      <c r="B113998" s="31"/>
      <c r="C113998" s="13"/>
      <c r="D113998" s="13"/>
      <c r="E113998" s="13"/>
      <c r="F113998" s="13"/>
      <c r="G113998" s="13"/>
      <c r="H113998" s="13"/>
      <c r="I113998" s="13"/>
      <c r="J113998" s="13"/>
      <c r="K113998" s="13"/>
      <c r="L113998" s="13"/>
      <c r="M113998" s="13"/>
      <c r="N113998" s="13"/>
      <c r="O113998" s="13"/>
      <c r="P113998" s="13"/>
      <c r="Q113998" s="13"/>
      <c r="R113998" s="13"/>
    </row>
    <row r="113999" spans="2:18">
      <c r="B113999" s="31"/>
      <c r="C113999" s="13"/>
      <c r="D113999" s="13"/>
      <c r="E113999" s="13"/>
      <c r="F113999" s="13"/>
      <c r="G113999" s="13"/>
      <c r="H113999" s="13"/>
      <c r="I113999" s="13"/>
      <c r="J113999" s="13"/>
      <c r="K113999" s="13"/>
      <c r="L113999" s="13"/>
      <c r="M113999" s="13"/>
      <c r="N113999" s="13"/>
      <c r="O113999" s="13"/>
      <c r="P113999" s="13"/>
      <c r="Q113999" s="13"/>
      <c r="R113999" s="13"/>
    </row>
    <row r="114000" spans="2:18">
      <c r="B114000" s="31"/>
      <c r="C114000" s="13"/>
      <c r="D114000" s="13"/>
      <c r="E114000" s="13"/>
      <c r="F114000" s="13"/>
      <c r="G114000" s="13"/>
      <c r="H114000" s="13"/>
      <c r="I114000" s="13"/>
      <c r="J114000" s="13"/>
      <c r="K114000" s="13"/>
      <c r="L114000" s="13"/>
      <c r="M114000" s="13"/>
      <c r="N114000" s="13"/>
      <c r="O114000" s="13"/>
      <c r="P114000" s="13"/>
      <c r="Q114000" s="13"/>
      <c r="R114000" s="13"/>
    </row>
    <row r="114001" spans="2:18">
      <c r="B114001" s="31"/>
      <c r="C114001" s="13"/>
      <c r="D114001" s="13"/>
      <c r="E114001" s="13"/>
      <c r="F114001" s="13"/>
      <c r="G114001" s="13"/>
      <c r="H114001" s="13"/>
      <c r="I114001" s="13"/>
      <c r="J114001" s="13"/>
      <c r="K114001" s="13"/>
      <c r="L114001" s="13"/>
      <c r="M114001" s="13"/>
      <c r="N114001" s="13"/>
      <c r="O114001" s="13"/>
      <c r="P114001" s="13"/>
      <c r="Q114001" s="13"/>
      <c r="R114001" s="13"/>
    </row>
    <row r="114002" spans="2:18">
      <c r="B114002" s="31"/>
      <c r="C114002" s="13"/>
      <c r="D114002" s="13"/>
      <c r="E114002" s="13"/>
      <c r="F114002" s="13"/>
      <c r="G114002" s="13"/>
      <c r="H114002" s="13"/>
      <c r="I114002" s="13"/>
      <c r="J114002" s="13"/>
      <c r="K114002" s="13"/>
      <c r="L114002" s="13"/>
      <c r="M114002" s="13"/>
      <c r="N114002" s="13"/>
      <c r="O114002" s="13"/>
      <c r="P114002" s="13"/>
      <c r="Q114002" s="13"/>
      <c r="R114002" s="13"/>
    </row>
    <row r="114003" spans="2:18">
      <c r="B114003" s="31"/>
      <c r="C114003" s="13"/>
      <c r="D114003" s="13"/>
      <c r="E114003" s="13"/>
      <c r="F114003" s="13"/>
      <c r="G114003" s="13"/>
      <c r="H114003" s="13"/>
      <c r="I114003" s="13"/>
      <c r="J114003" s="13"/>
      <c r="K114003" s="13"/>
      <c r="L114003" s="13"/>
      <c r="M114003" s="13"/>
      <c r="N114003" s="13"/>
      <c r="O114003" s="13"/>
      <c r="P114003" s="13"/>
      <c r="Q114003" s="13"/>
      <c r="R114003" s="13"/>
    </row>
    <row r="114004" spans="2:18">
      <c r="B114004" s="31"/>
      <c r="C114004" s="13"/>
      <c r="D114004" s="13"/>
      <c r="E114004" s="13"/>
      <c r="F114004" s="13"/>
      <c r="G114004" s="13"/>
      <c r="H114004" s="13"/>
      <c r="I114004" s="13"/>
      <c r="J114004" s="13"/>
      <c r="K114004" s="13"/>
      <c r="L114004" s="13"/>
      <c r="M114004" s="13"/>
      <c r="N114004" s="13"/>
      <c r="O114004" s="13"/>
      <c r="P114004" s="13"/>
      <c r="Q114004" s="13"/>
      <c r="R114004" s="13"/>
    </row>
    <row r="114005" spans="2:18">
      <c r="B114005" s="31"/>
      <c r="C114005" s="13"/>
      <c r="D114005" s="13"/>
      <c r="E114005" s="13"/>
      <c r="F114005" s="13"/>
      <c r="G114005" s="13"/>
      <c r="H114005" s="13"/>
      <c r="I114005" s="13"/>
      <c r="J114005" s="13"/>
      <c r="K114005" s="13"/>
      <c r="L114005" s="13"/>
      <c r="M114005" s="13"/>
      <c r="N114005" s="13"/>
      <c r="O114005" s="13"/>
      <c r="P114005" s="13"/>
      <c r="Q114005" s="13"/>
      <c r="R114005" s="13"/>
    </row>
    <row r="114006" spans="2:18">
      <c r="B114006" s="31"/>
      <c r="C114006" s="13"/>
      <c r="D114006" s="13"/>
      <c r="E114006" s="13"/>
      <c r="F114006" s="13"/>
      <c r="G114006" s="13"/>
      <c r="H114006" s="13"/>
      <c r="I114006" s="13"/>
      <c r="J114006" s="13"/>
      <c r="K114006" s="13"/>
      <c r="L114006" s="13"/>
      <c r="M114006" s="13"/>
      <c r="N114006" s="13"/>
      <c r="O114006" s="13"/>
      <c r="P114006" s="13"/>
      <c r="Q114006" s="13"/>
      <c r="R114006" s="13"/>
    </row>
    <row r="114007" spans="2:18">
      <c r="B114007" s="31"/>
      <c r="C114007" s="13"/>
      <c r="D114007" s="13"/>
      <c r="E114007" s="13"/>
      <c r="F114007" s="13"/>
      <c r="G114007" s="13"/>
      <c r="H114007" s="13"/>
      <c r="I114007" s="13"/>
      <c r="J114007" s="13"/>
      <c r="K114007" s="13"/>
      <c r="L114007" s="13"/>
      <c r="M114007" s="13"/>
      <c r="N114007" s="13"/>
      <c r="O114007" s="13"/>
      <c r="P114007" s="13"/>
      <c r="Q114007" s="13"/>
      <c r="R114007" s="13"/>
    </row>
    <row r="114008" spans="2:18">
      <c r="B114008" s="31"/>
      <c r="C114008" s="13"/>
      <c r="D114008" s="13"/>
      <c r="E114008" s="13"/>
      <c r="F114008" s="13"/>
      <c r="G114008" s="13"/>
      <c r="H114008" s="13"/>
      <c r="I114008" s="13"/>
      <c r="J114008" s="13"/>
      <c r="K114008" s="13"/>
      <c r="L114008" s="13"/>
      <c r="M114008" s="13"/>
      <c r="N114008" s="13"/>
      <c r="O114008" s="13"/>
      <c r="P114008" s="13"/>
      <c r="Q114008" s="13"/>
      <c r="R114008" s="13"/>
    </row>
    <row r="114009" spans="2:18">
      <c r="B114009" s="31"/>
      <c r="C114009" s="13"/>
      <c r="D114009" s="13"/>
      <c r="E114009" s="13"/>
      <c r="F114009" s="13"/>
      <c r="G114009" s="13"/>
      <c r="H114009" s="13"/>
      <c r="I114009" s="13"/>
      <c r="J114009" s="13"/>
      <c r="K114009" s="13"/>
      <c r="L114009" s="13"/>
      <c r="M114009" s="13"/>
      <c r="N114009" s="13"/>
      <c r="O114009" s="13"/>
      <c r="P114009" s="13"/>
      <c r="Q114009" s="13"/>
      <c r="R114009" s="13"/>
    </row>
    <row r="114010" spans="2:18">
      <c r="B114010" s="31"/>
      <c r="C114010" s="13"/>
      <c r="D114010" s="13"/>
      <c r="E114010" s="13"/>
      <c r="F114010" s="13"/>
      <c r="G114010" s="13"/>
      <c r="H114010" s="13"/>
      <c r="I114010" s="13"/>
      <c r="J114010" s="13"/>
      <c r="K114010" s="13"/>
      <c r="L114010" s="13"/>
      <c r="M114010" s="13"/>
      <c r="N114010" s="13"/>
      <c r="O114010" s="13"/>
      <c r="P114010" s="13"/>
      <c r="Q114010" s="13"/>
      <c r="R114010" s="13"/>
    </row>
    <row r="114011" spans="2:18">
      <c r="B114011" s="31"/>
      <c r="C114011" s="13"/>
      <c r="D114011" s="13"/>
      <c r="E114011" s="13"/>
      <c r="F114011" s="13"/>
      <c r="G114011" s="13"/>
      <c r="H114011" s="13"/>
      <c r="I114011" s="13"/>
      <c r="J114011" s="13"/>
      <c r="K114011" s="13"/>
      <c r="L114011" s="13"/>
      <c r="M114011" s="13"/>
      <c r="N114011" s="13"/>
      <c r="O114011" s="13"/>
      <c r="P114011" s="13"/>
      <c r="Q114011" s="13"/>
      <c r="R114011" s="13"/>
    </row>
    <row r="114012" spans="2:18">
      <c r="B114012" s="31"/>
      <c r="C114012" s="13"/>
      <c r="D114012" s="13"/>
      <c r="E114012" s="13"/>
      <c r="F114012" s="13"/>
      <c r="G114012" s="13"/>
      <c r="H114012" s="13"/>
      <c r="I114012" s="13"/>
      <c r="J114012" s="13"/>
      <c r="K114012" s="13"/>
      <c r="L114012" s="13"/>
      <c r="M114012" s="13"/>
      <c r="N114012" s="13"/>
      <c r="O114012" s="13"/>
      <c r="P114012" s="13"/>
      <c r="Q114012" s="13"/>
      <c r="R114012" s="13"/>
    </row>
    <row r="114013" spans="2:18">
      <c r="B114013" s="31"/>
      <c r="C114013" s="13"/>
      <c r="D114013" s="13"/>
      <c r="E114013" s="13"/>
      <c r="F114013" s="13"/>
      <c r="G114013" s="13"/>
      <c r="H114013" s="13"/>
      <c r="I114013" s="13"/>
      <c r="J114013" s="13"/>
      <c r="K114013" s="13"/>
      <c r="L114013" s="13"/>
      <c r="M114013" s="13"/>
      <c r="N114013" s="13"/>
      <c r="O114013" s="13"/>
      <c r="P114013" s="13"/>
      <c r="Q114013" s="13"/>
      <c r="R114013" s="13"/>
    </row>
    <row r="114014" spans="2:18">
      <c r="B114014" s="31"/>
      <c r="C114014" s="13"/>
      <c r="D114014" s="13"/>
      <c r="E114014" s="13"/>
      <c r="F114014" s="13"/>
      <c r="G114014" s="13"/>
      <c r="H114014" s="13"/>
      <c r="I114014" s="13"/>
      <c r="J114014" s="13"/>
      <c r="K114014" s="13"/>
      <c r="L114014" s="13"/>
      <c r="M114014" s="13"/>
      <c r="N114014" s="13"/>
      <c r="O114014" s="13"/>
      <c r="P114014" s="13"/>
      <c r="Q114014" s="13"/>
      <c r="R114014" s="13"/>
    </row>
    <row r="114015" spans="2:18">
      <c r="B114015" s="31"/>
      <c r="C114015" s="13"/>
      <c r="D114015" s="13"/>
      <c r="E114015" s="13"/>
      <c r="F114015" s="13"/>
      <c r="G114015" s="13"/>
      <c r="H114015" s="13"/>
      <c r="I114015" s="13"/>
      <c r="J114015" s="13"/>
      <c r="K114015" s="13"/>
      <c r="L114015" s="13"/>
      <c r="M114015" s="13"/>
      <c r="N114015" s="13"/>
      <c r="O114015" s="13"/>
      <c r="P114015" s="13"/>
      <c r="Q114015" s="13"/>
      <c r="R114015" s="13"/>
    </row>
    <row r="114016" spans="2:18">
      <c r="B114016" s="31"/>
      <c r="C114016" s="13"/>
      <c r="D114016" s="13"/>
      <c r="E114016" s="13"/>
      <c r="F114016" s="13"/>
      <c r="G114016" s="13"/>
      <c r="H114016" s="13"/>
      <c r="I114016" s="13"/>
      <c r="J114016" s="13"/>
      <c r="K114016" s="13"/>
      <c r="L114016" s="13"/>
      <c r="M114016" s="13"/>
      <c r="N114016" s="13"/>
      <c r="O114016" s="13"/>
      <c r="P114016" s="13"/>
      <c r="Q114016" s="13"/>
      <c r="R114016" s="13"/>
    </row>
    <row r="114017" spans="2:18">
      <c r="B114017" s="31"/>
      <c r="C114017" s="13"/>
      <c r="D114017" s="13"/>
      <c r="E114017" s="13"/>
      <c r="F114017" s="13"/>
      <c r="G114017" s="13"/>
      <c r="H114017" s="13"/>
      <c r="I114017" s="13"/>
      <c r="J114017" s="13"/>
      <c r="K114017" s="13"/>
      <c r="L114017" s="13"/>
      <c r="M114017" s="13"/>
      <c r="N114017" s="13"/>
      <c r="O114017" s="13"/>
      <c r="P114017" s="13"/>
      <c r="Q114017" s="13"/>
      <c r="R114017" s="13"/>
    </row>
    <row r="114018" spans="2:18">
      <c r="B114018" s="31"/>
      <c r="C114018" s="13"/>
      <c r="D114018" s="13"/>
      <c r="E114018" s="13"/>
      <c r="F114018" s="13"/>
      <c r="G114018" s="13"/>
      <c r="H114018" s="13"/>
      <c r="I114018" s="13"/>
      <c r="J114018" s="13"/>
      <c r="K114018" s="13"/>
      <c r="L114018" s="13"/>
      <c r="M114018" s="13"/>
      <c r="N114018" s="13"/>
      <c r="O114018" s="13"/>
      <c r="P114018" s="13"/>
      <c r="Q114018" s="13"/>
      <c r="R114018" s="13"/>
    </row>
    <row r="114019" spans="2:18">
      <c r="B114019" s="31"/>
      <c r="C114019" s="13"/>
      <c r="D114019" s="13"/>
      <c r="E114019" s="13"/>
      <c r="F114019" s="13"/>
      <c r="G114019" s="13"/>
      <c r="H114019" s="13"/>
      <c r="I114019" s="13"/>
      <c r="J114019" s="13"/>
      <c r="K114019" s="13"/>
      <c r="L114019" s="13"/>
      <c r="M114019" s="13"/>
      <c r="N114019" s="13"/>
      <c r="O114019" s="13"/>
      <c r="P114019" s="13"/>
      <c r="Q114019" s="13"/>
      <c r="R114019" s="13"/>
    </row>
    <row r="114020" spans="2:18">
      <c r="B114020" s="31"/>
      <c r="C114020" s="13"/>
      <c r="D114020" s="13"/>
      <c r="E114020" s="13"/>
      <c r="F114020" s="13"/>
      <c r="G114020" s="13"/>
      <c r="H114020" s="13"/>
      <c r="I114020" s="13"/>
      <c r="J114020" s="13"/>
      <c r="K114020" s="13"/>
      <c r="L114020" s="13"/>
      <c r="M114020" s="13"/>
      <c r="N114020" s="13"/>
      <c r="O114020" s="13"/>
      <c r="P114020" s="13"/>
      <c r="Q114020" s="13"/>
      <c r="R114020" s="13"/>
    </row>
    <row r="114021" spans="2:18">
      <c r="B114021" s="31"/>
      <c r="C114021" s="13"/>
      <c r="D114021" s="13"/>
      <c r="E114021" s="13"/>
      <c r="F114021" s="13"/>
      <c r="G114021" s="13"/>
      <c r="H114021" s="13"/>
      <c r="I114021" s="13"/>
      <c r="J114021" s="13"/>
      <c r="K114021" s="13"/>
      <c r="L114021" s="13"/>
      <c r="M114021" s="13"/>
      <c r="N114021" s="13"/>
      <c r="O114021" s="13"/>
      <c r="P114021" s="13"/>
      <c r="Q114021" s="13"/>
      <c r="R114021" s="13"/>
    </row>
    <row r="114022" spans="2:18">
      <c r="B114022" s="31"/>
      <c r="C114022" s="13"/>
      <c r="D114022" s="13"/>
      <c r="E114022" s="13"/>
      <c r="F114022" s="13"/>
      <c r="G114022" s="13"/>
      <c r="H114022" s="13"/>
      <c r="I114022" s="13"/>
      <c r="J114022" s="13"/>
      <c r="K114022" s="13"/>
      <c r="L114022" s="13"/>
      <c r="M114022" s="13"/>
      <c r="N114022" s="13"/>
      <c r="O114022" s="13"/>
      <c r="P114022" s="13"/>
      <c r="Q114022" s="13"/>
      <c r="R114022" s="13"/>
    </row>
    <row r="114023" spans="2:18">
      <c r="B114023" s="31"/>
      <c r="C114023" s="13"/>
      <c r="D114023" s="13"/>
      <c r="E114023" s="13"/>
      <c r="F114023" s="13"/>
      <c r="G114023" s="13"/>
      <c r="H114023" s="13"/>
      <c r="I114023" s="13"/>
      <c r="J114023" s="13"/>
      <c r="K114023" s="13"/>
      <c r="L114023" s="13"/>
      <c r="M114023" s="13"/>
      <c r="N114023" s="13"/>
      <c r="O114023" s="13"/>
      <c r="P114023" s="13"/>
      <c r="Q114023" s="13"/>
      <c r="R114023" s="13"/>
    </row>
    <row r="114024" spans="2:18">
      <c r="B114024" s="31"/>
      <c r="C114024" s="13"/>
      <c r="D114024" s="13"/>
      <c r="E114024" s="13"/>
      <c r="F114024" s="13"/>
      <c r="G114024" s="13"/>
      <c r="H114024" s="13"/>
      <c r="I114024" s="13"/>
      <c r="J114024" s="13"/>
      <c r="K114024" s="13"/>
      <c r="L114024" s="13"/>
      <c r="M114024" s="13"/>
      <c r="N114024" s="13"/>
      <c r="O114024" s="13"/>
      <c r="P114024" s="13"/>
      <c r="Q114024" s="13"/>
      <c r="R114024" s="13"/>
    </row>
    <row r="114025" spans="2:18">
      <c r="B114025" s="31"/>
      <c r="C114025" s="13"/>
      <c r="D114025" s="13"/>
      <c r="E114025" s="13"/>
      <c r="F114025" s="13"/>
      <c r="G114025" s="13"/>
      <c r="H114025" s="13"/>
      <c r="I114025" s="13"/>
      <c r="J114025" s="13"/>
      <c r="K114025" s="13"/>
      <c r="L114025" s="13"/>
      <c r="M114025" s="13"/>
      <c r="N114025" s="13"/>
      <c r="O114025" s="13"/>
      <c r="P114025" s="13"/>
      <c r="Q114025" s="13"/>
      <c r="R114025" s="13"/>
    </row>
    <row r="114026" spans="2:18">
      <c r="B114026" s="31"/>
      <c r="C114026" s="13"/>
      <c r="D114026" s="13"/>
      <c r="E114026" s="13"/>
      <c r="F114026" s="13"/>
      <c r="G114026" s="13"/>
      <c r="H114026" s="13"/>
      <c r="I114026" s="13"/>
      <c r="J114026" s="13"/>
      <c r="K114026" s="13"/>
      <c r="L114026" s="13"/>
      <c r="M114026" s="13"/>
      <c r="N114026" s="13"/>
      <c r="O114026" s="13"/>
      <c r="P114026" s="13"/>
      <c r="Q114026" s="13"/>
      <c r="R114026" s="13"/>
    </row>
    <row r="114027" spans="2:18">
      <c r="B114027" s="31"/>
      <c r="C114027" s="13"/>
      <c r="D114027" s="13"/>
      <c r="E114027" s="13"/>
      <c r="F114027" s="13"/>
      <c r="G114027" s="13"/>
      <c r="H114027" s="13"/>
      <c r="I114027" s="13"/>
      <c r="J114027" s="13"/>
      <c r="K114027" s="13"/>
      <c r="L114027" s="13"/>
      <c r="M114027" s="13"/>
      <c r="N114027" s="13"/>
      <c r="O114027" s="13"/>
      <c r="P114027" s="13"/>
      <c r="Q114027" s="13"/>
      <c r="R114027" s="13"/>
    </row>
    <row r="114028" spans="2:18">
      <c r="B114028" s="31"/>
      <c r="C114028" s="13"/>
      <c r="D114028" s="13"/>
      <c r="E114028" s="13"/>
      <c r="F114028" s="13"/>
      <c r="G114028" s="13"/>
      <c r="H114028" s="13"/>
      <c r="I114028" s="13"/>
      <c r="J114028" s="13"/>
      <c r="K114028" s="13"/>
      <c r="L114028" s="13"/>
      <c r="M114028" s="13"/>
      <c r="N114028" s="13"/>
      <c r="O114028" s="13"/>
      <c r="P114028" s="13"/>
      <c r="Q114028" s="13"/>
      <c r="R114028" s="13"/>
    </row>
    <row r="114029" spans="2:18">
      <c r="B114029" s="31"/>
      <c r="C114029" s="13"/>
      <c r="D114029" s="13"/>
      <c r="E114029" s="13"/>
      <c r="F114029" s="13"/>
      <c r="G114029" s="13"/>
      <c r="H114029" s="13"/>
      <c r="I114029" s="13"/>
      <c r="J114029" s="13"/>
      <c r="K114029" s="13"/>
      <c r="L114029" s="13"/>
      <c r="M114029" s="13"/>
      <c r="N114029" s="13"/>
      <c r="O114029" s="13"/>
      <c r="P114029" s="13"/>
      <c r="Q114029" s="13"/>
      <c r="R114029" s="13"/>
    </row>
    <row r="114030" spans="2:18">
      <c r="B114030" s="31"/>
      <c r="C114030" s="13"/>
      <c r="D114030" s="13"/>
      <c r="E114030" s="13"/>
      <c r="F114030" s="13"/>
      <c r="G114030" s="13"/>
      <c r="H114030" s="13"/>
      <c r="I114030" s="13"/>
      <c r="J114030" s="13"/>
      <c r="K114030" s="13"/>
      <c r="L114030" s="13"/>
      <c r="M114030" s="13"/>
      <c r="N114030" s="13"/>
      <c r="O114030" s="13"/>
      <c r="P114030" s="13"/>
      <c r="Q114030" s="13"/>
      <c r="R114030" s="13"/>
    </row>
    <row r="114031" spans="2:18">
      <c r="B114031" s="31"/>
      <c r="C114031" s="13"/>
      <c r="D114031" s="13"/>
      <c r="E114031" s="13"/>
      <c r="F114031" s="13"/>
      <c r="G114031" s="13"/>
      <c r="H114031" s="13"/>
      <c r="I114031" s="13"/>
      <c r="J114031" s="13"/>
      <c r="K114031" s="13"/>
      <c r="L114031" s="13"/>
      <c r="M114031" s="13"/>
      <c r="N114031" s="13"/>
      <c r="O114031" s="13"/>
      <c r="P114031" s="13"/>
      <c r="Q114031" s="13"/>
      <c r="R114031" s="13"/>
    </row>
    <row r="114032" spans="2:18">
      <c r="B114032" s="31"/>
      <c r="C114032" s="13"/>
      <c r="D114032" s="13"/>
      <c r="E114032" s="13"/>
      <c r="F114032" s="13"/>
      <c r="G114032" s="13"/>
      <c r="H114032" s="13"/>
      <c r="I114032" s="13"/>
      <c r="J114032" s="13"/>
      <c r="K114032" s="13"/>
      <c r="L114032" s="13"/>
      <c r="M114032" s="13"/>
      <c r="N114032" s="13"/>
      <c r="O114032" s="13"/>
      <c r="P114032" s="13"/>
      <c r="Q114032" s="13"/>
      <c r="R114032" s="13"/>
    </row>
    <row r="114033" spans="2:18">
      <c r="B114033" s="31"/>
      <c r="C114033" s="13"/>
      <c r="D114033" s="13"/>
      <c r="E114033" s="13"/>
      <c r="F114033" s="13"/>
      <c r="G114033" s="13"/>
      <c r="H114033" s="13"/>
      <c r="I114033" s="13"/>
      <c r="J114033" s="13"/>
      <c r="K114033" s="13"/>
      <c r="L114033" s="13"/>
      <c r="M114033" s="13"/>
      <c r="N114033" s="13"/>
      <c r="O114033" s="13"/>
      <c r="P114033" s="13"/>
      <c r="Q114033" s="13"/>
      <c r="R114033" s="13"/>
    </row>
    <row r="114034" spans="2:18">
      <c r="B114034" s="31"/>
      <c r="C114034" s="13"/>
      <c r="D114034" s="13"/>
      <c r="E114034" s="13"/>
      <c r="F114034" s="13"/>
      <c r="G114034" s="13"/>
      <c r="H114034" s="13"/>
      <c r="I114034" s="13"/>
      <c r="J114034" s="13"/>
      <c r="K114034" s="13"/>
      <c r="L114034" s="13"/>
      <c r="M114034" s="13"/>
      <c r="N114034" s="13"/>
      <c r="O114034" s="13"/>
      <c r="P114034" s="13"/>
      <c r="Q114034" s="13"/>
      <c r="R114034" s="13"/>
    </row>
    <row r="114035" spans="2:18">
      <c r="B114035" s="31"/>
      <c r="C114035" s="13"/>
      <c r="D114035" s="13"/>
      <c r="E114035" s="13"/>
      <c r="F114035" s="13"/>
      <c r="G114035" s="13"/>
      <c r="H114035" s="13"/>
      <c r="I114035" s="13"/>
      <c r="J114035" s="13"/>
      <c r="K114035" s="13"/>
      <c r="L114035" s="13"/>
      <c r="M114035" s="13"/>
      <c r="N114035" s="13"/>
      <c r="O114035" s="13"/>
      <c r="P114035" s="13"/>
      <c r="Q114035" s="13"/>
      <c r="R114035" s="13"/>
    </row>
    <row r="114036" spans="2:18">
      <c r="B114036" s="31"/>
      <c r="C114036" s="13"/>
      <c r="D114036" s="13"/>
      <c r="E114036" s="13"/>
      <c r="F114036" s="13"/>
      <c r="G114036" s="13"/>
      <c r="H114036" s="13"/>
      <c r="I114036" s="13"/>
      <c r="J114036" s="13"/>
      <c r="K114036" s="13"/>
      <c r="L114036" s="13"/>
      <c r="M114036" s="13"/>
      <c r="N114036" s="13"/>
      <c r="O114036" s="13"/>
      <c r="P114036" s="13"/>
      <c r="Q114036" s="13"/>
      <c r="R114036" s="13"/>
    </row>
    <row r="114037" spans="2:18">
      <c r="B114037" s="31"/>
      <c r="C114037" s="13"/>
      <c r="D114037" s="13"/>
      <c r="E114037" s="13"/>
      <c r="F114037" s="13"/>
      <c r="G114037" s="13"/>
      <c r="H114037" s="13"/>
      <c r="I114037" s="13"/>
      <c r="J114037" s="13"/>
      <c r="K114037" s="13"/>
      <c r="L114037" s="13"/>
      <c r="M114037" s="13"/>
      <c r="N114037" s="13"/>
      <c r="O114037" s="13"/>
      <c r="P114037" s="13"/>
      <c r="Q114037" s="13"/>
      <c r="R114037" s="13"/>
    </row>
    <row r="114038" spans="2:18">
      <c r="B114038" s="31"/>
      <c r="C114038" s="13"/>
      <c r="D114038" s="13"/>
      <c r="E114038" s="13"/>
      <c r="F114038" s="13"/>
      <c r="G114038" s="13"/>
      <c r="H114038" s="13"/>
      <c r="I114038" s="13"/>
      <c r="J114038" s="13"/>
      <c r="K114038" s="13"/>
      <c r="L114038" s="13"/>
      <c r="M114038" s="13"/>
      <c r="N114038" s="13"/>
      <c r="O114038" s="13"/>
      <c r="P114038" s="13"/>
      <c r="Q114038" s="13"/>
      <c r="R114038" s="13"/>
    </row>
    <row r="114039" spans="2:18">
      <c r="B114039" s="31"/>
      <c r="C114039" s="13"/>
      <c r="D114039" s="13"/>
      <c r="E114039" s="13"/>
      <c r="F114039" s="13"/>
      <c r="G114039" s="13"/>
      <c r="H114039" s="13"/>
      <c r="I114039" s="13"/>
      <c r="J114039" s="13"/>
      <c r="K114039" s="13"/>
      <c r="L114039" s="13"/>
      <c r="M114039" s="13"/>
      <c r="N114039" s="13"/>
      <c r="O114039" s="13"/>
      <c r="P114039" s="13"/>
      <c r="Q114039" s="13"/>
      <c r="R114039" s="13"/>
    </row>
    <row r="114040" spans="2:18">
      <c r="B114040" s="31"/>
      <c r="C114040" s="13"/>
      <c r="D114040" s="13"/>
      <c r="E114040" s="13"/>
      <c r="F114040" s="13"/>
      <c r="G114040" s="13"/>
      <c r="H114040" s="13"/>
      <c r="I114040" s="13"/>
      <c r="J114040" s="13"/>
      <c r="K114040" s="13"/>
      <c r="L114040" s="13"/>
      <c r="M114040" s="13"/>
      <c r="N114040" s="13"/>
      <c r="O114040" s="13"/>
      <c r="P114040" s="13"/>
      <c r="Q114040" s="13"/>
      <c r="R114040" s="13"/>
    </row>
    <row r="114041" spans="2:18">
      <c r="B114041" s="31"/>
      <c r="C114041" s="13"/>
      <c r="D114041" s="13"/>
      <c r="E114041" s="13"/>
      <c r="F114041" s="13"/>
      <c r="G114041" s="13"/>
      <c r="H114041" s="13"/>
      <c r="I114041" s="13"/>
      <c r="J114041" s="13"/>
      <c r="K114041" s="13"/>
      <c r="L114041" s="13"/>
      <c r="M114041" s="13"/>
      <c r="N114041" s="13"/>
      <c r="O114041" s="13"/>
      <c r="P114041" s="13"/>
      <c r="Q114041" s="13"/>
      <c r="R114041" s="13"/>
    </row>
    <row r="114042" spans="2:18">
      <c r="B114042" s="31"/>
      <c r="C114042" s="13"/>
      <c r="D114042" s="13"/>
      <c r="E114042" s="13"/>
      <c r="F114042" s="13"/>
      <c r="G114042" s="13"/>
      <c r="H114042" s="13"/>
      <c r="I114042" s="13"/>
      <c r="J114042" s="13"/>
      <c r="K114042" s="13"/>
      <c r="L114042" s="13"/>
      <c r="M114042" s="13"/>
      <c r="N114042" s="13"/>
      <c r="O114042" s="13"/>
      <c r="P114042" s="13"/>
      <c r="Q114042" s="13"/>
      <c r="R114042" s="13"/>
    </row>
    <row r="114043" spans="2:18">
      <c r="B114043" s="31"/>
      <c r="C114043" s="13"/>
      <c r="D114043" s="13"/>
      <c r="E114043" s="13"/>
      <c r="F114043" s="13"/>
      <c r="G114043" s="13"/>
      <c r="H114043" s="13"/>
      <c r="I114043" s="13"/>
      <c r="J114043" s="13"/>
      <c r="K114043" s="13"/>
      <c r="L114043" s="13"/>
      <c r="M114043" s="13"/>
      <c r="N114043" s="13"/>
      <c r="O114043" s="13"/>
      <c r="P114043" s="13"/>
      <c r="Q114043" s="13"/>
      <c r="R114043" s="13"/>
    </row>
    <row r="114044" spans="2:18">
      <c r="B114044" s="31"/>
      <c r="C114044" s="13"/>
      <c r="D114044" s="13"/>
      <c r="E114044" s="13"/>
      <c r="F114044" s="13"/>
      <c r="G114044" s="13"/>
      <c r="H114044" s="13"/>
      <c r="I114044" s="13"/>
      <c r="J114044" s="13"/>
      <c r="K114044" s="13"/>
      <c r="L114044" s="13"/>
      <c r="M114044" s="13"/>
      <c r="N114044" s="13"/>
      <c r="O114044" s="13"/>
      <c r="P114044" s="13"/>
      <c r="Q114044" s="13"/>
      <c r="R114044" s="13"/>
    </row>
    <row r="114045" spans="2:18">
      <c r="B114045" s="31"/>
      <c r="C114045" s="13"/>
      <c r="D114045" s="13"/>
      <c r="E114045" s="13"/>
      <c r="F114045" s="13"/>
      <c r="G114045" s="13"/>
      <c r="H114045" s="13"/>
      <c r="I114045" s="13"/>
      <c r="J114045" s="13"/>
      <c r="K114045" s="13"/>
      <c r="L114045" s="13"/>
      <c r="M114045" s="13"/>
      <c r="N114045" s="13"/>
      <c r="O114045" s="13"/>
      <c r="P114045" s="13"/>
      <c r="Q114045" s="13"/>
      <c r="R114045" s="13"/>
    </row>
    <row r="114046" spans="2:18">
      <c r="B114046" s="31"/>
      <c r="C114046" s="13"/>
      <c r="D114046" s="13"/>
      <c r="E114046" s="13"/>
      <c r="F114046" s="13"/>
      <c r="G114046" s="13"/>
      <c r="H114046" s="13"/>
      <c r="I114046" s="13"/>
      <c r="J114046" s="13"/>
      <c r="K114046" s="13"/>
      <c r="L114046" s="13"/>
      <c r="M114046" s="13"/>
      <c r="N114046" s="13"/>
      <c r="O114046" s="13"/>
      <c r="P114046" s="13"/>
      <c r="Q114046" s="13"/>
      <c r="R114046" s="13"/>
    </row>
    <row r="114047" spans="2:18">
      <c r="B114047" s="31"/>
      <c r="C114047" s="13"/>
      <c r="D114047" s="13"/>
      <c r="E114047" s="13"/>
      <c r="F114047" s="13"/>
      <c r="G114047" s="13"/>
      <c r="H114047" s="13"/>
      <c r="I114047" s="13"/>
      <c r="J114047" s="13"/>
      <c r="K114047" s="13"/>
      <c r="L114047" s="13"/>
      <c r="M114047" s="13"/>
      <c r="N114047" s="13"/>
      <c r="O114047" s="13"/>
      <c r="P114047" s="13"/>
      <c r="Q114047" s="13"/>
      <c r="R114047" s="13"/>
    </row>
    <row r="114048" spans="2:18">
      <c r="B114048" s="31"/>
      <c r="C114048" s="13"/>
      <c r="D114048" s="13"/>
      <c r="E114048" s="13"/>
      <c r="F114048" s="13"/>
      <c r="G114048" s="13"/>
      <c r="H114048" s="13"/>
      <c r="I114048" s="13"/>
      <c r="J114048" s="13"/>
      <c r="K114048" s="13"/>
      <c r="L114048" s="13"/>
      <c r="M114048" s="13"/>
      <c r="N114048" s="13"/>
      <c r="O114048" s="13"/>
      <c r="P114048" s="13"/>
      <c r="Q114048" s="13"/>
      <c r="R114048" s="13"/>
    </row>
    <row r="114049" spans="2:18">
      <c r="B114049" s="31"/>
      <c r="C114049" s="13"/>
      <c r="D114049" s="13"/>
      <c r="E114049" s="13"/>
      <c r="F114049" s="13"/>
      <c r="G114049" s="13"/>
      <c r="H114049" s="13"/>
      <c r="I114049" s="13"/>
      <c r="J114049" s="13"/>
      <c r="K114049" s="13"/>
      <c r="L114049" s="13"/>
      <c r="M114049" s="13"/>
      <c r="N114049" s="13"/>
      <c r="O114049" s="13"/>
      <c r="P114049" s="13"/>
      <c r="Q114049" s="13"/>
      <c r="R114049" s="13"/>
    </row>
    <row r="114050" spans="2:18">
      <c r="B114050" s="31"/>
      <c r="C114050" s="13"/>
      <c r="D114050" s="13"/>
      <c r="E114050" s="13"/>
      <c r="F114050" s="13"/>
      <c r="G114050" s="13"/>
      <c r="H114050" s="13"/>
      <c r="I114050" s="13"/>
      <c r="J114050" s="13"/>
      <c r="K114050" s="13"/>
      <c r="L114050" s="13"/>
      <c r="M114050" s="13"/>
      <c r="N114050" s="13"/>
      <c r="O114050" s="13"/>
      <c r="P114050" s="13"/>
      <c r="Q114050" s="13"/>
      <c r="R114050" s="13"/>
    </row>
    <row r="114051" spans="2:18">
      <c r="B114051" s="31"/>
      <c r="C114051" s="13"/>
      <c r="D114051" s="13"/>
      <c r="E114051" s="13"/>
      <c r="F114051" s="13"/>
      <c r="G114051" s="13"/>
      <c r="H114051" s="13"/>
      <c r="I114051" s="13"/>
      <c r="J114051" s="13"/>
      <c r="K114051" s="13"/>
      <c r="L114051" s="13"/>
      <c r="M114051" s="13"/>
      <c r="N114051" s="13"/>
      <c r="O114051" s="13"/>
      <c r="P114051" s="13"/>
      <c r="Q114051" s="13"/>
      <c r="R114051" s="13"/>
    </row>
    <row r="114052" spans="2:18">
      <c r="B114052" s="31"/>
      <c r="C114052" s="13"/>
      <c r="D114052" s="13"/>
      <c r="E114052" s="13"/>
      <c r="F114052" s="13"/>
      <c r="G114052" s="13"/>
      <c r="H114052" s="13"/>
      <c r="I114052" s="13"/>
      <c r="J114052" s="13"/>
      <c r="K114052" s="13"/>
      <c r="L114052" s="13"/>
      <c r="M114052" s="13"/>
      <c r="N114052" s="13"/>
      <c r="O114052" s="13"/>
      <c r="P114052" s="13"/>
      <c r="Q114052" s="13"/>
      <c r="R114052" s="13"/>
    </row>
    <row r="114053" spans="2:18">
      <c r="B114053" s="31"/>
      <c r="C114053" s="13"/>
      <c r="D114053" s="13"/>
      <c r="E114053" s="13"/>
      <c r="F114053" s="13"/>
      <c r="G114053" s="13"/>
      <c r="H114053" s="13"/>
      <c r="I114053" s="13"/>
      <c r="J114053" s="13"/>
      <c r="K114053" s="13"/>
      <c r="L114053" s="13"/>
      <c r="M114053" s="13"/>
      <c r="N114053" s="13"/>
      <c r="O114053" s="13"/>
      <c r="P114053" s="13"/>
      <c r="Q114053" s="13"/>
      <c r="R114053" s="13"/>
    </row>
    <row r="114054" spans="2:18">
      <c r="B114054" s="31"/>
      <c r="C114054" s="13"/>
      <c r="D114054" s="13"/>
      <c r="E114054" s="13"/>
      <c r="F114054" s="13"/>
      <c r="G114054" s="13"/>
      <c r="H114054" s="13"/>
      <c r="I114054" s="13"/>
      <c r="J114054" s="13"/>
      <c r="K114054" s="13"/>
      <c r="L114054" s="13"/>
      <c r="M114054" s="13"/>
      <c r="N114054" s="13"/>
      <c r="O114054" s="13"/>
      <c r="P114054" s="13"/>
      <c r="Q114054" s="13"/>
      <c r="R114054" s="13"/>
    </row>
    <row r="114055" spans="2:18">
      <c r="B114055" s="31"/>
      <c r="C114055" s="13"/>
      <c r="D114055" s="13"/>
      <c r="E114055" s="13"/>
      <c r="F114055" s="13"/>
      <c r="G114055" s="13"/>
      <c r="H114055" s="13"/>
      <c r="I114055" s="13"/>
      <c r="J114055" s="13"/>
      <c r="K114055" s="13"/>
      <c r="L114055" s="13"/>
      <c r="M114055" s="13"/>
      <c r="N114055" s="13"/>
      <c r="O114055" s="13"/>
      <c r="P114055" s="13"/>
      <c r="Q114055" s="13"/>
      <c r="R114055" s="13"/>
    </row>
    <row r="114056" spans="2:18">
      <c r="B114056" s="31"/>
      <c r="C114056" s="13"/>
      <c r="D114056" s="13"/>
      <c r="E114056" s="13"/>
      <c r="F114056" s="13"/>
      <c r="G114056" s="13"/>
      <c r="H114056" s="13"/>
      <c r="I114056" s="13"/>
      <c r="J114056" s="13"/>
      <c r="K114056" s="13"/>
      <c r="L114056" s="13"/>
      <c r="M114056" s="13"/>
      <c r="N114056" s="13"/>
      <c r="O114056" s="13"/>
      <c r="P114056" s="13"/>
      <c r="Q114056" s="13"/>
      <c r="R114056" s="13"/>
    </row>
    <row r="114057" spans="2:18">
      <c r="B114057" s="31"/>
      <c r="C114057" s="13"/>
      <c r="D114057" s="13"/>
      <c r="E114057" s="13"/>
      <c r="F114057" s="13"/>
      <c r="G114057" s="13"/>
      <c r="H114057" s="13"/>
      <c r="I114057" s="13"/>
      <c r="J114057" s="13"/>
      <c r="K114057" s="13"/>
      <c r="L114057" s="13"/>
      <c r="M114057" s="13"/>
      <c r="N114057" s="13"/>
      <c r="O114057" s="13"/>
      <c r="P114057" s="13"/>
      <c r="Q114057" s="13"/>
      <c r="R114057" s="13"/>
    </row>
    <row r="114058" spans="2:18">
      <c r="B114058" s="31"/>
      <c r="C114058" s="13"/>
      <c r="D114058" s="13"/>
      <c r="E114058" s="13"/>
      <c r="F114058" s="13"/>
      <c r="G114058" s="13"/>
      <c r="H114058" s="13"/>
      <c r="I114058" s="13"/>
      <c r="J114058" s="13"/>
      <c r="K114058" s="13"/>
      <c r="L114058" s="13"/>
      <c r="M114058" s="13"/>
      <c r="N114058" s="13"/>
      <c r="O114058" s="13"/>
      <c r="P114058" s="13"/>
      <c r="Q114058" s="13"/>
      <c r="R114058" s="13"/>
    </row>
    <row r="114059" spans="2:18">
      <c r="B114059" s="31"/>
      <c r="C114059" s="13"/>
      <c r="D114059" s="13"/>
      <c r="E114059" s="13"/>
      <c r="F114059" s="13"/>
      <c r="G114059" s="13"/>
      <c r="H114059" s="13"/>
      <c r="I114059" s="13"/>
      <c r="J114059" s="13"/>
      <c r="K114059" s="13"/>
      <c r="L114059" s="13"/>
      <c r="M114059" s="13"/>
      <c r="N114059" s="13"/>
      <c r="O114059" s="13"/>
      <c r="P114059" s="13"/>
      <c r="Q114059" s="13"/>
      <c r="R114059" s="13"/>
    </row>
    <row r="114060" spans="2:18">
      <c r="B114060" s="31"/>
      <c r="C114060" s="13"/>
      <c r="D114060" s="13"/>
      <c r="E114060" s="13"/>
      <c r="F114060" s="13"/>
      <c r="G114060" s="13"/>
      <c r="H114060" s="13"/>
      <c r="I114060" s="13"/>
      <c r="J114060" s="13"/>
      <c r="K114060" s="13"/>
      <c r="L114060" s="13"/>
      <c r="M114060" s="13"/>
      <c r="N114060" s="13"/>
      <c r="O114060" s="13"/>
      <c r="P114060" s="13"/>
      <c r="Q114060" s="13"/>
      <c r="R114060" s="13"/>
    </row>
    <row r="114061" spans="2:18">
      <c r="B114061" s="31"/>
      <c r="C114061" s="13"/>
      <c r="D114061" s="13"/>
      <c r="E114061" s="13"/>
      <c r="F114061" s="13"/>
      <c r="G114061" s="13"/>
      <c r="H114061" s="13"/>
      <c r="I114061" s="13"/>
      <c r="J114061" s="13"/>
      <c r="K114061" s="13"/>
      <c r="L114061" s="13"/>
      <c r="M114061" s="13"/>
      <c r="N114061" s="13"/>
      <c r="O114061" s="13"/>
      <c r="P114061" s="13"/>
      <c r="Q114061" s="13"/>
      <c r="R114061" s="13"/>
    </row>
    <row r="114062" spans="2:18">
      <c r="B114062" s="31"/>
      <c r="C114062" s="13"/>
      <c r="D114062" s="13"/>
      <c r="E114062" s="13"/>
      <c r="F114062" s="13"/>
      <c r="G114062" s="13"/>
      <c r="H114062" s="13"/>
      <c r="I114062" s="13"/>
      <c r="J114062" s="13"/>
      <c r="K114062" s="13"/>
      <c r="L114062" s="13"/>
      <c r="M114062" s="13"/>
      <c r="N114062" s="13"/>
      <c r="O114062" s="13"/>
      <c r="P114062" s="13"/>
      <c r="Q114062" s="13"/>
      <c r="R114062" s="13"/>
    </row>
    <row r="114063" spans="2:18">
      <c r="B114063" s="31"/>
      <c r="C114063" s="13"/>
      <c r="D114063" s="13"/>
      <c r="E114063" s="13"/>
      <c r="F114063" s="13"/>
      <c r="G114063" s="13"/>
      <c r="H114063" s="13"/>
      <c r="I114063" s="13"/>
      <c r="J114063" s="13"/>
      <c r="K114063" s="13"/>
      <c r="L114063" s="13"/>
      <c r="M114063" s="13"/>
      <c r="N114063" s="13"/>
      <c r="O114063" s="13"/>
      <c r="P114063" s="13"/>
      <c r="Q114063" s="13"/>
      <c r="R114063" s="13"/>
    </row>
    <row r="114064" spans="2:18">
      <c r="B114064" s="31"/>
      <c r="C114064" s="13"/>
      <c r="D114064" s="13"/>
      <c r="E114064" s="13"/>
      <c r="F114064" s="13"/>
      <c r="G114064" s="13"/>
      <c r="H114064" s="13"/>
      <c r="I114064" s="13"/>
      <c r="J114064" s="13"/>
      <c r="K114064" s="13"/>
      <c r="L114064" s="13"/>
      <c r="M114064" s="13"/>
      <c r="N114064" s="13"/>
      <c r="O114064" s="13"/>
      <c r="P114064" s="13"/>
      <c r="Q114064" s="13"/>
      <c r="R114064" s="13"/>
    </row>
    <row r="114065" spans="2:18">
      <c r="B114065" s="31"/>
      <c r="C114065" s="13"/>
      <c r="D114065" s="13"/>
      <c r="E114065" s="13"/>
      <c r="F114065" s="13"/>
      <c r="G114065" s="13"/>
      <c r="H114065" s="13"/>
      <c r="I114065" s="13"/>
      <c r="J114065" s="13"/>
      <c r="K114065" s="13"/>
      <c r="L114065" s="13"/>
      <c r="M114065" s="13"/>
      <c r="N114065" s="13"/>
      <c r="O114065" s="13"/>
      <c r="P114065" s="13"/>
      <c r="Q114065" s="13"/>
      <c r="R114065" s="13"/>
    </row>
    <row r="114066" spans="2:18">
      <c r="B114066" s="31"/>
      <c r="C114066" s="13"/>
      <c r="D114066" s="13"/>
      <c r="E114066" s="13"/>
      <c r="F114066" s="13"/>
      <c r="G114066" s="13"/>
      <c r="H114066" s="13"/>
      <c r="I114066" s="13"/>
      <c r="J114066" s="13"/>
      <c r="K114066" s="13"/>
      <c r="L114066" s="13"/>
      <c r="M114066" s="13"/>
      <c r="N114066" s="13"/>
      <c r="O114066" s="13"/>
      <c r="P114066" s="13"/>
      <c r="Q114066" s="13"/>
      <c r="R114066" s="13"/>
    </row>
    <row r="114067" spans="2:18">
      <c r="B114067" s="31"/>
      <c r="C114067" s="13"/>
      <c r="D114067" s="13"/>
      <c r="E114067" s="13"/>
      <c r="F114067" s="13"/>
      <c r="G114067" s="13"/>
      <c r="H114067" s="13"/>
      <c r="I114067" s="13"/>
      <c r="J114067" s="13"/>
      <c r="K114067" s="13"/>
      <c r="L114067" s="13"/>
      <c r="M114067" s="13"/>
      <c r="N114067" s="13"/>
      <c r="O114067" s="13"/>
      <c r="P114067" s="13"/>
      <c r="Q114067" s="13"/>
      <c r="R114067" s="13"/>
    </row>
    <row r="114068" spans="2:18">
      <c r="B114068" s="31"/>
      <c r="C114068" s="13"/>
      <c r="D114068" s="13"/>
      <c r="E114068" s="13"/>
      <c r="F114068" s="13"/>
      <c r="G114068" s="13"/>
      <c r="H114068" s="13"/>
      <c r="I114068" s="13"/>
      <c r="J114068" s="13"/>
      <c r="K114068" s="13"/>
      <c r="L114068" s="13"/>
      <c r="M114068" s="13"/>
      <c r="N114068" s="13"/>
      <c r="O114068" s="13"/>
      <c r="P114068" s="13"/>
      <c r="Q114068" s="13"/>
      <c r="R114068" s="13"/>
    </row>
    <row r="114069" spans="2:18">
      <c r="B114069" s="31"/>
      <c r="C114069" s="13"/>
      <c r="D114069" s="13"/>
      <c r="E114069" s="13"/>
      <c r="F114069" s="13"/>
      <c r="G114069" s="13"/>
      <c r="H114069" s="13"/>
      <c r="I114069" s="13"/>
      <c r="J114069" s="13"/>
      <c r="K114069" s="13"/>
      <c r="L114069" s="13"/>
      <c r="M114069" s="13"/>
      <c r="N114069" s="13"/>
      <c r="O114069" s="13"/>
      <c r="P114069" s="13"/>
      <c r="Q114069" s="13"/>
      <c r="R114069" s="13"/>
    </row>
    <row r="114070" spans="2:18">
      <c r="B114070" s="31"/>
      <c r="C114070" s="13"/>
      <c r="D114070" s="13"/>
      <c r="E114070" s="13"/>
      <c r="F114070" s="13"/>
      <c r="G114070" s="13"/>
      <c r="H114070" s="13"/>
      <c r="I114070" s="13"/>
      <c r="J114070" s="13"/>
      <c r="K114070" s="13"/>
      <c r="L114070" s="13"/>
      <c r="M114070" s="13"/>
      <c r="N114070" s="13"/>
      <c r="O114070" s="13"/>
      <c r="P114070" s="13"/>
      <c r="Q114070" s="13"/>
      <c r="R114070" s="13"/>
    </row>
    <row r="114071" spans="2:18">
      <c r="B114071" s="31"/>
      <c r="C114071" s="13"/>
      <c r="D114071" s="13"/>
      <c r="E114071" s="13"/>
      <c r="F114071" s="13"/>
      <c r="G114071" s="13"/>
      <c r="H114071" s="13"/>
      <c r="I114071" s="13"/>
      <c r="J114071" s="13"/>
      <c r="K114071" s="13"/>
      <c r="L114071" s="13"/>
      <c r="M114071" s="13"/>
      <c r="N114071" s="13"/>
      <c r="O114071" s="13"/>
      <c r="P114071" s="13"/>
      <c r="Q114071" s="13"/>
      <c r="R114071" s="13"/>
    </row>
    <row r="114072" spans="2:18">
      <c r="B114072" s="31"/>
      <c r="C114072" s="13"/>
      <c r="D114072" s="13"/>
      <c r="E114072" s="13"/>
      <c r="F114072" s="13"/>
      <c r="G114072" s="13"/>
      <c r="H114072" s="13"/>
      <c r="I114072" s="13"/>
      <c r="J114072" s="13"/>
      <c r="K114072" s="13"/>
      <c r="L114072" s="13"/>
      <c r="M114072" s="13"/>
      <c r="N114072" s="13"/>
      <c r="O114072" s="13"/>
      <c r="P114072" s="13"/>
      <c r="Q114072" s="13"/>
      <c r="R114072" s="13"/>
    </row>
    <row r="114073" spans="2:18">
      <c r="B114073" s="31"/>
      <c r="C114073" s="13"/>
      <c r="D114073" s="13"/>
      <c r="E114073" s="13"/>
      <c r="F114073" s="13"/>
      <c r="G114073" s="13"/>
      <c r="H114073" s="13"/>
      <c r="I114073" s="13"/>
      <c r="J114073" s="13"/>
      <c r="K114073" s="13"/>
      <c r="L114073" s="13"/>
      <c r="M114073" s="13"/>
      <c r="N114073" s="13"/>
      <c r="O114073" s="13"/>
      <c r="P114073" s="13"/>
      <c r="Q114073" s="13"/>
      <c r="R114073" s="13"/>
    </row>
    <row r="114074" spans="2:18">
      <c r="B114074" s="31"/>
      <c r="C114074" s="13"/>
      <c r="D114074" s="13"/>
      <c r="E114074" s="13"/>
      <c r="F114074" s="13"/>
      <c r="G114074" s="13"/>
      <c r="H114074" s="13"/>
      <c r="I114074" s="13"/>
      <c r="J114074" s="13"/>
      <c r="K114074" s="13"/>
      <c r="L114074" s="13"/>
      <c r="M114074" s="13"/>
      <c r="N114074" s="13"/>
      <c r="O114074" s="13"/>
      <c r="P114074" s="13"/>
      <c r="Q114074" s="13"/>
      <c r="R114074" s="13"/>
    </row>
    <row r="114075" spans="2:18">
      <c r="B114075" s="31"/>
      <c r="C114075" s="13"/>
      <c r="D114075" s="13"/>
      <c r="E114075" s="13"/>
      <c r="F114075" s="13"/>
      <c r="G114075" s="13"/>
      <c r="H114075" s="13"/>
      <c r="I114075" s="13"/>
      <c r="J114075" s="13"/>
      <c r="K114075" s="13"/>
      <c r="L114075" s="13"/>
      <c r="M114075" s="13"/>
      <c r="N114075" s="13"/>
      <c r="O114075" s="13"/>
      <c r="P114075" s="13"/>
      <c r="Q114075" s="13"/>
      <c r="R114075" s="13"/>
    </row>
    <row r="114076" spans="2:18">
      <c r="B114076" s="31"/>
      <c r="C114076" s="13"/>
      <c r="D114076" s="13"/>
      <c r="E114076" s="13"/>
      <c r="F114076" s="13"/>
      <c r="G114076" s="13"/>
      <c r="H114076" s="13"/>
      <c r="I114076" s="13"/>
      <c r="J114076" s="13"/>
      <c r="K114076" s="13"/>
      <c r="L114076" s="13"/>
      <c r="M114076" s="13"/>
      <c r="N114076" s="13"/>
      <c r="O114076" s="13"/>
      <c r="P114076" s="13"/>
      <c r="Q114076" s="13"/>
      <c r="R114076" s="13"/>
    </row>
    <row r="114077" spans="2:18">
      <c r="B114077" s="31"/>
      <c r="C114077" s="13"/>
      <c r="D114077" s="13"/>
      <c r="E114077" s="13"/>
      <c r="F114077" s="13"/>
      <c r="G114077" s="13"/>
      <c r="H114077" s="13"/>
      <c r="I114077" s="13"/>
      <c r="J114077" s="13"/>
      <c r="K114077" s="13"/>
      <c r="L114077" s="13"/>
      <c r="M114077" s="13"/>
      <c r="N114077" s="13"/>
      <c r="O114077" s="13"/>
      <c r="P114077" s="13"/>
      <c r="Q114077" s="13"/>
      <c r="R114077" s="13"/>
    </row>
    <row r="114078" spans="2:18">
      <c r="B114078" s="31"/>
      <c r="C114078" s="13"/>
      <c r="D114078" s="13"/>
      <c r="E114078" s="13"/>
      <c r="F114078" s="13"/>
      <c r="G114078" s="13"/>
      <c r="H114078" s="13"/>
      <c r="I114078" s="13"/>
      <c r="J114078" s="13"/>
      <c r="K114078" s="13"/>
      <c r="L114078" s="13"/>
      <c r="M114078" s="13"/>
      <c r="N114078" s="13"/>
      <c r="O114078" s="13"/>
      <c r="P114078" s="13"/>
      <c r="Q114078" s="13"/>
      <c r="R114078" s="13"/>
    </row>
    <row r="114079" spans="2:18">
      <c r="B114079" s="31"/>
      <c r="C114079" s="13"/>
      <c r="D114079" s="13"/>
      <c r="E114079" s="13"/>
      <c r="F114079" s="13"/>
      <c r="G114079" s="13"/>
      <c r="H114079" s="13"/>
      <c r="I114079" s="13"/>
      <c r="J114079" s="13"/>
      <c r="K114079" s="13"/>
      <c r="L114079" s="13"/>
      <c r="M114079" s="13"/>
      <c r="N114079" s="13"/>
      <c r="O114079" s="13"/>
      <c r="P114079" s="13"/>
      <c r="Q114079" s="13"/>
      <c r="R114079" s="13"/>
    </row>
    <row r="114080" spans="2:18">
      <c r="B114080" s="31"/>
      <c r="C114080" s="13"/>
      <c r="D114080" s="13"/>
      <c r="E114080" s="13"/>
      <c r="F114080" s="13"/>
      <c r="G114080" s="13"/>
      <c r="H114080" s="13"/>
      <c r="I114080" s="13"/>
      <c r="J114080" s="13"/>
      <c r="K114080" s="13"/>
      <c r="L114080" s="13"/>
      <c r="M114080" s="13"/>
      <c r="N114080" s="13"/>
      <c r="O114080" s="13"/>
      <c r="P114080" s="13"/>
      <c r="Q114080" s="13"/>
      <c r="R114080" s="13"/>
    </row>
    <row r="114081" spans="2:18">
      <c r="B114081" s="31"/>
      <c r="C114081" s="13"/>
      <c r="D114081" s="13"/>
      <c r="E114081" s="13"/>
      <c r="F114081" s="13"/>
      <c r="G114081" s="13"/>
      <c r="H114081" s="13"/>
      <c r="I114081" s="13"/>
      <c r="J114081" s="13"/>
      <c r="K114081" s="13"/>
      <c r="L114081" s="13"/>
      <c r="M114081" s="13"/>
      <c r="N114081" s="13"/>
      <c r="O114081" s="13"/>
      <c r="P114081" s="13"/>
      <c r="Q114081" s="13"/>
      <c r="R114081" s="13"/>
    </row>
    <row r="114082" spans="2:18">
      <c r="B114082" s="31"/>
      <c r="C114082" s="13"/>
      <c r="D114082" s="13"/>
      <c r="E114082" s="13"/>
      <c r="F114082" s="13"/>
      <c r="G114082" s="13"/>
      <c r="H114082" s="13"/>
      <c r="I114082" s="13"/>
      <c r="J114082" s="13"/>
      <c r="K114082" s="13"/>
      <c r="L114082" s="13"/>
      <c r="M114082" s="13"/>
      <c r="N114082" s="13"/>
      <c r="O114082" s="13"/>
      <c r="P114082" s="13"/>
      <c r="Q114082" s="13"/>
      <c r="R114082" s="13"/>
    </row>
    <row r="114083" spans="2:18">
      <c r="B114083" s="31"/>
      <c r="C114083" s="13"/>
      <c r="D114083" s="13"/>
      <c r="E114083" s="13"/>
      <c r="F114083" s="13"/>
      <c r="G114083" s="13"/>
      <c r="H114083" s="13"/>
      <c r="I114083" s="13"/>
      <c r="J114083" s="13"/>
      <c r="K114083" s="13"/>
      <c r="L114083" s="13"/>
      <c r="M114083" s="13"/>
      <c r="N114083" s="13"/>
      <c r="O114083" s="13"/>
      <c r="P114083" s="13"/>
      <c r="Q114083" s="13"/>
      <c r="R114083" s="13"/>
    </row>
    <row r="114084" spans="2:18">
      <c r="B114084" s="31"/>
      <c r="C114084" s="13"/>
      <c r="D114084" s="13"/>
      <c r="E114084" s="13"/>
      <c r="F114084" s="13"/>
      <c r="G114084" s="13"/>
      <c r="H114084" s="13"/>
      <c r="I114084" s="13"/>
      <c r="J114084" s="13"/>
      <c r="K114084" s="13"/>
      <c r="L114084" s="13"/>
      <c r="M114084" s="13"/>
      <c r="N114084" s="13"/>
      <c r="O114084" s="13"/>
      <c r="P114084" s="13"/>
      <c r="Q114084" s="13"/>
      <c r="R114084" s="13"/>
    </row>
    <row r="114085" spans="2:18">
      <c r="B114085" s="31"/>
      <c r="C114085" s="13"/>
      <c r="D114085" s="13"/>
      <c r="E114085" s="13"/>
      <c r="F114085" s="13"/>
      <c r="G114085" s="13"/>
      <c r="H114085" s="13"/>
      <c r="I114085" s="13"/>
      <c r="J114085" s="13"/>
      <c r="K114085" s="13"/>
      <c r="L114085" s="13"/>
      <c r="M114085" s="13"/>
      <c r="N114085" s="13"/>
      <c r="O114085" s="13"/>
      <c r="P114085" s="13"/>
      <c r="Q114085" s="13"/>
      <c r="R114085" s="13"/>
    </row>
    <row r="114086" spans="2:18">
      <c r="B114086" s="31"/>
      <c r="C114086" s="13"/>
      <c r="D114086" s="13"/>
      <c r="E114086" s="13"/>
      <c r="F114086" s="13"/>
      <c r="G114086" s="13"/>
      <c r="H114086" s="13"/>
      <c r="I114086" s="13"/>
      <c r="J114086" s="13"/>
      <c r="K114086" s="13"/>
      <c r="L114086" s="13"/>
      <c r="M114086" s="13"/>
      <c r="N114086" s="13"/>
      <c r="O114086" s="13"/>
      <c r="P114086" s="13"/>
      <c r="Q114086" s="13"/>
      <c r="R114086" s="13"/>
    </row>
    <row r="114087" spans="2:18">
      <c r="B114087" s="31"/>
      <c r="C114087" s="13"/>
      <c r="D114087" s="13"/>
      <c r="E114087" s="13"/>
      <c r="F114087" s="13"/>
      <c r="G114087" s="13"/>
      <c r="H114087" s="13"/>
      <c r="I114087" s="13"/>
      <c r="J114087" s="13"/>
      <c r="K114087" s="13"/>
      <c r="L114087" s="13"/>
      <c r="M114087" s="13"/>
      <c r="N114087" s="13"/>
      <c r="O114087" s="13"/>
      <c r="P114087" s="13"/>
      <c r="Q114087" s="13"/>
      <c r="R114087" s="13"/>
    </row>
    <row r="114088" spans="2:18">
      <c r="B114088" s="31"/>
      <c r="C114088" s="13"/>
      <c r="D114088" s="13"/>
      <c r="E114088" s="13"/>
      <c r="F114088" s="13"/>
      <c r="G114088" s="13"/>
      <c r="H114088" s="13"/>
      <c r="I114088" s="13"/>
      <c r="J114088" s="13"/>
      <c r="K114088" s="13"/>
      <c r="L114088" s="13"/>
      <c r="M114088" s="13"/>
      <c r="N114088" s="13"/>
      <c r="O114088" s="13"/>
      <c r="P114088" s="13"/>
      <c r="Q114088" s="13"/>
      <c r="R114088" s="13"/>
    </row>
    <row r="114089" spans="2:18">
      <c r="B114089" s="31"/>
      <c r="C114089" s="13"/>
      <c r="D114089" s="13"/>
      <c r="E114089" s="13"/>
      <c r="F114089" s="13"/>
      <c r="G114089" s="13"/>
      <c r="H114089" s="13"/>
      <c r="I114089" s="13"/>
      <c r="J114089" s="13"/>
      <c r="K114089" s="13"/>
      <c r="L114089" s="13"/>
      <c r="M114089" s="13"/>
      <c r="N114089" s="13"/>
      <c r="O114089" s="13"/>
      <c r="P114089" s="13"/>
      <c r="Q114089" s="13"/>
      <c r="R114089" s="13"/>
    </row>
    <row r="114090" spans="2:18">
      <c r="B114090" s="31"/>
      <c r="C114090" s="13"/>
      <c r="D114090" s="13"/>
      <c r="E114090" s="13"/>
      <c r="F114090" s="13"/>
      <c r="G114090" s="13"/>
      <c r="H114090" s="13"/>
      <c r="I114090" s="13"/>
      <c r="J114090" s="13"/>
      <c r="K114090" s="13"/>
      <c r="L114090" s="13"/>
      <c r="M114090" s="13"/>
      <c r="N114090" s="13"/>
      <c r="O114090" s="13"/>
      <c r="P114090" s="13"/>
      <c r="Q114090" s="13"/>
      <c r="R114090" s="13"/>
    </row>
    <row r="114091" spans="2:18">
      <c r="B114091" s="31"/>
      <c r="C114091" s="13"/>
      <c r="D114091" s="13"/>
      <c r="E114091" s="13"/>
      <c r="F114091" s="13"/>
      <c r="G114091" s="13"/>
      <c r="H114091" s="13"/>
      <c r="I114091" s="13"/>
      <c r="J114091" s="13"/>
      <c r="K114091" s="13"/>
      <c r="L114091" s="13"/>
      <c r="M114091" s="13"/>
      <c r="N114091" s="13"/>
      <c r="O114091" s="13"/>
      <c r="P114091" s="13"/>
      <c r="Q114091" s="13"/>
      <c r="R114091" s="13"/>
    </row>
    <row r="114092" spans="2:18">
      <c r="B114092" s="31"/>
      <c r="C114092" s="13"/>
      <c r="D114092" s="13"/>
      <c r="E114092" s="13"/>
      <c r="F114092" s="13"/>
      <c r="G114092" s="13"/>
      <c r="H114092" s="13"/>
      <c r="I114092" s="13"/>
      <c r="J114092" s="13"/>
      <c r="K114092" s="13"/>
      <c r="L114092" s="13"/>
      <c r="M114092" s="13"/>
      <c r="N114092" s="13"/>
      <c r="O114092" s="13"/>
      <c r="P114092" s="13"/>
      <c r="Q114092" s="13"/>
      <c r="R114092" s="13"/>
    </row>
    <row r="114093" spans="2:18">
      <c r="B114093" s="31"/>
      <c r="C114093" s="13"/>
      <c r="D114093" s="13"/>
      <c r="E114093" s="13"/>
      <c r="F114093" s="13"/>
      <c r="G114093" s="13"/>
      <c r="H114093" s="13"/>
      <c r="I114093" s="13"/>
      <c r="J114093" s="13"/>
      <c r="K114093" s="13"/>
      <c r="L114093" s="13"/>
      <c r="M114093" s="13"/>
      <c r="N114093" s="13"/>
      <c r="O114093" s="13"/>
      <c r="P114093" s="13"/>
      <c r="Q114093" s="13"/>
      <c r="R114093" s="13"/>
    </row>
    <row r="114094" spans="2:18">
      <c r="B114094" s="31"/>
      <c r="C114094" s="13"/>
      <c r="D114094" s="13"/>
      <c r="E114094" s="13"/>
      <c r="F114094" s="13"/>
      <c r="G114094" s="13"/>
      <c r="H114094" s="13"/>
      <c r="I114094" s="13"/>
      <c r="J114094" s="13"/>
      <c r="K114094" s="13"/>
      <c r="L114094" s="13"/>
      <c r="M114094" s="13"/>
      <c r="N114094" s="13"/>
      <c r="O114094" s="13"/>
      <c r="P114094" s="13"/>
      <c r="Q114094" s="13"/>
      <c r="R114094" s="13"/>
    </row>
    <row r="114095" spans="2:18">
      <c r="B114095" s="31"/>
      <c r="C114095" s="13"/>
      <c r="D114095" s="13"/>
      <c r="E114095" s="13"/>
      <c r="F114095" s="13"/>
      <c r="G114095" s="13"/>
      <c r="H114095" s="13"/>
      <c r="I114095" s="13"/>
      <c r="J114095" s="13"/>
      <c r="K114095" s="13"/>
      <c r="L114095" s="13"/>
      <c r="M114095" s="13"/>
      <c r="N114095" s="13"/>
      <c r="O114095" s="13"/>
      <c r="P114095" s="13"/>
      <c r="Q114095" s="13"/>
      <c r="R114095" s="13"/>
    </row>
    <row r="114096" spans="2:18">
      <c r="B114096" s="31"/>
      <c r="C114096" s="13"/>
      <c r="D114096" s="13"/>
      <c r="E114096" s="13"/>
      <c r="F114096" s="13"/>
      <c r="G114096" s="13"/>
      <c r="H114096" s="13"/>
      <c r="I114096" s="13"/>
      <c r="J114096" s="13"/>
      <c r="K114096" s="13"/>
      <c r="L114096" s="13"/>
      <c r="M114096" s="13"/>
      <c r="N114096" s="13"/>
      <c r="O114096" s="13"/>
      <c r="P114096" s="13"/>
      <c r="Q114096" s="13"/>
      <c r="R114096" s="13"/>
    </row>
    <row r="114097" spans="2:18">
      <c r="B114097" s="31"/>
      <c r="C114097" s="13"/>
      <c r="D114097" s="13"/>
      <c r="E114097" s="13"/>
      <c r="F114097" s="13"/>
      <c r="G114097" s="13"/>
      <c r="H114097" s="13"/>
      <c r="I114097" s="13"/>
      <c r="J114097" s="13"/>
      <c r="K114097" s="13"/>
      <c r="L114097" s="13"/>
      <c r="M114097" s="13"/>
      <c r="N114097" s="13"/>
      <c r="O114097" s="13"/>
      <c r="P114097" s="13"/>
      <c r="Q114097" s="13"/>
      <c r="R114097" s="13"/>
    </row>
    <row r="114098" spans="2:18">
      <c r="B114098" s="31"/>
      <c r="C114098" s="13"/>
      <c r="D114098" s="13"/>
      <c r="E114098" s="13"/>
      <c r="F114098" s="13"/>
      <c r="G114098" s="13"/>
      <c r="H114098" s="13"/>
      <c r="I114098" s="13"/>
      <c r="J114098" s="13"/>
      <c r="K114098" s="13"/>
      <c r="L114098" s="13"/>
      <c r="M114098" s="13"/>
      <c r="N114098" s="13"/>
      <c r="O114098" s="13"/>
      <c r="P114098" s="13"/>
      <c r="Q114098" s="13"/>
      <c r="R114098" s="13"/>
    </row>
    <row r="114099" spans="2:18">
      <c r="B114099" s="31"/>
      <c r="C114099" s="13"/>
      <c r="D114099" s="13"/>
      <c r="E114099" s="13"/>
      <c r="F114099" s="13"/>
      <c r="G114099" s="13"/>
      <c r="H114099" s="13"/>
      <c r="I114099" s="13"/>
      <c r="J114099" s="13"/>
      <c r="K114099" s="13"/>
      <c r="L114099" s="13"/>
      <c r="M114099" s="13"/>
      <c r="N114099" s="13"/>
      <c r="O114099" s="13"/>
      <c r="P114099" s="13"/>
      <c r="Q114099" s="13"/>
      <c r="R114099" s="13"/>
    </row>
    <row r="114100" spans="2:18">
      <c r="B114100" s="31"/>
      <c r="C114100" s="13"/>
      <c r="D114100" s="13"/>
      <c r="E114100" s="13"/>
      <c r="F114100" s="13"/>
      <c r="G114100" s="13"/>
      <c r="H114100" s="13"/>
      <c r="I114100" s="13"/>
      <c r="J114100" s="13"/>
      <c r="K114100" s="13"/>
      <c r="L114100" s="13"/>
      <c r="M114100" s="13"/>
      <c r="N114100" s="13"/>
      <c r="O114100" s="13"/>
      <c r="P114100" s="13"/>
      <c r="Q114100" s="13"/>
      <c r="R114100" s="13"/>
    </row>
    <row r="114101" spans="2:18">
      <c r="B114101" s="31"/>
      <c r="C114101" s="13"/>
      <c r="D114101" s="13"/>
      <c r="E114101" s="13"/>
      <c r="F114101" s="13"/>
      <c r="G114101" s="13"/>
      <c r="H114101" s="13"/>
      <c r="I114101" s="13"/>
      <c r="J114101" s="13"/>
      <c r="K114101" s="13"/>
      <c r="L114101" s="13"/>
      <c r="M114101" s="13"/>
      <c r="N114101" s="13"/>
      <c r="O114101" s="13"/>
      <c r="P114101" s="13"/>
      <c r="Q114101" s="13"/>
      <c r="R114101" s="13"/>
    </row>
    <row r="114102" spans="2:18">
      <c r="B114102" s="31"/>
      <c r="C114102" s="13"/>
      <c r="D114102" s="13"/>
      <c r="E114102" s="13"/>
      <c r="F114102" s="13"/>
      <c r="G114102" s="13"/>
      <c r="H114102" s="13"/>
      <c r="I114102" s="13"/>
      <c r="J114102" s="13"/>
      <c r="K114102" s="13"/>
      <c r="L114102" s="13"/>
      <c r="M114102" s="13"/>
      <c r="N114102" s="13"/>
      <c r="O114102" s="13"/>
      <c r="P114102" s="13"/>
      <c r="Q114102" s="13"/>
      <c r="R114102" s="13"/>
    </row>
    <row r="114103" spans="2:18">
      <c r="B114103" s="31"/>
      <c r="C114103" s="13"/>
      <c r="D114103" s="13"/>
      <c r="E114103" s="13"/>
      <c r="F114103" s="13"/>
      <c r="G114103" s="13"/>
      <c r="H114103" s="13"/>
      <c r="I114103" s="13"/>
      <c r="J114103" s="13"/>
      <c r="K114103" s="13"/>
      <c r="L114103" s="13"/>
      <c r="M114103" s="13"/>
      <c r="N114103" s="13"/>
      <c r="O114103" s="13"/>
      <c r="P114103" s="13"/>
      <c r="Q114103" s="13"/>
      <c r="R114103" s="13"/>
    </row>
    <row r="114104" spans="2:18">
      <c r="B114104" s="31"/>
      <c r="C114104" s="13"/>
      <c r="D114104" s="13"/>
      <c r="E114104" s="13"/>
      <c r="F114104" s="13"/>
      <c r="G114104" s="13"/>
      <c r="H114104" s="13"/>
      <c r="I114104" s="13"/>
      <c r="J114104" s="13"/>
      <c r="K114104" s="13"/>
      <c r="L114104" s="13"/>
      <c r="M114104" s="13"/>
      <c r="N114104" s="13"/>
      <c r="O114104" s="13"/>
      <c r="P114104" s="13"/>
      <c r="Q114104" s="13"/>
      <c r="R114104" s="13"/>
    </row>
    <row r="114105" spans="2:18">
      <c r="B114105" s="31"/>
      <c r="C114105" s="13"/>
      <c r="D114105" s="13"/>
      <c r="E114105" s="13"/>
      <c r="F114105" s="13"/>
      <c r="G114105" s="13"/>
      <c r="H114105" s="13"/>
      <c r="I114105" s="13"/>
      <c r="J114105" s="13"/>
      <c r="K114105" s="13"/>
      <c r="L114105" s="13"/>
      <c r="M114105" s="13"/>
      <c r="N114105" s="13"/>
      <c r="O114105" s="13"/>
      <c r="P114105" s="13"/>
      <c r="Q114105" s="13"/>
      <c r="R114105" s="13"/>
    </row>
    <row r="114106" spans="2:18">
      <c r="B114106" s="31"/>
      <c r="C114106" s="13"/>
      <c r="D114106" s="13"/>
      <c r="E114106" s="13"/>
      <c r="F114106" s="13"/>
      <c r="G114106" s="13"/>
      <c r="H114106" s="13"/>
      <c r="I114106" s="13"/>
      <c r="J114106" s="13"/>
      <c r="K114106" s="13"/>
      <c r="L114106" s="13"/>
      <c r="M114106" s="13"/>
      <c r="N114106" s="13"/>
      <c r="O114106" s="13"/>
      <c r="P114106" s="13"/>
      <c r="Q114106" s="13"/>
      <c r="R114106" s="13"/>
    </row>
    <row r="114107" spans="2:18">
      <c r="B114107" s="31"/>
      <c r="C114107" s="13"/>
      <c r="D114107" s="13"/>
      <c r="E114107" s="13"/>
      <c r="F114107" s="13"/>
      <c r="G114107" s="13"/>
      <c r="H114107" s="13"/>
      <c r="I114107" s="13"/>
      <c r="J114107" s="13"/>
      <c r="K114107" s="13"/>
      <c r="L114107" s="13"/>
      <c r="M114107" s="13"/>
      <c r="N114107" s="13"/>
      <c r="O114107" s="13"/>
      <c r="P114107" s="13"/>
      <c r="Q114107" s="13"/>
      <c r="R114107" s="13"/>
    </row>
    <row r="114108" spans="2:18">
      <c r="B114108" s="31"/>
      <c r="C114108" s="13"/>
      <c r="D114108" s="13"/>
      <c r="E114108" s="13"/>
      <c r="F114108" s="13"/>
      <c r="G114108" s="13"/>
      <c r="H114108" s="13"/>
      <c r="I114108" s="13"/>
      <c r="J114108" s="13"/>
      <c r="K114108" s="13"/>
      <c r="L114108" s="13"/>
      <c r="M114108" s="13"/>
      <c r="N114108" s="13"/>
      <c r="O114108" s="13"/>
      <c r="P114108" s="13"/>
      <c r="Q114108" s="13"/>
      <c r="R114108" s="13"/>
    </row>
    <row r="114109" spans="2:18">
      <c r="B114109" s="31"/>
      <c r="C114109" s="13"/>
      <c r="D114109" s="13"/>
      <c r="E114109" s="13"/>
      <c r="F114109" s="13"/>
      <c r="G114109" s="13"/>
      <c r="H114109" s="13"/>
      <c r="I114109" s="13"/>
      <c r="J114109" s="13"/>
      <c r="K114109" s="13"/>
      <c r="L114109" s="13"/>
      <c r="M114109" s="13"/>
      <c r="N114109" s="13"/>
      <c r="O114109" s="13"/>
      <c r="P114109" s="13"/>
      <c r="Q114109" s="13"/>
      <c r="R114109" s="13"/>
    </row>
    <row r="114110" spans="2:18">
      <c r="B114110" s="31"/>
      <c r="C114110" s="13"/>
      <c r="D114110" s="13"/>
      <c r="E114110" s="13"/>
      <c r="F114110" s="13"/>
      <c r="G114110" s="13"/>
      <c r="H114110" s="13"/>
      <c r="I114110" s="13"/>
      <c r="J114110" s="13"/>
      <c r="K114110" s="13"/>
      <c r="L114110" s="13"/>
      <c r="M114110" s="13"/>
      <c r="N114110" s="13"/>
      <c r="O114110" s="13"/>
      <c r="P114110" s="13"/>
      <c r="Q114110" s="13"/>
      <c r="R114110" s="13"/>
    </row>
    <row r="114111" spans="2:18">
      <c r="B114111" s="31"/>
      <c r="C114111" s="13"/>
      <c r="D114111" s="13"/>
      <c r="E114111" s="13"/>
      <c r="F114111" s="13"/>
      <c r="G114111" s="13"/>
      <c r="H114111" s="13"/>
      <c r="I114111" s="13"/>
      <c r="J114111" s="13"/>
      <c r="K114111" s="13"/>
      <c r="L114111" s="13"/>
      <c r="M114111" s="13"/>
      <c r="N114111" s="13"/>
      <c r="O114111" s="13"/>
      <c r="P114111" s="13"/>
      <c r="Q114111" s="13"/>
      <c r="R114111" s="13"/>
    </row>
    <row r="114112" spans="2:18">
      <c r="B114112" s="31"/>
      <c r="C114112" s="13"/>
      <c r="D114112" s="13"/>
      <c r="E114112" s="13"/>
      <c r="F114112" s="13"/>
      <c r="G114112" s="13"/>
      <c r="H114112" s="13"/>
      <c r="I114112" s="13"/>
      <c r="J114112" s="13"/>
      <c r="K114112" s="13"/>
      <c r="L114112" s="13"/>
      <c r="M114112" s="13"/>
      <c r="N114112" s="13"/>
      <c r="O114112" s="13"/>
      <c r="P114112" s="13"/>
      <c r="Q114112" s="13"/>
      <c r="R114112" s="13"/>
    </row>
    <row r="114113" spans="2:18">
      <c r="B114113" s="31"/>
      <c r="C114113" s="13"/>
      <c r="D114113" s="13"/>
      <c r="E114113" s="13"/>
      <c r="F114113" s="13"/>
      <c r="G114113" s="13"/>
      <c r="H114113" s="13"/>
      <c r="I114113" s="13"/>
      <c r="J114113" s="13"/>
      <c r="K114113" s="13"/>
      <c r="L114113" s="13"/>
      <c r="M114113" s="13"/>
      <c r="N114113" s="13"/>
      <c r="O114113" s="13"/>
      <c r="P114113" s="13"/>
      <c r="Q114113" s="13"/>
      <c r="R114113" s="13"/>
    </row>
    <row r="114114" spans="2:18">
      <c r="B114114" s="31"/>
      <c r="C114114" s="13"/>
      <c r="D114114" s="13"/>
      <c r="E114114" s="13"/>
      <c r="F114114" s="13"/>
      <c r="G114114" s="13"/>
      <c r="H114114" s="13"/>
      <c r="I114114" s="13"/>
      <c r="J114114" s="13"/>
      <c r="K114114" s="13"/>
      <c r="L114114" s="13"/>
      <c r="M114114" s="13"/>
      <c r="N114114" s="13"/>
      <c r="O114114" s="13"/>
      <c r="P114114" s="13"/>
      <c r="Q114114" s="13"/>
      <c r="R114114" s="13"/>
    </row>
    <row r="114115" spans="2:18">
      <c r="B114115" s="31"/>
      <c r="C114115" s="13"/>
      <c r="D114115" s="13"/>
      <c r="E114115" s="13"/>
      <c r="F114115" s="13"/>
      <c r="G114115" s="13"/>
      <c r="H114115" s="13"/>
      <c r="I114115" s="13"/>
      <c r="J114115" s="13"/>
      <c r="K114115" s="13"/>
      <c r="L114115" s="13"/>
      <c r="M114115" s="13"/>
      <c r="N114115" s="13"/>
      <c r="O114115" s="13"/>
      <c r="P114115" s="13"/>
      <c r="Q114115" s="13"/>
      <c r="R114115" s="13"/>
    </row>
    <row r="114116" spans="2:18">
      <c r="B114116" s="31"/>
      <c r="C114116" s="13"/>
      <c r="D114116" s="13"/>
      <c r="E114116" s="13"/>
      <c r="F114116" s="13"/>
      <c r="G114116" s="13"/>
      <c r="H114116" s="13"/>
      <c r="I114116" s="13"/>
      <c r="J114116" s="13"/>
      <c r="K114116" s="13"/>
      <c r="L114116" s="13"/>
      <c r="M114116" s="13"/>
      <c r="N114116" s="13"/>
      <c r="O114116" s="13"/>
      <c r="P114116" s="13"/>
      <c r="Q114116" s="13"/>
      <c r="R114116" s="13"/>
    </row>
    <row r="114117" spans="2:18">
      <c r="B114117" s="31"/>
      <c r="C114117" s="13"/>
      <c r="D114117" s="13"/>
      <c r="E114117" s="13"/>
      <c r="F114117" s="13"/>
      <c r="G114117" s="13"/>
      <c r="H114117" s="13"/>
      <c r="I114117" s="13"/>
      <c r="J114117" s="13"/>
      <c r="K114117" s="13"/>
      <c r="L114117" s="13"/>
      <c r="M114117" s="13"/>
      <c r="N114117" s="13"/>
      <c r="O114117" s="13"/>
      <c r="P114117" s="13"/>
      <c r="Q114117" s="13"/>
      <c r="R114117" s="13"/>
    </row>
    <row r="114118" spans="2:18">
      <c r="B114118" s="31"/>
      <c r="C114118" s="13"/>
      <c r="D114118" s="13"/>
      <c r="E114118" s="13"/>
      <c r="F114118" s="13"/>
      <c r="G114118" s="13"/>
      <c r="H114118" s="13"/>
      <c r="I114118" s="13"/>
      <c r="J114118" s="13"/>
      <c r="K114118" s="13"/>
      <c r="L114118" s="13"/>
      <c r="M114118" s="13"/>
      <c r="N114118" s="13"/>
      <c r="O114118" s="13"/>
      <c r="P114118" s="13"/>
      <c r="Q114118" s="13"/>
      <c r="R114118" s="13"/>
    </row>
    <row r="114119" spans="2:18">
      <c r="B114119" s="31"/>
      <c r="C114119" s="13"/>
      <c r="D114119" s="13"/>
      <c r="E114119" s="13"/>
      <c r="F114119" s="13"/>
      <c r="G114119" s="13"/>
      <c r="H114119" s="13"/>
      <c r="I114119" s="13"/>
      <c r="J114119" s="13"/>
      <c r="K114119" s="13"/>
      <c r="L114119" s="13"/>
      <c r="M114119" s="13"/>
      <c r="N114119" s="13"/>
      <c r="O114119" s="13"/>
      <c r="P114119" s="13"/>
      <c r="Q114119" s="13"/>
      <c r="R114119" s="13"/>
    </row>
    <row r="114120" spans="2:18">
      <c r="B114120" s="31"/>
      <c r="C114120" s="13"/>
      <c r="D114120" s="13"/>
      <c r="E114120" s="13"/>
      <c r="F114120" s="13"/>
      <c r="G114120" s="13"/>
      <c r="H114120" s="13"/>
      <c r="I114120" s="13"/>
      <c r="J114120" s="13"/>
      <c r="K114120" s="13"/>
      <c r="L114120" s="13"/>
      <c r="M114120" s="13"/>
      <c r="N114120" s="13"/>
      <c r="O114120" s="13"/>
      <c r="P114120" s="13"/>
      <c r="Q114120" s="13"/>
      <c r="R114120" s="13"/>
    </row>
    <row r="114121" spans="2:18">
      <c r="B114121" s="31"/>
      <c r="C114121" s="13"/>
      <c r="D114121" s="13"/>
      <c r="E114121" s="13"/>
      <c r="F114121" s="13"/>
      <c r="G114121" s="13"/>
      <c r="H114121" s="13"/>
      <c r="I114121" s="13"/>
      <c r="J114121" s="13"/>
      <c r="K114121" s="13"/>
      <c r="L114121" s="13"/>
      <c r="M114121" s="13"/>
      <c r="N114121" s="13"/>
      <c r="O114121" s="13"/>
      <c r="P114121" s="13"/>
      <c r="Q114121" s="13"/>
      <c r="R114121" s="13"/>
    </row>
    <row r="114122" spans="2:18">
      <c r="B114122" s="31"/>
      <c r="C114122" s="13"/>
      <c r="D114122" s="13"/>
      <c r="E114122" s="13"/>
      <c r="F114122" s="13"/>
      <c r="G114122" s="13"/>
      <c r="H114122" s="13"/>
      <c r="I114122" s="13"/>
      <c r="J114122" s="13"/>
      <c r="K114122" s="13"/>
      <c r="L114122" s="13"/>
      <c r="M114122" s="13"/>
      <c r="N114122" s="13"/>
      <c r="O114122" s="13"/>
      <c r="P114122" s="13"/>
      <c r="Q114122" s="13"/>
      <c r="R114122" s="13"/>
    </row>
    <row r="114123" spans="2:18">
      <c r="B114123" s="31"/>
      <c r="C114123" s="13"/>
      <c r="D114123" s="13"/>
      <c r="E114123" s="13"/>
      <c r="F114123" s="13"/>
      <c r="G114123" s="13"/>
      <c r="H114123" s="13"/>
      <c r="I114123" s="13"/>
      <c r="J114123" s="13"/>
      <c r="K114123" s="13"/>
      <c r="L114123" s="13"/>
      <c r="M114123" s="13"/>
      <c r="N114123" s="13"/>
      <c r="O114123" s="13"/>
      <c r="P114123" s="13"/>
      <c r="Q114123" s="13"/>
      <c r="R114123" s="13"/>
    </row>
    <row r="114124" spans="2:18">
      <c r="B114124" s="31"/>
      <c r="C114124" s="13"/>
      <c r="D114124" s="13"/>
      <c r="E114124" s="13"/>
      <c r="F114124" s="13"/>
      <c r="G114124" s="13"/>
      <c r="H114124" s="13"/>
      <c r="I114124" s="13"/>
      <c r="J114124" s="13"/>
      <c r="K114124" s="13"/>
      <c r="L114124" s="13"/>
      <c r="M114124" s="13"/>
      <c r="N114124" s="13"/>
      <c r="O114124" s="13"/>
      <c r="P114124" s="13"/>
      <c r="Q114124" s="13"/>
      <c r="R114124" s="13"/>
    </row>
    <row r="114125" spans="2:18">
      <c r="B114125" s="31"/>
      <c r="C114125" s="13"/>
      <c r="D114125" s="13"/>
      <c r="E114125" s="13"/>
      <c r="F114125" s="13"/>
      <c r="G114125" s="13"/>
      <c r="H114125" s="13"/>
      <c r="I114125" s="13"/>
      <c r="J114125" s="13"/>
      <c r="K114125" s="13"/>
      <c r="L114125" s="13"/>
      <c r="M114125" s="13"/>
      <c r="N114125" s="13"/>
      <c r="O114125" s="13"/>
      <c r="P114125" s="13"/>
      <c r="Q114125" s="13"/>
      <c r="R114125" s="13"/>
    </row>
    <row r="114126" spans="2:18">
      <c r="B114126" s="31"/>
      <c r="C114126" s="13"/>
      <c r="D114126" s="13"/>
      <c r="E114126" s="13"/>
      <c r="F114126" s="13"/>
      <c r="G114126" s="13"/>
      <c r="H114126" s="13"/>
      <c r="I114126" s="13"/>
      <c r="J114126" s="13"/>
      <c r="K114126" s="13"/>
      <c r="L114126" s="13"/>
      <c r="M114126" s="13"/>
      <c r="N114126" s="13"/>
      <c r="O114126" s="13"/>
      <c r="P114126" s="13"/>
      <c r="Q114126" s="13"/>
      <c r="R114126" s="13"/>
    </row>
    <row r="114127" spans="2:18">
      <c r="B114127" s="31"/>
      <c r="C114127" s="13"/>
      <c r="D114127" s="13"/>
      <c r="E114127" s="13"/>
      <c r="F114127" s="13"/>
      <c r="G114127" s="13"/>
      <c r="H114127" s="13"/>
      <c r="I114127" s="13"/>
      <c r="J114127" s="13"/>
      <c r="K114127" s="13"/>
      <c r="L114127" s="13"/>
      <c r="M114127" s="13"/>
      <c r="N114127" s="13"/>
      <c r="O114127" s="13"/>
      <c r="P114127" s="13"/>
      <c r="Q114127" s="13"/>
      <c r="R114127" s="13"/>
    </row>
    <row r="114128" spans="2:18">
      <c r="B114128" s="31"/>
      <c r="C114128" s="13"/>
      <c r="D114128" s="13"/>
      <c r="E114128" s="13"/>
      <c r="F114128" s="13"/>
      <c r="G114128" s="13"/>
      <c r="H114128" s="13"/>
      <c r="I114128" s="13"/>
      <c r="J114128" s="13"/>
      <c r="K114128" s="13"/>
      <c r="L114128" s="13"/>
      <c r="M114128" s="13"/>
      <c r="N114128" s="13"/>
      <c r="O114128" s="13"/>
      <c r="P114128" s="13"/>
      <c r="Q114128" s="13"/>
      <c r="R114128" s="13"/>
    </row>
    <row r="114129" spans="2:18">
      <c r="B114129" s="31"/>
      <c r="C114129" s="13"/>
      <c r="D114129" s="13"/>
      <c r="E114129" s="13"/>
      <c r="F114129" s="13"/>
      <c r="G114129" s="13"/>
      <c r="H114129" s="13"/>
      <c r="I114129" s="13"/>
      <c r="J114129" s="13"/>
      <c r="K114129" s="13"/>
      <c r="L114129" s="13"/>
      <c r="M114129" s="13"/>
      <c r="N114129" s="13"/>
      <c r="O114129" s="13"/>
      <c r="P114129" s="13"/>
      <c r="Q114129" s="13"/>
      <c r="R114129" s="13"/>
    </row>
    <row r="114130" spans="2:18">
      <c r="B114130" s="31"/>
      <c r="C114130" s="13"/>
      <c r="D114130" s="13"/>
      <c r="E114130" s="13"/>
      <c r="F114130" s="13"/>
      <c r="G114130" s="13"/>
      <c r="H114130" s="13"/>
      <c r="I114130" s="13"/>
      <c r="J114130" s="13"/>
      <c r="K114130" s="13"/>
      <c r="L114130" s="13"/>
      <c r="M114130" s="13"/>
      <c r="N114130" s="13"/>
      <c r="O114130" s="13"/>
      <c r="P114130" s="13"/>
      <c r="Q114130" s="13"/>
      <c r="R114130" s="13"/>
    </row>
    <row r="114131" spans="2:18">
      <c r="B114131" s="31"/>
      <c r="C114131" s="13"/>
      <c r="D114131" s="13"/>
      <c r="E114131" s="13"/>
      <c r="F114131" s="13"/>
      <c r="G114131" s="13"/>
      <c r="H114131" s="13"/>
      <c r="I114131" s="13"/>
      <c r="J114131" s="13"/>
      <c r="K114131" s="13"/>
      <c r="L114131" s="13"/>
      <c r="M114131" s="13"/>
      <c r="N114131" s="13"/>
      <c r="O114131" s="13"/>
      <c r="P114131" s="13"/>
      <c r="Q114131" s="13"/>
      <c r="R114131" s="13"/>
    </row>
    <row r="114132" spans="2:18">
      <c r="B114132" s="31"/>
      <c r="C114132" s="13"/>
      <c r="D114132" s="13"/>
      <c r="E114132" s="13"/>
      <c r="F114132" s="13"/>
      <c r="G114132" s="13"/>
      <c r="H114132" s="13"/>
      <c r="I114132" s="13"/>
      <c r="J114132" s="13"/>
      <c r="K114132" s="13"/>
      <c r="L114132" s="13"/>
      <c r="M114132" s="13"/>
      <c r="N114132" s="13"/>
      <c r="O114132" s="13"/>
      <c r="P114132" s="13"/>
      <c r="Q114132" s="13"/>
      <c r="R114132" s="13"/>
    </row>
    <row r="114133" spans="2:18">
      <c r="B114133" s="31"/>
      <c r="C114133" s="13"/>
      <c r="D114133" s="13"/>
      <c r="E114133" s="13"/>
      <c r="F114133" s="13"/>
      <c r="G114133" s="13"/>
      <c r="H114133" s="13"/>
      <c r="I114133" s="13"/>
      <c r="J114133" s="13"/>
      <c r="K114133" s="13"/>
      <c r="L114133" s="13"/>
      <c r="M114133" s="13"/>
      <c r="N114133" s="13"/>
      <c r="O114133" s="13"/>
      <c r="P114133" s="13"/>
      <c r="Q114133" s="13"/>
      <c r="R114133" s="13"/>
    </row>
    <row r="114134" spans="2:18">
      <c r="B114134" s="31"/>
      <c r="C114134" s="13"/>
      <c r="D114134" s="13"/>
      <c r="E114134" s="13"/>
      <c r="F114134" s="13"/>
      <c r="G114134" s="13"/>
      <c r="H114134" s="13"/>
      <c r="I114134" s="13"/>
      <c r="J114134" s="13"/>
      <c r="K114134" s="13"/>
      <c r="L114134" s="13"/>
      <c r="M114134" s="13"/>
      <c r="N114134" s="13"/>
      <c r="O114134" s="13"/>
      <c r="P114134" s="13"/>
      <c r="Q114134" s="13"/>
      <c r="R114134" s="13"/>
    </row>
    <row r="114135" spans="2:18">
      <c r="B114135" s="31"/>
      <c r="C114135" s="13"/>
      <c r="D114135" s="13"/>
      <c r="E114135" s="13"/>
      <c r="F114135" s="13"/>
      <c r="G114135" s="13"/>
      <c r="H114135" s="13"/>
      <c r="I114135" s="13"/>
      <c r="J114135" s="13"/>
      <c r="K114135" s="13"/>
      <c r="L114135" s="13"/>
      <c r="M114135" s="13"/>
      <c r="N114135" s="13"/>
      <c r="O114135" s="13"/>
      <c r="P114135" s="13"/>
      <c r="Q114135" s="13"/>
      <c r="R114135" s="13"/>
    </row>
    <row r="114136" spans="2:18">
      <c r="B114136" s="31"/>
      <c r="C114136" s="13"/>
      <c r="D114136" s="13"/>
      <c r="E114136" s="13"/>
      <c r="F114136" s="13"/>
      <c r="G114136" s="13"/>
      <c r="H114136" s="13"/>
      <c r="I114136" s="13"/>
      <c r="J114136" s="13"/>
      <c r="K114136" s="13"/>
      <c r="L114136" s="13"/>
      <c r="M114136" s="13"/>
      <c r="N114136" s="13"/>
      <c r="O114136" s="13"/>
      <c r="P114136" s="13"/>
      <c r="Q114136" s="13"/>
      <c r="R114136" s="13"/>
    </row>
    <row r="114137" spans="2:18">
      <c r="B114137" s="31"/>
      <c r="C114137" s="13"/>
      <c r="D114137" s="13"/>
      <c r="E114137" s="13"/>
      <c r="F114137" s="13"/>
      <c r="G114137" s="13"/>
      <c r="H114137" s="13"/>
      <c r="I114137" s="13"/>
      <c r="J114137" s="13"/>
      <c r="K114137" s="13"/>
      <c r="L114137" s="13"/>
      <c r="M114137" s="13"/>
      <c r="N114137" s="13"/>
      <c r="O114137" s="13"/>
      <c r="P114137" s="13"/>
      <c r="Q114137" s="13"/>
      <c r="R114137" s="13"/>
    </row>
    <row r="114138" spans="2:18">
      <c r="B114138" s="31"/>
      <c r="C114138" s="13"/>
      <c r="D114138" s="13"/>
      <c r="E114138" s="13"/>
      <c r="F114138" s="13"/>
      <c r="G114138" s="13"/>
      <c r="H114138" s="13"/>
      <c r="I114138" s="13"/>
      <c r="J114138" s="13"/>
      <c r="K114138" s="13"/>
      <c r="L114138" s="13"/>
      <c r="M114138" s="13"/>
      <c r="N114138" s="13"/>
      <c r="O114138" s="13"/>
      <c r="P114138" s="13"/>
      <c r="Q114138" s="13"/>
      <c r="R114138" s="13"/>
    </row>
    <row r="114139" spans="2:18">
      <c r="B114139" s="31"/>
      <c r="C114139" s="13"/>
      <c r="D114139" s="13"/>
      <c r="E114139" s="13"/>
      <c r="F114139" s="13"/>
      <c r="G114139" s="13"/>
      <c r="H114139" s="13"/>
      <c r="I114139" s="13"/>
      <c r="J114139" s="13"/>
      <c r="K114139" s="13"/>
      <c r="L114139" s="13"/>
      <c r="M114139" s="13"/>
      <c r="N114139" s="13"/>
      <c r="O114139" s="13"/>
      <c r="P114139" s="13"/>
      <c r="Q114139" s="13"/>
      <c r="R114139" s="13"/>
    </row>
    <row r="114140" spans="2:18">
      <c r="B114140" s="31"/>
      <c r="C114140" s="13"/>
      <c r="D114140" s="13"/>
      <c r="E114140" s="13"/>
      <c r="F114140" s="13"/>
      <c r="G114140" s="13"/>
      <c r="H114140" s="13"/>
      <c r="I114140" s="13"/>
      <c r="J114140" s="13"/>
      <c r="K114140" s="13"/>
      <c r="L114140" s="13"/>
      <c r="M114140" s="13"/>
      <c r="N114140" s="13"/>
      <c r="O114140" s="13"/>
      <c r="P114140" s="13"/>
      <c r="Q114140" s="13"/>
      <c r="R114140" s="13"/>
    </row>
    <row r="114141" spans="2:18">
      <c r="B114141" s="31"/>
      <c r="C114141" s="13"/>
      <c r="D114141" s="13"/>
      <c r="E114141" s="13"/>
      <c r="F114141" s="13"/>
      <c r="G114141" s="13"/>
      <c r="H114141" s="13"/>
      <c r="I114141" s="13"/>
      <c r="J114141" s="13"/>
      <c r="K114141" s="13"/>
      <c r="L114141" s="13"/>
      <c r="M114141" s="13"/>
      <c r="N114141" s="13"/>
      <c r="O114141" s="13"/>
      <c r="P114141" s="13"/>
      <c r="Q114141" s="13"/>
      <c r="R114141" s="13"/>
    </row>
    <row r="114142" spans="2:18">
      <c r="B114142" s="31"/>
      <c r="C114142" s="13"/>
      <c r="D114142" s="13"/>
      <c r="E114142" s="13"/>
      <c r="F114142" s="13"/>
      <c r="G114142" s="13"/>
      <c r="H114142" s="13"/>
      <c r="I114142" s="13"/>
      <c r="J114142" s="13"/>
      <c r="K114142" s="13"/>
      <c r="L114142" s="13"/>
      <c r="M114142" s="13"/>
      <c r="N114142" s="13"/>
      <c r="O114142" s="13"/>
      <c r="P114142" s="13"/>
      <c r="Q114142" s="13"/>
      <c r="R114142" s="13"/>
    </row>
    <row r="114143" spans="2:18">
      <c r="B114143" s="31"/>
      <c r="C114143" s="13"/>
      <c r="D114143" s="13"/>
      <c r="E114143" s="13"/>
      <c r="F114143" s="13"/>
      <c r="G114143" s="13"/>
      <c r="H114143" s="13"/>
      <c r="I114143" s="13"/>
      <c r="J114143" s="13"/>
      <c r="K114143" s="13"/>
      <c r="L114143" s="13"/>
      <c r="M114143" s="13"/>
      <c r="N114143" s="13"/>
      <c r="O114143" s="13"/>
      <c r="P114143" s="13"/>
      <c r="Q114143" s="13"/>
      <c r="R114143" s="13"/>
    </row>
    <row r="114144" spans="2:18">
      <c r="B114144" s="31"/>
      <c r="C114144" s="13"/>
      <c r="D114144" s="13"/>
      <c r="E114144" s="13"/>
      <c r="F114144" s="13"/>
      <c r="G114144" s="13"/>
      <c r="H114144" s="13"/>
      <c r="I114144" s="13"/>
      <c r="J114144" s="13"/>
      <c r="K114144" s="13"/>
      <c r="L114144" s="13"/>
      <c r="M114144" s="13"/>
      <c r="N114144" s="13"/>
      <c r="O114144" s="13"/>
      <c r="P114144" s="13"/>
      <c r="Q114144" s="13"/>
      <c r="R114144" s="13"/>
    </row>
    <row r="114145" spans="2:18">
      <c r="B114145" s="31"/>
      <c r="C114145" s="13"/>
      <c r="D114145" s="13"/>
      <c r="E114145" s="13"/>
      <c r="F114145" s="13"/>
      <c r="G114145" s="13"/>
      <c r="H114145" s="13"/>
      <c r="I114145" s="13"/>
      <c r="J114145" s="13"/>
      <c r="K114145" s="13"/>
      <c r="L114145" s="13"/>
      <c r="M114145" s="13"/>
      <c r="N114145" s="13"/>
      <c r="O114145" s="13"/>
      <c r="P114145" s="13"/>
      <c r="Q114145" s="13"/>
      <c r="R114145" s="13"/>
    </row>
    <row r="114146" spans="2:18">
      <c r="B114146" s="31"/>
      <c r="C114146" s="13"/>
      <c r="D114146" s="13"/>
      <c r="E114146" s="13"/>
      <c r="F114146" s="13"/>
      <c r="G114146" s="13"/>
      <c r="H114146" s="13"/>
      <c r="I114146" s="13"/>
      <c r="J114146" s="13"/>
      <c r="K114146" s="13"/>
      <c r="L114146" s="13"/>
      <c r="M114146" s="13"/>
      <c r="N114146" s="13"/>
      <c r="O114146" s="13"/>
      <c r="P114146" s="13"/>
      <c r="Q114146" s="13"/>
      <c r="R114146" s="13"/>
    </row>
    <row r="114147" spans="2:18">
      <c r="B114147" s="31"/>
      <c r="C114147" s="13"/>
      <c r="D114147" s="13"/>
      <c r="E114147" s="13"/>
      <c r="F114147" s="13"/>
      <c r="G114147" s="13"/>
      <c r="H114147" s="13"/>
      <c r="I114147" s="13"/>
      <c r="J114147" s="13"/>
      <c r="K114147" s="13"/>
      <c r="L114147" s="13"/>
      <c r="M114147" s="13"/>
      <c r="N114147" s="13"/>
      <c r="O114147" s="13"/>
      <c r="P114147" s="13"/>
      <c r="Q114147" s="13"/>
      <c r="R114147" s="13"/>
    </row>
    <row r="114148" spans="2:18">
      <c r="B114148" s="31"/>
      <c r="C114148" s="13"/>
      <c r="D114148" s="13"/>
      <c r="E114148" s="13"/>
      <c r="F114148" s="13"/>
      <c r="G114148" s="13"/>
      <c r="H114148" s="13"/>
      <c r="I114148" s="13"/>
      <c r="J114148" s="13"/>
      <c r="K114148" s="13"/>
      <c r="L114148" s="13"/>
      <c r="M114148" s="13"/>
      <c r="N114148" s="13"/>
      <c r="O114148" s="13"/>
      <c r="P114148" s="13"/>
      <c r="Q114148" s="13"/>
      <c r="R114148" s="13"/>
    </row>
    <row r="114149" spans="2:18">
      <c r="B114149" s="31"/>
      <c r="C114149" s="13"/>
      <c r="D114149" s="13"/>
      <c r="E114149" s="13"/>
      <c r="F114149" s="13"/>
      <c r="G114149" s="13"/>
      <c r="H114149" s="13"/>
      <c r="I114149" s="13"/>
      <c r="J114149" s="13"/>
      <c r="K114149" s="13"/>
      <c r="L114149" s="13"/>
      <c r="M114149" s="13"/>
      <c r="N114149" s="13"/>
      <c r="O114149" s="13"/>
      <c r="P114149" s="13"/>
      <c r="Q114149" s="13"/>
      <c r="R114149" s="13"/>
    </row>
    <row r="114150" spans="2:18">
      <c r="B114150" s="31"/>
      <c r="C114150" s="13"/>
      <c r="D114150" s="13"/>
      <c r="E114150" s="13"/>
      <c r="F114150" s="13"/>
      <c r="G114150" s="13"/>
      <c r="H114150" s="13"/>
      <c r="I114150" s="13"/>
      <c r="J114150" s="13"/>
      <c r="K114150" s="13"/>
      <c r="L114150" s="13"/>
      <c r="M114150" s="13"/>
      <c r="N114150" s="13"/>
      <c r="O114150" s="13"/>
      <c r="P114150" s="13"/>
      <c r="Q114150" s="13"/>
      <c r="R114150" s="13"/>
    </row>
    <row r="114151" spans="2:18">
      <c r="B114151" s="31"/>
      <c r="C114151" s="13"/>
      <c r="D114151" s="13"/>
      <c r="E114151" s="13"/>
      <c r="F114151" s="13"/>
      <c r="G114151" s="13"/>
      <c r="H114151" s="13"/>
      <c r="I114151" s="13"/>
      <c r="J114151" s="13"/>
      <c r="K114151" s="13"/>
      <c r="L114151" s="13"/>
      <c r="M114151" s="13"/>
      <c r="N114151" s="13"/>
      <c r="O114151" s="13"/>
      <c r="P114151" s="13"/>
      <c r="Q114151" s="13"/>
      <c r="R114151" s="13"/>
    </row>
    <row r="114152" spans="2:18">
      <c r="B114152" s="31"/>
      <c r="C114152" s="13"/>
      <c r="D114152" s="13"/>
      <c r="E114152" s="13"/>
      <c r="F114152" s="13"/>
      <c r="G114152" s="13"/>
      <c r="H114152" s="13"/>
      <c r="I114152" s="13"/>
      <c r="J114152" s="13"/>
      <c r="K114152" s="13"/>
      <c r="L114152" s="13"/>
      <c r="M114152" s="13"/>
      <c r="N114152" s="13"/>
      <c r="O114152" s="13"/>
      <c r="P114152" s="13"/>
      <c r="Q114152" s="13"/>
      <c r="R114152" s="13"/>
    </row>
    <row r="114153" spans="2:18">
      <c r="B114153" s="31"/>
      <c r="C114153" s="13"/>
      <c r="D114153" s="13"/>
      <c r="E114153" s="13"/>
      <c r="F114153" s="13"/>
      <c r="G114153" s="13"/>
      <c r="H114153" s="13"/>
      <c r="I114153" s="13"/>
      <c r="J114153" s="13"/>
      <c r="K114153" s="13"/>
      <c r="L114153" s="13"/>
      <c r="M114153" s="13"/>
      <c r="N114153" s="13"/>
      <c r="O114153" s="13"/>
      <c r="P114153" s="13"/>
      <c r="Q114153" s="13"/>
      <c r="R114153" s="13"/>
    </row>
    <row r="114154" spans="2:18">
      <c r="B114154" s="31"/>
      <c r="C114154" s="13"/>
      <c r="D114154" s="13"/>
      <c r="E114154" s="13"/>
      <c r="F114154" s="13"/>
      <c r="G114154" s="13"/>
      <c r="H114154" s="13"/>
      <c r="I114154" s="13"/>
      <c r="J114154" s="13"/>
      <c r="K114154" s="13"/>
      <c r="L114154" s="13"/>
      <c r="M114154" s="13"/>
      <c r="N114154" s="13"/>
      <c r="O114154" s="13"/>
      <c r="P114154" s="13"/>
      <c r="Q114154" s="13"/>
      <c r="R114154" s="13"/>
    </row>
    <row r="114155" spans="2:18">
      <c r="B114155" s="31"/>
      <c r="C114155" s="13"/>
      <c r="D114155" s="13"/>
      <c r="E114155" s="13"/>
      <c r="F114155" s="13"/>
      <c r="G114155" s="13"/>
      <c r="H114155" s="13"/>
      <c r="I114155" s="13"/>
      <c r="J114155" s="13"/>
      <c r="K114155" s="13"/>
      <c r="L114155" s="13"/>
      <c r="M114155" s="13"/>
      <c r="N114155" s="13"/>
      <c r="O114155" s="13"/>
      <c r="P114155" s="13"/>
      <c r="Q114155" s="13"/>
      <c r="R114155" s="13"/>
    </row>
    <row r="114156" spans="2:18">
      <c r="B114156" s="31"/>
      <c r="C114156" s="13"/>
      <c r="D114156" s="13"/>
      <c r="E114156" s="13"/>
      <c r="F114156" s="13"/>
      <c r="G114156" s="13"/>
      <c r="H114156" s="13"/>
      <c r="I114156" s="13"/>
      <c r="J114156" s="13"/>
      <c r="K114156" s="13"/>
      <c r="L114156" s="13"/>
      <c r="M114156" s="13"/>
      <c r="N114156" s="13"/>
      <c r="O114156" s="13"/>
      <c r="P114156" s="13"/>
      <c r="Q114156" s="13"/>
      <c r="R114156" s="13"/>
    </row>
    <row r="114157" spans="2:18">
      <c r="B114157" s="31"/>
      <c r="C114157" s="13"/>
      <c r="D114157" s="13"/>
      <c r="E114157" s="13"/>
      <c r="F114157" s="13"/>
      <c r="G114157" s="13"/>
      <c r="H114157" s="13"/>
      <c r="I114157" s="13"/>
      <c r="J114157" s="13"/>
      <c r="K114157" s="13"/>
      <c r="L114157" s="13"/>
      <c r="M114157" s="13"/>
      <c r="N114157" s="13"/>
      <c r="O114157" s="13"/>
      <c r="P114157" s="13"/>
      <c r="Q114157" s="13"/>
      <c r="R114157" s="13"/>
    </row>
    <row r="114158" spans="2:18">
      <c r="B114158" s="31"/>
      <c r="C114158" s="13"/>
      <c r="D114158" s="13"/>
      <c r="E114158" s="13"/>
      <c r="F114158" s="13"/>
      <c r="G114158" s="13"/>
      <c r="H114158" s="13"/>
      <c r="I114158" s="13"/>
      <c r="J114158" s="13"/>
      <c r="K114158" s="13"/>
      <c r="L114158" s="13"/>
      <c r="M114158" s="13"/>
      <c r="N114158" s="13"/>
      <c r="O114158" s="13"/>
      <c r="P114158" s="13"/>
      <c r="Q114158" s="13"/>
      <c r="R114158" s="13"/>
    </row>
    <row r="114159" spans="2:18">
      <c r="B114159" s="31"/>
      <c r="C114159" s="13"/>
      <c r="D114159" s="13"/>
      <c r="E114159" s="13"/>
      <c r="F114159" s="13"/>
      <c r="G114159" s="13"/>
      <c r="H114159" s="13"/>
      <c r="I114159" s="13"/>
      <c r="J114159" s="13"/>
      <c r="K114159" s="13"/>
      <c r="L114159" s="13"/>
      <c r="M114159" s="13"/>
      <c r="N114159" s="13"/>
      <c r="O114159" s="13"/>
      <c r="P114159" s="13"/>
      <c r="Q114159" s="13"/>
      <c r="R114159" s="13"/>
    </row>
    <row r="114160" spans="2:18">
      <c r="B114160" s="31"/>
      <c r="C114160" s="13"/>
      <c r="D114160" s="13"/>
      <c r="E114160" s="13"/>
      <c r="F114160" s="13"/>
      <c r="G114160" s="13"/>
      <c r="H114160" s="13"/>
      <c r="I114160" s="13"/>
      <c r="J114160" s="13"/>
      <c r="K114160" s="13"/>
      <c r="L114160" s="13"/>
      <c r="M114160" s="13"/>
      <c r="N114160" s="13"/>
      <c r="O114160" s="13"/>
      <c r="P114160" s="13"/>
      <c r="Q114160" s="13"/>
      <c r="R114160" s="13"/>
    </row>
    <row r="114161" spans="2:18">
      <c r="B114161" s="31"/>
      <c r="C114161" s="13"/>
      <c r="D114161" s="13"/>
      <c r="E114161" s="13"/>
      <c r="F114161" s="13"/>
      <c r="G114161" s="13"/>
      <c r="H114161" s="13"/>
      <c r="I114161" s="13"/>
      <c r="J114161" s="13"/>
      <c r="K114161" s="13"/>
      <c r="L114161" s="13"/>
      <c r="M114161" s="13"/>
      <c r="N114161" s="13"/>
      <c r="O114161" s="13"/>
      <c r="P114161" s="13"/>
      <c r="Q114161" s="13"/>
      <c r="R114161" s="13"/>
    </row>
    <row r="114162" spans="2:18">
      <c r="B114162" s="31"/>
      <c r="C114162" s="13"/>
      <c r="D114162" s="13"/>
      <c r="E114162" s="13"/>
      <c r="F114162" s="13"/>
      <c r="G114162" s="13"/>
      <c r="H114162" s="13"/>
      <c r="I114162" s="13"/>
      <c r="J114162" s="13"/>
      <c r="K114162" s="13"/>
      <c r="L114162" s="13"/>
      <c r="M114162" s="13"/>
      <c r="N114162" s="13"/>
      <c r="O114162" s="13"/>
      <c r="P114162" s="13"/>
      <c r="Q114162" s="13"/>
      <c r="R114162" s="13"/>
    </row>
    <row r="114163" spans="2:18">
      <c r="B114163" s="31"/>
      <c r="C114163" s="13"/>
      <c r="D114163" s="13"/>
      <c r="E114163" s="13"/>
      <c r="F114163" s="13"/>
      <c r="G114163" s="13"/>
      <c r="H114163" s="13"/>
      <c r="I114163" s="13"/>
      <c r="J114163" s="13"/>
      <c r="K114163" s="13"/>
      <c r="L114163" s="13"/>
      <c r="M114163" s="13"/>
      <c r="N114163" s="13"/>
      <c r="O114163" s="13"/>
      <c r="P114163" s="13"/>
      <c r="Q114163" s="13"/>
      <c r="R114163" s="13"/>
    </row>
    <row r="114164" spans="2:18">
      <c r="B114164" s="31"/>
      <c r="C114164" s="13"/>
      <c r="D114164" s="13"/>
      <c r="E114164" s="13"/>
      <c r="F114164" s="13"/>
      <c r="G114164" s="13"/>
      <c r="H114164" s="13"/>
      <c r="I114164" s="13"/>
      <c r="J114164" s="13"/>
      <c r="K114164" s="13"/>
      <c r="L114164" s="13"/>
      <c r="M114164" s="13"/>
      <c r="N114164" s="13"/>
      <c r="O114164" s="13"/>
      <c r="P114164" s="13"/>
      <c r="Q114164" s="13"/>
      <c r="R114164" s="13"/>
    </row>
    <row r="114165" spans="2:18">
      <c r="B114165" s="31"/>
      <c r="C114165" s="13"/>
      <c r="D114165" s="13"/>
      <c r="E114165" s="13"/>
      <c r="F114165" s="13"/>
      <c r="G114165" s="13"/>
      <c r="H114165" s="13"/>
      <c r="I114165" s="13"/>
      <c r="J114165" s="13"/>
      <c r="K114165" s="13"/>
      <c r="L114165" s="13"/>
      <c r="M114165" s="13"/>
      <c r="N114165" s="13"/>
      <c r="O114165" s="13"/>
      <c r="P114165" s="13"/>
      <c r="Q114165" s="13"/>
      <c r="R114165" s="13"/>
    </row>
    <row r="114166" spans="2:18">
      <c r="B114166" s="31"/>
      <c r="C114166" s="13"/>
      <c r="D114166" s="13"/>
      <c r="E114166" s="13"/>
      <c r="F114166" s="13"/>
      <c r="G114166" s="13"/>
      <c r="H114166" s="13"/>
      <c r="I114166" s="13"/>
      <c r="J114166" s="13"/>
      <c r="K114166" s="13"/>
      <c r="L114166" s="13"/>
      <c r="M114166" s="13"/>
      <c r="N114166" s="13"/>
      <c r="O114166" s="13"/>
      <c r="P114166" s="13"/>
      <c r="Q114166" s="13"/>
      <c r="R114166" s="13"/>
    </row>
    <row r="114167" spans="2:18">
      <c r="B114167" s="31"/>
      <c r="C114167" s="13"/>
      <c r="D114167" s="13"/>
      <c r="E114167" s="13"/>
      <c r="F114167" s="13"/>
      <c r="G114167" s="13"/>
      <c r="H114167" s="13"/>
      <c r="I114167" s="13"/>
      <c r="J114167" s="13"/>
      <c r="K114167" s="13"/>
      <c r="L114167" s="13"/>
      <c r="M114167" s="13"/>
      <c r="N114167" s="13"/>
      <c r="O114167" s="13"/>
      <c r="P114167" s="13"/>
      <c r="Q114167" s="13"/>
      <c r="R114167" s="13"/>
    </row>
    <row r="114168" spans="2:18">
      <c r="B114168" s="31"/>
      <c r="C114168" s="13"/>
      <c r="D114168" s="13"/>
      <c r="E114168" s="13"/>
      <c r="F114168" s="13"/>
      <c r="G114168" s="13"/>
      <c r="H114168" s="13"/>
      <c r="I114168" s="13"/>
      <c r="J114168" s="13"/>
      <c r="K114168" s="13"/>
      <c r="L114168" s="13"/>
      <c r="M114168" s="13"/>
      <c r="N114168" s="13"/>
      <c r="O114168" s="13"/>
      <c r="P114168" s="13"/>
      <c r="Q114168" s="13"/>
      <c r="R114168" s="13"/>
    </row>
    <row r="114169" spans="2:18">
      <c r="B114169" s="31"/>
      <c r="C114169" s="13"/>
      <c r="D114169" s="13"/>
      <c r="E114169" s="13"/>
      <c r="F114169" s="13"/>
      <c r="G114169" s="13"/>
      <c r="H114169" s="13"/>
      <c r="I114169" s="13"/>
      <c r="J114169" s="13"/>
      <c r="K114169" s="13"/>
      <c r="L114169" s="13"/>
      <c r="M114169" s="13"/>
      <c r="N114169" s="13"/>
      <c r="O114169" s="13"/>
      <c r="P114169" s="13"/>
      <c r="Q114169" s="13"/>
      <c r="R114169" s="13"/>
    </row>
    <row r="114170" spans="2:18">
      <c r="B114170" s="31"/>
      <c r="C114170" s="13"/>
      <c r="D114170" s="13"/>
      <c r="E114170" s="13"/>
      <c r="F114170" s="13"/>
      <c r="G114170" s="13"/>
      <c r="H114170" s="13"/>
      <c r="I114170" s="13"/>
      <c r="J114170" s="13"/>
      <c r="K114170" s="13"/>
      <c r="L114170" s="13"/>
      <c r="M114170" s="13"/>
      <c r="N114170" s="13"/>
      <c r="O114170" s="13"/>
      <c r="P114170" s="13"/>
      <c r="Q114170" s="13"/>
      <c r="R114170" s="13"/>
    </row>
    <row r="114171" spans="2:18">
      <c r="B114171" s="31"/>
      <c r="C114171" s="13"/>
      <c r="D114171" s="13"/>
      <c r="E114171" s="13"/>
      <c r="F114171" s="13"/>
      <c r="G114171" s="13"/>
      <c r="H114171" s="13"/>
      <c r="I114171" s="13"/>
      <c r="J114171" s="13"/>
      <c r="K114171" s="13"/>
      <c r="L114171" s="13"/>
      <c r="M114171" s="13"/>
      <c r="N114171" s="13"/>
      <c r="O114171" s="13"/>
      <c r="P114171" s="13"/>
      <c r="Q114171" s="13"/>
      <c r="R114171" s="13"/>
    </row>
    <row r="114172" spans="2:18">
      <c r="B114172" s="31"/>
      <c r="C114172" s="13"/>
      <c r="D114172" s="13"/>
      <c r="E114172" s="13"/>
      <c r="F114172" s="13"/>
      <c r="G114172" s="13"/>
      <c r="H114172" s="13"/>
      <c r="I114172" s="13"/>
      <c r="J114172" s="13"/>
      <c r="K114172" s="13"/>
      <c r="L114172" s="13"/>
      <c r="M114172" s="13"/>
      <c r="N114172" s="13"/>
      <c r="O114172" s="13"/>
      <c r="P114172" s="13"/>
      <c r="Q114172" s="13"/>
      <c r="R114172" s="13"/>
    </row>
    <row r="114173" spans="2:18">
      <c r="B114173" s="31"/>
      <c r="C114173" s="13"/>
      <c r="D114173" s="13"/>
      <c r="E114173" s="13"/>
      <c r="F114173" s="13"/>
      <c r="G114173" s="13"/>
      <c r="H114173" s="13"/>
      <c r="I114173" s="13"/>
      <c r="J114173" s="13"/>
      <c r="K114173" s="13"/>
      <c r="L114173" s="13"/>
      <c r="M114173" s="13"/>
      <c r="N114173" s="13"/>
      <c r="O114173" s="13"/>
      <c r="P114173" s="13"/>
      <c r="Q114173" s="13"/>
      <c r="R114173" s="13"/>
    </row>
    <row r="114174" spans="2:18">
      <c r="B114174" s="31"/>
      <c r="C114174" s="13"/>
      <c r="D114174" s="13"/>
      <c r="E114174" s="13"/>
      <c r="F114174" s="13"/>
      <c r="G114174" s="13"/>
      <c r="H114174" s="13"/>
      <c r="I114174" s="13"/>
      <c r="J114174" s="13"/>
      <c r="K114174" s="13"/>
      <c r="L114174" s="13"/>
      <c r="M114174" s="13"/>
      <c r="N114174" s="13"/>
      <c r="O114174" s="13"/>
      <c r="P114174" s="13"/>
      <c r="Q114174" s="13"/>
      <c r="R114174" s="13"/>
    </row>
    <row r="114175" spans="2:18">
      <c r="B114175" s="31"/>
      <c r="C114175" s="13"/>
      <c r="D114175" s="13"/>
      <c r="E114175" s="13"/>
      <c r="F114175" s="13"/>
      <c r="G114175" s="13"/>
      <c r="H114175" s="13"/>
      <c r="I114175" s="13"/>
      <c r="J114175" s="13"/>
      <c r="K114175" s="13"/>
      <c r="L114175" s="13"/>
      <c r="M114175" s="13"/>
      <c r="N114175" s="13"/>
      <c r="O114175" s="13"/>
      <c r="P114175" s="13"/>
      <c r="Q114175" s="13"/>
      <c r="R114175" s="13"/>
    </row>
    <row r="114176" spans="2:18">
      <c r="B114176" s="31"/>
      <c r="C114176" s="13"/>
      <c r="D114176" s="13"/>
      <c r="E114176" s="13"/>
      <c r="F114176" s="13"/>
      <c r="G114176" s="13"/>
      <c r="H114176" s="13"/>
      <c r="I114176" s="13"/>
      <c r="J114176" s="13"/>
      <c r="K114176" s="13"/>
      <c r="L114176" s="13"/>
      <c r="M114176" s="13"/>
      <c r="N114176" s="13"/>
      <c r="O114176" s="13"/>
      <c r="P114176" s="13"/>
      <c r="Q114176" s="13"/>
      <c r="R114176" s="13"/>
    </row>
    <row r="114177" spans="2:18">
      <c r="B114177" s="31"/>
      <c r="C114177" s="13"/>
      <c r="D114177" s="13"/>
      <c r="E114177" s="13"/>
      <c r="F114177" s="13"/>
      <c r="G114177" s="13"/>
      <c r="H114177" s="13"/>
      <c r="I114177" s="13"/>
      <c r="J114177" s="13"/>
      <c r="K114177" s="13"/>
      <c r="L114177" s="13"/>
      <c r="M114177" s="13"/>
      <c r="N114177" s="13"/>
      <c r="O114177" s="13"/>
      <c r="P114177" s="13"/>
      <c r="Q114177" s="13"/>
      <c r="R114177" s="13"/>
    </row>
    <row r="114178" spans="2:18">
      <c r="B114178" s="31"/>
      <c r="C114178" s="13"/>
      <c r="D114178" s="13"/>
      <c r="E114178" s="13"/>
      <c r="F114178" s="13"/>
      <c r="G114178" s="13"/>
      <c r="H114178" s="13"/>
      <c r="I114178" s="13"/>
      <c r="J114178" s="13"/>
      <c r="K114178" s="13"/>
      <c r="L114178" s="13"/>
      <c r="M114178" s="13"/>
      <c r="N114178" s="13"/>
      <c r="O114178" s="13"/>
      <c r="P114178" s="13"/>
      <c r="Q114178" s="13"/>
      <c r="R114178" s="13"/>
    </row>
    <row r="114179" spans="2:18">
      <c r="B114179" s="31"/>
      <c r="C114179" s="13"/>
      <c r="D114179" s="13"/>
      <c r="E114179" s="13"/>
      <c r="F114179" s="13"/>
      <c r="G114179" s="13"/>
      <c r="H114179" s="13"/>
      <c r="I114179" s="13"/>
      <c r="J114179" s="13"/>
      <c r="K114179" s="13"/>
      <c r="L114179" s="13"/>
      <c r="M114179" s="13"/>
      <c r="N114179" s="13"/>
      <c r="O114179" s="13"/>
      <c r="P114179" s="13"/>
      <c r="Q114179" s="13"/>
      <c r="R114179" s="13"/>
    </row>
    <row r="114180" spans="2:18">
      <c r="B114180" s="31"/>
      <c r="C114180" s="13"/>
      <c r="D114180" s="13"/>
      <c r="E114180" s="13"/>
      <c r="F114180" s="13"/>
      <c r="G114180" s="13"/>
      <c r="H114180" s="13"/>
      <c r="I114180" s="13"/>
      <c r="J114180" s="13"/>
      <c r="K114180" s="13"/>
      <c r="L114180" s="13"/>
      <c r="M114180" s="13"/>
      <c r="N114180" s="13"/>
      <c r="O114180" s="13"/>
      <c r="P114180" s="13"/>
      <c r="Q114180" s="13"/>
      <c r="R114180" s="13"/>
    </row>
    <row r="114181" spans="2:18">
      <c r="B114181" s="31"/>
      <c r="C114181" s="13"/>
      <c r="D114181" s="13"/>
      <c r="E114181" s="13"/>
      <c r="F114181" s="13"/>
      <c r="G114181" s="13"/>
      <c r="H114181" s="13"/>
      <c r="I114181" s="13"/>
      <c r="J114181" s="13"/>
      <c r="K114181" s="13"/>
      <c r="L114181" s="13"/>
      <c r="M114181" s="13"/>
      <c r="N114181" s="13"/>
      <c r="O114181" s="13"/>
      <c r="P114181" s="13"/>
      <c r="Q114181" s="13"/>
      <c r="R114181" s="13"/>
    </row>
    <row r="114182" spans="2:18">
      <c r="B114182" s="31"/>
      <c r="C114182" s="13"/>
      <c r="D114182" s="13"/>
      <c r="E114182" s="13"/>
      <c r="F114182" s="13"/>
      <c r="G114182" s="13"/>
      <c r="H114182" s="13"/>
      <c r="I114182" s="13"/>
      <c r="J114182" s="13"/>
      <c r="K114182" s="13"/>
      <c r="L114182" s="13"/>
      <c r="M114182" s="13"/>
      <c r="N114182" s="13"/>
      <c r="O114182" s="13"/>
      <c r="P114182" s="13"/>
      <c r="Q114182" s="13"/>
      <c r="R114182" s="13"/>
    </row>
    <row r="114183" spans="2:18">
      <c r="B114183" s="31"/>
      <c r="C114183" s="13"/>
      <c r="D114183" s="13"/>
      <c r="E114183" s="13"/>
      <c r="F114183" s="13"/>
      <c r="G114183" s="13"/>
      <c r="H114183" s="13"/>
      <c r="I114183" s="13"/>
      <c r="J114183" s="13"/>
      <c r="K114183" s="13"/>
      <c r="L114183" s="13"/>
      <c r="M114183" s="13"/>
      <c r="N114183" s="13"/>
      <c r="O114183" s="13"/>
      <c r="P114183" s="13"/>
      <c r="Q114183" s="13"/>
      <c r="R114183" s="13"/>
    </row>
    <row r="114184" spans="2:18">
      <c r="B114184" s="31"/>
      <c r="C114184" s="13"/>
      <c r="D114184" s="13"/>
      <c r="E114184" s="13"/>
      <c r="F114184" s="13"/>
      <c r="G114184" s="13"/>
      <c r="H114184" s="13"/>
      <c r="I114184" s="13"/>
      <c r="J114184" s="13"/>
      <c r="K114184" s="13"/>
      <c r="L114184" s="13"/>
      <c r="M114184" s="13"/>
      <c r="N114184" s="13"/>
      <c r="O114184" s="13"/>
      <c r="P114184" s="13"/>
      <c r="Q114184" s="13"/>
      <c r="R114184" s="13"/>
    </row>
    <row r="114185" spans="2:18">
      <c r="B114185" s="31"/>
      <c r="C114185" s="13"/>
      <c r="D114185" s="13"/>
      <c r="E114185" s="13"/>
      <c r="F114185" s="13"/>
      <c r="G114185" s="13"/>
      <c r="H114185" s="13"/>
      <c r="I114185" s="13"/>
      <c r="J114185" s="13"/>
      <c r="K114185" s="13"/>
      <c r="L114185" s="13"/>
      <c r="M114185" s="13"/>
      <c r="N114185" s="13"/>
      <c r="O114185" s="13"/>
      <c r="P114185" s="13"/>
      <c r="Q114185" s="13"/>
      <c r="R114185" s="13"/>
    </row>
    <row r="114186" spans="2:18">
      <c r="B114186" s="31"/>
      <c r="C114186" s="13"/>
      <c r="D114186" s="13"/>
      <c r="E114186" s="13"/>
      <c r="F114186" s="13"/>
      <c r="G114186" s="13"/>
      <c r="H114186" s="13"/>
      <c r="I114186" s="13"/>
      <c r="J114186" s="13"/>
      <c r="K114186" s="13"/>
      <c r="L114186" s="13"/>
      <c r="M114186" s="13"/>
      <c r="N114186" s="13"/>
      <c r="O114186" s="13"/>
      <c r="P114186" s="13"/>
      <c r="Q114186" s="13"/>
      <c r="R114186" s="13"/>
    </row>
    <row r="114187" spans="2:18">
      <c r="B114187" s="31"/>
      <c r="C114187" s="13"/>
      <c r="D114187" s="13"/>
      <c r="E114187" s="13"/>
      <c r="F114187" s="13"/>
      <c r="G114187" s="13"/>
      <c r="H114187" s="13"/>
      <c r="I114187" s="13"/>
      <c r="J114187" s="13"/>
      <c r="K114187" s="13"/>
      <c r="L114187" s="13"/>
      <c r="M114187" s="13"/>
      <c r="N114187" s="13"/>
      <c r="O114187" s="13"/>
      <c r="P114187" s="13"/>
      <c r="Q114187" s="13"/>
      <c r="R114187" s="13"/>
    </row>
    <row r="114188" spans="2:18">
      <c r="B114188" s="31"/>
      <c r="C114188" s="13"/>
      <c r="D114188" s="13"/>
      <c r="E114188" s="13"/>
      <c r="F114188" s="13"/>
      <c r="G114188" s="13"/>
      <c r="H114188" s="13"/>
      <c r="I114188" s="13"/>
      <c r="J114188" s="13"/>
      <c r="K114188" s="13"/>
      <c r="L114188" s="13"/>
      <c r="M114188" s="13"/>
      <c r="N114188" s="13"/>
      <c r="O114188" s="13"/>
      <c r="P114188" s="13"/>
      <c r="Q114188" s="13"/>
      <c r="R114188" s="13"/>
    </row>
    <row r="114189" spans="2:18">
      <c r="B114189" s="31"/>
      <c r="C114189" s="13"/>
      <c r="D114189" s="13"/>
      <c r="E114189" s="13"/>
      <c r="F114189" s="13"/>
      <c r="G114189" s="13"/>
      <c r="H114189" s="13"/>
      <c r="I114189" s="13"/>
      <c r="J114189" s="13"/>
      <c r="K114189" s="13"/>
      <c r="L114189" s="13"/>
      <c r="M114189" s="13"/>
      <c r="N114189" s="13"/>
      <c r="O114189" s="13"/>
      <c r="P114189" s="13"/>
      <c r="Q114189" s="13"/>
      <c r="R114189" s="13"/>
    </row>
    <row r="114190" spans="2:18">
      <c r="B114190" s="31"/>
      <c r="C114190" s="13"/>
      <c r="D114190" s="13"/>
      <c r="E114190" s="13"/>
      <c r="F114190" s="13"/>
      <c r="G114190" s="13"/>
      <c r="H114190" s="13"/>
      <c r="I114190" s="13"/>
      <c r="J114190" s="13"/>
      <c r="K114190" s="13"/>
      <c r="L114190" s="13"/>
      <c r="M114190" s="13"/>
      <c r="N114190" s="13"/>
      <c r="O114190" s="13"/>
      <c r="P114190" s="13"/>
      <c r="Q114190" s="13"/>
      <c r="R114190" s="13"/>
    </row>
    <row r="114191" spans="2:18">
      <c r="B114191" s="31"/>
      <c r="C114191" s="13"/>
      <c r="D114191" s="13"/>
      <c r="E114191" s="13"/>
      <c r="F114191" s="13"/>
      <c r="G114191" s="13"/>
      <c r="H114191" s="13"/>
      <c r="I114191" s="13"/>
      <c r="J114191" s="13"/>
      <c r="K114191" s="13"/>
      <c r="L114191" s="13"/>
      <c r="M114191" s="13"/>
      <c r="N114191" s="13"/>
      <c r="O114191" s="13"/>
      <c r="P114191" s="13"/>
      <c r="Q114191" s="13"/>
      <c r="R114191" s="13"/>
    </row>
    <row r="114192" spans="2:18">
      <c r="B114192" s="31"/>
      <c r="C114192" s="13"/>
      <c r="D114192" s="13"/>
      <c r="E114192" s="13"/>
      <c r="F114192" s="13"/>
      <c r="G114192" s="13"/>
      <c r="H114192" s="13"/>
      <c r="I114192" s="13"/>
      <c r="J114192" s="13"/>
      <c r="K114192" s="13"/>
      <c r="L114192" s="13"/>
      <c r="M114192" s="13"/>
      <c r="N114192" s="13"/>
      <c r="O114192" s="13"/>
      <c r="P114192" s="13"/>
      <c r="Q114192" s="13"/>
      <c r="R114192" s="13"/>
    </row>
    <row r="114193" spans="2:18">
      <c r="B114193" s="31"/>
      <c r="C114193" s="13"/>
      <c r="D114193" s="13"/>
      <c r="E114193" s="13"/>
      <c r="F114193" s="13"/>
      <c r="G114193" s="13"/>
      <c r="H114193" s="13"/>
      <c r="I114193" s="13"/>
      <c r="J114193" s="13"/>
      <c r="K114193" s="13"/>
      <c r="L114193" s="13"/>
      <c r="M114193" s="13"/>
      <c r="N114193" s="13"/>
      <c r="O114193" s="13"/>
      <c r="P114193" s="13"/>
      <c r="Q114193" s="13"/>
      <c r="R114193" s="13"/>
    </row>
    <row r="114194" spans="2:18">
      <c r="B114194" s="31"/>
      <c r="C114194" s="13"/>
      <c r="D114194" s="13"/>
      <c r="E114194" s="13"/>
      <c r="F114194" s="13"/>
      <c r="G114194" s="13"/>
      <c r="H114194" s="13"/>
      <c r="I114194" s="13"/>
      <c r="J114194" s="13"/>
      <c r="K114194" s="13"/>
      <c r="L114194" s="13"/>
      <c r="M114194" s="13"/>
      <c r="N114194" s="13"/>
      <c r="O114194" s="13"/>
      <c r="P114194" s="13"/>
      <c r="Q114194" s="13"/>
      <c r="R114194" s="13"/>
    </row>
    <row r="114195" spans="2:18">
      <c r="B114195" s="31"/>
      <c r="C114195" s="13"/>
      <c r="D114195" s="13"/>
      <c r="E114195" s="13"/>
      <c r="F114195" s="13"/>
      <c r="G114195" s="13"/>
      <c r="H114195" s="13"/>
      <c r="I114195" s="13"/>
      <c r="J114195" s="13"/>
      <c r="K114195" s="13"/>
      <c r="L114195" s="13"/>
      <c r="M114195" s="13"/>
      <c r="N114195" s="13"/>
      <c r="O114195" s="13"/>
      <c r="P114195" s="13"/>
      <c r="Q114195" s="13"/>
      <c r="R114195" s="13"/>
    </row>
    <row r="114196" spans="2:18">
      <c r="B114196" s="31"/>
      <c r="C114196" s="13"/>
      <c r="D114196" s="13"/>
      <c r="E114196" s="13"/>
      <c r="F114196" s="13"/>
      <c r="G114196" s="13"/>
      <c r="H114196" s="13"/>
      <c r="I114196" s="13"/>
      <c r="J114196" s="13"/>
      <c r="K114196" s="13"/>
      <c r="L114196" s="13"/>
      <c r="M114196" s="13"/>
      <c r="N114196" s="13"/>
      <c r="O114196" s="13"/>
      <c r="P114196" s="13"/>
      <c r="Q114196" s="13"/>
      <c r="R114196" s="13"/>
    </row>
    <row r="114197" spans="2:18">
      <c r="B114197" s="31"/>
      <c r="C114197" s="13"/>
      <c r="D114197" s="13"/>
      <c r="E114197" s="13"/>
      <c r="F114197" s="13"/>
      <c r="G114197" s="13"/>
      <c r="H114197" s="13"/>
      <c r="I114197" s="13"/>
      <c r="J114197" s="13"/>
      <c r="K114197" s="13"/>
      <c r="L114197" s="13"/>
      <c r="M114197" s="13"/>
      <c r="N114197" s="13"/>
      <c r="O114197" s="13"/>
      <c r="P114197" s="13"/>
      <c r="Q114197" s="13"/>
      <c r="R114197" s="13"/>
    </row>
    <row r="114198" spans="2:18">
      <c r="B114198" s="31"/>
      <c r="C114198" s="13"/>
      <c r="D114198" s="13"/>
      <c r="E114198" s="13"/>
      <c r="F114198" s="13"/>
      <c r="G114198" s="13"/>
      <c r="H114198" s="13"/>
      <c r="I114198" s="13"/>
      <c r="J114198" s="13"/>
      <c r="K114198" s="13"/>
      <c r="L114198" s="13"/>
      <c r="M114198" s="13"/>
      <c r="N114198" s="13"/>
      <c r="O114198" s="13"/>
      <c r="P114198" s="13"/>
      <c r="Q114198" s="13"/>
      <c r="R114198" s="13"/>
    </row>
    <row r="114199" spans="2:18">
      <c r="B114199" s="31"/>
      <c r="C114199" s="13"/>
      <c r="D114199" s="13"/>
      <c r="E114199" s="13"/>
      <c r="F114199" s="13"/>
      <c r="G114199" s="13"/>
      <c r="H114199" s="13"/>
      <c r="I114199" s="13"/>
      <c r="J114199" s="13"/>
      <c r="K114199" s="13"/>
      <c r="L114199" s="13"/>
      <c r="M114199" s="13"/>
      <c r="N114199" s="13"/>
      <c r="O114199" s="13"/>
      <c r="P114199" s="13"/>
      <c r="Q114199" s="13"/>
      <c r="R114199" s="13"/>
    </row>
    <row r="114200" spans="2:18">
      <c r="B114200" s="31"/>
      <c r="C114200" s="13"/>
      <c r="D114200" s="13"/>
      <c r="E114200" s="13"/>
      <c r="F114200" s="13"/>
      <c r="G114200" s="13"/>
      <c r="H114200" s="13"/>
      <c r="I114200" s="13"/>
      <c r="J114200" s="13"/>
      <c r="K114200" s="13"/>
      <c r="L114200" s="13"/>
      <c r="M114200" s="13"/>
      <c r="N114200" s="13"/>
      <c r="O114200" s="13"/>
      <c r="P114200" s="13"/>
      <c r="Q114200" s="13"/>
      <c r="R114200" s="13"/>
    </row>
    <row r="114201" spans="2:18">
      <c r="B114201" s="31"/>
      <c r="C114201" s="13"/>
      <c r="D114201" s="13"/>
      <c r="E114201" s="13"/>
      <c r="F114201" s="13"/>
      <c r="G114201" s="13"/>
      <c r="H114201" s="13"/>
      <c r="I114201" s="13"/>
      <c r="J114201" s="13"/>
      <c r="K114201" s="13"/>
      <c r="L114201" s="13"/>
      <c r="M114201" s="13"/>
      <c r="N114201" s="13"/>
      <c r="O114201" s="13"/>
      <c r="P114201" s="13"/>
      <c r="Q114201" s="13"/>
      <c r="R114201" s="13"/>
    </row>
    <row r="114202" spans="2:18">
      <c r="B114202" s="31"/>
      <c r="C114202" s="13"/>
      <c r="D114202" s="13"/>
      <c r="E114202" s="13"/>
      <c r="F114202" s="13"/>
      <c r="G114202" s="13"/>
      <c r="H114202" s="13"/>
      <c r="I114202" s="13"/>
      <c r="J114202" s="13"/>
      <c r="K114202" s="13"/>
      <c r="L114202" s="13"/>
      <c r="M114202" s="13"/>
      <c r="N114202" s="13"/>
      <c r="O114202" s="13"/>
      <c r="P114202" s="13"/>
      <c r="Q114202" s="13"/>
      <c r="R114202" s="13"/>
    </row>
    <row r="114203" spans="2:18">
      <c r="B114203" s="31"/>
      <c r="C114203" s="13"/>
      <c r="D114203" s="13"/>
      <c r="E114203" s="13"/>
      <c r="F114203" s="13"/>
      <c r="G114203" s="13"/>
      <c r="H114203" s="13"/>
      <c r="I114203" s="13"/>
      <c r="J114203" s="13"/>
      <c r="K114203" s="13"/>
      <c r="L114203" s="13"/>
      <c r="M114203" s="13"/>
      <c r="N114203" s="13"/>
      <c r="O114203" s="13"/>
      <c r="P114203" s="13"/>
      <c r="Q114203" s="13"/>
      <c r="R114203" s="13"/>
    </row>
    <row r="114204" spans="2:18">
      <c r="B114204" s="31"/>
      <c r="C114204" s="13"/>
      <c r="D114204" s="13"/>
      <c r="E114204" s="13"/>
      <c r="F114204" s="13"/>
      <c r="G114204" s="13"/>
      <c r="H114204" s="13"/>
      <c r="I114204" s="13"/>
      <c r="J114204" s="13"/>
      <c r="K114204" s="13"/>
      <c r="L114204" s="13"/>
      <c r="M114204" s="13"/>
      <c r="N114204" s="13"/>
      <c r="O114204" s="13"/>
      <c r="P114204" s="13"/>
      <c r="Q114204" s="13"/>
      <c r="R114204" s="13"/>
    </row>
    <row r="114205" spans="2:18">
      <c r="B114205" s="31"/>
      <c r="C114205" s="13"/>
      <c r="D114205" s="13"/>
      <c r="E114205" s="13"/>
      <c r="F114205" s="13"/>
      <c r="G114205" s="13"/>
      <c r="H114205" s="13"/>
      <c r="I114205" s="13"/>
      <c r="J114205" s="13"/>
      <c r="K114205" s="13"/>
      <c r="L114205" s="13"/>
      <c r="M114205" s="13"/>
      <c r="N114205" s="13"/>
      <c r="O114205" s="13"/>
      <c r="P114205" s="13"/>
      <c r="Q114205" s="13"/>
      <c r="R114205" s="13"/>
    </row>
    <row r="114206" spans="2:18">
      <c r="B114206" s="31"/>
      <c r="C114206" s="13"/>
      <c r="D114206" s="13"/>
      <c r="E114206" s="13"/>
      <c r="F114206" s="13"/>
      <c r="G114206" s="13"/>
      <c r="H114206" s="13"/>
      <c r="I114206" s="13"/>
      <c r="J114206" s="13"/>
      <c r="K114206" s="13"/>
      <c r="L114206" s="13"/>
      <c r="M114206" s="13"/>
      <c r="N114206" s="13"/>
      <c r="O114206" s="13"/>
      <c r="P114206" s="13"/>
      <c r="Q114206" s="13"/>
      <c r="R114206" s="13"/>
    </row>
    <row r="114207" spans="2:18">
      <c r="B114207" s="31"/>
      <c r="C114207" s="13"/>
      <c r="D114207" s="13"/>
      <c r="E114207" s="13"/>
      <c r="F114207" s="13"/>
      <c r="G114207" s="13"/>
      <c r="H114207" s="13"/>
      <c r="I114207" s="13"/>
      <c r="J114207" s="13"/>
      <c r="K114207" s="13"/>
      <c r="L114207" s="13"/>
      <c r="M114207" s="13"/>
      <c r="N114207" s="13"/>
      <c r="O114207" s="13"/>
      <c r="P114207" s="13"/>
      <c r="Q114207" s="13"/>
      <c r="R114207" s="13"/>
    </row>
    <row r="114208" spans="2:18">
      <c r="B114208" s="31"/>
      <c r="C114208" s="13"/>
      <c r="D114208" s="13"/>
      <c r="E114208" s="13"/>
      <c r="F114208" s="13"/>
      <c r="G114208" s="13"/>
      <c r="H114208" s="13"/>
      <c r="I114208" s="13"/>
      <c r="J114208" s="13"/>
      <c r="K114208" s="13"/>
      <c r="L114208" s="13"/>
      <c r="M114208" s="13"/>
      <c r="N114208" s="13"/>
      <c r="O114208" s="13"/>
      <c r="P114208" s="13"/>
      <c r="Q114208" s="13"/>
      <c r="R114208" s="13"/>
    </row>
    <row r="114209" spans="2:18">
      <c r="B114209" s="31"/>
      <c r="C114209" s="13"/>
      <c r="D114209" s="13"/>
      <c r="E114209" s="13"/>
      <c r="F114209" s="13"/>
      <c r="G114209" s="13"/>
      <c r="H114209" s="13"/>
      <c r="I114209" s="13"/>
      <c r="J114209" s="13"/>
      <c r="K114209" s="13"/>
      <c r="L114209" s="13"/>
      <c r="M114209" s="13"/>
      <c r="N114209" s="13"/>
      <c r="O114209" s="13"/>
      <c r="P114209" s="13"/>
      <c r="Q114209" s="13"/>
      <c r="R114209" s="13"/>
    </row>
    <row r="114210" spans="2:18">
      <c r="B114210" s="31"/>
      <c r="C114210" s="13"/>
      <c r="D114210" s="13"/>
      <c r="E114210" s="13"/>
      <c r="F114210" s="13"/>
      <c r="G114210" s="13"/>
      <c r="H114210" s="13"/>
      <c r="I114210" s="13"/>
      <c r="J114210" s="13"/>
      <c r="K114210" s="13"/>
      <c r="L114210" s="13"/>
      <c r="M114210" s="13"/>
      <c r="N114210" s="13"/>
      <c r="O114210" s="13"/>
      <c r="P114210" s="13"/>
      <c r="Q114210" s="13"/>
      <c r="R114210" s="13"/>
    </row>
    <row r="114211" spans="2:18">
      <c r="B114211" s="31"/>
      <c r="C114211" s="13"/>
      <c r="D114211" s="13"/>
      <c r="E114211" s="13"/>
      <c r="F114211" s="13"/>
      <c r="G114211" s="13"/>
      <c r="H114211" s="13"/>
      <c r="I114211" s="13"/>
      <c r="J114211" s="13"/>
      <c r="K114211" s="13"/>
      <c r="L114211" s="13"/>
      <c r="M114211" s="13"/>
      <c r="N114211" s="13"/>
      <c r="O114211" s="13"/>
      <c r="P114211" s="13"/>
      <c r="Q114211" s="13"/>
      <c r="R114211" s="13"/>
    </row>
    <row r="114212" spans="2:18">
      <c r="B114212" s="31"/>
      <c r="C114212" s="13"/>
      <c r="D114212" s="13"/>
      <c r="E114212" s="13"/>
      <c r="F114212" s="13"/>
      <c r="G114212" s="13"/>
      <c r="H114212" s="13"/>
      <c r="I114212" s="13"/>
      <c r="J114212" s="13"/>
      <c r="K114212" s="13"/>
      <c r="L114212" s="13"/>
      <c r="M114212" s="13"/>
      <c r="N114212" s="13"/>
      <c r="O114212" s="13"/>
      <c r="P114212" s="13"/>
      <c r="Q114212" s="13"/>
      <c r="R114212" s="13"/>
    </row>
    <row r="114213" spans="2:18">
      <c r="B114213" s="31"/>
      <c r="C114213" s="13"/>
      <c r="D114213" s="13"/>
      <c r="E114213" s="13"/>
      <c r="F114213" s="13"/>
      <c r="G114213" s="13"/>
      <c r="H114213" s="13"/>
      <c r="I114213" s="13"/>
      <c r="J114213" s="13"/>
      <c r="K114213" s="13"/>
      <c r="L114213" s="13"/>
      <c r="M114213" s="13"/>
      <c r="N114213" s="13"/>
      <c r="O114213" s="13"/>
      <c r="P114213" s="13"/>
      <c r="Q114213" s="13"/>
      <c r="R114213" s="13"/>
    </row>
    <row r="114214" spans="2:18">
      <c r="B114214" s="31"/>
      <c r="C114214" s="13"/>
      <c r="D114214" s="13"/>
      <c r="E114214" s="13"/>
      <c r="F114214" s="13"/>
      <c r="G114214" s="13"/>
      <c r="H114214" s="13"/>
      <c r="I114214" s="13"/>
      <c r="J114214" s="13"/>
      <c r="K114214" s="13"/>
      <c r="L114214" s="13"/>
      <c r="M114214" s="13"/>
      <c r="N114214" s="13"/>
      <c r="O114214" s="13"/>
      <c r="P114214" s="13"/>
      <c r="Q114214" s="13"/>
      <c r="R114214" s="13"/>
    </row>
    <row r="114215" spans="2:18">
      <c r="B114215" s="31"/>
      <c r="C114215" s="13"/>
      <c r="D114215" s="13"/>
      <c r="E114215" s="13"/>
      <c r="F114215" s="13"/>
      <c r="G114215" s="13"/>
      <c r="H114215" s="13"/>
      <c r="I114215" s="13"/>
      <c r="J114215" s="13"/>
      <c r="K114215" s="13"/>
      <c r="L114215" s="13"/>
      <c r="M114215" s="13"/>
      <c r="N114215" s="13"/>
      <c r="O114215" s="13"/>
      <c r="P114215" s="13"/>
      <c r="Q114215" s="13"/>
      <c r="R114215" s="13"/>
    </row>
    <row r="114216" spans="2:18">
      <c r="B114216" s="31"/>
      <c r="C114216" s="13"/>
      <c r="D114216" s="13"/>
      <c r="E114216" s="13"/>
      <c r="F114216" s="13"/>
      <c r="G114216" s="13"/>
      <c r="H114216" s="13"/>
      <c r="I114216" s="13"/>
      <c r="J114216" s="13"/>
      <c r="K114216" s="13"/>
      <c r="L114216" s="13"/>
      <c r="M114216" s="13"/>
      <c r="N114216" s="13"/>
      <c r="O114216" s="13"/>
      <c r="P114216" s="13"/>
      <c r="Q114216" s="13"/>
      <c r="R114216" s="13"/>
    </row>
    <row r="114217" spans="2:18">
      <c r="B114217" s="31"/>
      <c r="C114217" s="13"/>
      <c r="D114217" s="13"/>
      <c r="E114217" s="13"/>
      <c r="F114217" s="13"/>
      <c r="G114217" s="13"/>
      <c r="H114217" s="13"/>
      <c r="I114217" s="13"/>
      <c r="J114217" s="13"/>
      <c r="K114217" s="13"/>
      <c r="L114217" s="13"/>
      <c r="M114217" s="13"/>
      <c r="N114217" s="13"/>
      <c r="O114217" s="13"/>
      <c r="P114217" s="13"/>
      <c r="Q114217" s="13"/>
      <c r="R114217" s="13"/>
    </row>
    <row r="114218" spans="2:18">
      <c r="B114218" s="31"/>
      <c r="C114218" s="13"/>
      <c r="D114218" s="13"/>
      <c r="E114218" s="13"/>
      <c r="F114218" s="13"/>
      <c r="G114218" s="13"/>
      <c r="H114218" s="13"/>
      <c r="I114218" s="13"/>
      <c r="J114218" s="13"/>
      <c r="K114218" s="13"/>
      <c r="L114218" s="13"/>
      <c r="M114218" s="13"/>
      <c r="N114218" s="13"/>
      <c r="O114218" s="13"/>
      <c r="P114218" s="13"/>
      <c r="Q114218" s="13"/>
      <c r="R114218" s="13"/>
    </row>
    <row r="114219" spans="2:18">
      <c r="B114219" s="31"/>
      <c r="C114219" s="13"/>
      <c r="D114219" s="13"/>
      <c r="E114219" s="13"/>
      <c r="F114219" s="13"/>
      <c r="G114219" s="13"/>
      <c r="H114219" s="13"/>
      <c r="I114219" s="13"/>
      <c r="J114219" s="13"/>
      <c r="K114219" s="13"/>
      <c r="L114219" s="13"/>
      <c r="M114219" s="13"/>
      <c r="N114219" s="13"/>
      <c r="O114219" s="13"/>
      <c r="P114219" s="13"/>
      <c r="Q114219" s="13"/>
      <c r="R114219" s="13"/>
    </row>
    <row r="114220" spans="2:18">
      <c r="B114220" s="31"/>
      <c r="C114220" s="13"/>
      <c r="D114220" s="13"/>
      <c r="E114220" s="13"/>
      <c r="F114220" s="13"/>
      <c r="G114220" s="13"/>
      <c r="H114220" s="13"/>
      <c r="I114220" s="13"/>
      <c r="J114220" s="13"/>
      <c r="K114220" s="13"/>
      <c r="L114220" s="13"/>
      <c r="M114220" s="13"/>
      <c r="N114220" s="13"/>
      <c r="O114220" s="13"/>
      <c r="P114220" s="13"/>
      <c r="Q114220" s="13"/>
      <c r="R114220" s="13"/>
    </row>
    <row r="114221" spans="2:18">
      <c r="B114221" s="31"/>
      <c r="C114221" s="13"/>
      <c r="D114221" s="13"/>
      <c r="E114221" s="13"/>
      <c r="F114221" s="13"/>
      <c r="G114221" s="13"/>
      <c r="H114221" s="13"/>
      <c r="I114221" s="13"/>
      <c r="J114221" s="13"/>
      <c r="K114221" s="13"/>
      <c r="L114221" s="13"/>
      <c r="M114221" s="13"/>
      <c r="N114221" s="13"/>
      <c r="O114221" s="13"/>
      <c r="P114221" s="13"/>
      <c r="Q114221" s="13"/>
      <c r="R114221" s="13"/>
    </row>
    <row r="114222" spans="2:18">
      <c r="B114222" s="31"/>
      <c r="C114222" s="13"/>
      <c r="D114222" s="13"/>
      <c r="E114222" s="13"/>
      <c r="F114222" s="13"/>
      <c r="G114222" s="13"/>
      <c r="H114222" s="13"/>
      <c r="I114222" s="13"/>
      <c r="J114222" s="13"/>
      <c r="K114222" s="13"/>
      <c r="L114222" s="13"/>
      <c r="M114222" s="13"/>
      <c r="N114222" s="13"/>
      <c r="O114222" s="13"/>
      <c r="P114222" s="13"/>
      <c r="Q114222" s="13"/>
      <c r="R114222" s="13"/>
    </row>
    <row r="114223" spans="2:18">
      <c r="B114223" s="31"/>
      <c r="C114223" s="13"/>
      <c r="D114223" s="13"/>
      <c r="E114223" s="13"/>
      <c r="F114223" s="13"/>
      <c r="G114223" s="13"/>
      <c r="H114223" s="13"/>
      <c r="I114223" s="13"/>
      <c r="J114223" s="13"/>
      <c r="K114223" s="13"/>
      <c r="L114223" s="13"/>
      <c r="M114223" s="13"/>
      <c r="N114223" s="13"/>
      <c r="O114223" s="13"/>
      <c r="P114223" s="13"/>
      <c r="Q114223" s="13"/>
      <c r="R114223" s="13"/>
    </row>
    <row r="114224" spans="2:18">
      <c r="B114224" s="31"/>
      <c r="C114224" s="13"/>
      <c r="D114224" s="13"/>
      <c r="E114224" s="13"/>
      <c r="F114224" s="13"/>
      <c r="G114224" s="13"/>
      <c r="H114224" s="13"/>
      <c r="I114224" s="13"/>
      <c r="J114224" s="13"/>
      <c r="K114224" s="13"/>
      <c r="L114224" s="13"/>
      <c r="M114224" s="13"/>
      <c r="N114224" s="13"/>
      <c r="O114224" s="13"/>
      <c r="P114224" s="13"/>
      <c r="Q114224" s="13"/>
      <c r="R114224" s="13"/>
    </row>
    <row r="114225" spans="2:18">
      <c r="B114225" s="31"/>
      <c r="C114225" s="13"/>
      <c r="D114225" s="13"/>
      <c r="E114225" s="13"/>
      <c r="F114225" s="13"/>
      <c r="G114225" s="13"/>
      <c r="H114225" s="13"/>
      <c r="I114225" s="13"/>
      <c r="J114225" s="13"/>
      <c r="K114225" s="13"/>
      <c r="L114225" s="13"/>
      <c r="M114225" s="13"/>
      <c r="N114225" s="13"/>
      <c r="O114225" s="13"/>
      <c r="P114225" s="13"/>
      <c r="Q114225" s="13"/>
      <c r="R114225" s="13"/>
    </row>
    <row r="114226" spans="2:18">
      <c r="B114226" s="31"/>
      <c r="C114226" s="13"/>
      <c r="D114226" s="13"/>
      <c r="E114226" s="13"/>
      <c r="F114226" s="13"/>
      <c r="G114226" s="13"/>
      <c r="H114226" s="13"/>
      <c r="I114226" s="13"/>
      <c r="J114226" s="13"/>
      <c r="K114226" s="13"/>
      <c r="L114226" s="13"/>
      <c r="M114226" s="13"/>
      <c r="N114226" s="13"/>
      <c r="O114226" s="13"/>
      <c r="P114226" s="13"/>
      <c r="Q114226" s="13"/>
      <c r="R114226" s="13"/>
    </row>
    <row r="114227" spans="2:18">
      <c r="B114227" s="31"/>
      <c r="C114227" s="13"/>
      <c r="D114227" s="13"/>
      <c r="E114227" s="13"/>
      <c r="F114227" s="13"/>
      <c r="G114227" s="13"/>
      <c r="H114227" s="13"/>
      <c r="I114227" s="13"/>
      <c r="J114227" s="13"/>
      <c r="K114227" s="13"/>
      <c r="L114227" s="13"/>
      <c r="M114227" s="13"/>
      <c r="N114227" s="13"/>
      <c r="O114227" s="13"/>
      <c r="P114227" s="13"/>
      <c r="Q114227" s="13"/>
      <c r="R114227" s="13"/>
    </row>
    <row r="114228" spans="2:18">
      <c r="B114228" s="31"/>
      <c r="C114228" s="13"/>
      <c r="D114228" s="13"/>
      <c r="E114228" s="13"/>
      <c r="F114228" s="13"/>
      <c r="G114228" s="13"/>
      <c r="H114228" s="13"/>
      <c r="I114228" s="13"/>
      <c r="J114228" s="13"/>
      <c r="K114228" s="13"/>
      <c r="L114228" s="13"/>
      <c r="M114228" s="13"/>
      <c r="N114228" s="13"/>
      <c r="O114228" s="13"/>
      <c r="P114228" s="13"/>
      <c r="Q114228" s="13"/>
      <c r="R114228" s="13"/>
    </row>
    <row r="114229" spans="2:18">
      <c r="B114229" s="31"/>
      <c r="C114229" s="13"/>
      <c r="D114229" s="13"/>
      <c r="E114229" s="13"/>
      <c r="F114229" s="13"/>
      <c r="G114229" s="13"/>
      <c r="H114229" s="13"/>
      <c r="I114229" s="13"/>
      <c r="J114229" s="13"/>
      <c r="K114229" s="13"/>
      <c r="L114229" s="13"/>
      <c r="M114229" s="13"/>
      <c r="N114229" s="13"/>
      <c r="O114229" s="13"/>
      <c r="P114229" s="13"/>
      <c r="Q114229" s="13"/>
      <c r="R114229" s="13"/>
    </row>
    <row r="114230" spans="2:18">
      <c r="B114230" s="31"/>
      <c r="C114230" s="13"/>
      <c r="D114230" s="13"/>
      <c r="E114230" s="13"/>
      <c r="F114230" s="13"/>
      <c r="G114230" s="13"/>
      <c r="H114230" s="13"/>
      <c r="I114230" s="13"/>
      <c r="J114230" s="13"/>
      <c r="K114230" s="13"/>
      <c r="L114230" s="13"/>
      <c r="M114230" s="13"/>
      <c r="N114230" s="13"/>
      <c r="O114230" s="13"/>
      <c r="P114230" s="13"/>
      <c r="Q114230" s="13"/>
      <c r="R114230" s="13"/>
    </row>
    <row r="114231" spans="2:18">
      <c r="B114231" s="31"/>
      <c r="C114231" s="13"/>
      <c r="D114231" s="13"/>
      <c r="E114231" s="13"/>
      <c r="F114231" s="13"/>
      <c r="G114231" s="13"/>
      <c r="H114231" s="13"/>
      <c r="I114231" s="13"/>
      <c r="J114231" s="13"/>
      <c r="K114231" s="13"/>
      <c r="L114231" s="13"/>
      <c r="M114231" s="13"/>
      <c r="N114231" s="13"/>
      <c r="O114231" s="13"/>
      <c r="P114231" s="13"/>
      <c r="Q114231" s="13"/>
      <c r="R114231" s="13"/>
    </row>
    <row r="114232" spans="2:18">
      <c r="B114232" s="31"/>
      <c r="C114232" s="13"/>
      <c r="D114232" s="13"/>
      <c r="E114232" s="13"/>
      <c r="F114232" s="13"/>
      <c r="G114232" s="13"/>
      <c r="H114232" s="13"/>
      <c r="I114232" s="13"/>
      <c r="J114232" s="13"/>
      <c r="K114232" s="13"/>
      <c r="L114232" s="13"/>
      <c r="M114232" s="13"/>
      <c r="N114232" s="13"/>
      <c r="O114232" s="13"/>
      <c r="P114232" s="13"/>
      <c r="Q114232" s="13"/>
      <c r="R114232" s="13"/>
    </row>
    <row r="114233" spans="2:18">
      <c r="B114233" s="31"/>
      <c r="C114233" s="13"/>
      <c r="D114233" s="13"/>
      <c r="E114233" s="13"/>
      <c r="F114233" s="13"/>
      <c r="G114233" s="13"/>
      <c r="H114233" s="13"/>
      <c r="I114233" s="13"/>
      <c r="J114233" s="13"/>
      <c r="K114233" s="13"/>
      <c r="L114233" s="13"/>
      <c r="M114233" s="13"/>
      <c r="N114233" s="13"/>
      <c r="O114233" s="13"/>
      <c r="P114233" s="13"/>
      <c r="Q114233" s="13"/>
      <c r="R114233" s="13"/>
    </row>
    <row r="114234" spans="2:18">
      <c r="B114234" s="31"/>
      <c r="C114234" s="13"/>
      <c r="D114234" s="13"/>
      <c r="E114234" s="13"/>
      <c r="F114234" s="13"/>
      <c r="G114234" s="13"/>
      <c r="H114234" s="13"/>
      <c r="I114234" s="13"/>
      <c r="J114234" s="13"/>
      <c r="K114234" s="13"/>
      <c r="L114234" s="13"/>
      <c r="M114234" s="13"/>
      <c r="N114234" s="13"/>
      <c r="O114234" s="13"/>
      <c r="P114234" s="13"/>
      <c r="Q114234" s="13"/>
      <c r="R114234" s="13"/>
    </row>
    <row r="114235" spans="2:18">
      <c r="B114235" s="31"/>
      <c r="C114235" s="13"/>
      <c r="D114235" s="13"/>
      <c r="E114235" s="13"/>
      <c r="F114235" s="13"/>
      <c r="G114235" s="13"/>
      <c r="H114235" s="13"/>
      <c r="I114235" s="13"/>
      <c r="J114235" s="13"/>
      <c r="K114235" s="13"/>
      <c r="L114235" s="13"/>
      <c r="M114235" s="13"/>
      <c r="N114235" s="13"/>
      <c r="O114235" s="13"/>
      <c r="P114235" s="13"/>
      <c r="Q114235" s="13"/>
      <c r="R114235" s="13"/>
    </row>
    <row r="114236" spans="2:18">
      <c r="B114236" s="31"/>
      <c r="C114236" s="13"/>
      <c r="D114236" s="13"/>
      <c r="E114236" s="13"/>
      <c r="F114236" s="13"/>
      <c r="G114236" s="13"/>
      <c r="H114236" s="13"/>
      <c r="I114236" s="13"/>
      <c r="J114236" s="13"/>
      <c r="K114236" s="13"/>
      <c r="L114236" s="13"/>
      <c r="M114236" s="13"/>
      <c r="N114236" s="13"/>
      <c r="O114236" s="13"/>
      <c r="P114236" s="13"/>
      <c r="Q114236" s="13"/>
      <c r="R114236" s="13"/>
    </row>
    <row r="114237" spans="2:18">
      <c r="B114237" s="31"/>
      <c r="C114237" s="13"/>
      <c r="D114237" s="13"/>
      <c r="E114237" s="13"/>
      <c r="F114237" s="13"/>
      <c r="G114237" s="13"/>
      <c r="H114237" s="13"/>
      <c r="I114237" s="13"/>
      <c r="J114237" s="13"/>
      <c r="K114237" s="13"/>
      <c r="L114237" s="13"/>
      <c r="M114237" s="13"/>
      <c r="N114237" s="13"/>
      <c r="O114237" s="13"/>
      <c r="P114237" s="13"/>
      <c r="Q114237" s="13"/>
      <c r="R114237" s="13"/>
    </row>
    <row r="114238" spans="2:18">
      <c r="B114238" s="31"/>
      <c r="C114238" s="13"/>
      <c r="D114238" s="13"/>
      <c r="E114238" s="13"/>
      <c r="F114238" s="13"/>
      <c r="G114238" s="13"/>
      <c r="H114238" s="13"/>
      <c r="I114238" s="13"/>
      <c r="J114238" s="13"/>
      <c r="K114238" s="13"/>
      <c r="L114238" s="13"/>
      <c r="M114238" s="13"/>
      <c r="N114238" s="13"/>
      <c r="O114238" s="13"/>
      <c r="P114238" s="13"/>
      <c r="Q114238" s="13"/>
      <c r="R114238" s="13"/>
    </row>
    <row r="114239" spans="2:18">
      <c r="B114239" s="31"/>
      <c r="C114239" s="13"/>
      <c r="D114239" s="13"/>
      <c r="E114239" s="13"/>
      <c r="F114239" s="13"/>
      <c r="G114239" s="13"/>
      <c r="H114239" s="13"/>
      <c r="I114239" s="13"/>
      <c r="J114239" s="13"/>
      <c r="K114239" s="13"/>
      <c r="L114239" s="13"/>
      <c r="M114239" s="13"/>
      <c r="N114239" s="13"/>
      <c r="O114239" s="13"/>
      <c r="P114239" s="13"/>
      <c r="Q114239" s="13"/>
      <c r="R114239" s="13"/>
    </row>
    <row r="114240" spans="2:18">
      <c r="B114240" s="31"/>
      <c r="C114240" s="13"/>
      <c r="D114240" s="13"/>
      <c r="E114240" s="13"/>
      <c r="F114240" s="13"/>
      <c r="G114240" s="13"/>
      <c r="H114240" s="13"/>
      <c r="I114240" s="13"/>
      <c r="J114240" s="13"/>
      <c r="K114240" s="13"/>
      <c r="L114240" s="13"/>
      <c r="M114240" s="13"/>
      <c r="N114240" s="13"/>
      <c r="O114240" s="13"/>
      <c r="P114240" s="13"/>
      <c r="Q114240" s="13"/>
      <c r="R114240" s="13"/>
    </row>
    <row r="114241" spans="2:18">
      <c r="B114241" s="31"/>
      <c r="C114241" s="13"/>
      <c r="D114241" s="13"/>
      <c r="E114241" s="13"/>
      <c r="F114241" s="13"/>
      <c r="G114241" s="13"/>
      <c r="H114241" s="13"/>
      <c r="I114241" s="13"/>
      <c r="J114241" s="13"/>
      <c r="K114241" s="13"/>
      <c r="L114241" s="13"/>
      <c r="M114241" s="13"/>
      <c r="N114241" s="13"/>
      <c r="O114241" s="13"/>
      <c r="P114241" s="13"/>
      <c r="Q114241" s="13"/>
      <c r="R114241" s="13"/>
    </row>
    <row r="114242" spans="2:18">
      <c r="B114242" s="31"/>
      <c r="C114242" s="13"/>
      <c r="D114242" s="13"/>
      <c r="E114242" s="13"/>
      <c r="F114242" s="13"/>
      <c r="G114242" s="13"/>
      <c r="H114242" s="13"/>
      <c r="I114242" s="13"/>
      <c r="J114242" s="13"/>
      <c r="K114242" s="13"/>
      <c r="L114242" s="13"/>
      <c r="M114242" s="13"/>
      <c r="N114242" s="13"/>
      <c r="O114242" s="13"/>
      <c r="P114242" s="13"/>
      <c r="Q114242" s="13"/>
      <c r="R114242" s="13"/>
    </row>
    <row r="114243" spans="2:18">
      <c r="B114243" s="31"/>
      <c r="C114243" s="13"/>
      <c r="D114243" s="13"/>
      <c r="E114243" s="13"/>
      <c r="F114243" s="13"/>
      <c r="G114243" s="13"/>
      <c r="H114243" s="13"/>
      <c r="I114243" s="13"/>
      <c r="J114243" s="13"/>
      <c r="K114243" s="13"/>
      <c r="L114243" s="13"/>
      <c r="M114243" s="13"/>
      <c r="N114243" s="13"/>
      <c r="O114243" s="13"/>
      <c r="P114243" s="13"/>
      <c r="Q114243" s="13"/>
      <c r="R114243" s="13"/>
    </row>
    <row r="114244" spans="2:18">
      <c r="B114244" s="31"/>
      <c r="C114244" s="13"/>
      <c r="D114244" s="13"/>
      <c r="E114244" s="13"/>
      <c r="F114244" s="13"/>
      <c r="G114244" s="13"/>
      <c r="H114244" s="13"/>
      <c r="I114244" s="13"/>
      <c r="J114244" s="13"/>
      <c r="K114244" s="13"/>
      <c r="L114244" s="13"/>
      <c r="M114244" s="13"/>
      <c r="N114244" s="13"/>
      <c r="O114244" s="13"/>
      <c r="P114244" s="13"/>
      <c r="Q114244" s="13"/>
      <c r="R114244" s="13"/>
    </row>
    <row r="114245" spans="2:18">
      <c r="B114245" s="31"/>
      <c r="C114245" s="13"/>
      <c r="D114245" s="13"/>
      <c r="E114245" s="13"/>
      <c r="F114245" s="13"/>
      <c r="G114245" s="13"/>
      <c r="H114245" s="13"/>
      <c r="I114245" s="13"/>
      <c r="J114245" s="13"/>
      <c r="K114245" s="13"/>
      <c r="L114245" s="13"/>
      <c r="M114245" s="13"/>
      <c r="N114245" s="13"/>
      <c r="O114245" s="13"/>
      <c r="P114245" s="13"/>
      <c r="Q114245" s="13"/>
      <c r="R114245" s="13"/>
    </row>
    <row r="114246" spans="2:18">
      <c r="B114246" s="31"/>
      <c r="C114246" s="13"/>
      <c r="D114246" s="13"/>
      <c r="E114246" s="13"/>
      <c r="F114246" s="13"/>
      <c r="G114246" s="13"/>
      <c r="H114246" s="13"/>
      <c r="I114246" s="13"/>
      <c r="J114246" s="13"/>
      <c r="K114246" s="13"/>
      <c r="L114246" s="13"/>
      <c r="M114246" s="13"/>
      <c r="N114246" s="13"/>
      <c r="O114246" s="13"/>
      <c r="P114246" s="13"/>
      <c r="Q114246" s="13"/>
      <c r="R114246" s="13"/>
    </row>
    <row r="114247" spans="2:18">
      <c r="B114247" s="31"/>
      <c r="C114247" s="13"/>
      <c r="D114247" s="13"/>
      <c r="E114247" s="13"/>
      <c r="F114247" s="13"/>
      <c r="G114247" s="13"/>
      <c r="H114247" s="13"/>
      <c r="I114247" s="13"/>
      <c r="J114247" s="13"/>
      <c r="K114247" s="13"/>
      <c r="L114247" s="13"/>
      <c r="M114247" s="13"/>
      <c r="N114247" s="13"/>
      <c r="O114247" s="13"/>
      <c r="P114247" s="13"/>
      <c r="Q114247" s="13"/>
      <c r="R114247" s="13"/>
    </row>
    <row r="114248" spans="2:18">
      <c r="B114248" s="31"/>
      <c r="C114248" s="13"/>
      <c r="D114248" s="13"/>
      <c r="E114248" s="13"/>
      <c r="F114248" s="13"/>
      <c r="G114248" s="13"/>
      <c r="H114248" s="13"/>
      <c r="I114248" s="13"/>
      <c r="J114248" s="13"/>
      <c r="K114248" s="13"/>
      <c r="L114248" s="13"/>
      <c r="M114248" s="13"/>
      <c r="N114248" s="13"/>
      <c r="O114248" s="13"/>
      <c r="P114248" s="13"/>
      <c r="Q114248" s="13"/>
      <c r="R114248" s="13"/>
    </row>
    <row r="114249" spans="2:18">
      <c r="B114249" s="31"/>
      <c r="C114249" s="13"/>
      <c r="D114249" s="13"/>
      <c r="E114249" s="13"/>
      <c r="F114249" s="13"/>
      <c r="G114249" s="13"/>
      <c r="H114249" s="13"/>
      <c r="I114249" s="13"/>
      <c r="J114249" s="13"/>
      <c r="K114249" s="13"/>
      <c r="L114249" s="13"/>
      <c r="M114249" s="13"/>
      <c r="N114249" s="13"/>
      <c r="O114249" s="13"/>
      <c r="P114249" s="13"/>
      <c r="Q114249" s="13"/>
      <c r="R114249" s="13"/>
    </row>
    <row r="114250" spans="2:18">
      <c r="B114250" s="31"/>
      <c r="C114250" s="13"/>
      <c r="D114250" s="13"/>
      <c r="E114250" s="13"/>
      <c r="F114250" s="13"/>
      <c r="G114250" s="13"/>
      <c r="H114250" s="13"/>
      <c r="I114250" s="13"/>
      <c r="J114250" s="13"/>
      <c r="K114250" s="13"/>
      <c r="L114250" s="13"/>
      <c r="M114250" s="13"/>
      <c r="N114250" s="13"/>
      <c r="O114250" s="13"/>
      <c r="P114250" s="13"/>
      <c r="Q114250" s="13"/>
      <c r="R114250" s="13"/>
    </row>
    <row r="114251" spans="2:18">
      <c r="B114251" s="31"/>
      <c r="C114251" s="13"/>
      <c r="D114251" s="13"/>
      <c r="E114251" s="13"/>
      <c r="F114251" s="13"/>
      <c r="G114251" s="13"/>
      <c r="H114251" s="13"/>
      <c r="I114251" s="13"/>
      <c r="J114251" s="13"/>
      <c r="K114251" s="13"/>
      <c r="L114251" s="13"/>
      <c r="M114251" s="13"/>
      <c r="N114251" s="13"/>
      <c r="O114251" s="13"/>
      <c r="P114251" s="13"/>
      <c r="Q114251" s="13"/>
      <c r="R114251" s="13"/>
    </row>
    <row r="114252" spans="2:18">
      <c r="B114252" s="31"/>
      <c r="C114252" s="13"/>
      <c r="D114252" s="13"/>
      <c r="E114252" s="13"/>
      <c r="F114252" s="13"/>
      <c r="G114252" s="13"/>
      <c r="H114252" s="13"/>
      <c r="I114252" s="13"/>
      <c r="J114252" s="13"/>
      <c r="K114252" s="13"/>
      <c r="L114252" s="13"/>
      <c r="M114252" s="13"/>
      <c r="N114252" s="13"/>
      <c r="O114252" s="13"/>
      <c r="P114252" s="13"/>
      <c r="Q114252" s="13"/>
      <c r="R114252" s="13"/>
    </row>
    <row r="114253" spans="2:18">
      <c r="B114253" s="31"/>
      <c r="C114253" s="13"/>
      <c r="D114253" s="13"/>
      <c r="E114253" s="13"/>
      <c r="F114253" s="13"/>
      <c r="G114253" s="13"/>
      <c r="H114253" s="13"/>
      <c r="I114253" s="13"/>
      <c r="J114253" s="13"/>
      <c r="K114253" s="13"/>
      <c r="L114253" s="13"/>
      <c r="M114253" s="13"/>
      <c r="N114253" s="13"/>
      <c r="O114253" s="13"/>
      <c r="P114253" s="13"/>
      <c r="Q114253" s="13"/>
      <c r="R114253" s="13"/>
    </row>
    <row r="114254" spans="2:18">
      <c r="B114254" s="31"/>
      <c r="C114254" s="13"/>
      <c r="D114254" s="13"/>
      <c r="E114254" s="13"/>
      <c r="F114254" s="13"/>
      <c r="G114254" s="13"/>
      <c r="H114254" s="13"/>
      <c r="I114254" s="13"/>
      <c r="J114254" s="13"/>
      <c r="K114254" s="13"/>
      <c r="L114254" s="13"/>
      <c r="M114254" s="13"/>
      <c r="N114254" s="13"/>
      <c r="O114254" s="13"/>
      <c r="P114254" s="13"/>
      <c r="Q114254" s="13"/>
      <c r="R114254" s="13"/>
    </row>
    <row r="114255" spans="2:18">
      <c r="B114255" s="31"/>
      <c r="C114255" s="13"/>
      <c r="D114255" s="13"/>
      <c r="E114255" s="13"/>
      <c r="F114255" s="13"/>
      <c r="G114255" s="13"/>
      <c r="H114255" s="13"/>
      <c r="I114255" s="13"/>
      <c r="J114255" s="13"/>
      <c r="K114255" s="13"/>
      <c r="L114255" s="13"/>
      <c r="M114255" s="13"/>
      <c r="N114255" s="13"/>
      <c r="O114255" s="13"/>
      <c r="P114255" s="13"/>
      <c r="Q114255" s="13"/>
      <c r="R114255" s="13"/>
    </row>
    <row r="114256" spans="2:18">
      <c r="B114256" s="31"/>
      <c r="C114256" s="13"/>
      <c r="D114256" s="13"/>
      <c r="E114256" s="13"/>
      <c r="F114256" s="13"/>
      <c r="G114256" s="13"/>
      <c r="H114256" s="13"/>
      <c r="I114256" s="13"/>
      <c r="J114256" s="13"/>
      <c r="K114256" s="13"/>
      <c r="L114256" s="13"/>
      <c r="M114256" s="13"/>
      <c r="N114256" s="13"/>
      <c r="O114256" s="13"/>
      <c r="P114256" s="13"/>
      <c r="Q114256" s="13"/>
      <c r="R114256" s="13"/>
    </row>
    <row r="114257" spans="2:18">
      <c r="B114257" s="31"/>
      <c r="C114257" s="13"/>
      <c r="D114257" s="13"/>
      <c r="E114257" s="13"/>
      <c r="F114257" s="13"/>
      <c r="G114257" s="13"/>
      <c r="H114257" s="13"/>
      <c r="I114257" s="13"/>
      <c r="J114257" s="13"/>
      <c r="K114257" s="13"/>
      <c r="L114257" s="13"/>
      <c r="M114257" s="13"/>
      <c r="N114257" s="13"/>
      <c r="O114257" s="13"/>
      <c r="P114257" s="13"/>
      <c r="Q114257" s="13"/>
      <c r="R114257" s="13"/>
    </row>
    <row r="114258" spans="2:18">
      <c r="B114258" s="31"/>
      <c r="C114258" s="13"/>
      <c r="D114258" s="13"/>
      <c r="E114258" s="13"/>
      <c r="F114258" s="13"/>
      <c r="G114258" s="13"/>
      <c r="H114258" s="13"/>
      <c r="I114258" s="13"/>
      <c r="J114258" s="13"/>
      <c r="K114258" s="13"/>
      <c r="L114258" s="13"/>
      <c r="M114258" s="13"/>
      <c r="N114258" s="13"/>
      <c r="O114258" s="13"/>
      <c r="P114258" s="13"/>
      <c r="Q114258" s="13"/>
      <c r="R114258" s="13"/>
    </row>
    <row r="114259" spans="2:18">
      <c r="B114259" s="31"/>
      <c r="C114259" s="13"/>
      <c r="D114259" s="13"/>
      <c r="E114259" s="13"/>
      <c r="F114259" s="13"/>
      <c r="G114259" s="13"/>
      <c r="H114259" s="13"/>
      <c r="I114259" s="13"/>
      <c r="J114259" s="13"/>
      <c r="K114259" s="13"/>
      <c r="L114259" s="13"/>
      <c r="M114259" s="13"/>
      <c r="N114259" s="13"/>
      <c r="O114259" s="13"/>
      <c r="P114259" s="13"/>
      <c r="Q114259" s="13"/>
      <c r="R114259" s="13"/>
    </row>
    <row r="114260" spans="2:18">
      <c r="B114260" s="31"/>
      <c r="C114260" s="13"/>
      <c r="D114260" s="13"/>
      <c r="E114260" s="13"/>
      <c r="F114260" s="13"/>
      <c r="G114260" s="13"/>
      <c r="H114260" s="13"/>
      <c r="I114260" s="13"/>
      <c r="J114260" s="13"/>
      <c r="K114260" s="13"/>
      <c r="L114260" s="13"/>
      <c r="M114260" s="13"/>
      <c r="N114260" s="13"/>
      <c r="O114260" s="13"/>
      <c r="P114260" s="13"/>
      <c r="Q114260" s="13"/>
      <c r="R114260" s="13"/>
    </row>
    <row r="114261" spans="2:18">
      <c r="B114261" s="31"/>
      <c r="C114261" s="13"/>
      <c r="D114261" s="13"/>
      <c r="E114261" s="13"/>
      <c r="F114261" s="13"/>
      <c r="G114261" s="13"/>
      <c r="H114261" s="13"/>
      <c r="I114261" s="13"/>
      <c r="J114261" s="13"/>
      <c r="K114261" s="13"/>
      <c r="L114261" s="13"/>
      <c r="M114261" s="13"/>
      <c r="N114261" s="13"/>
      <c r="O114261" s="13"/>
      <c r="P114261" s="13"/>
      <c r="Q114261" s="13"/>
      <c r="R114261" s="13"/>
    </row>
    <row r="114262" spans="2:18">
      <c r="B114262" s="31"/>
      <c r="C114262" s="13"/>
      <c r="D114262" s="13"/>
      <c r="E114262" s="13"/>
      <c r="F114262" s="13"/>
      <c r="G114262" s="13"/>
      <c r="H114262" s="13"/>
      <c r="I114262" s="13"/>
      <c r="J114262" s="13"/>
      <c r="K114262" s="13"/>
      <c r="L114262" s="13"/>
      <c r="M114262" s="13"/>
      <c r="N114262" s="13"/>
      <c r="O114262" s="13"/>
      <c r="P114262" s="13"/>
      <c r="Q114262" s="13"/>
      <c r="R114262" s="13"/>
    </row>
    <row r="114263" spans="2:18">
      <c r="B114263" s="31"/>
      <c r="C114263" s="13"/>
      <c r="D114263" s="13"/>
      <c r="E114263" s="13"/>
      <c r="F114263" s="13"/>
      <c r="G114263" s="13"/>
      <c r="H114263" s="13"/>
      <c r="I114263" s="13"/>
      <c r="J114263" s="13"/>
      <c r="K114263" s="13"/>
      <c r="L114263" s="13"/>
      <c r="M114263" s="13"/>
      <c r="N114263" s="13"/>
      <c r="O114263" s="13"/>
      <c r="P114263" s="13"/>
      <c r="Q114263" s="13"/>
      <c r="R114263" s="13"/>
    </row>
    <row r="114264" spans="2:18">
      <c r="B114264" s="31"/>
      <c r="C114264" s="13"/>
      <c r="D114264" s="13"/>
      <c r="E114264" s="13"/>
      <c r="F114264" s="13"/>
      <c r="G114264" s="13"/>
      <c r="H114264" s="13"/>
      <c r="I114264" s="13"/>
      <c r="J114264" s="13"/>
      <c r="K114264" s="13"/>
      <c r="L114264" s="13"/>
      <c r="M114264" s="13"/>
      <c r="N114264" s="13"/>
      <c r="O114264" s="13"/>
      <c r="P114264" s="13"/>
      <c r="Q114264" s="13"/>
      <c r="R114264" s="13"/>
    </row>
    <row r="114265" spans="2:18">
      <c r="B114265" s="31"/>
      <c r="C114265" s="13"/>
      <c r="D114265" s="13"/>
      <c r="E114265" s="13"/>
      <c r="F114265" s="13"/>
      <c r="G114265" s="13"/>
      <c r="H114265" s="13"/>
      <c r="I114265" s="13"/>
      <c r="J114265" s="13"/>
      <c r="K114265" s="13"/>
      <c r="L114265" s="13"/>
      <c r="M114265" s="13"/>
      <c r="N114265" s="13"/>
      <c r="O114265" s="13"/>
      <c r="P114265" s="13"/>
      <c r="Q114265" s="13"/>
      <c r="R114265" s="13"/>
    </row>
    <row r="114266" spans="2:18">
      <c r="B114266" s="31"/>
      <c r="C114266" s="13"/>
      <c r="D114266" s="13"/>
      <c r="E114266" s="13"/>
      <c r="F114266" s="13"/>
      <c r="G114266" s="13"/>
      <c r="H114266" s="13"/>
      <c r="I114266" s="13"/>
      <c r="J114266" s="13"/>
      <c r="K114266" s="13"/>
      <c r="L114266" s="13"/>
      <c r="M114266" s="13"/>
      <c r="N114266" s="13"/>
      <c r="O114266" s="13"/>
      <c r="P114266" s="13"/>
      <c r="Q114266" s="13"/>
      <c r="R114266" s="13"/>
    </row>
    <row r="114267" spans="2:18">
      <c r="B114267" s="31"/>
      <c r="C114267" s="13"/>
      <c r="D114267" s="13"/>
      <c r="E114267" s="13"/>
      <c r="F114267" s="13"/>
      <c r="G114267" s="13"/>
      <c r="H114267" s="13"/>
      <c r="I114267" s="13"/>
      <c r="J114267" s="13"/>
      <c r="K114267" s="13"/>
      <c r="L114267" s="13"/>
      <c r="M114267" s="13"/>
      <c r="N114267" s="13"/>
      <c r="O114267" s="13"/>
      <c r="P114267" s="13"/>
      <c r="Q114267" s="13"/>
      <c r="R114267" s="13"/>
    </row>
    <row r="114268" spans="2:18">
      <c r="B114268" s="31"/>
      <c r="C114268" s="13"/>
      <c r="D114268" s="13"/>
      <c r="E114268" s="13"/>
      <c r="F114268" s="13"/>
      <c r="G114268" s="13"/>
      <c r="H114268" s="13"/>
      <c r="I114268" s="13"/>
      <c r="J114268" s="13"/>
      <c r="K114268" s="13"/>
      <c r="L114268" s="13"/>
      <c r="M114268" s="13"/>
      <c r="N114268" s="13"/>
      <c r="O114268" s="13"/>
      <c r="P114268" s="13"/>
      <c r="Q114268" s="13"/>
      <c r="R114268" s="13"/>
    </row>
    <row r="114269" spans="2:18">
      <c r="B114269" s="31"/>
      <c r="C114269" s="13"/>
      <c r="D114269" s="13"/>
      <c r="E114269" s="13"/>
      <c r="F114269" s="13"/>
      <c r="G114269" s="13"/>
      <c r="H114269" s="13"/>
      <c r="I114269" s="13"/>
      <c r="J114269" s="13"/>
      <c r="K114269" s="13"/>
      <c r="L114269" s="13"/>
      <c r="M114269" s="13"/>
      <c r="N114269" s="13"/>
      <c r="O114269" s="13"/>
      <c r="P114269" s="13"/>
      <c r="Q114269" s="13"/>
      <c r="R114269" s="13"/>
    </row>
    <row r="114270" spans="2:18">
      <c r="B114270" s="31"/>
      <c r="C114270" s="13"/>
      <c r="D114270" s="13"/>
      <c r="E114270" s="13"/>
      <c r="F114270" s="13"/>
      <c r="G114270" s="13"/>
      <c r="H114270" s="13"/>
      <c r="I114270" s="13"/>
      <c r="J114270" s="13"/>
      <c r="K114270" s="13"/>
      <c r="L114270" s="13"/>
      <c r="M114270" s="13"/>
      <c r="N114270" s="13"/>
      <c r="O114270" s="13"/>
      <c r="P114270" s="13"/>
      <c r="Q114270" s="13"/>
      <c r="R114270" s="13"/>
    </row>
    <row r="114271" spans="2:18">
      <c r="B114271" s="31"/>
      <c r="C114271" s="13"/>
      <c r="D114271" s="13"/>
      <c r="E114271" s="13"/>
      <c r="F114271" s="13"/>
      <c r="G114271" s="13"/>
      <c r="H114271" s="13"/>
      <c r="I114271" s="13"/>
      <c r="J114271" s="13"/>
      <c r="K114271" s="13"/>
      <c r="L114271" s="13"/>
      <c r="M114271" s="13"/>
      <c r="N114271" s="13"/>
      <c r="O114271" s="13"/>
      <c r="P114271" s="13"/>
      <c r="Q114271" s="13"/>
      <c r="R114271" s="13"/>
    </row>
    <row r="114272" spans="2:18">
      <c r="B114272" s="31"/>
      <c r="C114272" s="13"/>
      <c r="D114272" s="13"/>
      <c r="E114272" s="13"/>
      <c r="F114272" s="13"/>
      <c r="G114272" s="13"/>
      <c r="H114272" s="13"/>
      <c r="I114272" s="13"/>
      <c r="J114272" s="13"/>
      <c r="K114272" s="13"/>
      <c r="L114272" s="13"/>
      <c r="M114272" s="13"/>
      <c r="N114272" s="13"/>
      <c r="O114272" s="13"/>
      <c r="P114272" s="13"/>
      <c r="Q114272" s="13"/>
      <c r="R114272" s="13"/>
    </row>
    <row r="114273" spans="2:18">
      <c r="B114273" s="31"/>
      <c r="C114273" s="13"/>
      <c r="D114273" s="13"/>
      <c r="E114273" s="13"/>
      <c r="F114273" s="13"/>
      <c r="G114273" s="13"/>
      <c r="H114273" s="13"/>
      <c r="I114273" s="13"/>
      <c r="J114273" s="13"/>
      <c r="K114273" s="13"/>
      <c r="L114273" s="13"/>
      <c r="M114273" s="13"/>
      <c r="N114273" s="13"/>
      <c r="O114273" s="13"/>
      <c r="P114273" s="13"/>
      <c r="Q114273" s="13"/>
      <c r="R114273" s="13"/>
    </row>
    <row r="114274" spans="2:18">
      <c r="B114274" s="31"/>
      <c r="C114274" s="13"/>
      <c r="D114274" s="13"/>
      <c r="E114274" s="13"/>
      <c r="F114274" s="13"/>
      <c r="G114274" s="13"/>
      <c r="H114274" s="13"/>
      <c r="I114274" s="13"/>
      <c r="J114274" s="13"/>
      <c r="K114274" s="13"/>
      <c r="L114274" s="13"/>
      <c r="M114274" s="13"/>
      <c r="N114274" s="13"/>
      <c r="O114274" s="13"/>
      <c r="P114274" s="13"/>
      <c r="Q114274" s="13"/>
      <c r="R114274" s="13"/>
    </row>
    <row r="114275" spans="2:18">
      <c r="B114275" s="31"/>
      <c r="C114275" s="13"/>
      <c r="D114275" s="13"/>
      <c r="E114275" s="13"/>
      <c r="F114275" s="13"/>
      <c r="G114275" s="13"/>
      <c r="H114275" s="13"/>
      <c r="I114275" s="13"/>
      <c r="J114275" s="13"/>
      <c r="K114275" s="13"/>
      <c r="L114275" s="13"/>
      <c r="M114275" s="13"/>
      <c r="N114275" s="13"/>
      <c r="O114275" s="13"/>
      <c r="P114275" s="13"/>
      <c r="Q114275" s="13"/>
      <c r="R114275" s="13"/>
    </row>
    <row r="114276" spans="2:18">
      <c r="B114276" s="31"/>
      <c r="C114276" s="13"/>
      <c r="D114276" s="13"/>
      <c r="E114276" s="13"/>
      <c r="F114276" s="13"/>
      <c r="G114276" s="13"/>
      <c r="H114276" s="13"/>
      <c r="I114276" s="13"/>
      <c r="J114276" s="13"/>
      <c r="K114276" s="13"/>
      <c r="L114276" s="13"/>
      <c r="M114276" s="13"/>
      <c r="N114276" s="13"/>
      <c r="O114276" s="13"/>
      <c r="P114276" s="13"/>
      <c r="Q114276" s="13"/>
      <c r="R114276" s="13"/>
    </row>
    <row r="114277" spans="2:18">
      <c r="B114277" s="31"/>
      <c r="C114277" s="13"/>
      <c r="D114277" s="13"/>
      <c r="E114277" s="13"/>
      <c r="F114277" s="13"/>
      <c r="G114277" s="13"/>
      <c r="H114277" s="13"/>
      <c r="I114277" s="13"/>
      <c r="J114277" s="13"/>
      <c r="K114277" s="13"/>
      <c r="L114277" s="13"/>
      <c r="M114277" s="13"/>
      <c r="N114277" s="13"/>
      <c r="O114277" s="13"/>
      <c r="P114277" s="13"/>
      <c r="Q114277" s="13"/>
      <c r="R114277" s="13"/>
    </row>
    <row r="114278" spans="2:18">
      <c r="B114278" s="31"/>
      <c r="C114278" s="13"/>
      <c r="D114278" s="13"/>
      <c r="E114278" s="13"/>
      <c r="F114278" s="13"/>
      <c r="G114278" s="13"/>
      <c r="H114278" s="13"/>
      <c r="I114278" s="13"/>
      <c r="J114278" s="13"/>
      <c r="K114278" s="13"/>
      <c r="L114278" s="13"/>
      <c r="M114278" s="13"/>
      <c r="N114278" s="13"/>
      <c r="O114278" s="13"/>
      <c r="P114278" s="13"/>
      <c r="Q114278" s="13"/>
      <c r="R114278" s="13"/>
    </row>
    <row r="114279" spans="2:18">
      <c r="B114279" s="31"/>
      <c r="C114279" s="13"/>
      <c r="D114279" s="13"/>
      <c r="E114279" s="13"/>
      <c r="F114279" s="13"/>
      <c r="G114279" s="13"/>
      <c r="H114279" s="13"/>
      <c r="I114279" s="13"/>
      <c r="J114279" s="13"/>
      <c r="K114279" s="13"/>
      <c r="L114279" s="13"/>
      <c r="M114279" s="13"/>
      <c r="N114279" s="13"/>
      <c r="O114279" s="13"/>
      <c r="P114279" s="13"/>
      <c r="Q114279" s="13"/>
      <c r="R114279" s="13"/>
    </row>
    <row r="114280" spans="2:18">
      <c r="B114280" s="31"/>
      <c r="C114280" s="13"/>
      <c r="D114280" s="13"/>
      <c r="E114280" s="13"/>
      <c r="F114280" s="13"/>
      <c r="G114280" s="13"/>
      <c r="H114280" s="13"/>
      <c r="I114280" s="13"/>
      <c r="J114280" s="13"/>
      <c r="K114280" s="13"/>
      <c r="L114280" s="13"/>
      <c r="M114280" s="13"/>
      <c r="N114280" s="13"/>
      <c r="O114280" s="13"/>
      <c r="P114280" s="13"/>
      <c r="Q114280" s="13"/>
      <c r="R114280" s="13"/>
    </row>
    <row r="114281" spans="2:18">
      <c r="B114281" s="31"/>
      <c r="C114281" s="13"/>
      <c r="D114281" s="13"/>
      <c r="E114281" s="13"/>
      <c r="F114281" s="13"/>
      <c r="G114281" s="13"/>
      <c r="H114281" s="13"/>
      <c r="I114281" s="13"/>
      <c r="J114281" s="13"/>
      <c r="K114281" s="13"/>
      <c r="L114281" s="13"/>
      <c r="M114281" s="13"/>
      <c r="N114281" s="13"/>
      <c r="O114281" s="13"/>
      <c r="P114281" s="13"/>
      <c r="Q114281" s="13"/>
      <c r="R114281" s="13"/>
    </row>
    <row r="114282" spans="2:18">
      <c r="B114282" s="31"/>
      <c r="C114282" s="13"/>
      <c r="D114282" s="13"/>
      <c r="E114282" s="13"/>
      <c r="F114282" s="13"/>
      <c r="G114282" s="13"/>
      <c r="H114282" s="13"/>
      <c r="I114282" s="13"/>
      <c r="J114282" s="13"/>
      <c r="K114282" s="13"/>
      <c r="L114282" s="13"/>
      <c r="M114282" s="13"/>
      <c r="N114282" s="13"/>
      <c r="O114282" s="13"/>
      <c r="P114282" s="13"/>
      <c r="Q114282" s="13"/>
      <c r="R114282" s="13"/>
    </row>
    <row r="114283" spans="2:18">
      <c r="B114283" s="31"/>
      <c r="C114283" s="13"/>
      <c r="D114283" s="13"/>
      <c r="E114283" s="13"/>
      <c r="F114283" s="13"/>
      <c r="G114283" s="13"/>
      <c r="H114283" s="13"/>
      <c r="I114283" s="13"/>
      <c r="J114283" s="13"/>
      <c r="K114283" s="13"/>
      <c r="L114283" s="13"/>
      <c r="M114283" s="13"/>
      <c r="N114283" s="13"/>
      <c r="O114283" s="13"/>
      <c r="P114283" s="13"/>
      <c r="Q114283" s="13"/>
      <c r="R114283" s="13"/>
    </row>
    <row r="114284" spans="2:18">
      <c r="B114284" s="31"/>
      <c r="C114284" s="13"/>
      <c r="D114284" s="13"/>
      <c r="E114284" s="13"/>
      <c r="F114284" s="13"/>
      <c r="G114284" s="13"/>
      <c r="H114284" s="13"/>
      <c r="I114284" s="13"/>
      <c r="J114284" s="13"/>
      <c r="K114284" s="13"/>
      <c r="L114284" s="13"/>
      <c r="M114284" s="13"/>
      <c r="N114284" s="13"/>
      <c r="O114284" s="13"/>
      <c r="P114284" s="13"/>
      <c r="Q114284" s="13"/>
      <c r="R114284" s="13"/>
    </row>
  </sheetData>
  <mergeCells count="6">
    <mergeCell ref="H3:Q3"/>
    <mergeCell ref="A2:Q2"/>
    <mergeCell ref="A3:B4"/>
    <mergeCell ref="C3:C4"/>
    <mergeCell ref="D3:D4"/>
    <mergeCell ref="E3:G3"/>
  </mergeCells>
  <printOptions horizontalCentered="1"/>
  <pageMargins left="0.31496062992125984" right="0.39370078740157483" top="0.74803149606299213" bottom="0.27559055118110237" header="0.55118110236220474" footer="0.15748031496062992"/>
  <pageSetup paperSize="9" scale="66"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18" man="1"/>
    <brk id="59"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2060"/>
  </sheetPr>
  <dimension ref="A1:S42836"/>
  <sheetViews>
    <sheetView showGridLines="0" view="pageBreakPreview" zoomScale="70" zoomScaleNormal="100" zoomScaleSheetLayoutView="70" workbookViewId="0">
      <selection activeCell="F240" sqref="F240"/>
    </sheetView>
  </sheetViews>
  <sheetFormatPr defaultColWidth="8.84375" defaultRowHeight="11.5"/>
  <cols>
    <col min="1" max="1" width="2.23046875" style="13" customWidth="1"/>
    <col min="2" max="2" width="58.69140625" style="13" customWidth="1"/>
    <col min="3" max="17" width="7" style="2" customWidth="1"/>
    <col min="18" max="16384" width="8.84375" style="13"/>
  </cols>
  <sheetData>
    <row r="1" spans="1:18" ht="12" thickBot="1"/>
    <row r="2" spans="1:18" ht="75" customHeight="1">
      <c r="A2" s="1549" t="s">
        <v>753</v>
      </c>
      <c r="B2" s="1550"/>
      <c r="C2" s="1550"/>
      <c r="D2" s="1550"/>
      <c r="E2" s="1550"/>
      <c r="F2" s="1550"/>
      <c r="G2" s="1550"/>
      <c r="H2" s="1550"/>
      <c r="I2" s="1550"/>
      <c r="J2" s="1550"/>
      <c r="K2" s="1550"/>
      <c r="L2" s="1550"/>
      <c r="M2" s="1550"/>
      <c r="N2" s="1550"/>
      <c r="O2" s="1550"/>
      <c r="P2" s="1550"/>
      <c r="Q2" s="1551"/>
      <c r="R2" s="43"/>
    </row>
    <row r="3" spans="1:18" ht="22" customHeight="1">
      <c r="A3" s="1425" t="s">
        <v>587</v>
      </c>
      <c r="B3" s="1426"/>
      <c r="C3" s="1506" t="s">
        <v>280</v>
      </c>
      <c r="D3" s="1506" t="s">
        <v>284</v>
      </c>
      <c r="E3" s="1349">
        <v>2020</v>
      </c>
      <c r="F3" s="1349"/>
      <c r="G3" s="1349"/>
      <c r="H3" s="1349">
        <v>2021</v>
      </c>
      <c r="I3" s="1349"/>
      <c r="J3" s="1349"/>
      <c r="K3" s="1349"/>
      <c r="L3" s="1349"/>
      <c r="M3" s="1349"/>
      <c r="N3" s="1349"/>
      <c r="O3" s="1349"/>
      <c r="P3" s="1349"/>
      <c r="Q3" s="1350"/>
    </row>
    <row r="4" spans="1:18" ht="22" customHeight="1">
      <c r="A4" s="1425"/>
      <c r="B4" s="1426"/>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8" ht="15" customHeight="1">
      <c r="A5" s="1513" t="s">
        <v>530</v>
      </c>
      <c r="B5" s="1552"/>
      <c r="C5" s="92"/>
      <c r="D5" s="92"/>
      <c r="E5" s="92"/>
      <c r="F5" s="92"/>
      <c r="G5" s="92"/>
      <c r="H5" s="92"/>
      <c r="I5" s="92"/>
      <c r="J5" s="92"/>
      <c r="K5" s="92"/>
      <c r="L5" s="92"/>
      <c r="M5" s="92"/>
      <c r="N5" s="92"/>
      <c r="O5" s="92"/>
      <c r="P5" s="92"/>
      <c r="Q5" s="490"/>
    </row>
    <row r="6" spans="1:18" ht="12" customHeight="1">
      <c r="A6" s="122" t="s">
        <v>17</v>
      </c>
      <c r="B6" s="710" t="s">
        <v>686</v>
      </c>
      <c r="C6" s="92">
        <v>4878.339414</v>
      </c>
      <c r="D6" s="92">
        <v>4920.4585742670006</v>
      </c>
      <c r="E6" s="92">
        <v>5441.0706726420249</v>
      </c>
      <c r="F6" s="92">
        <v>5459.8019836530175</v>
      </c>
      <c r="G6" s="92">
        <v>5587.070046294979</v>
      </c>
      <c r="H6" s="92">
        <v>5574.2175030629996</v>
      </c>
      <c r="I6" s="92">
        <v>5752.6162248179999</v>
      </c>
      <c r="J6" s="92">
        <v>5726.6577070860003</v>
      </c>
      <c r="K6" s="92">
        <v>5793.9155163650003</v>
      </c>
      <c r="L6" s="92">
        <v>5786.1589019960002</v>
      </c>
      <c r="M6" s="92">
        <v>5801.1129481219996</v>
      </c>
      <c r="N6" s="92">
        <v>5751.0542776740003</v>
      </c>
      <c r="O6" s="92">
        <v>5840.3252220229997</v>
      </c>
      <c r="P6" s="92">
        <v>5886.6043084929997</v>
      </c>
      <c r="Q6" s="490">
        <v>5922.3162468889996</v>
      </c>
    </row>
    <row r="7" spans="1:18" ht="12" customHeight="1">
      <c r="A7" s="122" t="s">
        <v>17</v>
      </c>
      <c r="B7" s="710" t="s">
        <v>634</v>
      </c>
      <c r="C7" s="92">
        <v>382.64471900000001</v>
      </c>
      <c r="D7" s="92">
        <v>294.96123946300003</v>
      </c>
      <c r="E7" s="92">
        <v>452.00568668699896</v>
      </c>
      <c r="F7" s="92">
        <v>447.39586159400039</v>
      </c>
      <c r="G7" s="92">
        <v>452.2399587779995</v>
      </c>
      <c r="H7" s="92">
        <v>456.11835971099998</v>
      </c>
      <c r="I7" s="92">
        <v>454.172730774</v>
      </c>
      <c r="J7" s="92">
        <v>456.62250676799999</v>
      </c>
      <c r="K7" s="92">
        <v>434.32149720400002</v>
      </c>
      <c r="L7" s="92">
        <v>436.36407121600001</v>
      </c>
      <c r="M7" s="92">
        <v>435.82508397100003</v>
      </c>
      <c r="N7" s="92">
        <v>440.02828514100003</v>
      </c>
      <c r="O7" s="92">
        <v>435.60232012300003</v>
      </c>
      <c r="P7" s="92">
        <v>441.01177552399997</v>
      </c>
      <c r="Q7" s="490">
        <v>434.04755490899998</v>
      </c>
    </row>
    <row r="8" spans="1:18" ht="12" customHeight="1">
      <c r="A8" s="122" t="s">
        <v>17</v>
      </c>
      <c r="B8" s="710" t="s">
        <v>635</v>
      </c>
      <c r="C8" s="92">
        <v>229.38485299999999</v>
      </c>
      <c r="D8" s="92">
        <v>898.54661145900002</v>
      </c>
      <c r="E8" s="92">
        <v>518.80570432200011</v>
      </c>
      <c r="F8" s="92">
        <v>521.17823963899991</v>
      </c>
      <c r="G8" s="92">
        <v>547.0846656749992</v>
      </c>
      <c r="H8" s="92">
        <v>543.613840665</v>
      </c>
      <c r="I8" s="92">
        <v>522.53352448400005</v>
      </c>
      <c r="J8" s="92">
        <v>518.71475909499998</v>
      </c>
      <c r="K8" s="92">
        <v>521.05471816700003</v>
      </c>
      <c r="L8" s="92">
        <v>519.68720221700005</v>
      </c>
      <c r="M8" s="92">
        <v>507.23905237999998</v>
      </c>
      <c r="N8" s="92">
        <v>524.95204693400001</v>
      </c>
      <c r="O8" s="92">
        <v>531.14895925099995</v>
      </c>
      <c r="P8" s="92">
        <v>513.62651620899999</v>
      </c>
      <c r="Q8" s="490">
        <v>510.77079646300001</v>
      </c>
    </row>
    <row r="9" spans="1:18" ht="12" customHeight="1">
      <c r="A9" s="122" t="s">
        <v>17</v>
      </c>
      <c r="B9" s="710" t="s">
        <v>588</v>
      </c>
      <c r="C9" s="92">
        <v>1250.446295</v>
      </c>
      <c r="D9" s="92">
        <v>1774.460706263</v>
      </c>
      <c r="E9" s="92">
        <v>2026.9696327519969</v>
      </c>
      <c r="F9" s="92">
        <v>2057.9521783089963</v>
      </c>
      <c r="G9" s="92">
        <v>2060.8454266109957</v>
      </c>
      <c r="H9" s="92">
        <v>2104.9987353729998</v>
      </c>
      <c r="I9" s="92">
        <v>2141.0555011910001</v>
      </c>
      <c r="J9" s="92">
        <v>2144.2462911329999</v>
      </c>
      <c r="K9" s="92">
        <v>2183.496032264</v>
      </c>
      <c r="L9" s="92">
        <v>2219.0005514630002</v>
      </c>
      <c r="M9" s="92">
        <v>2214.054468587</v>
      </c>
      <c r="N9" s="92">
        <v>2210.2727770420001</v>
      </c>
      <c r="O9" s="92">
        <v>2229.6882205329998</v>
      </c>
      <c r="P9" s="92">
        <v>2256.4610247350001</v>
      </c>
      <c r="Q9" s="490">
        <v>2210.5755680010002</v>
      </c>
    </row>
    <row r="10" spans="1:18" ht="12" customHeight="1">
      <c r="A10" s="122" t="s">
        <v>17</v>
      </c>
      <c r="B10" s="710" t="s">
        <v>687</v>
      </c>
      <c r="C10" s="92">
        <v>123.13582700000001</v>
      </c>
      <c r="D10" s="92">
        <v>102.720609521</v>
      </c>
      <c r="E10" s="92">
        <v>106.51579165199999</v>
      </c>
      <c r="F10" s="92">
        <v>132.57373296900005</v>
      </c>
      <c r="G10" s="92">
        <v>131.07058073500002</v>
      </c>
      <c r="H10" s="92">
        <v>136.35073954999999</v>
      </c>
      <c r="I10" s="92">
        <v>116.664420286</v>
      </c>
      <c r="J10" s="92">
        <v>114.740585544</v>
      </c>
      <c r="K10" s="92">
        <v>124.508161106</v>
      </c>
      <c r="L10" s="92">
        <v>112.40396104200001</v>
      </c>
      <c r="M10" s="92">
        <v>115.53040212800001</v>
      </c>
      <c r="N10" s="92">
        <v>112.133937894</v>
      </c>
      <c r="O10" s="92">
        <v>115.192412895</v>
      </c>
      <c r="P10" s="92">
        <v>113.815497451</v>
      </c>
      <c r="Q10" s="490">
        <v>117.599697499</v>
      </c>
    </row>
    <row r="11" spans="1:18" ht="12" customHeight="1">
      <c r="A11" s="122" t="s">
        <v>17</v>
      </c>
      <c r="B11" s="710" t="s">
        <v>590</v>
      </c>
      <c r="C11" s="92">
        <v>3339.7987830000002</v>
      </c>
      <c r="D11" s="92">
        <v>3518.6183899390003</v>
      </c>
      <c r="E11" s="92">
        <v>3904.2649666080074</v>
      </c>
      <c r="F11" s="92">
        <v>3987.2857860589929</v>
      </c>
      <c r="G11" s="92">
        <v>4037.9709662109963</v>
      </c>
      <c r="H11" s="92">
        <v>3813.179258394</v>
      </c>
      <c r="I11" s="92">
        <v>3849.7286942730002</v>
      </c>
      <c r="J11" s="92">
        <v>3992.9614507699998</v>
      </c>
      <c r="K11" s="92">
        <v>4039.1425542689999</v>
      </c>
      <c r="L11" s="92">
        <v>4182.7042917019999</v>
      </c>
      <c r="M11" s="92">
        <v>4177.6770711970003</v>
      </c>
      <c r="N11" s="92">
        <v>4220.3267709060001</v>
      </c>
      <c r="O11" s="92">
        <v>4340.4728997780003</v>
      </c>
      <c r="P11" s="92">
        <v>4441.0396004000004</v>
      </c>
      <c r="Q11" s="490">
        <v>4526.7005993900002</v>
      </c>
    </row>
    <row r="12" spans="1:18" ht="12" customHeight="1">
      <c r="A12" s="122" t="s">
        <v>17</v>
      </c>
      <c r="B12" s="710" t="s">
        <v>638</v>
      </c>
      <c r="C12" s="92">
        <v>22369.846237999998</v>
      </c>
      <c r="D12" s="92">
        <v>21101.264309063998</v>
      </c>
      <c r="E12" s="92">
        <v>21266.033006869231</v>
      </c>
      <c r="F12" s="92">
        <v>21235.37430378421</v>
      </c>
      <c r="G12" s="92">
        <v>20983.542662905107</v>
      </c>
      <c r="H12" s="92">
        <v>20922.699386830001</v>
      </c>
      <c r="I12" s="92">
        <v>21019.298444083001</v>
      </c>
      <c r="J12" s="92">
        <v>21504.226440486</v>
      </c>
      <c r="K12" s="92">
        <v>21790.835527312</v>
      </c>
      <c r="L12" s="92">
        <v>21752.218946649002</v>
      </c>
      <c r="M12" s="92">
        <v>21952.502757828999</v>
      </c>
      <c r="N12" s="92">
        <v>22121.89444299</v>
      </c>
      <c r="O12" s="92">
        <v>22062.813275511999</v>
      </c>
      <c r="P12" s="92">
        <v>22216.692462300001</v>
      </c>
      <c r="Q12" s="490">
        <v>22141.186658645001</v>
      </c>
    </row>
    <row r="13" spans="1:18" ht="24">
      <c r="A13" s="122" t="s">
        <v>17</v>
      </c>
      <c r="B13" s="710" t="s">
        <v>688</v>
      </c>
      <c r="C13" s="92">
        <v>800.80379100000005</v>
      </c>
      <c r="D13" s="92">
        <v>1119.8431991129999</v>
      </c>
      <c r="E13" s="92">
        <v>1365.6248455720045</v>
      </c>
      <c r="F13" s="92">
        <v>1381.9722007319986</v>
      </c>
      <c r="G13" s="92">
        <v>1402.3433166830016</v>
      </c>
      <c r="H13" s="92">
        <v>1417.7897746230001</v>
      </c>
      <c r="I13" s="92">
        <v>1435.916183243</v>
      </c>
      <c r="J13" s="92">
        <v>1464.735621243</v>
      </c>
      <c r="K13" s="92">
        <v>1483.715769805</v>
      </c>
      <c r="L13" s="92">
        <v>1504.3682762880001</v>
      </c>
      <c r="M13" s="92">
        <v>1545.3926821749999</v>
      </c>
      <c r="N13" s="92">
        <v>1587.442847393</v>
      </c>
      <c r="O13" s="92">
        <v>1603.421627429</v>
      </c>
      <c r="P13" s="92">
        <v>1595.78199713</v>
      </c>
      <c r="Q13" s="490">
        <v>1578.4785244039999</v>
      </c>
    </row>
    <row r="14" spans="1:18" ht="24">
      <c r="A14" s="122" t="s">
        <v>17</v>
      </c>
      <c r="B14" s="710" t="s">
        <v>689</v>
      </c>
      <c r="C14" s="92">
        <v>1443.8300019999999</v>
      </c>
      <c r="D14" s="92">
        <v>1589.0658056359998</v>
      </c>
      <c r="E14" s="92">
        <v>1793.7770006660021</v>
      </c>
      <c r="F14" s="92">
        <v>1824.177786184003</v>
      </c>
      <c r="G14" s="92">
        <v>1859.3631152039929</v>
      </c>
      <c r="H14" s="92">
        <v>1853.549639068</v>
      </c>
      <c r="I14" s="92">
        <v>1826.097135127</v>
      </c>
      <c r="J14" s="92">
        <v>1876.9093560240001</v>
      </c>
      <c r="K14" s="92">
        <v>1887.6706867529999</v>
      </c>
      <c r="L14" s="92">
        <v>1911.928136752</v>
      </c>
      <c r="M14" s="92">
        <v>1911.2362737559999</v>
      </c>
      <c r="N14" s="92">
        <v>1899.7052437929999</v>
      </c>
      <c r="O14" s="92">
        <v>1863.562376463</v>
      </c>
      <c r="P14" s="92">
        <v>1888.040551049</v>
      </c>
      <c r="Q14" s="490">
        <v>2007.9563882760001</v>
      </c>
    </row>
    <row r="15" spans="1:18" ht="12" customHeight="1">
      <c r="A15" s="122" t="s">
        <v>17</v>
      </c>
      <c r="B15" s="710" t="s">
        <v>690</v>
      </c>
      <c r="C15" s="92">
        <v>347.54443500000002</v>
      </c>
      <c r="D15" s="92">
        <v>569.14658591</v>
      </c>
      <c r="E15" s="92">
        <v>676.60769150200008</v>
      </c>
      <c r="F15" s="92">
        <v>677.86203020699952</v>
      </c>
      <c r="G15" s="92">
        <v>686.9438488539995</v>
      </c>
      <c r="H15" s="92">
        <v>663.128003476</v>
      </c>
      <c r="I15" s="92">
        <v>667.97713785400003</v>
      </c>
      <c r="J15" s="92">
        <v>689.40999724899996</v>
      </c>
      <c r="K15" s="92">
        <v>733.76403720400003</v>
      </c>
      <c r="L15" s="92">
        <v>720.25327805799998</v>
      </c>
      <c r="M15" s="92">
        <v>756.93374276500003</v>
      </c>
      <c r="N15" s="92">
        <v>734.273294964</v>
      </c>
      <c r="O15" s="92">
        <v>734.11014242399995</v>
      </c>
      <c r="P15" s="92">
        <v>718.95403418700005</v>
      </c>
      <c r="Q15" s="490">
        <v>710.88346976900004</v>
      </c>
    </row>
    <row r="16" spans="1:18" ht="24">
      <c r="A16" s="122" t="s">
        <v>17</v>
      </c>
      <c r="B16" s="710" t="s">
        <v>642</v>
      </c>
      <c r="C16" s="92">
        <v>2326.5186950000002</v>
      </c>
      <c r="D16" s="92">
        <v>2956.10403107</v>
      </c>
      <c r="E16" s="92">
        <v>3731.5972323059991</v>
      </c>
      <c r="F16" s="92">
        <v>3812.2209669380013</v>
      </c>
      <c r="G16" s="92">
        <v>3845.3027611860039</v>
      </c>
      <c r="H16" s="92">
        <v>3956.4398812559998</v>
      </c>
      <c r="I16" s="92">
        <v>3996.4122805269999</v>
      </c>
      <c r="J16" s="92">
        <v>3969.4940869900001</v>
      </c>
      <c r="K16" s="92">
        <v>3934.0637252930001</v>
      </c>
      <c r="L16" s="92">
        <v>3974.886683443</v>
      </c>
      <c r="M16" s="92">
        <v>4055.920846469</v>
      </c>
      <c r="N16" s="92">
        <v>3656.4362374080001</v>
      </c>
      <c r="O16" s="92">
        <v>3700.3761731340001</v>
      </c>
      <c r="P16" s="92">
        <v>3755.1688598259998</v>
      </c>
      <c r="Q16" s="490">
        <v>3857.9555844050001</v>
      </c>
    </row>
    <row r="17" spans="1:18" ht="24.75" customHeight="1">
      <c r="A17" s="122" t="s">
        <v>17</v>
      </c>
      <c r="B17" s="710" t="s">
        <v>691</v>
      </c>
      <c r="C17" s="92">
        <v>113.873119</v>
      </c>
      <c r="D17" s="92">
        <v>63.610004545000002</v>
      </c>
      <c r="E17" s="92">
        <v>61.142158211000023</v>
      </c>
      <c r="F17" s="92">
        <v>61.348044689999973</v>
      </c>
      <c r="G17" s="92">
        <v>62.118429616000007</v>
      </c>
      <c r="H17" s="92">
        <v>60.717680362000003</v>
      </c>
      <c r="I17" s="92">
        <v>61.324286678</v>
      </c>
      <c r="J17" s="92">
        <v>61.715617004999999</v>
      </c>
      <c r="K17" s="92">
        <v>60.675674147999999</v>
      </c>
      <c r="L17" s="92">
        <v>61.668585632000003</v>
      </c>
      <c r="M17" s="92">
        <v>54.570997564999999</v>
      </c>
      <c r="N17" s="92">
        <v>54.158761495</v>
      </c>
      <c r="O17" s="92">
        <v>59.982876501</v>
      </c>
      <c r="P17" s="92">
        <v>61.988507294000001</v>
      </c>
      <c r="Q17" s="490">
        <v>64.454491805999993</v>
      </c>
    </row>
    <row r="18" spans="1:18" ht="12" customHeight="1">
      <c r="A18" s="122" t="s">
        <v>17</v>
      </c>
      <c r="B18" s="710" t="s">
        <v>597</v>
      </c>
      <c r="C18" s="92">
        <v>201.14507</v>
      </c>
      <c r="D18" s="92">
        <v>196.58247124200003</v>
      </c>
      <c r="E18" s="92">
        <v>209.83095389699972</v>
      </c>
      <c r="F18" s="92">
        <v>210.68075284699992</v>
      </c>
      <c r="G18" s="92">
        <v>210.02550057700043</v>
      </c>
      <c r="H18" s="92">
        <v>214.17838372099999</v>
      </c>
      <c r="I18" s="92">
        <v>219.07979182299999</v>
      </c>
      <c r="J18" s="92">
        <v>212.03750749100001</v>
      </c>
      <c r="K18" s="92">
        <v>210.739758868</v>
      </c>
      <c r="L18" s="92">
        <v>221.31212069599999</v>
      </c>
      <c r="M18" s="92">
        <v>225.212665853</v>
      </c>
      <c r="N18" s="92">
        <v>215.01387478000001</v>
      </c>
      <c r="O18" s="92">
        <v>210.786751681</v>
      </c>
      <c r="P18" s="92">
        <v>216.75636758499999</v>
      </c>
      <c r="Q18" s="490">
        <v>220.75377298800001</v>
      </c>
    </row>
    <row r="19" spans="1:18" ht="12">
      <c r="A19" s="122" t="s">
        <v>17</v>
      </c>
      <c r="B19" s="710" t="s">
        <v>645</v>
      </c>
      <c r="C19" s="92">
        <v>183.41825600000001</v>
      </c>
      <c r="D19" s="92">
        <v>523.09008203100007</v>
      </c>
      <c r="E19" s="92">
        <v>433.92690925700003</v>
      </c>
      <c r="F19" s="92">
        <v>435.37171210500117</v>
      </c>
      <c r="G19" s="92">
        <v>434.71775403900034</v>
      </c>
      <c r="H19" s="92">
        <v>423.72990644800001</v>
      </c>
      <c r="I19" s="92">
        <v>410.03702461300003</v>
      </c>
      <c r="J19" s="92">
        <v>407.42851320300002</v>
      </c>
      <c r="K19" s="92">
        <v>425.98191619800002</v>
      </c>
      <c r="L19" s="92">
        <v>414.53709954800001</v>
      </c>
      <c r="M19" s="92">
        <v>409.13479085199998</v>
      </c>
      <c r="N19" s="92">
        <v>414.01520445699998</v>
      </c>
      <c r="O19" s="92">
        <v>417.76970969799999</v>
      </c>
      <c r="P19" s="92">
        <v>431.173983437</v>
      </c>
      <c r="Q19" s="490">
        <v>421.82932016199999</v>
      </c>
    </row>
    <row r="20" spans="1:18" ht="24.65" customHeight="1">
      <c r="A20" s="122" t="s">
        <v>17</v>
      </c>
      <c r="B20" s="710" t="s">
        <v>692</v>
      </c>
      <c r="C20" s="92">
        <v>2004.9633240000001</v>
      </c>
      <c r="D20" s="92">
        <v>6116.5021802860001</v>
      </c>
      <c r="E20" s="92">
        <v>4965.8638925380055</v>
      </c>
      <c r="F20" s="92">
        <v>4911.8024475790171</v>
      </c>
      <c r="G20" s="92">
        <v>4949.8747819659748</v>
      </c>
      <c r="H20" s="92">
        <v>4983.330609183</v>
      </c>
      <c r="I20" s="92">
        <v>4915.1358425580001</v>
      </c>
      <c r="J20" s="92">
        <v>4994.6830233600003</v>
      </c>
      <c r="K20" s="92">
        <v>5017.4747469530002</v>
      </c>
      <c r="L20" s="92">
        <v>5033.4557732359999</v>
      </c>
      <c r="M20" s="92">
        <v>5071.3191873369997</v>
      </c>
      <c r="N20" s="92">
        <v>5340.6625370629999</v>
      </c>
      <c r="O20" s="92">
        <v>5314.2127646999998</v>
      </c>
      <c r="P20" s="92">
        <v>5365.1559340989998</v>
      </c>
      <c r="Q20" s="490">
        <v>5344.1652154900003</v>
      </c>
    </row>
    <row r="21" spans="1:18" ht="24">
      <c r="A21" s="122" t="s">
        <v>17</v>
      </c>
      <c r="B21" s="710" t="s">
        <v>647</v>
      </c>
      <c r="C21" s="261">
        <v>943.23872900000003</v>
      </c>
      <c r="D21" s="261">
        <v>513.39233988499996</v>
      </c>
      <c r="E21" s="261">
        <v>530.47235349899859</v>
      </c>
      <c r="F21" s="261">
        <v>577.72738827999899</v>
      </c>
      <c r="G21" s="261">
        <v>571.32308596099858</v>
      </c>
      <c r="H21" s="261">
        <v>586.77404428800003</v>
      </c>
      <c r="I21" s="261">
        <v>620.75898263299996</v>
      </c>
      <c r="J21" s="261">
        <v>659.44976668200002</v>
      </c>
      <c r="K21" s="261">
        <v>660.19169523899996</v>
      </c>
      <c r="L21" s="261">
        <v>673.54093936000004</v>
      </c>
      <c r="M21" s="261">
        <v>644.42004737599996</v>
      </c>
      <c r="N21" s="261">
        <v>637.72669896299999</v>
      </c>
      <c r="O21" s="261">
        <v>633.24473464499999</v>
      </c>
      <c r="P21" s="261">
        <v>630.72132549100002</v>
      </c>
      <c r="Q21" s="405">
        <v>627.01021353600004</v>
      </c>
    </row>
    <row r="22" spans="1:18" ht="12">
      <c r="A22" s="122" t="s">
        <v>17</v>
      </c>
      <c r="B22" s="710" t="s">
        <v>693</v>
      </c>
      <c r="C22" s="261">
        <v>3340.416107</v>
      </c>
      <c r="D22" s="261">
        <v>2883.9938825120003</v>
      </c>
      <c r="E22" s="261">
        <v>2315.337849288007</v>
      </c>
      <c r="F22" s="261">
        <v>2341.4652745079984</v>
      </c>
      <c r="G22" s="261">
        <v>2243.406629792999</v>
      </c>
      <c r="H22" s="261">
        <v>2228.524964235</v>
      </c>
      <c r="I22" s="261">
        <v>2236.4916941199999</v>
      </c>
      <c r="J22" s="261">
        <v>2218.8585197299999</v>
      </c>
      <c r="K22" s="261">
        <v>2154.2394163270001</v>
      </c>
      <c r="L22" s="261">
        <v>2211.8361222150002</v>
      </c>
      <c r="M22" s="261">
        <v>2172.1097112299999</v>
      </c>
      <c r="N22" s="261">
        <v>2186.671010818</v>
      </c>
      <c r="O22" s="261">
        <v>2187.75781392</v>
      </c>
      <c r="P22" s="261">
        <v>2154.9778219549999</v>
      </c>
      <c r="Q22" s="405">
        <v>2124.1558821069998</v>
      </c>
    </row>
    <row r="23" spans="1:18" ht="12">
      <c r="A23" s="122" t="s">
        <v>17</v>
      </c>
      <c r="B23" s="710" t="s">
        <v>696</v>
      </c>
      <c r="C23" s="317">
        <v>0</v>
      </c>
      <c r="D23" s="317">
        <v>0</v>
      </c>
      <c r="E23" s="317">
        <v>0</v>
      </c>
      <c r="F23" s="317">
        <v>0</v>
      </c>
      <c r="G23" s="317">
        <v>0</v>
      </c>
      <c r="H23" s="317">
        <v>0</v>
      </c>
      <c r="I23" s="317">
        <v>0</v>
      </c>
      <c r="J23" s="317">
        <v>0</v>
      </c>
      <c r="K23" s="317">
        <v>0</v>
      </c>
      <c r="L23" s="317">
        <v>0</v>
      </c>
      <c r="M23" s="317">
        <v>0</v>
      </c>
      <c r="N23" s="317">
        <v>0</v>
      </c>
      <c r="O23" s="317">
        <v>0</v>
      </c>
      <c r="P23" s="317">
        <v>0</v>
      </c>
      <c r="Q23" s="726">
        <v>0</v>
      </c>
    </row>
    <row r="24" spans="1:18" ht="18" customHeight="1">
      <c r="A24" s="122" t="s">
        <v>17</v>
      </c>
      <c r="B24" s="710" t="s">
        <v>694</v>
      </c>
      <c r="C24" s="317">
        <v>0</v>
      </c>
      <c r="D24" s="317">
        <v>23.231464080999999</v>
      </c>
      <c r="E24" s="317">
        <v>30.347428232000006</v>
      </c>
      <c r="F24" s="317">
        <v>15.991184148</v>
      </c>
      <c r="G24" s="317">
        <v>14.351849072999997</v>
      </c>
      <c r="H24" s="317">
        <v>13.817905423999999</v>
      </c>
      <c r="I24" s="317">
        <v>13.499199851</v>
      </c>
      <c r="J24" s="317">
        <v>12.601895861999999</v>
      </c>
      <c r="K24" s="317">
        <v>12.705754304999999</v>
      </c>
      <c r="L24" s="317">
        <v>10.349104518000001</v>
      </c>
      <c r="M24" s="317">
        <v>10.339844080000001</v>
      </c>
      <c r="N24" s="317">
        <v>10.803168292000001</v>
      </c>
      <c r="O24" s="317">
        <v>9.8231551160000006</v>
      </c>
      <c r="P24" s="317">
        <v>9.7286592859999992</v>
      </c>
      <c r="Q24" s="726">
        <v>9.1456057259999994</v>
      </c>
    </row>
    <row r="25" spans="1:18" s="833" customFormat="1" ht="16.5" customHeight="1">
      <c r="A25" s="1553" t="s">
        <v>695</v>
      </c>
      <c r="B25" s="1554"/>
      <c r="C25" s="951">
        <v>44279.347656999998</v>
      </c>
      <c r="D25" s="951">
        <v>49165.592486287002</v>
      </c>
      <c r="E25" s="951">
        <v>49830.193776500288</v>
      </c>
      <c r="F25" s="951">
        <v>50092.181874225244</v>
      </c>
      <c r="G25" s="951">
        <v>50079.595380162042</v>
      </c>
      <c r="H25" s="951">
        <v>49953.15861567</v>
      </c>
      <c r="I25" s="951">
        <v>50258.799098935997</v>
      </c>
      <c r="J25" s="951">
        <v>51025.493645720999</v>
      </c>
      <c r="K25" s="951">
        <v>51468.497187779998</v>
      </c>
      <c r="L25" s="951">
        <v>51746.674046031003</v>
      </c>
      <c r="M25" s="951">
        <v>52060.532573671997</v>
      </c>
      <c r="N25" s="951">
        <v>52117.571418006999</v>
      </c>
      <c r="O25" s="951">
        <v>52290.291435826002</v>
      </c>
      <c r="P25" s="951">
        <v>52697.699226450997</v>
      </c>
      <c r="Q25" s="952">
        <v>52829.985590465003</v>
      </c>
    </row>
    <row r="26" spans="1:18" ht="15.75" customHeight="1">
      <c r="A26" s="1513" t="s">
        <v>30</v>
      </c>
      <c r="B26" s="1552"/>
      <c r="C26" s="92"/>
      <c r="D26" s="92"/>
      <c r="E26" s="92"/>
      <c r="F26" s="92"/>
      <c r="G26" s="92"/>
      <c r="H26" s="92"/>
      <c r="I26" s="92"/>
      <c r="J26" s="92"/>
      <c r="K26" s="92"/>
      <c r="L26" s="92"/>
      <c r="M26" s="92"/>
      <c r="N26" s="92"/>
      <c r="O26" s="92"/>
      <c r="P26" s="92"/>
      <c r="Q26" s="490"/>
    </row>
    <row r="27" spans="1:18" ht="12" customHeight="1">
      <c r="A27" s="122" t="s">
        <v>17</v>
      </c>
      <c r="B27" s="710" t="s">
        <v>686</v>
      </c>
      <c r="C27" s="92">
        <v>756.37591799999996</v>
      </c>
      <c r="D27" s="92">
        <v>839.063019317</v>
      </c>
      <c r="E27" s="92">
        <v>864.31348526399881</v>
      </c>
      <c r="F27" s="92">
        <v>862.01677969800051</v>
      </c>
      <c r="G27" s="92">
        <v>875.3392337280012</v>
      </c>
      <c r="H27" s="92">
        <v>891.09418126499997</v>
      </c>
      <c r="I27" s="92">
        <v>882.76511865299994</v>
      </c>
      <c r="J27" s="92">
        <v>882.16859717</v>
      </c>
      <c r="K27" s="92">
        <v>883.43494814400003</v>
      </c>
      <c r="L27" s="92">
        <v>884.54817064899999</v>
      </c>
      <c r="M27" s="92">
        <v>883.82343362100005</v>
      </c>
      <c r="N27" s="92">
        <v>881.76518865699995</v>
      </c>
      <c r="O27" s="92">
        <v>886.34101876800003</v>
      </c>
      <c r="P27" s="92">
        <v>883.81464038499996</v>
      </c>
      <c r="Q27" s="490">
        <v>888.79982301300004</v>
      </c>
    </row>
    <row r="28" spans="1:18" ht="12" customHeight="1">
      <c r="A28" s="122" t="s">
        <v>17</v>
      </c>
      <c r="B28" s="710" t="s">
        <v>634</v>
      </c>
      <c r="C28" s="92">
        <v>43.509275000000002</v>
      </c>
      <c r="D28" s="92">
        <v>31.348364368999999</v>
      </c>
      <c r="E28" s="92">
        <v>45.770620800999978</v>
      </c>
      <c r="F28" s="92">
        <v>54.38908446100001</v>
      </c>
      <c r="G28" s="92">
        <v>58.931129336999902</v>
      </c>
      <c r="H28" s="92">
        <v>57.777724274000001</v>
      </c>
      <c r="I28" s="92">
        <v>59.545796860000003</v>
      </c>
      <c r="J28" s="92">
        <v>56.040077812</v>
      </c>
      <c r="K28" s="92">
        <v>55.624635625000003</v>
      </c>
      <c r="L28" s="92">
        <v>51.943924207000002</v>
      </c>
      <c r="M28" s="92">
        <v>49.019072469999998</v>
      </c>
      <c r="N28" s="92">
        <v>48.552514471000002</v>
      </c>
      <c r="O28" s="92">
        <v>50.470798510999998</v>
      </c>
      <c r="P28" s="92">
        <v>47.029278003000002</v>
      </c>
      <c r="Q28" s="490">
        <v>47.520674898000003</v>
      </c>
      <c r="R28" s="816"/>
    </row>
    <row r="29" spans="1:18" ht="14.25" customHeight="1">
      <c r="A29" s="122" t="s">
        <v>17</v>
      </c>
      <c r="B29" s="710" t="s">
        <v>635</v>
      </c>
      <c r="C29" s="92">
        <v>52.961551</v>
      </c>
      <c r="D29" s="92">
        <v>113.094775478</v>
      </c>
      <c r="E29" s="92">
        <v>130.87082837600002</v>
      </c>
      <c r="F29" s="92">
        <v>129.57968631399999</v>
      </c>
      <c r="G29" s="92">
        <v>119.81782448000001</v>
      </c>
      <c r="H29" s="92">
        <v>119.892900083</v>
      </c>
      <c r="I29" s="92">
        <v>115.163013388</v>
      </c>
      <c r="J29" s="92">
        <v>107.86182567100001</v>
      </c>
      <c r="K29" s="92">
        <v>100.638068526</v>
      </c>
      <c r="L29" s="92">
        <v>100.839417502</v>
      </c>
      <c r="M29" s="92">
        <v>96.070415558999997</v>
      </c>
      <c r="N29" s="92">
        <v>96.937015126999995</v>
      </c>
      <c r="O29" s="92">
        <v>100.680395777</v>
      </c>
      <c r="P29" s="92">
        <v>115.25949401699999</v>
      </c>
      <c r="Q29" s="490">
        <v>116.900052801</v>
      </c>
      <c r="R29" s="816"/>
    </row>
    <row r="30" spans="1:18" ht="12" customHeight="1">
      <c r="A30" s="122" t="s">
        <v>17</v>
      </c>
      <c r="B30" s="710" t="s">
        <v>588</v>
      </c>
      <c r="C30" s="92">
        <v>243.827988</v>
      </c>
      <c r="D30" s="92">
        <v>282.85344712900002</v>
      </c>
      <c r="E30" s="92">
        <v>334.73524761400023</v>
      </c>
      <c r="F30" s="92">
        <v>336.50990065299999</v>
      </c>
      <c r="G30" s="92">
        <v>333.71557877000009</v>
      </c>
      <c r="H30" s="92">
        <v>349.655565448</v>
      </c>
      <c r="I30" s="92">
        <v>367.955142088</v>
      </c>
      <c r="J30" s="92">
        <v>368.926999884</v>
      </c>
      <c r="K30" s="92">
        <v>374.28179697799999</v>
      </c>
      <c r="L30" s="92">
        <v>374.48268626399999</v>
      </c>
      <c r="M30" s="92">
        <v>376.060629167</v>
      </c>
      <c r="N30" s="92">
        <v>372.281585974</v>
      </c>
      <c r="O30" s="92">
        <v>372.70137172900002</v>
      </c>
      <c r="P30" s="92">
        <v>377.60043497499998</v>
      </c>
      <c r="Q30" s="490">
        <v>393.92616397900002</v>
      </c>
      <c r="R30" s="816"/>
    </row>
    <row r="31" spans="1:18" ht="12" customHeight="1">
      <c r="A31" s="122" t="s">
        <v>17</v>
      </c>
      <c r="B31" s="710" t="s">
        <v>687</v>
      </c>
      <c r="C31" s="92">
        <v>13.58403</v>
      </c>
      <c r="D31" s="92">
        <v>14.252682412</v>
      </c>
      <c r="E31" s="92">
        <v>21.95650161</v>
      </c>
      <c r="F31" s="92">
        <v>22.214000773999995</v>
      </c>
      <c r="G31" s="92">
        <v>23.751690136999986</v>
      </c>
      <c r="H31" s="92">
        <v>24.326026748</v>
      </c>
      <c r="I31" s="92">
        <v>24.070993355999999</v>
      </c>
      <c r="J31" s="92">
        <v>25.949312848000002</v>
      </c>
      <c r="K31" s="92">
        <v>26.271206530000001</v>
      </c>
      <c r="L31" s="92">
        <v>26.190146683999998</v>
      </c>
      <c r="M31" s="92">
        <v>23.979042204999999</v>
      </c>
      <c r="N31" s="92">
        <v>23.209194589999999</v>
      </c>
      <c r="O31" s="92">
        <v>20.373213358000001</v>
      </c>
      <c r="P31" s="92">
        <v>22.895842263999999</v>
      </c>
      <c r="Q31" s="490">
        <v>21.196788187999999</v>
      </c>
      <c r="R31" s="816"/>
    </row>
    <row r="32" spans="1:18" ht="12" customHeight="1">
      <c r="A32" s="122" t="s">
        <v>17</v>
      </c>
      <c r="B32" s="710" t="s">
        <v>590</v>
      </c>
      <c r="C32" s="92">
        <v>303.810654</v>
      </c>
      <c r="D32" s="92">
        <v>315.85605012100001</v>
      </c>
      <c r="E32" s="92">
        <v>301.73943691700015</v>
      </c>
      <c r="F32" s="92">
        <v>300.3460074580002</v>
      </c>
      <c r="G32" s="92">
        <v>306.6147576390004</v>
      </c>
      <c r="H32" s="92">
        <v>296.322492469</v>
      </c>
      <c r="I32" s="92">
        <v>300.510793654</v>
      </c>
      <c r="J32" s="92">
        <v>299.32491660699998</v>
      </c>
      <c r="K32" s="92">
        <v>306.89909852699998</v>
      </c>
      <c r="L32" s="92">
        <v>312.988096756</v>
      </c>
      <c r="M32" s="92">
        <v>310.39700315800002</v>
      </c>
      <c r="N32" s="92">
        <v>311.55160605700001</v>
      </c>
      <c r="O32" s="92">
        <v>320.85333630600002</v>
      </c>
      <c r="P32" s="92">
        <v>331.39484157999999</v>
      </c>
      <c r="Q32" s="490">
        <v>343.65031912299997</v>
      </c>
      <c r="R32" s="816"/>
    </row>
    <row r="33" spans="1:18" ht="12" customHeight="1">
      <c r="A33" s="122" t="s">
        <v>17</v>
      </c>
      <c r="B33" s="710" t="s">
        <v>638</v>
      </c>
      <c r="C33" s="92">
        <v>2311.0504919999998</v>
      </c>
      <c r="D33" s="92">
        <v>2443.138120483</v>
      </c>
      <c r="E33" s="92">
        <v>2261.810868126995</v>
      </c>
      <c r="F33" s="92">
        <v>2253.6968501790016</v>
      </c>
      <c r="G33" s="92">
        <v>2280.5630226260073</v>
      </c>
      <c r="H33" s="92">
        <v>2290.949110643</v>
      </c>
      <c r="I33" s="92">
        <v>2282.838544578</v>
      </c>
      <c r="J33" s="92">
        <v>2323.8675041759998</v>
      </c>
      <c r="K33" s="92">
        <v>2334.5725288819999</v>
      </c>
      <c r="L33" s="92">
        <v>2338.9452758409998</v>
      </c>
      <c r="M33" s="92">
        <v>2367.1746035149999</v>
      </c>
      <c r="N33" s="92">
        <v>2382.1053942389999</v>
      </c>
      <c r="O33" s="92">
        <v>2402.341691178</v>
      </c>
      <c r="P33" s="92">
        <v>2414.7116343070002</v>
      </c>
      <c r="Q33" s="490">
        <v>2403.2764341040001</v>
      </c>
      <c r="R33" s="816"/>
    </row>
    <row r="34" spans="1:18" ht="24">
      <c r="A34" s="122" t="s">
        <v>17</v>
      </c>
      <c r="B34" s="710" t="s">
        <v>688</v>
      </c>
      <c r="C34" s="92">
        <v>288.12167799999997</v>
      </c>
      <c r="D34" s="92">
        <v>394.15543840200002</v>
      </c>
      <c r="E34" s="92">
        <v>561.85561892899989</v>
      </c>
      <c r="F34" s="92">
        <v>565.76931290199934</v>
      </c>
      <c r="G34" s="92">
        <v>565.42202965000104</v>
      </c>
      <c r="H34" s="92">
        <v>561.89705945399999</v>
      </c>
      <c r="I34" s="92">
        <v>562.19109201900005</v>
      </c>
      <c r="J34" s="92">
        <v>556.18139107800005</v>
      </c>
      <c r="K34" s="92">
        <v>557.90155749799999</v>
      </c>
      <c r="L34" s="92">
        <v>555.17066295899997</v>
      </c>
      <c r="M34" s="92">
        <v>565.56151427999998</v>
      </c>
      <c r="N34" s="92">
        <v>568.51541461399995</v>
      </c>
      <c r="O34" s="92">
        <v>567.31343090999997</v>
      </c>
      <c r="P34" s="92">
        <v>557.92170858700001</v>
      </c>
      <c r="Q34" s="490">
        <v>560.64704332300005</v>
      </c>
      <c r="R34" s="816"/>
    </row>
    <row r="35" spans="1:18" ht="24">
      <c r="A35" s="122" t="s">
        <v>17</v>
      </c>
      <c r="B35" s="710" t="s">
        <v>689</v>
      </c>
      <c r="C35" s="92">
        <v>852.57332899999994</v>
      </c>
      <c r="D35" s="92">
        <v>701.90662744799999</v>
      </c>
      <c r="E35" s="92">
        <v>934.48949479999817</v>
      </c>
      <c r="F35" s="92">
        <v>965.51058440200029</v>
      </c>
      <c r="G35" s="92">
        <v>1000.9311581459996</v>
      </c>
      <c r="H35" s="92">
        <v>1005.668353571</v>
      </c>
      <c r="I35" s="92">
        <v>1013.859968045</v>
      </c>
      <c r="J35" s="92">
        <v>1026.140113141</v>
      </c>
      <c r="K35" s="92">
        <v>1021.871882946</v>
      </c>
      <c r="L35" s="92">
        <v>1025.0734111520001</v>
      </c>
      <c r="M35" s="92">
        <v>1016.083325325</v>
      </c>
      <c r="N35" s="92">
        <v>988.85557394499995</v>
      </c>
      <c r="O35" s="92">
        <v>999.04108847600003</v>
      </c>
      <c r="P35" s="92">
        <v>1027.596886344</v>
      </c>
      <c r="Q35" s="490">
        <v>1086.5057530470001</v>
      </c>
      <c r="R35" s="816"/>
    </row>
    <row r="36" spans="1:18" ht="12" customHeight="1">
      <c r="A36" s="122" t="s">
        <v>17</v>
      </c>
      <c r="B36" s="710" t="s">
        <v>690</v>
      </c>
      <c r="C36" s="92">
        <v>31.020893000000001</v>
      </c>
      <c r="D36" s="92">
        <v>50.361419181000002</v>
      </c>
      <c r="E36" s="92">
        <v>41.814933915000005</v>
      </c>
      <c r="F36" s="92">
        <v>48.492038355000027</v>
      </c>
      <c r="G36" s="92">
        <v>48.743748100000019</v>
      </c>
      <c r="H36" s="92">
        <v>50.022073096</v>
      </c>
      <c r="I36" s="92">
        <v>49.416794304</v>
      </c>
      <c r="J36" s="92">
        <v>51.968038663000002</v>
      </c>
      <c r="K36" s="92">
        <v>65.582765917000003</v>
      </c>
      <c r="L36" s="92">
        <v>62.017412786000001</v>
      </c>
      <c r="M36" s="92">
        <v>62.237476745999999</v>
      </c>
      <c r="N36" s="92">
        <v>62.427683356999999</v>
      </c>
      <c r="O36" s="92">
        <v>60.802784668000001</v>
      </c>
      <c r="P36" s="92">
        <v>59.116522277000001</v>
      </c>
      <c r="Q36" s="490">
        <v>63.050928872999997</v>
      </c>
      <c r="R36" s="816"/>
    </row>
    <row r="37" spans="1:18" ht="13.5" customHeight="1">
      <c r="A37" s="122" t="s">
        <v>17</v>
      </c>
      <c r="B37" s="710" t="s">
        <v>642</v>
      </c>
      <c r="C37" s="92">
        <v>366.679012</v>
      </c>
      <c r="D37" s="92">
        <v>446.93102908499998</v>
      </c>
      <c r="E37" s="92">
        <v>481.2035929409999</v>
      </c>
      <c r="F37" s="92">
        <v>504.54107283000025</v>
      </c>
      <c r="G37" s="92">
        <v>491.38895279199949</v>
      </c>
      <c r="H37" s="92">
        <v>484.483102884</v>
      </c>
      <c r="I37" s="92">
        <v>483.32127986900002</v>
      </c>
      <c r="J37" s="92">
        <v>451.69937417199998</v>
      </c>
      <c r="K37" s="92">
        <v>444.14540243599998</v>
      </c>
      <c r="L37" s="92">
        <v>456.51405171200003</v>
      </c>
      <c r="M37" s="92">
        <v>454.18218398499999</v>
      </c>
      <c r="N37" s="92">
        <v>430.03612246699998</v>
      </c>
      <c r="O37" s="92">
        <v>424.70260543799998</v>
      </c>
      <c r="P37" s="92">
        <v>423.41566251500001</v>
      </c>
      <c r="Q37" s="490">
        <v>434.17286301199999</v>
      </c>
      <c r="R37" s="816"/>
    </row>
    <row r="38" spans="1:18" ht="23.5" customHeight="1">
      <c r="A38" s="122" t="s">
        <v>17</v>
      </c>
      <c r="B38" s="710" t="s">
        <v>691</v>
      </c>
      <c r="C38" s="92">
        <v>34.196640000000002</v>
      </c>
      <c r="D38" s="92">
        <v>29.232198022999999</v>
      </c>
      <c r="E38" s="92">
        <v>30.505511600999998</v>
      </c>
      <c r="F38" s="92">
        <v>27.352400660000029</v>
      </c>
      <c r="G38" s="92">
        <v>28.993101318000004</v>
      </c>
      <c r="H38" s="92">
        <v>29.141795457000001</v>
      </c>
      <c r="I38" s="92">
        <v>31.958865703000001</v>
      </c>
      <c r="J38" s="92">
        <v>31.53141235</v>
      </c>
      <c r="K38" s="92">
        <v>31.430003674000002</v>
      </c>
      <c r="L38" s="92">
        <v>36.037426590999999</v>
      </c>
      <c r="M38" s="92">
        <v>34.818340288000002</v>
      </c>
      <c r="N38" s="92">
        <v>34.319923279999998</v>
      </c>
      <c r="O38" s="92">
        <v>35.003431577999997</v>
      </c>
      <c r="P38" s="92">
        <v>35.222308378000001</v>
      </c>
      <c r="Q38" s="490">
        <v>34.198266111999999</v>
      </c>
      <c r="R38" s="816"/>
    </row>
    <row r="39" spans="1:18" ht="12" customHeight="1">
      <c r="A39" s="122" t="s">
        <v>17</v>
      </c>
      <c r="B39" s="710" t="s">
        <v>597</v>
      </c>
      <c r="C39" s="92">
        <v>141.34318500000001</v>
      </c>
      <c r="D39" s="92">
        <v>124.044900724</v>
      </c>
      <c r="E39" s="92">
        <v>156.91798294799997</v>
      </c>
      <c r="F39" s="92">
        <v>155.85451942100002</v>
      </c>
      <c r="G39" s="92">
        <v>152.68523383099995</v>
      </c>
      <c r="H39" s="92">
        <v>149.47744239400001</v>
      </c>
      <c r="I39" s="92">
        <v>153.564454359</v>
      </c>
      <c r="J39" s="92">
        <v>151.22531850199999</v>
      </c>
      <c r="K39" s="92">
        <v>152.29115307399999</v>
      </c>
      <c r="L39" s="92">
        <v>148.95291101800001</v>
      </c>
      <c r="M39" s="92">
        <v>150.224623829</v>
      </c>
      <c r="N39" s="92">
        <v>148.50472032100001</v>
      </c>
      <c r="O39" s="92">
        <v>149.08216269499999</v>
      </c>
      <c r="P39" s="92">
        <v>144.338058735</v>
      </c>
      <c r="Q39" s="490">
        <v>145.426038234</v>
      </c>
      <c r="R39" s="816"/>
    </row>
    <row r="40" spans="1:18" ht="12" customHeight="1">
      <c r="A40" s="122" t="s">
        <v>17</v>
      </c>
      <c r="B40" s="710" t="s">
        <v>645</v>
      </c>
      <c r="C40" s="92">
        <v>91.864523000000005</v>
      </c>
      <c r="D40" s="92">
        <v>223.00189763699998</v>
      </c>
      <c r="E40" s="92">
        <v>179.31318229400009</v>
      </c>
      <c r="F40" s="92">
        <v>180.80877358900003</v>
      </c>
      <c r="G40" s="92">
        <v>184.84916645200002</v>
      </c>
      <c r="H40" s="92">
        <v>184.19265607899999</v>
      </c>
      <c r="I40" s="92">
        <v>177.33741438499999</v>
      </c>
      <c r="J40" s="92">
        <v>181.024127564</v>
      </c>
      <c r="K40" s="92">
        <v>184.00793489500001</v>
      </c>
      <c r="L40" s="92">
        <v>183.63281108999999</v>
      </c>
      <c r="M40" s="92">
        <v>181.72385038499999</v>
      </c>
      <c r="N40" s="92">
        <v>181.990594714</v>
      </c>
      <c r="O40" s="92">
        <v>183.12966432299999</v>
      </c>
      <c r="P40" s="92">
        <v>185.694636664</v>
      </c>
      <c r="Q40" s="490">
        <v>188.20588134400001</v>
      </c>
      <c r="R40" s="816"/>
    </row>
    <row r="41" spans="1:18" ht="24">
      <c r="A41" s="122" t="s">
        <v>17</v>
      </c>
      <c r="B41" s="710" t="s">
        <v>692</v>
      </c>
      <c r="C41" s="92">
        <v>544.16832099999999</v>
      </c>
      <c r="D41" s="92">
        <v>1512.693171397</v>
      </c>
      <c r="E41" s="92">
        <v>1378.157338928999</v>
      </c>
      <c r="F41" s="92">
        <v>1314.2017566239986</v>
      </c>
      <c r="G41" s="92">
        <v>1330.9201465740014</v>
      </c>
      <c r="H41" s="92">
        <v>1307.204323275</v>
      </c>
      <c r="I41" s="92">
        <v>1357.508308127</v>
      </c>
      <c r="J41" s="92">
        <v>1356.152827378</v>
      </c>
      <c r="K41" s="92">
        <v>1377.590457492</v>
      </c>
      <c r="L41" s="92">
        <v>1364.582132929</v>
      </c>
      <c r="M41" s="92">
        <v>1371.5645923720001</v>
      </c>
      <c r="N41" s="92">
        <v>1373.9762859079999</v>
      </c>
      <c r="O41" s="92">
        <v>1382.9025258199999</v>
      </c>
      <c r="P41" s="92">
        <v>1422.947390713</v>
      </c>
      <c r="Q41" s="490">
        <v>1419.4394885090001</v>
      </c>
      <c r="R41" s="816"/>
    </row>
    <row r="42" spans="1:18" ht="24">
      <c r="A42" s="122" t="s">
        <v>17</v>
      </c>
      <c r="B42" s="710" t="s">
        <v>647</v>
      </c>
      <c r="C42" s="261">
        <v>268.78451799999999</v>
      </c>
      <c r="D42" s="261">
        <v>165.05123856200001</v>
      </c>
      <c r="E42" s="261">
        <v>167.35882498900023</v>
      </c>
      <c r="F42" s="261">
        <v>176.29160766800018</v>
      </c>
      <c r="G42" s="261">
        <v>181.18100208600001</v>
      </c>
      <c r="H42" s="261">
        <v>181.591088676</v>
      </c>
      <c r="I42" s="261">
        <v>185.59439582100001</v>
      </c>
      <c r="J42" s="261">
        <v>195.94783351699999</v>
      </c>
      <c r="K42" s="261">
        <v>190.52638973000001</v>
      </c>
      <c r="L42" s="261">
        <v>202.78225645399999</v>
      </c>
      <c r="M42" s="261">
        <v>190.239509946</v>
      </c>
      <c r="N42" s="261">
        <v>189.81247512499999</v>
      </c>
      <c r="O42" s="261">
        <v>190.07970263300001</v>
      </c>
      <c r="P42" s="261">
        <v>188.64792724399999</v>
      </c>
      <c r="Q42" s="405">
        <v>186.77817980899999</v>
      </c>
      <c r="R42" s="816"/>
    </row>
    <row r="43" spans="1:18" ht="15.5">
      <c r="A43" s="122" t="s">
        <v>17</v>
      </c>
      <c r="B43" s="710" t="s">
        <v>693</v>
      </c>
      <c r="C43" s="261">
        <v>1041.269963</v>
      </c>
      <c r="D43" s="261">
        <v>639.44562998499998</v>
      </c>
      <c r="E43" s="261">
        <v>618.50465540800076</v>
      </c>
      <c r="F43" s="261">
        <v>615.82776383999942</v>
      </c>
      <c r="G43" s="261">
        <v>531.05982932799986</v>
      </c>
      <c r="H43" s="261">
        <v>527.60916231399995</v>
      </c>
      <c r="I43" s="261">
        <v>531.97514791799995</v>
      </c>
      <c r="J43" s="261">
        <v>541.15990745600004</v>
      </c>
      <c r="K43" s="261">
        <v>559.02554012999997</v>
      </c>
      <c r="L43" s="261">
        <v>552.03931518399997</v>
      </c>
      <c r="M43" s="261">
        <v>546.00011912900004</v>
      </c>
      <c r="N43" s="261">
        <v>541.31225543599999</v>
      </c>
      <c r="O43" s="261">
        <v>557.77962460499998</v>
      </c>
      <c r="P43" s="261">
        <v>537.42715555799998</v>
      </c>
      <c r="Q43" s="405">
        <v>548.70640823500003</v>
      </c>
      <c r="R43" s="816"/>
    </row>
    <row r="44" spans="1:18" ht="15.5">
      <c r="A44" s="122" t="s">
        <v>17</v>
      </c>
      <c r="B44" s="710" t="s">
        <v>696</v>
      </c>
      <c r="C44" s="215">
        <v>0</v>
      </c>
      <c r="D44" s="215">
        <v>0</v>
      </c>
      <c r="E44" s="215">
        <v>0</v>
      </c>
      <c r="F44" s="215">
        <v>0</v>
      </c>
      <c r="G44" s="215">
        <v>0</v>
      </c>
      <c r="H44" s="215">
        <v>0</v>
      </c>
      <c r="I44" s="215">
        <v>0</v>
      </c>
      <c r="J44" s="215">
        <v>0</v>
      </c>
      <c r="K44" s="215">
        <v>0</v>
      </c>
      <c r="L44" s="215">
        <v>0</v>
      </c>
      <c r="M44" s="215">
        <v>0</v>
      </c>
      <c r="N44" s="215">
        <v>0</v>
      </c>
      <c r="O44" s="215">
        <v>0</v>
      </c>
      <c r="P44" s="215">
        <v>0</v>
      </c>
      <c r="Q44" s="953">
        <v>0</v>
      </c>
      <c r="R44" s="816"/>
    </row>
    <row r="45" spans="1:18" ht="15" customHeight="1">
      <c r="A45" s="122" t="s">
        <v>17</v>
      </c>
      <c r="B45" s="710" t="s">
        <v>694</v>
      </c>
      <c r="C45" s="215">
        <v>0</v>
      </c>
      <c r="D45" s="215">
        <v>0.83010055199999999</v>
      </c>
      <c r="E45" s="215">
        <v>5.6789097760000002</v>
      </c>
      <c r="F45" s="215">
        <v>0.34779083299999997</v>
      </c>
      <c r="G45" s="215">
        <v>0.36758513400000004</v>
      </c>
      <c r="H45" s="215">
        <v>0.35651958500000003</v>
      </c>
      <c r="I45" s="215">
        <v>0.35381749000000001</v>
      </c>
      <c r="J45" s="215">
        <v>0.35225094699999998</v>
      </c>
      <c r="K45" s="215">
        <v>0.34841657599999998</v>
      </c>
      <c r="L45" s="215">
        <v>0.39357872599999999</v>
      </c>
      <c r="M45" s="215">
        <v>0.40246342200000002</v>
      </c>
      <c r="N45" s="215">
        <v>0.397164348</v>
      </c>
      <c r="O45" s="215">
        <v>0.410465527</v>
      </c>
      <c r="P45" s="215">
        <v>0.40012339200000002</v>
      </c>
      <c r="Q45" s="953">
        <v>0.39631408400000001</v>
      </c>
    </row>
    <row r="46" spans="1:18" s="833" customFormat="1" ht="14.25" customHeight="1">
      <c r="A46" s="1553" t="s">
        <v>697</v>
      </c>
      <c r="B46" s="1465"/>
      <c r="C46" s="695">
        <v>7385.1419699999997</v>
      </c>
      <c r="D46" s="695">
        <v>8327.2601103050001</v>
      </c>
      <c r="E46" s="695">
        <v>8516.9970352389919</v>
      </c>
      <c r="F46" s="695">
        <v>8513.7499306610007</v>
      </c>
      <c r="G46" s="695">
        <v>8515.2751901280117</v>
      </c>
      <c r="H46" s="695">
        <v>8511.661577715</v>
      </c>
      <c r="I46" s="695">
        <v>8579.9309406169996</v>
      </c>
      <c r="J46" s="695">
        <v>8607.521828936</v>
      </c>
      <c r="K46" s="695">
        <v>8666.4437875799995</v>
      </c>
      <c r="L46" s="695">
        <v>8677.133688504</v>
      </c>
      <c r="M46" s="695">
        <v>8679.5621994020003</v>
      </c>
      <c r="N46" s="695">
        <v>8636.5507126299999</v>
      </c>
      <c r="O46" s="695">
        <v>8704.0093123000006</v>
      </c>
      <c r="P46" s="695">
        <v>8775.4345459380002</v>
      </c>
      <c r="Q46" s="696">
        <v>8882.7974206880008</v>
      </c>
    </row>
    <row r="47" spans="1:18" ht="15" customHeight="1">
      <c r="A47" s="1513" t="s">
        <v>532</v>
      </c>
      <c r="B47" s="1514"/>
      <c r="C47" s="801"/>
      <c r="D47" s="801"/>
      <c r="E47" s="801"/>
      <c r="F47" s="801"/>
      <c r="G47" s="801"/>
      <c r="H47" s="801"/>
      <c r="I47" s="801"/>
      <c r="J47" s="801"/>
      <c r="K47" s="801"/>
      <c r="L47" s="801"/>
      <c r="M47" s="801"/>
      <c r="N47" s="801"/>
      <c r="O47" s="801"/>
      <c r="P47" s="801"/>
      <c r="Q47" s="807"/>
    </row>
    <row r="48" spans="1:18" ht="23.5">
      <c r="A48" s="122" t="s">
        <v>17</v>
      </c>
      <c r="B48" s="153" t="s">
        <v>698</v>
      </c>
      <c r="C48" s="402">
        <v>1909.634327</v>
      </c>
      <c r="D48" s="402">
        <v>2106.10197045</v>
      </c>
      <c r="E48" s="402">
        <v>1994.1423043950012</v>
      </c>
      <c r="F48" s="402">
        <v>1973.5578237110008</v>
      </c>
      <c r="G48" s="402">
        <v>1998.1812467090035</v>
      </c>
      <c r="H48" s="402">
        <v>1964.866055123</v>
      </c>
      <c r="I48" s="402">
        <v>1960.2636051429999</v>
      </c>
      <c r="J48" s="402">
        <v>1963.2924470180001</v>
      </c>
      <c r="K48" s="402">
        <v>1966.3549620040001</v>
      </c>
      <c r="L48" s="402">
        <v>1951.6946642949999</v>
      </c>
      <c r="M48" s="402">
        <v>1957.1690998250001</v>
      </c>
      <c r="N48" s="402">
        <v>1952.092842608</v>
      </c>
      <c r="O48" s="402">
        <v>1944.2569545409999</v>
      </c>
      <c r="P48" s="402">
        <v>1928.9675608099999</v>
      </c>
      <c r="Q48" s="430">
        <v>1937.258609711</v>
      </c>
    </row>
    <row r="49" spans="1:19" ht="15" customHeight="1">
      <c r="A49" s="122" t="s">
        <v>17</v>
      </c>
      <c r="B49" s="153" t="s">
        <v>699</v>
      </c>
      <c r="C49" s="402">
        <v>1068.5215450000001</v>
      </c>
      <c r="D49" s="402">
        <v>1189.9645590969999</v>
      </c>
      <c r="E49" s="402">
        <v>1077.3080895930002</v>
      </c>
      <c r="F49" s="402">
        <v>1057.5980444469999</v>
      </c>
      <c r="G49" s="402">
        <v>1042.7802413000006</v>
      </c>
      <c r="H49" s="402">
        <v>1034.472261074</v>
      </c>
      <c r="I49" s="402">
        <v>1027.0202766750001</v>
      </c>
      <c r="J49" s="402">
        <v>1026.186563472</v>
      </c>
      <c r="K49" s="402">
        <v>1034.8714119159999</v>
      </c>
      <c r="L49" s="402">
        <v>1033.307333575</v>
      </c>
      <c r="M49" s="402">
        <v>1032.7713362960001</v>
      </c>
      <c r="N49" s="402">
        <v>1040.590723885</v>
      </c>
      <c r="O49" s="402">
        <v>1046.621009961</v>
      </c>
      <c r="P49" s="402">
        <v>1060.6980030980001</v>
      </c>
      <c r="Q49" s="430">
        <v>1071.444484464</v>
      </c>
    </row>
    <row r="50" spans="1:19" ht="15" customHeight="1">
      <c r="A50" s="122" t="s">
        <v>17</v>
      </c>
      <c r="B50" s="153" t="s">
        <v>700</v>
      </c>
      <c r="C50" s="402">
        <v>43577.765513999999</v>
      </c>
      <c r="D50" s="402">
        <v>47995.393191867995</v>
      </c>
      <c r="E50" s="402">
        <v>48850.894328157323</v>
      </c>
      <c r="F50" s="402">
        <v>49080.766985729133</v>
      </c>
      <c r="G50" s="402">
        <v>49134.521846811251</v>
      </c>
      <c r="H50" s="402">
        <v>49306.018042110998</v>
      </c>
      <c r="I50" s="402">
        <v>49703.044472861999</v>
      </c>
      <c r="J50" s="402">
        <v>49741.866295649001</v>
      </c>
      <c r="K50" s="402">
        <v>50289.25916437</v>
      </c>
      <c r="L50" s="402">
        <v>49939.870502887003</v>
      </c>
      <c r="M50" s="402">
        <v>50092.307367838999</v>
      </c>
      <c r="N50" s="402">
        <v>50089.70218701</v>
      </c>
      <c r="O50" s="402">
        <v>50139.066318379002</v>
      </c>
      <c r="P50" s="402">
        <v>50226.095842260998</v>
      </c>
      <c r="Q50" s="430">
        <v>50391.262596455002</v>
      </c>
    </row>
    <row r="51" spans="1:19" s="833" customFormat="1" ht="15" customHeight="1">
      <c r="A51" s="1553" t="s">
        <v>701</v>
      </c>
      <c r="B51" s="1465"/>
      <c r="C51" s="695">
        <v>46555.921386000002</v>
      </c>
      <c r="D51" s="695">
        <v>51291.459721414998</v>
      </c>
      <c r="E51" s="695">
        <v>51922.344722145324</v>
      </c>
      <c r="F51" s="695">
        <v>52111.922853887139</v>
      </c>
      <c r="G51" s="695">
        <v>52175.483334820252</v>
      </c>
      <c r="H51" s="695">
        <v>52305.356358308003</v>
      </c>
      <c r="I51" s="695">
        <v>52690.328354680001</v>
      </c>
      <c r="J51" s="695">
        <v>52731.345306139003</v>
      </c>
      <c r="K51" s="695">
        <v>53290.485538289999</v>
      </c>
      <c r="L51" s="695">
        <v>52924.872500757003</v>
      </c>
      <c r="M51" s="695">
        <v>53082.247803960003</v>
      </c>
      <c r="N51" s="695">
        <v>53082.385753502997</v>
      </c>
      <c r="O51" s="695">
        <v>53129.944282880999</v>
      </c>
      <c r="P51" s="695">
        <v>53215.761406168996</v>
      </c>
      <c r="Q51" s="696">
        <v>53399.965690630001</v>
      </c>
    </row>
    <row r="52" spans="1:19" ht="23.25" customHeight="1" thickBot="1">
      <c r="A52" s="954"/>
      <c r="B52" s="955" t="s">
        <v>72</v>
      </c>
      <c r="C52" s="956">
        <f>C25+C46+C51</f>
        <v>98220.411013000004</v>
      </c>
      <c r="D52" s="956">
        <f>D25+D46+D51</f>
        <v>108784.312318007</v>
      </c>
      <c r="E52" s="956">
        <f t="shared" ref="E52" si="0">E25+E46+E51</f>
        <v>110269.5355338846</v>
      </c>
      <c r="F52" s="956">
        <f t="shared" ref="F52:Q52" si="1">F25+F46+F51</f>
        <v>110717.85465877339</v>
      </c>
      <c r="G52" s="956">
        <f t="shared" si="1"/>
        <v>110770.3539051103</v>
      </c>
      <c r="H52" s="956">
        <f t="shared" si="1"/>
        <v>110770.176551693</v>
      </c>
      <c r="I52" s="956">
        <f t="shared" si="1"/>
        <v>111529.058394233</v>
      </c>
      <c r="J52" s="956">
        <f t="shared" si="1"/>
        <v>112364.36078079601</v>
      </c>
      <c r="K52" s="956">
        <f t="shared" si="1"/>
        <v>113425.42651364999</v>
      </c>
      <c r="L52" s="956">
        <f t="shared" si="1"/>
        <v>113348.68023529201</v>
      </c>
      <c r="M52" s="956">
        <f t="shared" si="1"/>
        <v>113822.342577034</v>
      </c>
      <c r="N52" s="956">
        <f t="shared" ref="N52:P52" si="2">N25+N46+N51</f>
        <v>113836.50788414</v>
      </c>
      <c r="O52" s="956">
        <f t="shared" si="2"/>
        <v>114124.245031007</v>
      </c>
      <c r="P52" s="956">
        <f t="shared" si="2"/>
        <v>114688.89517855798</v>
      </c>
      <c r="Q52" s="957">
        <f t="shared" si="1"/>
        <v>115112.74870178301</v>
      </c>
      <c r="S52" s="62"/>
    </row>
    <row r="53" spans="1:19" s="62" customFormat="1" ht="24" hidden="1" customHeight="1" thickBot="1">
      <c r="A53" s="1548" t="s">
        <v>240</v>
      </c>
      <c r="B53" s="1548"/>
      <c r="C53" s="950"/>
      <c r="D53" s="950"/>
      <c r="E53" s="950"/>
      <c r="F53" s="950"/>
      <c r="G53" s="950"/>
      <c r="H53" s="950"/>
      <c r="I53" s="950"/>
      <c r="J53" s="950"/>
      <c r="K53" s="950"/>
      <c r="L53" s="950"/>
      <c r="M53" s="950"/>
      <c r="N53" s="950"/>
      <c r="O53" s="950"/>
      <c r="P53" s="950"/>
      <c r="Q53" s="950"/>
    </row>
    <row r="84" spans="3:17">
      <c r="C84" s="26"/>
      <c r="D84" s="26"/>
      <c r="E84" s="26"/>
      <c r="F84" s="26"/>
      <c r="G84" s="26"/>
      <c r="H84" s="26"/>
      <c r="I84" s="26"/>
      <c r="J84" s="26"/>
      <c r="K84" s="26"/>
      <c r="L84" s="26"/>
      <c r="M84" s="26"/>
      <c r="N84" s="26"/>
      <c r="O84" s="26"/>
      <c r="P84" s="26"/>
      <c r="Q84" s="26"/>
    </row>
    <row r="85" spans="3:17">
      <c r="C85" s="26"/>
      <c r="D85" s="26"/>
      <c r="E85" s="26"/>
      <c r="F85" s="26"/>
      <c r="G85" s="26"/>
      <c r="H85" s="26"/>
      <c r="I85" s="26"/>
      <c r="J85" s="26"/>
      <c r="K85" s="26"/>
      <c r="L85" s="26"/>
      <c r="M85" s="26"/>
      <c r="N85" s="26"/>
      <c r="O85" s="26"/>
      <c r="P85" s="26"/>
      <c r="Q85" s="26"/>
    </row>
    <row r="86" spans="3:17">
      <c r="C86" s="26"/>
      <c r="D86" s="26"/>
      <c r="E86" s="26"/>
      <c r="F86" s="26"/>
      <c r="G86" s="26"/>
      <c r="H86" s="26"/>
      <c r="I86" s="26"/>
      <c r="J86" s="26"/>
      <c r="K86" s="26"/>
      <c r="L86" s="26"/>
      <c r="M86" s="26"/>
      <c r="N86" s="26"/>
      <c r="O86" s="26"/>
      <c r="P86" s="26"/>
      <c r="Q86" s="26"/>
    </row>
    <row r="87" spans="3:17">
      <c r="C87" s="26"/>
      <c r="D87" s="26"/>
      <c r="E87" s="26"/>
      <c r="F87" s="26"/>
      <c r="G87" s="26"/>
      <c r="H87" s="26"/>
      <c r="I87" s="26"/>
      <c r="J87" s="26"/>
      <c r="K87" s="26"/>
      <c r="L87" s="26"/>
      <c r="M87" s="26"/>
      <c r="N87" s="26"/>
      <c r="O87" s="26"/>
      <c r="P87" s="26"/>
      <c r="Q87" s="26"/>
    </row>
    <row r="88" spans="3:17">
      <c r="C88" s="26"/>
      <c r="D88" s="26"/>
      <c r="E88" s="26"/>
      <c r="F88" s="26"/>
      <c r="G88" s="26"/>
      <c r="H88" s="26"/>
      <c r="I88" s="26"/>
      <c r="J88" s="26"/>
      <c r="K88" s="26"/>
      <c r="L88" s="26"/>
      <c r="M88" s="26"/>
      <c r="N88" s="26"/>
      <c r="O88" s="26"/>
      <c r="P88" s="26"/>
      <c r="Q88" s="26"/>
    </row>
    <row r="89" spans="3:17">
      <c r="C89" s="26"/>
      <c r="D89" s="26"/>
      <c r="E89" s="26"/>
      <c r="F89" s="26"/>
      <c r="G89" s="26"/>
      <c r="H89" s="26"/>
      <c r="I89" s="26"/>
      <c r="J89" s="26"/>
      <c r="K89" s="26"/>
      <c r="L89" s="26"/>
      <c r="M89" s="26"/>
      <c r="N89" s="26"/>
      <c r="O89" s="26"/>
      <c r="P89" s="26"/>
      <c r="Q89" s="26"/>
    </row>
    <row r="90" spans="3:17">
      <c r="C90" s="26"/>
      <c r="D90" s="26"/>
      <c r="E90" s="26"/>
      <c r="F90" s="26"/>
      <c r="G90" s="26"/>
      <c r="H90" s="26"/>
      <c r="I90" s="26"/>
      <c r="J90" s="26"/>
      <c r="K90" s="26"/>
      <c r="L90" s="26"/>
      <c r="M90" s="26"/>
      <c r="N90" s="26"/>
      <c r="O90" s="26"/>
      <c r="P90" s="26"/>
      <c r="Q90" s="26"/>
    </row>
    <row r="91" spans="3:17">
      <c r="C91" s="26"/>
      <c r="D91" s="26"/>
      <c r="E91" s="26"/>
      <c r="F91" s="26"/>
      <c r="G91" s="26"/>
      <c r="H91" s="26"/>
      <c r="I91" s="26"/>
      <c r="J91" s="26"/>
      <c r="K91" s="26"/>
      <c r="L91" s="26"/>
      <c r="M91" s="26"/>
      <c r="N91" s="26"/>
      <c r="O91" s="26"/>
      <c r="P91" s="26"/>
      <c r="Q91" s="26"/>
    </row>
    <row r="92" spans="3:17">
      <c r="C92" s="26"/>
      <c r="D92" s="26"/>
      <c r="E92" s="26"/>
      <c r="F92" s="26"/>
      <c r="G92" s="26"/>
      <c r="H92" s="26"/>
      <c r="I92" s="26"/>
      <c r="J92" s="26"/>
      <c r="K92" s="26"/>
      <c r="L92" s="26"/>
      <c r="M92" s="26"/>
      <c r="N92" s="26"/>
      <c r="O92" s="26"/>
      <c r="P92" s="26"/>
      <c r="Q92" s="26"/>
    </row>
    <row r="93" spans="3:17">
      <c r="C93" s="26"/>
      <c r="D93" s="26"/>
      <c r="E93" s="26"/>
      <c r="F93" s="26"/>
      <c r="G93" s="26"/>
      <c r="H93" s="26"/>
      <c r="I93" s="26"/>
      <c r="J93" s="26"/>
      <c r="K93" s="26"/>
      <c r="L93" s="26"/>
      <c r="M93" s="26"/>
      <c r="N93" s="26"/>
      <c r="O93" s="26"/>
      <c r="P93" s="26"/>
      <c r="Q93" s="26"/>
    </row>
    <row r="94" spans="3:17">
      <c r="C94" s="26"/>
      <c r="D94" s="26"/>
      <c r="E94" s="26"/>
      <c r="F94" s="26"/>
      <c r="G94" s="26"/>
      <c r="H94" s="26"/>
      <c r="I94" s="26"/>
      <c r="J94" s="26"/>
      <c r="K94" s="26"/>
      <c r="L94" s="26"/>
      <c r="M94" s="26"/>
      <c r="N94" s="26"/>
      <c r="O94" s="26"/>
      <c r="P94" s="26"/>
      <c r="Q94" s="26"/>
    </row>
    <row r="95" spans="3:17">
      <c r="C95" s="26"/>
      <c r="D95" s="26"/>
      <c r="E95" s="26"/>
      <c r="F95" s="26"/>
      <c r="G95" s="26"/>
      <c r="H95" s="26"/>
      <c r="I95" s="26"/>
      <c r="J95" s="26"/>
      <c r="K95" s="26"/>
      <c r="L95" s="26"/>
      <c r="M95" s="26"/>
      <c r="N95" s="26"/>
      <c r="O95" s="26"/>
      <c r="P95" s="26"/>
      <c r="Q95" s="26"/>
    </row>
    <row r="96" spans="3:17">
      <c r="C96" s="26"/>
      <c r="D96" s="26"/>
      <c r="E96" s="26"/>
      <c r="F96" s="26"/>
      <c r="G96" s="26"/>
      <c r="H96" s="26"/>
      <c r="I96" s="26"/>
      <c r="J96" s="26"/>
      <c r="K96" s="26"/>
      <c r="L96" s="26"/>
      <c r="M96" s="26"/>
      <c r="N96" s="26"/>
      <c r="O96" s="26"/>
      <c r="P96" s="26"/>
      <c r="Q96" s="26"/>
    </row>
    <row r="97" spans="3:17">
      <c r="C97" s="26"/>
      <c r="D97" s="26"/>
      <c r="E97" s="26"/>
      <c r="F97" s="26"/>
      <c r="G97" s="26"/>
      <c r="H97" s="26"/>
      <c r="I97" s="26"/>
      <c r="J97" s="26"/>
      <c r="K97" s="26"/>
      <c r="L97" s="26"/>
      <c r="M97" s="26"/>
      <c r="N97" s="26"/>
      <c r="O97" s="26"/>
      <c r="P97" s="26"/>
      <c r="Q97" s="26"/>
    </row>
    <row r="98" spans="3:17">
      <c r="C98" s="26"/>
      <c r="D98" s="26"/>
      <c r="E98" s="26"/>
      <c r="F98" s="26"/>
      <c r="G98" s="26"/>
      <c r="H98" s="26"/>
      <c r="I98" s="26"/>
      <c r="J98" s="26"/>
      <c r="K98" s="26"/>
      <c r="L98" s="26"/>
      <c r="M98" s="26"/>
      <c r="N98" s="26"/>
      <c r="O98" s="26"/>
      <c r="P98" s="26"/>
      <c r="Q98" s="26"/>
    </row>
    <row r="99" spans="3:17">
      <c r="C99" s="26"/>
      <c r="D99" s="26"/>
      <c r="E99" s="26"/>
      <c r="F99" s="26"/>
      <c r="G99" s="26"/>
      <c r="H99" s="26"/>
      <c r="I99" s="26"/>
      <c r="J99" s="26"/>
      <c r="K99" s="26"/>
      <c r="L99" s="26"/>
      <c r="M99" s="26"/>
      <c r="N99" s="26"/>
      <c r="O99" s="26"/>
      <c r="P99" s="26"/>
      <c r="Q99" s="26"/>
    </row>
    <row r="100" spans="3:17">
      <c r="C100" s="26"/>
      <c r="D100" s="26"/>
      <c r="E100" s="26"/>
      <c r="F100" s="26"/>
      <c r="G100" s="26"/>
      <c r="H100" s="26"/>
      <c r="I100" s="26"/>
      <c r="J100" s="26"/>
      <c r="K100" s="26"/>
      <c r="L100" s="26"/>
      <c r="M100" s="26"/>
      <c r="N100" s="26"/>
      <c r="O100" s="26"/>
      <c r="P100" s="26"/>
      <c r="Q100" s="26"/>
    </row>
    <row r="101" spans="3:17">
      <c r="C101" s="26"/>
      <c r="D101" s="26"/>
      <c r="E101" s="26"/>
      <c r="F101" s="26"/>
      <c r="G101" s="26"/>
      <c r="H101" s="26"/>
      <c r="I101" s="26"/>
      <c r="J101" s="26"/>
      <c r="K101" s="26"/>
      <c r="L101" s="26"/>
      <c r="M101" s="26"/>
      <c r="N101" s="26"/>
      <c r="O101" s="26"/>
      <c r="P101" s="26"/>
      <c r="Q101" s="26"/>
    </row>
    <row r="102" spans="3:17">
      <c r="C102" s="26"/>
      <c r="D102" s="26"/>
      <c r="E102" s="26"/>
      <c r="F102" s="26"/>
      <c r="G102" s="26"/>
      <c r="H102" s="26"/>
      <c r="I102" s="26"/>
      <c r="J102" s="26"/>
      <c r="K102" s="26"/>
      <c r="L102" s="26"/>
      <c r="M102" s="26"/>
      <c r="N102" s="26"/>
      <c r="O102" s="26"/>
      <c r="P102" s="26"/>
      <c r="Q102" s="26"/>
    </row>
    <row r="103" spans="3:17">
      <c r="C103" s="26"/>
      <c r="D103" s="26"/>
      <c r="E103" s="26"/>
      <c r="F103" s="26"/>
      <c r="G103" s="26"/>
      <c r="H103" s="26"/>
      <c r="I103" s="26"/>
      <c r="J103" s="26"/>
      <c r="K103" s="26"/>
      <c r="L103" s="26"/>
      <c r="M103" s="26"/>
      <c r="N103" s="26"/>
      <c r="O103" s="26"/>
      <c r="P103" s="26"/>
      <c r="Q103" s="26"/>
    </row>
    <row r="104" spans="3:17">
      <c r="C104" s="26"/>
      <c r="D104" s="26"/>
      <c r="E104" s="26"/>
      <c r="F104" s="26"/>
      <c r="G104" s="26"/>
      <c r="H104" s="26"/>
      <c r="I104" s="26"/>
      <c r="J104" s="26"/>
      <c r="K104" s="26"/>
      <c r="L104" s="26"/>
      <c r="M104" s="26"/>
      <c r="N104" s="26"/>
      <c r="O104" s="26"/>
      <c r="P104" s="26"/>
      <c r="Q104" s="26"/>
    </row>
    <row r="105" spans="3:17">
      <c r="C105" s="26"/>
      <c r="D105" s="26"/>
      <c r="E105" s="26"/>
      <c r="F105" s="26"/>
      <c r="G105" s="26"/>
      <c r="H105" s="26"/>
      <c r="I105" s="26"/>
      <c r="J105" s="26"/>
      <c r="K105" s="26"/>
      <c r="L105" s="26"/>
      <c r="M105" s="26"/>
      <c r="N105" s="26"/>
      <c r="O105" s="26"/>
      <c r="P105" s="26"/>
      <c r="Q105" s="26"/>
    </row>
    <row r="106" spans="3:17">
      <c r="C106" s="26"/>
      <c r="D106" s="26"/>
      <c r="E106" s="26"/>
      <c r="F106" s="26"/>
      <c r="G106" s="26"/>
      <c r="H106" s="26"/>
      <c r="I106" s="26"/>
      <c r="J106" s="26"/>
      <c r="K106" s="26"/>
      <c r="L106" s="26"/>
      <c r="M106" s="26"/>
      <c r="N106" s="26"/>
      <c r="O106" s="26"/>
      <c r="P106" s="26"/>
      <c r="Q106" s="26"/>
    </row>
    <row r="107" spans="3:17">
      <c r="C107" s="26"/>
      <c r="D107" s="26"/>
      <c r="E107" s="26"/>
      <c r="F107" s="26"/>
      <c r="G107" s="26"/>
      <c r="H107" s="26"/>
      <c r="I107" s="26"/>
      <c r="J107" s="26"/>
      <c r="K107" s="26"/>
      <c r="L107" s="26"/>
      <c r="M107" s="26"/>
      <c r="N107" s="26"/>
      <c r="O107" s="26"/>
      <c r="P107" s="26"/>
      <c r="Q107" s="26"/>
    </row>
    <row r="108" spans="3:17">
      <c r="C108" s="26"/>
      <c r="D108" s="26"/>
      <c r="E108" s="26"/>
      <c r="F108" s="26"/>
      <c r="G108" s="26"/>
      <c r="H108" s="26"/>
      <c r="I108" s="26"/>
      <c r="J108" s="26"/>
      <c r="K108" s="26"/>
      <c r="L108" s="26"/>
      <c r="M108" s="26"/>
      <c r="N108" s="26"/>
      <c r="O108" s="26"/>
      <c r="P108" s="26"/>
      <c r="Q108" s="26"/>
    </row>
    <row r="109" spans="3:17">
      <c r="C109" s="26"/>
      <c r="D109" s="26"/>
      <c r="E109" s="26"/>
      <c r="F109" s="26"/>
      <c r="G109" s="26"/>
      <c r="H109" s="26"/>
      <c r="I109" s="26"/>
      <c r="J109" s="26"/>
      <c r="K109" s="26"/>
      <c r="L109" s="26"/>
      <c r="M109" s="26"/>
      <c r="N109" s="26"/>
      <c r="O109" s="26"/>
      <c r="P109" s="26"/>
      <c r="Q109" s="26"/>
    </row>
    <row r="110" spans="3:17">
      <c r="C110" s="26"/>
      <c r="D110" s="26"/>
      <c r="E110" s="26"/>
      <c r="F110" s="26"/>
      <c r="G110" s="26"/>
      <c r="H110" s="26"/>
      <c r="I110" s="26"/>
      <c r="J110" s="26"/>
      <c r="K110" s="26"/>
      <c r="L110" s="26"/>
      <c r="M110" s="26"/>
      <c r="N110" s="26"/>
      <c r="O110" s="26"/>
      <c r="P110" s="26"/>
      <c r="Q110" s="26"/>
    </row>
    <row r="111" spans="3:17">
      <c r="C111" s="26"/>
      <c r="D111" s="26"/>
      <c r="E111" s="26"/>
      <c r="F111" s="26"/>
      <c r="G111" s="26"/>
      <c r="H111" s="26"/>
      <c r="I111" s="26"/>
      <c r="J111" s="26"/>
      <c r="K111" s="26"/>
      <c r="L111" s="26"/>
      <c r="M111" s="26"/>
      <c r="N111" s="26"/>
      <c r="O111" s="26"/>
      <c r="P111" s="26"/>
      <c r="Q111" s="26"/>
    </row>
    <row r="112" spans="3:17">
      <c r="C112" s="26"/>
      <c r="D112" s="26"/>
      <c r="E112" s="26"/>
      <c r="F112" s="26"/>
      <c r="G112" s="26"/>
      <c r="H112" s="26"/>
      <c r="I112" s="26"/>
      <c r="J112" s="26"/>
      <c r="K112" s="26"/>
      <c r="L112" s="26"/>
      <c r="M112" s="26"/>
      <c r="N112" s="26"/>
      <c r="O112" s="26"/>
      <c r="P112" s="26"/>
      <c r="Q112" s="26"/>
    </row>
    <row r="113" spans="1:17">
      <c r="C113" s="26"/>
      <c r="D113" s="26"/>
      <c r="E113" s="26"/>
      <c r="F113" s="26"/>
      <c r="G113" s="26"/>
      <c r="H113" s="26"/>
      <c r="I113" s="26"/>
      <c r="J113" s="26"/>
      <c r="K113" s="26"/>
      <c r="L113" s="26"/>
      <c r="M113" s="26"/>
      <c r="N113" s="26"/>
      <c r="O113" s="26"/>
      <c r="P113" s="26"/>
      <c r="Q113" s="26"/>
    </row>
    <row r="114" spans="1:17">
      <c r="C114" s="26"/>
      <c r="D114" s="26"/>
      <c r="E114" s="26"/>
      <c r="F114" s="26"/>
      <c r="G114" s="26"/>
      <c r="H114" s="26"/>
      <c r="I114" s="26"/>
      <c r="J114" s="26"/>
      <c r="K114" s="26"/>
      <c r="L114" s="26"/>
      <c r="M114" s="26"/>
      <c r="N114" s="26"/>
      <c r="O114" s="26"/>
      <c r="P114" s="26"/>
      <c r="Q114" s="26"/>
    </row>
    <row r="115" spans="1:17">
      <c r="C115" s="26"/>
      <c r="D115" s="26"/>
      <c r="E115" s="26"/>
      <c r="F115" s="26"/>
      <c r="G115" s="26"/>
      <c r="H115" s="26"/>
      <c r="I115" s="26"/>
      <c r="J115" s="26"/>
      <c r="K115" s="26"/>
      <c r="L115" s="26"/>
      <c r="M115" s="26"/>
      <c r="N115" s="26"/>
      <c r="O115" s="26"/>
      <c r="P115" s="26"/>
      <c r="Q115" s="26"/>
    </row>
    <row r="116" spans="1:17">
      <c r="C116" s="26"/>
      <c r="D116" s="26"/>
      <c r="E116" s="26"/>
      <c r="F116" s="26"/>
      <c r="G116" s="26"/>
      <c r="H116" s="26"/>
      <c r="I116" s="26"/>
      <c r="J116" s="26"/>
      <c r="K116" s="26"/>
      <c r="L116" s="26"/>
      <c r="M116" s="26"/>
      <c r="N116" s="26"/>
      <c r="O116" s="26"/>
      <c r="P116" s="26"/>
      <c r="Q116" s="26"/>
    </row>
    <row r="117" spans="1:17">
      <c r="C117" s="26"/>
      <c r="D117" s="26"/>
      <c r="E117" s="26"/>
      <c r="F117" s="26"/>
      <c r="G117" s="26"/>
      <c r="H117" s="26"/>
      <c r="I117" s="26"/>
      <c r="J117" s="26"/>
      <c r="K117" s="26"/>
      <c r="L117" s="26"/>
      <c r="M117" s="26"/>
      <c r="N117" s="26"/>
      <c r="O117" s="26"/>
      <c r="P117" s="26"/>
      <c r="Q117" s="26"/>
    </row>
    <row r="118" spans="1:17">
      <c r="C118" s="26"/>
      <c r="D118" s="26"/>
      <c r="E118" s="26"/>
      <c r="F118" s="26"/>
      <c r="G118" s="26"/>
      <c r="H118" s="26"/>
      <c r="I118" s="26"/>
      <c r="J118" s="26"/>
      <c r="K118" s="26"/>
      <c r="L118" s="26"/>
      <c r="M118" s="26"/>
      <c r="N118" s="26"/>
      <c r="O118" s="26"/>
      <c r="P118" s="26"/>
      <c r="Q118" s="26"/>
    </row>
    <row r="126" spans="1:17">
      <c r="A126" s="61"/>
      <c r="C126" s="26"/>
      <c r="D126" s="26"/>
      <c r="E126" s="26"/>
      <c r="F126" s="26"/>
      <c r="G126" s="26"/>
      <c r="H126" s="26"/>
      <c r="I126" s="26"/>
      <c r="J126" s="26"/>
      <c r="K126" s="26"/>
      <c r="L126" s="26"/>
      <c r="M126" s="26"/>
      <c r="N126" s="26"/>
      <c r="O126" s="26"/>
      <c r="P126" s="26"/>
      <c r="Q126" s="26"/>
    </row>
    <row r="127" spans="1:17">
      <c r="C127" s="26"/>
      <c r="D127" s="26"/>
      <c r="E127" s="26"/>
      <c r="F127" s="26"/>
      <c r="G127" s="26"/>
      <c r="H127" s="26"/>
      <c r="I127" s="26"/>
      <c r="J127" s="26"/>
      <c r="K127" s="26"/>
      <c r="L127" s="26"/>
      <c r="M127" s="26"/>
      <c r="N127" s="26"/>
      <c r="O127" s="26"/>
      <c r="P127" s="26"/>
      <c r="Q127" s="26"/>
    </row>
    <row r="128" spans="1:17">
      <c r="C128" s="26"/>
      <c r="D128" s="26"/>
      <c r="E128" s="26"/>
      <c r="F128" s="26"/>
      <c r="G128" s="26"/>
      <c r="H128" s="26"/>
      <c r="I128" s="26"/>
      <c r="J128" s="26"/>
      <c r="K128" s="26"/>
      <c r="L128" s="26"/>
      <c r="M128" s="26"/>
      <c r="N128" s="26"/>
      <c r="O128" s="26"/>
      <c r="P128" s="26"/>
      <c r="Q128" s="26"/>
    </row>
    <row r="129" spans="3:17">
      <c r="C129" s="26"/>
      <c r="D129" s="26"/>
      <c r="E129" s="26"/>
      <c r="F129" s="26"/>
      <c r="G129" s="26"/>
      <c r="H129" s="26"/>
      <c r="I129" s="26"/>
      <c r="J129" s="26"/>
      <c r="K129" s="26"/>
      <c r="L129" s="26"/>
      <c r="M129" s="26"/>
      <c r="N129" s="26"/>
      <c r="O129" s="26"/>
      <c r="P129" s="26"/>
      <c r="Q129" s="26"/>
    </row>
    <row r="130" spans="3:17">
      <c r="C130" s="26"/>
      <c r="D130" s="26"/>
      <c r="E130" s="26"/>
      <c r="F130" s="26"/>
      <c r="G130" s="26"/>
      <c r="H130" s="26"/>
      <c r="I130" s="26"/>
      <c r="J130" s="26"/>
      <c r="K130" s="26"/>
      <c r="L130" s="26"/>
      <c r="M130" s="26"/>
      <c r="N130" s="26"/>
      <c r="O130" s="26"/>
      <c r="P130" s="26"/>
      <c r="Q130" s="26"/>
    </row>
    <row r="131" spans="3:17">
      <c r="C131" s="26"/>
      <c r="D131" s="26"/>
      <c r="E131" s="26"/>
      <c r="F131" s="26"/>
      <c r="G131" s="26"/>
      <c r="H131" s="26"/>
      <c r="I131" s="26"/>
      <c r="J131" s="26"/>
      <c r="K131" s="26"/>
      <c r="L131" s="26"/>
      <c r="M131" s="26"/>
      <c r="N131" s="26"/>
      <c r="O131" s="26"/>
      <c r="P131" s="26"/>
      <c r="Q131" s="26"/>
    </row>
    <row r="132" spans="3:17">
      <c r="C132" s="26"/>
      <c r="D132" s="26"/>
      <c r="E132" s="26"/>
      <c r="F132" s="26"/>
      <c r="G132" s="26"/>
      <c r="H132" s="26"/>
      <c r="I132" s="26"/>
      <c r="J132" s="26"/>
      <c r="K132" s="26"/>
      <c r="L132" s="26"/>
      <c r="M132" s="26"/>
      <c r="N132" s="26"/>
      <c r="O132" s="26"/>
      <c r="P132" s="26"/>
      <c r="Q132" s="26"/>
    </row>
    <row r="133" spans="3:17">
      <c r="C133" s="26"/>
      <c r="D133" s="26"/>
      <c r="E133" s="26"/>
      <c r="F133" s="26"/>
      <c r="G133" s="26"/>
      <c r="H133" s="26"/>
      <c r="I133" s="26"/>
      <c r="J133" s="26"/>
      <c r="K133" s="26"/>
      <c r="L133" s="26"/>
      <c r="M133" s="26"/>
      <c r="N133" s="26"/>
      <c r="O133" s="26"/>
      <c r="P133" s="26"/>
      <c r="Q133" s="26"/>
    </row>
    <row r="134" spans="3:17">
      <c r="C134" s="26"/>
      <c r="D134" s="26"/>
      <c r="E134" s="26"/>
      <c r="F134" s="26"/>
      <c r="G134" s="26"/>
      <c r="H134" s="26"/>
      <c r="I134" s="26"/>
      <c r="J134" s="26"/>
      <c r="K134" s="26"/>
      <c r="L134" s="26"/>
      <c r="M134" s="26"/>
      <c r="N134" s="26"/>
      <c r="O134" s="26"/>
      <c r="P134" s="26"/>
      <c r="Q134" s="26"/>
    </row>
    <row r="135" spans="3:17">
      <c r="C135" s="26"/>
      <c r="D135" s="26"/>
      <c r="E135" s="26"/>
      <c r="F135" s="26"/>
      <c r="G135" s="26"/>
      <c r="H135" s="26"/>
      <c r="I135" s="26"/>
      <c r="J135" s="26"/>
      <c r="K135" s="26"/>
      <c r="L135" s="26"/>
      <c r="M135" s="26"/>
      <c r="N135" s="26"/>
      <c r="O135" s="26"/>
      <c r="P135" s="26"/>
      <c r="Q135" s="26"/>
    </row>
    <row r="136" spans="3:17">
      <c r="C136" s="26"/>
      <c r="D136" s="26"/>
      <c r="E136" s="26"/>
      <c r="F136" s="26"/>
      <c r="G136" s="26"/>
      <c r="H136" s="26"/>
      <c r="I136" s="26"/>
      <c r="J136" s="26"/>
      <c r="K136" s="26"/>
      <c r="L136" s="26"/>
      <c r="M136" s="26"/>
      <c r="N136" s="26"/>
      <c r="O136" s="26"/>
      <c r="P136" s="26"/>
      <c r="Q136" s="26"/>
    </row>
    <row r="137" spans="3:17">
      <c r="C137" s="26"/>
      <c r="D137" s="26"/>
      <c r="E137" s="26"/>
      <c r="F137" s="26"/>
      <c r="G137" s="26"/>
      <c r="H137" s="26"/>
      <c r="I137" s="26"/>
      <c r="J137" s="26"/>
      <c r="K137" s="26"/>
      <c r="L137" s="26"/>
      <c r="M137" s="26"/>
      <c r="N137" s="26"/>
      <c r="O137" s="26"/>
      <c r="P137" s="26"/>
      <c r="Q137" s="26"/>
    </row>
    <row r="138" spans="3:17">
      <c r="C138" s="26"/>
      <c r="D138" s="26"/>
      <c r="E138" s="26"/>
      <c r="F138" s="26"/>
      <c r="G138" s="26"/>
      <c r="H138" s="26"/>
      <c r="I138" s="26"/>
      <c r="J138" s="26"/>
      <c r="K138" s="26"/>
      <c r="L138" s="26"/>
      <c r="M138" s="26"/>
      <c r="N138" s="26"/>
      <c r="O138" s="26"/>
      <c r="P138" s="26"/>
      <c r="Q138" s="26"/>
    </row>
    <row r="139" spans="3:17">
      <c r="C139" s="26"/>
      <c r="D139" s="26"/>
      <c r="E139" s="26"/>
      <c r="F139" s="26"/>
      <c r="G139" s="26"/>
      <c r="H139" s="26"/>
      <c r="I139" s="26"/>
      <c r="J139" s="26"/>
      <c r="K139" s="26"/>
      <c r="L139" s="26"/>
      <c r="M139" s="26"/>
      <c r="N139" s="26"/>
      <c r="O139" s="26"/>
      <c r="P139" s="26"/>
      <c r="Q139" s="26"/>
    </row>
    <row r="140" spans="3:17">
      <c r="C140" s="26"/>
      <c r="D140" s="26"/>
      <c r="E140" s="26"/>
      <c r="F140" s="26"/>
      <c r="G140" s="26"/>
      <c r="H140" s="26"/>
      <c r="I140" s="26"/>
      <c r="J140" s="26"/>
      <c r="K140" s="26"/>
      <c r="L140" s="26"/>
      <c r="M140" s="26"/>
      <c r="N140" s="26"/>
      <c r="O140" s="26"/>
      <c r="P140" s="26"/>
      <c r="Q140" s="26"/>
    </row>
    <row r="141" spans="3:17">
      <c r="C141" s="26"/>
      <c r="D141" s="26"/>
      <c r="E141" s="26"/>
      <c r="F141" s="26"/>
      <c r="G141" s="26"/>
      <c r="H141" s="26"/>
      <c r="I141" s="26"/>
      <c r="J141" s="26"/>
      <c r="K141" s="26"/>
      <c r="L141" s="26"/>
      <c r="M141" s="26"/>
      <c r="N141" s="26"/>
      <c r="O141" s="26"/>
      <c r="P141" s="26"/>
      <c r="Q141" s="26"/>
    </row>
    <row r="142" spans="3:17">
      <c r="C142" s="26"/>
      <c r="D142" s="26"/>
      <c r="E142" s="26"/>
      <c r="F142" s="26"/>
      <c r="G142" s="26"/>
      <c r="H142" s="26"/>
      <c r="I142" s="26"/>
      <c r="J142" s="26"/>
      <c r="K142" s="26"/>
      <c r="L142" s="26"/>
      <c r="M142" s="26"/>
      <c r="N142" s="26"/>
      <c r="O142" s="26"/>
      <c r="P142" s="26"/>
      <c r="Q142" s="26"/>
    </row>
    <row r="143" spans="3:17">
      <c r="C143" s="26"/>
      <c r="D143" s="26"/>
      <c r="E143" s="26"/>
      <c r="F143" s="26"/>
      <c r="G143" s="26"/>
      <c r="H143" s="26"/>
      <c r="I143" s="26"/>
      <c r="J143" s="26"/>
      <c r="K143" s="26"/>
      <c r="L143" s="26"/>
      <c r="M143" s="26"/>
      <c r="N143" s="26"/>
      <c r="O143" s="26"/>
      <c r="P143" s="26"/>
      <c r="Q143" s="26"/>
    </row>
    <row r="144" spans="3:17">
      <c r="C144" s="26"/>
      <c r="D144" s="26"/>
      <c r="E144" s="26"/>
      <c r="F144" s="26"/>
      <c r="G144" s="26"/>
      <c r="H144" s="26"/>
      <c r="I144" s="26"/>
      <c r="J144" s="26"/>
      <c r="K144" s="26"/>
      <c r="L144" s="26"/>
      <c r="M144" s="26"/>
      <c r="N144" s="26"/>
      <c r="O144" s="26"/>
      <c r="P144" s="26"/>
      <c r="Q144" s="26"/>
    </row>
    <row r="145" spans="3:17">
      <c r="C145" s="26"/>
      <c r="D145" s="26"/>
      <c r="E145" s="26"/>
      <c r="F145" s="26"/>
      <c r="G145" s="26"/>
      <c r="H145" s="26"/>
      <c r="I145" s="26"/>
      <c r="J145" s="26"/>
      <c r="K145" s="26"/>
      <c r="L145" s="26"/>
      <c r="M145" s="26"/>
      <c r="N145" s="26"/>
      <c r="O145" s="26"/>
      <c r="P145" s="26"/>
      <c r="Q145" s="26"/>
    </row>
    <row r="146" spans="3:17">
      <c r="C146" s="26"/>
      <c r="D146" s="26"/>
      <c r="E146" s="26"/>
      <c r="F146" s="26"/>
      <c r="G146" s="26"/>
      <c r="H146" s="26"/>
      <c r="I146" s="26"/>
      <c r="J146" s="26"/>
      <c r="K146" s="26"/>
      <c r="L146" s="26"/>
      <c r="M146" s="26"/>
      <c r="N146" s="26"/>
      <c r="O146" s="26"/>
      <c r="P146" s="26"/>
      <c r="Q146" s="26"/>
    </row>
    <row r="147" spans="3:17">
      <c r="C147" s="26"/>
      <c r="D147" s="26"/>
      <c r="E147" s="26"/>
      <c r="F147" s="26"/>
      <c r="G147" s="26"/>
      <c r="H147" s="26"/>
      <c r="I147" s="26"/>
      <c r="J147" s="26"/>
      <c r="K147" s="26"/>
      <c r="L147" s="26"/>
      <c r="M147" s="26"/>
      <c r="N147" s="26"/>
      <c r="O147" s="26"/>
      <c r="P147" s="26"/>
      <c r="Q147" s="26"/>
    </row>
    <row r="148" spans="3:17">
      <c r="C148" s="26"/>
      <c r="D148" s="26"/>
      <c r="E148" s="26"/>
      <c r="F148" s="26"/>
      <c r="G148" s="26"/>
      <c r="H148" s="26"/>
      <c r="I148" s="26"/>
      <c r="J148" s="26"/>
      <c r="K148" s="26"/>
      <c r="L148" s="26"/>
      <c r="M148" s="26"/>
      <c r="N148" s="26"/>
      <c r="O148" s="26"/>
      <c r="P148" s="26"/>
      <c r="Q148" s="26"/>
    </row>
    <row r="149" spans="3:17">
      <c r="C149" s="26"/>
      <c r="D149" s="26"/>
      <c r="E149" s="26"/>
      <c r="F149" s="26"/>
      <c r="G149" s="26"/>
      <c r="H149" s="26"/>
      <c r="I149" s="26"/>
      <c r="J149" s="26"/>
      <c r="K149" s="26"/>
      <c r="L149" s="26"/>
      <c r="M149" s="26"/>
      <c r="N149" s="26"/>
      <c r="O149" s="26"/>
      <c r="P149" s="26"/>
      <c r="Q149" s="26"/>
    </row>
    <row r="150" spans="3:17">
      <c r="C150" s="26"/>
      <c r="D150" s="26"/>
      <c r="E150" s="26"/>
      <c r="F150" s="26"/>
      <c r="G150" s="26"/>
      <c r="H150" s="26"/>
      <c r="I150" s="26"/>
      <c r="J150" s="26"/>
      <c r="K150" s="26"/>
      <c r="L150" s="26"/>
      <c r="M150" s="26"/>
      <c r="N150" s="26"/>
      <c r="O150" s="26"/>
      <c r="P150" s="26"/>
      <c r="Q150" s="26"/>
    </row>
    <row r="151" spans="3:17">
      <c r="C151" s="26"/>
      <c r="D151" s="26"/>
      <c r="E151" s="26"/>
      <c r="F151" s="26"/>
      <c r="G151" s="26"/>
      <c r="H151" s="26"/>
      <c r="I151" s="26"/>
      <c r="J151" s="26"/>
      <c r="K151" s="26"/>
      <c r="L151" s="26"/>
      <c r="M151" s="26"/>
      <c r="N151" s="26"/>
      <c r="O151" s="26"/>
      <c r="P151" s="26"/>
      <c r="Q151" s="26"/>
    </row>
    <row r="152" spans="3:17">
      <c r="C152" s="26"/>
      <c r="D152" s="26"/>
      <c r="E152" s="26"/>
      <c r="F152" s="26"/>
      <c r="G152" s="26"/>
      <c r="H152" s="26"/>
      <c r="I152" s="26"/>
      <c r="J152" s="26"/>
      <c r="K152" s="26"/>
      <c r="L152" s="26"/>
      <c r="M152" s="26"/>
      <c r="N152" s="26"/>
      <c r="O152" s="26"/>
      <c r="P152" s="26"/>
      <c r="Q152" s="26"/>
    </row>
    <row r="153" spans="3:17">
      <c r="C153" s="26"/>
      <c r="D153" s="26"/>
      <c r="E153" s="26"/>
      <c r="F153" s="26"/>
      <c r="G153" s="26"/>
      <c r="H153" s="26"/>
      <c r="I153" s="26"/>
      <c r="J153" s="26"/>
      <c r="K153" s="26"/>
      <c r="L153" s="26"/>
      <c r="M153" s="26"/>
      <c r="N153" s="26"/>
      <c r="O153" s="26"/>
      <c r="P153" s="26"/>
      <c r="Q153" s="26"/>
    </row>
    <row r="154" spans="3:17">
      <c r="C154" s="26"/>
      <c r="D154" s="26"/>
      <c r="E154" s="26"/>
      <c r="F154" s="26"/>
      <c r="G154" s="26"/>
      <c r="H154" s="26"/>
      <c r="I154" s="26"/>
      <c r="J154" s="26"/>
      <c r="K154" s="26"/>
      <c r="L154" s="26"/>
      <c r="M154" s="26"/>
      <c r="N154" s="26"/>
      <c r="O154" s="26"/>
      <c r="P154" s="26"/>
      <c r="Q154" s="26"/>
    </row>
    <row r="155" spans="3:17">
      <c r="C155" s="26"/>
      <c r="D155" s="26"/>
      <c r="E155" s="26"/>
      <c r="F155" s="26"/>
      <c r="G155" s="26"/>
      <c r="H155" s="26"/>
      <c r="I155" s="26"/>
      <c r="J155" s="26"/>
      <c r="K155" s="26"/>
      <c r="L155" s="26"/>
      <c r="M155" s="26"/>
      <c r="N155" s="26"/>
      <c r="O155" s="26"/>
      <c r="P155" s="26"/>
      <c r="Q155" s="26"/>
    </row>
    <row r="156" spans="3:17">
      <c r="C156" s="26"/>
      <c r="D156" s="26"/>
      <c r="E156" s="26"/>
      <c r="F156" s="26"/>
      <c r="G156" s="26"/>
      <c r="H156" s="26"/>
      <c r="I156" s="26"/>
      <c r="J156" s="26"/>
      <c r="K156" s="26"/>
      <c r="L156" s="26"/>
      <c r="M156" s="26"/>
      <c r="N156" s="26"/>
      <c r="O156" s="26"/>
      <c r="P156" s="26"/>
      <c r="Q156" s="26"/>
    </row>
    <row r="157" spans="3:17">
      <c r="C157" s="26"/>
      <c r="D157" s="26"/>
      <c r="E157" s="26"/>
      <c r="F157" s="26"/>
      <c r="G157" s="26"/>
      <c r="H157" s="26"/>
      <c r="I157" s="26"/>
      <c r="J157" s="26"/>
      <c r="K157" s="26"/>
      <c r="L157" s="26"/>
      <c r="M157" s="26"/>
      <c r="N157" s="26"/>
      <c r="O157" s="26"/>
      <c r="P157" s="26"/>
      <c r="Q157" s="26"/>
    </row>
    <row r="158" spans="3:17">
      <c r="C158" s="26"/>
      <c r="D158" s="26"/>
      <c r="E158" s="26"/>
      <c r="F158" s="26"/>
      <c r="G158" s="26"/>
      <c r="H158" s="26"/>
      <c r="I158" s="26"/>
      <c r="J158" s="26"/>
      <c r="K158" s="26"/>
      <c r="L158" s="26"/>
      <c r="M158" s="26"/>
      <c r="N158" s="26"/>
      <c r="O158" s="26"/>
      <c r="P158" s="26"/>
      <c r="Q158" s="26"/>
    </row>
    <row r="159" spans="3:17">
      <c r="C159" s="26"/>
      <c r="D159" s="26"/>
      <c r="E159" s="26"/>
      <c r="F159" s="26"/>
      <c r="G159" s="26"/>
      <c r="H159" s="26"/>
      <c r="I159" s="26"/>
      <c r="J159" s="26"/>
      <c r="K159" s="26"/>
      <c r="L159" s="26"/>
      <c r="M159" s="26"/>
      <c r="N159" s="26"/>
      <c r="O159" s="26"/>
      <c r="P159" s="26"/>
      <c r="Q159" s="26"/>
    </row>
    <row r="160" spans="3:17">
      <c r="C160" s="26"/>
      <c r="D160" s="26"/>
      <c r="E160" s="26"/>
      <c r="F160" s="26"/>
      <c r="G160" s="26"/>
      <c r="H160" s="26"/>
      <c r="I160" s="26"/>
      <c r="J160" s="26"/>
      <c r="K160" s="26"/>
      <c r="L160" s="26"/>
      <c r="M160" s="26"/>
      <c r="N160" s="26"/>
      <c r="O160" s="26"/>
      <c r="P160" s="26"/>
      <c r="Q160" s="26"/>
    </row>
    <row r="161" spans="3:17">
      <c r="C161" s="26"/>
      <c r="D161" s="26"/>
      <c r="E161" s="26"/>
      <c r="F161" s="26"/>
      <c r="G161" s="26"/>
      <c r="H161" s="26"/>
      <c r="I161" s="26"/>
      <c r="J161" s="26"/>
      <c r="K161" s="26"/>
      <c r="L161" s="26"/>
      <c r="M161" s="26"/>
      <c r="N161" s="26"/>
      <c r="O161" s="26"/>
      <c r="P161" s="26"/>
      <c r="Q161" s="26"/>
    </row>
    <row r="5883" s="13" customFormat="1"/>
    <row r="5884" s="13" customFormat="1"/>
    <row r="5885" s="13" customFormat="1"/>
    <row r="5886" s="13" customFormat="1"/>
    <row r="5887" s="13" customFormat="1"/>
    <row r="5888" s="13" customFormat="1"/>
    <row r="5889" s="13" customFormat="1"/>
    <row r="5890" s="13" customFormat="1"/>
    <row r="5891" s="13" customFormat="1"/>
    <row r="5892" s="13" customFormat="1"/>
    <row r="5893" s="13" customFormat="1"/>
    <row r="5894" s="13" customFormat="1"/>
    <row r="5895" s="13" customFormat="1"/>
    <row r="5896" s="13" customFormat="1"/>
    <row r="5897" s="13" customFormat="1"/>
    <row r="5898" s="13" customFormat="1"/>
    <row r="5899" s="13" customFormat="1"/>
    <row r="5900" s="13" customFormat="1"/>
    <row r="5901" s="13" customFormat="1"/>
    <row r="5902" s="13" customFormat="1"/>
    <row r="5903" s="13" customFormat="1"/>
    <row r="5904" s="13" customFormat="1"/>
    <row r="5905" s="13" customFormat="1"/>
    <row r="5906" s="13" customFormat="1"/>
    <row r="5907" s="13" customFormat="1"/>
    <row r="5908" s="13" customFormat="1"/>
    <row r="5909" s="13" customFormat="1"/>
    <row r="5910" s="13" customFormat="1"/>
    <row r="5911" s="13" customFormat="1"/>
    <row r="5912" s="13" customFormat="1"/>
    <row r="5913" s="13" customFormat="1"/>
    <row r="5914" s="13" customFormat="1"/>
    <row r="5915" s="13" customFormat="1"/>
    <row r="5916" s="13" customFormat="1"/>
    <row r="5917" s="13" customFormat="1"/>
    <row r="5918" s="13" customFormat="1"/>
    <row r="5919" s="13" customFormat="1"/>
    <row r="5920" s="13" customFormat="1"/>
    <row r="5921" s="13" customFormat="1"/>
    <row r="5922" s="13" customFormat="1"/>
    <row r="5923" s="13" customFormat="1"/>
    <row r="5924" s="13" customFormat="1"/>
    <row r="5925" s="13" customFormat="1"/>
    <row r="5926" s="13" customFormat="1"/>
    <row r="5927" s="13" customFormat="1"/>
    <row r="5928" s="13" customFormat="1"/>
    <row r="5929" s="13" customFormat="1"/>
    <row r="5930" s="13" customFormat="1"/>
    <row r="5931" s="13" customFormat="1"/>
    <row r="5932" s="13" customFormat="1"/>
    <row r="5933" s="13" customFormat="1"/>
    <row r="5934" s="13" customFormat="1"/>
    <row r="5935" s="13" customFormat="1"/>
    <row r="5936" s="13" customFormat="1"/>
    <row r="5937" s="13" customFormat="1"/>
    <row r="5938" s="13" customFormat="1"/>
    <row r="5939" s="13" customFormat="1"/>
    <row r="5940" s="13" customFormat="1"/>
    <row r="5941" s="13" customFormat="1"/>
    <row r="5942" s="13" customFormat="1"/>
    <row r="5943" s="13" customFormat="1"/>
    <row r="5944" s="13" customFormat="1"/>
    <row r="5945" s="13" customFormat="1"/>
    <row r="5946" s="13" customFormat="1"/>
    <row r="5947" s="13" customFormat="1"/>
    <row r="5948" s="13" customFormat="1"/>
    <row r="5949" s="13" customFormat="1"/>
    <row r="5950" s="13" customFormat="1"/>
    <row r="5951" s="13" customFormat="1"/>
    <row r="5952" s="13" customFormat="1"/>
    <row r="5953" s="13" customFormat="1"/>
    <row r="5954" s="13" customFormat="1"/>
    <row r="5955" s="13" customFormat="1"/>
    <row r="5956" s="13" customFormat="1"/>
    <row r="5957" s="13" customFormat="1"/>
    <row r="5958" s="13" customFormat="1"/>
    <row r="5959" s="13" customFormat="1"/>
    <row r="5960" s="13" customFormat="1"/>
    <row r="5961" s="13" customFormat="1"/>
    <row r="5962" s="13" customFormat="1"/>
    <row r="5963" s="13" customFormat="1"/>
    <row r="5964" s="13" customFormat="1"/>
    <row r="5965" s="13" customFormat="1"/>
    <row r="5966" s="13" customFormat="1"/>
    <row r="5967" s="13" customFormat="1"/>
    <row r="5968" s="13" customFormat="1"/>
    <row r="5969" s="13" customFormat="1"/>
    <row r="5970" s="13" customFormat="1"/>
    <row r="5971" s="13" customFormat="1"/>
    <row r="5972" s="13" customFormat="1"/>
    <row r="5973" s="13" customFormat="1"/>
    <row r="5974" s="13" customFormat="1"/>
    <row r="5975" s="13" customFormat="1"/>
    <row r="5976" s="13" customFormat="1"/>
    <row r="5977" s="13" customFormat="1"/>
    <row r="5978" s="13" customFormat="1"/>
    <row r="5979" s="13" customFormat="1"/>
    <row r="5980" s="13" customFormat="1"/>
    <row r="5981" s="13" customFormat="1"/>
    <row r="5982" s="13" customFormat="1"/>
    <row r="5983" s="13" customFormat="1"/>
    <row r="5984" s="13" customFormat="1"/>
    <row r="5985" s="13" customFormat="1"/>
    <row r="5986" s="13" customFormat="1"/>
    <row r="5987" s="13" customFormat="1"/>
    <row r="5988" s="13" customFormat="1"/>
    <row r="5989" s="13" customFormat="1"/>
    <row r="5990" s="13" customFormat="1"/>
    <row r="5991" s="13" customFormat="1"/>
    <row r="5992" s="13" customFormat="1"/>
    <row r="5993" s="13" customFormat="1"/>
    <row r="5994" s="13" customFormat="1"/>
    <row r="5995" s="13" customFormat="1"/>
    <row r="5996" s="13" customFormat="1"/>
    <row r="5997" s="13" customFormat="1"/>
    <row r="5998" s="13" customFormat="1"/>
    <row r="5999" s="13" customFormat="1"/>
    <row r="6000" s="13" customFormat="1"/>
    <row r="6001" s="13" customFormat="1"/>
    <row r="6002" s="13" customFormat="1"/>
    <row r="6003" s="13" customFormat="1"/>
    <row r="6004" s="13" customFormat="1"/>
    <row r="6005" s="13" customFormat="1"/>
    <row r="6006" s="13" customFormat="1"/>
    <row r="6007" s="13" customFormat="1"/>
    <row r="6008" s="13" customFormat="1"/>
    <row r="6009" s="13" customFormat="1"/>
    <row r="6010" s="13" customFormat="1"/>
    <row r="6011" s="13" customFormat="1"/>
    <row r="6012" s="13" customFormat="1"/>
    <row r="6013" s="13" customFormat="1"/>
    <row r="6014" s="13" customFormat="1"/>
    <row r="6015" s="13" customFormat="1"/>
    <row r="6016" s="13" customFormat="1"/>
    <row r="6017" s="13" customFormat="1"/>
    <row r="6018" s="13" customFormat="1"/>
    <row r="6019" s="13" customFormat="1"/>
    <row r="6020" s="13" customFormat="1"/>
    <row r="6021" s="13" customFormat="1"/>
    <row r="6022" s="13" customFormat="1"/>
    <row r="6023" s="13" customFormat="1"/>
    <row r="6024" s="13" customFormat="1"/>
    <row r="6025" s="13" customFormat="1"/>
    <row r="6026" s="13" customFormat="1"/>
    <row r="6027" s="13" customFormat="1"/>
    <row r="6028" s="13" customFormat="1"/>
    <row r="6029" s="13" customFormat="1"/>
    <row r="6030" s="13" customFormat="1"/>
    <row r="6031" s="13" customFormat="1"/>
    <row r="6032" s="13" customFormat="1"/>
    <row r="6033" s="13" customFormat="1"/>
    <row r="6034" s="13" customFormat="1"/>
    <row r="6035" s="13" customFormat="1"/>
    <row r="6036" s="13" customFormat="1"/>
    <row r="6037" s="13" customFormat="1"/>
    <row r="6038" s="13" customFormat="1"/>
    <row r="6039" s="13" customFormat="1"/>
    <row r="6040" s="13" customFormat="1"/>
    <row r="6041" s="13" customFormat="1"/>
    <row r="6042" s="13" customFormat="1"/>
    <row r="6043" s="13" customFormat="1"/>
    <row r="6044" s="13" customFormat="1"/>
    <row r="6045" s="13" customFormat="1"/>
    <row r="6046" s="13" customFormat="1"/>
    <row r="6047" s="13" customFormat="1"/>
    <row r="6048" s="13" customFormat="1"/>
    <row r="6049" s="13" customFormat="1"/>
    <row r="6050" s="13" customFormat="1"/>
    <row r="6051" s="13" customFormat="1"/>
    <row r="6052" s="13" customFormat="1"/>
    <row r="6053" s="13" customFormat="1"/>
    <row r="6054" s="13" customFormat="1"/>
    <row r="6055" s="13" customFormat="1"/>
    <row r="6056" s="13" customFormat="1"/>
    <row r="6057" s="13" customFormat="1"/>
    <row r="6058" s="13" customFormat="1"/>
    <row r="6059" s="13" customFormat="1"/>
    <row r="6060" s="13" customFormat="1"/>
    <row r="6061" s="13" customFormat="1"/>
    <row r="6062" s="13" customFormat="1"/>
    <row r="6063" s="13" customFormat="1"/>
    <row r="6064" s="13" customFormat="1"/>
    <row r="6065" s="13" customFormat="1"/>
    <row r="6066" s="13" customFormat="1"/>
    <row r="6067" s="13" customFormat="1"/>
    <row r="6068" s="13" customFormat="1"/>
    <row r="6069" s="13" customFormat="1"/>
    <row r="6070" s="13" customFormat="1"/>
    <row r="6071" s="13" customFormat="1"/>
    <row r="6072" s="13" customFormat="1"/>
    <row r="6073" s="13" customFormat="1"/>
    <row r="6074" s="13" customFormat="1"/>
    <row r="6075" s="13" customFormat="1"/>
    <row r="6076" s="13" customFormat="1"/>
    <row r="6077" s="13" customFormat="1"/>
    <row r="6078" s="13" customFormat="1"/>
    <row r="6079" s="13" customFormat="1"/>
    <row r="6080" s="13" customFormat="1"/>
    <row r="6081" s="13" customFormat="1"/>
    <row r="6082" s="13" customFormat="1"/>
    <row r="6083" s="13" customFormat="1"/>
    <row r="6084" s="13" customFormat="1"/>
    <row r="6085" s="13" customFormat="1"/>
    <row r="6086" s="13" customFormat="1"/>
    <row r="6087" s="13" customFormat="1"/>
    <row r="6088" s="13" customFormat="1"/>
    <row r="6089" s="13" customFormat="1"/>
    <row r="6090" s="13" customFormat="1"/>
    <row r="6091" s="13" customFormat="1"/>
    <row r="6092" s="13" customFormat="1"/>
    <row r="6093" s="13" customFormat="1"/>
    <row r="6094" s="13" customFormat="1"/>
    <row r="6095" s="13" customFormat="1"/>
    <row r="6096" s="13" customFormat="1"/>
    <row r="6097" s="13" customFormat="1"/>
    <row r="6098" s="13" customFormat="1"/>
    <row r="6099" s="13" customFormat="1"/>
    <row r="6100" s="13" customFormat="1"/>
    <row r="6101" s="13" customFormat="1"/>
    <row r="6102" s="13" customFormat="1"/>
    <row r="6103" s="13" customFormat="1"/>
    <row r="6104" s="13" customFormat="1"/>
    <row r="6105" s="13" customFormat="1"/>
    <row r="6106" s="13" customFormat="1"/>
    <row r="6107" s="13" customFormat="1"/>
    <row r="6108" s="13" customFormat="1"/>
    <row r="6109" s="13" customFormat="1"/>
    <row r="6110" s="13" customFormat="1"/>
    <row r="6111" s="13" customFormat="1"/>
    <row r="6112" s="13" customFormat="1"/>
    <row r="6113" s="13" customFormat="1"/>
    <row r="6114" s="13" customFormat="1"/>
    <row r="6115" s="13" customFormat="1"/>
    <row r="6116" s="13" customFormat="1"/>
    <row r="6117" s="13" customFormat="1"/>
    <row r="6118" s="13" customFormat="1"/>
    <row r="6119" s="13" customFormat="1"/>
    <row r="6120" s="13" customFormat="1"/>
    <row r="6121" s="13" customFormat="1"/>
    <row r="6122" s="13" customFormat="1"/>
    <row r="6123" s="13" customFormat="1"/>
    <row r="6124" s="13" customFormat="1"/>
    <row r="6125" s="13" customFormat="1"/>
    <row r="6126" s="13" customFormat="1"/>
    <row r="6127" s="13" customFormat="1"/>
    <row r="6128" s="13" customFormat="1"/>
    <row r="6129" s="13" customFormat="1"/>
    <row r="6130" s="13" customFormat="1"/>
    <row r="6131" s="13" customFormat="1"/>
    <row r="6132" s="13" customFormat="1"/>
    <row r="6133" s="13" customFormat="1"/>
    <row r="6134" s="13" customFormat="1"/>
    <row r="6135" s="13" customFormat="1"/>
    <row r="6136" s="13" customFormat="1"/>
    <row r="6137" s="13" customFormat="1"/>
    <row r="6138" s="13" customFormat="1"/>
    <row r="6139" s="13" customFormat="1"/>
    <row r="6140" s="13" customFormat="1"/>
    <row r="6141" s="13" customFormat="1"/>
    <row r="6142" s="13" customFormat="1"/>
    <row r="6143" s="13" customFormat="1"/>
    <row r="6144" s="13" customFormat="1"/>
    <row r="6145" s="13" customFormat="1"/>
    <row r="6146" s="13" customFormat="1"/>
    <row r="6147" s="13" customFormat="1"/>
    <row r="6148" s="13" customFormat="1"/>
    <row r="6149" s="13" customFormat="1"/>
    <row r="6150" s="13" customFormat="1"/>
    <row r="6151" s="13" customFormat="1"/>
    <row r="6152" s="13" customFormat="1"/>
    <row r="6153" s="13" customFormat="1"/>
    <row r="6154" s="13" customFormat="1"/>
    <row r="6155" s="13" customFormat="1"/>
    <row r="6156" s="13" customFormat="1"/>
    <row r="6157" s="13" customFormat="1"/>
    <row r="6158" s="13" customFormat="1"/>
    <row r="6159" s="13" customFormat="1"/>
    <row r="6160" s="13" customFormat="1"/>
    <row r="6161" s="13" customFormat="1"/>
    <row r="6162" s="13" customFormat="1"/>
    <row r="6163" s="13" customFormat="1"/>
    <row r="6164" s="13" customFormat="1"/>
    <row r="6165" s="13" customFormat="1"/>
    <row r="6166" s="13" customFormat="1"/>
    <row r="6167" s="13" customFormat="1"/>
    <row r="6168" s="13" customFormat="1"/>
    <row r="6169" s="13" customFormat="1"/>
    <row r="6170" s="13" customFormat="1"/>
    <row r="6171" s="13" customFormat="1"/>
    <row r="6172" s="13" customFormat="1"/>
    <row r="6173" s="13" customFormat="1"/>
    <row r="6174" s="13" customFormat="1"/>
    <row r="6175" s="13" customFormat="1"/>
    <row r="6176" s="13" customFormat="1"/>
    <row r="6177" s="13" customFormat="1"/>
    <row r="6178" s="13" customFormat="1"/>
    <row r="6179" s="13" customFormat="1"/>
    <row r="6180" s="13" customFormat="1"/>
    <row r="6181" s="13" customFormat="1"/>
    <row r="6182" s="13" customFormat="1"/>
    <row r="6183" s="13" customFormat="1"/>
    <row r="6184" s="13" customFormat="1"/>
    <row r="6185" s="13" customFormat="1"/>
    <row r="6186" s="13" customFormat="1"/>
    <row r="6187" s="13" customFormat="1"/>
    <row r="6188" s="13" customFormat="1"/>
    <row r="6189" s="13" customFormat="1"/>
    <row r="6190" s="13" customFormat="1"/>
    <row r="6191" s="13" customFormat="1"/>
    <row r="6192" s="13" customFormat="1"/>
    <row r="6193" s="13" customFormat="1"/>
    <row r="6194" s="13" customFormat="1"/>
    <row r="6195" s="13" customFormat="1"/>
    <row r="6196" s="13" customFormat="1"/>
    <row r="6197" s="13" customFormat="1"/>
    <row r="6198" s="13" customFormat="1"/>
    <row r="6199" s="13" customFormat="1"/>
    <row r="6200" s="13" customFormat="1"/>
    <row r="6201" s="13" customFormat="1"/>
    <row r="6202" s="13" customFormat="1"/>
    <row r="6203" s="13" customFormat="1"/>
    <row r="6204" s="13" customFormat="1"/>
    <row r="6205" s="13" customFormat="1"/>
    <row r="6206" s="13" customFormat="1"/>
    <row r="6207" s="13" customFormat="1"/>
    <row r="6208" s="13" customFormat="1"/>
    <row r="6209" s="13" customFormat="1"/>
    <row r="6210" s="13" customFormat="1"/>
    <row r="6211" s="13" customFormat="1"/>
    <row r="6212" s="13" customFormat="1"/>
    <row r="6213" s="13" customFormat="1"/>
    <row r="6214" s="13" customFormat="1"/>
    <row r="6215" s="13" customFormat="1"/>
    <row r="6216" s="13" customFormat="1"/>
    <row r="6217" s="13" customFormat="1"/>
    <row r="6218" s="13" customFormat="1"/>
    <row r="6219" s="13" customFormat="1"/>
    <row r="6220" s="13" customFormat="1"/>
    <row r="6221" s="13" customFormat="1"/>
    <row r="6222" s="13" customFormat="1"/>
    <row r="6223" s="13" customFormat="1"/>
    <row r="6224" s="13" customFormat="1"/>
    <row r="6225" s="13" customFormat="1"/>
    <row r="6226" s="13" customFormat="1"/>
    <row r="6227" s="13" customFormat="1"/>
    <row r="6228" s="13" customFormat="1"/>
    <row r="6229" s="13" customFormat="1"/>
    <row r="6230" s="13" customFormat="1"/>
    <row r="6231" s="13" customFormat="1"/>
    <row r="6232" s="13" customFormat="1"/>
    <row r="6233" s="13" customFormat="1"/>
    <row r="6234" s="13" customFormat="1"/>
    <row r="6235" s="13" customFormat="1"/>
    <row r="6236" s="13" customFormat="1"/>
    <row r="6237" s="13" customFormat="1"/>
    <row r="6238" s="13" customFormat="1"/>
    <row r="6239" s="13" customFormat="1"/>
    <row r="6240" s="13" customFormat="1"/>
    <row r="6241" s="13" customFormat="1"/>
    <row r="6242" s="13" customFormat="1"/>
    <row r="6243" s="13" customFormat="1"/>
    <row r="6244" s="13" customFormat="1"/>
    <row r="6245" s="13" customFormat="1"/>
    <row r="6246" s="13" customFormat="1"/>
    <row r="6247" s="13" customFormat="1"/>
    <row r="6248" s="13" customFormat="1"/>
    <row r="6249" s="13" customFormat="1"/>
    <row r="6250" s="13" customFormat="1"/>
    <row r="6251" s="13" customFormat="1"/>
    <row r="6252" s="13" customFormat="1"/>
    <row r="6253" s="13" customFormat="1"/>
    <row r="6254" s="13" customFormat="1"/>
    <row r="6255" s="13" customFormat="1"/>
    <row r="6256" s="13" customFormat="1"/>
    <row r="6257" s="13" customFormat="1"/>
    <row r="6258" s="13" customFormat="1"/>
    <row r="6259" s="13" customFormat="1"/>
    <row r="6260" s="13" customFormat="1"/>
    <row r="6261" s="13" customFormat="1"/>
    <row r="6262" s="13" customFormat="1"/>
    <row r="6263" s="13" customFormat="1"/>
    <row r="6264" s="13" customFormat="1"/>
    <row r="6265" s="13" customFormat="1"/>
    <row r="6266" s="13" customFormat="1"/>
    <row r="6267" s="13" customFormat="1"/>
    <row r="6268" s="13" customFormat="1"/>
    <row r="6269" s="13" customFormat="1"/>
    <row r="6270" s="13" customFormat="1"/>
    <row r="6271" s="13" customFormat="1"/>
    <row r="6272" s="13" customFormat="1"/>
    <row r="6273" s="13" customFormat="1"/>
    <row r="6274" s="13" customFormat="1"/>
    <row r="6275" s="13" customFormat="1"/>
    <row r="6276" s="13" customFormat="1"/>
    <row r="6277" s="13" customFormat="1"/>
    <row r="6278" s="13" customFormat="1"/>
    <row r="6279" s="13" customFormat="1"/>
    <row r="6280" s="13" customFormat="1"/>
    <row r="6281" s="13" customFormat="1"/>
    <row r="6282" s="13" customFormat="1"/>
    <row r="6283" s="13" customFormat="1"/>
    <row r="6284" s="13" customFormat="1"/>
    <row r="6285" s="13" customFormat="1"/>
    <row r="6286" s="13" customFormat="1"/>
    <row r="6287" s="13" customFormat="1"/>
    <row r="6288" s="13" customFormat="1"/>
    <row r="6289" s="13" customFormat="1"/>
    <row r="6290" s="13" customFormat="1"/>
    <row r="6291" s="13" customFormat="1"/>
    <row r="6292" s="13" customFormat="1"/>
    <row r="6293" s="13" customFormat="1"/>
    <row r="6294" s="13" customFormat="1"/>
    <row r="6295" s="13" customFormat="1"/>
    <row r="6296" s="13" customFormat="1"/>
    <row r="6297" s="13" customFormat="1"/>
    <row r="6298" s="13" customFormat="1"/>
    <row r="6299" s="13" customFormat="1"/>
    <row r="6300" s="13" customFormat="1"/>
    <row r="6301" s="13" customFormat="1"/>
    <row r="6302" s="13" customFormat="1"/>
    <row r="6303" s="13" customFormat="1"/>
    <row r="6304" s="13" customFormat="1"/>
    <row r="6305" s="13" customFormat="1"/>
    <row r="6306" s="13" customFormat="1"/>
    <row r="6307" s="13" customFormat="1"/>
    <row r="6308" s="13" customFormat="1"/>
    <row r="6309" s="13" customFormat="1"/>
    <row r="6310" s="13" customFormat="1"/>
    <row r="6311" s="13" customFormat="1"/>
    <row r="6312" s="13" customFormat="1"/>
    <row r="6313" s="13" customFormat="1"/>
    <row r="6314" s="13" customFormat="1"/>
    <row r="6315" s="13" customFormat="1"/>
    <row r="6316" s="13" customFormat="1"/>
    <row r="6317" s="13" customFormat="1"/>
    <row r="6318" s="13" customFormat="1"/>
    <row r="6319" s="13" customFormat="1"/>
    <row r="6320" s="13" customFormat="1"/>
    <row r="6321" s="13" customFormat="1"/>
    <row r="6322" s="13" customFormat="1"/>
    <row r="6323" s="13" customFormat="1"/>
    <row r="6324" s="13" customFormat="1"/>
    <row r="6325" s="13" customFormat="1"/>
    <row r="6326" s="13" customFormat="1"/>
    <row r="6327" s="13" customFormat="1"/>
    <row r="6328" s="13" customFormat="1"/>
    <row r="6329" s="13" customFormat="1"/>
    <row r="6330" s="13" customFormat="1"/>
    <row r="6331" s="13" customFormat="1"/>
    <row r="6332" s="13" customFormat="1"/>
    <row r="6333" s="13" customFormat="1"/>
    <row r="6334" s="13" customFormat="1"/>
    <row r="6335" s="13" customFormat="1"/>
    <row r="6336" s="13" customFormat="1"/>
    <row r="6337" s="13" customFormat="1"/>
    <row r="6338" s="13" customFormat="1"/>
    <row r="6339" s="13" customFormat="1"/>
    <row r="6340" s="13" customFormat="1"/>
    <row r="6341" s="13" customFormat="1"/>
    <row r="6342" s="13" customFormat="1"/>
    <row r="6343" s="13" customFormat="1"/>
    <row r="6344" s="13" customFormat="1"/>
    <row r="6345" s="13" customFormat="1"/>
    <row r="6346" s="13" customFormat="1"/>
    <row r="6347" s="13" customFormat="1"/>
    <row r="6348" s="13" customFormat="1"/>
    <row r="6349" s="13" customFormat="1"/>
    <row r="6350" s="13" customFormat="1"/>
    <row r="6351" s="13" customFormat="1"/>
    <row r="6352" s="13" customFormat="1"/>
    <row r="6353" s="13" customFormat="1"/>
    <row r="6354" s="13" customFormat="1"/>
    <row r="6355" s="13" customFormat="1"/>
    <row r="6356" s="13" customFormat="1"/>
    <row r="6357" s="13" customFormat="1"/>
    <row r="6358" s="13" customFormat="1"/>
    <row r="6359" s="13" customFormat="1"/>
    <row r="6360" s="13" customFormat="1"/>
    <row r="6361" s="13" customFormat="1"/>
    <row r="6362" s="13" customFormat="1"/>
    <row r="6363" s="13" customFormat="1"/>
    <row r="6364" s="13" customFormat="1"/>
    <row r="6365" s="13" customFormat="1"/>
    <row r="6366" s="13" customFormat="1"/>
    <row r="6367" s="13" customFormat="1"/>
    <row r="6368" s="13" customFormat="1"/>
    <row r="6369" s="13" customFormat="1"/>
    <row r="6370" s="13" customFormat="1"/>
    <row r="6371" s="13" customFormat="1"/>
    <row r="6372" s="13" customFormat="1"/>
    <row r="6373" s="13" customFormat="1"/>
    <row r="6374" s="13" customFormat="1"/>
    <row r="6375" s="13" customFormat="1"/>
    <row r="6376" s="13" customFormat="1"/>
    <row r="6377" s="13" customFormat="1"/>
    <row r="6378" s="13" customFormat="1"/>
    <row r="6379" s="13" customFormat="1"/>
    <row r="6380" s="13" customFormat="1"/>
    <row r="6381" s="13" customFormat="1"/>
    <row r="6382" s="13" customFormat="1"/>
    <row r="6383" s="13" customFormat="1"/>
    <row r="6384" s="13" customFormat="1"/>
    <row r="6385" s="13" customFormat="1"/>
    <row r="6386" s="13" customFormat="1"/>
    <row r="6387" s="13" customFormat="1"/>
    <row r="6388" s="13" customFormat="1"/>
    <row r="6389" s="13" customFormat="1"/>
    <row r="6390" s="13" customFormat="1"/>
    <row r="6391" s="13" customFormat="1"/>
    <row r="6392" s="13" customFormat="1"/>
    <row r="6393" s="13" customFormat="1"/>
    <row r="6394" s="13" customFormat="1"/>
    <row r="6395" s="13" customFormat="1"/>
    <row r="6396" s="13" customFormat="1"/>
    <row r="6397" s="13" customFormat="1"/>
    <row r="6398" s="13" customFormat="1"/>
    <row r="6399" s="13" customFormat="1"/>
    <row r="6400" s="13" customFormat="1"/>
    <row r="6401" s="13" customFormat="1"/>
    <row r="6402" s="13" customFormat="1"/>
    <row r="6403" s="13" customFormat="1"/>
    <row r="6404" s="13" customFormat="1"/>
    <row r="6405" s="13" customFormat="1"/>
    <row r="6406" s="13" customFormat="1"/>
    <row r="6407" s="13" customFormat="1"/>
    <row r="6408" s="13" customFormat="1"/>
    <row r="6409" s="13" customFormat="1"/>
    <row r="6410" s="13" customFormat="1"/>
    <row r="6411" s="13" customFormat="1"/>
    <row r="6412" s="13" customFormat="1"/>
    <row r="6413" s="13" customFormat="1"/>
    <row r="6414" s="13" customFormat="1"/>
    <row r="6415" s="13" customFormat="1"/>
    <row r="6416" s="13" customFormat="1"/>
    <row r="6417" s="13" customFormat="1"/>
    <row r="6418" s="13" customFormat="1"/>
    <row r="6419" s="13" customFormat="1"/>
    <row r="6420" s="13" customFormat="1"/>
    <row r="6421" s="13" customFormat="1"/>
    <row r="6422" s="13" customFormat="1"/>
    <row r="6423" s="13" customFormat="1"/>
    <row r="6424" s="13" customFormat="1"/>
    <row r="6425" s="13" customFormat="1"/>
    <row r="6426" s="13" customFormat="1"/>
    <row r="6427" s="13" customFormat="1"/>
    <row r="6428" s="13" customFormat="1"/>
    <row r="6429" s="13" customFormat="1"/>
    <row r="6430" s="13" customFormat="1"/>
    <row r="6431" s="13" customFormat="1"/>
    <row r="6432" s="13" customFormat="1"/>
    <row r="6433" s="13" customFormat="1"/>
    <row r="6434" s="13" customFormat="1"/>
    <row r="6435" s="13" customFormat="1"/>
    <row r="6436" s="13" customFormat="1"/>
    <row r="6437" s="13" customFormat="1"/>
    <row r="6438" s="13" customFormat="1"/>
    <row r="6439" s="13" customFormat="1"/>
    <row r="6440" s="13" customFormat="1"/>
    <row r="6441" s="13" customFormat="1"/>
    <row r="6442" s="13" customFormat="1"/>
    <row r="6443" s="13" customFormat="1"/>
    <row r="6444" s="13" customFormat="1"/>
    <row r="6445" s="13" customFormat="1"/>
    <row r="6446" s="13" customFormat="1"/>
    <row r="6447" s="13" customFormat="1"/>
    <row r="6448" s="13" customFormat="1"/>
    <row r="6449" s="13" customFormat="1"/>
    <row r="6450" s="13" customFormat="1"/>
    <row r="6451" s="13" customFormat="1"/>
    <row r="6452" s="13" customFormat="1"/>
    <row r="6453" s="13" customFormat="1"/>
    <row r="6454" s="13" customFormat="1"/>
    <row r="6455" s="13" customFormat="1"/>
    <row r="6456" s="13" customFormat="1"/>
    <row r="6457" s="13" customFormat="1"/>
    <row r="6458" s="13" customFormat="1"/>
    <row r="6459" s="13" customFormat="1"/>
    <row r="6460" s="13" customFormat="1"/>
    <row r="6461" s="13" customFormat="1"/>
    <row r="6462" s="13" customFormat="1"/>
    <row r="6463" s="13" customFormat="1"/>
    <row r="6464" s="13" customFormat="1"/>
    <row r="6465" s="13" customFormat="1"/>
    <row r="6466" s="13" customFormat="1"/>
    <row r="6467" s="13" customFormat="1"/>
    <row r="6468" s="13" customFormat="1"/>
    <row r="6469" s="13" customFormat="1"/>
    <row r="6470" s="13" customFormat="1"/>
    <row r="6471" s="13" customFormat="1"/>
    <row r="6472" s="13" customFormat="1"/>
    <row r="6473" s="13" customFormat="1"/>
    <row r="6474" s="13" customFormat="1"/>
    <row r="6475" s="13" customFormat="1"/>
    <row r="6476" s="13" customFormat="1"/>
    <row r="6477" s="13" customFormat="1"/>
    <row r="6478" s="13" customFormat="1"/>
    <row r="6479" s="13" customFormat="1"/>
    <row r="6480" s="13" customFormat="1"/>
    <row r="6481" s="13" customFormat="1"/>
    <row r="6482" s="13" customFormat="1"/>
    <row r="6483" s="13" customFormat="1"/>
    <row r="6484" s="13" customFormat="1"/>
    <row r="6485" s="13" customFormat="1"/>
    <row r="6486" s="13" customFormat="1"/>
    <row r="6487" s="13" customFormat="1"/>
    <row r="6488" s="13" customFormat="1"/>
    <row r="6489" s="13" customFormat="1"/>
    <row r="6490" s="13" customFormat="1"/>
    <row r="6491" s="13" customFormat="1"/>
    <row r="6492" s="13" customFormat="1"/>
    <row r="6493" s="13" customFormat="1"/>
    <row r="6494" s="13" customFormat="1"/>
    <row r="6495" s="13" customFormat="1"/>
    <row r="6496" s="13" customFormat="1"/>
    <row r="6497" s="13" customFormat="1"/>
    <row r="6498" s="13" customFormat="1"/>
    <row r="6499" s="13" customFormat="1"/>
    <row r="6500" s="13" customFormat="1"/>
    <row r="6501" s="13" customFormat="1"/>
    <row r="6502" s="13" customFormat="1"/>
    <row r="6503" s="13" customFormat="1"/>
    <row r="6504" s="13" customFormat="1"/>
    <row r="6505" s="13" customFormat="1"/>
    <row r="6506" s="13" customFormat="1"/>
    <row r="6507" s="13" customFormat="1"/>
    <row r="6508" s="13" customFormat="1"/>
    <row r="6509" s="13" customFormat="1"/>
    <row r="6510" s="13" customFormat="1"/>
    <row r="6511" s="13" customFormat="1"/>
    <row r="6512" s="13" customFormat="1"/>
    <row r="6513" s="13" customFormat="1"/>
    <row r="6514" s="13" customFormat="1"/>
    <row r="6515" s="13" customFormat="1"/>
    <row r="6516" s="13" customFormat="1"/>
    <row r="6517" s="13" customFormat="1"/>
    <row r="6518" s="13" customFormat="1"/>
    <row r="6519" s="13" customFormat="1"/>
    <row r="6520" s="13" customFormat="1"/>
    <row r="6521" s="13" customFormat="1"/>
    <row r="6522" s="13" customFormat="1"/>
    <row r="6523" s="13" customFormat="1"/>
    <row r="6524" s="13" customFormat="1"/>
    <row r="6525" s="13" customFormat="1"/>
    <row r="6526" s="13" customFormat="1"/>
    <row r="6527" s="13" customFormat="1"/>
    <row r="6528" s="13" customFormat="1"/>
    <row r="6529" s="13" customFormat="1"/>
    <row r="6530" s="13" customFormat="1"/>
    <row r="6531" s="13" customFormat="1"/>
    <row r="6532" s="13" customFormat="1"/>
    <row r="6533" s="13" customFormat="1"/>
    <row r="6534" s="13" customFormat="1"/>
    <row r="6535" s="13" customFormat="1"/>
    <row r="6536" s="13" customFormat="1"/>
    <row r="6537" s="13" customFormat="1"/>
    <row r="6538" s="13" customFormat="1"/>
    <row r="6539" s="13" customFormat="1"/>
    <row r="6540" s="13" customFormat="1"/>
    <row r="6541" s="13" customFormat="1"/>
    <row r="6542" s="13" customFormat="1"/>
    <row r="6543" s="13" customFormat="1"/>
    <row r="6544" s="13" customFormat="1"/>
    <row r="6545" s="13" customFormat="1"/>
    <row r="6546" s="13" customFormat="1"/>
    <row r="6547" s="13" customFormat="1"/>
    <row r="6548" s="13" customFormat="1"/>
    <row r="6549" s="13" customFormat="1"/>
    <row r="6550" s="13" customFormat="1"/>
    <row r="6551" s="13" customFormat="1"/>
    <row r="6552" s="13" customFormat="1"/>
    <row r="6553" s="13" customFormat="1"/>
    <row r="6554" s="13" customFormat="1"/>
    <row r="6555" s="13" customFormat="1"/>
    <row r="6556" s="13" customFormat="1"/>
    <row r="6557" s="13" customFormat="1"/>
    <row r="6558" s="13" customFormat="1"/>
    <row r="6559" s="13" customFormat="1"/>
    <row r="6560" s="13" customFormat="1"/>
    <row r="6561" s="13" customFormat="1"/>
    <row r="6562" s="13" customFormat="1"/>
    <row r="6563" s="13" customFormat="1"/>
    <row r="6564" s="13" customFormat="1"/>
    <row r="6565" s="13" customFormat="1"/>
    <row r="6566" s="13" customFormat="1"/>
    <row r="6567" s="13" customFormat="1"/>
    <row r="6568" s="13" customFormat="1"/>
    <row r="6569" s="13" customFormat="1"/>
    <row r="6570" s="13" customFormat="1"/>
    <row r="6571" s="13" customFormat="1"/>
    <row r="6572" s="13" customFormat="1"/>
    <row r="6573" s="13" customFormat="1"/>
    <row r="6574" s="13" customFormat="1"/>
    <row r="6575" s="13" customFormat="1"/>
    <row r="6576" s="13" customFormat="1"/>
    <row r="6577" s="13" customFormat="1"/>
    <row r="6578" s="13" customFormat="1"/>
    <row r="6579" s="13" customFormat="1"/>
    <row r="6580" s="13" customFormat="1"/>
    <row r="6581" s="13" customFormat="1"/>
    <row r="6582" s="13" customFormat="1"/>
    <row r="6583" s="13" customFormat="1"/>
    <row r="6584" s="13" customFormat="1"/>
    <row r="6585" s="13" customFormat="1"/>
    <row r="6586" s="13" customFormat="1"/>
    <row r="6587" s="13" customFormat="1"/>
    <row r="6588" s="13" customFormat="1"/>
    <row r="6589" s="13" customFormat="1"/>
    <row r="6590" s="13" customFormat="1"/>
    <row r="6591" s="13" customFormat="1"/>
    <row r="6592" s="13" customFormat="1"/>
    <row r="6593" s="13" customFormat="1"/>
    <row r="6594" s="13" customFormat="1"/>
    <row r="6595" s="13" customFormat="1"/>
    <row r="6596" s="13" customFormat="1"/>
    <row r="6597" s="13" customFormat="1"/>
    <row r="6598" s="13" customFormat="1"/>
    <row r="6599" s="13" customFormat="1"/>
    <row r="6600" s="13" customFormat="1"/>
    <row r="6601" s="13" customFormat="1"/>
    <row r="6602" s="13" customFormat="1"/>
    <row r="6603" s="13" customFormat="1"/>
    <row r="6604" s="13" customFormat="1"/>
    <row r="6605" s="13" customFormat="1"/>
    <row r="6606" s="13" customFormat="1"/>
    <row r="6607" s="13" customFormat="1"/>
    <row r="6608" s="13" customFormat="1"/>
    <row r="6609" s="13" customFormat="1"/>
    <row r="6610" s="13" customFormat="1"/>
    <row r="6611" s="13" customFormat="1"/>
    <row r="6612" s="13" customFormat="1"/>
    <row r="6613" s="13" customFormat="1"/>
    <row r="6614" s="13" customFormat="1"/>
    <row r="6615" s="13" customFormat="1"/>
    <row r="6616" s="13" customFormat="1"/>
    <row r="6617" s="13" customFormat="1"/>
    <row r="6618" s="13" customFormat="1"/>
    <row r="6619" s="13" customFormat="1"/>
    <row r="6620" s="13" customFormat="1"/>
    <row r="6621" s="13" customFormat="1"/>
    <row r="6622" s="13" customFormat="1"/>
    <row r="6623" s="13" customFormat="1"/>
    <row r="6624" s="13" customFormat="1"/>
    <row r="6625" s="13" customFormat="1"/>
    <row r="6626" s="13" customFormat="1"/>
    <row r="6627" s="13" customFormat="1"/>
    <row r="6628" s="13" customFormat="1"/>
    <row r="6629" s="13" customFormat="1"/>
    <row r="6630" s="13" customFormat="1"/>
    <row r="6631" s="13" customFormat="1"/>
    <row r="6632" s="13" customFormat="1"/>
    <row r="6633" s="13" customFormat="1"/>
    <row r="6634" s="13" customFormat="1"/>
    <row r="6635" s="13" customFormat="1"/>
    <row r="6636" s="13" customFormat="1"/>
    <row r="6637" s="13" customFormat="1"/>
    <row r="6638" s="13" customFormat="1"/>
    <row r="6639" s="13" customFormat="1"/>
    <row r="6640" s="13" customFormat="1"/>
    <row r="6641" s="13" customFormat="1"/>
    <row r="6642" s="13" customFormat="1"/>
    <row r="6643" s="13" customFormat="1"/>
    <row r="6644" s="13" customFormat="1"/>
    <row r="6645" s="13" customFormat="1"/>
    <row r="6646" s="13" customFormat="1"/>
    <row r="6647" s="13" customFormat="1"/>
    <row r="6648" s="13" customFormat="1"/>
    <row r="6649" s="13" customFormat="1"/>
    <row r="6650" s="13" customFormat="1"/>
    <row r="6651" s="13" customFormat="1"/>
    <row r="6652" s="13" customFormat="1"/>
    <row r="6653" s="13" customFormat="1"/>
    <row r="6654" s="13" customFormat="1"/>
    <row r="6655" s="13" customFormat="1"/>
    <row r="6656" s="13" customFormat="1"/>
    <row r="6657" s="13" customFormat="1"/>
    <row r="6658" s="13" customFormat="1"/>
    <row r="6659" s="13" customFormat="1"/>
    <row r="6660" s="13" customFormat="1"/>
    <row r="6661" s="13" customFormat="1"/>
    <row r="6662" s="13" customFormat="1"/>
    <row r="6663" s="13" customFormat="1"/>
    <row r="6664" s="13" customFormat="1"/>
    <row r="6665" s="13" customFormat="1"/>
    <row r="6666" s="13" customFormat="1"/>
    <row r="6667" s="13" customFormat="1"/>
    <row r="6668" s="13" customFormat="1"/>
    <row r="6669" s="13" customFormat="1"/>
    <row r="6670" s="13" customFormat="1"/>
    <row r="6671" s="13" customFormat="1"/>
    <row r="6672" s="13" customFormat="1"/>
    <row r="6673" s="13" customFormat="1"/>
    <row r="6674" s="13" customFormat="1"/>
    <row r="6675" s="13" customFormat="1"/>
    <row r="6676" s="13" customFormat="1"/>
    <row r="6677" s="13" customFormat="1"/>
    <row r="6678" s="13" customFormat="1"/>
    <row r="6679" s="13" customFormat="1"/>
    <row r="6680" s="13" customFormat="1"/>
    <row r="6681" s="13" customFormat="1"/>
    <row r="6682" s="13" customFormat="1"/>
    <row r="6683" s="13" customFormat="1"/>
    <row r="6684" s="13" customFormat="1"/>
    <row r="6685" s="13" customFormat="1"/>
    <row r="6686" s="13" customFormat="1"/>
    <row r="6687" s="13" customFormat="1"/>
    <row r="6688" s="13" customFormat="1"/>
    <row r="6689" s="13" customFormat="1"/>
    <row r="6690" s="13" customFormat="1"/>
    <row r="6691" s="13" customFormat="1"/>
    <row r="6692" s="13" customFormat="1"/>
    <row r="6693" s="13" customFormat="1"/>
    <row r="6694" s="13" customFormat="1"/>
    <row r="6695" s="13" customFormat="1"/>
    <row r="6696" s="13" customFormat="1"/>
    <row r="6697" s="13" customFormat="1"/>
    <row r="6698" s="13" customFormat="1"/>
    <row r="6699" s="13" customFormat="1"/>
    <row r="6700" s="13" customFormat="1"/>
    <row r="6701" s="13" customFormat="1"/>
    <row r="6702" s="13" customFormat="1"/>
    <row r="6703" s="13" customFormat="1"/>
    <row r="6704" s="13" customFormat="1"/>
    <row r="6705" s="13" customFormat="1"/>
    <row r="6706" s="13" customFormat="1"/>
    <row r="6707" s="13" customFormat="1"/>
    <row r="6708" s="13" customFormat="1"/>
    <row r="6709" s="13" customFormat="1"/>
    <row r="6710" s="13" customFormat="1"/>
    <row r="6711" s="13" customFormat="1"/>
    <row r="6712" s="13" customFormat="1"/>
    <row r="6713" s="13" customFormat="1"/>
    <row r="6714" s="13" customFormat="1"/>
    <row r="6715" s="13" customFormat="1"/>
    <row r="6716" s="13" customFormat="1"/>
    <row r="6717" s="13" customFormat="1"/>
    <row r="6718" s="13" customFormat="1"/>
    <row r="6719" s="13" customFormat="1"/>
    <row r="6720" s="13" customFormat="1"/>
    <row r="6721" s="13" customFormat="1"/>
    <row r="6722" s="13" customFormat="1"/>
    <row r="6723" s="13" customFormat="1"/>
    <row r="6724" s="13" customFormat="1"/>
    <row r="6725" s="13" customFormat="1"/>
    <row r="6726" s="13" customFormat="1"/>
    <row r="6727" s="13" customFormat="1"/>
    <row r="6728" s="13" customFormat="1"/>
    <row r="6729" s="13" customFormat="1"/>
    <row r="6730" s="13" customFormat="1"/>
    <row r="6731" s="13" customFormat="1"/>
    <row r="6732" s="13" customFormat="1"/>
    <row r="6733" s="13" customFormat="1"/>
    <row r="6734" s="13" customFormat="1"/>
    <row r="6735" s="13" customFormat="1"/>
    <row r="6736" s="13" customFormat="1"/>
    <row r="6737" s="13" customFormat="1"/>
    <row r="6738" s="13" customFormat="1"/>
    <row r="6739" s="13" customFormat="1"/>
    <row r="6740" s="13" customFormat="1"/>
    <row r="6741" s="13" customFormat="1"/>
    <row r="6742" s="13" customFormat="1"/>
    <row r="6743" s="13" customFormat="1"/>
    <row r="6744" s="13" customFormat="1"/>
    <row r="6745" s="13" customFormat="1"/>
    <row r="6746" s="13" customFormat="1"/>
    <row r="6747" s="13" customFormat="1"/>
    <row r="6748" s="13" customFormat="1"/>
    <row r="6749" s="13" customFormat="1"/>
    <row r="6750" s="13" customFormat="1"/>
    <row r="6751" s="13" customFormat="1"/>
    <row r="6752" s="13" customFormat="1"/>
    <row r="6753" s="13" customFormat="1"/>
    <row r="6754" s="13" customFormat="1"/>
    <row r="6755" s="13" customFormat="1"/>
    <row r="6756" s="13" customFormat="1"/>
    <row r="6757" s="13" customFormat="1"/>
    <row r="6758" s="13" customFormat="1"/>
    <row r="6759" s="13" customFormat="1"/>
    <row r="6760" s="13" customFormat="1"/>
    <row r="6761" s="13" customFormat="1"/>
    <row r="6762" s="13" customFormat="1"/>
    <row r="6763" s="13" customFormat="1"/>
    <row r="6764" s="13" customFormat="1"/>
    <row r="6765" s="13" customFormat="1"/>
    <row r="6766" s="13" customFormat="1"/>
    <row r="6767" s="13" customFormat="1"/>
    <row r="6768" s="13" customFormat="1"/>
    <row r="6769" s="13" customFormat="1"/>
    <row r="6770" s="13" customFormat="1"/>
    <row r="6771" s="13" customFormat="1"/>
    <row r="6772" s="13" customFormat="1"/>
    <row r="6773" s="13" customFormat="1"/>
    <row r="6774" s="13" customFormat="1"/>
    <row r="6775" s="13" customFormat="1"/>
    <row r="6776" s="13" customFormat="1"/>
    <row r="6777" s="13" customFormat="1"/>
    <row r="6778" s="13" customFormat="1"/>
    <row r="6779" s="13" customFormat="1"/>
    <row r="6780" s="13" customFormat="1"/>
    <row r="6781" s="13" customFormat="1"/>
    <row r="6782" s="13" customFormat="1"/>
    <row r="6783" s="13" customFormat="1"/>
    <row r="6784" s="13" customFormat="1"/>
    <row r="6785" s="13" customFormat="1"/>
    <row r="6786" s="13" customFormat="1"/>
    <row r="6787" s="13" customFormat="1"/>
    <row r="6788" s="13" customFormat="1"/>
    <row r="6789" s="13" customFormat="1"/>
    <row r="6790" s="13" customFormat="1"/>
    <row r="6791" s="13" customFormat="1"/>
    <row r="6792" s="13" customFormat="1"/>
    <row r="6793" s="13" customFormat="1"/>
    <row r="6794" s="13" customFormat="1"/>
    <row r="6795" s="13" customFormat="1"/>
    <row r="6796" s="13" customFormat="1"/>
    <row r="6797" s="13" customFormat="1"/>
    <row r="6798" s="13" customFormat="1"/>
    <row r="6799" s="13" customFormat="1"/>
    <row r="6800" s="13" customFormat="1"/>
    <row r="6801" s="13" customFormat="1"/>
    <row r="6802" s="13" customFormat="1"/>
    <row r="6803" s="13" customFormat="1"/>
    <row r="6804" s="13" customFormat="1"/>
    <row r="6805" s="13" customFormat="1"/>
    <row r="6806" s="13" customFormat="1"/>
    <row r="6807" s="13" customFormat="1"/>
    <row r="6808" s="13" customFormat="1"/>
    <row r="6809" s="13" customFormat="1"/>
    <row r="6810" s="13" customFormat="1"/>
    <row r="6811" s="13" customFormat="1"/>
    <row r="6812" s="13" customFormat="1"/>
    <row r="6813" s="13" customFormat="1"/>
    <row r="6814" s="13" customFormat="1"/>
    <row r="6815" s="13" customFormat="1"/>
    <row r="6816" s="13" customFormat="1"/>
    <row r="6817" s="13" customFormat="1"/>
    <row r="6818" s="13" customFormat="1"/>
    <row r="6819" s="13" customFormat="1"/>
    <row r="6820" s="13" customFormat="1"/>
    <row r="6821" s="13" customFormat="1"/>
    <row r="6822" s="13" customFormat="1"/>
    <row r="6823" s="13" customFormat="1"/>
    <row r="6824" s="13" customFormat="1"/>
    <row r="6825" s="13" customFormat="1"/>
    <row r="6826" s="13" customFormat="1"/>
    <row r="6827" s="13" customFormat="1"/>
    <row r="6828" s="13" customFormat="1"/>
    <row r="6829" s="13" customFormat="1"/>
    <row r="6830" s="13" customFormat="1"/>
    <row r="6831" s="13" customFormat="1"/>
    <row r="6832" s="13" customFormat="1"/>
    <row r="6833" s="13" customFormat="1"/>
    <row r="6834" s="13" customFormat="1"/>
    <row r="6835" s="13" customFormat="1"/>
    <row r="6836" s="13" customFormat="1"/>
    <row r="6837" s="13" customFormat="1"/>
    <row r="6838" s="13" customFormat="1"/>
    <row r="6839" s="13" customFormat="1"/>
    <row r="6840" s="13" customFormat="1"/>
    <row r="6841" s="13" customFormat="1"/>
    <row r="6842" s="13" customFormat="1"/>
    <row r="6843" s="13" customFormat="1"/>
    <row r="6844" s="13" customFormat="1"/>
    <row r="6845" s="13" customFormat="1"/>
    <row r="6846" s="13" customFormat="1"/>
    <row r="6847" s="13" customFormat="1"/>
    <row r="6848" s="13" customFormat="1"/>
    <row r="6849" s="13" customFormat="1"/>
    <row r="6850" s="13" customFormat="1"/>
    <row r="6851" s="13" customFormat="1"/>
    <row r="6852" s="13" customFormat="1"/>
    <row r="6853" s="13" customFormat="1"/>
    <row r="6854" s="13" customFormat="1"/>
    <row r="6855" s="13" customFormat="1"/>
    <row r="6856" s="13" customFormat="1"/>
    <row r="6857" s="13" customFormat="1"/>
    <row r="6858" s="13" customFormat="1"/>
    <row r="6859" s="13" customFormat="1"/>
    <row r="6860" s="13" customFormat="1"/>
    <row r="6861" s="13" customFormat="1"/>
    <row r="6862" s="13" customFormat="1"/>
    <row r="6863" s="13" customFormat="1"/>
    <row r="6864" s="13" customFormat="1"/>
    <row r="6865" s="13" customFormat="1"/>
    <row r="6866" s="13" customFormat="1"/>
    <row r="6867" s="13" customFormat="1"/>
    <row r="6868" s="13" customFormat="1"/>
    <row r="6869" s="13" customFormat="1"/>
    <row r="6870" s="13" customFormat="1"/>
    <row r="6871" s="13" customFormat="1"/>
    <row r="6872" s="13" customFormat="1"/>
    <row r="6873" s="13" customFormat="1"/>
    <row r="6874" s="13" customFormat="1"/>
    <row r="6875" s="13" customFormat="1"/>
    <row r="6876" s="13" customFormat="1"/>
    <row r="6877" s="13" customFormat="1"/>
    <row r="6878" s="13" customFormat="1"/>
    <row r="6879" s="13" customFormat="1"/>
    <row r="6880" s="13" customFormat="1"/>
    <row r="6881" s="13" customFormat="1"/>
    <row r="6882" s="13" customFormat="1"/>
    <row r="6883" s="13" customFormat="1"/>
    <row r="6884" s="13" customFormat="1"/>
    <row r="6885" s="13" customFormat="1"/>
    <row r="6886" s="13" customFormat="1"/>
    <row r="6887" s="13" customFormat="1"/>
    <row r="6888" s="13" customFormat="1"/>
    <row r="6889" s="13" customFormat="1"/>
    <row r="6890" s="13" customFormat="1"/>
    <row r="6891" s="13" customFormat="1"/>
    <row r="6892" s="13" customFormat="1"/>
    <row r="6893" s="13" customFormat="1"/>
    <row r="6894" s="13" customFormat="1"/>
    <row r="6895" s="13" customFormat="1"/>
    <row r="6896" s="13" customFormat="1"/>
    <row r="6897" s="13" customFormat="1"/>
    <row r="6898" s="13" customFormat="1"/>
    <row r="6899" s="13" customFormat="1"/>
    <row r="6900" s="13" customFormat="1"/>
    <row r="6901" s="13" customFormat="1"/>
    <row r="6902" s="13" customFormat="1"/>
    <row r="6903" s="13" customFormat="1"/>
    <row r="6904" s="13" customFormat="1"/>
    <row r="6905" s="13" customFormat="1"/>
    <row r="6906" s="13" customFormat="1"/>
    <row r="6907" s="13" customFormat="1"/>
    <row r="6908" s="13" customFormat="1"/>
    <row r="6909" s="13" customFormat="1"/>
    <row r="6910" s="13" customFormat="1"/>
    <row r="6911" s="13" customFormat="1"/>
    <row r="6912" s="13" customFormat="1"/>
    <row r="6913" s="13" customFormat="1"/>
    <row r="6914" s="13" customFormat="1"/>
    <row r="6915" s="13" customFormat="1"/>
    <row r="6916" s="13" customFormat="1"/>
    <row r="6917" s="13" customFormat="1"/>
    <row r="6918" s="13" customFormat="1"/>
    <row r="6919" s="13" customFormat="1"/>
    <row r="6920" s="13" customFormat="1"/>
    <row r="6921" s="13" customFormat="1"/>
    <row r="6922" s="13" customFormat="1"/>
    <row r="6923" s="13" customFormat="1"/>
    <row r="6924" s="13" customFormat="1"/>
    <row r="6925" s="13" customFormat="1"/>
    <row r="6926" s="13" customFormat="1"/>
    <row r="6927" s="13" customFormat="1"/>
    <row r="6928" s="13" customFormat="1"/>
    <row r="6929" s="13" customFormat="1"/>
    <row r="6930" s="13" customFormat="1"/>
    <row r="6931" s="13" customFormat="1"/>
    <row r="6932" s="13" customFormat="1"/>
    <row r="6933" s="13" customFormat="1"/>
    <row r="6934" s="13" customFormat="1"/>
    <row r="6935" s="13" customFormat="1"/>
    <row r="6936" s="13" customFormat="1"/>
    <row r="6937" s="13" customFormat="1"/>
    <row r="6938" s="13" customFormat="1"/>
    <row r="6939" s="13" customFormat="1"/>
    <row r="6940" s="13" customFormat="1"/>
    <row r="6941" s="13" customFormat="1"/>
    <row r="6942" s="13" customFormat="1"/>
    <row r="6943" s="13" customFormat="1"/>
    <row r="6944" s="13" customFormat="1"/>
    <row r="6945" s="13" customFormat="1"/>
    <row r="6946" s="13" customFormat="1"/>
    <row r="6947" s="13" customFormat="1"/>
    <row r="6948" s="13" customFormat="1"/>
    <row r="6949" s="13" customFormat="1"/>
    <row r="6950" s="13" customFormat="1"/>
    <row r="6951" s="13" customFormat="1"/>
    <row r="6952" s="13" customFormat="1"/>
    <row r="6953" s="13" customFormat="1"/>
    <row r="6954" s="13" customFormat="1"/>
    <row r="6955" s="13" customFormat="1"/>
    <row r="6956" s="13" customFormat="1"/>
    <row r="6957" s="13" customFormat="1"/>
    <row r="6958" s="13" customFormat="1"/>
    <row r="6959" s="13" customFormat="1"/>
    <row r="6960" s="13" customFormat="1"/>
    <row r="6961" s="13" customFormat="1"/>
    <row r="6962" s="13" customFormat="1"/>
    <row r="6963" s="13" customFormat="1"/>
    <row r="6964" s="13" customFormat="1"/>
    <row r="6965" s="13" customFormat="1"/>
    <row r="6966" s="13" customFormat="1"/>
    <row r="6967" s="13" customFormat="1"/>
    <row r="6968" s="13" customFormat="1"/>
    <row r="6969" s="13" customFormat="1"/>
    <row r="6970" s="13" customFormat="1"/>
    <row r="6971" s="13" customFormat="1"/>
    <row r="6972" s="13" customFormat="1"/>
    <row r="6973" s="13" customFormat="1"/>
    <row r="6974" s="13" customFormat="1"/>
    <row r="6975" s="13" customFormat="1"/>
    <row r="6976" s="13" customFormat="1"/>
    <row r="6977" s="13" customFormat="1"/>
    <row r="6978" s="13" customFormat="1"/>
    <row r="6979" s="13" customFormat="1"/>
    <row r="6980" s="13" customFormat="1"/>
    <row r="6981" s="13" customFormat="1"/>
    <row r="6982" s="13" customFormat="1"/>
    <row r="6983" s="13" customFormat="1"/>
    <row r="6984" s="13" customFormat="1"/>
    <row r="6985" s="13" customFormat="1"/>
    <row r="6986" s="13" customFormat="1"/>
    <row r="6987" s="13" customFormat="1"/>
    <row r="6988" s="13" customFormat="1"/>
    <row r="6989" s="13" customFormat="1"/>
    <row r="6990" s="13" customFormat="1"/>
    <row r="6991" s="13" customFormat="1"/>
    <row r="6992" s="13" customFormat="1"/>
    <row r="6993" s="13" customFormat="1"/>
    <row r="6994" s="13" customFormat="1"/>
    <row r="6995" s="13" customFormat="1"/>
    <row r="6996" s="13" customFormat="1"/>
    <row r="6997" s="13" customFormat="1"/>
    <row r="6998" s="13" customFormat="1"/>
    <row r="6999" s="13" customFormat="1"/>
    <row r="7000" s="13" customFormat="1"/>
    <row r="7001" s="13" customFormat="1"/>
    <row r="7002" s="13" customFormat="1"/>
    <row r="7003" s="13" customFormat="1"/>
    <row r="7004" s="13" customFormat="1"/>
    <row r="7005" s="13" customFormat="1"/>
    <row r="7006" s="13" customFormat="1"/>
    <row r="7007" s="13" customFormat="1"/>
    <row r="7008" s="13" customFormat="1"/>
    <row r="7009" s="13" customFormat="1"/>
    <row r="7010" s="13" customFormat="1"/>
    <row r="7011" s="13" customFormat="1"/>
    <row r="7012" s="13" customFormat="1"/>
    <row r="7013" s="13" customFormat="1"/>
    <row r="7014" s="13" customFormat="1"/>
    <row r="7015" s="13" customFormat="1"/>
    <row r="7016" s="13" customFormat="1"/>
    <row r="7017" s="13" customFormat="1"/>
    <row r="7018" s="13" customFormat="1"/>
    <row r="7019" s="13" customFormat="1"/>
    <row r="7020" s="13" customFormat="1"/>
    <row r="7021" s="13" customFormat="1"/>
    <row r="7022" s="13" customFormat="1"/>
    <row r="7023" s="13" customFormat="1"/>
    <row r="7024" s="13" customFormat="1"/>
    <row r="7025" s="13" customFormat="1"/>
    <row r="7026" s="13" customFormat="1"/>
    <row r="7027" s="13" customFormat="1"/>
    <row r="7028" s="13" customFormat="1"/>
    <row r="7029" s="13" customFormat="1"/>
    <row r="7030" s="13" customFormat="1"/>
    <row r="7031" s="13" customFormat="1"/>
    <row r="7032" s="13" customFormat="1"/>
    <row r="7033" s="13" customFormat="1"/>
    <row r="7034" s="13" customFormat="1"/>
    <row r="7035" s="13" customFormat="1"/>
    <row r="7036" s="13" customFormat="1"/>
    <row r="7037" s="13" customFormat="1"/>
    <row r="7038" s="13" customFormat="1"/>
    <row r="7039" s="13" customFormat="1"/>
    <row r="7040" s="13" customFormat="1"/>
    <row r="7041" s="13" customFormat="1"/>
    <row r="7042" s="13" customFormat="1"/>
    <row r="7043" s="13" customFormat="1"/>
    <row r="7044" s="13" customFormat="1"/>
    <row r="7045" s="13" customFormat="1"/>
    <row r="7046" s="13" customFormat="1"/>
    <row r="7047" s="13" customFormat="1"/>
    <row r="7048" s="13" customFormat="1"/>
    <row r="7049" s="13" customFormat="1"/>
    <row r="7050" s="13" customFormat="1"/>
    <row r="7051" s="13" customFormat="1"/>
    <row r="7052" s="13" customFormat="1"/>
    <row r="7053" s="13" customFormat="1"/>
    <row r="7054" s="13" customFormat="1"/>
    <row r="7055" s="13" customFormat="1"/>
    <row r="7056" s="13" customFormat="1"/>
    <row r="7057" s="13" customFormat="1"/>
    <row r="7058" s="13" customFormat="1"/>
    <row r="7059" s="13" customFormat="1"/>
    <row r="7060" s="13" customFormat="1"/>
    <row r="7061" s="13" customFormat="1"/>
    <row r="7062" s="13" customFormat="1"/>
    <row r="7063" s="13" customFormat="1"/>
    <row r="7064" s="13" customFormat="1"/>
    <row r="7065" s="13" customFormat="1"/>
    <row r="7066" s="13" customFormat="1"/>
    <row r="7067" s="13" customFormat="1"/>
    <row r="7068" s="13" customFormat="1"/>
    <row r="7069" s="13" customFormat="1"/>
    <row r="7070" s="13" customFormat="1"/>
    <row r="7071" s="13" customFormat="1"/>
    <row r="7072" s="13" customFormat="1"/>
    <row r="7073" s="13" customFormat="1"/>
    <row r="7074" s="13" customFormat="1"/>
    <row r="7075" s="13" customFormat="1"/>
    <row r="7076" s="13" customFormat="1"/>
    <row r="7077" s="13" customFormat="1"/>
    <row r="7078" s="13" customFormat="1"/>
    <row r="7079" s="13" customFormat="1"/>
    <row r="7080" s="13" customFormat="1"/>
    <row r="7081" s="13" customFormat="1"/>
    <row r="7082" s="13" customFormat="1"/>
    <row r="7083" s="13" customFormat="1"/>
    <row r="7084" s="13" customFormat="1"/>
    <row r="7085" s="13" customFormat="1"/>
    <row r="7086" s="13" customFormat="1"/>
    <row r="7087" s="13" customFormat="1"/>
    <row r="7088" s="13" customFormat="1"/>
    <row r="7089" s="13" customFormat="1"/>
    <row r="7090" s="13" customFormat="1"/>
    <row r="7091" s="13" customFormat="1"/>
    <row r="7092" s="13" customFormat="1"/>
    <row r="7093" s="13" customFormat="1"/>
    <row r="7094" s="13" customFormat="1"/>
    <row r="7095" s="13" customFormat="1"/>
    <row r="7096" s="13" customFormat="1"/>
    <row r="7097" s="13" customFormat="1"/>
    <row r="7098" s="13" customFormat="1"/>
    <row r="7099" s="13" customFormat="1"/>
    <row r="7100" s="13" customFormat="1"/>
    <row r="7101" s="13" customFormat="1"/>
    <row r="7102" s="13" customFormat="1"/>
    <row r="7103" s="13" customFormat="1"/>
    <row r="7104" s="13" customFormat="1"/>
    <row r="7105" s="13" customFormat="1"/>
    <row r="7106" s="13" customFormat="1"/>
    <row r="7107" s="13" customFormat="1"/>
    <row r="7108" s="13" customFormat="1"/>
    <row r="7109" s="13" customFormat="1"/>
    <row r="7110" s="13" customFormat="1"/>
    <row r="7111" s="13" customFormat="1"/>
    <row r="7112" s="13" customFormat="1"/>
    <row r="7113" s="13" customFormat="1"/>
    <row r="7114" s="13" customFormat="1"/>
    <row r="7115" s="13" customFormat="1"/>
    <row r="7116" s="13" customFormat="1"/>
    <row r="7117" s="13" customFormat="1"/>
    <row r="7118" s="13" customFormat="1"/>
    <row r="7119" s="13" customFormat="1"/>
    <row r="7120" s="13" customFormat="1"/>
    <row r="7121" s="13" customFormat="1"/>
    <row r="7122" s="13" customFormat="1"/>
    <row r="7123" s="13" customFormat="1"/>
    <row r="7124" s="13" customFormat="1"/>
    <row r="7125" s="13" customFormat="1"/>
    <row r="7126" s="13" customFormat="1"/>
    <row r="7127" s="13" customFormat="1"/>
    <row r="7128" s="13" customFormat="1"/>
    <row r="7129" s="13" customFormat="1"/>
    <row r="7130" s="13" customFormat="1"/>
    <row r="7131" s="13" customFormat="1"/>
    <row r="7132" s="13" customFormat="1"/>
    <row r="7133" s="13" customFormat="1"/>
    <row r="7134" s="13" customFormat="1"/>
    <row r="7135" s="13" customFormat="1"/>
    <row r="7136" s="13" customFormat="1"/>
    <row r="7137" s="13" customFormat="1"/>
    <row r="7138" s="13" customFormat="1"/>
    <row r="7139" s="13" customFormat="1"/>
    <row r="7140" s="13" customFormat="1"/>
    <row r="7141" s="13" customFormat="1"/>
    <row r="7142" s="13" customFormat="1"/>
    <row r="7143" s="13" customFormat="1"/>
    <row r="7144" s="13" customFormat="1"/>
    <row r="7145" s="13" customFormat="1"/>
    <row r="7146" s="13" customFormat="1"/>
    <row r="7147" s="13" customFormat="1"/>
    <row r="7148" s="13" customFormat="1"/>
    <row r="7149" s="13" customFormat="1"/>
    <row r="7150" s="13" customFormat="1"/>
    <row r="7151" s="13" customFormat="1"/>
    <row r="7152" s="13" customFormat="1"/>
    <row r="7153" s="13" customFormat="1"/>
    <row r="7154" s="13" customFormat="1"/>
    <row r="7155" s="13" customFormat="1"/>
    <row r="7156" s="13" customFormat="1"/>
    <row r="7157" s="13" customFormat="1"/>
    <row r="7158" s="13" customFormat="1"/>
    <row r="7159" s="13" customFormat="1"/>
    <row r="7160" s="13" customFormat="1"/>
    <row r="7161" s="13" customFormat="1"/>
    <row r="7162" s="13" customFormat="1"/>
    <row r="7163" s="13" customFormat="1"/>
    <row r="7164" s="13" customFormat="1"/>
    <row r="7165" s="13" customFormat="1"/>
    <row r="7166" s="13" customFormat="1"/>
    <row r="7167" s="13" customFormat="1"/>
    <row r="7168" s="13" customFormat="1"/>
    <row r="7169" s="13" customFormat="1"/>
    <row r="7170" s="13" customFormat="1"/>
    <row r="7171" s="13" customFormat="1"/>
    <row r="7172" s="13" customFormat="1"/>
    <row r="7173" s="13" customFormat="1"/>
    <row r="7174" s="13" customFormat="1"/>
    <row r="7175" s="13" customFormat="1"/>
    <row r="7176" s="13" customFormat="1"/>
    <row r="7177" s="13" customFormat="1"/>
    <row r="7178" s="13" customFormat="1"/>
    <row r="7179" s="13" customFormat="1"/>
    <row r="7180" s="13" customFormat="1"/>
    <row r="7181" s="13" customFormat="1"/>
    <row r="7182" s="13" customFormat="1"/>
    <row r="7183" s="13" customFormat="1"/>
    <row r="7184" s="13" customFormat="1"/>
    <row r="7185" s="13" customFormat="1"/>
    <row r="7186" s="13" customFormat="1"/>
    <row r="7187" s="13" customFormat="1"/>
    <row r="7188" s="13" customFormat="1"/>
    <row r="7189" s="13" customFormat="1"/>
    <row r="7190" s="13" customFormat="1"/>
    <row r="7191" s="13" customFormat="1"/>
    <row r="7192" s="13" customFormat="1"/>
    <row r="7193" s="13" customFormat="1"/>
    <row r="7194" s="13" customFormat="1"/>
    <row r="7195" s="13" customFormat="1"/>
    <row r="7196" s="13" customFormat="1"/>
    <row r="7197" s="13" customFormat="1"/>
    <row r="7198" s="13" customFormat="1"/>
    <row r="7199" s="13" customFormat="1"/>
    <row r="7200" s="13" customFormat="1"/>
    <row r="7201" s="13" customFormat="1"/>
    <row r="7202" s="13" customFormat="1"/>
    <row r="7203" s="13" customFormat="1"/>
    <row r="7204" s="13" customFormat="1"/>
    <row r="7205" s="13" customFormat="1"/>
    <row r="7206" s="13" customFormat="1"/>
    <row r="7207" s="13" customFormat="1"/>
    <row r="7208" s="13" customFormat="1"/>
    <row r="7209" s="13" customFormat="1"/>
    <row r="7210" s="13" customFormat="1"/>
    <row r="7211" s="13" customFormat="1"/>
    <row r="7212" s="13" customFormat="1"/>
    <row r="7213" s="13" customFormat="1"/>
    <row r="7214" s="13" customFormat="1"/>
    <row r="7215" s="13" customFormat="1"/>
    <row r="7216" s="13" customFormat="1"/>
    <row r="7217" s="13" customFormat="1"/>
    <row r="7218" s="13" customFormat="1"/>
    <row r="7219" s="13" customFormat="1"/>
    <row r="7220" s="13" customFormat="1"/>
    <row r="7221" s="13" customFormat="1"/>
    <row r="7222" s="13" customFormat="1"/>
    <row r="7223" s="13" customFormat="1"/>
    <row r="7224" s="13" customFormat="1"/>
    <row r="7225" s="13" customFormat="1"/>
    <row r="7226" s="13" customFormat="1"/>
    <row r="7227" s="13" customFormat="1"/>
    <row r="7228" s="13" customFormat="1"/>
    <row r="7229" s="13" customFormat="1"/>
    <row r="7230" s="13" customFormat="1"/>
    <row r="7231" s="13" customFormat="1"/>
    <row r="7232" s="13" customFormat="1"/>
    <row r="7233" s="13" customFormat="1"/>
    <row r="7234" s="13" customFormat="1"/>
    <row r="7235" s="13" customFormat="1"/>
    <row r="7236" s="13" customFormat="1"/>
    <row r="7237" s="13" customFormat="1"/>
    <row r="7238" s="13" customFormat="1"/>
    <row r="7239" s="13" customFormat="1"/>
    <row r="7240" s="13" customFormat="1"/>
    <row r="7241" s="13" customFormat="1"/>
    <row r="7242" s="13" customFormat="1"/>
    <row r="7243" s="13" customFormat="1"/>
    <row r="7244" s="13" customFormat="1"/>
    <row r="7245" s="13" customFormat="1"/>
    <row r="7246" s="13" customFormat="1"/>
    <row r="7247" s="13" customFormat="1"/>
    <row r="7248" s="13" customFormat="1"/>
    <row r="7249" s="13" customFormat="1"/>
    <row r="7250" s="13" customFormat="1"/>
    <row r="7251" s="13" customFormat="1"/>
    <row r="7252" s="13" customFormat="1"/>
    <row r="7253" s="13" customFormat="1"/>
    <row r="7254" s="13" customFormat="1"/>
    <row r="7255" s="13" customFormat="1"/>
    <row r="7256" s="13" customFormat="1"/>
    <row r="7257" s="13" customFormat="1"/>
    <row r="7258" s="13" customFormat="1"/>
    <row r="7259" s="13" customFormat="1"/>
    <row r="7260" s="13" customFormat="1"/>
    <row r="7261" s="13" customFormat="1"/>
    <row r="7262" s="13" customFormat="1"/>
    <row r="7263" s="13" customFormat="1"/>
    <row r="7264" s="13" customFormat="1"/>
    <row r="7265" s="13" customFormat="1"/>
    <row r="7266" s="13" customFormat="1"/>
    <row r="7267" s="13" customFormat="1"/>
    <row r="7268" s="13" customFormat="1"/>
    <row r="7269" s="13" customFormat="1"/>
    <row r="7270" s="13" customFormat="1"/>
    <row r="7271" s="13" customFormat="1"/>
    <row r="7272" s="13" customFormat="1"/>
    <row r="7273" s="13" customFormat="1"/>
    <row r="7274" s="13" customFormat="1"/>
    <row r="7275" s="13" customFormat="1"/>
    <row r="7276" s="13" customFormat="1"/>
    <row r="7277" s="13" customFormat="1"/>
    <row r="7278" s="13" customFormat="1"/>
    <row r="7279" s="13" customFormat="1"/>
    <row r="7280" s="13" customFormat="1"/>
    <row r="7281" s="13" customFormat="1"/>
    <row r="7282" s="13" customFormat="1"/>
    <row r="7283" s="13" customFormat="1"/>
    <row r="7284" s="13" customFormat="1"/>
    <row r="7285" s="13" customFormat="1"/>
    <row r="7286" s="13" customFormat="1"/>
    <row r="7287" s="13" customFormat="1"/>
    <row r="7288" s="13" customFormat="1"/>
    <row r="7289" s="13" customFormat="1"/>
    <row r="7290" s="13" customFormat="1"/>
    <row r="7291" s="13" customFormat="1"/>
    <row r="7292" s="13" customFormat="1"/>
    <row r="7293" s="13" customFormat="1"/>
    <row r="7294" s="13" customFormat="1"/>
    <row r="7295" s="13" customFormat="1"/>
    <row r="7296" s="13" customFormat="1"/>
    <row r="7297" s="13" customFormat="1"/>
    <row r="7298" s="13" customFormat="1"/>
    <row r="7299" s="13" customFormat="1"/>
    <row r="7300" s="13" customFormat="1"/>
    <row r="7301" s="13" customFormat="1"/>
    <row r="7302" s="13" customFormat="1"/>
    <row r="7303" s="13" customFormat="1"/>
    <row r="7304" s="13" customFormat="1"/>
    <row r="7305" s="13" customFormat="1"/>
    <row r="7306" s="13" customFormat="1"/>
    <row r="7307" s="13" customFormat="1"/>
    <row r="7308" s="13" customFormat="1"/>
    <row r="7309" s="13" customFormat="1"/>
    <row r="7310" s="13" customFormat="1"/>
    <row r="7311" s="13" customFormat="1"/>
    <row r="7312" s="13" customFormat="1"/>
    <row r="7313" s="13" customFormat="1"/>
    <row r="7314" s="13" customFormat="1"/>
    <row r="7315" s="13" customFormat="1"/>
    <row r="7316" s="13" customFormat="1"/>
    <row r="7317" s="13" customFormat="1"/>
    <row r="7318" s="13" customFormat="1"/>
    <row r="7319" s="13" customFormat="1"/>
    <row r="7320" s="13" customFormat="1"/>
    <row r="7321" s="13" customFormat="1"/>
    <row r="7322" s="13" customFormat="1"/>
    <row r="7323" s="13" customFormat="1"/>
    <row r="7324" s="13" customFormat="1"/>
    <row r="7325" s="13" customFormat="1"/>
    <row r="7326" s="13" customFormat="1"/>
    <row r="7327" s="13" customFormat="1"/>
    <row r="7328" s="13" customFormat="1"/>
    <row r="7329" s="13" customFormat="1"/>
    <row r="7330" s="13" customFormat="1"/>
    <row r="7331" s="13" customFormat="1"/>
    <row r="7332" s="13" customFormat="1"/>
    <row r="7333" s="13" customFormat="1"/>
    <row r="7334" s="13" customFormat="1"/>
    <row r="7335" s="13" customFormat="1"/>
    <row r="7336" s="13" customFormat="1"/>
    <row r="7337" s="13" customFormat="1"/>
    <row r="7338" s="13" customFormat="1"/>
    <row r="7339" s="13" customFormat="1"/>
    <row r="7340" s="13" customFormat="1"/>
    <row r="7341" s="13" customFormat="1"/>
    <row r="7342" s="13" customFormat="1"/>
    <row r="7343" s="13" customFormat="1"/>
    <row r="7344" s="13" customFormat="1"/>
    <row r="7345" s="13" customFormat="1"/>
    <row r="7346" s="13" customFormat="1"/>
    <row r="7347" s="13" customFormat="1"/>
    <row r="7348" s="13" customFormat="1"/>
    <row r="7349" s="13" customFormat="1"/>
    <row r="7350" s="13" customFormat="1"/>
    <row r="7351" s="13" customFormat="1"/>
    <row r="7352" s="13" customFormat="1"/>
    <row r="7353" s="13" customFormat="1"/>
    <row r="7354" s="13" customFormat="1"/>
    <row r="7355" s="13" customFormat="1"/>
    <row r="7356" s="13" customFormat="1"/>
    <row r="7357" s="13" customFormat="1"/>
    <row r="7358" s="13" customFormat="1"/>
    <row r="7359" s="13" customFormat="1"/>
    <row r="7360" s="13" customFormat="1"/>
    <row r="7361" s="13" customFormat="1"/>
    <row r="7362" s="13" customFormat="1"/>
    <row r="7363" s="13" customFormat="1"/>
    <row r="7364" s="13" customFormat="1"/>
    <row r="7365" s="13" customFormat="1"/>
    <row r="7366" s="13" customFormat="1"/>
    <row r="7367" s="13" customFormat="1"/>
    <row r="7368" s="13" customFormat="1"/>
    <row r="7369" s="13" customFormat="1"/>
    <row r="7370" s="13" customFormat="1"/>
    <row r="7371" s="13" customFormat="1"/>
    <row r="7372" s="13" customFormat="1"/>
    <row r="7373" s="13" customFormat="1"/>
    <row r="7374" s="13" customFormat="1"/>
    <row r="7375" s="13" customFormat="1"/>
    <row r="7376" s="13" customFormat="1"/>
    <row r="7377" s="13" customFormat="1"/>
    <row r="7378" s="13" customFormat="1"/>
    <row r="7379" s="13" customFormat="1"/>
    <row r="7380" s="13" customFormat="1"/>
    <row r="7381" s="13" customFormat="1"/>
    <row r="7382" s="13" customFormat="1"/>
    <row r="7383" s="13" customFormat="1"/>
    <row r="7384" s="13" customFormat="1"/>
    <row r="7385" s="13" customFormat="1"/>
    <row r="7386" s="13" customFormat="1"/>
    <row r="7387" s="13" customFormat="1"/>
    <row r="7388" s="13" customFormat="1"/>
    <row r="7389" s="13" customFormat="1"/>
    <row r="7390" s="13" customFormat="1"/>
    <row r="7391" s="13" customFormat="1"/>
    <row r="7392" s="13" customFormat="1"/>
    <row r="7393" s="13" customFormat="1"/>
    <row r="7394" s="13" customFormat="1"/>
    <row r="7395" s="13" customFormat="1"/>
    <row r="7396" s="13" customFormat="1"/>
    <row r="7397" s="13" customFormat="1"/>
    <row r="7398" s="13" customFormat="1"/>
    <row r="7399" s="13" customFormat="1"/>
    <row r="7400" s="13" customFormat="1"/>
    <row r="7401" s="13" customFormat="1"/>
    <row r="7402" s="13" customFormat="1"/>
    <row r="7403" s="13" customFormat="1"/>
    <row r="7404" s="13" customFormat="1"/>
    <row r="7405" s="13" customFormat="1"/>
    <row r="7406" s="13" customFormat="1"/>
    <row r="7407" s="13" customFormat="1"/>
    <row r="7408" s="13" customFormat="1"/>
    <row r="7409" s="13" customFormat="1"/>
    <row r="7410" s="13" customFormat="1"/>
    <row r="7411" s="13" customFormat="1"/>
    <row r="7412" s="13" customFormat="1"/>
    <row r="7413" s="13" customFormat="1"/>
    <row r="7414" s="13" customFormat="1"/>
    <row r="7415" s="13" customFormat="1"/>
    <row r="7416" s="13" customFormat="1"/>
    <row r="7417" s="13" customFormat="1"/>
    <row r="7418" s="13" customFormat="1"/>
    <row r="7419" s="13" customFormat="1"/>
    <row r="7420" s="13" customFormat="1"/>
    <row r="7421" s="13" customFormat="1"/>
    <row r="7422" s="13" customFormat="1"/>
    <row r="7423" s="13" customFormat="1"/>
    <row r="7424" s="13" customFormat="1"/>
    <row r="7425" s="13" customFormat="1"/>
    <row r="7426" s="13" customFormat="1"/>
    <row r="7427" s="13" customFormat="1"/>
    <row r="7428" s="13" customFormat="1"/>
    <row r="7429" s="13" customFormat="1"/>
    <row r="7430" s="13" customFormat="1"/>
    <row r="7431" s="13" customFormat="1"/>
    <row r="7432" s="13" customFormat="1"/>
    <row r="7433" s="13" customFormat="1"/>
    <row r="7434" s="13" customFormat="1"/>
    <row r="7435" s="13" customFormat="1"/>
    <row r="7436" s="13" customFormat="1"/>
    <row r="7437" s="13" customFormat="1"/>
    <row r="7438" s="13" customFormat="1"/>
    <row r="7439" s="13" customFormat="1"/>
    <row r="7440" s="13" customFormat="1"/>
    <row r="7441" s="13" customFormat="1"/>
    <row r="7442" s="13" customFormat="1"/>
    <row r="7443" s="13" customFormat="1"/>
    <row r="7444" s="13" customFormat="1"/>
    <row r="7445" s="13" customFormat="1"/>
    <row r="7446" s="13" customFormat="1"/>
    <row r="7447" s="13" customFormat="1"/>
    <row r="7448" s="13" customFormat="1"/>
    <row r="7449" s="13" customFormat="1"/>
    <row r="7450" s="13" customFormat="1"/>
    <row r="7451" s="13" customFormat="1"/>
    <row r="7452" s="13" customFormat="1"/>
    <row r="7453" s="13" customFormat="1"/>
    <row r="7454" s="13" customFormat="1"/>
    <row r="7455" s="13" customFormat="1"/>
    <row r="7456" s="13" customFormat="1"/>
    <row r="7457" s="13" customFormat="1"/>
    <row r="7458" s="13" customFormat="1"/>
    <row r="7459" s="13" customFormat="1"/>
    <row r="7460" s="13" customFormat="1"/>
    <row r="7461" s="13" customFormat="1"/>
    <row r="7462" s="13" customFormat="1"/>
    <row r="7463" s="13" customFormat="1"/>
    <row r="7464" s="13" customFormat="1"/>
    <row r="7465" s="13" customFormat="1"/>
    <row r="7466" s="13" customFormat="1"/>
    <row r="7467" s="13" customFormat="1"/>
    <row r="7468" s="13" customFormat="1"/>
    <row r="7469" s="13" customFormat="1"/>
    <row r="7470" s="13" customFormat="1"/>
    <row r="7471" s="13" customFormat="1"/>
    <row r="7472" s="13" customFormat="1"/>
    <row r="7473" s="13" customFormat="1"/>
    <row r="7474" s="13" customFormat="1"/>
    <row r="7475" s="13" customFormat="1"/>
    <row r="7476" s="13" customFormat="1"/>
    <row r="7477" s="13" customFormat="1"/>
    <row r="7478" s="13" customFormat="1"/>
    <row r="7479" s="13" customFormat="1"/>
    <row r="7480" s="13" customFormat="1"/>
    <row r="7481" s="13" customFormat="1"/>
    <row r="7482" s="13" customFormat="1"/>
    <row r="7483" s="13" customFormat="1"/>
    <row r="7484" s="13" customFormat="1"/>
    <row r="7485" s="13" customFormat="1"/>
    <row r="7486" s="13" customFormat="1"/>
    <row r="7487" s="13" customFormat="1"/>
    <row r="7488" s="13" customFormat="1"/>
    <row r="7489" s="13" customFormat="1"/>
    <row r="7490" s="13" customFormat="1"/>
    <row r="7491" s="13" customFormat="1"/>
    <row r="7492" s="13" customFormat="1"/>
    <row r="7493" s="13" customFormat="1"/>
    <row r="7494" s="13" customFormat="1"/>
    <row r="7495" s="13" customFormat="1"/>
    <row r="7496" s="13" customFormat="1"/>
    <row r="7497" s="13" customFormat="1"/>
    <row r="7498" s="13" customFormat="1"/>
    <row r="7499" s="13" customFormat="1"/>
    <row r="7500" s="13" customFormat="1"/>
    <row r="7501" s="13" customFormat="1"/>
    <row r="7502" s="13" customFormat="1"/>
    <row r="7503" s="13" customFormat="1"/>
    <row r="7504" s="13" customFormat="1"/>
    <row r="7505" s="13" customFormat="1"/>
    <row r="7506" s="13" customFormat="1"/>
    <row r="7507" s="13" customFormat="1"/>
    <row r="7508" s="13" customFormat="1"/>
    <row r="7509" s="13" customFormat="1"/>
    <row r="7510" s="13" customFormat="1"/>
    <row r="7511" s="13" customFormat="1"/>
    <row r="7512" s="13" customFormat="1"/>
    <row r="7513" s="13" customFormat="1"/>
    <row r="7514" s="13" customFormat="1"/>
    <row r="7515" s="13" customFormat="1"/>
    <row r="7516" s="13" customFormat="1"/>
    <row r="7517" s="13" customFormat="1"/>
    <row r="7518" s="13" customFormat="1"/>
    <row r="7519" s="13" customFormat="1"/>
    <row r="7520" s="13" customFormat="1"/>
    <row r="7521" s="13" customFormat="1"/>
    <row r="7522" s="13" customFormat="1"/>
    <row r="7523" s="13" customFormat="1"/>
    <row r="7524" s="13" customFormat="1"/>
    <row r="7525" s="13" customFormat="1"/>
    <row r="7526" s="13" customFormat="1"/>
    <row r="7527" s="13" customFormat="1"/>
    <row r="7528" s="13" customFormat="1"/>
    <row r="7529" s="13" customFormat="1"/>
    <row r="7530" s="13" customFormat="1"/>
    <row r="7531" s="13" customFormat="1"/>
    <row r="7532" s="13" customFormat="1"/>
    <row r="7533" s="13" customFormat="1"/>
    <row r="7534" s="13" customFormat="1"/>
    <row r="7535" s="13" customFormat="1"/>
    <row r="7536" s="13" customFormat="1"/>
    <row r="7537" s="13" customFormat="1"/>
    <row r="7538" s="13" customFormat="1"/>
    <row r="7539" s="13" customFormat="1"/>
    <row r="7540" s="13" customFormat="1"/>
    <row r="7541" s="13" customFormat="1"/>
    <row r="7542" s="13" customFormat="1"/>
    <row r="7543" s="13" customFormat="1"/>
    <row r="7544" s="13" customFormat="1"/>
    <row r="7545" s="13" customFormat="1"/>
    <row r="7546" s="13" customFormat="1"/>
    <row r="7547" s="13" customFormat="1"/>
    <row r="7548" s="13" customFormat="1"/>
    <row r="7549" s="13" customFormat="1"/>
    <row r="7550" s="13" customFormat="1"/>
    <row r="7551" s="13" customFormat="1"/>
    <row r="7552" s="13" customFormat="1"/>
    <row r="7553" s="13" customFormat="1"/>
    <row r="7554" s="13" customFormat="1"/>
    <row r="7555" s="13" customFormat="1"/>
    <row r="7556" s="13" customFormat="1"/>
    <row r="7557" s="13" customFormat="1"/>
    <row r="7558" s="13" customFormat="1"/>
    <row r="7559" s="13" customFormat="1"/>
    <row r="7560" s="13" customFormat="1"/>
    <row r="7561" s="13" customFormat="1"/>
    <row r="7562" s="13" customFormat="1"/>
    <row r="7563" s="13" customFormat="1"/>
    <row r="7564" s="13" customFormat="1"/>
    <row r="7565" s="13" customFormat="1"/>
    <row r="7566" s="13" customFormat="1"/>
    <row r="7567" s="13" customFormat="1"/>
    <row r="7568" s="13" customFormat="1"/>
    <row r="7569" s="13" customFormat="1"/>
    <row r="7570" s="13" customFormat="1"/>
    <row r="7571" s="13" customFormat="1"/>
    <row r="7572" s="13" customFormat="1"/>
    <row r="7573" s="13" customFormat="1"/>
    <row r="7574" s="13" customFormat="1"/>
    <row r="7575" s="13" customFormat="1"/>
    <row r="7576" s="13" customFormat="1"/>
    <row r="7577" s="13" customFormat="1"/>
    <row r="7578" s="13" customFormat="1"/>
    <row r="7579" s="13" customFormat="1"/>
    <row r="7580" s="13" customFormat="1"/>
    <row r="7581" s="13" customFormat="1"/>
    <row r="7582" s="13" customFormat="1"/>
    <row r="7583" s="13" customFormat="1"/>
    <row r="7584" s="13" customFormat="1"/>
    <row r="7585" s="13" customFormat="1"/>
    <row r="7586" s="13" customFormat="1"/>
    <row r="7587" s="13" customFormat="1"/>
    <row r="7588" s="13" customFormat="1"/>
    <row r="7589" s="13" customFormat="1"/>
    <row r="7590" s="13" customFormat="1"/>
    <row r="7591" s="13" customFormat="1"/>
    <row r="7592" s="13" customFormat="1"/>
    <row r="7593" s="13" customFormat="1"/>
    <row r="7594" s="13" customFormat="1"/>
    <row r="7595" s="13" customFormat="1"/>
    <row r="7596" s="13" customFormat="1"/>
    <row r="7597" s="13" customFormat="1"/>
    <row r="7598" s="13" customFormat="1"/>
    <row r="7599" s="13" customFormat="1"/>
    <row r="7600" s="13" customFormat="1"/>
    <row r="7601" s="13" customFormat="1"/>
    <row r="7602" s="13" customFormat="1"/>
    <row r="7603" s="13" customFormat="1"/>
    <row r="7604" s="13" customFormat="1"/>
    <row r="7605" s="13" customFormat="1"/>
    <row r="7606" s="13" customFormat="1"/>
    <row r="7607" s="13" customFormat="1"/>
    <row r="7608" s="13" customFormat="1"/>
    <row r="7609" s="13" customFormat="1"/>
    <row r="7610" s="13" customFormat="1"/>
    <row r="7611" s="13" customFormat="1"/>
    <row r="7612" s="13" customFormat="1"/>
    <row r="7613" s="13" customFormat="1"/>
    <row r="7614" s="13" customFormat="1"/>
    <row r="7615" s="13" customFormat="1"/>
    <row r="7616" s="13" customFormat="1"/>
    <row r="7617" s="13" customFormat="1"/>
    <row r="7618" s="13" customFormat="1"/>
    <row r="7619" s="13" customFormat="1"/>
    <row r="7620" s="13" customFormat="1"/>
    <row r="7621" s="13" customFormat="1"/>
    <row r="7622" s="13" customFormat="1"/>
    <row r="7623" s="13" customFormat="1"/>
    <row r="7624" s="13" customFormat="1"/>
    <row r="7625" s="13" customFormat="1"/>
    <row r="7626" s="13" customFormat="1"/>
    <row r="7627" s="13" customFormat="1"/>
    <row r="7628" s="13" customFormat="1"/>
    <row r="7629" s="13" customFormat="1"/>
    <row r="7630" s="13" customFormat="1"/>
    <row r="7631" s="13" customFormat="1"/>
    <row r="7632" s="13" customFormat="1"/>
    <row r="7633" s="13" customFormat="1"/>
    <row r="7634" s="13" customFormat="1"/>
    <row r="7635" s="13" customFormat="1"/>
    <row r="7636" s="13" customFormat="1"/>
    <row r="7637" s="13" customFormat="1"/>
    <row r="7638" s="13" customFormat="1"/>
    <row r="7639" s="13" customFormat="1"/>
    <row r="7640" s="13" customFormat="1"/>
    <row r="7641" s="13" customFormat="1"/>
    <row r="7642" s="13" customFormat="1"/>
    <row r="7643" s="13" customFormat="1"/>
    <row r="7644" s="13" customFormat="1"/>
    <row r="7645" s="13" customFormat="1"/>
    <row r="7646" s="13" customFormat="1"/>
    <row r="7647" s="13" customFormat="1"/>
    <row r="7648" s="13" customFormat="1"/>
    <row r="7649" s="13" customFormat="1"/>
    <row r="7650" s="13" customFormat="1"/>
    <row r="7651" s="13" customFormat="1"/>
    <row r="7652" s="13" customFormat="1"/>
    <row r="7653" s="13" customFormat="1"/>
    <row r="7654" s="13" customFormat="1"/>
    <row r="7655" s="13" customFormat="1"/>
    <row r="7656" s="13" customFormat="1"/>
    <row r="7657" s="13" customFormat="1"/>
    <row r="7658" s="13" customFormat="1"/>
    <row r="7659" s="13" customFormat="1"/>
    <row r="7660" s="13" customFormat="1"/>
    <row r="7661" s="13" customFormat="1"/>
    <row r="7662" s="13" customFormat="1"/>
    <row r="7663" s="13" customFormat="1"/>
    <row r="7664" s="13" customFormat="1"/>
    <row r="7665" s="13" customFormat="1"/>
    <row r="7666" s="13" customFormat="1"/>
    <row r="7667" s="13" customFormat="1"/>
    <row r="7668" s="13" customFormat="1"/>
    <row r="7669" s="13" customFormat="1"/>
    <row r="7670" s="13" customFormat="1"/>
    <row r="7671" s="13" customFormat="1"/>
    <row r="7672" s="13" customFormat="1"/>
    <row r="7673" s="13" customFormat="1"/>
    <row r="7674" s="13" customFormat="1"/>
    <row r="7675" s="13" customFormat="1"/>
    <row r="7676" s="13" customFormat="1"/>
    <row r="7677" s="13" customFormat="1"/>
    <row r="7678" s="13" customFormat="1"/>
    <row r="7679" s="13" customFormat="1"/>
    <row r="7680" s="13" customFormat="1"/>
    <row r="7681" s="13" customFormat="1"/>
    <row r="7682" s="13" customFormat="1"/>
    <row r="7683" s="13" customFormat="1"/>
    <row r="7684" s="13" customFormat="1"/>
    <row r="7685" s="13" customFormat="1"/>
    <row r="7686" s="13" customFormat="1"/>
    <row r="7687" s="13" customFormat="1"/>
    <row r="7688" s="13" customFormat="1"/>
    <row r="7689" s="13" customFormat="1"/>
    <row r="7690" s="13" customFormat="1"/>
    <row r="7691" s="13" customFormat="1"/>
    <row r="7692" s="13" customFormat="1"/>
    <row r="7693" s="13" customFormat="1"/>
    <row r="7694" s="13" customFormat="1"/>
    <row r="7695" s="13" customFormat="1"/>
    <row r="7696" s="13" customFormat="1"/>
    <row r="7697" s="13" customFormat="1"/>
    <row r="7698" s="13" customFormat="1"/>
    <row r="7699" s="13" customFormat="1"/>
    <row r="7700" s="13" customFormat="1"/>
    <row r="7701" s="13" customFormat="1"/>
    <row r="7702" s="13" customFormat="1"/>
    <row r="7703" s="13" customFormat="1"/>
    <row r="7704" s="13" customFormat="1"/>
    <row r="7705" s="13" customFormat="1"/>
    <row r="7706" s="13" customFormat="1"/>
    <row r="7707" s="13" customFormat="1"/>
    <row r="7708" s="13" customFormat="1"/>
    <row r="7709" s="13" customFormat="1"/>
    <row r="7710" s="13" customFormat="1"/>
    <row r="7711" s="13" customFormat="1"/>
    <row r="7712" s="13" customFormat="1"/>
    <row r="7713" s="13" customFormat="1"/>
    <row r="7714" s="13" customFormat="1"/>
    <row r="7715" s="13" customFormat="1"/>
    <row r="7716" s="13" customFormat="1"/>
    <row r="7717" s="13" customFormat="1"/>
    <row r="7718" s="13" customFormat="1"/>
    <row r="7719" s="13" customFormat="1"/>
    <row r="7720" s="13" customFormat="1"/>
    <row r="7721" s="13" customFormat="1"/>
    <row r="7722" s="13" customFormat="1"/>
    <row r="7723" s="13" customFormat="1"/>
    <row r="7724" s="13" customFormat="1"/>
    <row r="7725" s="13" customFormat="1"/>
    <row r="7726" s="13" customFormat="1"/>
    <row r="7727" s="13" customFormat="1"/>
    <row r="7728" s="13" customFormat="1"/>
    <row r="7729" s="13" customFormat="1"/>
    <row r="7730" s="13" customFormat="1"/>
    <row r="7731" s="13" customFormat="1"/>
    <row r="7732" s="13" customFormat="1"/>
    <row r="7733" s="13" customFormat="1"/>
    <row r="7734" s="13" customFormat="1"/>
    <row r="7735" s="13" customFormat="1"/>
    <row r="7736" s="13" customFormat="1"/>
    <row r="7737" s="13" customFormat="1"/>
    <row r="7738" s="13" customFormat="1"/>
    <row r="7739" s="13" customFormat="1"/>
    <row r="7740" s="13" customFormat="1"/>
    <row r="7741" s="13" customFormat="1"/>
    <row r="7742" s="13" customFormat="1"/>
    <row r="7743" s="13" customFormat="1"/>
    <row r="7744" s="13" customFormat="1"/>
    <row r="7745" s="13" customFormat="1"/>
    <row r="7746" s="13" customFormat="1"/>
    <row r="7747" s="13" customFormat="1"/>
    <row r="7748" s="13" customFormat="1"/>
    <row r="7749" s="13" customFormat="1"/>
    <row r="7750" s="13" customFormat="1"/>
    <row r="7751" s="13" customFormat="1"/>
    <row r="7752" s="13" customFormat="1"/>
    <row r="7753" s="13" customFormat="1"/>
    <row r="7754" s="13" customFormat="1"/>
    <row r="7755" s="13" customFormat="1"/>
    <row r="7756" s="13" customFormat="1"/>
    <row r="7757" s="13" customFormat="1"/>
    <row r="7758" s="13" customFormat="1"/>
    <row r="7759" s="13" customFormat="1"/>
    <row r="7760" s="13" customFormat="1"/>
    <row r="7761" s="13" customFormat="1"/>
    <row r="7762" s="13" customFormat="1"/>
    <row r="7763" s="13" customFormat="1"/>
    <row r="7764" s="13" customFormat="1"/>
    <row r="7765" s="13" customFormat="1"/>
    <row r="7766" s="13" customFormat="1"/>
    <row r="7767" s="13" customFormat="1"/>
    <row r="7768" s="13" customFormat="1"/>
    <row r="7769" s="13" customFormat="1"/>
    <row r="7770" s="13" customFormat="1"/>
    <row r="7771" s="13" customFormat="1"/>
    <row r="7772" s="13" customFormat="1"/>
    <row r="7773" s="13" customFormat="1"/>
    <row r="7774" s="13" customFormat="1"/>
    <row r="7775" s="13" customFormat="1"/>
    <row r="7776" s="13" customFormat="1"/>
    <row r="7777" s="13" customFormat="1"/>
    <row r="7778" s="13" customFormat="1"/>
    <row r="7779" s="13" customFormat="1"/>
    <row r="7780" s="13" customFormat="1"/>
    <row r="7781" s="13" customFormat="1"/>
    <row r="7782" s="13" customFormat="1"/>
    <row r="7783" s="13" customFormat="1"/>
    <row r="7784" s="13" customFormat="1"/>
    <row r="7785" s="13" customFormat="1"/>
    <row r="7786" s="13" customFormat="1"/>
    <row r="7787" s="13" customFormat="1"/>
    <row r="7788" s="13" customFormat="1"/>
    <row r="7789" s="13" customFormat="1"/>
    <row r="7790" s="13" customFormat="1"/>
    <row r="7791" s="13" customFormat="1"/>
    <row r="7792" s="13" customFormat="1"/>
    <row r="7793" s="13" customFormat="1"/>
    <row r="7794" s="13" customFormat="1"/>
    <row r="7795" s="13" customFormat="1"/>
    <row r="7796" s="13" customFormat="1"/>
    <row r="7797" s="13" customFormat="1"/>
    <row r="7798" s="13" customFormat="1"/>
    <row r="7799" s="13" customFormat="1"/>
    <row r="7800" s="13" customFormat="1"/>
    <row r="7801" s="13" customFormat="1"/>
    <row r="7802" s="13" customFormat="1"/>
    <row r="7803" s="13" customFormat="1"/>
    <row r="7804" s="13" customFormat="1"/>
    <row r="7805" s="13" customFormat="1"/>
    <row r="7806" s="13" customFormat="1"/>
    <row r="7807" s="13" customFormat="1"/>
    <row r="7808" s="13" customFormat="1"/>
    <row r="7809" s="13" customFormat="1"/>
    <row r="7810" s="13" customFormat="1"/>
    <row r="7811" s="13" customFormat="1"/>
    <row r="7812" s="13" customFormat="1"/>
    <row r="7813" s="13" customFormat="1"/>
    <row r="7814" s="13" customFormat="1"/>
    <row r="7815" s="13" customFormat="1"/>
    <row r="7816" s="13" customFormat="1"/>
    <row r="7817" s="13" customFormat="1"/>
    <row r="7818" s="13" customFormat="1"/>
    <row r="7819" s="13" customFormat="1"/>
    <row r="7820" s="13" customFormat="1"/>
    <row r="7821" s="13" customFormat="1"/>
    <row r="7822" s="13" customFormat="1"/>
    <row r="7823" s="13" customFormat="1"/>
    <row r="7824" s="13" customFormat="1"/>
    <row r="7825" s="13" customFormat="1"/>
    <row r="7826" s="13" customFormat="1"/>
    <row r="7827" s="13" customFormat="1"/>
    <row r="7828" s="13" customFormat="1"/>
    <row r="7829" s="13" customFormat="1"/>
    <row r="7830" s="13" customFormat="1"/>
    <row r="7831" s="13" customFormat="1"/>
    <row r="7832" s="13" customFormat="1"/>
    <row r="7833" s="13" customFormat="1"/>
    <row r="7834" s="13" customFormat="1"/>
    <row r="7835" s="13" customFormat="1"/>
    <row r="7836" s="13" customFormat="1"/>
    <row r="7837" s="13" customFormat="1"/>
    <row r="7838" s="13" customFormat="1"/>
    <row r="7839" s="13" customFormat="1"/>
    <row r="7840" s="13" customFormat="1"/>
    <row r="7841" s="13" customFormat="1"/>
    <row r="7842" s="13" customFormat="1"/>
    <row r="7843" s="13" customFormat="1"/>
    <row r="7844" s="13" customFormat="1"/>
    <row r="7845" s="13" customFormat="1"/>
    <row r="7846" s="13" customFormat="1"/>
    <row r="7847" s="13" customFormat="1"/>
    <row r="7848" s="13" customFormat="1"/>
    <row r="7849" s="13" customFormat="1"/>
    <row r="7850" s="13" customFormat="1"/>
    <row r="7851" s="13" customFormat="1"/>
    <row r="7852" s="13" customFormat="1"/>
    <row r="7853" s="13" customFormat="1"/>
    <row r="7854" s="13" customFormat="1"/>
    <row r="7855" s="13" customFormat="1"/>
    <row r="7856" s="13" customFormat="1"/>
    <row r="7857" s="13" customFormat="1"/>
    <row r="7858" s="13" customFormat="1"/>
    <row r="7859" s="13" customFormat="1"/>
    <row r="7860" s="13" customFormat="1"/>
    <row r="7861" s="13" customFormat="1"/>
    <row r="7862" s="13" customFormat="1"/>
    <row r="7863" s="13" customFormat="1"/>
    <row r="7864" s="13" customFormat="1"/>
    <row r="7865" s="13" customFormat="1"/>
    <row r="7866" s="13" customFormat="1"/>
    <row r="7867" s="13" customFormat="1"/>
    <row r="7868" s="13" customFormat="1"/>
    <row r="7869" s="13" customFormat="1"/>
    <row r="7870" s="13" customFormat="1"/>
    <row r="7871" s="13" customFormat="1"/>
    <row r="7872" s="13" customFormat="1"/>
    <row r="7873" s="13" customFormat="1"/>
    <row r="7874" s="13" customFormat="1"/>
    <row r="7875" s="13" customFormat="1"/>
    <row r="7876" s="13" customFormat="1"/>
    <row r="7877" s="13" customFormat="1"/>
    <row r="7878" s="13" customFormat="1"/>
    <row r="7879" s="13" customFormat="1"/>
    <row r="7880" s="13" customFormat="1"/>
    <row r="7881" s="13" customFormat="1"/>
    <row r="7882" s="13" customFormat="1"/>
    <row r="7883" s="13" customFormat="1"/>
    <row r="7884" s="13" customFormat="1"/>
    <row r="7885" s="13" customFormat="1"/>
    <row r="7886" s="13" customFormat="1"/>
    <row r="7887" s="13" customFormat="1"/>
    <row r="7888" s="13" customFormat="1"/>
    <row r="7889" s="13" customFormat="1"/>
    <row r="7890" s="13" customFormat="1"/>
    <row r="7891" s="13" customFormat="1"/>
    <row r="7892" s="13" customFormat="1"/>
    <row r="7893" s="13" customFormat="1"/>
    <row r="7894" s="13" customFormat="1"/>
    <row r="7895" s="13" customFormat="1"/>
    <row r="7896" s="13" customFormat="1"/>
    <row r="7897" s="13" customFormat="1"/>
    <row r="7898" s="13" customFormat="1"/>
    <row r="7899" s="13" customFormat="1"/>
    <row r="7900" s="13" customFormat="1"/>
    <row r="7901" s="13" customFormat="1"/>
    <row r="7902" s="13" customFormat="1"/>
    <row r="7903" s="13" customFormat="1"/>
    <row r="7904" s="13" customFormat="1"/>
    <row r="7905" s="13" customFormat="1"/>
    <row r="7906" s="13" customFormat="1"/>
    <row r="7907" s="13" customFormat="1"/>
    <row r="7908" s="13" customFormat="1"/>
    <row r="7909" s="13" customFormat="1"/>
    <row r="7910" s="13" customFormat="1"/>
    <row r="7911" s="13" customFormat="1"/>
    <row r="7912" s="13" customFormat="1"/>
    <row r="7913" s="13" customFormat="1"/>
    <row r="7914" s="13" customFormat="1"/>
    <row r="7915" s="13" customFormat="1"/>
    <row r="7916" s="13" customFormat="1"/>
    <row r="7917" s="13" customFormat="1"/>
    <row r="7918" s="13" customFormat="1"/>
    <row r="7919" s="13" customFormat="1"/>
    <row r="7920" s="13" customFormat="1"/>
    <row r="7921" s="13" customFormat="1"/>
    <row r="7922" s="13" customFormat="1"/>
    <row r="7923" s="13" customFormat="1"/>
    <row r="7924" s="13" customFormat="1"/>
    <row r="7925" s="13" customFormat="1"/>
    <row r="7926" s="13" customFormat="1"/>
    <row r="7927" s="13" customFormat="1"/>
    <row r="7928" s="13" customFormat="1"/>
    <row r="7929" s="13" customFormat="1"/>
    <row r="7930" s="13" customFormat="1"/>
    <row r="7931" s="13" customFormat="1"/>
    <row r="7932" s="13" customFormat="1"/>
    <row r="7933" s="13" customFormat="1"/>
    <row r="7934" s="13" customFormat="1"/>
    <row r="7935" s="13" customFormat="1"/>
    <row r="7936" s="13" customFormat="1"/>
    <row r="7937" s="13" customFormat="1"/>
    <row r="7938" s="13" customFormat="1"/>
    <row r="7939" s="13" customFormat="1"/>
    <row r="7940" s="13" customFormat="1"/>
    <row r="7941" s="13" customFormat="1"/>
    <row r="7942" s="13" customFormat="1"/>
    <row r="7943" s="13" customFormat="1"/>
    <row r="7944" s="13" customFormat="1"/>
    <row r="7945" s="13" customFormat="1"/>
    <row r="7946" s="13" customFormat="1"/>
    <row r="7947" s="13" customFormat="1"/>
    <row r="7948" s="13" customFormat="1"/>
    <row r="7949" s="13" customFormat="1"/>
    <row r="7950" s="13" customFormat="1"/>
    <row r="7951" s="13" customFormat="1"/>
    <row r="7952" s="13" customFormat="1"/>
    <row r="7953" s="13" customFormat="1"/>
    <row r="7954" s="13" customFormat="1"/>
    <row r="7955" s="13" customFormat="1"/>
    <row r="7956" s="13" customFormat="1"/>
    <row r="7957" s="13" customFormat="1"/>
    <row r="7958" s="13" customFormat="1"/>
    <row r="7959" s="13" customFormat="1"/>
    <row r="7960" s="13" customFormat="1"/>
    <row r="7961" s="13" customFormat="1"/>
    <row r="7962" s="13" customFormat="1"/>
    <row r="7963" s="13" customFormat="1"/>
    <row r="7964" s="13" customFormat="1"/>
    <row r="7965" s="13" customFormat="1"/>
    <row r="7966" s="13" customFormat="1"/>
    <row r="7967" s="13" customFormat="1"/>
    <row r="7968" s="13" customFormat="1"/>
    <row r="7969" s="13" customFormat="1"/>
    <row r="7970" s="13" customFormat="1"/>
    <row r="7971" s="13" customFormat="1"/>
    <row r="7972" s="13" customFormat="1"/>
    <row r="7973" s="13" customFormat="1"/>
    <row r="7974" s="13" customFormat="1"/>
    <row r="7975" s="13" customFormat="1"/>
    <row r="7976" s="13" customFormat="1"/>
    <row r="7977" s="13" customFormat="1"/>
    <row r="7978" s="13" customFormat="1"/>
    <row r="7979" s="13" customFormat="1"/>
    <row r="7980" s="13" customFormat="1"/>
    <row r="7981" s="13" customFormat="1"/>
    <row r="7982" s="13" customFormat="1"/>
    <row r="7983" s="13" customFormat="1"/>
    <row r="7984" s="13" customFormat="1"/>
    <row r="7985" s="13" customFormat="1"/>
    <row r="7986" s="13" customFormat="1"/>
    <row r="7987" s="13" customFormat="1"/>
    <row r="7988" s="13" customFormat="1"/>
    <row r="7989" s="13" customFormat="1"/>
    <row r="7990" s="13" customFormat="1"/>
    <row r="7991" s="13" customFormat="1"/>
    <row r="7992" s="13" customFormat="1"/>
    <row r="7993" s="13" customFormat="1"/>
    <row r="7994" s="13" customFormat="1"/>
    <row r="7995" s="13" customFormat="1"/>
    <row r="7996" s="13" customFormat="1"/>
    <row r="7997" s="13" customFormat="1"/>
    <row r="7998" s="13" customFormat="1"/>
    <row r="7999" s="13" customFormat="1"/>
    <row r="8000" s="13" customFormat="1"/>
    <row r="8001" s="13" customFormat="1"/>
    <row r="8002" s="13" customFormat="1"/>
    <row r="8003" s="13" customFormat="1"/>
    <row r="8004" s="13" customFormat="1"/>
    <row r="8005" s="13" customFormat="1"/>
    <row r="8006" s="13" customFormat="1"/>
    <row r="8007" s="13" customFormat="1"/>
    <row r="8008" s="13" customFormat="1"/>
    <row r="8009" s="13" customFormat="1"/>
    <row r="8010" s="13" customFormat="1"/>
    <row r="8011" s="13" customFormat="1"/>
    <row r="8012" s="13" customFormat="1"/>
    <row r="8013" s="13" customFormat="1"/>
    <row r="8014" s="13" customFormat="1"/>
    <row r="8015" s="13" customFormat="1"/>
    <row r="8016" s="13" customFormat="1"/>
    <row r="8017" s="13" customFormat="1"/>
    <row r="8018" s="13" customFormat="1"/>
    <row r="8019" s="13" customFormat="1"/>
    <row r="8020" s="13" customFormat="1"/>
    <row r="8021" s="13" customFormat="1"/>
    <row r="8022" s="13" customFormat="1"/>
    <row r="8023" s="13" customFormat="1"/>
    <row r="8024" s="13" customFormat="1"/>
    <row r="8025" s="13" customFormat="1"/>
    <row r="8026" s="13" customFormat="1"/>
    <row r="8027" s="13" customFormat="1"/>
    <row r="8028" s="13" customFormat="1"/>
    <row r="8029" s="13" customFormat="1"/>
    <row r="8030" s="13" customFormat="1"/>
    <row r="8031" s="13" customFormat="1"/>
    <row r="8032" s="13" customFormat="1"/>
    <row r="8033" s="13" customFormat="1"/>
    <row r="8034" s="13" customFormat="1"/>
    <row r="8035" s="13" customFormat="1"/>
    <row r="8036" s="13" customFormat="1"/>
    <row r="8037" s="13" customFormat="1"/>
    <row r="8038" s="13" customFormat="1"/>
    <row r="8039" s="13" customFormat="1"/>
    <row r="8040" s="13" customFormat="1"/>
    <row r="8041" s="13" customFormat="1"/>
    <row r="8042" s="13" customFormat="1"/>
    <row r="8043" s="13" customFormat="1"/>
    <row r="8044" s="13" customFormat="1"/>
    <row r="8045" s="13" customFormat="1"/>
    <row r="8046" s="13" customFormat="1"/>
    <row r="8047" s="13" customFormat="1"/>
    <row r="8048" s="13" customFormat="1"/>
    <row r="8049" s="13" customFormat="1"/>
    <row r="8050" s="13" customFormat="1"/>
    <row r="8051" s="13" customFormat="1"/>
    <row r="8052" s="13" customFormat="1"/>
    <row r="8053" s="13" customFormat="1"/>
    <row r="8054" s="13" customFormat="1"/>
    <row r="8055" s="13" customFormat="1"/>
    <row r="8056" s="13" customFormat="1"/>
    <row r="8057" s="13" customFormat="1"/>
    <row r="8058" s="13" customFormat="1"/>
    <row r="8059" s="13" customFormat="1"/>
    <row r="8060" s="13" customFormat="1"/>
    <row r="8061" s="13" customFormat="1"/>
    <row r="8062" s="13" customFormat="1"/>
    <row r="8063" s="13" customFormat="1"/>
    <row r="8064" s="13" customFormat="1"/>
    <row r="8065" s="13" customFormat="1"/>
    <row r="8066" s="13" customFormat="1"/>
    <row r="8067" s="13" customFormat="1"/>
    <row r="8068" s="13" customFormat="1"/>
    <row r="8069" s="13" customFormat="1"/>
    <row r="8070" s="13" customFormat="1"/>
    <row r="8071" s="13" customFormat="1"/>
    <row r="8072" s="13" customFormat="1"/>
    <row r="8073" s="13" customFormat="1"/>
    <row r="8074" s="13" customFormat="1"/>
    <row r="8075" s="13" customFormat="1"/>
    <row r="8076" s="13" customFormat="1"/>
    <row r="8077" s="13" customFormat="1"/>
    <row r="8078" s="13" customFormat="1"/>
    <row r="8079" s="13" customFormat="1"/>
    <row r="8080" s="13" customFormat="1"/>
    <row r="8081" s="13" customFormat="1"/>
    <row r="8082" s="13" customFormat="1"/>
    <row r="8083" s="13" customFormat="1"/>
    <row r="8084" s="13" customFormat="1"/>
    <row r="8085" s="13" customFormat="1"/>
    <row r="8086" s="13" customFormat="1"/>
    <row r="8087" s="13" customFormat="1"/>
    <row r="8088" s="13" customFormat="1"/>
    <row r="8089" s="13" customFormat="1"/>
    <row r="8090" s="13" customFormat="1"/>
    <row r="8091" s="13" customFormat="1"/>
    <row r="8092" s="13" customFormat="1"/>
    <row r="8093" s="13" customFormat="1"/>
    <row r="8094" s="13" customFormat="1"/>
    <row r="8095" s="13" customFormat="1"/>
    <row r="8096" s="13" customFormat="1"/>
    <row r="8097" s="13" customFormat="1"/>
    <row r="8098" s="13" customFormat="1"/>
    <row r="8099" s="13" customFormat="1"/>
    <row r="8100" s="13" customFormat="1"/>
    <row r="8101" s="13" customFormat="1"/>
    <row r="8102" s="13" customFormat="1"/>
    <row r="8103" s="13" customFormat="1"/>
    <row r="8104" s="13" customFormat="1"/>
    <row r="8105" s="13" customFormat="1"/>
    <row r="8106" s="13" customFormat="1"/>
    <row r="8107" s="13" customFormat="1"/>
    <row r="8108" s="13" customFormat="1"/>
    <row r="8109" s="13" customFormat="1"/>
    <row r="8110" s="13" customFormat="1"/>
    <row r="8111" s="13" customFormat="1"/>
    <row r="8112" s="13" customFormat="1"/>
    <row r="8113" s="13" customFormat="1"/>
    <row r="8114" s="13" customFormat="1"/>
    <row r="8115" s="13" customFormat="1"/>
    <row r="8116" s="13" customFormat="1"/>
    <row r="8117" s="13" customFormat="1"/>
    <row r="8118" s="13" customFormat="1"/>
    <row r="8119" s="13" customFormat="1"/>
    <row r="8120" s="13" customFormat="1"/>
    <row r="8121" s="13" customFormat="1"/>
    <row r="8122" s="13" customFormat="1"/>
    <row r="8123" s="13" customFormat="1"/>
    <row r="8124" s="13" customFormat="1"/>
    <row r="8125" s="13" customFormat="1"/>
    <row r="8126" s="13" customFormat="1"/>
    <row r="8127" s="13" customFormat="1"/>
    <row r="8128" s="13" customFormat="1"/>
    <row r="8129" s="13" customFormat="1"/>
    <row r="8130" s="13" customFormat="1"/>
    <row r="8131" s="13" customFormat="1"/>
    <row r="8132" s="13" customFormat="1"/>
    <row r="8133" s="13" customFormat="1"/>
    <row r="8134" s="13" customFormat="1"/>
    <row r="8135" s="13" customFormat="1"/>
    <row r="8136" s="13" customFormat="1"/>
    <row r="8137" s="13" customFormat="1"/>
    <row r="8138" s="13" customFormat="1"/>
    <row r="8139" s="13" customFormat="1"/>
    <row r="8140" s="13" customFormat="1"/>
    <row r="8141" s="13" customFormat="1"/>
    <row r="8142" s="13" customFormat="1"/>
    <row r="8143" s="13" customFormat="1"/>
    <row r="8144" s="13" customFormat="1"/>
    <row r="8145" s="13" customFormat="1"/>
    <row r="8146" s="13" customFormat="1"/>
    <row r="8147" s="13" customFormat="1"/>
    <row r="8148" s="13" customFormat="1"/>
    <row r="8149" s="13" customFormat="1"/>
    <row r="8150" s="13" customFormat="1"/>
    <row r="8151" s="13" customFormat="1"/>
    <row r="8152" s="13" customFormat="1"/>
    <row r="8153" s="13" customFormat="1"/>
    <row r="8154" s="13" customFormat="1"/>
    <row r="8155" s="13" customFormat="1"/>
    <row r="8156" s="13" customFormat="1"/>
    <row r="8157" s="13" customFormat="1"/>
    <row r="8158" s="13" customFormat="1"/>
    <row r="8159" s="13" customFormat="1"/>
    <row r="8160" s="13" customFormat="1"/>
    <row r="8161" s="13" customFormat="1"/>
    <row r="8162" s="13" customFormat="1"/>
    <row r="8163" s="13" customFormat="1"/>
    <row r="8164" s="13" customFormat="1"/>
    <row r="8165" s="13" customFormat="1"/>
    <row r="8166" s="13" customFormat="1"/>
    <row r="8167" s="13" customFormat="1"/>
    <row r="8168" s="13" customFormat="1"/>
    <row r="8169" s="13" customFormat="1"/>
    <row r="8170" s="13" customFormat="1"/>
    <row r="8171" s="13" customFormat="1"/>
    <row r="8172" s="13" customFormat="1"/>
    <row r="8173" s="13" customFormat="1"/>
    <row r="8174" s="13" customFormat="1"/>
    <row r="8175" s="13" customFormat="1"/>
    <row r="8176" s="13" customFormat="1"/>
    <row r="8177" s="13" customFormat="1"/>
    <row r="8178" s="13" customFormat="1"/>
    <row r="8179" s="13" customFormat="1"/>
    <row r="8180" s="13" customFormat="1"/>
    <row r="8181" s="13" customFormat="1"/>
    <row r="8182" s="13" customFormat="1"/>
    <row r="8183" s="13" customFormat="1"/>
    <row r="8184" s="13" customFormat="1"/>
    <row r="8185" s="13" customFormat="1"/>
    <row r="8186" s="13" customFormat="1"/>
    <row r="8187" s="13" customFormat="1"/>
    <row r="8188" s="13" customFormat="1"/>
    <row r="8189" s="13" customFormat="1"/>
    <row r="8190" s="13" customFormat="1"/>
    <row r="8191" s="13" customFormat="1"/>
    <row r="8192" s="13" customFormat="1"/>
    <row r="8193" s="13" customFormat="1"/>
    <row r="8194" s="13" customFormat="1"/>
    <row r="8195" s="13" customFormat="1"/>
    <row r="8196" s="13" customFormat="1"/>
    <row r="8197" s="13" customFormat="1"/>
    <row r="8198" s="13" customFormat="1"/>
    <row r="8199" s="13" customFormat="1"/>
    <row r="8200" s="13" customFormat="1"/>
    <row r="8201" s="13" customFormat="1"/>
    <row r="8202" s="13" customFormat="1"/>
    <row r="8203" s="13" customFormat="1"/>
    <row r="8204" s="13" customFormat="1"/>
    <row r="8205" s="13" customFormat="1"/>
    <row r="8206" s="13" customFormat="1"/>
    <row r="8207" s="13" customFormat="1"/>
    <row r="8208" s="13" customFormat="1"/>
    <row r="8209" s="13" customFormat="1"/>
    <row r="8210" s="13" customFormat="1"/>
    <row r="8211" s="13" customFormat="1"/>
    <row r="8212" s="13" customFormat="1"/>
    <row r="8213" s="13" customFormat="1"/>
    <row r="8214" s="13" customFormat="1"/>
    <row r="8215" s="13" customFormat="1"/>
    <row r="8216" s="13" customFormat="1"/>
    <row r="8217" s="13" customFormat="1"/>
    <row r="8218" s="13" customFormat="1"/>
    <row r="8219" s="13" customFormat="1"/>
    <row r="8220" s="13" customFormat="1"/>
    <row r="8221" s="13" customFormat="1"/>
    <row r="8222" s="13" customFormat="1"/>
    <row r="8223" s="13" customFormat="1"/>
    <row r="8224" s="13" customFormat="1"/>
    <row r="8225" s="13" customFormat="1"/>
    <row r="8226" s="13" customFormat="1"/>
    <row r="8227" s="13" customFormat="1"/>
    <row r="8228" s="13" customFormat="1"/>
    <row r="8229" s="13" customFormat="1"/>
    <row r="8230" s="13" customFormat="1"/>
    <row r="8231" s="13" customFormat="1"/>
    <row r="8232" s="13" customFormat="1"/>
    <row r="8233" s="13" customFormat="1"/>
    <row r="8234" s="13" customFormat="1"/>
    <row r="8235" s="13" customFormat="1"/>
    <row r="8236" s="13" customFormat="1"/>
    <row r="8237" s="13" customFormat="1"/>
    <row r="8238" s="13" customFormat="1"/>
    <row r="8239" s="13" customFormat="1"/>
    <row r="8240" s="13" customFormat="1"/>
    <row r="8241" s="13" customFormat="1"/>
    <row r="8242" s="13" customFormat="1"/>
    <row r="8243" s="13" customFormat="1"/>
    <row r="8244" s="13" customFormat="1"/>
    <row r="8245" s="13" customFormat="1"/>
    <row r="8246" s="13" customFormat="1"/>
    <row r="8247" s="13" customFormat="1"/>
    <row r="8248" s="13" customFormat="1"/>
    <row r="8249" s="13" customFormat="1"/>
    <row r="8250" s="13" customFormat="1"/>
    <row r="8251" s="13" customFormat="1"/>
    <row r="8252" s="13" customFormat="1"/>
    <row r="8253" s="13" customFormat="1"/>
    <row r="8254" s="13" customFormat="1"/>
    <row r="8255" s="13" customFormat="1"/>
    <row r="8256" s="13" customFormat="1"/>
    <row r="8257" s="13" customFormat="1"/>
    <row r="8258" s="13" customFormat="1"/>
    <row r="8259" s="13" customFormat="1"/>
    <row r="8260" s="13" customFormat="1"/>
    <row r="8261" s="13" customFormat="1"/>
    <row r="8262" s="13" customFormat="1"/>
    <row r="8263" s="13" customFormat="1"/>
    <row r="8264" s="13" customFormat="1"/>
    <row r="8265" s="13" customFormat="1"/>
    <row r="8266" s="13" customFormat="1"/>
    <row r="8267" s="13" customFormat="1"/>
    <row r="8268" s="13" customFormat="1"/>
    <row r="8269" s="13" customFormat="1"/>
    <row r="8270" s="13" customFormat="1"/>
    <row r="8271" s="13" customFormat="1"/>
    <row r="8272" s="13" customFormat="1"/>
    <row r="8273" s="13" customFormat="1"/>
    <row r="8274" s="13" customFormat="1"/>
    <row r="8275" s="13" customFormat="1"/>
    <row r="8276" s="13" customFormat="1"/>
    <row r="8277" s="13" customFormat="1"/>
    <row r="8278" s="13" customFormat="1"/>
    <row r="8279" s="13" customFormat="1"/>
    <row r="8280" s="13" customFormat="1"/>
    <row r="8281" s="13" customFormat="1"/>
    <row r="8282" s="13" customFormat="1"/>
    <row r="8283" s="13" customFormat="1"/>
    <row r="8284" s="13" customFormat="1"/>
    <row r="8285" s="13" customFormat="1"/>
    <row r="8286" s="13" customFormat="1"/>
    <row r="8287" s="13" customFormat="1"/>
    <row r="8288" s="13" customFormat="1"/>
    <row r="8289" s="13" customFormat="1"/>
    <row r="8290" s="13" customFormat="1"/>
    <row r="8291" s="13" customFormat="1"/>
    <row r="8292" s="13" customFormat="1"/>
    <row r="8293" s="13" customFormat="1"/>
    <row r="8294" s="13" customFormat="1"/>
    <row r="8295" s="13" customFormat="1"/>
    <row r="8296" s="13" customFormat="1"/>
    <row r="8297" s="13" customFormat="1"/>
    <row r="8298" s="13" customFormat="1"/>
    <row r="8299" s="13" customFormat="1"/>
    <row r="8300" s="13" customFormat="1"/>
    <row r="8301" s="13" customFormat="1"/>
    <row r="8302" s="13" customFormat="1"/>
    <row r="8303" s="13" customFormat="1"/>
    <row r="8304" s="13" customFormat="1"/>
    <row r="8305" s="13" customFormat="1"/>
    <row r="8306" s="13" customFormat="1"/>
    <row r="8307" s="13" customFormat="1"/>
    <row r="8308" s="13" customFormat="1"/>
    <row r="8309" s="13" customFormat="1"/>
    <row r="8310" s="13" customFormat="1"/>
    <row r="8311" s="13" customFormat="1"/>
    <row r="8312" s="13" customFormat="1"/>
    <row r="8313" s="13" customFormat="1"/>
    <row r="8314" s="13" customFormat="1"/>
    <row r="8315" s="13" customFormat="1"/>
    <row r="8316" s="13" customFormat="1"/>
    <row r="8317" s="13" customFormat="1"/>
    <row r="8318" s="13" customFormat="1"/>
    <row r="8319" s="13" customFormat="1"/>
    <row r="8320" s="13" customFormat="1"/>
    <row r="8321" s="13" customFormat="1"/>
    <row r="8322" s="13" customFormat="1"/>
    <row r="8323" s="13" customFormat="1"/>
    <row r="8324" s="13" customFormat="1"/>
    <row r="8325" s="13" customFormat="1"/>
    <row r="8326" s="13" customFormat="1"/>
    <row r="8327" s="13" customFormat="1"/>
    <row r="8328" s="13" customFormat="1"/>
    <row r="8329" s="13" customFormat="1"/>
    <row r="8330" s="13" customFormat="1"/>
    <row r="8331" s="13" customFormat="1"/>
    <row r="8332" s="13" customFormat="1"/>
    <row r="8333" s="13" customFormat="1"/>
    <row r="8334" s="13" customFormat="1"/>
    <row r="8335" s="13" customFormat="1"/>
    <row r="8336" s="13" customFormat="1"/>
    <row r="8337" s="13" customFormat="1"/>
    <row r="8338" s="13" customFormat="1"/>
    <row r="8339" s="13" customFormat="1"/>
    <row r="8340" s="13" customFormat="1"/>
    <row r="8341" s="13" customFormat="1"/>
    <row r="8342" s="13" customFormat="1"/>
    <row r="8343" s="13" customFormat="1"/>
    <row r="8344" s="13" customFormat="1"/>
    <row r="8345" s="13" customFormat="1"/>
    <row r="8346" s="13" customFormat="1"/>
    <row r="8347" s="13" customFormat="1"/>
    <row r="8348" s="13" customFormat="1"/>
    <row r="8349" s="13" customFormat="1"/>
    <row r="8350" s="13" customFormat="1"/>
    <row r="8351" s="13" customFormat="1"/>
    <row r="8352" s="13" customFormat="1"/>
    <row r="8353" s="13" customFormat="1"/>
    <row r="8354" s="13" customFormat="1"/>
    <row r="8355" s="13" customFormat="1"/>
    <row r="8356" s="13" customFormat="1"/>
    <row r="8357" s="13" customFormat="1"/>
    <row r="8358" s="13" customFormat="1"/>
    <row r="8359" s="13" customFormat="1"/>
    <row r="8360" s="13" customFormat="1"/>
    <row r="8361" s="13" customFormat="1"/>
    <row r="8362" s="13" customFormat="1"/>
    <row r="8363" s="13" customFormat="1"/>
    <row r="8364" s="13" customFormat="1"/>
    <row r="8365" s="13" customFormat="1"/>
    <row r="8366" s="13" customFormat="1"/>
    <row r="8367" s="13" customFormat="1"/>
    <row r="8368" s="13" customFormat="1"/>
    <row r="8369" s="13" customFormat="1"/>
    <row r="8370" s="13" customFormat="1"/>
    <row r="8371" s="13" customFormat="1"/>
    <row r="8372" s="13" customFormat="1"/>
    <row r="8373" s="13" customFormat="1"/>
    <row r="8374" s="13" customFormat="1"/>
    <row r="8375" s="13" customFormat="1"/>
    <row r="8376" s="13" customFormat="1"/>
    <row r="8377" s="13" customFormat="1"/>
    <row r="8378" s="13" customFormat="1"/>
    <row r="8379" s="13" customFormat="1"/>
    <row r="8380" s="13" customFormat="1"/>
    <row r="8381" s="13" customFormat="1"/>
    <row r="8382" s="13" customFormat="1"/>
    <row r="8383" s="13" customFormat="1"/>
    <row r="8384" s="13" customFormat="1"/>
    <row r="8385" s="13" customFormat="1"/>
    <row r="8386" s="13" customFormat="1"/>
    <row r="8387" s="13" customFormat="1"/>
    <row r="8388" s="13" customFormat="1"/>
    <row r="8389" s="13" customFormat="1"/>
    <row r="8390" s="13" customFormat="1"/>
    <row r="8391" s="13" customFormat="1"/>
    <row r="8392" s="13" customFormat="1"/>
    <row r="8393" s="13" customFormat="1"/>
    <row r="8394" s="13" customFormat="1"/>
    <row r="8395" s="13" customFormat="1"/>
    <row r="8396" s="13" customFormat="1"/>
    <row r="8397" s="13" customFormat="1"/>
    <row r="8398" s="13" customFormat="1"/>
    <row r="8399" s="13" customFormat="1"/>
    <row r="8400" s="13" customFormat="1"/>
    <row r="8401" s="13" customFormat="1"/>
    <row r="8402" s="13" customFormat="1"/>
    <row r="8403" s="13" customFormat="1"/>
    <row r="8404" s="13" customFormat="1"/>
    <row r="8405" s="13" customFormat="1"/>
    <row r="8406" s="13" customFormat="1"/>
    <row r="8407" s="13" customFormat="1"/>
    <row r="8408" s="13" customFormat="1"/>
    <row r="8409" s="13" customFormat="1"/>
    <row r="8410" s="13" customFormat="1"/>
    <row r="8411" s="13" customFormat="1"/>
    <row r="8412" s="13" customFormat="1"/>
    <row r="8413" s="13" customFormat="1"/>
    <row r="8414" s="13" customFormat="1"/>
    <row r="8415" s="13" customFormat="1"/>
    <row r="8416" s="13" customFormat="1"/>
    <row r="8417" s="13" customFormat="1"/>
    <row r="8418" s="13" customFormat="1"/>
    <row r="8419" s="13" customFormat="1"/>
    <row r="8420" s="13" customFormat="1"/>
    <row r="8421" s="13" customFormat="1"/>
    <row r="8422" s="13" customFormat="1"/>
    <row r="8423" s="13" customFormat="1"/>
    <row r="8424" s="13" customFormat="1"/>
    <row r="8425" s="13" customFormat="1"/>
    <row r="8426" s="13" customFormat="1"/>
    <row r="8427" s="13" customFormat="1"/>
    <row r="8428" s="13" customFormat="1"/>
    <row r="8429" s="13" customFormat="1"/>
    <row r="8430" s="13" customFormat="1"/>
    <row r="8431" s="13" customFormat="1"/>
    <row r="8432" s="13" customFormat="1"/>
    <row r="8433" s="13" customFormat="1"/>
    <row r="8434" s="13" customFormat="1"/>
    <row r="8435" s="13" customFormat="1"/>
    <row r="8436" s="13" customFormat="1"/>
    <row r="8437" s="13" customFormat="1"/>
    <row r="8438" s="13" customFormat="1"/>
    <row r="8439" s="13" customFormat="1"/>
    <row r="8440" s="13" customFormat="1"/>
    <row r="8441" s="13" customFormat="1"/>
    <row r="8442" s="13" customFormat="1"/>
    <row r="8443" s="13" customFormat="1"/>
    <row r="8444" s="13" customFormat="1"/>
    <row r="8445" s="13" customFormat="1"/>
    <row r="8446" s="13" customFormat="1"/>
    <row r="8447" s="13" customFormat="1"/>
    <row r="8448" s="13" customFormat="1"/>
    <row r="8449" s="13" customFormat="1"/>
    <row r="8450" s="13" customFormat="1"/>
    <row r="8451" s="13" customFormat="1"/>
    <row r="8452" s="13" customFormat="1"/>
    <row r="8453" s="13" customFormat="1"/>
    <row r="8454" s="13" customFormat="1"/>
    <row r="8455" s="13" customFormat="1"/>
    <row r="8456" s="13" customFormat="1"/>
    <row r="8457" s="13" customFormat="1"/>
    <row r="8458" s="13" customFormat="1"/>
    <row r="8459" s="13" customFormat="1"/>
    <row r="8460" s="13" customFormat="1"/>
    <row r="8461" s="13" customFormat="1"/>
    <row r="8462" s="13" customFormat="1"/>
    <row r="8463" s="13" customFormat="1"/>
    <row r="8464" s="13" customFormat="1"/>
    <row r="8465" s="13" customFormat="1"/>
    <row r="8466" s="13" customFormat="1"/>
    <row r="8467" s="13" customFormat="1"/>
    <row r="8468" s="13" customFormat="1"/>
    <row r="8469" s="13" customFormat="1"/>
    <row r="8470" s="13" customFormat="1"/>
    <row r="8471" s="13" customFormat="1"/>
    <row r="8472" s="13" customFormat="1"/>
    <row r="8473" s="13" customFormat="1"/>
    <row r="8474" s="13" customFormat="1"/>
    <row r="8475" s="13" customFormat="1"/>
    <row r="8476" s="13" customFormat="1"/>
    <row r="8477" s="13" customFormat="1"/>
    <row r="8478" s="13" customFormat="1"/>
    <row r="8479" s="13" customFormat="1"/>
    <row r="8480" s="13" customFormat="1"/>
    <row r="8481" s="13" customFormat="1"/>
    <row r="8482" s="13" customFormat="1"/>
    <row r="8483" s="13" customFormat="1"/>
    <row r="8484" s="13" customFormat="1"/>
    <row r="8485" s="13" customFormat="1"/>
    <row r="8486" s="13" customFormat="1"/>
    <row r="8487" s="13" customFormat="1"/>
    <row r="8488" s="13" customFormat="1"/>
    <row r="8489" s="13" customFormat="1"/>
    <row r="8490" s="13" customFormat="1"/>
    <row r="8491" s="13" customFormat="1"/>
    <row r="8492" s="13" customFormat="1"/>
    <row r="8493" s="13" customFormat="1"/>
    <row r="8494" s="13" customFormat="1"/>
    <row r="8495" s="13" customFormat="1"/>
    <row r="8496" s="13" customFormat="1"/>
    <row r="8497" s="13" customFormat="1"/>
    <row r="8498" s="13" customFormat="1"/>
    <row r="8499" s="13" customFormat="1"/>
    <row r="8500" s="13" customFormat="1"/>
    <row r="8501" s="13" customFormat="1"/>
    <row r="8502" s="13" customFormat="1"/>
    <row r="8503" s="13" customFormat="1"/>
    <row r="8504" s="13" customFormat="1"/>
    <row r="8505" s="13" customFormat="1"/>
    <row r="8506" s="13" customFormat="1"/>
    <row r="8507" s="13" customFormat="1"/>
    <row r="8508" s="13" customFormat="1"/>
    <row r="8509" s="13" customFormat="1"/>
    <row r="8510" s="13" customFormat="1"/>
    <row r="8511" s="13" customFormat="1"/>
    <row r="8512" s="13" customFormat="1"/>
    <row r="8513" s="13" customFormat="1"/>
    <row r="8514" s="13" customFormat="1"/>
    <row r="8515" s="13" customFormat="1"/>
    <row r="8516" s="13" customFormat="1"/>
    <row r="8517" s="13" customFormat="1"/>
    <row r="8518" s="13" customFormat="1"/>
    <row r="8519" s="13" customFormat="1"/>
    <row r="8520" s="13" customFormat="1"/>
    <row r="8521" s="13" customFormat="1"/>
    <row r="8522" s="13" customFormat="1"/>
    <row r="8523" s="13" customFormat="1"/>
    <row r="8524" s="13" customFormat="1"/>
    <row r="8525" s="13" customFormat="1"/>
    <row r="8526" s="13" customFormat="1"/>
    <row r="8527" s="13" customFormat="1"/>
    <row r="8528" s="13" customFormat="1"/>
    <row r="8529" s="13" customFormat="1"/>
    <row r="8530" s="13" customFormat="1"/>
    <row r="8531" s="13" customFormat="1"/>
    <row r="8532" s="13" customFormat="1"/>
    <row r="8533" s="13" customFormat="1"/>
    <row r="8534" s="13" customFormat="1"/>
    <row r="8535" s="13" customFormat="1"/>
    <row r="8536" s="13" customFormat="1"/>
    <row r="8537" s="13" customFormat="1"/>
    <row r="8538" s="13" customFormat="1"/>
    <row r="8539" s="13" customFormat="1"/>
    <row r="8540" s="13" customFormat="1"/>
    <row r="8541" s="13" customFormat="1"/>
    <row r="8542" s="13" customFormat="1"/>
    <row r="8543" s="13" customFormat="1"/>
    <row r="8544" s="13" customFormat="1"/>
    <row r="8545" s="13" customFormat="1"/>
    <row r="8546" s="13" customFormat="1"/>
    <row r="8547" s="13" customFormat="1"/>
    <row r="8548" s="13" customFormat="1"/>
    <row r="8549" s="13" customFormat="1"/>
    <row r="8550" s="13" customFormat="1"/>
    <row r="8551" s="13" customFormat="1"/>
    <row r="8552" s="13" customFormat="1"/>
    <row r="8553" s="13" customFormat="1"/>
    <row r="8554" s="13" customFormat="1"/>
    <row r="8555" s="13" customFormat="1"/>
    <row r="8556" s="13" customFormat="1"/>
    <row r="8557" s="13" customFormat="1"/>
    <row r="8558" s="13" customFormat="1"/>
    <row r="8559" s="13" customFormat="1"/>
    <row r="8560" s="13" customFormat="1"/>
    <row r="8561" s="13" customFormat="1"/>
    <row r="8562" s="13" customFormat="1"/>
    <row r="8563" s="13" customFormat="1"/>
    <row r="8564" s="13" customFormat="1"/>
    <row r="8565" s="13" customFormat="1"/>
    <row r="8566" s="13" customFormat="1"/>
    <row r="8567" s="13" customFormat="1"/>
    <row r="8568" s="13" customFormat="1"/>
    <row r="8569" s="13" customFormat="1"/>
    <row r="8570" s="13" customFormat="1"/>
    <row r="8571" s="13" customFormat="1"/>
    <row r="8572" s="13" customFormat="1"/>
    <row r="8573" s="13" customFormat="1"/>
    <row r="8574" s="13" customFormat="1"/>
    <row r="8575" s="13" customFormat="1"/>
    <row r="8576" s="13" customFormat="1"/>
    <row r="8577" s="13" customFormat="1"/>
    <row r="8578" s="13" customFormat="1"/>
    <row r="8579" s="13" customFormat="1"/>
    <row r="8580" s="13" customFormat="1"/>
    <row r="8581" s="13" customFormat="1"/>
    <row r="8582" s="13" customFormat="1"/>
    <row r="8583" s="13" customFormat="1"/>
    <row r="8584" s="13" customFormat="1"/>
    <row r="8585" s="13" customFormat="1"/>
    <row r="8586" s="13" customFormat="1"/>
    <row r="8587" s="13" customFormat="1"/>
    <row r="8588" s="13" customFormat="1"/>
    <row r="8589" s="13" customFormat="1"/>
    <row r="8590" s="13" customFormat="1"/>
    <row r="8591" s="13" customFormat="1"/>
    <row r="8592" s="13" customFormat="1"/>
    <row r="8593" s="13" customFormat="1"/>
    <row r="8594" s="13" customFormat="1"/>
    <row r="8595" s="13" customFormat="1"/>
    <row r="8596" s="13" customFormat="1"/>
    <row r="8597" s="13" customFormat="1"/>
    <row r="8598" s="13" customFormat="1"/>
    <row r="8599" s="13" customFormat="1"/>
    <row r="8600" s="13" customFormat="1"/>
    <row r="8601" s="13" customFormat="1"/>
    <row r="8602" s="13" customFormat="1"/>
    <row r="8603" s="13" customFormat="1"/>
    <row r="8604" s="13" customFormat="1"/>
    <row r="8605" s="13" customFormat="1"/>
    <row r="8606" s="13" customFormat="1"/>
    <row r="8607" s="13" customFormat="1"/>
    <row r="8608" s="13" customFormat="1"/>
    <row r="8609" s="13" customFormat="1"/>
    <row r="8610" s="13" customFormat="1"/>
    <row r="8611" s="13" customFormat="1"/>
    <row r="8612" s="13" customFormat="1"/>
    <row r="8613" s="13" customFormat="1"/>
    <row r="8614" s="13" customFormat="1"/>
    <row r="8615" s="13" customFormat="1"/>
    <row r="8616" s="13" customFormat="1"/>
    <row r="8617" s="13" customFormat="1"/>
    <row r="8618" s="13" customFormat="1"/>
    <row r="8619" s="13" customFormat="1"/>
    <row r="8620" s="13" customFormat="1"/>
    <row r="8621" s="13" customFormat="1"/>
    <row r="8622" s="13" customFormat="1"/>
    <row r="8623" s="13" customFormat="1"/>
    <row r="8624" s="13" customFormat="1"/>
    <row r="8625" s="13" customFormat="1"/>
    <row r="8626" s="13" customFormat="1"/>
    <row r="8627" s="13" customFormat="1"/>
    <row r="8628" s="13" customFormat="1"/>
    <row r="8629" s="13" customFormat="1"/>
    <row r="8630" s="13" customFormat="1"/>
    <row r="8631" s="13" customFormat="1"/>
    <row r="8632" s="13" customFormat="1"/>
    <row r="8633" s="13" customFormat="1"/>
    <row r="8634" s="13" customFormat="1"/>
    <row r="8635" s="13" customFormat="1"/>
    <row r="8636" s="13" customFormat="1"/>
    <row r="8637" s="13" customFormat="1"/>
    <row r="8638" s="13" customFormat="1"/>
    <row r="8639" s="13" customFormat="1"/>
    <row r="8640" s="13" customFormat="1"/>
    <row r="8641" s="13" customFormat="1"/>
    <row r="8642" s="13" customFormat="1"/>
    <row r="8643" s="13" customFormat="1"/>
    <row r="8644" s="13" customFormat="1"/>
    <row r="8645" s="13" customFormat="1"/>
    <row r="8646" s="13" customFormat="1"/>
    <row r="8647" s="13" customFormat="1"/>
    <row r="8648" s="13" customFormat="1"/>
    <row r="8649" s="13" customFormat="1"/>
    <row r="8650" s="13" customFormat="1"/>
    <row r="8651" s="13" customFormat="1"/>
    <row r="8652" s="13" customFormat="1"/>
    <row r="8653" s="13" customFormat="1"/>
    <row r="8654" s="13" customFormat="1"/>
    <row r="8655" s="13" customFormat="1"/>
    <row r="8656" s="13" customFormat="1"/>
    <row r="8657" s="13" customFormat="1"/>
    <row r="8658" s="13" customFormat="1"/>
    <row r="8659" s="13" customFormat="1"/>
    <row r="8660" s="13" customFormat="1"/>
    <row r="8661" s="13" customFormat="1"/>
    <row r="8662" s="13" customFormat="1"/>
    <row r="8663" s="13" customFormat="1"/>
    <row r="8664" s="13" customFormat="1"/>
    <row r="8665" s="13" customFormat="1"/>
    <row r="8666" s="13" customFormat="1"/>
    <row r="8667" s="13" customFormat="1"/>
    <row r="8668" s="13" customFormat="1"/>
    <row r="8669" s="13" customFormat="1"/>
    <row r="8670" s="13" customFormat="1"/>
    <row r="8671" s="13" customFormat="1"/>
    <row r="8672" s="13" customFormat="1"/>
    <row r="8673" s="13" customFormat="1"/>
    <row r="8674" s="13" customFormat="1"/>
    <row r="8675" s="13" customFormat="1"/>
    <row r="8676" s="13" customFormat="1"/>
    <row r="8677" s="13" customFormat="1"/>
    <row r="8678" s="13" customFormat="1"/>
    <row r="8679" s="13" customFormat="1"/>
    <row r="8680" s="13" customFormat="1"/>
    <row r="8681" s="13" customFormat="1"/>
    <row r="8682" s="13" customFormat="1"/>
    <row r="8683" s="13" customFormat="1"/>
    <row r="8684" s="13" customFormat="1"/>
    <row r="8685" s="13" customFormat="1"/>
    <row r="8686" s="13" customFormat="1"/>
    <row r="8687" s="13" customFormat="1"/>
    <row r="8688" s="13" customFormat="1"/>
    <row r="8689" s="13" customFormat="1"/>
    <row r="8690" s="13" customFormat="1"/>
    <row r="8691" s="13" customFormat="1"/>
    <row r="8692" s="13" customFormat="1"/>
    <row r="8693" s="13" customFormat="1"/>
    <row r="8694" s="13" customFormat="1"/>
    <row r="8695" s="13" customFormat="1"/>
    <row r="8696" s="13" customFormat="1"/>
    <row r="8697" s="13" customFormat="1"/>
    <row r="8698" s="13" customFormat="1"/>
    <row r="8699" s="13" customFormat="1"/>
    <row r="8700" s="13" customFormat="1"/>
    <row r="8701" s="13" customFormat="1"/>
    <row r="8702" s="13" customFormat="1"/>
    <row r="8703" s="13" customFormat="1"/>
    <row r="8704" s="13" customFormat="1"/>
    <row r="8705" s="13" customFormat="1"/>
    <row r="8706" s="13" customFormat="1"/>
    <row r="8707" s="13" customFormat="1"/>
    <row r="8708" s="13" customFormat="1"/>
    <row r="8709" s="13" customFormat="1"/>
    <row r="8710" s="13" customFormat="1"/>
    <row r="8711" s="13" customFormat="1"/>
    <row r="8712" s="13" customFormat="1"/>
    <row r="8713" s="13" customFormat="1"/>
    <row r="8714" s="13" customFormat="1"/>
    <row r="8715" s="13" customFormat="1"/>
    <row r="8716" s="13" customFormat="1"/>
    <row r="8717" s="13" customFormat="1"/>
    <row r="8718" s="13" customFormat="1"/>
    <row r="8719" s="13" customFormat="1"/>
    <row r="8720" s="13" customFormat="1"/>
    <row r="8721" s="13" customFormat="1"/>
    <row r="8722" s="13" customFormat="1"/>
    <row r="8723" s="13" customFormat="1"/>
    <row r="8724" s="13" customFormat="1"/>
    <row r="8725" s="13" customFormat="1"/>
    <row r="8726" s="13" customFormat="1"/>
    <row r="8727" s="13" customFormat="1"/>
    <row r="8728" s="13" customFormat="1"/>
    <row r="8729" s="13" customFormat="1"/>
    <row r="8730" s="13" customFormat="1"/>
    <row r="8731" s="13" customFormat="1"/>
    <row r="8732" s="13" customFormat="1"/>
    <row r="8733" s="13" customFormat="1"/>
    <row r="8734" s="13" customFormat="1"/>
    <row r="8735" s="13" customFormat="1"/>
    <row r="8736" s="13" customFormat="1"/>
    <row r="8737" s="13" customFormat="1"/>
    <row r="8738" s="13" customFormat="1"/>
    <row r="8739" s="13" customFormat="1"/>
    <row r="8740" s="13" customFormat="1"/>
    <row r="8741" s="13" customFormat="1"/>
    <row r="8742" s="13" customFormat="1"/>
    <row r="8743" s="13" customFormat="1"/>
    <row r="8744" s="13" customFormat="1"/>
    <row r="8745" s="13" customFormat="1"/>
    <row r="8746" s="13" customFormat="1"/>
    <row r="8747" s="13" customFormat="1"/>
    <row r="8748" s="13" customFormat="1"/>
    <row r="8749" s="13" customFormat="1"/>
    <row r="8750" s="13" customFormat="1"/>
    <row r="8751" s="13" customFormat="1"/>
    <row r="8752" s="13" customFormat="1"/>
    <row r="8753" s="13" customFormat="1"/>
    <row r="8754" s="13" customFormat="1"/>
    <row r="8755" s="13" customFormat="1"/>
    <row r="8756" s="13" customFormat="1"/>
    <row r="8757" s="13" customFormat="1"/>
    <row r="8758" s="13" customFormat="1"/>
    <row r="8759" s="13" customFormat="1"/>
    <row r="8760" s="13" customFormat="1"/>
    <row r="8761" s="13" customFormat="1"/>
    <row r="8762" s="13" customFormat="1"/>
    <row r="8763" s="13" customFormat="1"/>
    <row r="8764" s="13" customFormat="1"/>
    <row r="8765" s="13" customFormat="1"/>
    <row r="8766" s="13" customFormat="1"/>
    <row r="8767" s="13" customFormat="1"/>
    <row r="8768" s="13" customFormat="1"/>
    <row r="8769" s="13" customFormat="1"/>
    <row r="8770" s="13" customFormat="1"/>
    <row r="8771" s="13" customFormat="1"/>
    <row r="8772" s="13" customFormat="1"/>
    <row r="8773" s="13" customFormat="1"/>
    <row r="8774" s="13" customFormat="1"/>
    <row r="8775" s="13" customFormat="1"/>
    <row r="8776" s="13" customFormat="1"/>
    <row r="8777" s="13" customFormat="1"/>
    <row r="8778" s="13" customFormat="1"/>
    <row r="8779" s="13" customFormat="1"/>
    <row r="8780" s="13" customFormat="1"/>
    <row r="8781" s="13" customFormat="1"/>
    <row r="8782" s="13" customFormat="1"/>
    <row r="8783" s="13" customFormat="1"/>
    <row r="8784" s="13" customFormat="1"/>
    <row r="8785" s="13" customFormat="1"/>
    <row r="8786" s="13" customFormat="1"/>
    <row r="8787" s="13" customFormat="1"/>
    <row r="8788" s="13" customFormat="1"/>
    <row r="8789" s="13" customFormat="1"/>
    <row r="8790" s="13" customFormat="1"/>
    <row r="8791" s="13" customFormat="1"/>
    <row r="8792" s="13" customFormat="1"/>
    <row r="8793" s="13" customFormat="1"/>
    <row r="8794" s="13" customFormat="1"/>
    <row r="8795" s="13" customFormat="1"/>
    <row r="8796" s="13" customFormat="1"/>
    <row r="8797" s="13" customFormat="1"/>
    <row r="8798" s="13" customFormat="1"/>
    <row r="8799" s="13" customFormat="1"/>
    <row r="8800" s="13" customFormat="1"/>
    <row r="8801" s="13" customFormat="1"/>
    <row r="8802" s="13" customFormat="1"/>
    <row r="8803" s="13" customFormat="1"/>
    <row r="8804" s="13" customFormat="1"/>
    <row r="8805" s="13" customFormat="1"/>
    <row r="8806" s="13" customFormat="1"/>
    <row r="8807" s="13" customFormat="1"/>
    <row r="8808" s="13" customFormat="1"/>
    <row r="8809" s="13" customFormat="1"/>
    <row r="8810" s="13" customFormat="1"/>
    <row r="8811" s="13" customFormat="1"/>
    <row r="8812" s="13" customFormat="1"/>
    <row r="8813" s="13" customFormat="1"/>
    <row r="8814" s="13" customFormat="1"/>
    <row r="8815" s="13" customFormat="1"/>
    <row r="8816" s="13" customFormat="1"/>
    <row r="8817" s="13" customFormat="1"/>
    <row r="8818" s="13" customFormat="1"/>
    <row r="8819" s="13" customFormat="1"/>
    <row r="8820" s="13" customFormat="1"/>
    <row r="8821" s="13" customFormat="1"/>
    <row r="8822" s="13" customFormat="1"/>
    <row r="8823" s="13" customFormat="1"/>
    <row r="8824" s="13" customFormat="1"/>
    <row r="8825" s="13" customFormat="1"/>
    <row r="8826" s="13" customFormat="1"/>
    <row r="8827" s="13" customFormat="1"/>
    <row r="8828" s="13" customFormat="1"/>
    <row r="8829" s="13" customFormat="1"/>
    <row r="8830" s="13" customFormat="1"/>
    <row r="8831" s="13" customFormat="1"/>
    <row r="8832" s="13" customFormat="1"/>
    <row r="8833" s="13" customFormat="1"/>
    <row r="8834" s="13" customFormat="1"/>
    <row r="8835" s="13" customFormat="1"/>
    <row r="8836" s="13" customFormat="1"/>
    <row r="8837" s="13" customFormat="1"/>
    <row r="8838" s="13" customFormat="1"/>
    <row r="8839" s="13" customFormat="1"/>
    <row r="8840" s="13" customFormat="1"/>
    <row r="8841" s="13" customFormat="1"/>
    <row r="8842" s="13" customFormat="1"/>
    <row r="8843" s="13" customFormat="1"/>
    <row r="8844" s="13" customFormat="1"/>
    <row r="8845" s="13" customFormat="1"/>
    <row r="8846" s="13" customFormat="1"/>
    <row r="8847" s="13" customFormat="1"/>
    <row r="8848" s="13" customFormat="1"/>
    <row r="8849" s="13" customFormat="1"/>
    <row r="8850" s="13" customFormat="1"/>
    <row r="8851" s="13" customFormat="1"/>
    <row r="8852" s="13" customFormat="1"/>
    <row r="8853" s="13" customFormat="1"/>
    <row r="8854" s="13" customFormat="1"/>
    <row r="8855" s="13" customFormat="1"/>
    <row r="8856" s="13" customFormat="1"/>
    <row r="8857" s="13" customFormat="1"/>
    <row r="8858" s="13" customFormat="1"/>
    <row r="8859" s="13" customFormat="1"/>
    <row r="8860" s="13" customFormat="1"/>
    <row r="8861" s="13" customFormat="1"/>
    <row r="8862" s="13" customFormat="1"/>
    <row r="8863" s="13" customFormat="1"/>
    <row r="8864" s="13" customFormat="1"/>
    <row r="8865" s="13" customFormat="1"/>
    <row r="8866" s="13" customFormat="1"/>
    <row r="8867" s="13" customFormat="1"/>
    <row r="8868" s="13" customFormat="1"/>
    <row r="8869" s="13" customFormat="1"/>
    <row r="8870" s="13" customFormat="1"/>
    <row r="8871" s="13" customFormat="1"/>
    <row r="8872" s="13" customFormat="1"/>
    <row r="8873" s="13" customFormat="1"/>
    <row r="8874" s="13" customFormat="1"/>
    <row r="8875" s="13" customFormat="1"/>
    <row r="8876" s="13" customFormat="1"/>
    <row r="8877" s="13" customFormat="1"/>
    <row r="8878" s="13" customFormat="1"/>
    <row r="8879" s="13" customFormat="1"/>
    <row r="8880" s="13" customFormat="1"/>
    <row r="8881" s="13" customFormat="1"/>
    <row r="8882" s="13" customFormat="1"/>
    <row r="8883" s="13" customFormat="1"/>
    <row r="8884" s="13" customFormat="1"/>
    <row r="8885" s="13" customFormat="1"/>
    <row r="8886" s="13" customFormat="1"/>
    <row r="8887" s="13" customFormat="1"/>
    <row r="8888" s="13" customFormat="1"/>
    <row r="8889" s="13" customFormat="1"/>
    <row r="8890" s="13" customFormat="1"/>
    <row r="8891" s="13" customFormat="1"/>
    <row r="8892" s="13" customFormat="1"/>
    <row r="8893" s="13" customFormat="1"/>
    <row r="8894" s="13" customFormat="1"/>
    <row r="8895" s="13" customFormat="1"/>
    <row r="8896" s="13" customFormat="1"/>
    <row r="8897" s="13" customFormat="1"/>
    <row r="8898" s="13" customFormat="1"/>
    <row r="8899" s="13" customFormat="1"/>
    <row r="8900" s="13" customFormat="1"/>
    <row r="8901" s="13" customFormat="1"/>
    <row r="8902" s="13" customFormat="1"/>
    <row r="8903" s="13" customFormat="1"/>
    <row r="8904" s="13" customFormat="1"/>
    <row r="8905" s="13" customFormat="1"/>
    <row r="8906" s="13" customFormat="1"/>
    <row r="8907" s="13" customFormat="1"/>
    <row r="8908" s="13" customFormat="1"/>
    <row r="8909" s="13" customFormat="1"/>
    <row r="8910" s="13" customFormat="1"/>
    <row r="8911" s="13" customFormat="1"/>
    <row r="8912" s="13" customFormat="1"/>
    <row r="8913" s="13" customFormat="1"/>
    <row r="8914" s="13" customFormat="1"/>
    <row r="8915" s="13" customFormat="1"/>
    <row r="8916" s="13" customFormat="1"/>
    <row r="8917" s="13" customFormat="1"/>
    <row r="8918" s="13" customFormat="1"/>
    <row r="8919" s="13" customFormat="1"/>
    <row r="8920" s="13" customFormat="1"/>
    <row r="8921" s="13" customFormat="1"/>
    <row r="8922" s="13" customFormat="1"/>
    <row r="8923" s="13" customFormat="1"/>
    <row r="8924" s="13" customFormat="1"/>
    <row r="8925" s="13" customFormat="1"/>
    <row r="8926" s="13" customFormat="1"/>
    <row r="8927" s="13" customFormat="1"/>
    <row r="8928" s="13" customFormat="1"/>
    <row r="8929" s="13" customFormat="1"/>
    <row r="8930" s="13" customFormat="1"/>
    <row r="8931" s="13" customFormat="1"/>
    <row r="8932" s="13" customFormat="1"/>
    <row r="8933" s="13" customFormat="1"/>
    <row r="8934" s="13" customFormat="1"/>
    <row r="8935" s="13" customFormat="1"/>
    <row r="8936" s="13" customFormat="1"/>
    <row r="8937" s="13" customFormat="1"/>
    <row r="8938" s="13" customFormat="1"/>
    <row r="8939" s="13" customFormat="1"/>
    <row r="8940" s="13" customFormat="1"/>
    <row r="8941" s="13" customFormat="1"/>
    <row r="8942" s="13" customFormat="1"/>
    <row r="8943" s="13" customFormat="1"/>
    <row r="8944" s="13" customFormat="1"/>
    <row r="8945" s="13" customFormat="1"/>
    <row r="8946" s="13" customFormat="1"/>
    <row r="8947" s="13" customFormat="1"/>
    <row r="8948" s="13" customFormat="1"/>
    <row r="8949" s="13" customFormat="1"/>
    <row r="8950" s="13" customFormat="1"/>
    <row r="8951" s="13" customFormat="1"/>
    <row r="8952" s="13" customFormat="1"/>
    <row r="8953" s="13" customFormat="1"/>
    <row r="8954" s="13" customFormat="1"/>
    <row r="8955" s="13" customFormat="1"/>
    <row r="8956" s="13" customFormat="1"/>
    <row r="8957" s="13" customFormat="1"/>
    <row r="8958" s="13" customFormat="1"/>
    <row r="8959" s="13" customFormat="1"/>
    <row r="8960" s="13" customFormat="1"/>
    <row r="8961" s="13" customFormat="1"/>
    <row r="8962" s="13" customFormat="1"/>
    <row r="8963" s="13" customFormat="1"/>
    <row r="8964" s="13" customFormat="1"/>
    <row r="8965" s="13" customFormat="1"/>
    <row r="8966" s="13" customFormat="1"/>
    <row r="8967" s="13" customFormat="1"/>
    <row r="8968" s="13" customFormat="1"/>
    <row r="8969" s="13" customFormat="1"/>
    <row r="8970" s="13" customFormat="1"/>
    <row r="8971" s="13" customFormat="1"/>
    <row r="8972" s="13" customFormat="1"/>
    <row r="8973" s="13" customFormat="1"/>
    <row r="8974" s="13" customFormat="1"/>
    <row r="8975" s="13" customFormat="1"/>
    <row r="8976" s="13" customFormat="1"/>
    <row r="8977" s="13" customFormat="1"/>
    <row r="8978" s="13" customFormat="1"/>
    <row r="8979" s="13" customFormat="1"/>
    <row r="8980" s="13" customFormat="1"/>
    <row r="8981" s="13" customFormat="1"/>
    <row r="8982" s="13" customFormat="1"/>
    <row r="8983" s="13" customFormat="1"/>
    <row r="8984" s="13" customFormat="1"/>
    <row r="8985" s="13" customFormat="1"/>
    <row r="8986" s="13" customFormat="1"/>
    <row r="8987" s="13" customFormat="1"/>
    <row r="8988" s="13" customFormat="1"/>
    <row r="8989" s="13" customFormat="1"/>
    <row r="8990" s="13" customFormat="1"/>
    <row r="8991" s="13" customFormat="1"/>
    <row r="8992" s="13" customFormat="1"/>
    <row r="8993" s="13" customFormat="1"/>
    <row r="8994" s="13" customFormat="1"/>
    <row r="8995" s="13" customFormat="1"/>
    <row r="8996" s="13" customFormat="1"/>
    <row r="8997" s="13" customFormat="1"/>
    <row r="8998" s="13" customFormat="1"/>
    <row r="8999" s="13" customFormat="1"/>
    <row r="9000" s="13" customFormat="1"/>
    <row r="9001" s="13" customFormat="1"/>
    <row r="9002" s="13" customFormat="1"/>
    <row r="9003" s="13" customFormat="1"/>
    <row r="9004" s="13" customFormat="1"/>
    <row r="9005" s="13" customFormat="1"/>
    <row r="9006" s="13" customFormat="1"/>
    <row r="9007" s="13" customFormat="1"/>
    <row r="9008" s="13" customFormat="1"/>
    <row r="9009" s="13" customFormat="1"/>
    <row r="9010" s="13" customFormat="1"/>
    <row r="9011" s="13" customFormat="1"/>
    <row r="9012" s="13" customFormat="1"/>
    <row r="9013" s="13" customFormat="1"/>
    <row r="9014" s="13" customFormat="1"/>
    <row r="9015" s="13" customFormat="1"/>
    <row r="9016" s="13" customFormat="1"/>
    <row r="9017" s="13" customFormat="1"/>
    <row r="9018" s="13" customFormat="1"/>
    <row r="9019" s="13" customFormat="1"/>
    <row r="9020" s="13" customFormat="1"/>
    <row r="9021" s="13" customFormat="1"/>
    <row r="9022" s="13" customFormat="1"/>
    <row r="9023" s="13" customFormat="1"/>
    <row r="9024" s="13" customFormat="1"/>
    <row r="9025" s="13" customFormat="1"/>
    <row r="9026" s="13" customFormat="1"/>
    <row r="9027" s="13" customFormat="1"/>
    <row r="9028" s="13" customFormat="1"/>
    <row r="9029" s="13" customFormat="1"/>
    <row r="9030" s="13" customFormat="1"/>
    <row r="9031" s="13" customFormat="1"/>
    <row r="9032" s="13" customFormat="1"/>
    <row r="9033" s="13" customFormat="1"/>
    <row r="9034" s="13" customFormat="1"/>
    <row r="9035" s="13" customFormat="1"/>
    <row r="9036" s="13" customFormat="1"/>
    <row r="9037" s="13" customFormat="1"/>
    <row r="9038" s="13" customFormat="1"/>
    <row r="9039" s="13" customFormat="1"/>
    <row r="9040" s="13" customFormat="1"/>
    <row r="9041" s="13" customFormat="1"/>
    <row r="9042" s="13" customFormat="1"/>
    <row r="9043" s="13" customFormat="1"/>
    <row r="9044" s="13" customFormat="1"/>
    <row r="9045" s="13" customFormat="1"/>
    <row r="9046" s="13" customFormat="1"/>
    <row r="9047" s="13" customFormat="1"/>
    <row r="9048" s="13" customFormat="1"/>
    <row r="9049" s="13" customFormat="1"/>
    <row r="9050" s="13" customFormat="1"/>
    <row r="9051" s="13" customFormat="1"/>
    <row r="9052" s="13" customFormat="1"/>
    <row r="9053" s="13" customFormat="1"/>
    <row r="9054" s="13" customFormat="1"/>
    <row r="9055" s="13" customFormat="1"/>
    <row r="9056" s="13" customFormat="1"/>
    <row r="9057" s="13" customFormat="1"/>
    <row r="9058" s="13" customFormat="1"/>
    <row r="9059" s="13" customFormat="1"/>
    <row r="9060" s="13" customFormat="1"/>
    <row r="9061" s="13" customFormat="1"/>
    <row r="9062" s="13" customFormat="1"/>
    <row r="9063" s="13" customFormat="1"/>
    <row r="9064" s="13" customFormat="1"/>
    <row r="9065" s="13" customFormat="1"/>
    <row r="9066" s="13" customFormat="1"/>
    <row r="9067" s="13" customFormat="1"/>
    <row r="9068" s="13" customFormat="1"/>
    <row r="9069" s="13" customFormat="1"/>
    <row r="9070" s="13" customFormat="1"/>
    <row r="9071" s="13" customFormat="1"/>
    <row r="9072" s="13" customFormat="1"/>
    <row r="9073" s="13" customFormat="1"/>
    <row r="9074" s="13" customFormat="1"/>
    <row r="9075" s="13" customFormat="1"/>
    <row r="9076" s="13" customFormat="1"/>
    <row r="9077" s="13" customFormat="1"/>
    <row r="9078" s="13" customFormat="1"/>
    <row r="9079" s="13" customFormat="1"/>
    <row r="9080" s="13" customFormat="1"/>
    <row r="9081" s="13" customFormat="1"/>
    <row r="9082" s="13" customFormat="1"/>
    <row r="9083" s="13" customFormat="1"/>
    <row r="9084" s="13" customFormat="1"/>
    <row r="9085" s="13" customFormat="1"/>
    <row r="9086" s="13" customFormat="1"/>
    <row r="9087" s="13" customFormat="1"/>
    <row r="9088" s="13" customFormat="1"/>
    <row r="9089" s="13" customFormat="1"/>
    <row r="9090" s="13" customFormat="1"/>
    <row r="9091" s="13" customFormat="1"/>
    <row r="9092" s="13" customFormat="1"/>
    <row r="9093" s="13" customFormat="1"/>
    <row r="9094" s="13" customFormat="1"/>
    <row r="9095" s="13" customFormat="1"/>
    <row r="9096" s="13" customFormat="1"/>
    <row r="9097" s="13" customFormat="1"/>
    <row r="9098" s="13" customFormat="1"/>
    <row r="9099" s="13" customFormat="1"/>
    <row r="9100" s="13" customFormat="1"/>
    <row r="9101" s="13" customFormat="1"/>
    <row r="9102" s="13" customFormat="1"/>
    <row r="9103" s="13" customFormat="1"/>
    <row r="9104" s="13" customFormat="1"/>
    <row r="9105" s="13" customFormat="1"/>
    <row r="9106" s="13" customFormat="1"/>
    <row r="9107" s="13" customFormat="1"/>
    <row r="9108" s="13" customFormat="1"/>
    <row r="9109" s="13" customFormat="1"/>
    <row r="9110" s="13" customFormat="1"/>
    <row r="9111" s="13" customFormat="1"/>
    <row r="9112" s="13" customFormat="1"/>
    <row r="9113" s="13" customFormat="1"/>
    <row r="9114" s="13" customFormat="1"/>
    <row r="9115" s="13" customFormat="1"/>
    <row r="9116" s="13" customFormat="1"/>
    <row r="9117" s="13" customFormat="1"/>
    <row r="9118" s="13" customFormat="1"/>
    <row r="9119" s="13" customFormat="1"/>
    <row r="9120" s="13" customFormat="1"/>
    <row r="9121" s="13" customFormat="1"/>
    <row r="9122" s="13" customFormat="1"/>
    <row r="9123" s="13" customFormat="1"/>
    <row r="9124" s="13" customFormat="1"/>
    <row r="9125" s="13" customFormat="1"/>
    <row r="9126" s="13" customFormat="1"/>
    <row r="9127" s="13" customFormat="1"/>
    <row r="9128" s="13" customFormat="1"/>
    <row r="9129" s="13" customFormat="1"/>
    <row r="9130" s="13" customFormat="1"/>
    <row r="9131" s="13" customFormat="1"/>
    <row r="9132" s="13" customFormat="1"/>
    <row r="9133" s="13" customFormat="1"/>
    <row r="9134" s="13" customFormat="1"/>
    <row r="9135" s="13" customFormat="1"/>
    <row r="9136" s="13" customFormat="1"/>
    <row r="9137" s="13" customFormat="1"/>
    <row r="9138" s="13" customFormat="1"/>
    <row r="9139" s="13" customFormat="1"/>
    <row r="9140" s="13" customFormat="1"/>
    <row r="9141" s="13" customFormat="1"/>
    <row r="9142" s="13" customFormat="1"/>
    <row r="9143" s="13" customFormat="1"/>
    <row r="9144" s="13" customFormat="1"/>
    <row r="9145" s="13" customFormat="1"/>
    <row r="9146" s="13" customFormat="1"/>
    <row r="9147" s="13" customFormat="1"/>
    <row r="9148" s="13" customFormat="1"/>
    <row r="9149" s="13" customFormat="1"/>
    <row r="9150" s="13" customFormat="1"/>
    <row r="9151" s="13" customFormat="1"/>
    <row r="9152" s="13" customFormat="1"/>
    <row r="9153" s="13" customFormat="1"/>
    <row r="9154" s="13" customFormat="1"/>
    <row r="9155" s="13" customFormat="1"/>
    <row r="9156" s="13" customFormat="1"/>
    <row r="9157" s="13" customFormat="1"/>
    <row r="9158" s="13" customFormat="1"/>
    <row r="9159" s="13" customFormat="1"/>
    <row r="9160" s="13" customFormat="1"/>
    <row r="9161" s="13" customFormat="1"/>
    <row r="9162" s="13" customFormat="1"/>
    <row r="9163" s="13" customFormat="1"/>
    <row r="9164" s="13" customFormat="1"/>
    <row r="9165" s="13" customFormat="1"/>
    <row r="9166" s="13" customFormat="1"/>
    <row r="9167" s="13" customFormat="1"/>
    <row r="9168" s="13" customFormat="1"/>
    <row r="9169" s="13" customFormat="1"/>
    <row r="9170" s="13" customFormat="1"/>
    <row r="9171" s="13" customFormat="1"/>
    <row r="9172" s="13" customFormat="1"/>
    <row r="9173" s="13" customFormat="1"/>
    <row r="9174" s="13" customFormat="1"/>
    <row r="9175" s="13" customFormat="1"/>
    <row r="9176" s="13" customFormat="1"/>
    <row r="9177" s="13" customFormat="1"/>
    <row r="9178" s="13" customFormat="1"/>
    <row r="9179" s="13" customFormat="1"/>
    <row r="9180" s="13" customFormat="1"/>
    <row r="9181" s="13" customFormat="1"/>
    <row r="9182" s="13" customFormat="1"/>
    <row r="9183" s="13" customFormat="1"/>
    <row r="9184" s="13" customFormat="1"/>
    <row r="9185" s="13" customFormat="1"/>
    <row r="9186" s="13" customFormat="1"/>
    <row r="9187" s="13" customFormat="1"/>
    <row r="9188" s="13" customFormat="1"/>
    <row r="9189" s="13" customFormat="1"/>
    <row r="9190" s="13" customFormat="1"/>
    <row r="9191" s="13" customFormat="1"/>
    <row r="9192" s="13" customFormat="1"/>
    <row r="9193" s="13" customFormat="1"/>
    <row r="9194" s="13" customFormat="1"/>
    <row r="9195" s="13" customFormat="1"/>
    <row r="9196" s="13" customFormat="1"/>
    <row r="9197" s="13" customFormat="1"/>
    <row r="9198" s="13" customFormat="1"/>
    <row r="9199" s="13" customFormat="1"/>
    <row r="9200" s="13" customFormat="1"/>
    <row r="9201" s="13" customFormat="1"/>
    <row r="9202" s="13" customFormat="1"/>
    <row r="9203" s="13" customFormat="1"/>
    <row r="9204" s="13" customFormat="1"/>
    <row r="9205" s="13" customFormat="1"/>
    <row r="9206" s="13" customFormat="1"/>
    <row r="9207" s="13" customFormat="1"/>
    <row r="9208" s="13" customFormat="1"/>
    <row r="9209" s="13" customFormat="1"/>
    <row r="9210" s="13" customFormat="1"/>
    <row r="9211" s="13" customFormat="1"/>
    <row r="9212" s="13" customFormat="1"/>
    <row r="9213" s="13" customFormat="1"/>
    <row r="9214" s="13" customFormat="1"/>
    <row r="9215" s="13" customFormat="1"/>
    <row r="9216" s="13" customFormat="1"/>
    <row r="9217" s="13" customFormat="1"/>
    <row r="9218" s="13" customFormat="1"/>
    <row r="9219" s="13" customFormat="1"/>
    <row r="9220" s="13" customFormat="1"/>
    <row r="9221" s="13" customFormat="1"/>
    <row r="9222" s="13" customFormat="1"/>
    <row r="9223" s="13" customFormat="1"/>
    <row r="9224" s="13" customFormat="1"/>
    <row r="9225" s="13" customFormat="1"/>
    <row r="9226" s="13" customFormat="1"/>
    <row r="9227" s="13" customFormat="1"/>
    <row r="9228" s="13" customFormat="1"/>
    <row r="9229" s="13" customFormat="1"/>
    <row r="9230" s="13" customFormat="1"/>
    <row r="9231" s="13" customFormat="1"/>
    <row r="9232" s="13" customFormat="1"/>
    <row r="9233" s="13" customFormat="1"/>
    <row r="9234" s="13" customFormat="1"/>
    <row r="9235" s="13" customFormat="1"/>
    <row r="9236" s="13" customFormat="1"/>
    <row r="9237" s="13" customFormat="1"/>
    <row r="9238" s="13" customFormat="1"/>
    <row r="9239" s="13" customFormat="1"/>
    <row r="9240" s="13" customFormat="1"/>
    <row r="9241" s="13" customFormat="1"/>
    <row r="9242" s="13" customFormat="1"/>
    <row r="9243" s="13" customFormat="1"/>
    <row r="9244" s="13" customFormat="1"/>
    <row r="9245" s="13" customFormat="1"/>
    <row r="9246" s="13" customFormat="1"/>
    <row r="9247" s="13" customFormat="1"/>
    <row r="9248" s="13" customFormat="1"/>
    <row r="9249" s="13" customFormat="1"/>
    <row r="9250" s="13" customFormat="1"/>
    <row r="9251" s="13" customFormat="1"/>
    <row r="9252" s="13" customFormat="1"/>
    <row r="9253" s="13" customFormat="1"/>
    <row r="9254" s="13" customFormat="1"/>
    <row r="9255" s="13" customFormat="1"/>
    <row r="9256" s="13" customFormat="1"/>
    <row r="9257" s="13" customFormat="1"/>
    <row r="9258" s="13" customFormat="1"/>
    <row r="9259" s="13" customFormat="1"/>
    <row r="9260" s="13" customFormat="1"/>
    <row r="9261" s="13" customFormat="1"/>
    <row r="9262" s="13" customFormat="1"/>
    <row r="9263" s="13" customFormat="1"/>
    <row r="9264" s="13" customFormat="1"/>
    <row r="9265" s="13" customFormat="1"/>
    <row r="9266" s="13" customFormat="1"/>
    <row r="9267" s="13" customFormat="1"/>
    <row r="9268" s="13" customFormat="1"/>
    <row r="9269" s="13" customFormat="1"/>
    <row r="9270" s="13" customFormat="1"/>
    <row r="9271" s="13" customFormat="1"/>
    <row r="9272" s="13" customFormat="1"/>
    <row r="9273" s="13" customFormat="1"/>
    <row r="9274" s="13" customFormat="1"/>
    <row r="9275" s="13" customFormat="1"/>
    <row r="9276" s="13" customFormat="1"/>
    <row r="9277" s="13" customFormat="1"/>
    <row r="9278" s="13" customFormat="1"/>
    <row r="9279" s="13" customFormat="1"/>
    <row r="9280" s="13" customFormat="1"/>
    <row r="9281" s="13" customFormat="1"/>
    <row r="9282" s="13" customFormat="1"/>
    <row r="9283" s="13" customFormat="1"/>
    <row r="9284" s="13" customFormat="1"/>
    <row r="9285" s="13" customFormat="1"/>
    <row r="9286" s="13" customFormat="1"/>
    <row r="9287" s="13" customFormat="1"/>
    <row r="9288" s="13" customFormat="1"/>
    <row r="9289" s="13" customFormat="1"/>
    <row r="9290" s="13" customFormat="1"/>
    <row r="9291" s="13" customFormat="1"/>
    <row r="9292" s="13" customFormat="1"/>
    <row r="9293" s="13" customFormat="1"/>
    <row r="9294" s="13" customFormat="1"/>
    <row r="9295" s="13" customFormat="1"/>
    <row r="9296" s="13" customFormat="1"/>
    <row r="9297" s="13" customFormat="1"/>
    <row r="9298" s="13" customFormat="1"/>
    <row r="9299" s="13" customFormat="1"/>
    <row r="9300" s="13" customFormat="1"/>
    <row r="9301" s="13" customFormat="1"/>
    <row r="9302" s="13" customFormat="1"/>
    <row r="9303" s="13" customFormat="1"/>
    <row r="9304" s="13" customFormat="1"/>
    <row r="9305" s="13" customFormat="1"/>
    <row r="9306" s="13" customFormat="1"/>
    <row r="9307" s="13" customFormat="1"/>
    <row r="9308" s="13" customFormat="1"/>
    <row r="9309" s="13" customFormat="1"/>
    <row r="9310" s="13" customFormat="1"/>
    <row r="9311" s="13" customFormat="1"/>
    <row r="9312" s="13" customFormat="1"/>
    <row r="9313" s="13" customFormat="1"/>
    <row r="9314" s="13" customFormat="1"/>
    <row r="9315" s="13" customFormat="1"/>
    <row r="9316" s="13" customFormat="1"/>
    <row r="9317" s="13" customFormat="1"/>
    <row r="9318" s="13" customFormat="1"/>
    <row r="9319" s="13" customFormat="1"/>
    <row r="9320" s="13" customFormat="1"/>
    <row r="9321" s="13" customFormat="1"/>
    <row r="9322" s="13" customFormat="1"/>
    <row r="9323" s="13" customFormat="1"/>
    <row r="9324" s="13" customFormat="1"/>
    <row r="9325" s="13" customFormat="1"/>
    <row r="9326" s="13" customFormat="1"/>
    <row r="9327" s="13" customFormat="1"/>
    <row r="9328" s="13" customFormat="1"/>
    <row r="9329" s="13" customFormat="1"/>
    <row r="9330" s="13" customFormat="1"/>
    <row r="9331" s="13" customFormat="1"/>
    <row r="9332" s="13" customFormat="1"/>
    <row r="9333" s="13" customFormat="1"/>
    <row r="9334" s="13" customFormat="1"/>
    <row r="9335" s="13" customFormat="1"/>
    <row r="9336" s="13" customFormat="1"/>
    <row r="9337" s="13" customFormat="1"/>
    <row r="9338" s="13" customFormat="1"/>
    <row r="9339" s="13" customFormat="1"/>
    <row r="9340" s="13" customFormat="1"/>
    <row r="9341" s="13" customFormat="1"/>
    <row r="9342" s="13" customFormat="1"/>
    <row r="9343" s="13" customFormat="1"/>
    <row r="9344" s="13" customFormat="1"/>
    <row r="9345" s="13" customFormat="1"/>
    <row r="9346" s="13" customFormat="1"/>
    <row r="9347" s="13" customFormat="1"/>
    <row r="9348" s="13" customFormat="1"/>
    <row r="9349" s="13" customFormat="1"/>
    <row r="9350" s="13" customFormat="1"/>
    <row r="9351" s="13" customFormat="1"/>
    <row r="9352" s="13" customFormat="1"/>
    <row r="9353" s="13" customFormat="1"/>
    <row r="9354" s="13" customFormat="1"/>
    <row r="9355" s="13" customFormat="1"/>
    <row r="9356" s="13" customFormat="1"/>
    <row r="9357" s="13" customFormat="1"/>
    <row r="9358" s="13" customFormat="1"/>
    <row r="9359" s="13" customFormat="1"/>
    <row r="9360" s="13" customFormat="1"/>
    <row r="9361" s="13" customFormat="1"/>
    <row r="9362" s="13" customFormat="1"/>
    <row r="9363" s="13" customFormat="1"/>
    <row r="9364" s="13" customFormat="1"/>
    <row r="9365" s="13" customFormat="1"/>
    <row r="9366" s="13" customFormat="1"/>
    <row r="9367" s="13" customFormat="1"/>
    <row r="9368" s="13" customFormat="1"/>
    <row r="9369" s="13" customFormat="1"/>
    <row r="9370" s="13" customFormat="1"/>
    <row r="9371" s="13" customFormat="1"/>
    <row r="9372" s="13" customFormat="1"/>
    <row r="9373" s="13" customFormat="1"/>
    <row r="9374" s="13" customFormat="1"/>
    <row r="9375" s="13" customFormat="1"/>
    <row r="9376" s="13" customFormat="1"/>
    <row r="9377" s="13" customFormat="1"/>
    <row r="9378" s="13" customFormat="1"/>
    <row r="9379" s="13" customFormat="1"/>
    <row r="9380" s="13" customFormat="1"/>
    <row r="9381" s="13" customFormat="1"/>
    <row r="9382" s="13" customFormat="1"/>
    <row r="9383" s="13" customFormat="1"/>
    <row r="9384" s="13" customFormat="1"/>
    <row r="9385" s="13" customFormat="1"/>
    <row r="9386" s="13" customFormat="1"/>
    <row r="9387" s="13" customFormat="1"/>
    <row r="9388" s="13" customFormat="1"/>
    <row r="9389" s="13" customFormat="1"/>
    <row r="9390" s="13" customFormat="1"/>
    <row r="9391" s="13" customFormat="1"/>
    <row r="9392" s="13" customFormat="1"/>
    <row r="9393" s="13" customFormat="1"/>
    <row r="9394" s="13" customFormat="1"/>
    <row r="9395" s="13" customFormat="1"/>
    <row r="9396" s="13" customFormat="1"/>
    <row r="9397" s="13" customFormat="1"/>
    <row r="9398" s="13" customFormat="1"/>
    <row r="9399" s="13" customFormat="1"/>
    <row r="9400" s="13" customFormat="1"/>
    <row r="9401" s="13" customFormat="1"/>
    <row r="9402" s="13" customFormat="1"/>
    <row r="9403" s="13" customFormat="1"/>
    <row r="9404" s="13" customFormat="1"/>
    <row r="9405" s="13" customFormat="1"/>
    <row r="9406" s="13" customFormat="1"/>
    <row r="9407" s="13" customFormat="1"/>
    <row r="9408" s="13" customFormat="1"/>
    <row r="9409" s="13" customFormat="1"/>
    <row r="9410" s="13" customFormat="1"/>
    <row r="9411" s="13" customFormat="1"/>
    <row r="9412" s="13" customFormat="1"/>
    <row r="9413" s="13" customFormat="1"/>
    <row r="9414" s="13" customFormat="1"/>
    <row r="9415" s="13" customFormat="1"/>
    <row r="9416" s="13" customFormat="1"/>
    <row r="9417" s="13" customFormat="1"/>
    <row r="9418" s="13" customFormat="1"/>
    <row r="9419" s="13" customFormat="1"/>
    <row r="9420" s="13" customFormat="1"/>
    <row r="9421" s="13" customFormat="1"/>
    <row r="9422" s="13" customFormat="1"/>
    <row r="9423" s="13" customFormat="1"/>
    <row r="9424" s="13" customFormat="1"/>
    <row r="9425" s="13" customFormat="1"/>
    <row r="9426" s="13" customFormat="1"/>
    <row r="9427" s="13" customFormat="1"/>
    <row r="9428" s="13" customFormat="1"/>
    <row r="9429" s="13" customFormat="1"/>
    <row r="9430" s="13" customFormat="1"/>
    <row r="9431" s="13" customFormat="1"/>
    <row r="9432" s="13" customFormat="1"/>
    <row r="9433" s="13" customFormat="1"/>
    <row r="9434" s="13" customFormat="1"/>
    <row r="9435" s="13" customFormat="1"/>
    <row r="9436" s="13" customFormat="1"/>
    <row r="9437" s="13" customFormat="1"/>
    <row r="9438" s="13" customFormat="1"/>
    <row r="9439" s="13" customFormat="1"/>
    <row r="9440" s="13" customFormat="1"/>
    <row r="9441" s="13" customFormat="1"/>
    <row r="9442" s="13" customFormat="1"/>
    <row r="9443" s="13" customFormat="1"/>
    <row r="9444" s="13" customFormat="1"/>
    <row r="9445" s="13" customFormat="1"/>
    <row r="9446" s="13" customFormat="1"/>
    <row r="9447" s="13" customFormat="1"/>
    <row r="9448" s="13" customFormat="1"/>
    <row r="9449" s="13" customFormat="1"/>
    <row r="9450" s="13" customFormat="1"/>
    <row r="9451" s="13" customFormat="1"/>
    <row r="9452" s="13" customFormat="1"/>
    <row r="9453" s="13" customFormat="1"/>
    <row r="9454" s="13" customFormat="1"/>
    <row r="9455" s="13" customFormat="1"/>
    <row r="9456" s="13" customFormat="1"/>
    <row r="9457" s="13" customFormat="1"/>
    <row r="9458" s="13" customFormat="1"/>
    <row r="9459" s="13" customFormat="1"/>
    <row r="9460" s="13" customFormat="1"/>
    <row r="9461" s="13" customFormat="1"/>
    <row r="9462" s="13" customFormat="1"/>
    <row r="9463" s="13" customFormat="1"/>
    <row r="9464" s="13" customFormat="1"/>
    <row r="9465" s="13" customFormat="1"/>
    <row r="9466" s="13" customFormat="1"/>
    <row r="9467" s="13" customFormat="1"/>
    <row r="9468" s="13" customFormat="1"/>
    <row r="9469" s="13" customFormat="1"/>
    <row r="9470" s="13" customFormat="1"/>
    <row r="9471" s="13" customFormat="1"/>
    <row r="9472" s="13" customFormat="1"/>
    <row r="9473" s="13" customFormat="1"/>
    <row r="9474" s="13" customFormat="1"/>
    <row r="9475" s="13" customFormat="1"/>
    <row r="9476" s="13" customFormat="1"/>
    <row r="9477" s="13" customFormat="1"/>
    <row r="9478" s="13" customFormat="1"/>
    <row r="9479" s="13" customFormat="1"/>
    <row r="9480" s="13" customFormat="1"/>
    <row r="9481" s="13" customFormat="1"/>
    <row r="9482" s="13" customFormat="1"/>
    <row r="9483" s="13" customFormat="1"/>
    <row r="9484" s="13" customFormat="1"/>
    <row r="9485" s="13" customFormat="1"/>
    <row r="9486" s="13" customFormat="1"/>
    <row r="9487" s="13" customFormat="1"/>
    <row r="9488" s="13" customFormat="1"/>
    <row r="9489" s="13" customFormat="1"/>
    <row r="9490" s="13" customFormat="1"/>
    <row r="9491" s="13" customFormat="1"/>
    <row r="9492" s="13" customFormat="1"/>
    <row r="9493" s="13" customFormat="1"/>
    <row r="9494" s="13" customFormat="1"/>
    <row r="9495" s="13" customFormat="1"/>
    <row r="9496" s="13" customFormat="1"/>
    <row r="9497" s="13" customFormat="1"/>
    <row r="9498" s="13" customFormat="1"/>
    <row r="9499" s="13" customFormat="1"/>
    <row r="9500" s="13" customFormat="1"/>
    <row r="9501" s="13" customFormat="1"/>
    <row r="9502" s="13" customFormat="1"/>
    <row r="9503" s="13" customFormat="1"/>
    <row r="9504" s="13" customFormat="1"/>
    <row r="9505" s="13" customFormat="1"/>
    <row r="9506" s="13" customFormat="1"/>
    <row r="9507" s="13" customFormat="1"/>
    <row r="9508" s="13" customFormat="1"/>
    <row r="9509" s="13" customFormat="1"/>
    <row r="9510" s="13" customFormat="1"/>
    <row r="9511" s="13" customFormat="1"/>
    <row r="9512" s="13" customFormat="1"/>
    <row r="9513" s="13" customFormat="1"/>
    <row r="9514" s="13" customFormat="1"/>
    <row r="9515" s="13" customFormat="1"/>
    <row r="9516" s="13" customFormat="1"/>
    <row r="9517" s="13" customFormat="1"/>
    <row r="9518" s="13" customFormat="1"/>
    <row r="9519" s="13" customFormat="1"/>
    <row r="9520" s="13" customFormat="1"/>
    <row r="9521" s="13" customFormat="1"/>
    <row r="9522" s="13" customFormat="1"/>
    <row r="9523" s="13" customFormat="1"/>
    <row r="9524" s="13" customFormat="1"/>
    <row r="9525" s="13" customFormat="1"/>
    <row r="9526" s="13" customFormat="1"/>
    <row r="9527" s="13" customFormat="1"/>
    <row r="9528" s="13" customFormat="1"/>
    <row r="9529" s="13" customFormat="1"/>
    <row r="9530" s="13" customFormat="1"/>
    <row r="9531" s="13" customFormat="1"/>
    <row r="9532" s="13" customFormat="1"/>
    <row r="9533" s="13" customFormat="1"/>
    <row r="9534" s="13" customFormat="1"/>
    <row r="9535" s="13" customFormat="1"/>
    <row r="9536" s="13" customFormat="1"/>
    <row r="9537" s="13" customFormat="1"/>
    <row r="9538" s="13" customFormat="1"/>
    <row r="9539" s="13" customFormat="1"/>
    <row r="9540" s="13" customFormat="1"/>
    <row r="9541" s="13" customFormat="1"/>
    <row r="9542" s="13" customFormat="1"/>
    <row r="9543" s="13" customFormat="1"/>
    <row r="9544" s="13" customFormat="1"/>
    <row r="9545" s="13" customFormat="1"/>
    <row r="9546" s="13" customFormat="1"/>
    <row r="9547" s="13" customFormat="1"/>
    <row r="9548" s="13" customFormat="1"/>
    <row r="9549" s="13" customFormat="1"/>
    <row r="9550" s="13" customFormat="1"/>
    <row r="9551" s="13" customFormat="1"/>
    <row r="9552" s="13" customFormat="1"/>
    <row r="9553" s="13" customFormat="1"/>
    <row r="9554" s="13" customFormat="1"/>
    <row r="9555" s="13" customFormat="1"/>
    <row r="9556" s="13" customFormat="1"/>
    <row r="9557" s="13" customFormat="1"/>
    <row r="9558" s="13" customFormat="1"/>
    <row r="9559" s="13" customFormat="1"/>
    <row r="9560" s="13" customFormat="1"/>
    <row r="9561" s="13" customFormat="1"/>
    <row r="9562" s="13" customFormat="1"/>
    <row r="9563" s="13" customFormat="1"/>
    <row r="9564" s="13" customFormat="1"/>
    <row r="9565" s="13" customFormat="1"/>
    <row r="9566" s="13" customFormat="1"/>
    <row r="9567" s="13" customFormat="1"/>
    <row r="9568" s="13" customFormat="1"/>
    <row r="9569" s="13" customFormat="1"/>
    <row r="9570" s="13" customFormat="1"/>
    <row r="9571" s="13" customFormat="1"/>
    <row r="9572" s="13" customFormat="1"/>
    <row r="9573" s="13" customFormat="1"/>
    <row r="9574" s="13" customFormat="1"/>
    <row r="9575" s="13" customFormat="1"/>
    <row r="9576" s="13" customFormat="1"/>
    <row r="9577" s="13" customFormat="1"/>
    <row r="9578" s="13" customFormat="1"/>
    <row r="9579" s="13" customFormat="1"/>
    <row r="9580" s="13" customFormat="1"/>
    <row r="9581" s="13" customFormat="1"/>
    <row r="9582" s="13" customFormat="1"/>
    <row r="9583" s="13" customFormat="1"/>
    <row r="9584" s="13" customFormat="1"/>
    <row r="9585" s="13" customFormat="1"/>
    <row r="9586" s="13" customFormat="1"/>
    <row r="9587" s="13" customFormat="1"/>
    <row r="9588" s="13" customFormat="1"/>
    <row r="9589" s="13" customFormat="1"/>
    <row r="9590" s="13" customFormat="1"/>
    <row r="9591" s="13" customFormat="1"/>
    <row r="9592" s="13" customFormat="1"/>
    <row r="9593" s="13" customFormat="1"/>
    <row r="9594" s="13" customFormat="1"/>
    <row r="9595" s="13" customFormat="1"/>
    <row r="9596" s="13" customFormat="1"/>
    <row r="9597" s="13" customFormat="1"/>
    <row r="9598" s="13" customFormat="1"/>
    <row r="9599" s="13" customFormat="1"/>
    <row r="9600" s="13" customFormat="1"/>
    <row r="9601" s="13" customFormat="1"/>
    <row r="9602" s="13" customFormat="1"/>
    <row r="9603" s="13" customFormat="1"/>
    <row r="9604" s="13" customFormat="1"/>
    <row r="9605" s="13" customFormat="1"/>
    <row r="9606" s="13" customFormat="1"/>
    <row r="9607" s="13" customFormat="1"/>
    <row r="9608" s="13" customFormat="1"/>
    <row r="9609" s="13" customFormat="1"/>
    <row r="9610" s="13" customFormat="1"/>
    <row r="9611" s="13" customFormat="1"/>
    <row r="9612" s="13" customFormat="1"/>
    <row r="9613" s="13" customFormat="1"/>
    <row r="9614" s="13" customFormat="1"/>
    <row r="9615" s="13" customFormat="1"/>
    <row r="9616" s="13" customFormat="1"/>
    <row r="9617" s="13" customFormat="1"/>
    <row r="9618" s="13" customFormat="1"/>
    <row r="9619" s="13" customFormat="1"/>
    <row r="9620" s="13" customFormat="1"/>
    <row r="9621" s="13" customFormat="1"/>
    <row r="9622" s="13" customFormat="1"/>
    <row r="9623" s="13" customFormat="1"/>
    <row r="9624" s="13" customFormat="1"/>
    <row r="9625" s="13" customFormat="1"/>
    <row r="9626" s="13" customFormat="1"/>
    <row r="9627" s="13" customFormat="1"/>
    <row r="9628" s="13" customFormat="1"/>
    <row r="9629" s="13" customFormat="1"/>
    <row r="9630" s="13" customFormat="1"/>
    <row r="9631" s="13" customFormat="1"/>
    <row r="9632" s="13" customFormat="1"/>
    <row r="9633" s="13" customFormat="1"/>
    <row r="9634" s="13" customFormat="1"/>
    <row r="9635" s="13" customFormat="1"/>
    <row r="9636" s="13" customFormat="1"/>
    <row r="9637" s="13" customFormat="1"/>
    <row r="9638" s="13" customFormat="1"/>
    <row r="9639" s="13" customFormat="1"/>
    <row r="9640" s="13" customFormat="1"/>
    <row r="9641" s="13" customFormat="1"/>
    <row r="9642" s="13" customFormat="1"/>
    <row r="9643" s="13" customFormat="1"/>
    <row r="9644" s="13" customFormat="1"/>
    <row r="9645" s="13" customFormat="1"/>
    <row r="9646" s="13" customFormat="1"/>
    <row r="9647" s="13" customFormat="1"/>
    <row r="9648" s="13" customFormat="1"/>
    <row r="9649" s="13" customFormat="1"/>
    <row r="9650" s="13" customFormat="1"/>
    <row r="9651" s="13" customFormat="1"/>
    <row r="9652" s="13" customFormat="1"/>
    <row r="9653" s="13" customFormat="1"/>
    <row r="9654" s="13" customFormat="1"/>
    <row r="9655" s="13" customFormat="1"/>
    <row r="9656" s="13" customFormat="1"/>
    <row r="9657" s="13" customFormat="1"/>
    <row r="9658" s="13" customFormat="1"/>
    <row r="9659" s="13" customFormat="1"/>
    <row r="9660" s="13" customFormat="1"/>
    <row r="9661" s="13" customFormat="1"/>
    <row r="9662" s="13" customFormat="1"/>
    <row r="9663" s="13" customFormat="1"/>
    <row r="9664" s="13" customFormat="1"/>
    <row r="9665" s="13" customFormat="1"/>
    <row r="9666" s="13" customFormat="1"/>
    <row r="9667" s="13" customFormat="1"/>
    <row r="9668" s="13" customFormat="1"/>
    <row r="9669" s="13" customFormat="1"/>
    <row r="9670" s="13" customFormat="1"/>
    <row r="9671" s="13" customFormat="1"/>
    <row r="9672" s="13" customFormat="1"/>
    <row r="9673" s="13" customFormat="1"/>
    <row r="9674" s="13" customFormat="1"/>
    <row r="9675" s="13" customFormat="1"/>
    <row r="9676" s="13" customFormat="1"/>
    <row r="9677" s="13" customFormat="1"/>
    <row r="9678" s="13" customFormat="1"/>
    <row r="9679" s="13" customFormat="1"/>
    <row r="9680" s="13" customFormat="1"/>
    <row r="9681" s="13" customFormat="1"/>
    <row r="9682" s="13" customFormat="1"/>
    <row r="9683" s="13" customFormat="1"/>
    <row r="9684" s="13" customFormat="1"/>
    <row r="9685" s="13" customFormat="1"/>
    <row r="9686" s="13" customFormat="1"/>
    <row r="9687" s="13" customFormat="1"/>
    <row r="9688" s="13" customFormat="1"/>
    <row r="9689" s="13" customFormat="1"/>
    <row r="9690" s="13" customFormat="1"/>
    <row r="9691" s="13" customFormat="1"/>
    <row r="9692" s="13" customFormat="1"/>
    <row r="9693" s="13" customFormat="1"/>
    <row r="9694" s="13" customFormat="1"/>
    <row r="9695" s="13" customFormat="1"/>
    <row r="9696" s="13" customFormat="1"/>
    <row r="9697" s="13" customFormat="1"/>
    <row r="9698" s="13" customFormat="1"/>
    <row r="9699" s="13" customFormat="1"/>
    <row r="9700" s="13" customFormat="1"/>
    <row r="9701" s="13" customFormat="1"/>
    <row r="9702" s="13" customFormat="1"/>
    <row r="9703" s="13" customFormat="1"/>
    <row r="9704" s="13" customFormat="1"/>
    <row r="9705" s="13" customFormat="1"/>
    <row r="9706" s="13" customFormat="1"/>
    <row r="9707" s="13" customFormat="1"/>
    <row r="9708" s="13" customFormat="1"/>
    <row r="9709" s="13" customFormat="1"/>
    <row r="9710" s="13" customFormat="1"/>
    <row r="9711" s="13" customFormat="1"/>
    <row r="9712" s="13" customFormat="1"/>
    <row r="9713" s="13" customFormat="1"/>
    <row r="9714" s="13" customFormat="1"/>
    <row r="9715" s="13" customFormat="1"/>
    <row r="9716" s="13" customFormat="1"/>
    <row r="9717" s="13" customFormat="1"/>
    <row r="9718" s="13" customFormat="1"/>
    <row r="9719" s="13" customFormat="1"/>
    <row r="9720" s="13" customFormat="1"/>
    <row r="9721" s="13" customFormat="1"/>
    <row r="9722" s="13" customFormat="1"/>
    <row r="9723" s="13" customFormat="1"/>
    <row r="9724" s="13" customFormat="1"/>
    <row r="9725" s="13" customFormat="1"/>
    <row r="9726" s="13" customFormat="1"/>
    <row r="9727" s="13" customFormat="1"/>
    <row r="9728" s="13" customFormat="1"/>
    <row r="9729" s="13" customFormat="1"/>
    <row r="9730" s="13" customFormat="1"/>
    <row r="9731" s="13" customFormat="1"/>
    <row r="9732" s="13" customFormat="1"/>
    <row r="9733" s="13" customFormat="1"/>
    <row r="9734" s="13" customFormat="1"/>
    <row r="9735" s="13" customFormat="1"/>
    <row r="9736" s="13" customFormat="1"/>
    <row r="9737" s="13" customFormat="1"/>
    <row r="9738" s="13" customFormat="1"/>
    <row r="9739" s="13" customFormat="1"/>
    <row r="9740" s="13" customFormat="1"/>
    <row r="9741" s="13" customFormat="1"/>
    <row r="9742" s="13" customFormat="1"/>
    <row r="9743" s="13" customFormat="1"/>
    <row r="9744" s="13" customFormat="1"/>
    <row r="9745" s="13" customFormat="1"/>
    <row r="9746" s="13" customFormat="1"/>
    <row r="9747" s="13" customFormat="1"/>
    <row r="9748" s="13" customFormat="1"/>
    <row r="9749" s="13" customFormat="1"/>
    <row r="9750" s="13" customFormat="1"/>
    <row r="9751" s="13" customFormat="1"/>
    <row r="9752" s="13" customFormat="1"/>
    <row r="9753" s="13" customFormat="1"/>
    <row r="9754" s="13" customFormat="1"/>
    <row r="9755" s="13" customFormat="1"/>
    <row r="9756" s="13" customFormat="1"/>
    <row r="9757" s="13" customFormat="1"/>
    <row r="9758" s="13" customFormat="1"/>
    <row r="9759" s="13" customFormat="1"/>
    <row r="9760" s="13" customFormat="1"/>
    <row r="9761" s="13" customFormat="1"/>
    <row r="9762" s="13" customFormat="1"/>
    <row r="9763" s="13" customFormat="1"/>
    <row r="9764" s="13" customFormat="1"/>
    <row r="9765" s="13" customFormat="1"/>
    <row r="9766" s="13" customFormat="1"/>
    <row r="9767" s="13" customFormat="1"/>
    <row r="9768" s="13" customFormat="1"/>
    <row r="9769" s="13" customFormat="1"/>
    <row r="9770" s="13" customFormat="1"/>
    <row r="9771" s="13" customFormat="1"/>
    <row r="9772" s="13" customFormat="1"/>
    <row r="9773" s="13" customFormat="1"/>
    <row r="9774" s="13" customFormat="1"/>
    <row r="9775" s="13" customFormat="1"/>
    <row r="9776" s="13" customFormat="1"/>
    <row r="9777" s="13" customFormat="1"/>
    <row r="9778" s="13" customFormat="1"/>
    <row r="9779" s="13" customFormat="1"/>
    <row r="9780" s="13" customFormat="1"/>
    <row r="9781" s="13" customFormat="1"/>
    <row r="9782" s="13" customFormat="1"/>
    <row r="9783" s="13" customFormat="1"/>
    <row r="9784" s="13" customFormat="1"/>
    <row r="9785" s="13" customFormat="1"/>
    <row r="9786" s="13" customFormat="1"/>
    <row r="9787" s="13" customFormat="1"/>
    <row r="9788" s="13" customFormat="1"/>
    <row r="9789" s="13" customFormat="1"/>
    <row r="9790" s="13" customFormat="1"/>
    <row r="9791" s="13" customFormat="1"/>
    <row r="9792" s="13" customFormat="1"/>
    <row r="9793" s="13" customFormat="1"/>
    <row r="9794" s="13" customFormat="1"/>
    <row r="9795" s="13" customFormat="1"/>
    <row r="9796" s="13" customFormat="1"/>
    <row r="9797" s="13" customFormat="1"/>
    <row r="9798" s="13" customFormat="1"/>
    <row r="9799" s="13" customFormat="1"/>
    <row r="9800" s="13" customFormat="1"/>
    <row r="9801" s="13" customFormat="1"/>
    <row r="9802" s="13" customFormat="1"/>
    <row r="9803" s="13" customFormat="1"/>
    <row r="9804" s="13" customFormat="1"/>
    <row r="9805" s="13" customFormat="1"/>
    <row r="9806" s="13" customFormat="1"/>
    <row r="9807" s="13" customFormat="1"/>
    <row r="9808" s="13" customFormat="1"/>
    <row r="9809" s="13" customFormat="1"/>
    <row r="9810" s="13" customFormat="1"/>
    <row r="9811" s="13" customFormat="1"/>
    <row r="9812" s="13" customFormat="1"/>
    <row r="9813" s="13" customFormat="1"/>
    <row r="9814" s="13" customFormat="1"/>
    <row r="9815" s="13" customFormat="1"/>
    <row r="9816" s="13" customFormat="1"/>
    <row r="9817" s="13" customFormat="1"/>
    <row r="9818" s="13" customFormat="1"/>
    <row r="9819" s="13" customFormat="1"/>
    <row r="9820" s="13" customFormat="1"/>
    <row r="9821" s="13" customFormat="1"/>
    <row r="9822" s="13" customFormat="1"/>
    <row r="9823" s="13" customFormat="1"/>
    <row r="9824" s="13" customFormat="1"/>
    <row r="9825" s="13" customFormat="1"/>
    <row r="9826" s="13" customFormat="1"/>
    <row r="9827" s="13" customFormat="1"/>
    <row r="9828" s="13" customFormat="1"/>
    <row r="9829" s="13" customFormat="1"/>
    <row r="9830" s="13" customFormat="1"/>
    <row r="9831" s="13" customFormat="1"/>
    <row r="9832" s="13" customFormat="1"/>
    <row r="9833" s="13" customFormat="1"/>
    <row r="9834" s="13" customFormat="1"/>
    <row r="9835" s="13" customFormat="1"/>
    <row r="9836" s="13" customFormat="1"/>
    <row r="9837" s="13" customFormat="1"/>
    <row r="9838" s="13" customFormat="1"/>
    <row r="9839" s="13" customFormat="1"/>
    <row r="9840" s="13" customFormat="1"/>
    <row r="9841" s="13" customFormat="1"/>
    <row r="9842" s="13" customFormat="1"/>
    <row r="9843" s="13" customFormat="1"/>
    <row r="9844" s="13" customFormat="1"/>
    <row r="9845" s="13" customFormat="1"/>
    <row r="9846" s="13" customFormat="1"/>
    <row r="9847" s="13" customFormat="1"/>
    <row r="9848" s="13" customFormat="1"/>
    <row r="9849" s="13" customFormat="1"/>
    <row r="9850" s="13" customFormat="1"/>
    <row r="9851" s="13" customFormat="1"/>
    <row r="9852" s="13" customFormat="1"/>
    <row r="9853" s="13" customFormat="1"/>
    <row r="9854" s="13" customFormat="1"/>
    <row r="9855" s="13" customFormat="1"/>
    <row r="9856" s="13" customFormat="1"/>
    <row r="9857" s="13" customFormat="1"/>
    <row r="9858" s="13" customFormat="1"/>
    <row r="9859" s="13" customFormat="1"/>
    <row r="9860" s="13" customFormat="1"/>
    <row r="9861" s="13" customFormat="1"/>
    <row r="9862" s="13" customFormat="1"/>
    <row r="9863" s="13" customFormat="1"/>
    <row r="9864" s="13" customFormat="1"/>
    <row r="9865" s="13" customFormat="1"/>
    <row r="9866" s="13" customFormat="1"/>
    <row r="9867" s="13" customFormat="1"/>
    <row r="9868" s="13" customFormat="1"/>
    <row r="9869" s="13" customFormat="1"/>
    <row r="9870" s="13" customFormat="1"/>
    <row r="9871" s="13" customFormat="1"/>
    <row r="9872" s="13" customFormat="1"/>
    <row r="9873" s="13" customFormat="1"/>
    <row r="9874" s="13" customFormat="1"/>
    <row r="9875" s="13" customFormat="1"/>
    <row r="9876" s="13" customFormat="1"/>
    <row r="9877" s="13" customFormat="1"/>
    <row r="9878" s="13" customFormat="1"/>
    <row r="9879" s="13" customFormat="1"/>
    <row r="9880" s="13" customFormat="1"/>
    <row r="9881" s="13" customFormat="1"/>
    <row r="9882" s="13" customFormat="1"/>
    <row r="9883" s="13" customFormat="1"/>
    <row r="9884" s="13" customFormat="1"/>
    <row r="9885" s="13" customFormat="1"/>
    <row r="9886" s="13" customFormat="1"/>
    <row r="9887" s="13" customFormat="1"/>
    <row r="9888" s="13" customFormat="1"/>
    <row r="9889" s="13" customFormat="1"/>
    <row r="9890" s="13" customFormat="1"/>
    <row r="9891" s="13" customFormat="1"/>
    <row r="9892" s="13" customFormat="1"/>
    <row r="9893" s="13" customFormat="1"/>
    <row r="9894" s="13" customFormat="1"/>
    <row r="9895" s="13" customFormat="1"/>
    <row r="9896" s="13" customFormat="1"/>
    <row r="9897" s="13" customFormat="1"/>
    <row r="9898" s="13" customFormat="1"/>
    <row r="9899" s="13" customFormat="1"/>
    <row r="9900" s="13" customFormat="1"/>
    <row r="9901" s="13" customFormat="1"/>
    <row r="9902" s="13" customFormat="1"/>
    <row r="9903" s="13" customFormat="1"/>
    <row r="9904" s="13" customFormat="1"/>
    <row r="9905" s="13" customFormat="1"/>
    <row r="9906" s="13" customFormat="1"/>
    <row r="9907" s="13" customFormat="1"/>
    <row r="9908" s="13" customFormat="1"/>
    <row r="9909" s="13" customFormat="1"/>
    <row r="9910" s="13" customFormat="1"/>
    <row r="9911" s="13" customFormat="1"/>
    <row r="9912" s="13" customFormat="1"/>
    <row r="9913" s="13" customFormat="1"/>
    <row r="9914" s="13" customFormat="1"/>
    <row r="9915" s="13" customFormat="1"/>
    <row r="9916" s="13" customFormat="1"/>
    <row r="9917" s="13" customFormat="1"/>
    <row r="9918" s="13" customFormat="1"/>
    <row r="9919" s="13" customFormat="1"/>
    <row r="9920" s="13" customFormat="1"/>
    <row r="9921" s="13" customFormat="1"/>
    <row r="9922" s="13" customFormat="1"/>
    <row r="9923" s="13" customFormat="1"/>
    <row r="9924" s="13" customFormat="1"/>
    <row r="9925" s="13" customFormat="1"/>
    <row r="9926" s="13" customFormat="1"/>
    <row r="9927" s="13" customFormat="1"/>
    <row r="9928" s="13" customFormat="1"/>
    <row r="9929" s="13" customFormat="1"/>
    <row r="9930" s="13" customFormat="1"/>
    <row r="9931" s="13" customFormat="1"/>
    <row r="9932" s="13" customFormat="1"/>
    <row r="9933" s="13" customFormat="1"/>
    <row r="9934" s="13" customFormat="1"/>
    <row r="9935" s="13" customFormat="1"/>
    <row r="9936" s="13" customFormat="1"/>
    <row r="9937" s="13" customFormat="1"/>
    <row r="9938" s="13" customFormat="1"/>
    <row r="9939" s="13" customFormat="1"/>
    <row r="9940" s="13" customFormat="1"/>
    <row r="9941" s="13" customFormat="1"/>
    <row r="9942" s="13" customFormat="1"/>
    <row r="9943" s="13" customFormat="1"/>
    <row r="9944" s="13" customFormat="1"/>
    <row r="9945" s="13" customFormat="1"/>
    <row r="9946" s="13" customFormat="1"/>
    <row r="9947" s="13" customFormat="1"/>
    <row r="9948" s="13" customFormat="1"/>
    <row r="9949" s="13" customFormat="1"/>
    <row r="9950" s="13" customFormat="1"/>
    <row r="9951" s="13" customFormat="1"/>
    <row r="9952" s="13" customFormat="1"/>
    <row r="9953" s="13" customFormat="1"/>
    <row r="9954" s="13" customFormat="1"/>
    <row r="9955" s="13" customFormat="1"/>
    <row r="9956" s="13" customFormat="1"/>
    <row r="9957" s="13" customFormat="1"/>
    <row r="9958" s="13" customFormat="1"/>
    <row r="9959" s="13" customFormat="1"/>
    <row r="9960" s="13" customFormat="1"/>
    <row r="9961" s="13" customFormat="1"/>
    <row r="9962" s="13" customFormat="1"/>
    <row r="9963" s="13" customFormat="1"/>
    <row r="9964" s="13" customFormat="1"/>
    <row r="9965" s="13" customFormat="1"/>
    <row r="9966" s="13" customFormat="1"/>
    <row r="9967" s="13" customFormat="1"/>
    <row r="9968" s="13" customFormat="1"/>
    <row r="9969" s="13" customFormat="1"/>
    <row r="9970" s="13" customFormat="1"/>
    <row r="9971" s="13" customFormat="1"/>
    <row r="9972" s="13" customFormat="1"/>
    <row r="9973" s="13" customFormat="1"/>
    <row r="9974" s="13" customFormat="1"/>
    <row r="9975" s="13" customFormat="1"/>
    <row r="9976" s="13" customFormat="1"/>
    <row r="9977" s="13" customFormat="1"/>
    <row r="9978" s="13" customFormat="1"/>
    <row r="9979" s="13" customFormat="1"/>
    <row r="9980" s="13" customFormat="1"/>
    <row r="9981" s="13" customFormat="1"/>
    <row r="9982" s="13" customFormat="1"/>
    <row r="9983" s="13" customFormat="1"/>
    <row r="9984" s="13" customFormat="1"/>
    <row r="9985" s="13" customFormat="1"/>
    <row r="9986" s="13" customFormat="1"/>
    <row r="9987" s="13" customFormat="1"/>
    <row r="9988" s="13" customFormat="1"/>
    <row r="9989" s="13" customFormat="1"/>
    <row r="9990" s="13" customFormat="1"/>
    <row r="9991" s="13" customFormat="1"/>
    <row r="9992" s="13" customFormat="1"/>
    <row r="9993" s="13" customFormat="1"/>
    <row r="9994" s="13" customFormat="1"/>
    <row r="9995" s="13" customFormat="1"/>
    <row r="9996" s="13" customFormat="1"/>
    <row r="9997" s="13" customFormat="1"/>
    <row r="9998" s="13" customFormat="1"/>
    <row r="9999" s="13" customFormat="1"/>
    <row r="10000" s="13" customFormat="1"/>
    <row r="10001" s="13" customFormat="1"/>
    <row r="10002" s="13" customFormat="1"/>
    <row r="10003" s="13" customFormat="1"/>
    <row r="10004" s="13" customFormat="1"/>
    <row r="10005" s="13" customFormat="1"/>
    <row r="10006" s="13" customFormat="1"/>
    <row r="10007" s="13" customFormat="1"/>
    <row r="10008" s="13" customFormat="1"/>
    <row r="10009" s="13" customFormat="1"/>
    <row r="10010" s="13" customFormat="1"/>
    <row r="10011" s="13" customFormat="1"/>
    <row r="10012" s="13" customFormat="1"/>
    <row r="10013" s="13" customFormat="1"/>
    <row r="10014" s="13" customFormat="1"/>
    <row r="10015" s="13" customFormat="1"/>
    <row r="10016" s="13" customFormat="1"/>
    <row r="10017" s="13" customFormat="1"/>
    <row r="10018" s="13" customFormat="1"/>
    <row r="10019" s="13" customFormat="1"/>
    <row r="10020" s="13" customFormat="1"/>
    <row r="10021" s="13" customFormat="1"/>
    <row r="10022" s="13" customFormat="1"/>
    <row r="10023" s="13" customFormat="1"/>
    <row r="10024" s="13" customFormat="1"/>
    <row r="10025" s="13" customFormat="1"/>
    <row r="10026" s="13" customFormat="1"/>
    <row r="10027" s="13" customFormat="1"/>
    <row r="10028" s="13" customFormat="1"/>
    <row r="10029" s="13" customFormat="1"/>
    <row r="10030" s="13" customFormat="1"/>
    <row r="10031" s="13" customFormat="1"/>
    <row r="10032" s="13" customFormat="1"/>
    <row r="10033" s="13" customFormat="1"/>
    <row r="10034" s="13" customFormat="1"/>
    <row r="10035" s="13" customFormat="1"/>
    <row r="10036" s="13" customFormat="1"/>
    <row r="10037" s="13" customFormat="1"/>
    <row r="10038" s="13" customFormat="1"/>
    <row r="10039" s="13" customFormat="1"/>
    <row r="10040" s="13" customFormat="1"/>
    <row r="10041" s="13" customFormat="1"/>
    <row r="10042" s="13" customFormat="1"/>
    <row r="10043" s="13" customFormat="1"/>
    <row r="10044" s="13" customFormat="1"/>
    <row r="10045" s="13" customFormat="1"/>
    <row r="10046" s="13" customFormat="1"/>
    <row r="10047" s="13" customFormat="1"/>
    <row r="10048" s="13" customFormat="1"/>
    <row r="10049" s="13" customFormat="1"/>
    <row r="10050" s="13" customFormat="1"/>
    <row r="10051" s="13" customFormat="1"/>
    <row r="10052" s="13" customFormat="1"/>
    <row r="10053" s="13" customFormat="1"/>
    <row r="10054" s="13" customFormat="1"/>
    <row r="10055" s="13" customFormat="1"/>
    <row r="10056" s="13" customFormat="1"/>
    <row r="10057" s="13" customFormat="1"/>
    <row r="10058" s="13" customFormat="1"/>
    <row r="10059" s="13" customFormat="1"/>
    <row r="10060" s="13" customFormat="1"/>
    <row r="10061" s="13" customFormat="1"/>
    <row r="10062" s="13" customFormat="1"/>
    <row r="10063" s="13" customFormat="1"/>
    <row r="10064" s="13" customFormat="1"/>
    <row r="10065" s="13" customFormat="1"/>
    <row r="10066" s="13" customFormat="1"/>
    <row r="10067" s="13" customFormat="1"/>
    <row r="10068" s="13" customFormat="1"/>
    <row r="10069" s="13" customFormat="1"/>
    <row r="10070" s="13" customFormat="1"/>
    <row r="10071" s="13" customFormat="1"/>
    <row r="10072" s="13" customFormat="1"/>
    <row r="10073" s="13" customFormat="1"/>
    <row r="10074" s="13" customFormat="1"/>
    <row r="10075" s="13" customFormat="1"/>
    <row r="10076" s="13" customFormat="1"/>
    <row r="10077" s="13" customFormat="1"/>
    <row r="10078" s="13" customFormat="1"/>
    <row r="10079" s="13" customFormat="1"/>
    <row r="10080" s="13" customFormat="1"/>
    <row r="10081" s="13" customFormat="1"/>
    <row r="10082" s="13" customFormat="1"/>
    <row r="10083" s="13" customFormat="1"/>
    <row r="10084" s="13" customFormat="1"/>
    <row r="10085" s="13" customFormat="1"/>
    <row r="10086" s="13" customFormat="1"/>
    <row r="10087" s="13" customFormat="1"/>
    <row r="10088" s="13" customFormat="1"/>
    <row r="10089" s="13" customFormat="1"/>
    <row r="10090" s="13" customFormat="1"/>
    <row r="10091" s="13" customFormat="1"/>
    <row r="10092" s="13" customFormat="1"/>
    <row r="10093" s="13" customFormat="1"/>
    <row r="10094" s="13" customFormat="1"/>
    <row r="10095" s="13" customFormat="1"/>
    <row r="10096" s="13" customFormat="1"/>
    <row r="10097" s="13" customFormat="1"/>
    <row r="10098" s="13" customFormat="1"/>
    <row r="10099" s="13" customFormat="1"/>
    <row r="10100" s="13" customFormat="1"/>
    <row r="10101" s="13" customFormat="1"/>
    <row r="10102" s="13" customFormat="1"/>
    <row r="10103" s="13" customFormat="1"/>
    <row r="10104" s="13" customFormat="1"/>
    <row r="10105" s="13" customFormat="1"/>
    <row r="10106" s="13" customFormat="1"/>
    <row r="10107" s="13" customFormat="1"/>
    <row r="10108" s="13" customFormat="1"/>
    <row r="10109" s="13" customFormat="1"/>
    <row r="10110" s="13" customFormat="1"/>
    <row r="10111" s="13" customFormat="1"/>
    <row r="10112" s="13" customFormat="1"/>
    <row r="10113" s="13" customFormat="1"/>
    <row r="10114" s="13" customFormat="1"/>
    <row r="10115" s="13" customFormat="1"/>
    <row r="10116" s="13" customFormat="1"/>
    <row r="10117" s="13" customFormat="1"/>
    <row r="10118" s="13" customFormat="1"/>
    <row r="10119" s="13" customFormat="1"/>
    <row r="10120" s="13" customFormat="1"/>
    <row r="10121" s="13" customFormat="1"/>
    <row r="10122" s="13" customFormat="1"/>
    <row r="10123" s="13" customFormat="1"/>
    <row r="10124" s="13" customFormat="1"/>
    <row r="10125" s="13" customFormat="1"/>
    <row r="10126" s="13" customFormat="1"/>
    <row r="10127" s="13" customFormat="1"/>
    <row r="10128" s="13" customFormat="1"/>
    <row r="10129" s="13" customFormat="1"/>
    <row r="10130" s="13" customFormat="1"/>
    <row r="10131" s="13" customFormat="1"/>
    <row r="10132" s="13" customFormat="1"/>
    <row r="10133" s="13" customFormat="1"/>
    <row r="10134" s="13" customFormat="1"/>
    <row r="10135" s="13" customFormat="1"/>
    <row r="10136" s="13" customFormat="1"/>
    <row r="10137" s="13" customFormat="1"/>
    <row r="10138" s="13" customFormat="1"/>
    <row r="10139" s="13" customFormat="1"/>
    <row r="10140" s="13" customFormat="1"/>
    <row r="10141" s="13" customFormat="1"/>
    <row r="10142" s="13" customFormat="1"/>
    <row r="10143" s="13" customFormat="1"/>
    <row r="10144" s="13" customFormat="1"/>
    <row r="10145" s="13" customFormat="1"/>
    <row r="10146" s="13" customFormat="1"/>
    <row r="10147" s="13" customFormat="1"/>
    <row r="10148" s="13" customFormat="1"/>
    <row r="10149" s="13" customFormat="1"/>
    <row r="10150" s="13" customFormat="1"/>
    <row r="10151" s="13" customFormat="1"/>
    <row r="10152" s="13" customFormat="1"/>
    <row r="10153" s="13" customFormat="1"/>
    <row r="10154" s="13" customFormat="1"/>
    <row r="10155" s="13" customFormat="1"/>
    <row r="10156" s="13" customFormat="1"/>
    <row r="10157" s="13" customFormat="1"/>
    <row r="10158" s="13" customFormat="1"/>
    <row r="10159" s="13" customFormat="1"/>
    <row r="10160" s="13" customFormat="1"/>
    <row r="10161" s="13" customFormat="1"/>
    <row r="10162" s="13" customFormat="1"/>
    <row r="10163" s="13" customFormat="1"/>
    <row r="10164" s="13" customFormat="1"/>
    <row r="10165" s="13" customFormat="1"/>
    <row r="10166" s="13" customFormat="1"/>
    <row r="10167" s="13" customFormat="1"/>
    <row r="10168" s="13" customFormat="1"/>
    <row r="10169" s="13" customFormat="1"/>
    <row r="10170" s="13" customFormat="1"/>
    <row r="10171" s="13" customFormat="1"/>
    <row r="10172" s="13" customFormat="1"/>
    <row r="10173" s="13" customFormat="1"/>
    <row r="10174" s="13" customFormat="1"/>
    <row r="10175" s="13" customFormat="1"/>
    <row r="10176" s="13" customFormat="1"/>
    <row r="10177" s="13" customFormat="1"/>
    <row r="10178" s="13" customFormat="1"/>
    <row r="10179" s="13" customFormat="1"/>
    <row r="10180" s="13" customFormat="1"/>
    <row r="10181" s="13" customFormat="1"/>
    <row r="10182" s="13" customFormat="1"/>
    <row r="10183" s="13" customFormat="1"/>
    <row r="10184" s="13" customFormat="1"/>
    <row r="10185" s="13" customFormat="1"/>
    <row r="10186" s="13" customFormat="1"/>
    <row r="10187" s="13" customFormat="1"/>
    <row r="10188" s="13" customFormat="1"/>
    <row r="10189" s="13" customFormat="1"/>
    <row r="10190" s="13" customFormat="1"/>
    <row r="10191" s="13" customFormat="1"/>
    <row r="10192" s="13" customFormat="1"/>
    <row r="10193" s="13" customFormat="1"/>
    <row r="10194" s="13" customFormat="1"/>
    <row r="10195" s="13" customFormat="1"/>
    <row r="10196" s="13" customFormat="1"/>
    <row r="10197" s="13" customFormat="1"/>
    <row r="10198" s="13" customFormat="1"/>
    <row r="10199" s="13" customFormat="1"/>
    <row r="10200" s="13" customFormat="1"/>
    <row r="10201" s="13" customFormat="1"/>
    <row r="10202" s="13" customFormat="1"/>
    <row r="10203" s="13" customFormat="1"/>
    <row r="10204" s="13" customFormat="1"/>
    <row r="10205" s="13" customFormat="1"/>
    <row r="10206" s="13" customFormat="1"/>
    <row r="10207" s="13" customFormat="1"/>
    <row r="10208" s="13" customFormat="1"/>
    <row r="10209" s="13" customFormat="1"/>
    <row r="10210" s="13" customFormat="1"/>
    <row r="10211" s="13" customFormat="1"/>
    <row r="10212" s="13" customFormat="1"/>
    <row r="10213" s="13" customFormat="1"/>
    <row r="10214" s="13" customFormat="1"/>
    <row r="10215" s="13" customFormat="1"/>
    <row r="10216" s="13" customFormat="1"/>
    <row r="10217" s="13" customFormat="1"/>
    <row r="10218" s="13" customFormat="1"/>
    <row r="10219" s="13" customFormat="1"/>
    <row r="10220" s="13" customFormat="1"/>
    <row r="10221" s="13" customFormat="1"/>
    <row r="10222" s="13" customFormat="1"/>
    <row r="10223" s="13" customFormat="1"/>
    <row r="10224" s="13" customFormat="1"/>
    <row r="10225" s="13" customFormat="1"/>
    <row r="10226" s="13" customFormat="1"/>
    <row r="10227" s="13" customFormat="1"/>
    <row r="10228" s="13" customFormat="1"/>
    <row r="10229" s="13" customFormat="1"/>
    <row r="10230" s="13" customFormat="1"/>
    <row r="10231" s="13" customFormat="1"/>
    <row r="10232" s="13" customFormat="1"/>
    <row r="10233" s="13" customFormat="1"/>
    <row r="10234" s="13" customFormat="1"/>
    <row r="10235" s="13" customFormat="1"/>
    <row r="10236" s="13" customFormat="1"/>
    <row r="10237" s="13" customFormat="1"/>
    <row r="10238" s="13" customFormat="1"/>
    <row r="10239" s="13" customFormat="1"/>
    <row r="10240" s="13" customFormat="1"/>
    <row r="10241" s="13" customFormat="1"/>
    <row r="10242" s="13" customFormat="1"/>
    <row r="10243" s="13" customFormat="1"/>
    <row r="10244" s="13" customFormat="1"/>
    <row r="10245" s="13" customFormat="1"/>
    <row r="10246" s="13" customFormat="1"/>
    <row r="10247" s="13" customFormat="1"/>
    <row r="10248" s="13" customFormat="1"/>
    <row r="10249" s="13" customFormat="1"/>
    <row r="10250" s="13" customFormat="1"/>
    <row r="10251" s="13" customFormat="1"/>
    <row r="10252" s="13" customFormat="1"/>
    <row r="10253" s="13" customFormat="1"/>
    <row r="10254" s="13" customFormat="1"/>
    <row r="10255" s="13" customFormat="1"/>
    <row r="10256" s="13" customFormat="1"/>
    <row r="10257" s="13" customFormat="1"/>
    <row r="10258" s="13" customFormat="1"/>
    <row r="10259" s="13" customFormat="1"/>
    <row r="10260" s="13" customFormat="1"/>
    <row r="10261" s="13" customFormat="1"/>
    <row r="10262" s="13" customFormat="1"/>
    <row r="10263" s="13" customFormat="1"/>
    <row r="10264" s="13" customFormat="1"/>
    <row r="10265" s="13" customFormat="1"/>
    <row r="10266" s="13" customFormat="1"/>
    <row r="10267" s="13" customFormat="1"/>
    <row r="10268" s="13" customFormat="1"/>
    <row r="10269" s="13" customFormat="1"/>
    <row r="10270" s="13" customFormat="1"/>
    <row r="10271" s="13" customFormat="1"/>
    <row r="10272" s="13" customFormat="1"/>
    <row r="10273" s="13" customFormat="1"/>
    <row r="10274" s="13" customFormat="1"/>
    <row r="10275" s="13" customFormat="1"/>
    <row r="10276" s="13" customFormat="1"/>
    <row r="10277" s="13" customFormat="1"/>
    <row r="10278" s="13" customFormat="1"/>
    <row r="10279" s="13" customFormat="1"/>
    <row r="10280" s="13" customFormat="1"/>
    <row r="10281" s="13" customFormat="1"/>
    <row r="10282" s="13" customFormat="1"/>
    <row r="10283" s="13" customFormat="1"/>
    <row r="10284" s="13" customFormat="1"/>
    <row r="10285" s="13" customFormat="1"/>
    <row r="10286" s="13" customFormat="1"/>
    <row r="10287" s="13" customFormat="1"/>
    <row r="10288" s="13" customFormat="1"/>
    <row r="10289" s="13" customFormat="1"/>
    <row r="10290" s="13" customFormat="1"/>
    <row r="10291" s="13" customFormat="1"/>
    <row r="10292" s="13" customFormat="1"/>
    <row r="10293" s="13" customFormat="1"/>
    <row r="10294" s="13" customFormat="1"/>
    <row r="10295" s="13" customFormat="1"/>
    <row r="10296" s="13" customFormat="1"/>
    <row r="10297" s="13" customFormat="1"/>
    <row r="10298" s="13" customFormat="1"/>
    <row r="10299" s="13" customFormat="1"/>
    <row r="10300" s="13" customFormat="1"/>
    <row r="10301" s="13" customFormat="1"/>
    <row r="10302" s="13" customFormat="1"/>
    <row r="10303" s="13" customFormat="1"/>
    <row r="10304" s="13" customFormat="1"/>
    <row r="10305" s="13" customFormat="1"/>
    <row r="10306" s="13" customFormat="1"/>
    <row r="10307" s="13" customFormat="1"/>
    <row r="10308" s="13" customFormat="1"/>
    <row r="10309" s="13" customFormat="1"/>
    <row r="10310" s="13" customFormat="1"/>
    <row r="10311" s="13" customFormat="1"/>
    <row r="10312" s="13" customFormat="1"/>
    <row r="10313" s="13" customFormat="1"/>
    <row r="10314" s="13" customFormat="1"/>
    <row r="10315" s="13" customFormat="1"/>
    <row r="10316" s="13" customFormat="1"/>
    <row r="10317" s="13" customFormat="1"/>
    <row r="10318" s="13" customFormat="1"/>
    <row r="10319" s="13" customFormat="1"/>
    <row r="10320" s="13" customFormat="1"/>
    <row r="10321" s="13" customFormat="1"/>
    <row r="10322" s="13" customFormat="1"/>
    <row r="10323" s="13" customFormat="1"/>
    <row r="10324" s="13" customFormat="1"/>
    <row r="10325" s="13" customFormat="1"/>
    <row r="10326" s="13" customFormat="1"/>
    <row r="10327" s="13" customFormat="1"/>
    <row r="10328" s="13" customFormat="1"/>
    <row r="10329" s="13" customFormat="1"/>
    <row r="10330" s="13" customFormat="1"/>
    <row r="10331" s="13" customFormat="1"/>
    <row r="10332" s="13" customFormat="1"/>
    <row r="10333" s="13" customFormat="1"/>
    <row r="10334" s="13" customFormat="1"/>
    <row r="10335" s="13" customFormat="1"/>
    <row r="10336" s="13" customFormat="1"/>
    <row r="10337" s="13" customFormat="1"/>
    <row r="10338" s="13" customFormat="1"/>
    <row r="10339" s="13" customFormat="1"/>
    <row r="10340" s="13" customFormat="1"/>
    <row r="10341" s="13" customFormat="1"/>
    <row r="10342" s="13" customFormat="1"/>
    <row r="10343" s="13" customFormat="1"/>
    <row r="10344" s="13" customFormat="1"/>
    <row r="10345" s="13" customFormat="1"/>
    <row r="10346" s="13" customFormat="1"/>
    <row r="10347" s="13" customFormat="1"/>
    <row r="10348" s="13" customFormat="1"/>
    <row r="10349" s="13" customFormat="1"/>
    <row r="10350" s="13" customFormat="1"/>
    <row r="10351" s="13" customFormat="1"/>
    <row r="10352" s="13" customFormat="1"/>
    <row r="10353" s="13" customFormat="1"/>
    <row r="10354" s="13" customFormat="1"/>
    <row r="10355" s="13" customFormat="1"/>
    <row r="10356" s="13" customFormat="1"/>
    <row r="10357" s="13" customFormat="1"/>
    <row r="10358" s="13" customFormat="1"/>
    <row r="10359" s="13" customFormat="1"/>
    <row r="10360" s="13" customFormat="1"/>
    <row r="10361" s="13" customFormat="1"/>
    <row r="10362" s="13" customFormat="1"/>
    <row r="10363" s="13" customFormat="1"/>
    <row r="10364" s="13" customFormat="1"/>
    <row r="10365" s="13" customFormat="1"/>
    <row r="10366" s="13" customFormat="1"/>
    <row r="10367" s="13" customFormat="1"/>
    <row r="10368" s="13" customFormat="1"/>
    <row r="10369" s="13" customFormat="1"/>
    <row r="10370" s="13" customFormat="1"/>
    <row r="10371" s="13" customFormat="1"/>
    <row r="10372" s="13" customFormat="1"/>
    <row r="10373" s="13" customFormat="1"/>
    <row r="10374" s="13" customFormat="1"/>
    <row r="10375" s="13" customFormat="1"/>
    <row r="10376" s="13" customFormat="1"/>
    <row r="10377" s="13" customFormat="1"/>
    <row r="10378" s="13" customFormat="1"/>
    <row r="10379" s="13" customFormat="1"/>
    <row r="10380" s="13" customFormat="1"/>
    <row r="10381" s="13" customFormat="1"/>
    <row r="10382" s="13" customFormat="1"/>
    <row r="10383" s="13" customFormat="1"/>
    <row r="10384" s="13" customFormat="1"/>
    <row r="10385" s="13" customFormat="1"/>
    <row r="10386" s="13" customFormat="1"/>
    <row r="10387" s="13" customFormat="1"/>
    <row r="10388" s="13" customFormat="1"/>
    <row r="10389" s="13" customFormat="1"/>
    <row r="10390" s="13" customFormat="1"/>
    <row r="10391" s="13" customFormat="1"/>
    <row r="10392" s="13" customFormat="1"/>
    <row r="10393" s="13" customFormat="1"/>
    <row r="10394" s="13" customFormat="1"/>
    <row r="10395" s="13" customFormat="1"/>
    <row r="10396" s="13" customFormat="1"/>
    <row r="10397" s="13" customFormat="1"/>
    <row r="10398" s="13" customFormat="1"/>
    <row r="10399" s="13" customFormat="1"/>
    <row r="10400" s="13" customFormat="1"/>
    <row r="10401" s="13" customFormat="1"/>
    <row r="10402" s="13" customFormat="1"/>
    <row r="10403" s="13" customFormat="1"/>
    <row r="10404" s="13" customFormat="1"/>
    <row r="10405" s="13" customFormat="1"/>
    <row r="10406" s="13" customFormat="1"/>
    <row r="10407" s="13" customFormat="1"/>
    <row r="10408" s="13" customFormat="1"/>
    <row r="10409" s="13" customFormat="1"/>
    <row r="10410" s="13" customFormat="1"/>
    <row r="10411" s="13" customFormat="1"/>
    <row r="10412" s="13" customFormat="1"/>
    <row r="10413" s="13" customFormat="1"/>
    <row r="10414" s="13" customFormat="1"/>
    <row r="10415" s="13" customFormat="1"/>
    <row r="10416" s="13" customFormat="1"/>
    <row r="10417" s="13" customFormat="1"/>
    <row r="10418" s="13" customFormat="1"/>
    <row r="10419" s="13" customFormat="1"/>
    <row r="10420" s="13" customFormat="1"/>
    <row r="10421" s="13" customFormat="1"/>
    <row r="10422" s="13" customFormat="1"/>
    <row r="10423" s="13" customFormat="1"/>
    <row r="10424" s="13" customFormat="1"/>
    <row r="10425" s="13" customFormat="1"/>
    <row r="10426" s="13" customFormat="1"/>
    <row r="10427" s="13" customFormat="1"/>
    <row r="10428" s="13" customFormat="1"/>
    <row r="10429" s="13" customFormat="1"/>
    <row r="10430" s="13" customFormat="1"/>
    <row r="10431" s="13" customFormat="1"/>
    <row r="10432" s="13" customFormat="1"/>
    <row r="10433" s="13" customFormat="1"/>
    <row r="10434" s="13" customFormat="1"/>
    <row r="10435" s="13" customFormat="1"/>
    <row r="10436" s="13" customFormat="1"/>
    <row r="10437" s="13" customFormat="1"/>
    <row r="10438" s="13" customFormat="1"/>
    <row r="10439" s="13" customFormat="1"/>
    <row r="10440" s="13" customFormat="1"/>
    <row r="10441" s="13" customFormat="1"/>
    <row r="10442" s="13" customFormat="1"/>
    <row r="10443" s="13" customFormat="1"/>
    <row r="10444" s="13" customFormat="1"/>
    <row r="10445" s="13" customFormat="1"/>
    <row r="10446" s="13" customFormat="1"/>
    <row r="10447" s="13" customFormat="1"/>
    <row r="10448" s="13" customFormat="1"/>
    <row r="10449" s="13" customFormat="1"/>
    <row r="10450" s="13" customFormat="1"/>
    <row r="10451" s="13" customFormat="1"/>
    <row r="10452" s="13" customFormat="1"/>
    <row r="10453" s="13" customFormat="1"/>
    <row r="10454" s="13" customFormat="1"/>
    <row r="10455" s="13" customFormat="1"/>
    <row r="10456" s="13" customFormat="1"/>
    <row r="10457" s="13" customFormat="1"/>
    <row r="10458" s="13" customFormat="1"/>
    <row r="10459" s="13" customFormat="1"/>
    <row r="10460" s="13" customFormat="1"/>
    <row r="10461" s="13" customFormat="1"/>
    <row r="10462" s="13" customFormat="1"/>
    <row r="10463" s="13" customFormat="1"/>
    <row r="10464" s="13" customFormat="1"/>
    <row r="10465" s="13" customFormat="1"/>
    <row r="10466" s="13" customFormat="1"/>
    <row r="10467" s="13" customFormat="1"/>
    <row r="10468" s="13" customFormat="1"/>
    <row r="10469" s="13" customFormat="1"/>
    <row r="10470" s="13" customFormat="1"/>
    <row r="10471" s="13" customFormat="1"/>
    <row r="10472" s="13" customFormat="1"/>
    <row r="10473" s="13" customFormat="1"/>
    <row r="10474" s="13" customFormat="1"/>
    <row r="10475" s="13" customFormat="1"/>
    <row r="10476" s="13" customFormat="1"/>
    <row r="10477" s="13" customFormat="1"/>
    <row r="10478" s="13" customFormat="1"/>
    <row r="10479" s="13" customFormat="1"/>
    <row r="10480" s="13" customFormat="1"/>
    <row r="10481" s="13" customFormat="1"/>
    <row r="10482" s="13" customFormat="1"/>
    <row r="10483" s="13" customFormat="1"/>
    <row r="10484" s="13" customFormat="1"/>
    <row r="10485" s="13" customFormat="1"/>
    <row r="10486" s="13" customFormat="1"/>
    <row r="10487" s="13" customFormat="1"/>
    <row r="10488" s="13" customFormat="1"/>
    <row r="10489" s="13" customFormat="1"/>
    <row r="10490" s="13" customFormat="1"/>
    <row r="10491" s="13" customFormat="1"/>
    <row r="10492" s="13" customFormat="1"/>
    <row r="10493" s="13" customFormat="1"/>
    <row r="10494" s="13" customFormat="1"/>
    <row r="10495" s="13" customFormat="1"/>
    <row r="10496" s="13" customFormat="1"/>
    <row r="10497" s="13" customFormat="1"/>
    <row r="10498" s="13" customFormat="1"/>
    <row r="10499" s="13" customFormat="1"/>
    <row r="10500" s="13" customFormat="1"/>
    <row r="10501" s="13" customFormat="1"/>
    <row r="10502" s="13" customFormat="1"/>
    <row r="10503" s="13" customFormat="1"/>
    <row r="10504" s="13" customFormat="1"/>
    <row r="10505" s="13" customFormat="1"/>
    <row r="10506" s="13" customFormat="1"/>
    <row r="10507" s="13" customFormat="1"/>
    <row r="10508" s="13" customFormat="1"/>
    <row r="10509" s="13" customFormat="1"/>
    <row r="10510" s="13" customFormat="1"/>
    <row r="10511" s="13" customFormat="1"/>
    <row r="10512" s="13" customFormat="1"/>
    <row r="10513" s="13" customFormat="1"/>
    <row r="10514" s="13" customFormat="1"/>
    <row r="10515" s="13" customFormat="1"/>
    <row r="10516" s="13" customFormat="1"/>
    <row r="10517" s="13" customFormat="1"/>
    <row r="10518" s="13" customFormat="1"/>
    <row r="10519" s="13" customFormat="1"/>
    <row r="10520" s="13" customFormat="1"/>
    <row r="10521" s="13" customFormat="1"/>
    <row r="10522" s="13" customFormat="1"/>
    <row r="10523" s="13" customFormat="1"/>
    <row r="10524" s="13" customFormat="1"/>
    <row r="10525" s="13" customFormat="1"/>
    <row r="10526" s="13" customFormat="1"/>
    <row r="10527" s="13" customFormat="1"/>
    <row r="10528" s="13" customFormat="1"/>
    <row r="10529" s="13" customFormat="1"/>
    <row r="10530" s="13" customFormat="1"/>
    <row r="10531" s="13" customFormat="1"/>
    <row r="10532" s="13" customFormat="1"/>
    <row r="10533" s="13" customFormat="1"/>
    <row r="10534" s="13" customFormat="1"/>
    <row r="10535" s="13" customFormat="1"/>
    <row r="10536" s="13" customFormat="1"/>
    <row r="10537" s="13" customFormat="1"/>
    <row r="10538" s="13" customFormat="1"/>
    <row r="10539" s="13" customFormat="1"/>
    <row r="10540" s="13" customFormat="1"/>
    <row r="10541" s="13" customFormat="1"/>
    <row r="10542" s="13" customFormat="1"/>
    <row r="10543" s="13" customFormat="1"/>
    <row r="10544" s="13" customFormat="1"/>
    <row r="10545" s="13" customFormat="1"/>
    <row r="10546" s="13" customFormat="1"/>
    <row r="10547" s="13" customFormat="1"/>
    <row r="10548" s="13" customFormat="1"/>
    <row r="10549" s="13" customFormat="1"/>
    <row r="10550" s="13" customFormat="1"/>
    <row r="10551" s="13" customFormat="1"/>
    <row r="10552" s="13" customFormat="1"/>
    <row r="10553" s="13" customFormat="1"/>
    <row r="10554" s="13" customFormat="1"/>
    <row r="10555" s="13" customFormat="1"/>
    <row r="10556" s="13" customFormat="1"/>
    <row r="10557" s="13" customFormat="1"/>
    <row r="10558" s="13" customFormat="1"/>
    <row r="10559" s="13" customFormat="1"/>
    <row r="10560" s="13" customFormat="1"/>
    <row r="10561" s="13" customFormat="1"/>
    <row r="10562" s="13" customFormat="1"/>
    <row r="10563" s="13" customFormat="1"/>
    <row r="10564" s="13" customFormat="1"/>
    <row r="10565" s="13" customFormat="1"/>
    <row r="10566" s="13" customFormat="1"/>
    <row r="10567" s="13" customFormat="1"/>
    <row r="10568" s="13" customFormat="1"/>
    <row r="10569" s="13" customFormat="1"/>
    <row r="10570" s="13" customFormat="1"/>
    <row r="10571" s="13" customFormat="1"/>
    <row r="10572" s="13" customFormat="1"/>
    <row r="10573" s="13" customFormat="1"/>
    <row r="10574" s="13" customFormat="1"/>
    <row r="10575" s="13" customFormat="1"/>
    <row r="10576" s="13" customFormat="1"/>
    <row r="10577" s="13" customFormat="1"/>
    <row r="10578" s="13" customFormat="1"/>
    <row r="10579" s="13" customFormat="1"/>
    <row r="10580" s="13" customFormat="1"/>
    <row r="10581" s="13" customFormat="1"/>
    <row r="10582" s="13" customFormat="1"/>
    <row r="10583" s="13" customFormat="1"/>
    <row r="10584" s="13" customFormat="1"/>
    <row r="10585" s="13" customFormat="1"/>
    <row r="10586" s="13" customFormat="1"/>
    <row r="10587" s="13" customFormat="1"/>
    <row r="10588" s="13" customFormat="1"/>
    <row r="10589" s="13" customFormat="1"/>
    <row r="10590" s="13" customFormat="1"/>
    <row r="10591" s="13" customFormat="1"/>
    <row r="10592" s="13" customFormat="1"/>
    <row r="10593" s="13" customFormat="1"/>
    <row r="10594" s="13" customFormat="1"/>
    <row r="10595" s="13" customFormat="1"/>
    <row r="10596" s="13" customFormat="1"/>
    <row r="10597" s="13" customFormat="1"/>
    <row r="10598" s="13" customFormat="1"/>
    <row r="10599" s="13" customFormat="1"/>
    <row r="10600" s="13" customFormat="1"/>
    <row r="10601" s="13" customFormat="1"/>
    <row r="10602" s="13" customFormat="1"/>
    <row r="10603" s="13" customFormat="1"/>
    <row r="10604" s="13" customFormat="1"/>
    <row r="10605" s="13" customFormat="1"/>
    <row r="10606" s="13" customFormat="1"/>
    <row r="10607" s="13" customFormat="1"/>
    <row r="10608" s="13" customFormat="1"/>
    <row r="10609" s="13" customFormat="1"/>
    <row r="10610" s="13" customFormat="1"/>
    <row r="10611" s="13" customFormat="1"/>
    <row r="10612" s="13" customFormat="1"/>
    <row r="10613" s="13" customFormat="1"/>
    <row r="10614" s="13" customFormat="1"/>
    <row r="10615" s="13" customFormat="1"/>
    <row r="10616" s="13" customFormat="1"/>
    <row r="10617" s="13" customFormat="1"/>
    <row r="10618" s="13" customFormat="1"/>
    <row r="10619" s="13" customFormat="1"/>
    <row r="10620" s="13" customFormat="1"/>
    <row r="10621" s="13" customFormat="1"/>
    <row r="10622" s="13" customFormat="1"/>
    <row r="10623" s="13" customFormat="1"/>
    <row r="10624" s="13" customFormat="1"/>
    <row r="10625" s="13" customFormat="1"/>
    <row r="10626" s="13" customFormat="1"/>
    <row r="10627" s="13" customFormat="1"/>
    <row r="10628" s="13" customFormat="1"/>
    <row r="10629" s="13" customFormat="1"/>
    <row r="10630" s="13" customFormat="1"/>
    <row r="10631" s="13" customFormat="1"/>
    <row r="10632" s="13" customFormat="1"/>
    <row r="10633" s="13" customFormat="1"/>
    <row r="10634" s="13" customFormat="1"/>
    <row r="10635" s="13" customFormat="1"/>
    <row r="10636" s="13" customFormat="1"/>
    <row r="10637" s="13" customFormat="1"/>
    <row r="10638" s="13" customFormat="1"/>
    <row r="10639" s="13" customFormat="1"/>
    <row r="10640" s="13" customFormat="1"/>
    <row r="10641" s="13" customFormat="1"/>
    <row r="10642" s="13" customFormat="1"/>
    <row r="10643" s="13" customFormat="1"/>
    <row r="10644" s="13" customFormat="1"/>
    <row r="10645" s="13" customFormat="1"/>
    <row r="10646" s="13" customFormat="1"/>
    <row r="10647" s="13" customFormat="1"/>
    <row r="10648" s="13" customFormat="1"/>
    <row r="10649" s="13" customFormat="1"/>
    <row r="10650" s="13" customFormat="1"/>
    <row r="10651" s="13" customFormat="1"/>
    <row r="10652" s="13" customFormat="1"/>
    <row r="10653" s="13" customFormat="1"/>
    <row r="10654" s="13" customFormat="1"/>
    <row r="10655" s="13" customFormat="1"/>
    <row r="10656" s="13" customFormat="1"/>
    <row r="10657" s="13" customFormat="1"/>
    <row r="10658" s="13" customFormat="1"/>
    <row r="10659" s="13" customFormat="1"/>
    <row r="10660" s="13" customFormat="1"/>
    <row r="10661" s="13" customFormat="1"/>
    <row r="10662" s="13" customFormat="1"/>
    <row r="10663" s="13" customFormat="1"/>
    <row r="10664" s="13" customFormat="1"/>
    <row r="10665" s="13" customFormat="1"/>
    <row r="10666" s="13" customFormat="1"/>
    <row r="10667" s="13" customFormat="1"/>
    <row r="10668" s="13" customFormat="1"/>
    <row r="10669" s="13" customFormat="1"/>
    <row r="10670" s="13" customFormat="1"/>
    <row r="10671" s="13" customFormat="1"/>
    <row r="10672" s="13" customFormat="1"/>
    <row r="10673" s="13" customFormat="1"/>
    <row r="10674" s="13" customFormat="1"/>
    <row r="10675" s="13" customFormat="1"/>
    <row r="10676" s="13" customFormat="1"/>
    <row r="10677" s="13" customFormat="1"/>
    <row r="10678" s="13" customFormat="1"/>
    <row r="10679" s="13" customFormat="1"/>
    <row r="10680" s="13" customFormat="1"/>
    <row r="10681" s="13" customFormat="1"/>
    <row r="10682" s="13" customFormat="1"/>
    <row r="10683" s="13" customFormat="1"/>
    <row r="10684" s="13" customFormat="1"/>
    <row r="10685" s="13" customFormat="1"/>
    <row r="10686" s="13" customFormat="1"/>
    <row r="10687" s="13" customFormat="1"/>
    <row r="10688" s="13" customFormat="1"/>
    <row r="10689" s="13" customFormat="1"/>
    <row r="10690" s="13" customFormat="1"/>
    <row r="10691" s="13" customFormat="1"/>
    <row r="10692" s="13" customFormat="1"/>
    <row r="10693" s="13" customFormat="1"/>
    <row r="10694" s="13" customFormat="1"/>
    <row r="10695" s="13" customFormat="1"/>
    <row r="10696" s="13" customFormat="1"/>
    <row r="10697" s="13" customFormat="1"/>
    <row r="10698" s="13" customFormat="1"/>
    <row r="10699" s="13" customFormat="1"/>
    <row r="10700" s="13" customFormat="1"/>
    <row r="10701" s="13" customFormat="1"/>
    <row r="10702" s="13" customFormat="1"/>
    <row r="10703" s="13" customFormat="1"/>
    <row r="10704" s="13" customFormat="1"/>
    <row r="10705" s="13" customFormat="1"/>
    <row r="10706" s="13" customFormat="1"/>
    <row r="10707" s="13" customFormat="1"/>
    <row r="10708" s="13" customFormat="1"/>
    <row r="10709" s="13" customFormat="1"/>
    <row r="10710" s="13" customFormat="1"/>
    <row r="10711" s="13" customFormat="1"/>
    <row r="10712" s="13" customFormat="1"/>
    <row r="10713" s="13" customFormat="1"/>
    <row r="10714" s="13" customFormat="1"/>
    <row r="10715" s="13" customFormat="1"/>
    <row r="10716" s="13" customFormat="1"/>
    <row r="10717" s="13" customFormat="1"/>
    <row r="10718" s="13" customFormat="1"/>
    <row r="10719" s="13" customFormat="1"/>
    <row r="10720" s="13" customFormat="1"/>
    <row r="10721" s="13" customFormat="1"/>
    <row r="10722" s="13" customFormat="1"/>
    <row r="10723" s="13" customFormat="1"/>
    <row r="10724" s="13" customFormat="1"/>
    <row r="10725" s="13" customFormat="1"/>
    <row r="10726" s="13" customFormat="1"/>
    <row r="10727" s="13" customFormat="1"/>
    <row r="10728" s="13" customFormat="1"/>
    <row r="10729" s="13" customFormat="1"/>
    <row r="10730" s="13" customFormat="1"/>
    <row r="10731" s="13" customFormat="1"/>
    <row r="10732" s="13" customFormat="1"/>
    <row r="10733" s="13" customFormat="1"/>
    <row r="10734" s="13" customFormat="1"/>
    <row r="10735" s="13" customFormat="1"/>
    <row r="10736" s="13" customFormat="1"/>
    <row r="10737" s="13" customFormat="1"/>
    <row r="10738" s="13" customFormat="1"/>
    <row r="10739" s="13" customFormat="1"/>
    <row r="10740" s="13" customFormat="1"/>
    <row r="10741" s="13" customFormat="1"/>
    <row r="10742" s="13" customFormat="1"/>
    <row r="10743" s="13" customFormat="1"/>
    <row r="10744" s="13" customFormat="1"/>
    <row r="10745" s="13" customFormat="1"/>
    <row r="10746" s="13" customFormat="1"/>
    <row r="10747" s="13" customFormat="1"/>
    <row r="10748" s="13" customFormat="1"/>
    <row r="10749" s="13" customFormat="1"/>
    <row r="10750" s="13" customFormat="1"/>
    <row r="10751" s="13" customFormat="1"/>
    <row r="10752" s="13" customFormat="1"/>
    <row r="10753" s="13" customFormat="1"/>
    <row r="10754" s="13" customFormat="1"/>
    <row r="10755" s="13" customFormat="1"/>
    <row r="10756" s="13" customFormat="1"/>
    <row r="10757" s="13" customFormat="1"/>
    <row r="10758" s="13" customFormat="1"/>
    <row r="10759" s="13" customFormat="1"/>
    <row r="10760" s="13" customFormat="1"/>
    <row r="10761" s="13" customFormat="1"/>
    <row r="10762" s="13" customFormat="1"/>
    <row r="10763" s="13" customFormat="1"/>
    <row r="10764" s="13" customFormat="1"/>
    <row r="10765" s="13" customFormat="1"/>
    <row r="10766" s="13" customFormat="1"/>
    <row r="10767" s="13" customFormat="1"/>
    <row r="10768" s="13" customFormat="1"/>
    <row r="10769" s="13" customFormat="1"/>
    <row r="10770" s="13" customFormat="1"/>
    <row r="10771" s="13" customFormat="1"/>
    <row r="10772" s="13" customFormat="1"/>
    <row r="10773" s="13" customFormat="1"/>
    <row r="10774" s="13" customFormat="1"/>
    <row r="10775" s="13" customFormat="1"/>
    <row r="10776" s="13" customFormat="1"/>
    <row r="10777" s="13" customFormat="1"/>
    <row r="10778" s="13" customFormat="1"/>
    <row r="10779" s="13" customFormat="1"/>
    <row r="10780" s="13" customFormat="1"/>
    <row r="10781" s="13" customFormat="1"/>
    <row r="10782" s="13" customFormat="1"/>
    <row r="10783" s="13" customFormat="1"/>
    <row r="10784" s="13" customFormat="1"/>
    <row r="10785" s="13" customFormat="1"/>
    <row r="10786" s="13" customFormat="1"/>
    <row r="10787" s="13" customFormat="1"/>
    <row r="10788" s="13" customFormat="1"/>
    <row r="10789" s="13" customFormat="1"/>
    <row r="10790" s="13" customFormat="1"/>
    <row r="10791" s="13" customFormat="1"/>
    <row r="10792" s="13" customFormat="1"/>
    <row r="10793" s="13" customFormat="1"/>
    <row r="10794" s="13" customFormat="1"/>
    <row r="10795" s="13" customFormat="1"/>
    <row r="10796" s="13" customFormat="1"/>
    <row r="10797" s="13" customFormat="1"/>
    <row r="10798" s="13" customFormat="1"/>
    <row r="10799" s="13" customFormat="1"/>
    <row r="10800" s="13" customFormat="1"/>
    <row r="10801" s="13" customFormat="1"/>
    <row r="10802" s="13" customFormat="1"/>
    <row r="10803" s="13" customFormat="1"/>
    <row r="10804" s="13" customFormat="1"/>
    <row r="10805" s="13" customFormat="1"/>
    <row r="10806" s="13" customFormat="1"/>
    <row r="10807" s="13" customFormat="1"/>
    <row r="10808" s="13" customFormat="1"/>
    <row r="10809" s="13" customFormat="1"/>
    <row r="10810" s="13" customFormat="1"/>
    <row r="10811" s="13" customFormat="1"/>
    <row r="10812" s="13" customFormat="1"/>
    <row r="10813" s="13" customFormat="1"/>
    <row r="10814" s="13" customFormat="1"/>
    <row r="10815" s="13" customFormat="1"/>
    <row r="10816" s="13" customFormat="1"/>
    <row r="10817" s="13" customFormat="1"/>
    <row r="10818" s="13" customFormat="1"/>
    <row r="10819" s="13" customFormat="1"/>
    <row r="10820" s="13" customFormat="1"/>
    <row r="10821" s="13" customFormat="1"/>
    <row r="10822" s="13" customFormat="1"/>
    <row r="10823" s="13" customFormat="1"/>
    <row r="10824" s="13" customFormat="1"/>
    <row r="10825" s="13" customFormat="1"/>
    <row r="10826" s="13" customFormat="1"/>
    <row r="10827" s="13" customFormat="1"/>
    <row r="10828" s="13" customFormat="1"/>
    <row r="10829" s="13" customFormat="1"/>
    <row r="10830" s="13" customFormat="1"/>
    <row r="10831" s="13" customFormat="1"/>
    <row r="10832" s="13" customFormat="1"/>
    <row r="10833" s="13" customFormat="1"/>
    <row r="10834" s="13" customFormat="1"/>
    <row r="10835" s="13" customFormat="1"/>
    <row r="10836" s="13" customFormat="1"/>
    <row r="10837" s="13" customFormat="1"/>
    <row r="10838" s="13" customFormat="1"/>
    <row r="10839" s="13" customFormat="1"/>
    <row r="10840" s="13" customFormat="1"/>
    <row r="10841" s="13" customFormat="1"/>
    <row r="10842" s="13" customFormat="1"/>
    <row r="10843" s="13" customFormat="1"/>
    <row r="10844" s="13" customFormat="1"/>
    <row r="10845" s="13" customFormat="1"/>
    <row r="10846" s="13" customFormat="1"/>
    <row r="10847" s="13" customFormat="1"/>
    <row r="10848" s="13" customFormat="1"/>
    <row r="10849" s="13" customFormat="1"/>
    <row r="10850" s="13" customFormat="1"/>
    <row r="10851" s="13" customFormat="1"/>
    <row r="10852" s="13" customFormat="1"/>
    <row r="10853" s="13" customFormat="1"/>
    <row r="10854" s="13" customFormat="1"/>
    <row r="10855" s="13" customFormat="1"/>
    <row r="10856" s="13" customFormat="1"/>
    <row r="10857" s="13" customFormat="1"/>
    <row r="10858" s="13" customFormat="1"/>
    <row r="10859" s="13" customFormat="1"/>
    <row r="10860" s="13" customFormat="1"/>
    <row r="10861" s="13" customFormat="1"/>
    <row r="10862" s="13" customFormat="1"/>
    <row r="10863" s="13" customFormat="1"/>
    <row r="10864" s="13" customFormat="1"/>
    <row r="10865" s="13" customFormat="1"/>
    <row r="10866" s="13" customFormat="1"/>
    <row r="10867" s="13" customFormat="1"/>
    <row r="10868" s="13" customFormat="1"/>
    <row r="10869" s="13" customFormat="1"/>
    <row r="10870" s="13" customFormat="1"/>
    <row r="10871" s="13" customFormat="1"/>
    <row r="10872" s="13" customFormat="1"/>
    <row r="10873" s="13" customFormat="1"/>
    <row r="10874" s="13" customFormat="1"/>
    <row r="10875" s="13" customFormat="1"/>
    <row r="10876" s="13" customFormat="1"/>
    <row r="10877" s="13" customFormat="1"/>
    <row r="10878" s="13" customFormat="1"/>
    <row r="10879" s="13" customFormat="1"/>
    <row r="10880" s="13" customFormat="1"/>
    <row r="10881" s="13" customFormat="1"/>
    <row r="10882" s="13" customFormat="1"/>
    <row r="10883" s="13" customFormat="1"/>
    <row r="10884" s="13" customFormat="1"/>
    <row r="10885" s="13" customFormat="1"/>
    <row r="10886" s="13" customFormat="1"/>
    <row r="10887" s="13" customFormat="1"/>
    <row r="10888" s="13" customFormat="1"/>
    <row r="10889" s="13" customFormat="1"/>
    <row r="10890" s="13" customFormat="1"/>
    <row r="10891" s="13" customFormat="1"/>
    <row r="10892" s="13" customFormat="1"/>
    <row r="10893" s="13" customFormat="1"/>
    <row r="10894" s="13" customFormat="1"/>
    <row r="10895" s="13" customFormat="1"/>
    <row r="10896" s="13" customFormat="1"/>
    <row r="10897" s="13" customFormat="1"/>
    <row r="10898" s="13" customFormat="1"/>
    <row r="10899" s="13" customFormat="1"/>
    <row r="10900" s="13" customFormat="1"/>
    <row r="10901" s="13" customFormat="1"/>
    <row r="10902" s="13" customFormat="1"/>
    <row r="10903" s="13" customFormat="1"/>
    <row r="10904" s="13" customFormat="1"/>
    <row r="10905" s="13" customFormat="1"/>
    <row r="10906" s="13" customFormat="1"/>
    <row r="10907" s="13" customFormat="1"/>
    <row r="10908" s="13" customFormat="1"/>
    <row r="10909" s="13" customFormat="1"/>
    <row r="10910" s="13" customFormat="1"/>
    <row r="10911" s="13" customFormat="1"/>
    <row r="10912" s="13" customFormat="1"/>
    <row r="10913" s="13" customFormat="1"/>
    <row r="10914" s="13" customFormat="1"/>
    <row r="10915" s="13" customFormat="1"/>
    <row r="10916" s="13" customFormat="1"/>
    <row r="10917" s="13" customFormat="1"/>
    <row r="10918" s="13" customFormat="1"/>
    <row r="10919" s="13" customFormat="1"/>
    <row r="10920" s="13" customFormat="1"/>
    <row r="10921" s="13" customFormat="1"/>
    <row r="10922" s="13" customFormat="1"/>
    <row r="10923" s="13" customFormat="1"/>
    <row r="10924" s="13" customFormat="1"/>
    <row r="10925" s="13" customFormat="1"/>
    <row r="10926" s="13" customFormat="1"/>
    <row r="10927" s="13" customFormat="1"/>
    <row r="10928" s="13" customFormat="1"/>
    <row r="10929" s="13" customFormat="1"/>
    <row r="10930" s="13" customFormat="1"/>
    <row r="10931" s="13" customFormat="1"/>
    <row r="10932" s="13" customFormat="1"/>
    <row r="10933" s="13" customFormat="1"/>
    <row r="10934" s="13" customFormat="1"/>
    <row r="10935" s="13" customFormat="1"/>
    <row r="10936" s="13" customFormat="1"/>
    <row r="10937" s="13" customFormat="1"/>
    <row r="10938" s="13" customFormat="1"/>
    <row r="10939" s="13" customFormat="1"/>
    <row r="10940" s="13" customFormat="1"/>
    <row r="10941" s="13" customFormat="1"/>
    <row r="10942" s="13" customFormat="1"/>
    <row r="10943" s="13" customFormat="1"/>
    <row r="10944" s="13" customFormat="1"/>
    <row r="10945" s="13" customFormat="1"/>
    <row r="10946" s="13" customFormat="1"/>
    <row r="10947" s="13" customFormat="1"/>
    <row r="10948" s="13" customFormat="1"/>
    <row r="10949" s="13" customFormat="1"/>
    <row r="10950" s="13" customFormat="1"/>
    <row r="10951" s="13" customFormat="1"/>
    <row r="10952" s="13" customFormat="1"/>
    <row r="10953" s="13" customFormat="1"/>
    <row r="10954" s="13" customFormat="1"/>
    <row r="10955" s="13" customFormat="1"/>
    <row r="10956" s="13" customFormat="1"/>
    <row r="10957" s="13" customFormat="1"/>
    <row r="10958" s="13" customFormat="1"/>
    <row r="10959" s="13" customFormat="1"/>
    <row r="10960" s="13" customFormat="1"/>
    <row r="10961" s="13" customFormat="1"/>
    <row r="10962" s="13" customFormat="1"/>
    <row r="10963" s="13" customFormat="1"/>
    <row r="10964" s="13" customFormat="1"/>
    <row r="10965" s="13" customFormat="1"/>
    <row r="10966" s="13" customFormat="1"/>
    <row r="10967" s="13" customFormat="1"/>
    <row r="10968" s="13" customFormat="1"/>
    <row r="10969" s="13" customFormat="1"/>
    <row r="10970" s="13" customFormat="1"/>
    <row r="10971" s="13" customFormat="1"/>
    <row r="10972" s="13" customFormat="1"/>
    <row r="10973" s="13" customFormat="1"/>
    <row r="10974" s="13" customFormat="1"/>
    <row r="10975" s="13" customFormat="1"/>
    <row r="10976" s="13" customFormat="1"/>
    <row r="10977" s="13" customFormat="1"/>
    <row r="10978" s="13" customFormat="1"/>
    <row r="10979" s="13" customFormat="1"/>
    <row r="10980" s="13" customFormat="1"/>
    <row r="10981" s="13" customFormat="1"/>
    <row r="10982" s="13" customFormat="1"/>
    <row r="10983" s="13" customFormat="1"/>
    <row r="10984" s="13" customFormat="1"/>
    <row r="10985" s="13" customFormat="1"/>
    <row r="10986" s="13" customFormat="1"/>
    <row r="10987" s="13" customFormat="1"/>
    <row r="10988" s="13" customFormat="1"/>
    <row r="10989" s="13" customFormat="1"/>
    <row r="10990" s="13" customFormat="1"/>
    <row r="10991" s="13" customFormat="1"/>
    <row r="10992" s="13" customFormat="1"/>
    <row r="10993" s="13" customFormat="1"/>
    <row r="10994" s="13" customFormat="1"/>
    <row r="10995" s="13" customFormat="1"/>
    <row r="10996" s="13" customFormat="1"/>
    <row r="10997" s="13" customFormat="1"/>
    <row r="10998" s="13" customFormat="1"/>
    <row r="10999" s="13" customFormat="1"/>
    <row r="11000" s="13" customFormat="1"/>
    <row r="11001" s="13" customFormat="1"/>
    <row r="11002" s="13" customFormat="1"/>
    <row r="11003" s="13" customFormat="1"/>
    <row r="11004" s="13" customFormat="1"/>
    <row r="11005" s="13" customFormat="1"/>
    <row r="11006" s="13" customFormat="1"/>
    <row r="11007" s="13" customFormat="1"/>
    <row r="11008" s="13" customFormat="1"/>
    <row r="11009" s="13" customFormat="1"/>
    <row r="11010" s="13" customFormat="1"/>
    <row r="11011" s="13" customFormat="1"/>
    <row r="11012" s="13" customFormat="1"/>
    <row r="11013" s="13" customFormat="1"/>
    <row r="11014" s="13" customFormat="1"/>
    <row r="11015" s="13" customFormat="1"/>
    <row r="11016" s="13" customFormat="1"/>
    <row r="11017" s="13" customFormat="1"/>
    <row r="11018" s="13" customFormat="1"/>
    <row r="11019" s="13" customFormat="1"/>
    <row r="11020" s="13" customFormat="1"/>
    <row r="11021" s="13" customFormat="1"/>
    <row r="11022" s="13" customFormat="1"/>
    <row r="11023" s="13" customFormat="1"/>
    <row r="11024" s="13" customFormat="1"/>
    <row r="11025" s="13" customFormat="1"/>
    <row r="11026" s="13" customFormat="1"/>
    <row r="11027" s="13" customFormat="1"/>
    <row r="11028" s="13" customFormat="1"/>
    <row r="11029" s="13" customFormat="1"/>
    <row r="11030" s="13" customFormat="1"/>
    <row r="11031" s="13" customFormat="1"/>
    <row r="11032" s="13" customFormat="1"/>
    <row r="11033" s="13" customFormat="1"/>
    <row r="11034" s="13" customFormat="1"/>
    <row r="11035" s="13" customFormat="1"/>
    <row r="11036" s="13" customFormat="1"/>
    <row r="11037" s="13" customFormat="1"/>
    <row r="11038" s="13" customFormat="1"/>
    <row r="11039" s="13" customFormat="1"/>
    <row r="11040" s="13" customFormat="1"/>
    <row r="11041" s="13" customFormat="1"/>
    <row r="11042" s="13" customFormat="1"/>
    <row r="11043" s="13" customFormat="1"/>
    <row r="11044" s="13" customFormat="1"/>
    <row r="11045" s="13" customFormat="1"/>
    <row r="11046" s="13" customFormat="1"/>
    <row r="11047" s="13" customFormat="1"/>
    <row r="11048" s="13" customFormat="1"/>
    <row r="11049" s="13" customFormat="1"/>
    <row r="11050" s="13" customFormat="1"/>
    <row r="11051" s="13" customFormat="1"/>
    <row r="11052" s="13" customFormat="1"/>
    <row r="11053" s="13" customFormat="1"/>
    <row r="11054" s="13" customFormat="1"/>
    <row r="11055" s="13" customFormat="1"/>
    <row r="11056" s="13" customFormat="1"/>
    <row r="11057" s="13" customFormat="1"/>
    <row r="11058" s="13" customFormat="1"/>
    <row r="11059" s="13" customFormat="1"/>
    <row r="11060" s="13" customFormat="1"/>
    <row r="11061" s="13" customFormat="1"/>
    <row r="11062" s="13" customFormat="1"/>
    <row r="11063" s="13" customFormat="1"/>
    <row r="11064" s="13" customFormat="1"/>
    <row r="11065" s="13" customFormat="1"/>
    <row r="11066" s="13" customFormat="1"/>
    <row r="11067" s="13" customFormat="1"/>
    <row r="11068" s="13" customFormat="1"/>
    <row r="11069" s="13" customFormat="1"/>
    <row r="11070" s="13" customFormat="1"/>
    <row r="11071" s="13" customFormat="1"/>
    <row r="11072" s="13" customFormat="1"/>
    <row r="11073" s="13" customFormat="1"/>
    <row r="11074" s="13" customFormat="1"/>
    <row r="11075" s="13" customFormat="1"/>
    <row r="11076" s="13" customFormat="1"/>
    <row r="11077" s="13" customFormat="1"/>
    <row r="11078" s="13" customFormat="1"/>
    <row r="11079" s="13" customFormat="1"/>
    <row r="11080" s="13" customFormat="1"/>
    <row r="11081" s="13" customFormat="1"/>
    <row r="11082" s="13" customFormat="1"/>
    <row r="11083" s="13" customFormat="1"/>
    <row r="11084" s="13" customFormat="1"/>
    <row r="11085" s="13" customFormat="1"/>
    <row r="11086" s="13" customFormat="1"/>
    <row r="11087" s="13" customFormat="1"/>
    <row r="11088" s="13" customFormat="1"/>
    <row r="11089" s="13" customFormat="1"/>
    <row r="11090" s="13" customFormat="1"/>
    <row r="11091" s="13" customFormat="1"/>
    <row r="11092" s="13" customFormat="1"/>
    <row r="11093" s="13" customFormat="1"/>
    <row r="11094" s="13" customFormat="1"/>
    <row r="11095" s="13" customFormat="1"/>
    <row r="11096" s="13" customFormat="1"/>
    <row r="11097" s="13" customFormat="1"/>
    <row r="11098" s="13" customFormat="1"/>
    <row r="11099" s="13" customFormat="1"/>
    <row r="11100" s="13" customFormat="1"/>
    <row r="11101" s="13" customFormat="1"/>
    <row r="11102" s="13" customFormat="1"/>
    <row r="11103" s="13" customFormat="1"/>
    <row r="11104" s="13" customFormat="1"/>
    <row r="11105" s="13" customFormat="1"/>
    <row r="11106" s="13" customFormat="1"/>
    <row r="11107" s="13" customFormat="1"/>
    <row r="11108" s="13" customFormat="1"/>
    <row r="11109" s="13" customFormat="1"/>
    <row r="11110" s="13" customFormat="1"/>
    <row r="11111" s="13" customFormat="1"/>
    <row r="11112" s="13" customFormat="1"/>
    <row r="11113" s="13" customFormat="1"/>
    <row r="11114" s="13" customFormat="1"/>
    <row r="11115" s="13" customFormat="1"/>
    <row r="11116" s="13" customFormat="1"/>
    <row r="11117" s="13" customFormat="1"/>
    <row r="11118" s="13" customFormat="1"/>
    <row r="11119" s="13" customFormat="1"/>
    <row r="11120" s="13" customFormat="1"/>
    <row r="11121" s="13" customFormat="1"/>
    <row r="11122" s="13" customFormat="1"/>
    <row r="11123" s="13" customFormat="1"/>
    <row r="11124" s="13" customFormat="1"/>
    <row r="11125" s="13" customFormat="1"/>
    <row r="11126" s="13" customFormat="1"/>
    <row r="11127" s="13" customFormat="1"/>
    <row r="11128" s="13" customFormat="1"/>
    <row r="11129" s="13" customFormat="1"/>
    <row r="11130" s="13" customFormat="1"/>
    <row r="11131" s="13" customFormat="1"/>
    <row r="11132" s="13" customFormat="1"/>
    <row r="11133" s="13" customFormat="1"/>
    <row r="11134" s="13" customFormat="1"/>
    <row r="11135" s="13" customFormat="1"/>
    <row r="11136" s="13" customFormat="1"/>
    <row r="11137" s="13" customFormat="1"/>
    <row r="11138" s="13" customFormat="1"/>
    <row r="11139" s="13" customFormat="1"/>
    <row r="11140" s="13" customFormat="1"/>
    <row r="11141" s="13" customFormat="1"/>
    <row r="11142" s="13" customFormat="1"/>
    <row r="11143" s="13" customFormat="1"/>
    <row r="11144" s="13" customFormat="1"/>
    <row r="11145" s="13" customFormat="1"/>
    <row r="11146" s="13" customFormat="1"/>
    <row r="11147" s="13" customFormat="1"/>
    <row r="11148" s="13" customFormat="1"/>
    <row r="11149" s="13" customFormat="1"/>
    <row r="11150" s="13" customFormat="1"/>
    <row r="11151" s="13" customFormat="1"/>
    <row r="11152" s="13" customFormat="1"/>
    <row r="11153" s="13" customFormat="1"/>
    <row r="11154" s="13" customFormat="1"/>
    <row r="11155" s="13" customFormat="1"/>
    <row r="11156" s="13" customFormat="1"/>
    <row r="11157" s="13" customFormat="1"/>
    <row r="11158" s="13" customFormat="1"/>
    <row r="11159" s="13" customFormat="1"/>
    <row r="11160" s="13" customFormat="1"/>
    <row r="11161" s="13" customFormat="1"/>
    <row r="11162" s="13" customFormat="1"/>
    <row r="11163" s="13" customFormat="1"/>
    <row r="11164" s="13" customFormat="1"/>
    <row r="11165" s="13" customFormat="1"/>
    <row r="11166" s="13" customFormat="1"/>
    <row r="11167" s="13" customFormat="1"/>
    <row r="11168" s="13" customFormat="1"/>
    <row r="11169" s="13" customFormat="1"/>
    <row r="11170" s="13" customFormat="1"/>
    <row r="11171" s="13" customFormat="1"/>
    <row r="11172" s="13" customFormat="1"/>
    <row r="11173" s="13" customFormat="1"/>
    <row r="11174" s="13" customFormat="1"/>
    <row r="11175" s="13" customFormat="1"/>
    <row r="11176" s="13" customFormat="1"/>
    <row r="11177" s="13" customFormat="1"/>
    <row r="11178" s="13" customFormat="1"/>
    <row r="11179" s="13" customFormat="1"/>
    <row r="11180" s="13" customFormat="1"/>
    <row r="11181" s="13" customFormat="1"/>
    <row r="11182" s="13" customFormat="1"/>
    <row r="11183" s="13" customFormat="1"/>
    <row r="11184" s="13" customFormat="1"/>
    <row r="11185" s="13" customFormat="1"/>
    <row r="11186" s="13" customFormat="1"/>
    <row r="11187" s="13" customFormat="1"/>
    <row r="11188" s="13" customFormat="1"/>
    <row r="11189" s="13" customFormat="1"/>
    <row r="11190" s="13" customFormat="1"/>
    <row r="11191" s="13" customFormat="1"/>
    <row r="11192" s="13" customFormat="1"/>
    <row r="11193" s="13" customFormat="1"/>
    <row r="11194" s="13" customFormat="1"/>
    <row r="11195" s="13" customFormat="1"/>
    <row r="11196" s="13" customFormat="1"/>
    <row r="11197" s="13" customFormat="1"/>
    <row r="11198" s="13" customFormat="1"/>
    <row r="11199" s="13" customFormat="1"/>
    <row r="11200" s="13" customFormat="1"/>
    <row r="11201" s="13" customFormat="1"/>
    <row r="11202" s="13" customFormat="1"/>
    <row r="11203" s="13" customFormat="1"/>
    <row r="11204" s="13" customFormat="1"/>
    <row r="11205" s="13" customFormat="1"/>
    <row r="11206" s="13" customFormat="1"/>
    <row r="11207" s="13" customFormat="1"/>
    <row r="11208" s="13" customFormat="1"/>
    <row r="11209" s="13" customFormat="1"/>
    <row r="11210" s="13" customFormat="1"/>
    <row r="11211" s="13" customFormat="1"/>
    <row r="11212" s="13" customFormat="1"/>
    <row r="11213" s="13" customFormat="1"/>
    <row r="11214" s="13" customFormat="1"/>
    <row r="11215" s="13" customFormat="1"/>
    <row r="11216" s="13" customFormat="1"/>
    <row r="11217" s="13" customFormat="1"/>
    <row r="11218" s="13" customFormat="1"/>
    <row r="11219" s="13" customFormat="1"/>
    <row r="11220" s="13" customFormat="1"/>
    <row r="11221" s="13" customFormat="1"/>
    <row r="11222" s="13" customFormat="1"/>
    <row r="11223" s="13" customFormat="1"/>
    <row r="11224" s="13" customFormat="1"/>
    <row r="11225" s="13" customFormat="1"/>
    <row r="11226" s="13" customFormat="1"/>
    <row r="11227" s="13" customFormat="1"/>
    <row r="11228" s="13" customFormat="1"/>
    <row r="11229" s="13" customFormat="1"/>
    <row r="11230" s="13" customFormat="1"/>
    <row r="11231" s="13" customFormat="1"/>
    <row r="11232" s="13" customFormat="1"/>
    <row r="11233" s="13" customFormat="1"/>
    <row r="11234" s="13" customFormat="1"/>
    <row r="11235" s="13" customFormat="1"/>
    <row r="11236" s="13" customFormat="1"/>
    <row r="11237" s="13" customFormat="1"/>
    <row r="11238" s="13" customFormat="1"/>
    <row r="11239" s="13" customFormat="1"/>
    <row r="11240" s="13" customFormat="1"/>
    <row r="11241" s="13" customFormat="1"/>
    <row r="11242" s="13" customFormat="1"/>
    <row r="11243" s="13" customFormat="1"/>
    <row r="11244" s="13" customFormat="1"/>
    <row r="11245" s="13" customFormat="1"/>
    <row r="11246" s="13" customFormat="1"/>
    <row r="11247" s="13" customFormat="1"/>
    <row r="11248" s="13" customFormat="1"/>
    <row r="11249" s="13" customFormat="1"/>
    <row r="11250" s="13" customFormat="1"/>
    <row r="11251" s="13" customFormat="1"/>
    <row r="11252" s="13" customFormat="1"/>
    <row r="11253" s="13" customFormat="1"/>
    <row r="11254" s="13" customFormat="1"/>
    <row r="11255" s="13" customFormat="1"/>
    <row r="11256" s="13" customFormat="1"/>
    <row r="11257" s="13" customFormat="1"/>
    <row r="11258" s="13" customFormat="1"/>
    <row r="11259" s="13" customFormat="1"/>
    <row r="11260" s="13" customFormat="1"/>
    <row r="11261" s="13" customFormat="1"/>
    <row r="11262" s="13" customFormat="1"/>
    <row r="11263" s="13" customFormat="1"/>
    <row r="11264" s="13" customFormat="1"/>
    <row r="11265" s="13" customFormat="1"/>
    <row r="11266" s="13" customFormat="1"/>
    <row r="11267" s="13" customFormat="1"/>
    <row r="11268" s="13" customFormat="1"/>
    <row r="11269" s="13" customFormat="1"/>
    <row r="11270" s="13" customFormat="1"/>
    <row r="11271" s="13" customFormat="1"/>
    <row r="11272" s="13" customFormat="1"/>
    <row r="11273" s="13" customFormat="1"/>
    <row r="11274" s="13" customFormat="1"/>
    <row r="11275" s="13" customFormat="1"/>
    <row r="11276" s="13" customFormat="1"/>
    <row r="11277" s="13" customFormat="1"/>
    <row r="11278" s="13" customFormat="1"/>
    <row r="11279" s="13" customFormat="1"/>
    <row r="11280" s="13" customFormat="1"/>
    <row r="11281" s="13" customFormat="1"/>
    <row r="11282" s="13" customFormat="1"/>
    <row r="11283" s="13" customFormat="1"/>
    <row r="11284" s="13" customFormat="1"/>
    <row r="11285" s="13" customFormat="1"/>
    <row r="11286" s="13" customFormat="1"/>
    <row r="11287" s="13" customFormat="1"/>
    <row r="11288" s="13" customFormat="1"/>
    <row r="11289" s="13" customFormat="1"/>
    <row r="11290" s="13" customFormat="1"/>
    <row r="11291" s="13" customFormat="1"/>
    <row r="11292" s="13" customFormat="1"/>
    <row r="11293" s="13" customFormat="1"/>
    <row r="11294" s="13" customFormat="1"/>
    <row r="11295" s="13" customFormat="1"/>
    <row r="11296" s="13" customFormat="1"/>
    <row r="11297" s="13" customFormat="1"/>
    <row r="11298" s="13" customFormat="1"/>
    <row r="11299" s="13" customFormat="1"/>
    <row r="11300" s="13" customFormat="1"/>
    <row r="11301" s="13" customFormat="1"/>
    <row r="11302" s="13" customFormat="1"/>
    <row r="11303" s="13" customFormat="1"/>
    <row r="11304" s="13" customFormat="1"/>
    <row r="11305" s="13" customFormat="1"/>
    <row r="11306" s="13" customFormat="1"/>
    <row r="11307" s="13" customFormat="1"/>
    <row r="11308" s="13" customFormat="1"/>
    <row r="11309" s="13" customFormat="1"/>
    <row r="11310" s="13" customFormat="1"/>
    <row r="11311" s="13" customFormat="1"/>
    <row r="11312" s="13" customFormat="1"/>
    <row r="11313" s="13" customFormat="1"/>
    <row r="11314" s="13" customFormat="1"/>
    <row r="11315" s="13" customFormat="1"/>
    <row r="11316" s="13" customFormat="1"/>
    <row r="11317" s="13" customFormat="1"/>
    <row r="11318" s="13" customFormat="1"/>
    <row r="11319" s="13" customFormat="1"/>
    <row r="11320" s="13" customFormat="1"/>
    <row r="11321" s="13" customFormat="1"/>
    <row r="11322" s="13" customFormat="1"/>
    <row r="11323" s="13" customFormat="1"/>
    <row r="11324" s="13" customFormat="1"/>
    <row r="11325" s="13" customFormat="1"/>
    <row r="11326" s="13" customFormat="1"/>
    <row r="11327" s="13" customFormat="1"/>
    <row r="11328" s="13" customFormat="1"/>
    <row r="11329" s="13" customFormat="1"/>
    <row r="11330" s="13" customFormat="1"/>
    <row r="11331" s="13" customFormat="1"/>
    <row r="11332" s="13" customFormat="1"/>
    <row r="11333" s="13" customFormat="1"/>
    <row r="11334" s="13" customFormat="1"/>
    <row r="11335" s="13" customFormat="1"/>
    <row r="11336" s="13" customFormat="1"/>
    <row r="11337" s="13" customFormat="1"/>
    <row r="11338" s="13" customFormat="1"/>
    <row r="11339" s="13" customFormat="1"/>
    <row r="11340" s="13" customFormat="1"/>
    <row r="11341" s="13" customFormat="1"/>
    <row r="11342" s="13" customFormat="1"/>
    <row r="11343" s="13" customFormat="1"/>
    <row r="11344" s="13" customFormat="1"/>
    <row r="11345" s="13" customFormat="1"/>
    <row r="11346" s="13" customFormat="1"/>
    <row r="11347" s="13" customFormat="1"/>
    <row r="11348" s="13" customFormat="1"/>
    <row r="11349" s="13" customFormat="1"/>
    <row r="11350" s="13" customFormat="1"/>
    <row r="11351" s="13" customFormat="1"/>
    <row r="11352" s="13" customFormat="1"/>
    <row r="11353" s="13" customFormat="1"/>
    <row r="11354" s="13" customFormat="1"/>
    <row r="11355" s="13" customFormat="1"/>
    <row r="11356" s="13" customFormat="1"/>
    <row r="11357" s="13" customFormat="1"/>
    <row r="11358" s="13" customFormat="1"/>
    <row r="11359" s="13" customFormat="1"/>
    <row r="11360" s="13" customFormat="1"/>
    <row r="11361" s="13" customFormat="1"/>
    <row r="11362" s="13" customFormat="1"/>
    <row r="11363" s="13" customFormat="1"/>
    <row r="11364" s="13" customFormat="1"/>
    <row r="11365" s="13" customFormat="1"/>
    <row r="11366" s="13" customFormat="1"/>
    <row r="11367" s="13" customFormat="1"/>
    <row r="11368" s="13" customFormat="1"/>
    <row r="11369" s="13" customFormat="1"/>
    <row r="11370" s="13" customFormat="1"/>
    <row r="11371" s="13" customFormat="1"/>
    <row r="11372" s="13" customFormat="1"/>
    <row r="11373" s="13" customFormat="1"/>
    <row r="11374" s="13" customFormat="1"/>
    <row r="11375" s="13" customFormat="1"/>
    <row r="11376" s="13" customFormat="1"/>
    <row r="11377" s="13" customFormat="1"/>
    <row r="11378" s="13" customFormat="1"/>
    <row r="11379" s="13" customFormat="1"/>
    <row r="11380" s="13" customFormat="1"/>
    <row r="11381" s="13" customFormat="1"/>
    <row r="11382" s="13" customFormat="1"/>
    <row r="11383" s="13" customFormat="1"/>
    <row r="11384" s="13" customFormat="1"/>
    <row r="11385" s="13" customFormat="1"/>
    <row r="11386" s="13" customFormat="1"/>
    <row r="11387" s="13" customFormat="1"/>
    <row r="11388" s="13" customFormat="1"/>
    <row r="11389" s="13" customFormat="1"/>
    <row r="11390" s="13" customFormat="1"/>
    <row r="11391" s="13" customFormat="1"/>
    <row r="11392" s="13" customFormat="1"/>
    <row r="11393" s="13" customFormat="1"/>
    <row r="11394" s="13" customFormat="1"/>
    <row r="11395" s="13" customFormat="1"/>
    <row r="11396" s="13" customFormat="1"/>
    <row r="11397" s="13" customFormat="1"/>
    <row r="11398" s="13" customFormat="1"/>
    <row r="11399" s="13" customFormat="1"/>
    <row r="11400" s="13" customFormat="1"/>
    <row r="11401" s="13" customFormat="1"/>
    <row r="11402" s="13" customFormat="1"/>
    <row r="11403" s="13" customFormat="1"/>
    <row r="11404" s="13" customFormat="1"/>
    <row r="11405" s="13" customFormat="1"/>
    <row r="11406" s="13" customFormat="1"/>
    <row r="11407" s="13" customFormat="1"/>
    <row r="11408" s="13" customFormat="1"/>
    <row r="11409" s="13" customFormat="1"/>
    <row r="11410" s="13" customFormat="1"/>
    <row r="11411" s="13" customFormat="1"/>
    <row r="11412" s="13" customFormat="1"/>
    <row r="11413" s="13" customFormat="1"/>
    <row r="11414" s="13" customFormat="1"/>
    <row r="11415" s="13" customFormat="1"/>
    <row r="11416" s="13" customFormat="1"/>
    <row r="11417" s="13" customFormat="1"/>
    <row r="11418" s="13" customFormat="1"/>
    <row r="11419" s="13" customFormat="1"/>
    <row r="11420" s="13" customFormat="1"/>
    <row r="11421" s="13" customFormat="1"/>
    <row r="11422" s="13" customFormat="1"/>
    <row r="11423" s="13" customFormat="1"/>
    <row r="11424" s="13" customFormat="1"/>
    <row r="11425" s="13" customFormat="1"/>
    <row r="11426" s="13" customFormat="1"/>
    <row r="11427" s="13" customFormat="1"/>
    <row r="11428" s="13" customFormat="1"/>
    <row r="11429" s="13" customFormat="1"/>
    <row r="11430" s="13" customFormat="1"/>
    <row r="11431" s="13" customFormat="1"/>
    <row r="11432" s="13" customFormat="1"/>
    <row r="11433" s="13" customFormat="1"/>
    <row r="11434" s="13" customFormat="1"/>
    <row r="11435" s="13" customFormat="1"/>
    <row r="11436" s="13" customFormat="1"/>
    <row r="11437" s="13" customFormat="1"/>
    <row r="11438" s="13" customFormat="1"/>
    <row r="11439" s="13" customFormat="1"/>
    <row r="11440" s="13" customFormat="1"/>
    <row r="11441" s="13" customFormat="1"/>
    <row r="11442" s="13" customFormat="1"/>
    <row r="11443" s="13" customFormat="1"/>
    <row r="11444" s="13" customFormat="1"/>
    <row r="11445" s="13" customFormat="1"/>
    <row r="11446" s="13" customFormat="1"/>
    <row r="11447" s="13" customFormat="1"/>
    <row r="11448" s="13" customFormat="1"/>
    <row r="11449" s="13" customFormat="1"/>
    <row r="11450" s="13" customFormat="1"/>
    <row r="11451" s="13" customFormat="1"/>
    <row r="11452" s="13" customFormat="1"/>
    <row r="11453" s="13" customFormat="1"/>
    <row r="11454" s="13" customFormat="1"/>
    <row r="11455" s="13" customFormat="1"/>
    <row r="11456" s="13" customFormat="1"/>
    <row r="11457" s="13" customFormat="1"/>
    <row r="11458" s="13" customFormat="1"/>
    <row r="11459" s="13" customFormat="1"/>
    <row r="11460" s="13" customFormat="1"/>
    <row r="11461" s="13" customFormat="1"/>
    <row r="11462" s="13" customFormat="1"/>
    <row r="11463" s="13" customFormat="1"/>
    <row r="11464" s="13" customFormat="1"/>
    <row r="11465" s="13" customFormat="1"/>
    <row r="11466" s="13" customFormat="1"/>
    <row r="11467" s="13" customFormat="1"/>
    <row r="11468" s="13" customFormat="1"/>
    <row r="11469" s="13" customFormat="1"/>
    <row r="11470" s="13" customFormat="1"/>
    <row r="11471" s="13" customFormat="1"/>
    <row r="11472" s="13" customFormat="1"/>
    <row r="11473" s="13" customFormat="1"/>
    <row r="11474" s="13" customFormat="1"/>
    <row r="11475" s="13" customFormat="1"/>
    <row r="11476" s="13" customFormat="1"/>
    <row r="11477" s="13" customFormat="1"/>
    <row r="11478" s="13" customFormat="1"/>
    <row r="11479" s="13" customFormat="1"/>
    <row r="11480" s="13" customFormat="1"/>
    <row r="11481" s="13" customFormat="1"/>
    <row r="11482" s="13" customFormat="1"/>
    <row r="11483" s="13" customFormat="1"/>
    <row r="11484" s="13" customFormat="1"/>
    <row r="11485" s="13" customFormat="1"/>
    <row r="11486" s="13" customFormat="1"/>
    <row r="11487" s="13" customFormat="1"/>
    <row r="11488" s="13" customFormat="1"/>
    <row r="11489" s="13" customFormat="1"/>
    <row r="11490" s="13" customFormat="1"/>
    <row r="11491" s="13" customFormat="1"/>
    <row r="11492" s="13" customFormat="1"/>
    <row r="11493" s="13" customFormat="1"/>
    <row r="11494" s="13" customFormat="1"/>
    <row r="11495" s="13" customFormat="1"/>
    <row r="11496" s="13" customFormat="1"/>
    <row r="11497" s="13" customFormat="1"/>
    <row r="11498" s="13" customFormat="1"/>
    <row r="11499" s="13" customFormat="1"/>
    <row r="11500" s="13" customFormat="1"/>
    <row r="11501" s="13" customFormat="1"/>
    <row r="11502" s="13" customFormat="1"/>
    <row r="11503" s="13" customFormat="1"/>
    <row r="11504" s="13" customFormat="1"/>
    <row r="11505" s="13" customFormat="1"/>
    <row r="11506" s="13" customFormat="1"/>
    <row r="11507" s="13" customFormat="1"/>
    <row r="11508" s="13" customFormat="1"/>
    <row r="11509" s="13" customFormat="1"/>
    <row r="11510" s="13" customFormat="1"/>
    <row r="11511" s="13" customFormat="1"/>
    <row r="11512" s="13" customFormat="1"/>
    <row r="11513" s="13" customFormat="1"/>
    <row r="11514" s="13" customFormat="1"/>
    <row r="11515" s="13" customFormat="1"/>
    <row r="11516" s="13" customFormat="1"/>
    <row r="11517" s="13" customFormat="1"/>
    <row r="11518" s="13" customFormat="1"/>
    <row r="11519" s="13" customFormat="1"/>
    <row r="11520" s="13" customFormat="1"/>
    <row r="11521" s="13" customFormat="1"/>
    <row r="11522" s="13" customFormat="1"/>
    <row r="11523" s="13" customFormat="1"/>
    <row r="11524" s="13" customFormat="1"/>
    <row r="11525" s="13" customFormat="1"/>
    <row r="11526" s="13" customFormat="1"/>
    <row r="11527" s="13" customFormat="1"/>
    <row r="11528" s="13" customFormat="1"/>
    <row r="11529" s="13" customFormat="1"/>
    <row r="11530" s="13" customFormat="1"/>
    <row r="11531" s="13" customFormat="1"/>
    <row r="11532" s="13" customFormat="1"/>
    <row r="11533" s="13" customFormat="1"/>
    <row r="11534" s="13" customFormat="1"/>
    <row r="11535" s="13" customFormat="1"/>
    <row r="11536" s="13" customFormat="1"/>
    <row r="11537" s="13" customFormat="1"/>
    <row r="11538" s="13" customFormat="1"/>
    <row r="11539" s="13" customFormat="1"/>
    <row r="11540" s="13" customFormat="1"/>
    <row r="11541" s="13" customFormat="1"/>
    <row r="11542" s="13" customFormat="1"/>
    <row r="11543" s="13" customFormat="1"/>
    <row r="11544" s="13" customFormat="1"/>
    <row r="11545" s="13" customFormat="1"/>
    <row r="11546" s="13" customFormat="1"/>
    <row r="11547" s="13" customFormat="1"/>
    <row r="11548" s="13" customFormat="1"/>
    <row r="11549" s="13" customFormat="1"/>
    <row r="11550" s="13" customFormat="1"/>
    <row r="11551" s="13" customFormat="1"/>
    <row r="11552" s="13" customFormat="1"/>
    <row r="11553" s="13" customFormat="1"/>
    <row r="11554" s="13" customFormat="1"/>
    <row r="11555" s="13" customFormat="1"/>
    <row r="11556" s="13" customFormat="1"/>
    <row r="11557" s="13" customFormat="1"/>
    <row r="11558" s="13" customFormat="1"/>
    <row r="11559" s="13" customFormat="1"/>
    <row r="11560" s="13" customFormat="1"/>
    <row r="11561" s="13" customFormat="1"/>
    <row r="11562" s="13" customFormat="1"/>
    <row r="11563" s="13" customFormat="1"/>
    <row r="11564" s="13" customFormat="1"/>
    <row r="11565" s="13" customFormat="1"/>
    <row r="11566" s="13" customFormat="1"/>
    <row r="11567" s="13" customFormat="1"/>
    <row r="11568" s="13" customFormat="1"/>
    <row r="11569" s="13" customFormat="1"/>
    <row r="11570" s="13" customFormat="1"/>
    <row r="11571" s="13" customFormat="1"/>
    <row r="11572" s="13" customFormat="1"/>
    <row r="11573" s="13" customFormat="1"/>
    <row r="11574" s="13" customFormat="1"/>
    <row r="11575" s="13" customFormat="1"/>
    <row r="11576" s="13" customFormat="1"/>
    <row r="11577" s="13" customFormat="1"/>
    <row r="11578" s="13" customFormat="1"/>
    <row r="11579" s="13" customFormat="1"/>
    <row r="11580" s="13" customFormat="1"/>
    <row r="11581" s="13" customFormat="1"/>
    <row r="11582" s="13" customFormat="1"/>
    <row r="11583" s="13" customFormat="1"/>
    <row r="11584" s="13" customFormat="1"/>
    <row r="11585" s="13" customFormat="1"/>
    <row r="11586" s="13" customFormat="1"/>
    <row r="11587" s="13" customFormat="1"/>
    <row r="11588" s="13" customFormat="1"/>
    <row r="11589" s="13" customFormat="1"/>
    <row r="11590" s="13" customFormat="1"/>
    <row r="11591" s="13" customFormat="1"/>
    <row r="11592" s="13" customFormat="1"/>
    <row r="11593" s="13" customFormat="1"/>
    <row r="11594" s="13" customFormat="1"/>
    <row r="11595" s="13" customFormat="1"/>
    <row r="11596" s="13" customFormat="1"/>
    <row r="11597" s="13" customFormat="1"/>
    <row r="11598" s="13" customFormat="1"/>
    <row r="11599" s="13" customFormat="1"/>
    <row r="11600" s="13" customFormat="1"/>
    <row r="11601" s="13" customFormat="1"/>
    <row r="11602" s="13" customFormat="1"/>
    <row r="11603" s="13" customFormat="1"/>
    <row r="11604" s="13" customFormat="1"/>
    <row r="11605" s="13" customFormat="1"/>
    <row r="11606" s="13" customFormat="1"/>
    <row r="11607" s="13" customFormat="1"/>
    <row r="11608" s="13" customFormat="1"/>
    <row r="11609" s="13" customFormat="1"/>
    <row r="11610" s="13" customFormat="1"/>
    <row r="11611" s="13" customFormat="1"/>
    <row r="11612" s="13" customFormat="1"/>
    <row r="11613" s="13" customFormat="1"/>
    <row r="11614" s="13" customFormat="1"/>
    <row r="11615" s="13" customFormat="1"/>
    <row r="11616" s="13" customFormat="1"/>
    <row r="11617" s="13" customFormat="1"/>
    <row r="11618" s="13" customFormat="1"/>
    <row r="11619" s="13" customFormat="1"/>
    <row r="11620" s="13" customFormat="1"/>
    <row r="11621" s="13" customFormat="1"/>
    <row r="11622" s="13" customFormat="1"/>
    <row r="11623" s="13" customFormat="1"/>
    <row r="11624" s="13" customFormat="1"/>
    <row r="11625" s="13" customFormat="1"/>
    <row r="11626" s="13" customFormat="1"/>
    <row r="11627" s="13" customFormat="1"/>
    <row r="11628" s="13" customFormat="1"/>
    <row r="11629" s="13" customFormat="1"/>
    <row r="11630" s="13" customFormat="1"/>
    <row r="11631" s="13" customFormat="1"/>
    <row r="11632" s="13" customFormat="1"/>
    <row r="11633" s="13" customFormat="1"/>
    <row r="11634" s="13" customFormat="1"/>
    <row r="11635" s="13" customFormat="1"/>
    <row r="11636" s="13" customFormat="1"/>
    <row r="11637" s="13" customFormat="1"/>
    <row r="11638" s="13" customFormat="1"/>
    <row r="11639" s="13" customFormat="1"/>
    <row r="11640" s="13" customFormat="1"/>
    <row r="11641" s="13" customFormat="1"/>
    <row r="11642" s="13" customFormat="1"/>
    <row r="11643" s="13" customFormat="1"/>
    <row r="11644" s="13" customFormat="1"/>
    <row r="11645" s="13" customFormat="1"/>
    <row r="11646" s="13" customFormat="1"/>
    <row r="11647" s="13" customFormat="1"/>
    <row r="11648" s="13" customFormat="1"/>
    <row r="11649" s="13" customFormat="1"/>
    <row r="11650" s="13" customFormat="1"/>
    <row r="11651" s="13" customFormat="1"/>
    <row r="11652" s="13" customFormat="1"/>
    <row r="11653" s="13" customFormat="1"/>
    <row r="11654" s="13" customFormat="1"/>
    <row r="11655" s="13" customFormat="1"/>
    <row r="11656" s="13" customFormat="1"/>
    <row r="11657" s="13" customFormat="1"/>
    <row r="11658" s="13" customFormat="1"/>
    <row r="11659" s="13" customFormat="1"/>
    <row r="11660" s="13" customFormat="1"/>
    <row r="11661" s="13" customFormat="1"/>
    <row r="11662" s="13" customFormat="1"/>
    <row r="11663" s="13" customFormat="1"/>
    <row r="11664" s="13" customFormat="1"/>
    <row r="11665" s="13" customFormat="1"/>
    <row r="11666" s="13" customFormat="1"/>
    <row r="11667" s="13" customFormat="1"/>
    <row r="11668" s="13" customFormat="1"/>
    <row r="11669" s="13" customFormat="1"/>
    <row r="11670" s="13" customFormat="1"/>
    <row r="11671" s="13" customFormat="1"/>
    <row r="11672" s="13" customFormat="1"/>
    <row r="11673" s="13" customFormat="1"/>
    <row r="11674" s="13" customFormat="1"/>
    <row r="11675" s="13" customFormat="1"/>
    <row r="11676" s="13" customFormat="1"/>
    <row r="11677" s="13" customFormat="1"/>
    <row r="11678" s="13" customFormat="1"/>
    <row r="11679" s="13" customFormat="1"/>
    <row r="11680" s="13" customFormat="1"/>
    <row r="11681" s="13" customFormat="1"/>
    <row r="11682" s="13" customFormat="1"/>
    <row r="11683" s="13" customFormat="1"/>
    <row r="11684" s="13" customFormat="1"/>
    <row r="11685" s="13" customFormat="1"/>
    <row r="11686" s="13" customFormat="1"/>
    <row r="11687" s="13" customFormat="1"/>
    <row r="11688" s="13" customFormat="1"/>
    <row r="11689" s="13" customFormat="1"/>
    <row r="11690" s="13" customFormat="1"/>
    <row r="11691" s="13" customFormat="1"/>
    <row r="11692" s="13" customFormat="1"/>
    <row r="11693" s="13" customFormat="1"/>
    <row r="11694" s="13" customFormat="1"/>
    <row r="11695" s="13" customFormat="1"/>
    <row r="11696" s="13" customFormat="1"/>
    <row r="11697" s="13" customFormat="1"/>
    <row r="11698" s="13" customFormat="1"/>
    <row r="11699" s="13" customFormat="1"/>
    <row r="11700" s="13" customFormat="1"/>
    <row r="11701" s="13" customFormat="1"/>
    <row r="11702" s="13" customFormat="1"/>
    <row r="11703" s="13" customFormat="1"/>
    <row r="11704" s="13" customFormat="1"/>
    <row r="11705" s="13" customFormat="1"/>
    <row r="11706" s="13" customFormat="1"/>
    <row r="11707" s="13" customFormat="1"/>
    <row r="11708" s="13" customFormat="1"/>
    <row r="11709" s="13" customFormat="1"/>
    <row r="11710" s="13" customFormat="1"/>
    <row r="11711" s="13" customFormat="1"/>
    <row r="11712" s="13" customFormat="1"/>
    <row r="11713" s="13" customFormat="1"/>
    <row r="11714" s="13" customFormat="1"/>
    <row r="11715" s="13" customFormat="1"/>
    <row r="11716" s="13" customFormat="1"/>
    <row r="11717" s="13" customFormat="1"/>
    <row r="11718" s="13" customFormat="1"/>
    <row r="11719" s="13" customFormat="1"/>
    <row r="11720" s="13" customFormat="1"/>
    <row r="11721" s="13" customFormat="1"/>
    <row r="11722" s="13" customFormat="1"/>
    <row r="11723" s="13" customFormat="1"/>
    <row r="11724" s="13" customFormat="1"/>
    <row r="11725" s="13" customFormat="1"/>
    <row r="11726" s="13" customFormat="1"/>
    <row r="11727" s="13" customFormat="1"/>
    <row r="11728" s="13" customFormat="1"/>
    <row r="11729" s="13" customFormat="1"/>
    <row r="11730" s="13" customFormat="1"/>
    <row r="11731" s="13" customFormat="1"/>
    <row r="11732" s="13" customFormat="1"/>
    <row r="11733" s="13" customFormat="1"/>
    <row r="11734" s="13" customFormat="1"/>
    <row r="11735" s="13" customFormat="1"/>
    <row r="11736" s="13" customFormat="1"/>
    <row r="11737" s="13" customFormat="1"/>
    <row r="11738" s="13" customFormat="1"/>
    <row r="11739" s="13" customFormat="1"/>
    <row r="11740" s="13" customFormat="1"/>
    <row r="11741" s="13" customFormat="1"/>
    <row r="11742" s="13" customFormat="1"/>
    <row r="11743" s="13" customFormat="1"/>
    <row r="11744" s="13" customFormat="1"/>
    <row r="11745" s="13" customFormat="1"/>
    <row r="11746" s="13" customFormat="1"/>
    <row r="11747" s="13" customFormat="1"/>
    <row r="11748" s="13" customFormat="1"/>
    <row r="11749" s="13" customFormat="1"/>
    <row r="11750" s="13" customFormat="1"/>
    <row r="11751" s="13" customFormat="1"/>
    <row r="11752" s="13" customFormat="1"/>
    <row r="11753" s="13" customFormat="1"/>
    <row r="11754" s="13" customFormat="1"/>
    <row r="11755" s="13" customFormat="1"/>
    <row r="11756" s="13" customFormat="1"/>
    <row r="11757" s="13" customFormat="1"/>
    <row r="11758" s="13" customFormat="1"/>
    <row r="11759" s="13" customFormat="1"/>
    <row r="11760" s="13" customFormat="1"/>
    <row r="11761" s="13" customFormat="1"/>
    <row r="11762" s="13" customFormat="1"/>
    <row r="11763" s="13" customFormat="1"/>
    <row r="11764" s="13" customFormat="1"/>
    <row r="11765" s="13" customFormat="1"/>
    <row r="11766" s="13" customFormat="1"/>
    <row r="11767" s="13" customFormat="1"/>
    <row r="11768" s="13" customFormat="1"/>
    <row r="11769" s="13" customFormat="1"/>
    <row r="11770" s="13" customFormat="1"/>
    <row r="11771" s="13" customFormat="1"/>
    <row r="11772" s="13" customFormat="1"/>
    <row r="11773" s="13" customFormat="1"/>
    <row r="11774" s="13" customFormat="1"/>
    <row r="11775" s="13" customFormat="1"/>
    <row r="11776" s="13" customFormat="1"/>
    <row r="11777" s="13" customFormat="1"/>
    <row r="11778" s="13" customFormat="1"/>
    <row r="11779" s="13" customFormat="1"/>
    <row r="11780" s="13" customFormat="1"/>
    <row r="11781" s="13" customFormat="1"/>
    <row r="11782" s="13" customFormat="1"/>
    <row r="11783" s="13" customFormat="1"/>
    <row r="11784" s="13" customFormat="1"/>
    <row r="11785" s="13" customFormat="1"/>
    <row r="11786" s="13" customFormat="1"/>
    <row r="11787" s="13" customFormat="1"/>
    <row r="11788" s="13" customFormat="1"/>
    <row r="11789" s="13" customFormat="1"/>
    <row r="11790" s="13" customFormat="1"/>
    <row r="11791" s="13" customFormat="1"/>
    <row r="11792" s="13" customFormat="1"/>
    <row r="11793" s="13" customFormat="1"/>
    <row r="11794" s="13" customFormat="1"/>
    <row r="11795" s="13" customFormat="1"/>
    <row r="11796" s="13" customFormat="1"/>
    <row r="11797" s="13" customFormat="1"/>
    <row r="11798" s="13" customFormat="1"/>
    <row r="11799" s="13" customFormat="1"/>
    <row r="11800" s="13" customFormat="1"/>
    <row r="11801" s="13" customFormat="1"/>
    <row r="11802" s="13" customFormat="1"/>
    <row r="11803" s="13" customFormat="1"/>
    <row r="11804" s="13" customFormat="1"/>
    <row r="11805" s="13" customFormat="1"/>
    <row r="11806" s="13" customFormat="1"/>
    <row r="11807" s="13" customFormat="1"/>
    <row r="11808" s="13" customFormat="1"/>
    <row r="11809" s="13" customFormat="1"/>
    <row r="11810" s="13" customFormat="1"/>
    <row r="11811" s="13" customFormat="1"/>
    <row r="11812" s="13" customFormat="1"/>
    <row r="11813" s="13" customFormat="1"/>
    <row r="11814" s="13" customFormat="1"/>
    <row r="11815" s="13" customFormat="1"/>
    <row r="11816" s="13" customFormat="1"/>
    <row r="11817" s="13" customFormat="1"/>
    <row r="11818" s="13" customFormat="1"/>
    <row r="11819" s="13" customFormat="1"/>
    <row r="11820" s="13" customFormat="1"/>
    <row r="11821" s="13" customFormat="1"/>
    <row r="11822" s="13" customFormat="1"/>
    <row r="11823" s="13" customFormat="1"/>
    <row r="11824" s="13" customFormat="1"/>
    <row r="11825" s="13" customFormat="1"/>
    <row r="11826" s="13" customFormat="1"/>
    <row r="11827" s="13" customFormat="1"/>
    <row r="11828" s="13" customFormat="1"/>
    <row r="11829" s="13" customFormat="1"/>
    <row r="11830" s="13" customFormat="1"/>
    <row r="11831" s="13" customFormat="1"/>
    <row r="11832" s="13" customFormat="1"/>
    <row r="11833" s="13" customFormat="1"/>
    <row r="11834" s="13" customFormat="1"/>
    <row r="11835" s="13" customFormat="1"/>
    <row r="11836" s="13" customFormat="1"/>
    <row r="11837" s="13" customFormat="1"/>
    <row r="11838" s="13" customFormat="1"/>
    <row r="11839" s="13" customFormat="1"/>
    <row r="11840" s="13" customFormat="1"/>
    <row r="11841" s="13" customFormat="1"/>
    <row r="11842" s="13" customFormat="1"/>
    <row r="11843" s="13" customFormat="1"/>
    <row r="11844" s="13" customFormat="1"/>
    <row r="11845" s="13" customFormat="1"/>
    <row r="11846" s="13" customFormat="1"/>
    <row r="11847" s="13" customFormat="1"/>
    <row r="11848" s="13" customFormat="1"/>
    <row r="11849" s="13" customFormat="1"/>
    <row r="11850" s="13" customFormat="1"/>
    <row r="11851" s="13" customFormat="1"/>
    <row r="11852" s="13" customFormat="1"/>
    <row r="11853" s="13" customFormat="1"/>
    <row r="11854" s="13" customFormat="1"/>
    <row r="11855" s="13" customFormat="1"/>
    <row r="11856" s="13" customFormat="1"/>
    <row r="11857" s="13" customFormat="1"/>
    <row r="11858" s="13" customFormat="1"/>
    <row r="11859" s="13" customFormat="1"/>
    <row r="11860" s="13" customFormat="1"/>
    <row r="11861" s="13" customFormat="1"/>
    <row r="11862" s="13" customFormat="1"/>
    <row r="11863" s="13" customFormat="1"/>
    <row r="11864" s="13" customFormat="1"/>
    <row r="11865" s="13" customFormat="1"/>
    <row r="11866" s="13" customFormat="1"/>
    <row r="11867" s="13" customFormat="1"/>
    <row r="11868" s="13" customFormat="1"/>
    <row r="11869" s="13" customFormat="1"/>
    <row r="11870" s="13" customFormat="1"/>
    <row r="11871" s="13" customFormat="1"/>
    <row r="11872" s="13" customFormat="1"/>
    <row r="11873" s="13" customFormat="1"/>
    <row r="11874" s="13" customFormat="1"/>
    <row r="11875" s="13" customFormat="1"/>
    <row r="11876" s="13" customFormat="1"/>
    <row r="11877" s="13" customFormat="1"/>
    <row r="11878" s="13" customFormat="1"/>
    <row r="11879" s="13" customFormat="1"/>
    <row r="11880" s="13" customFormat="1"/>
    <row r="11881" s="13" customFormat="1"/>
    <row r="11882" s="13" customFormat="1"/>
    <row r="11883" s="13" customFormat="1"/>
    <row r="11884" s="13" customFormat="1"/>
    <row r="11885" s="13" customFormat="1"/>
    <row r="11886" s="13" customFormat="1"/>
    <row r="11887" s="13" customFormat="1"/>
    <row r="11888" s="13" customFormat="1"/>
    <row r="11889" s="13" customFormat="1"/>
    <row r="11890" s="13" customFormat="1"/>
    <row r="11891" s="13" customFormat="1"/>
    <row r="11892" s="13" customFormat="1"/>
    <row r="11893" s="13" customFormat="1"/>
    <row r="11894" s="13" customFormat="1"/>
    <row r="11895" s="13" customFormat="1"/>
    <row r="11896" s="13" customFormat="1"/>
    <row r="11897" s="13" customFormat="1"/>
    <row r="11898" s="13" customFormat="1"/>
    <row r="11899" s="13" customFormat="1"/>
    <row r="11900" s="13" customFormat="1"/>
    <row r="11901" s="13" customFormat="1"/>
    <row r="11902" s="13" customFormat="1"/>
    <row r="11903" s="13" customFormat="1"/>
    <row r="11904" s="13" customFormat="1"/>
    <row r="11905" s="13" customFormat="1"/>
    <row r="11906" s="13" customFormat="1"/>
    <row r="11907" s="13" customFormat="1"/>
    <row r="11908" s="13" customFormat="1"/>
    <row r="11909" s="13" customFormat="1"/>
    <row r="11910" s="13" customFormat="1"/>
    <row r="11911" s="13" customFormat="1"/>
    <row r="11912" s="13" customFormat="1"/>
    <row r="11913" s="13" customFormat="1"/>
    <row r="11914" s="13" customFormat="1"/>
    <row r="11915" s="13" customFormat="1"/>
    <row r="11916" s="13" customFormat="1"/>
    <row r="11917" s="13" customFormat="1"/>
    <row r="11918" s="13" customFormat="1"/>
    <row r="11919" s="13" customFormat="1"/>
    <row r="11920" s="13" customFormat="1"/>
    <row r="11921" s="13" customFormat="1"/>
    <row r="11922" s="13" customFormat="1"/>
    <row r="11923" s="13" customFormat="1"/>
    <row r="11924" s="13" customFormat="1"/>
    <row r="11925" s="13" customFormat="1"/>
    <row r="11926" s="13" customFormat="1"/>
    <row r="11927" s="13" customFormat="1"/>
    <row r="11928" s="13" customFormat="1"/>
    <row r="11929" s="13" customFormat="1"/>
    <row r="11930" s="13" customFormat="1"/>
    <row r="11931" s="13" customFormat="1"/>
    <row r="11932" s="13" customFormat="1"/>
    <row r="11933" s="13" customFormat="1"/>
    <row r="11934" s="13" customFormat="1"/>
    <row r="11935" s="13" customFormat="1"/>
    <row r="11936" s="13" customFormat="1"/>
    <row r="11937" s="13" customFormat="1"/>
    <row r="11938" s="13" customFormat="1"/>
    <row r="11939" s="13" customFormat="1"/>
    <row r="11940" s="13" customFormat="1"/>
    <row r="11941" s="13" customFormat="1"/>
    <row r="11942" s="13" customFormat="1"/>
    <row r="11943" s="13" customFormat="1"/>
    <row r="11944" s="13" customFormat="1"/>
    <row r="11945" s="13" customFormat="1"/>
    <row r="11946" s="13" customFormat="1"/>
    <row r="11947" s="13" customFormat="1"/>
    <row r="11948" s="13" customFormat="1"/>
    <row r="11949" s="13" customFormat="1"/>
    <row r="11950" s="13" customFormat="1"/>
    <row r="11951" s="13" customFormat="1"/>
    <row r="11952" s="13" customFormat="1"/>
    <row r="11953" s="13" customFormat="1"/>
    <row r="11954" s="13" customFormat="1"/>
    <row r="11955" s="13" customFormat="1"/>
    <row r="11956" s="13" customFormat="1"/>
    <row r="11957" s="13" customFormat="1"/>
    <row r="11958" s="13" customFormat="1"/>
    <row r="11959" s="13" customFormat="1"/>
    <row r="11960" s="13" customFormat="1"/>
    <row r="11961" s="13" customFormat="1"/>
    <row r="11962" s="13" customFormat="1"/>
    <row r="11963" s="13" customFormat="1"/>
    <row r="11964" s="13" customFormat="1"/>
    <row r="11965" s="13" customFormat="1"/>
    <row r="11966" s="13" customFormat="1"/>
    <row r="11967" s="13" customFormat="1"/>
    <row r="11968" s="13" customFormat="1"/>
    <row r="11969" s="13" customFormat="1"/>
    <row r="11970" s="13" customFormat="1"/>
    <row r="11971" s="13" customFormat="1"/>
    <row r="11972" s="13" customFormat="1"/>
    <row r="11973" s="13" customFormat="1"/>
    <row r="11974" s="13" customFormat="1"/>
    <row r="11975" s="13" customFormat="1"/>
    <row r="11976" s="13" customFormat="1"/>
    <row r="11977" s="13" customFormat="1"/>
    <row r="11978" s="13" customFormat="1"/>
    <row r="11979" s="13" customFormat="1"/>
    <row r="11980" s="13" customFormat="1"/>
    <row r="11981" s="13" customFormat="1"/>
    <row r="11982" s="13" customFormat="1"/>
    <row r="11983" s="13" customFormat="1"/>
    <row r="11984" s="13" customFormat="1"/>
    <row r="11985" s="13" customFormat="1"/>
    <row r="11986" s="13" customFormat="1"/>
    <row r="11987" s="13" customFormat="1"/>
    <row r="11988" s="13" customFormat="1"/>
    <row r="11989" s="13" customFormat="1"/>
    <row r="11990" s="13" customFormat="1"/>
    <row r="11991" s="13" customFormat="1"/>
    <row r="11992" s="13" customFormat="1"/>
    <row r="11993" s="13" customFormat="1"/>
    <row r="11994" s="13" customFormat="1"/>
    <row r="11995" s="13" customFormat="1"/>
    <row r="11996" s="13" customFormat="1"/>
    <row r="11997" s="13" customFormat="1"/>
    <row r="11998" s="13" customFormat="1"/>
    <row r="11999" s="13" customFormat="1"/>
    <row r="12000" s="13" customFormat="1"/>
    <row r="12001" s="13" customFormat="1"/>
    <row r="12002" s="13" customFormat="1"/>
    <row r="12003" s="13" customFormat="1"/>
    <row r="12004" s="13" customFormat="1"/>
    <row r="12005" s="13" customFormat="1"/>
    <row r="12006" s="13" customFormat="1"/>
    <row r="12007" s="13" customFormat="1"/>
    <row r="12008" s="13" customFormat="1"/>
    <row r="12009" s="13" customFormat="1"/>
    <row r="12010" s="13" customFormat="1"/>
    <row r="12011" s="13" customFormat="1"/>
    <row r="12012" s="13" customFormat="1"/>
    <row r="12013" s="13" customFormat="1"/>
    <row r="12014" s="13" customFormat="1"/>
    <row r="12015" s="13" customFormat="1"/>
    <row r="12016" s="13" customFormat="1"/>
    <row r="12017" s="13" customFormat="1"/>
    <row r="12018" s="13" customFormat="1"/>
    <row r="12019" s="13" customFormat="1"/>
    <row r="12020" s="13" customFormat="1"/>
    <row r="12021" s="13" customFormat="1"/>
    <row r="12022" s="13" customFormat="1"/>
    <row r="12023" s="13" customFormat="1"/>
    <row r="12024" s="13" customFormat="1"/>
    <row r="12025" s="13" customFormat="1"/>
    <row r="12026" s="13" customFormat="1"/>
    <row r="12027" s="13" customFormat="1"/>
    <row r="12028" s="13" customFormat="1"/>
    <row r="12029" s="13" customFormat="1"/>
    <row r="12030" s="13" customFormat="1"/>
    <row r="12031" s="13" customFormat="1"/>
    <row r="12032" s="13" customFormat="1"/>
    <row r="12033" s="13" customFormat="1"/>
    <row r="12034" s="13" customFormat="1"/>
    <row r="12035" s="13" customFormat="1"/>
    <row r="12036" s="13" customFormat="1"/>
    <row r="12037" s="13" customFormat="1"/>
    <row r="12038" s="13" customFormat="1"/>
    <row r="12039" s="13" customFormat="1"/>
    <row r="12040" s="13" customFormat="1"/>
    <row r="12041" s="13" customFormat="1"/>
    <row r="12042" s="13" customFormat="1"/>
    <row r="12043" s="13" customFormat="1"/>
    <row r="12044" s="13" customFormat="1"/>
    <row r="12045" s="13" customFormat="1"/>
    <row r="12046" s="13" customFormat="1"/>
    <row r="12047" s="13" customFormat="1"/>
    <row r="12048" s="13" customFormat="1"/>
    <row r="12049" s="13" customFormat="1"/>
    <row r="12050" s="13" customFormat="1"/>
    <row r="12051" s="13" customFormat="1"/>
    <row r="12052" s="13" customFormat="1"/>
    <row r="12053" s="13" customFormat="1"/>
    <row r="12054" s="13" customFormat="1"/>
    <row r="12055" s="13" customFormat="1"/>
    <row r="12056" s="13" customFormat="1"/>
    <row r="12057" s="13" customFormat="1"/>
    <row r="12058" s="13" customFormat="1"/>
    <row r="12059" s="13" customFormat="1"/>
    <row r="12060" s="13" customFormat="1"/>
    <row r="12061" s="13" customFormat="1"/>
    <row r="12062" s="13" customFormat="1"/>
    <row r="12063" s="13" customFormat="1"/>
    <row r="12064" s="13" customFormat="1"/>
    <row r="12065" s="13" customFormat="1"/>
    <row r="12066" s="13" customFormat="1"/>
    <row r="12067" s="13" customFormat="1"/>
    <row r="12068" s="13" customFormat="1"/>
    <row r="12069" s="13" customFormat="1"/>
    <row r="12070" s="13" customFormat="1"/>
    <row r="12071" s="13" customFormat="1"/>
    <row r="12072" s="13" customFormat="1"/>
    <row r="12073" s="13" customFormat="1"/>
    <row r="12074" s="13" customFormat="1"/>
    <row r="12075" s="13" customFormat="1"/>
    <row r="12076" s="13" customFormat="1"/>
    <row r="12077" s="13" customFormat="1"/>
    <row r="12078" s="13" customFormat="1"/>
    <row r="12079" s="13" customFormat="1"/>
    <row r="12080" s="13" customFormat="1"/>
    <row r="12081" s="13" customFormat="1"/>
    <row r="12082" s="13" customFormat="1"/>
    <row r="12083" s="13" customFormat="1"/>
    <row r="12084" s="13" customFormat="1"/>
    <row r="12085" s="13" customFormat="1"/>
    <row r="12086" s="13" customFormat="1"/>
    <row r="12087" s="13" customFormat="1"/>
    <row r="12088" s="13" customFormat="1"/>
    <row r="12089" s="13" customFormat="1"/>
    <row r="12090" s="13" customFormat="1"/>
    <row r="12091" s="13" customFormat="1"/>
    <row r="12092" s="13" customFormat="1"/>
    <row r="12093" s="13" customFormat="1"/>
    <row r="12094" s="13" customFormat="1"/>
    <row r="12095" s="13" customFormat="1"/>
    <row r="12096" s="13" customFormat="1"/>
    <row r="12097" s="13" customFormat="1"/>
    <row r="12098" s="13" customFormat="1"/>
    <row r="12099" s="13" customFormat="1"/>
    <row r="12100" s="13" customFormat="1"/>
    <row r="12101" s="13" customFormat="1"/>
    <row r="12102" s="13" customFormat="1"/>
    <row r="12103" s="13" customFormat="1"/>
    <row r="12104" s="13" customFormat="1"/>
    <row r="12105" s="13" customFormat="1"/>
    <row r="12106" s="13" customFormat="1"/>
    <row r="12107" s="13" customFormat="1"/>
    <row r="12108" s="13" customFormat="1"/>
    <row r="12109" s="13" customFormat="1"/>
    <row r="12110" s="13" customFormat="1"/>
    <row r="12111" s="13" customFormat="1"/>
    <row r="12112" s="13" customFormat="1"/>
    <row r="12113" s="13" customFormat="1"/>
    <row r="12114" s="13" customFormat="1"/>
    <row r="12115" s="13" customFormat="1"/>
    <row r="12116" s="13" customFormat="1"/>
    <row r="12117" s="13" customFormat="1"/>
    <row r="12118" s="13" customFormat="1"/>
    <row r="12119" s="13" customFormat="1"/>
    <row r="12120" s="13" customFormat="1"/>
    <row r="12121" s="13" customFormat="1"/>
    <row r="12122" s="13" customFormat="1"/>
    <row r="12123" s="13" customFormat="1"/>
    <row r="12124" s="13" customFormat="1"/>
    <row r="12125" s="13" customFormat="1"/>
    <row r="12126" s="13" customFormat="1"/>
    <row r="12127" s="13" customFormat="1"/>
    <row r="12128" s="13" customFormat="1"/>
    <row r="12129" s="13" customFormat="1"/>
    <row r="12130" s="13" customFormat="1"/>
    <row r="12131" s="13" customFormat="1"/>
    <row r="12132" s="13" customFormat="1"/>
    <row r="12133" s="13" customFormat="1"/>
    <row r="12134" s="13" customFormat="1"/>
    <row r="12135" s="13" customFormat="1"/>
    <row r="12136" s="13" customFormat="1"/>
    <row r="12137" s="13" customFormat="1"/>
    <row r="12138" s="13" customFormat="1"/>
    <row r="12139" s="13" customFormat="1"/>
    <row r="12140" s="13" customFormat="1"/>
    <row r="12141" s="13" customFormat="1"/>
    <row r="12142" s="13" customFormat="1"/>
    <row r="12143" s="13" customFormat="1"/>
    <row r="12144" s="13" customFormat="1"/>
    <row r="12145" s="13" customFormat="1"/>
    <row r="12146" s="13" customFormat="1"/>
    <row r="12147" s="13" customFormat="1"/>
    <row r="12148" s="13" customFormat="1"/>
    <row r="12149" s="13" customFormat="1"/>
    <row r="12150" s="13" customFormat="1"/>
    <row r="12151" s="13" customFormat="1"/>
    <row r="12152" s="13" customFormat="1"/>
    <row r="12153" s="13" customFormat="1"/>
    <row r="12154" s="13" customFormat="1"/>
    <row r="12155" s="13" customFormat="1"/>
    <row r="12156" s="13" customFormat="1"/>
    <row r="12157" s="13" customFormat="1"/>
    <row r="12158" s="13" customFormat="1"/>
    <row r="12159" s="13" customFormat="1"/>
    <row r="12160" s="13" customFormat="1"/>
    <row r="12161" s="13" customFormat="1"/>
    <row r="12162" s="13" customFormat="1"/>
    <row r="12163" s="13" customFormat="1"/>
    <row r="12164" s="13" customFormat="1"/>
    <row r="12165" s="13" customFormat="1"/>
    <row r="12166" s="13" customFormat="1"/>
    <row r="12167" s="13" customFormat="1"/>
    <row r="12168" s="13" customFormat="1"/>
    <row r="12169" s="13" customFormat="1"/>
    <row r="12170" s="13" customFormat="1"/>
    <row r="12171" s="13" customFormat="1"/>
    <row r="12172" s="13" customFormat="1"/>
    <row r="12173" s="13" customFormat="1"/>
    <row r="12174" s="13" customFormat="1"/>
    <row r="12175" s="13" customFormat="1"/>
    <row r="12176" s="13" customFormat="1"/>
    <row r="12177" s="13" customFormat="1"/>
    <row r="12178" s="13" customFormat="1"/>
    <row r="12179" s="13" customFormat="1"/>
    <row r="12180" s="13" customFormat="1"/>
    <row r="12181" s="13" customFormat="1"/>
    <row r="12182" s="13" customFormat="1"/>
    <row r="12183" s="13" customFormat="1"/>
    <row r="12184" s="13" customFormat="1"/>
    <row r="12185" s="13" customFormat="1"/>
    <row r="12186" s="13" customFormat="1"/>
    <row r="12187" s="13" customFormat="1"/>
    <row r="12188" s="13" customFormat="1"/>
    <row r="12189" s="13" customFormat="1"/>
    <row r="12190" s="13" customFormat="1"/>
    <row r="12191" s="13" customFormat="1"/>
    <row r="12192" s="13" customFormat="1"/>
    <row r="12193" s="13" customFormat="1"/>
    <row r="12194" s="13" customFormat="1"/>
    <row r="12195" s="13" customFormat="1"/>
    <row r="12196" s="13" customFormat="1"/>
    <row r="12197" s="13" customFormat="1"/>
    <row r="12198" s="13" customFormat="1"/>
    <row r="12199" s="13" customFormat="1"/>
    <row r="12200" s="13" customFormat="1"/>
    <row r="12201" s="13" customFormat="1"/>
    <row r="12202" s="13" customFormat="1"/>
    <row r="12203" s="13" customFormat="1"/>
    <row r="12204" s="13" customFormat="1"/>
    <row r="12205" s="13" customFormat="1"/>
    <row r="12206" s="13" customFormat="1"/>
    <row r="12207" s="13" customFormat="1"/>
    <row r="12208" s="13" customFormat="1"/>
    <row r="12209" s="13" customFormat="1"/>
    <row r="12210" s="13" customFormat="1"/>
    <row r="12211" s="13" customFormat="1"/>
    <row r="12212" s="13" customFormat="1"/>
    <row r="12213" s="13" customFormat="1"/>
    <row r="12214" s="13" customFormat="1"/>
    <row r="12215" s="13" customFormat="1"/>
    <row r="12216" s="13" customFormat="1"/>
    <row r="12217" s="13" customFormat="1"/>
    <row r="12218" s="13" customFormat="1"/>
    <row r="12219" s="13" customFormat="1"/>
    <row r="12220" s="13" customFormat="1"/>
    <row r="12221" s="13" customFormat="1"/>
    <row r="12222" s="13" customFormat="1"/>
    <row r="12223" s="13" customFormat="1"/>
    <row r="12224" s="13" customFormat="1"/>
    <row r="12225" s="13" customFormat="1"/>
    <row r="12226" s="13" customFormat="1"/>
    <row r="12227" s="13" customFormat="1"/>
    <row r="12228" s="13" customFormat="1"/>
    <row r="12229" s="13" customFormat="1"/>
    <row r="12230" s="13" customFormat="1"/>
    <row r="12231" s="13" customFormat="1"/>
    <row r="12232" s="13" customFormat="1"/>
    <row r="12233" s="13" customFormat="1"/>
    <row r="12234" s="13" customFormat="1"/>
    <row r="12235" s="13" customFormat="1"/>
    <row r="12236" s="13" customFormat="1"/>
    <row r="12237" s="13" customFormat="1"/>
    <row r="12238" s="13" customFormat="1"/>
    <row r="12239" s="13" customFormat="1"/>
    <row r="12240" s="13" customFormat="1"/>
    <row r="12241" s="13" customFormat="1"/>
    <row r="12242" s="13" customFormat="1"/>
    <row r="12243" s="13" customFormat="1"/>
    <row r="12244" s="13" customFormat="1"/>
    <row r="12245" s="13" customFormat="1"/>
    <row r="12246" s="13" customFormat="1"/>
    <row r="12247" s="13" customFormat="1"/>
    <row r="12248" s="13" customFormat="1"/>
    <row r="12249" s="13" customFormat="1"/>
    <row r="12250" s="13" customFormat="1"/>
    <row r="12251" s="13" customFormat="1"/>
    <row r="12252" s="13" customFormat="1"/>
    <row r="12253" s="13" customFormat="1"/>
    <row r="12254" s="13" customFormat="1"/>
    <row r="12255" s="13" customFormat="1"/>
    <row r="12256" s="13" customFormat="1"/>
    <row r="12257" s="13" customFormat="1"/>
    <row r="12258" s="13" customFormat="1"/>
    <row r="12259" s="13" customFormat="1"/>
    <row r="12260" s="13" customFormat="1"/>
    <row r="12261" s="13" customFormat="1"/>
    <row r="12262" s="13" customFormat="1"/>
    <row r="12263" s="13" customFormat="1"/>
    <row r="12264" s="13" customFormat="1"/>
    <row r="12265" s="13" customFormat="1"/>
    <row r="12266" s="13" customFormat="1"/>
    <row r="12267" s="13" customFormat="1"/>
    <row r="12268" s="13" customFormat="1"/>
    <row r="12269" s="13" customFormat="1"/>
    <row r="12270" s="13" customFormat="1"/>
    <row r="12271" s="13" customFormat="1"/>
    <row r="12272" s="13" customFormat="1"/>
    <row r="12273" s="13" customFormat="1"/>
    <row r="12274" s="13" customFormat="1"/>
    <row r="12275" s="13" customFormat="1"/>
    <row r="12276" s="13" customFormat="1"/>
    <row r="12277" s="13" customFormat="1"/>
    <row r="12278" s="13" customFormat="1"/>
    <row r="12279" s="13" customFormat="1"/>
    <row r="12280" s="13" customFormat="1"/>
    <row r="12281" s="13" customFormat="1"/>
    <row r="12282" s="13" customFormat="1"/>
    <row r="12283" s="13" customFormat="1"/>
    <row r="12284" s="13" customFormat="1"/>
    <row r="12285" s="13" customFormat="1"/>
    <row r="12286" s="13" customFormat="1"/>
    <row r="12287" s="13" customFormat="1"/>
    <row r="12288" s="13" customFormat="1"/>
    <row r="12289" s="13" customFormat="1"/>
    <row r="12290" s="13" customFormat="1"/>
    <row r="12291" s="13" customFormat="1"/>
    <row r="12292" s="13" customFormat="1"/>
    <row r="12293" s="13" customFormat="1"/>
    <row r="12294" s="13" customFormat="1"/>
    <row r="12295" s="13" customFormat="1"/>
    <row r="12296" s="13" customFormat="1"/>
    <row r="12297" s="13" customFormat="1"/>
    <row r="12298" s="13" customFormat="1"/>
    <row r="12299" s="13" customFormat="1"/>
    <row r="12300" s="13" customFormat="1"/>
    <row r="12301" s="13" customFormat="1"/>
    <row r="12302" s="13" customFormat="1"/>
    <row r="12303" s="13" customFormat="1"/>
    <row r="12304" s="13" customFormat="1"/>
    <row r="12305" s="13" customFormat="1"/>
    <row r="12306" s="13" customFormat="1"/>
    <row r="12307" s="13" customFormat="1"/>
    <row r="12308" s="13" customFormat="1"/>
    <row r="12309" s="13" customFormat="1"/>
    <row r="12310" s="13" customFormat="1"/>
    <row r="12311" s="13" customFormat="1"/>
    <row r="12312" s="13" customFormat="1"/>
    <row r="12313" s="13" customFormat="1"/>
    <row r="12314" s="13" customFormat="1"/>
    <row r="12315" s="13" customFormat="1"/>
    <row r="12316" s="13" customFormat="1"/>
    <row r="12317" s="13" customFormat="1"/>
    <row r="12318" s="13" customFormat="1"/>
    <row r="12319" s="13" customFormat="1"/>
    <row r="12320" s="13" customFormat="1"/>
    <row r="12321" s="13" customFormat="1"/>
    <row r="12322" s="13" customFormat="1"/>
    <row r="12323" s="13" customFormat="1"/>
    <row r="12324" s="13" customFormat="1"/>
    <row r="12325" s="13" customFormat="1"/>
    <row r="12326" s="13" customFormat="1"/>
    <row r="12327" s="13" customFormat="1"/>
    <row r="12328" s="13" customFormat="1"/>
    <row r="12329" s="13" customFormat="1"/>
    <row r="12330" s="13" customFormat="1"/>
    <row r="12331" s="13" customFormat="1"/>
    <row r="12332" s="13" customFormat="1"/>
    <row r="12333" s="13" customFormat="1"/>
    <row r="12334" s="13" customFormat="1"/>
    <row r="12335" s="13" customFormat="1"/>
    <row r="12336" s="13" customFormat="1"/>
    <row r="12337" s="13" customFormat="1"/>
    <row r="12338" s="13" customFormat="1"/>
    <row r="12339" s="13" customFormat="1"/>
    <row r="12340" s="13" customFormat="1"/>
    <row r="12341" s="13" customFormat="1"/>
    <row r="12342" s="13" customFormat="1"/>
    <row r="12343" s="13" customFormat="1"/>
    <row r="12344" s="13" customFormat="1"/>
    <row r="12345" s="13" customFormat="1"/>
    <row r="12346" s="13" customFormat="1"/>
    <row r="12347" s="13" customFormat="1"/>
    <row r="12348" s="13" customFormat="1"/>
    <row r="12349" s="13" customFormat="1"/>
    <row r="12350" s="13" customFormat="1"/>
    <row r="12351" s="13" customFormat="1"/>
    <row r="12352" s="13" customFormat="1"/>
    <row r="12353" s="13" customFormat="1"/>
    <row r="12354" s="13" customFormat="1"/>
    <row r="12355" s="13" customFormat="1"/>
    <row r="12356" s="13" customFormat="1"/>
    <row r="12357" s="13" customFormat="1"/>
    <row r="12358" s="13" customFormat="1"/>
    <row r="12359" s="13" customFormat="1"/>
    <row r="12360" s="13" customFormat="1"/>
    <row r="12361" s="13" customFormat="1"/>
    <row r="12362" s="13" customFormat="1"/>
    <row r="12363" s="13" customFormat="1"/>
    <row r="12364" s="13" customFormat="1"/>
    <row r="12365" s="13" customFormat="1"/>
    <row r="12366" s="13" customFormat="1"/>
    <row r="12367" s="13" customFormat="1"/>
    <row r="12368" s="13" customFormat="1"/>
    <row r="12369" s="13" customFormat="1"/>
    <row r="12370" s="13" customFormat="1"/>
    <row r="12371" s="13" customFormat="1"/>
    <row r="12372" s="13" customFormat="1"/>
    <row r="12373" s="13" customFormat="1"/>
    <row r="12374" s="13" customFormat="1"/>
    <row r="12375" s="13" customFormat="1"/>
    <row r="12376" s="13" customFormat="1"/>
    <row r="12377" s="13" customFormat="1"/>
    <row r="12378" s="13" customFormat="1"/>
    <row r="12379" s="13" customFormat="1"/>
    <row r="12380" s="13" customFormat="1"/>
    <row r="12381" s="13" customFormat="1"/>
    <row r="12382" s="13" customFormat="1"/>
    <row r="12383" s="13" customFormat="1"/>
    <row r="12384" s="13" customFormat="1"/>
    <row r="12385" s="13" customFormat="1"/>
    <row r="12386" s="13" customFormat="1"/>
    <row r="12387" s="13" customFormat="1"/>
    <row r="12388" s="13" customFormat="1"/>
    <row r="12389" s="13" customFormat="1"/>
    <row r="12390" s="13" customFormat="1"/>
    <row r="12391" s="13" customFormat="1"/>
    <row r="12392" s="13" customFormat="1"/>
    <row r="12393" s="13" customFormat="1"/>
    <row r="12394" s="13" customFormat="1"/>
    <row r="12395" s="13" customFormat="1"/>
    <row r="12396" s="13" customFormat="1"/>
    <row r="12397" s="13" customFormat="1"/>
    <row r="12398" s="13" customFormat="1"/>
    <row r="12399" s="13" customFormat="1"/>
    <row r="12400" s="13" customFormat="1"/>
    <row r="12401" s="13" customFormat="1"/>
    <row r="12402" s="13" customFormat="1"/>
    <row r="12403" s="13" customFormat="1"/>
    <row r="12404" s="13" customFormat="1"/>
    <row r="12405" s="13" customFormat="1"/>
    <row r="12406" s="13" customFormat="1"/>
    <row r="12407" s="13" customFormat="1"/>
    <row r="12408" s="13" customFormat="1"/>
    <row r="12409" s="13" customFormat="1"/>
    <row r="12410" s="13" customFormat="1"/>
    <row r="12411" s="13" customFormat="1"/>
    <row r="12412" s="13" customFormat="1"/>
    <row r="12413" s="13" customFormat="1"/>
    <row r="12414" s="13" customFormat="1"/>
    <row r="12415" s="13" customFormat="1"/>
    <row r="12416" s="13" customFormat="1"/>
    <row r="12417" s="13" customFormat="1"/>
    <row r="12418" s="13" customFormat="1"/>
    <row r="12419" s="13" customFormat="1"/>
    <row r="12420" s="13" customFormat="1"/>
    <row r="12421" s="13" customFormat="1"/>
    <row r="12422" s="13" customFormat="1"/>
    <row r="12423" s="13" customFormat="1"/>
    <row r="12424" s="13" customFormat="1"/>
    <row r="12425" s="13" customFormat="1"/>
    <row r="12426" s="13" customFormat="1"/>
    <row r="12427" s="13" customFormat="1"/>
    <row r="12428" s="13" customFormat="1"/>
    <row r="12429" s="13" customFormat="1"/>
    <row r="12430" s="13" customFormat="1"/>
    <row r="12431" s="13" customFormat="1"/>
    <row r="12432" s="13" customFormat="1"/>
    <row r="12433" s="13" customFormat="1"/>
    <row r="12434" s="13" customFormat="1"/>
    <row r="12435" s="13" customFormat="1"/>
    <row r="12436" s="13" customFormat="1"/>
    <row r="12437" s="13" customFormat="1"/>
    <row r="12438" s="13" customFormat="1"/>
    <row r="12439" s="13" customFormat="1"/>
    <row r="12440" s="13" customFormat="1"/>
    <row r="12441" s="13" customFormat="1"/>
    <row r="12442" s="13" customFormat="1"/>
    <row r="12443" s="13" customFormat="1"/>
    <row r="12444" s="13" customFormat="1"/>
    <row r="12445" s="13" customFormat="1"/>
    <row r="12446" s="13" customFormat="1"/>
    <row r="12447" s="13" customFormat="1"/>
    <row r="12448" s="13" customFormat="1"/>
    <row r="12449" s="13" customFormat="1"/>
    <row r="12450" s="13" customFormat="1"/>
    <row r="12451" s="13" customFormat="1"/>
    <row r="12452" s="13" customFormat="1"/>
    <row r="12453" s="13" customFormat="1"/>
    <row r="12454" s="13" customFormat="1"/>
    <row r="12455" s="13" customFormat="1"/>
    <row r="12456" s="13" customFormat="1"/>
    <row r="12457" s="13" customFormat="1"/>
    <row r="12458" s="13" customFormat="1"/>
    <row r="12459" s="13" customFormat="1"/>
    <row r="12460" s="13" customFormat="1"/>
    <row r="12461" s="13" customFormat="1"/>
    <row r="12462" s="13" customFormat="1"/>
    <row r="12463" s="13" customFormat="1"/>
    <row r="12464" s="13" customFormat="1"/>
    <row r="12465" s="13" customFormat="1"/>
    <row r="12466" s="13" customFormat="1"/>
    <row r="12467" s="13" customFormat="1"/>
    <row r="12468" s="13" customFormat="1"/>
    <row r="12469" s="13" customFormat="1"/>
    <row r="12470" s="13" customFormat="1"/>
    <row r="12471" s="13" customFormat="1"/>
    <row r="12472" s="13" customFormat="1"/>
    <row r="12473" s="13" customFormat="1"/>
    <row r="12474" s="13" customFormat="1"/>
    <row r="12475" s="13" customFormat="1"/>
    <row r="12476" s="13" customFormat="1"/>
    <row r="12477" s="13" customFormat="1"/>
    <row r="12478" s="13" customFormat="1"/>
    <row r="12479" s="13" customFormat="1"/>
    <row r="12480" s="13" customFormat="1"/>
    <row r="12481" s="13" customFormat="1"/>
    <row r="12482" s="13" customFormat="1"/>
    <row r="12483" s="13" customFormat="1"/>
    <row r="12484" s="13" customFormat="1"/>
    <row r="12485" s="13" customFormat="1"/>
    <row r="12486" s="13" customFormat="1"/>
    <row r="12487" s="13" customFormat="1"/>
    <row r="12488" s="13" customFormat="1"/>
    <row r="12489" s="13" customFormat="1"/>
    <row r="12490" s="13" customFormat="1"/>
    <row r="12491" s="13" customFormat="1"/>
    <row r="12492" s="13" customFormat="1"/>
    <row r="12493" s="13" customFormat="1"/>
    <row r="12494" s="13" customFormat="1"/>
    <row r="12495" s="13" customFormat="1"/>
    <row r="12496" s="13" customFormat="1"/>
    <row r="12497" s="13" customFormat="1"/>
    <row r="12498" s="13" customFormat="1"/>
    <row r="12499" s="13" customFormat="1"/>
    <row r="12500" s="13" customFormat="1"/>
    <row r="12501" s="13" customFormat="1"/>
    <row r="12502" s="13" customFormat="1"/>
    <row r="12503" s="13" customFormat="1"/>
    <row r="12504" s="13" customFormat="1"/>
    <row r="12505" s="13" customFormat="1"/>
    <row r="12506" s="13" customFormat="1"/>
    <row r="12507" s="13" customFormat="1"/>
    <row r="12508" s="13" customFormat="1"/>
    <row r="12509" s="13" customFormat="1"/>
    <row r="12510" s="13" customFormat="1"/>
    <row r="12511" s="13" customFormat="1"/>
    <row r="12512" s="13" customFormat="1"/>
    <row r="12513" s="13" customFormat="1"/>
    <row r="12514" s="13" customFormat="1"/>
    <row r="12515" s="13" customFormat="1"/>
    <row r="12516" s="13" customFormat="1"/>
    <row r="12517" s="13" customFormat="1"/>
    <row r="12518" s="13" customFormat="1"/>
    <row r="12519" s="13" customFormat="1"/>
    <row r="12520" s="13" customFormat="1"/>
    <row r="12521" s="13" customFormat="1"/>
    <row r="12522" s="13" customFormat="1"/>
    <row r="12523" s="13" customFormat="1"/>
    <row r="12524" s="13" customFormat="1"/>
    <row r="12525" s="13" customFormat="1"/>
    <row r="12526" s="13" customFormat="1"/>
    <row r="12527" s="13" customFormat="1"/>
    <row r="12528" s="13" customFormat="1"/>
    <row r="12529" s="13" customFormat="1"/>
    <row r="12530" s="13" customFormat="1"/>
    <row r="12531" s="13" customFormat="1"/>
    <row r="12532" s="13" customFormat="1"/>
    <row r="12533" s="13" customFormat="1"/>
    <row r="12534" s="13" customFormat="1"/>
    <row r="12535" s="13" customFormat="1"/>
    <row r="12536" s="13" customFormat="1"/>
    <row r="12537" s="13" customFormat="1"/>
    <row r="12538" s="13" customFormat="1"/>
    <row r="12539" s="13" customFormat="1"/>
    <row r="12540" s="13" customFormat="1"/>
    <row r="12541" s="13" customFormat="1"/>
    <row r="12542" s="13" customFormat="1"/>
    <row r="12543" s="13" customFormat="1"/>
    <row r="12544" s="13" customFormat="1"/>
    <row r="12545" s="13" customFormat="1"/>
    <row r="12546" s="13" customFormat="1"/>
    <row r="12547" s="13" customFormat="1"/>
    <row r="12548" s="13" customFormat="1"/>
    <row r="12549" s="13" customFormat="1"/>
    <row r="12550" s="13" customFormat="1"/>
    <row r="12551" s="13" customFormat="1"/>
    <row r="12552" s="13" customFormat="1"/>
    <row r="12553" s="13" customFormat="1"/>
    <row r="12554" s="13" customFormat="1"/>
    <row r="12555" s="13" customFormat="1"/>
    <row r="12556" s="13" customFormat="1"/>
    <row r="12557" s="13" customFormat="1"/>
    <row r="12558" s="13" customFormat="1"/>
    <row r="12559" s="13" customFormat="1"/>
    <row r="12560" s="13" customFormat="1"/>
    <row r="12561" s="13" customFormat="1"/>
    <row r="12562" s="13" customFormat="1"/>
    <row r="12563" s="13" customFormat="1"/>
    <row r="12564" s="13" customFormat="1"/>
    <row r="12565" s="13" customFormat="1"/>
    <row r="12566" s="13" customFormat="1"/>
    <row r="12567" s="13" customFormat="1"/>
    <row r="12568" s="13" customFormat="1"/>
    <row r="12569" s="13" customFormat="1"/>
    <row r="12570" s="13" customFormat="1"/>
    <row r="12571" s="13" customFormat="1"/>
    <row r="12572" s="13" customFormat="1"/>
    <row r="12573" s="13" customFormat="1"/>
    <row r="12574" s="13" customFormat="1"/>
    <row r="12575" s="13" customFormat="1"/>
    <row r="12576" s="13" customFormat="1"/>
    <row r="12577" s="13" customFormat="1"/>
    <row r="12578" s="13" customFormat="1"/>
    <row r="12579" s="13" customFormat="1"/>
    <row r="12580" s="13" customFormat="1"/>
    <row r="12581" s="13" customFormat="1"/>
    <row r="12582" s="13" customFormat="1"/>
    <row r="12583" s="13" customFormat="1"/>
    <row r="12584" s="13" customFormat="1"/>
    <row r="12585" s="13" customFormat="1"/>
    <row r="12586" s="13" customFormat="1"/>
    <row r="12587" s="13" customFormat="1"/>
    <row r="12588" s="13" customFormat="1"/>
    <row r="12589" s="13" customFormat="1"/>
    <row r="12590" s="13" customFormat="1"/>
    <row r="12591" s="13" customFormat="1"/>
    <row r="12592" s="13" customFormat="1"/>
    <row r="12593" s="13" customFormat="1"/>
    <row r="12594" s="13" customFormat="1"/>
    <row r="12595" s="13" customFormat="1"/>
    <row r="12596" s="13" customFormat="1"/>
    <row r="12597" s="13" customFormat="1"/>
    <row r="12598" s="13" customFormat="1"/>
    <row r="12599" s="13" customFormat="1"/>
    <row r="12600" s="13" customFormat="1"/>
    <row r="12601" s="13" customFormat="1"/>
    <row r="12602" s="13" customFormat="1"/>
    <row r="12603" s="13" customFormat="1"/>
    <row r="12604" s="13" customFormat="1"/>
    <row r="12605" s="13" customFormat="1"/>
    <row r="12606" s="13" customFormat="1"/>
    <row r="12607" s="13" customFormat="1"/>
    <row r="12608" s="13" customFormat="1"/>
    <row r="12609" s="13" customFormat="1"/>
    <row r="12610" s="13" customFormat="1"/>
    <row r="12611" s="13" customFormat="1"/>
    <row r="12612" s="13" customFormat="1"/>
    <row r="12613" s="13" customFormat="1"/>
    <row r="12614" s="13" customFormat="1"/>
    <row r="12615" s="13" customFormat="1"/>
    <row r="12616" s="13" customFormat="1"/>
    <row r="12617" s="13" customFormat="1"/>
    <row r="12618" s="13" customFormat="1"/>
    <row r="12619" s="13" customFormat="1"/>
    <row r="12620" s="13" customFormat="1"/>
    <row r="12621" s="13" customFormat="1"/>
    <row r="12622" s="13" customFormat="1"/>
    <row r="12623" s="13" customFormat="1"/>
    <row r="12624" s="13" customFormat="1"/>
    <row r="12625" s="13" customFormat="1"/>
    <row r="12626" s="13" customFormat="1"/>
    <row r="12627" s="13" customFormat="1"/>
    <row r="12628" s="13" customFormat="1"/>
    <row r="12629" s="13" customFormat="1"/>
    <row r="12630" s="13" customFormat="1"/>
    <row r="12631" s="13" customFormat="1"/>
    <row r="12632" s="13" customFormat="1"/>
    <row r="12633" s="13" customFormat="1"/>
    <row r="12634" s="13" customFormat="1"/>
    <row r="12635" s="13" customFormat="1"/>
    <row r="12636" s="13" customFormat="1"/>
    <row r="12637" s="13" customFormat="1"/>
    <row r="12638" s="13" customFormat="1"/>
    <row r="12639" s="13" customFormat="1"/>
    <row r="12640" s="13" customFormat="1"/>
    <row r="12641" s="13" customFormat="1"/>
    <row r="12642" s="13" customFormat="1"/>
    <row r="12643" s="13" customFormat="1"/>
    <row r="12644" s="13" customFormat="1"/>
    <row r="12645" s="13" customFormat="1"/>
    <row r="12646" s="13" customFormat="1"/>
    <row r="12647" s="13" customFormat="1"/>
    <row r="12648" s="13" customFormat="1"/>
    <row r="12649" s="13" customFormat="1"/>
    <row r="12650" s="13" customFormat="1"/>
    <row r="12651" s="13" customFormat="1"/>
    <row r="12652" s="13" customFormat="1"/>
    <row r="12653" s="13" customFormat="1"/>
    <row r="12654" s="13" customFormat="1"/>
    <row r="12655" s="13" customFormat="1"/>
    <row r="12656" s="13" customFormat="1"/>
    <row r="12657" s="13" customFormat="1"/>
    <row r="12658" s="13" customFormat="1"/>
    <row r="12659" s="13" customFormat="1"/>
    <row r="12660" s="13" customFormat="1"/>
    <row r="12661" s="13" customFormat="1"/>
    <row r="12662" s="13" customFormat="1"/>
    <row r="12663" s="13" customFormat="1"/>
    <row r="12664" s="13" customFormat="1"/>
    <row r="12665" s="13" customFormat="1"/>
    <row r="12666" s="13" customFormat="1"/>
    <row r="12667" s="13" customFormat="1"/>
    <row r="12668" s="13" customFormat="1"/>
    <row r="12669" s="13" customFormat="1"/>
    <row r="12670" s="13" customFormat="1"/>
    <row r="12671" s="13" customFormat="1"/>
    <row r="12672" s="13" customFormat="1"/>
    <row r="12673" s="13" customFormat="1"/>
    <row r="12674" s="13" customFormat="1"/>
    <row r="12675" s="13" customFormat="1"/>
    <row r="12676" s="13" customFormat="1"/>
    <row r="12677" s="13" customFormat="1"/>
    <row r="12678" s="13" customFormat="1"/>
    <row r="12679" s="13" customFormat="1"/>
    <row r="12680" s="13" customFormat="1"/>
    <row r="12681" s="13" customFormat="1"/>
    <row r="12682" s="13" customFormat="1"/>
    <row r="12683" s="13" customFormat="1"/>
    <row r="12684" s="13" customFormat="1"/>
    <row r="12685" s="13" customFormat="1"/>
    <row r="12686" s="13" customFormat="1"/>
    <row r="12687" s="13" customFormat="1"/>
    <row r="12688" s="13" customFormat="1"/>
    <row r="12689" s="13" customFormat="1"/>
    <row r="12690" s="13" customFormat="1"/>
    <row r="12691" s="13" customFormat="1"/>
    <row r="12692" s="13" customFormat="1"/>
    <row r="12693" s="13" customFormat="1"/>
    <row r="12694" s="13" customFormat="1"/>
    <row r="12695" s="13" customFormat="1"/>
    <row r="12696" s="13" customFormat="1"/>
    <row r="12697" s="13" customFormat="1"/>
    <row r="12698" s="13" customFormat="1"/>
    <row r="12699" s="13" customFormat="1"/>
    <row r="12700" s="13" customFormat="1"/>
    <row r="12701" s="13" customFormat="1"/>
    <row r="12702" s="13" customFormat="1"/>
    <row r="12703" s="13" customFormat="1"/>
    <row r="12704" s="13" customFormat="1"/>
    <row r="12705" s="13" customFormat="1"/>
    <row r="12706" s="13" customFormat="1"/>
    <row r="12707" s="13" customFormat="1"/>
    <row r="12708" s="13" customFormat="1"/>
    <row r="12709" s="13" customFormat="1"/>
    <row r="12710" s="13" customFormat="1"/>
    <row r="12711" s="13" customFormat="1"/>
    <row r="12712" s="13" customFormat="1"/>
    <row r="12713" s="13" customFormat="1"/>
    <row r="12714" s="13" customFormat="1"/>
    <row r="12715" s="13" customFormat="1"/>
    <row r="12716" s="13" customFormat="1"/>
    <row r="12717" s="13" customFormat="1"/>
    <row r="12718" s="13" customFormat="1"/>
    <row r="12719" s="13" customFormat="1"/>
    <row r="12720" s="13" customFormat="1"/>
    <row r="12721" s="13" customFormat="1"/>
    <row r="12722" s="13" customFormat="1"/>
    <row r="12723" s="13" customFormat="1"/>
    <row r="12724" s="13" customFormat="1"/>
    <row r="12725" s="13" customFormat="1"/>
    <row r="12726" s="13" customFormat="1"/>
    <row r="12727" s="13" customFormat="1"/>
    <row r="12728" s="13" customFormat="1"/>
    <row r="12729" s="13" customFormat="1"/>
    <row r="12730" s="13" customFormat="1"/>
    <row r="12731" s="13" customFormat="1"/>
    <row r="12732" s="13" customFormat="1"/>
    <row r="12733" s="13" customFormat="1"/>
    <row r="12734" s="13" customFormat="1"/>
    <row r="12735" s="13" customFormat="1"/>
    <row r="12736" s="13" customFormat="1"/>
    <row r="12737" s="13" customFormat="1"/>
    <row r="12738" s="13" customFormat="1"/>
    <row r="12739" s="13" customFormat="1"/>
    <row r="12740" s="13" customFormat="1"/>
    <row r="12741" s="13" customFormat="1"/>
    <row r="12742" s="13" customFormat="1"/>
    <row r="12743" s="13" customFormat="1"/>
    <row r="12744" s="13" customFormat="1"/>
    <row r="12745" s="13" customFormat="1"/>
    <row r="12746" s="13" customFormat="1"/>
    <row r="12747" s="13" customFormat="1"/>
    <row r="12748" s="13" customFormat="1"/>
    <row r="12749" s="13" customFormat="1"/>
    <row r="12750" s="13" customFormat="1"/>
    <row r="12751" s="13" customFormat="1"/>
    <row r="12752" s="13" customFormat="1"/>
    <row r="12753" s="13" customFormat="1"/>
    <row r="12754" s="13" customFormat="1"/>
    <row r="12755" s="13" customFormat="1"/>
    <row r="12756" s="13" customFormat="1"/>
    <row r="12757" s="13" customFormat="1"/>
    <row r="12758" s="13" customFormat="1"/>
    <row r="12759" s="13" customFormat="1"/>
    <row r="12760" s="13" customFormat="1"/>
    <row r="12761" s="13" customFormat="1"/>
    <row r="12762" s="13" customFormat="1"/>
    <row r="12763" s="13" customFormat="1"/>
    <row r="12764" s="13" customFormat="1"/>
    <row r="12765" s="13" customFormat="1"/>
    <row r="12766" s="13" customFormat="1"/>
    <row r="12767" s="13" customFormat="1"/>
    <row r="12768" s="13" customFormat="1"/>
    <row r="12769" s="13" customFormat="1"/>
    <row r="12770" s="13" customFormat="1"/>
    <row r="12771" s="13" customFormat="1"/>
    <row r="12772" s="13" customFormat="1"/>
    <row r="12773" s="13" customFormat="1"/>
    <row r="12774" s="13" customFormat="1"/>
    <row r="12775" s="13" customFormat="1"/>
    <row r="12776" s="13" customFormat="1"/>
    <row r="12777" s="13" customFormat="1"/>
    <row r="12778" s="13" customFormat="1"/>
    <row r="12779" s="13" customFormat="1"/>
    <row r="12780" s="13" customFormat="1"/>
    <row r="12781" s="13" customFormat="1"/>
    <row r="12782" s="13" customFormat="1"/>
    <row r="12783" s="13" customFormat="1"/>
    <row r="12784" s="13" customFormat="1"/>
    <row r="12785" s="13" customFormat="1"/>
    <row r="12786" s="13" customFormat="1"/>
    <row r="12787" s="13" customFormat="1"/>
    <row r="12788" s="13" customFormat="1"/>
    <row r="12789" s="13" customFormat="1"/>
    <row r="12790" s="13" customFormat="1"/>
    <row r="12791" s="13" customFormat="1"/>
    <row r="12792" s="13" customFormat="1"/>
    <row r="12793" s="13" customFormat="1"/>
    <row r="12794" s="13" customFormat="1"/>
    <row r="12795" s="13" customFormat="1"/>
    <row r="12796" s="13" customFormat="1"/>
    <row r="12797" s="13" customFormat="1"/>
    <row r="12798" s="13" customFormat="1"/>
    <row r="12799" s="13" customFormat="1"/>
    <row r="12800" s="13" customFormat="1"/>
    <row r="12801" s="13" customFormat="1"/>
    <row r="12802" s="13" customFormat="1"/>
    <row r="12803" s="13" customFormat="1"/>
    <row r="12804" s="13" customFormat="1"/>
    <row r="12805" s="13" customFormat="1"/>
    <row r="12806" s="13" customFormat="1"/>
    <row r="12807" s="13" customFormat="1"/>
    <row r="12808" s="13" customFormat="1"/>
    <row r="12809" s="13" customFormat="1"/>
    <row r="12810" s="13" customFormat="1"/>
    <row r="12811" s="13" customFormat="1"/>
    <row r="12812" s="13" customFormat="1"/>
    <row r="12813" s="13" customFormat="1"/>
    <row r="12814" s="13" customFormat="1"/>
    <row r="12815" s="13" customFormat="1"/>
    <row r="12816" s="13" customFormat="1"/>
    <row r="12817" s="13" customFormat="1"/>
    <row r="12818" s="13" customFormat="1"/>
    <row r="12819" s="13" customFormat="1"/>
    <row r="12820" s="13" customFormat="1"/>
    <row r="12821" s="13" customFormat="1"/>
    <row r="12822" s="13" customFormat="1"/>
    <row r="12823" s="13" customFormat="1"/>
    <row r="12824" s="13" customFormat="1"/>
    <row r="12825" s="13" customFormat="1"/>
    <row r="12826" s="13" customFormat="1"/>
    <row r="12827" s="13" customFormat="1"/>
    <row r="12828" s="13" customFormat="1"/>
    <row r="12829" s="13" customFormat="1"/>
    <row r="12830" s="13" customFormat="1"/>
    <row r="12831" s="13" customFormat="1"/>
    <row r="12832" s="13" customFormat="1"/>
    <row r="12833" s="13" customFormat="1"/>
    <row r="12834" s="13" customFormat="1"/>
    <row r="12835" s="13" customFormat="1"/>
    <row r="12836" s="13" customFormat="1"/>
    <row r="12837" s="13" customFormat="1"/>
    <row r="12838" s="13" customFormat="1"/>
    <row r="12839" s="13" customFormat="1"/>
    <row r="12840" s="13" customFormat="1"/>
    <row r="12841" s="13" customFormat="1"/>
    <row r="12842" s="13" customFormat="1"/>
    <row r="12843" s="13" customFormat="1"/>
    <row r="12844" s="13" customFormat="1"/>
    <row r="12845" s="13" customFormat="1"/>
    <row r="12846" s="13" customFormat="1"/>
    <row r="12847" s="13" customFormat="1"/>
    <row r="12848" s="13" customFormat="1"/>
    <row r="12849" s="13" customFormat="1"/>
    <row r="12850" s="13" customFormat="1"/>
    <row r="12851" s="13" customFormat="1"/>
    <row r="12852" s="13" customFormat="1"/>
    <row r="12853" s="13" customFormat="1"/>
    <row r="12854" s="13" customFormat="1"/>
    <row r="12855" s="13" customFormat="1"/>
    <row r="12856" s="13" customFormat="1"/>
    <row r="12857" s="13" customFormat="1"/>
    <row r="12858" s="13" customFormat="1"/>
    <row r="12859" s="13" customFormat="1"/>
    <row r="12860" s="13" customFormat="1"/>
    <row r="12861" s="13" customFormat="1"/>
    <row r="12862" s="13" customFormat="1"/>
    <row r="12863" s="13" customFormat="1"/>
    <row r="12864" s="13" customFormat="1"/>
    <row r="12865" s="13" customFormat="1"/>
    <row r="12866" s="13" customFormat="1"/>
    <row r="12867" s="13" customFormat="1"/>
    <row r="12868" s="13" customFormat="1"/>
    <row r="12869" s="13" customFormat="1"/>
    <row r="12870" s="13" customFormat="1"/>
    <row r="12871" s="13" customFormat="1"/>
    <row r="12872" s="13" customFormat="1"/>
    <row r="12873" s="13" customFormat="1"/>
    <row r="12874" s="13" customFormat="1"/>
    <row r="12875" s="13" customFormat="1"/>
    <row r="12876" s="13" customFormat="1"/>
    <row r="12877" s="13" customFormat="1"/>
    <row r="12878" s="13" customFormat="1"/>
    <row r="12879" s="13" customFormat="1"/>
    <row r="12880" s="13" customFormat="1"/>
    <row r="12881" s="13" customFormat="1"/>
    <row r="12882" s="13" customFormat="1"/>
    <row r="12883" s="13" customFormat="1"/>
    <row r="12884" s="13" customFormat="1"/>
    <row r="12885" s="13" customFormat="1"/>
    <row r="12886" s="13" customFormat="1"/>
    <row r="12887" s="13" customFormat="1"/>
    <row r="12888" s="13" customFormat="1"/>
    <row r="12889" s="13" customFormat="1"/>
    <row r="12890" s="13" customFormat="1"/>
    <row r="12891" s="13" customFormat="1"/>
    <row r="12892" s="13" customFormat="1"/>
    <row r="12893" s="13" customFormat="1"/>
    <row r="12894" s="13" customFormat="1"/>
    <row r="12895" s="13" customFormat="1"/>
    <row r="12896" s="13" customFormat="1"/>
    <row r="12897" s="13" customFormat="1"/>
    <row r="12898" s="13" customFormat="1"/>
    <row r="12899" s="13" customFormat="1"/>
    <row r="12900" s="13" customFormat="1"/>
    <row r="12901" s="13" customFormat="1"/>
    <row r="12902" s="13" customFormat="1"/>
    <row r="12903" s="13" customFormat="1"/>
    <row r="12904" s="13" customFormat="1"/>
    <row r="12905" s="13" customFormat="1"/>
    <row r="12906" s="13" customFormat="1"/>
    <row r="12907" s="13" customFormat="1"/>
    <row r="12908" s="13" customFormat="1"/>
    <row r="12909" s="13" customFormat="1"/>
    <row r="12910" s="13" customFormat="1"/>
    <row r="12911" s="13" customFormat="1"/>
    <row r="12912" s="13" customFormat="1"/>
    <row r="12913" s="13" customFormat="1"/>
    <row r="12914" s="13" customFormat="1"/>
    <row r="12915" s="13" customFormat="1"/>
    <row r="12916" s="13" customFormat="1"/>
    <row r="12917" s="13" customFormat="1"/>
    <row r="12918" s="13" customFormat="1"/>
    <row r="12919" s="13" customFormat="1"/>
    <row r="12920" s="13" customFormat="1"/>
    <row r="12921" s="13" customFormat="1"/>
    <row r="12922" s="13" customFormat="1"/>
    <row r="12923" s="13" customFormat="1"/>
    <row r="12924" s="13" customFormat="1"/>
    <row r="12925" s="13" customFormat="1"/>
    <row r="12926" s="13" customFormat="1"/>
    <row r="12927" s="13" customFormat="1"/>
    <row r="12928" s="13" customFormat="1"/>
    <row r="12929" s="13" customFormat="1"/>
    <row r="12930" s="13" customFormat="1"/>
    <row r="12931" s="13" customFormat="1"/>
    <row r="12932" s="13" customFormat="1"/>
    <row r="12933" s="13" customFormat="1"/>
    <row r="12934" s="13" customFormat="1"/>
    <row r="12935" s="13" customFormat="1"/>
    <row r="12936" s="13" customFormat="1"/>
    <row r="12937" s="13" customFormat="1"/>
    <row r="12938" s="13" customFormat="1"/>
    <row r="12939" s="13" customFormat="1"/>
    <row r="12940" s="13" customFormat="1"/>
    <row r="12941" s="13" customFormat="1"/>
    <row r="12942" s="13" customFormat="1"/>
    <row r="12943" s="13" customFormat="1"/>
    <row r="12944" s="13" customFormat="1"/>
    <row r="12945" s="13" customFormat="1"/>
    <row r="12946" s="13" customFormat="1"/>
    <row r="12947" s="13" customFormat="1"/>
    <row r="12948" s="13" customFormat="1"/>
    <row r="12949" s="13" customFormat="1"/>
    <row r="12950" s="13" customFormat="1"/>
    <row r="12951" s="13" customFormat="1"/>
    <row r="12952" s="13" customFormat="1"/>
    <row r="12953" s="13" customFormat="1"/>
    <row r="12954" s="13" customFormat="1"/>
    <row r="12955" s="13" customFormat="1"/>
    <row r="12956" s="13" customFormat="1"/>
    <row r="12957" s="13" customFormat="1"/>
    <row r="12958" s="13" customFormat="1"/>
    <row r="12959" s="13" customFormat="1"/>
    <row r="12960" s="13" customFormat="1"/>
    <row r="12961" s="13" customFormat="1"/>
    <row r="12962" s="13" customFormat="1"/>
    <row r="12963" s="13" customFormat="1"/>
    <row r="12964" s="13" customFormat="1"/>
    <row r="12965" s="13" customFormat="1"/>
    <row r="12966" s="13" customFormat="1"/>
    <row r="12967" s="13" customFormat="1"/>
    <row r="12968" s="13" customFormat="1"/>
    <row r="12969" s="13" customFormat="1"/>
    <row r="12970" s="13" customFormat="1"/>
    <row r="12971" s="13" customFormat="1"/>
    <row r="12972" s="13" customFormat="1"/>
    <row r="12973" s="13" customFormat="1"/>
    <row r="12974" s="13" customFormat="1"/>
    <row r="12975" s="13" customFormat="1"/>
    <row r="12976" s="13" customFormat="1"/>
    <row r="12977" s="13" customFormat="1"/>
    <row r="12978" s="13" customFormat="1"/>
    <row r="12979" s="13" customFormat="1"/>
    <row r="12980" s="13" customFormat="1"/>
    <row r="12981" s="13" customFormat="1"/>
    <row r="12982" s="13" customFormat="1"/>
    <row r="12983" s="13" customFormat="1"/>
    <row r="12984" s="13" customFormat="1"/>
    <row r="12985" s="13" customFormat="1"/>
    <row r="12986" s="13" customFormat="1"/>
    <row r="12987" s="13" customFormat="1"/>
    <row r="12988" s="13" customFormat="1"/>
    <row r="12989" s="13" customFormat="1"/>
    <row r="12990" s="13" customFormat="1"/>
    <row r="12991" s="13" customFormat="1"/>
    <row r="12992" s="13" customFormat="1"/>
    <row r="12993" s="13" customFormat="1"/>
    <row r="12994" s="13" customFormat="1"/>
    <row r="12995" s="13" customFormat="1"/>
    <row r="12996" s="13" customFormat="1"/>
    <row r="12997" s="13" customFormat="1"/>
    <row r="12998" s="13" customFormat="1"/>
    <row r="12999" s="13" customFormat="1"/>
    <row r="13000" s="13" customFormat="1"/>
    <row r="13001" s="13" customFormat="1"/>
    <row r="13002" s="13" customFormat="1"/>
    <row r="13003" s="13" customFormat="1"/>
    <row r="13004" s="13" customFormat="1"/>
    <row r="13005" s="13" customFormat="1"/>
    <row r="13006" s="13" customFormat="1"/>
    <row r="13007" s="13" customFormat="1"/>
    <row r="13008" s="13" customFormat="1"/>
    <row r="13009" s="13" customFormat="1"/>
    <row r="13010" s="13" customFormat="1"/>
    <row r="13011" s="13" customFormat="1"/>
    <row r="13012" s="13" customFormat="1"/>
    <row r="13013" s="13" customFormat="1"/>
    <row r="13014" s="13" customFormat="1"/>
    <row r="13015" s="13" customFormat="1"/>
    <row r="13016" s="13" customFormat="1"/>
    <row r="13017" s="13" customFormat="1"/>
    <row r="13018" s="13" customFormat="1"/>
    <row r="13019" s="13" customFormat="1"/>
    <row r="13020" s="13" customFormat="1"/>
    <row r="13021" s="13" customFormat="1"/>
    <row r="13022" s="13" customFormat="1"/>
    <row r="13023" s="13" customFormat="1"/>
    <row r="13024" s="13" customFormat="1"/>
    <row r="13025" s="13" customFormat="1"/>
    <row r="13026" s="13" customFormat="1"/>
    <row r="13027" s="13" customFormat="1"/>
    <row r="13028" s="13" customFormat="1"/>
    <row r="13029" s="13" customFormat="1"/>
    <row r="13030" s="13" customFormat="1"/>
    <row r="13031" s="13" customFormat="1"/>
    <row r="13032" s="13" customFormat="1"/>
    <row r="13033" s="13" customFormat="1"/>
    <row r="13034" s="13" customFormat="1"/>
    <row r="13035" s="13" customFormat="1"/>
    <row r="13036" s="13" customFormat="1"/>
    <row r="13037" s="13" customFormat="1"/>
    <row r="13038" s="13" customFormat="1"/>
    <row r="13039" s="13" customFormat="1"/>
    <row r="13040" s="13" customFormat="1"/>
    <row r="13041" s="13" customFormat="1"/>
    <row r="13042" s="13" customFormat="1"/>
    <row r="13043" s="13" customFormat="1"/>
    <row r="13044" s="13" customFormat="1"/>
    <row r="13045" s="13" customFormat="1"/>
    <row r="13046" s="13" customFormat="1"/>
    <row r="13047" s="13" customFormat="1"/>
    <row r="13048" s="13" customFormat="1"/>
    <row r="13049" s="13" customFormat="1"/>
    <row r="13050" s="13" customFormat="1"/>
    <row r="13051" s="13" customFormat="1"/>
    <row r="13052" s="13" customFormat="1"/>
    <row r="13053" s="13" customFormat="1"/>
    <row r="13054" s="13" customFormat="1"/>
    <row r="13055" s="13" customFormat="1"/>
    <row r="13056" s="13" customFormat="1"/>
    <row r="13057" s="13" customFormat="1"/>
    <row r="13058" s="13" customFormat="1"/>
    <row r="13059" s="13" customFormat="1"/>
    <row r="13060" s="13" customFormat="1"/>
    <row r="13061" s="13" customFormat="1"/>
    <row r="13062" s="13" customFormat="1"/>
    <row r="13063" s="13" customFormat="1"/>
    <row r="13064" s="13" customFormat="1"/>
    <row r="13065" s="13" customFormat="1"/>
    <row r="13066" s="13" customFormat="1"/>
    <row r="13067" s="13" customFormat="1"/>
    <row r="13068" s="13" customFormat="1"/>
    <row r="13069" s="13" customFormat="1"/>
    <row r="13070" s="13" customFormat="1"/>
    <row r="13071" s="13" customFormat="1"/>
    <row r="13072" s="13" customFormat="1"/>
    <row r="13073" s="13" customFormat="1"/>
    <row r="13074" s="13" customFormat="1"/>
    <row r="13075" s="13" customFormat="1"/>
    <row r="13076" s="13" customFormat="1"/>
    <row r="13077" s="13" customFormat="1"/>
    <row r="13078" s="13" customFormat="1"/>
    <row r="13079" s="13" customFormat="1"/>
    <row r="13080" s="13" customFormat="1"/>
    <row r="13081" s="13" customFormat="1"/>
    <row r="13082" s="13" customFormat="1"/>
    <row r="13083" s="13" customFormat="1"/>
    <row r="13084" s="13" customFormat="1"/>
    <row r="13085" s="13" customFormat="1"/>
    <row r="13086" s="13" customFormat="1"/>
    <row r="13087" s="13" customFormat="1"/>
    <row r="13088" s="13" customFormat="1"/>
    <row r="13089" s="13" customFormat="1"/>
    <row r="13090" s="13" customFormat="1"/>
    <row r="13091" s="13" customFormat="1"/>
    <row r="13092" s="13" customFormat="1"/>
    <row r="13093" s="13" customFormat="1"/>
    <row r="13094" s="13" customFormat="1"/>
    <row r="13095" s="13" customFormat="1"/>
    <row r="13096" s="13" customFormat="1"/>
    <row r="13097" s="13" customFormat="1"/>
    <row r="13098" s="13" customFormat="1"/>
    <row r="13099" s="13" customFormat="1"/>
    <row r="13100" s="13" customFormat="1"/>
    <row r="13101" s="13" customFormat="1"/>
    <row r="13102" s="13" customFormat="1"/>
    <row r="13103" s="13" customFormat="1"/>
    <row r="13104" s="13" customFormat="1"/>
    <row r="13105" s="13" customFormat="1"/>
    <row r="13106" s="13" customFormat="1"/>
    <row r="13107" s="13" customFormat="1"/>
    <row r="13108" s="13" customFormat="1"/>
    <row r="13109" s="13" customFormat="1"/>
    <row r="13110" s="13" customFormat="1"/>
    <row r="13111" s="13" customFormat="1"/>
    <row r="13112" s="13" customFormat="1"/>
    <row r="13113" s="13" customFormat="1"/>
    <row r="13114" s="13" customFormat="1"/>
    <row r="13115" s="13" customFormat="1"/>
    <row r="13116" s="13" customFormat="1"/>
    <row r="13117" s="13" customFormat="1"/>
    <row r="13118" s="13" customFormat="1"/>
    <row r="13119" s="13" customFormat="1"/>
    <row r="13120" s="13" customFormat="1"/>
    <row r="13121" s="13" customFormat="1"/>
    <row r="13122" s="13" customFormat="1"/>
    <row r="13123" s="13" customFormat="1"/>
    <row r="13124" s="13" customFormat="1"/>
    <row r="13125" s="13" customFormat="1"/>
    <row r="13126" s="13" customFormat="1"/>
    <row r="13127" s="13" customFormat="1"/>
    <row r="13128" s="13" customFormat="1"/>
    <row r="13129" s="13" customFormat="1"/>
    <row r="13130" s="13" customFormat="1"/>
    <row r="13131" s="13" customFormat="1"/>
    <row r="13132" s="13" customFormat="1"/>
    <row r="13133" s="13" customFormat="1"/>
    <row r="13134" s="13" customFormat="1"/>
    <row r="13135" s="13" customFormat="1"/>
    <row r="13136" s="13" customFormat="1"/>
    <row r="13137" s="13" customFormat="1"/>
    <row r="13138" s="13" customFormat="1"/>
    <row r="13139" s="13" customFormat="1"/>
    <row r="13140" s="13" customFormat="1"/>
    <row r="13141" s="13" customFormat="1"/>
    <row r="13142" s="13" customFormat="1"/>
    <row r="13143" s="13" customFormat="1"/>
    <row r="13144" s="13" customFormat="1"/>
    <row r="13145" s="13" customFormat="1"/>
    <row r="13146" s="13" customFormat="1"/>
    <row r="13147" s="13" customFormat="1"/>
    <row r="13148" s="13" customFormat="1"/>
    <row r="13149" s="13" customFormat="1"/>
    <row r="13150" s="13" customFormat="1"/>
    <row r="13151" s="13" customFormat="1"/>
    <row r="13152" s="13" customFormat="1"/>
    <row r="13153" s="13" customFormat="1"/>
    <row r="13154" s="13" customFormat="1"/>
    <row r="13155" s="13" customFormat="1"/>
    <row r="13156" s="13" customFormat="1"/>
    <row r="13157" s="13" customFormat="1"/>
    <row r="13158" s="13" customFormat="1"/>
    <row r="13159" s="13" customFormat="1"/>
    <row r="13160" s="13" customFormat="1"/>
    <row r="13161" s="13" customFormat="1"/>
    <row r="13162" s="13" customFormat="1"/>
    <row r="13163" s="13" customFormat="1"/>
    <row r="13164" s="13" customFormat="1"/>
    <row r="13165" s="13" customFormat="1"/>
    <row r="13166" s="13" customFormat="1"/>
    <row r="13167" s="13" customFormat="1"/>
    <row r="13168" s="13" customFormat="1"/>
    <row r="13169" s="13" customFormat="1"/>
    <row r="13170" s="13" customFormat="1"/>
    <row r="13171" s="13" customFormat="1"/>
    <row r="13172" s="13" customFormat="1"/>
    <row r="13173" s="13" customFormat="1"/>
    <row r="13174" s="13" customFormat="1"/>
    <row r="13175" s="13" customFormat="1"/>
    <row r="13176" s="13" customFormat="1"/>
    <row r="13177" s="13" customFormat="1"/>
    <row r="13178" s="13" customFormat="1"/>
    <row r="13179" s="13" customFormat="1"/>
    <row r="13180" s="13" customFormat="1"/>
    <row r="13181" s="13" customFormat="1"/>
    <row r="13182" s="13" customFormat="1"/>
    <row r="13183" s="13" customFormat="1"/>
    <row r="13184" s="13" customFormat="1"/>
    <row r="13185" s="13" customFormat="1"/>
    <row r="13186" s="13" customFormat="1"/>
    <row r="13187" s="13" customFormat="1"/>
    <row r="13188" s="13" customFormat="1"/>
    <row r="13189" s="13" customFormat="1"/>
    <row r="13190" s="13" customFormat="1"/>
    <row r="13191" s="13" customFormat="1"/>
    <row r="13192" s="13" customFormat="1"/>
    <row r="13193" s="13" customFormat="1"/>
    <row r="13194" s="13" customFormat="1"/>
    <row r="13195" s="13" customFormat="1"/>
    <row r="13196" s="13" customFormat="1"/>
    <row r="13197" s="13" customFormat="1"/>
    <row r="13198" s="13" customFormat="1"/>
    <row r="13199" s="13" customFormat="1"/>
    <row r="13200" s="13" customFormat="1"/>
    <row r="13201" s="13" customFormat="1"/>
    <row r="13202" s="13" customFormat="1"/>
    <row r="13203" s="13" customFormat="1"/>
    <row r="13204" s="13" customFormat="1"/>
    <row r="13205" s="13" customFormat="1"/>
    <row r="13206" s="13" customFormat="1"/>
    <row r="13207" s="13" customFormat="1"/>
    <row r="13208" s="13" customFormat="1"/>
    <row r="13209" s="13" customFormat="1"/>
    <row r="13210" s="13" customFormat="1"/>
    <row r="13211" s="13" customFormat="1"/>
    <row r="13212" s="13" customFormat="1"/>
    <row r="13213" s="13" customFormat="1"/>
    <row r="13214" s="13" customFormat="1"/>
    <row r="13215" s="13" customFormat="1"/>
    <row r="13216" s="13" customFormat="1"/>
    <row r="13217" s="13" customFormat="1"/>
    <row r="13218" s="13" customFormat="1"/>
    <row r="13219" s="13" customFormat="1"/>
    <row r="13220" s="13" customFormat="1"/>
    <row r="13221" s="13" customFormat="1"/>
    <row r="13222" s="13" customFormat="1"/>
    <row r="13223" s="13" customFormat="1"/>
    <row r="13224" s="13" customFormat="1"/>
    <row r="13225" s="13" customFormat="1"/>
    <row r="13226" s="13" customFormat="1"/>
    <row r="13227" s="13" customFormat="1"/>
    <row r="13228" s="13" customFormat="1"/>
    <row r="13229" s="13" customFormat="1"/>
    <row r="13230" s="13" customFormat="1"/>
    <row r="13231" s="13" customFormat="1"/>
    <row r="13232" s="13" customFormat="1"/>
    <row r="13233" s="13" customFormat="1"/>
    <row r="13234" s="13" customFormat="1"/>
    <row r="13235" s="13" customFormat="1"/>
    <row r="13236" s="13" customFormat="1"/>
    <row r="13237" s="13" customFormat="1"/>
    <row r="13238" s="13" customFormat="1"/>
    <row r="13239" s="13" customFormat="1"/>
    <row r="13240" s="13" customFormat="1"/>
    <row r="13241" s="13" customFormat="1"/>
    <row r="13242" s="13" customFormat="1"/>
    <row r="13243" s="13" customFormat="1"/>
    <row r="13244" s="13" customFormat="1"/>
    <row r="13245" s="13" customFormat="1"/>
    <row r="13246" s="13" customFormat="1"/>
    <row r="13247" s="13" customFormat="1"/>
    <row r="13248" s="13" customFormat="1"/>
    <row r="13249" s="13" customFormat="1"/>
    <row r="13250" s="13" customFormat="1"/>
    <row r="13251" s="13" customFormat="1"/>
    <row r="13252" s="13" customFormat="1"/>
    <row r="13253" s="13" customFormat="1"/>
    <row r="13254" s="13" customFormat="1"/>
    <row r="13255" s="13" customFormat="1"/>
    <row r="13256" s="13" customFormat="1"/>
    <row r="13257" s="13" customFormat="1"/>
    <row r="13258" s="13" customFormat="1"/>
    <row r="13259" s="13" customFormat="1"/>
    <row r="13260" s="13" customFormat="1"/>
    <row r="13261" s="13" customFormat="1"/>
    <row r="13262" s="13" customFormat="1"/>
    <row r="13263" s="13" customFormat="1"/>
    <row r="13264" s="13" customFormat="1"/>
    <row r="13265" s="13" customFormat="1"/>
    <row r="13266" s="13" customFormat="1"/>
    <row r="13267" s="13" customFormat="1"/>
    <row r="13268" s="13" customFormat="1"/>
    <row r="13269" s="13" customFormat="1"/>
    <row r="13270" s="13" customFormat="1"/>
    <row r="13271" s="13" customFormat="1"/>
    <row r="13272" s="13" customFormat="1"/>
    <row r="13273" s="13" customFormat="1"/>
    <row r="13274" s="13" customFormat="1"/>
    <row r="13275" s="13" customFormat="1"/>
    <row r="13276" s="13" customFormat="1"/>
    <row r="13277" s="13" customFormat="1"/>
    <row r="13278" s="13" customFormat="1"/>
    <row r="13279" s="13" customFormat="1"/>
    <row r="13280" s="13" customFormat="1"/>
    <row r="13281" s="13" customFormat="1"/>
    <row r="13282" s="13" customFormat="1"/>
    <row r="13283" s="13" customFormat="1"/>
    <row r="13284" s="13" customFormat="1"/>
    <row r="13285" s="13" customFormat="1"/>
    <row r="13286" s="13" customFormat="1"/>
    <row r="13287" s="13" customFormat="1"/>
    <row r="13288" s="13" customFormat="1"/>
    <row r="13289" s="13" customFormat="1"/>
    <row r="13290" s="13" customFormat="1"/>
    <row r="13291" s="13" customFormat="1"/>
    <row r="13292" s="13" customFormat="1"/>
    <row r="13293" s="13" customFormat="1"/>
    <row r="13294" s="13" customFormat="1"/>
    <row r="13295" s="13" customFormat="1"/>
    <row r="13296" s="13" customFormat="1"/>
    <row r="13297" s="13" customFormat="1"/>
    <row r="13298" s="13" customFormat="1"/>
    <row r="13299" s="13" customFormat="1"/>
    <row r="13300" s="13" customFormat="1"/>
    <row r="13301" s="13" customFormat="1"/>
    <row r="13302" s="13" customFormat="1"/>
    <row r="13303" s="13" customFormat="1"/>
    <row r="13304" s="13" customFormat="1"/>
    <row r="13305" s="13" customFormat="1"/>
    <row r="13306" s="13" customFormat="1"/>
    <row r="13307" s="13" customFormat="1"/>
    <row r="13308" s="13" customFormat="1"/>
    <row r="13309" s="13" customFormat="1"/>
    <row r="13310" s="13" customFormat="1"/>
    <row r="13311" s="13" customFormat="1"/>
    <row r="13312" s="13" customFormat="1"/>
    <row r="13313" s="13" customFormat="1"/>
    <row r="13314" s="13" customFormat="1"/>
    <row r="13315" s="13" customFormat="1"/>
    <row r="13316" s="13" customFormat="1"/>
    <row r="13317" s="13" customFormat="1"/>
    <row r="13318" s="13" customFormat="1"/>
    <row r="13319" s="13" customFormat="1"/>
    <row r="13320" s="13" customFormat="1"/>
    <row r="13321" s="13" customFormat="1"/>
    <row r="13322" s="13" customFormat="1"/>
    <row r="13323" s="13" customFormat="1"/>
    <row r="13324" s="13" customFormat="1"/>
    <row r="13325" s="13" customFormat="1"/>
    <row r="13326" s="13" customFormat="1"/>
    <row r="13327" s="13" customFormat="1"/>
    <row r="13328" s="13" customFormat="1"/>
    <row r="13329" s="13" customFormat="1"/>
    <row r="13330" s="13" customFormat="1"/>
    <row r="13331" s="13" customFormat="1"/>
    <row r="13332" s="13" customFormat="1"/>
    <row r="13333" s="13" customFormat="1"/>
    <row r="13334" s="13" customFormat="1"/>
    <row r="13335" s="13" customFormat="1"/>
    <row r="13336" s="13" customFormat="1"/>
    <row r="13337" s="13" customFormat="1"/>
    <row r="13338" s="13" customFormat="1"/>
    <row r="13339" s="13" customFormat="1"/>
    <row r="13340" s="13" customFormat="1"/>
    <row r="13341" s="13" customFormat="1"/>
    <row r="13342" s="13" customFormat="1"/>
    <row r="13343" s="13" customFormat="1"/>
    <row r="13344" s="13" customFormat="1"/>
    <row r="13345" s="13" customFormat="1"/>
    <row r="13346" s="13" customFormat="1"/>
    <row r="13347" s="13" customFormat="1"/>
    <row r="13348" s="13" customFormat="1"/>
    <row r="13349" s="13" customFormat="1"/>
    <row r="13350" s="13" customFormat="1"/>
    <row r="13351" s="13" customFormat="1"/>
    <row r="13352" s="13" customFormat="1"/>
    <row r="13353" s="13" customFormat="1"/>
    <row r="13354" s="13" customFormat="1"/>
    <row r="13355" s="13" customFormat="1"/>
    <row r="13356" s="13" customFormat="1"/>
    <row r="13357" s="13" customFormat="1"/>
    <row r="13358" s="13" customFormat="1"/>
    <row r="13359" s="13" customFormat="1"/>
    <row r="13360" s="13" customFormat="1"/>
    <row r="13361" s="13" customFormat="1"/>
    <row r="13362" s="13" customFormat="1"/>
    <row r="13363" s="13" customFormat="1"/>
    <row r="13364" s="13" customFormat="1"/>
    <row r="13365" s="13" customFormat="1"/>
    <row r="13366" s="13" customFormat="1"/>
    <row r="13367" s="13" customFormat="1"/>
    <row r="13368" s="13" customFormat="1"/>
    <row r="13369" s="13" customFormat="1"/>
    <row r="13370" s="13" customFormat="1"/>
    <row r="13371" s="13" customFormat="1"/>
    <row r="13372" s="13" customFormat="1"/>
    <row r="13373" s="13" customFormat="1"/>
    <row r="13374" s="13" customFormat="1"/>
    <row r="13375" s="13" customFormat="1"/>
    <row r="13376" s="13" customFormat="1"/>
    <row r="13377" s="13" customFormat="1"/>
    <row r="13378" s="13" customFormat="1"/>
    <row r="13379" s="13" customFormat="1"/>
    <row r="13380" s="13" customFormat="1"/>
    <row r="13381" s="13" customFormat="1"/>
    <row r="13382" s="13" customFormat="1"/>
    <row r="13383" s="13" customFormat="1"/>
    <row r="13384" s="13" customFormat="1"/>
    <row r="13385" s="13" customFormat="1"/>
    <row r="13386" s="13" customFormat="1"/>
    <row r="13387" s="13" customFormat="1"/>
    <row r="13388" s="13" customFormat="1"/>
    <row r="13389" s="13" customFormat="1"/>
    <row r="13390" s="13" customFormat="1"/>
    <row r="13391" s="13" customFormat="1"/>
    <row r="13392" s="13" customFormat="1"/>
    <row r="13393" s="13" customFormat="1"/>
    <row r="13394" s="13" customFormat="1"/>
    <row r="13395" s="13" customFormat="1"/>
    <row r="13396" s="13" customFormat="1"/>
    <row r="13397" s="13" customFormat="1"/>
    <row r="13398" s="13" customFormat="1"/>
    <row r="13399" s="13" customFormat="1"/>
    <row r="13400" s="13" customFormat="1"/>
    <row r="13401" s="13" customFormat="1"/>
    <row r="13402" s="13" customFormat="1"/>
    <row r="13403" s="13" customFormat="1"/>
    <row r="13404" s="13" customFormat="1"/>
    <row r="13405" s="13" customFormat="1"/>
    <row r="13406" s="13" customFormat="1"/>
    <row r="13407" s="13" customFormat="1"/>
    <row r="13408" s="13" customFormat="1"/>
    <row r="13409" s="13" customFormat="1"/>
    <row r="13410" s="13" customFormat="1"/>
    <row r="13411" s="13" customFormat="1"/>
    <row r="13412" s="13" customFormat="1"/>
    <row r="13413" s="13" customFormat="1"/>
    <row r="13414" s="13" customFormat="1"/>
    <row r="13415" s="13" customFormat="1"/>
    <row r="13416" s="13" customFormat="1"/>
    <row r="13417" s="13" customFormat="1"/>
    <row r="13418" s="13" customFormat="1"/>
    <row r="13419" s="13" customFormat="1"/>
    <row r="13420" s="13" customFormat="1"/>
    <row r="13421" s="13" customFormat="1"/>
    <row r="13422" s="13" customFormat="1"/>
    <row r="13423" s="13" customFormat="1"/>
    <row r="13424" s="13" customFormat="1"/>
    <row r="13425" s="13" customFormat="1"/>
    <row r="13426" s="13" customFormat="1"/>
    <row r="13427" s="13" customFormat="1"/>
    <row r="13428" s="13" customFormat="1"/>
    <row r="13429" s="13" customFormat="1"/>
    <row r="13430" s="13" customFormat="1"/>
    <row r="13431" s="13" customFormat="1"/>
    <row r="13432" s="13" customFormat="1"/>
    <row r="13433" s="13" customFormat="1"/>
    <row r="13434" s="13" customFormat="1"/>
    <row r="13435" s="13" customFormat="1"/>
    <row r="13436" s="13" customFormat="1"/>
    <row r="13437" s="13" customFormat="1"/>
    <row r="13438" s="13" customFormat="1"/>
    <row r="13439" s="13" customFormat="1"/>
    <row r="13440" s="13" customFormat="1"/>
    <row r="13441" s="13" customFormat="1"/>
    <row r="13442" s="13" customFormat="1"/>
    <row r="13443" s="13" customFormat="1"/>
    <row r="13444" s="13" customFormat="1"/>
    <row r="13445" s="13" customFormat="1"/>
    <row r="13446" s="13" customFormat="1"/>
    <row r="13447" s="13" customFormat="1"/>
    <row r="13448" s="13" customFormat="1"/>
    <row r="13449" s="13" customFormat="1"/>
    <row r="13450" s="13" customFormat="1"/>
    <row r="13451" s="13" customFormat="1"/>
    <row r="13452" s="13" customFormat="1"/>
    <row r="13453" s="13" customFormat="1"/>
    <row r="13454" s="13" customFormat="1"/>
    <row r="13455" s="13" customFormat="1"/>
    <row r="13456" s="13" customFormat="1"/>
    <row r="13457" s="13" customFormat="1"/>
    <row r="13458" s="13" customFormat="1"/>
    <row r="13459" s="13" customFormat="1"/>
    <row r="13460" s="13" customFormat="1"/>
    <row r="13461" s="13" customFormat="1"/>
    <row r="13462" s="13" customFormat="1"/>
    <row r="13463" s="13" customFormat="1"/>
    <row r="13464" s="13" customFormat="1"/>
    <row r="13465" s="13" customFormat="1"/>
    <row r="13466" s="13" customFormat="1"/>
    <row r="13467" s="13" customFormat="1"/>
    <row r="13468" s="13" customFormat="1"/>
    <row r="13469" s="13" customFormat="1"/>
    <row r="13470" s="13" customFormat="1"/>
    <row r="13471" s="13" customFormat="1"/>
    <row r="13472" s="13" customFormat="1"/>
    <row r="13473" s="13" customFormat="1"/>
    <row r="13474" s="13" customFormat="1"/>
    <row r="13475" s="13" customFormat="1"/>
    <row r="13476" s="13" customFormat="1"/>
    <row r="13477" s="13" customFormat="1"/>
    <row r="13478" s="13" customFormat="1"/>
    <row r="13479" s="13" customFormat="1"/>
    <row r="13480" s="13" customFormat="1"/>
    <row r="13481" s="13" customFormat="1"/>
    <row r="13482" s="13" customFormat="1"/>
    <row r="13483" s="13" customFormat="1"/>
    <row r="13484" s="13" customFormat="1"/>
    <row r="13485" s="13" customFormat="1"/>
    <row r="13486" s="13" customFormat="1"/>
    <row r="13487" s="13" customFormat="1"/>
    <row r="13488" s="13" customFormat="1"/>
    <row r="13489" s="13" customFormat="1"/>
    <row r="13490" s="13" customFormat="1"/>
    <row r="13491" s="13" customFormat="1"/>
    <row r="13492" s="13" customFormat="1"/>
    <row r="13493" s="13" customFormat="1"/>
    <row r="13494" s="13" customFormat="1"/>
    <row r="13495" s="13" customFormat="1"/>
    <row r="13496" s="13" customFormat="1"/>
    <row r="13497" s="13" customFormat="1"/>
    <row r="13498" s="13" customFormat="1"/>
    <row r="13499" s="13" customFormat="1"/>
    <row r="13500" s="13" customFormat="1"/>
    <row r="13501" s="13" customFormat="1"/>
    <row r="13502" s="13" customFormat="1"/>
    <row r="13503" s="13" customFormat="1"/>
    <row r="13504" s="13" customFormat="1"/>
    <row r="13505" s="13" customFormat="1"/>
    <row r="13506" s="13" customFormat="1"/>
    <row r="13507" s="13" customFormat="1"/>
    <row r="13508" s="13" customFormat="1"/>
    <row r="13509" s="13" customFormat="1"/>
    <row r="13510" s="13" customFormat="1"/>
    <row r="13511" s="13" customFormat="1"/>
    <row r="13512" s="13" customFormat="1"/>
    <row r="13513" s="13" customFormat="1"/>
    <row r="13514" s="13" customFormat="1"/>
    <row r="13515" s="13" customFormat="1"/>
    <row r="13516" s="13" customFormat="1"/>
    <row r="13517" s="13" customFormat="1"/>
    <row r="13518" s="13" customFormat="1"/>
    <row r="13519" s="13" customFormat="1"/>
    <row r="13520" s="13" customFormat="1"/>
    <row r="13521" s="13" customFormat="1"/>
    <row r="13522" s="13" customFormat="1"/>
    <row r="13523" s="13" customFormat="1"/>
    <row r="13524" s="13" customFormat="1"/>
    <row r="13525" s="13" customFormat="1"/>
    <row r="13526" s="13" customFormat="1"/>
    <row r="13527" s="13" customFormat="1"/>
    <row r="13528" s="13" customFormat="1"/>
    <row r="13529" s="13" customFormat="1"/>
    <row r="13530" s="13" customFormat="1"/>
    <row r="13531" s="13" customFormat="1"/>
    <row r="13532" s="13" customFormat="1"/>
    <row r="13533" s="13" customFormat="1"/>
    <row r="13534" s="13" customFormat="1"/>
    <row r="13535" s="13" customFormat="1"/>
    <row r="13536" s="13" customFormat="1"/>
    <row r="13537" s="13" customFormat="1"/>
    <row r="13538" s="13" customFormat="1"/>
    <row r="13539" s="13" customFormat="1"/>
    <row r="13540" s="13" customFormat="1"/>
    <row r="13541" s="13" customFormat="1"/>
    <row r="13542" s="13" customFormat="1"/>
    <row r="13543" s="13" customFormat="1"/>
    <row r="13544" s="13" customFormat="1"/>
    <row r="13545" s="13" customFormat="1"/>
    <row r="13546" s="13" customFormat="1"/>
    <row r="13547" s="13" customFormat="1"/>
    <row r="13548" s="13" customFormat="1"/>
    <row r="13549" s="13" customFormat="1"/>
    <row r="13550" s="13" customFormat="1"/>
    <row r="13551" s="13" customFormat="1"/>
    <row r="13552" s="13" customFormat="1"/>
    <row r="13553" s="13" customFormat="1"/>
    <row r="13554" s="13" customFormat="1"/>
    <row r="13555" s="13" customFormat="1"/>
    <row r="13556" s="13" customFormat="1"/>
    <row r="13557" s="13" customFormat="1"/>
    <row r="13558" s="13" customFormat="1"/>
    <row r="13559" s="13" customFormat="1"/>
    <row r="13560" s="13" customFormat="1"/>
    <row r="13561" s="13" customFormat="1"/>
    <row r="13562" s="13" customFormat="1"/>
    <row r="13563" s="13" customFormat="1"/>
    <row r="13564" s="13" customFormat="1"/>
    <row r="13565" s="13" customFormat="1"/>
    <row r="13566" s="13" customFormat="1"/>
    <row r="13567" s="13" customFormat="1"/>
    <row r="13568" s="13" customFormat="1"/>
    <row r="13569" s="13" customFormat="1"/>
    <row r="13570" s="13" customFormat="1"/>
    <row r="13571" s="13" customFormat="1"/>
    <row r="13572" s="13" customFormat="1"/>
    <row r="13573" s="13" customFormat="1"/>
    <row r="13574" s="13" customFormat="1"/>
    <row r="13575" s="13" customFormat="1"/>
    <row r="13576" s="13" customFormat="1"/>
    <row r="13577" s="13" customFormat="1"/>
    <row r="13578" s="13" customFormat="1"/>
    <row r="13579" s="13" customFormat="1"/>
    <row r="13580" s="13" customFormat="1"/>
    <row r="13581" s="13" customFormat="1"/>
    <row r="13582" s="13" customFormat="1"/>
    <row r="13583" s="13" customFormat="1"/>
    <row r="13584" s="13" customFormat="1"/>
    <row r="13585" s="13" customFormat="1"/>
    <row r="13586" s="13" customFormat="1"/>
    <row r="13587" s="13" customFormat="1"/>
    <row r="13588" s="13" customFormat="1"/>
    <row r="13589" s="13" customFormat="1"/>
    <row r="13590" s="13" customFormat="1"/>
    <row r="13591" s="13" customFormat="1"/>
    <row r="13592" s="13" customFormat="1"/>
    <row r="13593" s="13" customFormat="1"/>
    <row r="13594" s="13" customFormat="1"/>
    <row r="13595" s="13" customFormat="1"/>
    <row r="13596" s="13" customFormat="1"/>
    <row r="13597" s="13" customFormat="1"/>
    <row r="13598" s="13" customFormat="1"/>
    <row r="13599" s="13" customFormat="1"/>
    <row r="13600" s="13" customFormat="1"/>
    <row r="13601" s="13" customFormat="1"/>
    <row r="13602" s="13" customFormat="1"/>
    <row r="13603" s="13" customFormat="1"/>
    <row r="13604" s="13" customFormat="1"/>
    <row r="13605" s="13" customFormat="1"/>
    <row r="13606" s="13" customFormat="1"/>
    <row r="13607" s="13" customFormat="1"/>
    <row r="13608" s="13" customFormat="1"/>
    <row r="13609" s="13" customFormat="1"/>
    <row r="13610" s="13" customFormat="1"/>
    <row r="13611" s="13" customFormat="1"/>
    <row r="13612" s="13" customFormat="1"/>
    <row r="13613" s="13" customFormat="1"/>
    <row r="13614" s="13" customFormat="1"/>
    <row r="13615" s="13" customFormat="1"/>
    <row r="13616" s="13" customFormat="1"/>
    <row r="13617" s="13" customFormat="1"/>
    <row r="13618" s="13" customFormat="1"/>
    <row r="13619" s="13" customFormat="1"/>
    <row r="13620" s="13" customFormat="1"/>
    <row r="13621" s="13" customFormat="1"/>
    <row r="13622" s="13" customFormat="1"/>
    <row r="13623" s="13" customFormat="1"/>
    <row r="13624" s="13" customFormat="1"/>
    <row r="13625" s="13" customFormat="1"/>
    <row r="13626" s="13" customFormat="1"/>
    <row r="13627" s="13" customFormat="1"/>
    <row r="13628" s="13" customFormat="1"/>
    <row r="13629" s="13" customFormat="1"/>
    <row r="13630" s="13" customFormat="1"/>
    <row r="13631" s="13" customFormat="1"/>
    <row r="13632" s="13" customFormat="1"/>
    <row r="13633" s="13" customFormat="1"/>
    <row r="13634" s="13" customFormat="1"/>
    <row r="13635" s="13" customFormat="1"/>
    <row r="13636" s="13" customFormat="1"/>
    <row r="13637" s="13" customFormat="1"/>
    <row r="13638" s="13" customFormat="1"/>
    <row r="13639" s="13" customFormat="1"/>
    <row r="13640" s="13" customFormat="1"/>
    <row r="13641" s="13" customFormat="1"/>
    <row r="13642" s="13" customFormat="1"/>
    <row r="13643" s="13" customFormat="1"/>
    <row r="13644" s="13" customFormat="1"/>
    <row r="13645" s="13" customFormat="1"/>
    <row r="13646" s="13" customFormat="1"/>
    <row r="13647" s="13" customFormat="1"/>
    <row r="13648" s="13" customFormat="1"/>
    <row r="13649" s="13" customFormat="1"/>
    <row r="13650" s="13" customFormat="1"/>
    <row r="13651" s="13" customFormat="1"/>
    <row r="13652" s="13" customFormat="1"/>
    <row r="13653" s="13" customFormat="1"/>
    <row r="13654" s="13" customFormat="1"/>
    <row r="13655" s="13" customFormat="1"/>
    <row r="13656" s="13" customFormat="1"/>
    <row r="13657" s="13" customFormat="1"/>
    <row r="13658" s="13" customFormat="1"/>
    <row r="13659" s="13" customFormat="1"/>
    <row r="13660" s="13" customFormat="1"/>
    <row r="13661" s="13" customFormat="1"/>
    <row r="13662" s="13" customFormat="1"/>
    <row r="13663" s="13" customFormat="1"/>
    <row r="13664" s="13" customFormat="1"/>
    <row r="13665" s="13" customFormat="1"/>
    <row r="13666" s="13" customFormat="1"/>
    <row r="13667" s="13" customFormat="1"/>
    <row r="13668" s="13" customFormat="1"/>
    <row r="13669" s="13" customFormat="1"/>
    <row r="13670" s="13" customFormat="1"/>
    <row r="13671" s="13" customFormat="1"/>
    <row r="13672" s="13" customFormat="1"/>
    <row r="13673" s="13" customFormat="1"/>
    <row r="13674" s="13" customFormat="1"/>
    <row r="13675" s="13" customFormat="1"/>
    <row r="13676" s="13" customFormat="1"/>
    <row r="13677" s="13" customFormat="1"/>
    <row r="13678" s="13" customFormat="1"/>
    <row r="13679" s="13" customFormat="1"/>
    <row r="13680" s="13" customFormat="1"/>
    <row r="13681" s="13" customFormat="1"/>
    <row r="13682" s="13" customFormat="1"/>
    <row r="13683" s="13" customFormat="1"/>
    <row r="13684" s="13" customFormat="1"/>
    <row r="13685" s="13" customFormat="1"/>
    <row r="13686" s="13" customFormat="1"/>
    <row r="13687" s="13" customFormat="1"/>
    <row r="13688" s="13" customFormat="1"/>
    <row r="13689" s="13" customFormat="1"/>
    <row r="13690" s="13" customFormat="1"/>
    <row r="13691" s="13" customFormat="1"/>
    <row r="13692" s="13" customFormat="1"/>
    <row r="13693" s="13" customFormat="1"/>
    <row r="13694" s="13" customFormat="1"/>
    <row r="13695" s="13" customFormat="1"/>
    <row r="13696" s="13" customFormat="1"/>
    <row r="13697" s="13" customFormat="1"/>
    <row r="13698" s="13" customFormat="1"/>
    <row r="13699" s="13" customFormat="1"/>
    <row r="13700" s="13" customFormat="1"/>
    <row r="13701" s="13" customFormat="1"/>
    <row r="13702" s="13" customFormat="1"/>
    <row r="13703" s="13" customFormat="1"/>
    <row r="13704" s="13" customFormat="1"/>
    <row r="13705" s="13" customFormat="1"/>
    <row r="13706" s="13" customFormat="1"/>
    <row r="13707" s="13" customFormat="1"/>
    <row r="13708" s="13" customFormat="1"/>
    <row r="13709" s="13" customFormat="1"/>
    <row r="13710" s="13" customFormat="1"/>
    <row r="13711" s="13" customFormat="1"/>
    <row r="13712" s="13" customFormat="1"/>
    <row r="13713" s="13" customFormat="1"/>
    <row r="13714" s="13" customFormat="1"/>
    <row r="13715" s="13" customFormat="1"/>
    <row r="13716" s="13" customFormat="1"/>
    <row r="13717" s="13" customFormat="1"/>
    <row r="13718" s="13" customFormat="1"/>
    <row r="13719" s="13" customFormat="1"/>
    <row r="13720" s="13" customFormat="1"/>
    <row r="13721" s="13" customFormat="1"/>
    <row r="13722" s="13" customFormat="1"/>
    <row r="13723" s="13" customFormat="1"/>
    <row r="13724" s="13" customFormat="1"/>
    <row r="13725" s="13" customFormat="1"/>
    <row r="13726" s="13" customFormat="1"/>
    <row r="13727" s="13" customFormat="1"/>
    <row r="13728" s="13" customFormat="1"/>
    <row r="13729" s="13" customFormat="1"/>
    <row r="13730" s="13" customFormat="1"/>
    <row r="13731" s="13" customFormat="1"/>
    <row r="13732" s="13" customFormat="1"/>
    <row r="13733" s="13" customFormat="1"/>
    <row r="13734" s="13" customFormat="1"/>
    <row r="13735" s="13" customFormat="1"/>
    <row r="13736" s="13" customFormat="1"/>
    <row r="13737" s="13" customFormat="1"/>
    <row r="13738" s="13" customFormat="1"/>
    <row r="13739" s="13" customFormat="1"/>
    <row r="13740" s="13" customFormat="1"/>
    <row r="13741" s="13" customFormat="1"/>
    <row r="13742" s="13" customFormat="1"/>
    <row r="13743" s="13" customFormat="1"/>
    <row r="13744" s="13" customFormat="1"/>
    <row r="13745" s="13" customFormat="1"/>
    <row r="13746" s="13" customFormat="1"/>
    <row r="13747" s="13" customFormat="1"/>
    <row r="13748" s="13" customFormat="1"/>
    <row r="13749" s="13" customFormat="1"/>
    <row r="13750" s="13" customFormat="1"/>
    <row r="13751" s="13" customFormat="1"/>
    <row r="13752" s="13" customFormat="1"/>
    <row r="13753" s="13" customFormat="1"/>
    <row r="13754" s="13" customFormat="1"/>
    <row r="13755" s="13" customFormat="1"/>
    <row r="13756" s="13" customFormat="1"/>
    <row r="13757" s="13" customFormat="1"/>
    <row r="13758" s="13" customFormat="1"/>
    <row r="13759" s="13" customFormat="1"/>
    <row r="13760" s="13" customFormat="1"/>
    <row r="13761" s="13" customFormat="1"/>
    <row r="13762" s="13" customFormat="1"/>
    <row r="13763" s="13" customFormat="1"/>
    <row r="13764" s="13" customFormat="1"/>
    <row r="13765" s="13" customFormat="1"/>
    <row r="13766" s="13" customFormat="1"/>
    <row r="13767" s="13" customFormat="1"/>
    <row r="13768" s="13" customFormat="1"/>
    <row r="13769" s="13" customFormat="1"/>
    <row r="13770" s="13" customFormat="1"/>
    <row r="13771" s="13" customFormat="1"/>
    <row r="13772" s="13" customFormat="1"/>
    <row r="13773" s="13" customFormat="1"/>
    <row r="13774" s="13" customFormat="1"/>
    <row r="13775" s="13" customFormat="1"/>
    <row r="13776" s="13" customFormat="1"/>
    <row r="13777" s="13" customFormat="1"/>
    <row r="13778" s="13" customFormat="1"/>
    <row r="13779" s="13" customFormat="1"/>
    <row r="13780" s="13" customFormat="1"/>
    <row r="13781" s="13" customFormat="1"/>
    <row r="13782" s="13" customFormat="1"/>
    <row r="13783" s="13" customFormat="1"/>
    <row r="13784" s="13" customFormat="1"/>
    <row r="13785" s="13" customFormat="1"/>
    <row r="13786" s="13" customFormat="1"/>
    <row r="13787" s="13" customFormat="1"/>
    <row r="13788" s="13" customFormat="1"/>
    <row r="13789" s="13" customFormat="1"/>
    <row r="13790" s="13" customFormat="1"/>
    <row r="13791" s="13" customFormat="1"/>
    <row r="13792" s="13" customFormat="1"/>
    <row r="13793" s="13" customFormat="1"/>
    <row r="13794" s="13" customFormat="1"/>
    <row r="13795" s="13" customFormat="1"/>
    <row r="13796" s="13" customFormat="1"/>
    <row r="13797" s="13" customFormat="1"/>
    <row r="13798" s="13" customFormat="1"/>
    <row r="13799" s="13" customFormat="1"/>
    <row r="13800" s="13" customFormat="1"/>
    <row r="13801" s="13" customFormat="1"/>
    <row r="13802" s="13" customFormat="1"/>
    <row r="13803" s="13" customFormat="1"/>
    <row r="13804" s="13" customFormat="1"/>
    <row r="13805" s="13" customFormat="1"/>
    <row r="13806" s="13" customFormat="1"/>
    <row r="13807" s="13" customFormat="1"/>
    <row r="13808" s="13" customFormat="1"/>
    <row r="13809" s="13" customFormat="1"/>
    <row r="13810" s="13" customFormat="1"/>
    <row r="13811" s="13" customFormat="1"/>
    <row r="13812" s="13" customFormat="1"/>
    <row r="13813" s="13" customFormat="1"/>
    <row r="13814" s="13" customFormat="1"/>
    <row r="13815" s="13" customFormat="1"/>
    <row r="13816" s="13" customFormat="1"/>
    <row r="13817" s="13" customFormat="1"/>
    <row r="13818" s="13" customFormat="1"/>
    <row r="13819" s="13" customFormat="1"/>
    <row r="13820" s="13" customFormat="1"/>
    <row r="13821" s="13" customFormat="1"/>
    <row r="13822" s="13" customFormat="1"/>
    <row r="13823" s="13" customFormat="1"/>
    <row r="13824" s="13" customFormat="1"/>
    <row r="13825" s="13" customFormat="1"/>
    <row r="13826" s="13" customFormat="1"/>
    <row r="13827" s="13" customFormat="1"/>
    <row r="13828" s="13" customFormat="1"/>
    <row r="13829" s="13" customFormat="1"/>
    <row r="13830" s="13" customFormat="1"/>
    <row r="13831" s="13" customFormat="1"/>
    <row r="13832" s="13" customFormat="1"/>
    <row r="13833" s="13" customFormat="1"/>
    <row r="13834" s="13" customFormat="1"/>
    <row r="13835" s="13" customFormat="1"/>
    <row r="13836" s="13" customFormat="1"/>
    <row r="13837" s="13" customFormat="1"/>
    <row r="13838" s="13" customFormat="1"/>
    <row r="13839" s="13" customFormat="1"/>
    <row r="13840" s="13" customFormat="1"/>
    <row r="13841" s="13" customFormat="1"/>
    <row r="13842" s="13" customFormat="1"/>
    <row r="13843" s="13" customFormat="1"/>
    <row r="13844" s="13" customFormat="1"/>
    <row r="13845" s="13" customFormat="1"/>
    <row r="13846" s="13" customFormat="1"/>
    <row r="13847" s="13" customFormat="1"/>
    <row r="13848" s="13" customFormat="1"/>
    <row r="13849" s="13" customFormat="1"/>
    <row r="13850" s="13" customFormat="1"/>
    <row r="13851" s="13" customFormat="1"/>
    <row r="13852" s="13" customFormat="1"/>
    <row r="13853" s="13" customFormat="1"/>
    <row r="13854" s="13" customFormat="1"/>
    <row r="13855" s="13" customFormat="1"/>
    <row r="13856" s="13" customFormat="1"/>
    <row r="13857" s="13" customFormat="1"/>
    <row r="13858" s="13" customFormat="1"/>
    <row r="13859" s="13" customFormat="1"/>
    <row r="13860" s="13" customFormat="1"/>
    <row r="13861" s="13" customFormat="1"/>
    <row r="13862" s="13" customFormat="1"/>
    <row r="13863" s="13" customFormat="1"/>
    <row r="13864" s="13" customFormat="1"/>
    <row r="13865" s="13" customFormat="1"/>
    <row r="13866" s="13" customFormat="1"/>
    <row r="13867" s="13" customFormat="1"/>
    <row r="13868" s="13" customFormat="1"/>
    <row r="13869" s="13" customFormat="1"/>
    <row r="13870" s="13" customFormat="1"/>
    <row r="13871" s="13" customFormat="1"/>
    <row r="13872" s="13" customFormat="1"/>
    <row r="13873" s="13" customFormat="1"/>
    <row r="13874" s="13" customFormat="1"/>
    <row r="13875" s="13" customFormat="1"/>
    <row r="13876" s="13" customFormat="1"/>
    <row r="13877" s="13" customFormat="1"/>
    <row r="13878" s="13" customFormat="1"/>
    <row r="13879" s="13" customFormat="1"/>
    <row r="13880" s="13" customFormat="1"/>
    <row r="13881" s="13" customFormat="1"/>
    <row r="13882" s="13" customFormat="1"/>
    <row r="13883" s="13" customFormat="1"/>
    <row r="13884" s="13" customFormat="1"/>
    <row r="13885" s="13" customFormat="1"/>
    <row r="13886" s="13" customFormat="1"/>
    <row r="13887" s="13" customFormat="1"/>
    <row r="13888" s="13" customFormat="1"/>
    <row r="13889" s="13" customFormat="1"/>
    <row r="13890" s="13" customFormat="1"/>
    <row r="13891" s="13" customFormat="1"/>
    <row r="13892" s="13" customFormat="1"/>
    <row r="13893" s="13" customFormat="1"/>
    <row r="13894" s="13" customFormat="1"/>
    <row r="13895" s="13" customFormat="1"/>
    <row r="13896" s="13" customFormat="1"/>
    <row r="13897" s="13" customFormat="1"/>
    <row r="13898" s="13" customFormat="1"/>
    <row r="13899" s="13" customFormat="1"/>
    <row r="13900" s="13" customFormat="1"/>
    <row r="13901" s="13" customFormat="1"/>
    <row r="13902" s="13" customFormat="1"/>
    <row r="13903" s="13" customFormat="1"/>
    <row r="13904" s="13" customFormat="1"/>
    <row r="13905" s="13" customFormat="1"/>
    <row r="13906" s="13" customFormat="1"/>
    <row r="13907" s="13" customFormat="1"/>
    <row r="13908" s="13" customFormat="1"/>
    <row r="13909" s="13" customFormat="1"/>
    <row r="13910" s="13" customFormat="1"/>
    <row r="13911" s="13" customFormat="1"/>
    <row r="13912" s="13" customFormat="1"/>
    <row r="13913" s="13" customFormat="1"/>
    <row r="13914" s="13" customFormat="1"/>
    <row r="13915" s="13" customFormat="1"/>
    <row r="13916" s="13" customFormat="1"/>
    <row r="13917" s="13" customFormat="1"/>
    <row r="13918" s="13" customFormat="1"/>
    <row r="13919" s="13" customFormat="1"/>
    <row r="13920" s="13" customFormat="1"/>
    <row r="13921" s="13" customFormat="1"/>
    <row r="13922" s="13" customFormat="1"/>
    <row r="13923" s="13" customFormat="1"/>
    <row r="13924" s="13" customFormat="1"/>
    <row r="13925" s="13" customFormat="1"/>
    <row r="13926" s="13" customFormat="1"/>
    <row r="13927" s="13" customFormat="1"/>
    <row r="13928" s="13" customFormat="1"/>
    <row r="13929" s="13" customFormat="1"/>
    <row r="13930" s="13" customFormat="1"/>
    <row r="13931" s="13" customFormat="1"/>
    <row r="13932" s="13" customFormat="1"/>
    <row r="13933" s="13" customFormat="1"/>
    <row r="13934" s="13" customFormat="1"/>
    <row r="13935" s="13" customFormat="1"/>
    <row r="13936" s="13" customFormat="1"/>
    <row r="13937" s="13" customFormat="1"/>
    <row r="13938" s="13" customFormat="1"/>
    <row r="13939" s="13" customFormat="1"/>
    <row r="13940" s="13" customFormat="1"/>
    <row r="13941" s="13" customFormat="1"/>
    <row r="13942" s="13" customFormat="1"/>
    <row r="13943" s="13" customFormat="1"/>
    <row r="13944" s="13" customFormat="1"/>
    <row r="13945" s="13" customFormat="1"/>
    <row r="13946" s="13" customFormat="1"/>
    <row r="13947" s="13" customFormat="1"/>
    <row r="13948" s="13" customFormat="1"/>
    <row r="13949" s="13" customFormat="1"/>
    <row r="13950" s="13" customFormat="1"/>
    <row r="13951" s="13" customFormat="1"/>
    <row r="13952" s="13" customFormat="1"/>
    <row r="13953" s="13" customFormat="1"/>
    <row r="13954" s="13" customFormat="1"/>
    <row r="13955" s="13" customFormat="1"/>
    <row r="13956" s="13" customFormat="1"/>
    <row r="13957" s="13" customFormat="1"/>
    <row r="13958" s="13" customFormat="1"/>
    <row r="13959" s="13" customFormat="1"/>
    <row r="13960" s="13" customFormat="1"/>
    <row r="13961" s="13" customFormat="1"/>
    <row r="13962" s="13" customFormat="1"/>
    <row r="13963" s="13" customFormat="1"/>
    <row r="13964" s="13" customFormat="1"/>
    <row r="13965" s="13" customFormat="1"/>
    <row r="13966" s="13" customFormat="1"/>
    <row r="13967" s="13" customFormat="1"/>
    <row r="13968" s="13" customFormat="1"/>
    <row r="13969" s="13" customFormat="1"/>
    <row r="13970" s="13" customFormat="1"/>
    <row r="13971" s="13" customFormat="1"/>
    <row r="13972" s="13" customFormat="1"/>
    <row r="13973" s="13" customFormat="1"/>
    <row r="13974" s="13" customFormat="1"/>
    <row r="13975" s="13" customFormat="1"/>
    <row r="13976" s="13" customFormat="1"/>
    <row r="13977" s="13" customFormat="1"/>
    <row r="13978" s="13" customFormat="1"/>
    <row r="13979" s="13" customFormat="1"/>
    <row r="13980" s="13" customFormat="1"/>
    <row r="13981" s="13" customFormat="1"/>
    <row r="13982" s="13" customFormat="1"/>
    <row r="13983" s="13" customFormat="1"/>
    <row r="13984" s="13" customFormat="1"/>
    <row r="13985" s="13" customFormat="1"/>
    <row r="13986" s="13" customFormat="1"/>
    <row r="13987" s="13" customFormat="1"/>
    <row r="13988" s="13" customFormat="1"/>
    <row r="13989" s="13" customFormat="1"/>
    <row r="13990" s="13" customFormat="1"/>
    <row r="13991" s="13" customFormat="1"/>
    <row r="13992" s="13" customFormat="1"/>
    <row r="13993" s="13" customFormat="1"/>
    <row r="13994" s="13" customFormat="1"/>
    <row r="13995" s="13" customFormat="1"/>
    <row r="13996" s="13" customFormat="1"/>
    <row r="13997" s="13" customFormat="1"/>
    <row r="13998" s="13" customFormat="1"/>
    <row r="13999" s="13" customFormat="1"/>
    <row r="14000" s="13" customFormat="1"/>
    <row r="14001" s="13" customFormat="1"/>
    <row r="14002" s="13" customFormat="1"/>
    <row r="14003" s="13" customFormat="1"/>
    <row r="14004" s="13" customFormat="1"/>
    <row r="14005" s="13" customFormat="1"/>
    <row r="14006" s="13" customFormat="1"/>
    <row r="14007" s="13" customFormat="1"/>
    <row r="14008" s="13" customFormat="1"/>
    <row r="14009" s="13" customFormat="1"/>
    <row r="14010" s="13" customFormat="1"/>
    <row r="14011" s="13" customFormat="1"/>
    <row r="14012" s="13" customFormat="1"/>
    <row r="14013" s="13" customFormat="1"/>
    <row r="14014" s="13" customFormat="1"/>
    <row r="14015" s="13" customFormat="1"/>
    <row r="14016" s="13" customFormat="1"/>
    <row r="14017" s="13" customFormat="1"/>
    <row r="14018" s="13" customFormat="1"/>
    <row r="14019" s="13" customFormat="1"/>
    <row r="14020" s="13" customFormat="1"/>
    <row r="14021" s="13" customFormat="1"/>
    <row r="14022" s="13" customFormat="1"/>
    <row r="14023" s="13" customFormat="1"/>
    <row r="14024" s="13" customFormat="1"/>
    <row r="14025" s="13" customFormat="1"/>
    <row r="14026" s="13" customFormat="1"/>
    <row r="14027" s="13" customFormat="1"/>
    <row r="14028" s="13" customFormat="1"/>
    <row r="14029" s="13" customFormat="1"/>
    <row r="14030" s="13" customFormat="1"/>
    <row r="14031" s="13" customFormat="1"/>
    <row r="14032" s="13" customFormat="1"/>
    <row r="14033" s="13" customFormat="1"/>
    <row r="14034" s="13" customFormat="1"/>
    <row r="14035" s="13" customFormat="1"/>
    <row r="14036" s="13" customFormat="1"/>
    <row r="14037" s="13" customFormat="1"/>
    <row r="14038" s="13" customFormat="1"/>
    <row r="14039" s="13" customFormat="1"/>
    <row r="14040" s="13" customFormat="1"/>
    <row r="14041" s="13" customFormat="1"/>
    <row r="14042" s="13" customFormat="1"/>
    <row r="14043" s="13" customFormat="1"/>
    <row r="14044" s="13" customFormat="1"/>
    <row r="14045" s="13" customFormat="1"/>
    <row r="14046" s="13" customFormat="1"/>
    <row r="14047" s="13" customFormat="1"/>
    <row r="14048" s="13" customFormat="1"/>
    <row r="14049" s="13" customFormat="1"/>
    <row r="14050" s="13" customFormat="1"/>
    <row r="14051" s="13" customFormat="1"/>
    <row r="14052" s="13" customFormat="1"/>
    <row r="14053" s="13" customFormat="1"/>
    <row r="14054" s="13" customFormat="1"/>
    <row r="14055" s="13" customFormat="1"/>
    <row r="14056" s="13" customFormat="1"/>
    <row r="14057" s="13" customFormat="1"/>
    <row r="14058" s="13" customFormat="1"/>
    <row r="14059" s="13" customFormat="1"/>
    <row r="14060" s="13" customFormat="1"/>
    <row r="14061" s="13" customFormat="1"/>
    <row r="14062" s="13" customFormat="1"/>
    <row r="14063" s="13" customFormat="1"/>
    <row r="14064" s="13" customFormat="1"/>
    <row r="14065" s="13" customFormat="1"/>
    <row r="14066" s="13" customFormat="1"/>
    <row r="14067" s="13" customFormat="1"/>
    <row r="14068" s="13" customFormat="1"/>
    <row r="14069" s="13" customFormat="1"/>
    <row r="14070" s="13" customFormat="1"/>
    <row r="14071" s="13" customFormat="1"/>
    <row r="14072" s="13" customFormat="1"/>
    <row r="14073" s="13" customFormat="1"/>
    <row r="14074" s="13" customFormat="1"/>
    <row r="14075" s="13" customFormat="1"/>
    <row r="14076" s="13" customFormat="1"/>
    <row r="14077" s="13" customFormat="1"/>
    <row r="14078" s="13" customFormat="1"/>
    <row r="14079" s="13" customFormat="1"/>
    <row r="14080" s="13" customFormat="1"/>
    <row r="14081" s="13" customFormat="1"/>
    <row r="14082" s="13" customFormat="1"/>
    <row r="14083" s="13" customFormat="1"/>
    <row r="14084" s="13" customFormat="1"/>
    <row r="14085" s="13" customFormat="1"/>
    <row r="14086" s="13" customFormat="1"/>
    <row r="14087" s="13" customFormat="1"/>
    <row r="14088" s="13" customFormat="1"/>
    <row r="14089" s="13" customFormat="1"/>
    <row r="14090" s="13" customFormat="1"/>
    <row r="14091" s="13" customFormat="1"/>
    <row r="14092" s="13" customFormat="1"/>
    <row r="14093" s="13" customFormat="1"/>
    <row r="14094" s="13" customFormat="1"/>
    <row r="14095" s="13" customFormat="1"/>
    <row r="14096" s="13" customFormat="1"/>
    <row r="14097" s="13" customFormat="1"/>
    <row r="14098" s="13" customFormat="1"/>
    <row r="14099" s="13" customFormat="1"/>
    <row r="14100" s="13" customFormat="1"/>
    <row r="14101" s="13" customFormat="1"/>
    <row r="14102" s="13" customFormat="1"/>
    <row r="14103" s="13" customFormat="1"/>
    <row r="14104" s="13" customFormat="1"/>
    <row r="14105" s="13" customFormat="1"/>
    <row r="14106" s="13" customFormat="1"/>
    <row r="14107" s="13" customFormat="1"/>
    <row r="14108" s="13" customFormat="1"/>
    <row r="14109" s="13" customFormat="1"/>
    <row r="14110" s="13" customFormat="1"/>
    <row r="14111" s="13" customFormat="1"/>
    <row r="14112" s="13" customFormat="1"/>
    <row r="14113" s="13" customFormat="1"/>
    <row r="14114" s="13" customFormat="1"/>
    <row r="14115" s="13" customFormat="1"/>
    <row r="14116" s="13" customFormat="1"/>
    <row r="14117" s="13" customFormat="1"/>
    <row r="14118" s="13" customFormat="1"/>
    <row r="14119" s="13" customFormat="1"/>
    <row r="14120" s="13" customFormat="1"/>
    <row r="14121" s="13" customFormat="1"/>
    <row r="14122" s="13" customFormat="1"/>
    <row r="14123" s="13" customFormat="1"/>
    <row r="14124" s="13" customFormat="1"/>
    <row r="14125" s="13" customFormat="1"/>
    <row r="14126" s="13" customFormat="1"/>
    <row r="14127" s="13" customFormat="1"/>
    <row r="14128" s="13" customFormat="1"/>
    <row r="14129" s="13" customFormat="1"/>
    <row r="14130" s="13" customFormat="1"/>
    <row r="14131" s="13" customFormat="1"/>
    <row r="14132" s="13" customFormat="1"/>
    <row r="14133" s="13" customFormat="1"/>
    <row r="14134" s="13" customFormat="1"/>
    <row r="14135" s="13" customFormat="1"/>
    <row r="14136" s="13" customFormat="1"/>
    <row r="14137" s="13" customFormat="1"/>
    <row r="14138" s="13" customFormat="1"/>
    <row r="14139" s="13" customFormat="1"/>
    <row r="14140" s="13" customFormat="1"/>
    <row r="14141" s="13" customFormat="1"/>
    <row r="14142" s="13" customFormat="1"/>
    <row r="14143" s="13" customFormat="1"/>
    <row r="14144" s="13" customFormat="1"/>
    <row r="14145" s="13" customFormat="1"/>
    <row r="14146" s="13" customFormat="1"/>
    <row r="14147" s="13" customFormat="1"/>
    <row r="14148" s="13" customFormat="1"/>
    <row r="14149" s="13" customFormat="1"/>
    <row r="14150" s="13" customFormat="1"/>
    <row r="14151" s="13" customFormat="1"/>
    <row r="14152" s="13" customFormat="1"/>
    <row r="14153" s="13" customFormat="1"/>
    <row r="14154" s="13" customFormat="1"/>
    <row r="14155" s="13" customFormat="1"/>
    <row r="14156" s="13" customFormat="1"/>
    <row r="14157" s="13" customFormat="1"/>
    <row r="14158" s="13" customFormat="1"/>
    <row r="14159" s="13" customFormat="1"/>
    <row r="14160" s="13" customFormat="1"/>
    <row r="14161" s="13" customFormat="1"/>
    <row r="14162" s="13" customFormat="1"/>
    <row r="14163" s="13" customFormat="1"/>
    <row r="14164" s="13" customFormat="1"/>
    <row r="14165" s="13" customFormat="1"/>
    <row r="14166" s="13" customFormat="1"/>
    <row r="14167" s="13" customFormat="1"/>
    <row r="14168" s="13" customFormat="1"/>
    <row r="14169" s="13" customFormat="1"/>
    <row r="14170" s="13" customFormat="1"/>
    <row r="14171" s="13" customFormat="1"/>
    <row r="14172" s="13" customFormat="1"/>
    <row r="14173" s="13" customFormat="1"/>
    <row r="14174" s="13" customFormat="1"/>
    <row r="14175" s="13" customFormat="1"/>
    <row r="14176" s="13" customFormat="1"/>
    <row r="14177" s="13" customFormat="1"/>
    <row r="14178" s="13" customFormat="1"/>
    <row r="14179" s="13" customFormat="1"/>
    <row r="14180" s="13" customFormat="1"/>
    <row r="14181" s="13" customFormat="1"/>
    <row r="14182" s="13" customFormat="1"/>
    <row r="14183" s="13" customFormat="1"/>
    <row r="14184" s="13" customFormat="1"/>
    <row r="14185" s="13" customFormat="1"/>
    <row r="14186" s="13" customFormat="1"/>
    <row r="14187" s="13" customFormat="1"/>
    <row r="14188" s="13" customFormat="1"/>
    <row r="14189" s="13" customFormat="1"/>
    <row r="14190" s="13" customFormat="1"/>
    <row r="14191" s="13" customFormat="1"/>
    <row r="14192" s="13" customFormat="1"/>
    <row r="14193" s="13" customFormat="1"/>
    <row r="14194" s="13" customFormat="1"/>
    <row r="14195" s="13" customFormat="1"/>
    <row r="14196" s="13" customFormat="1"/>
    <row r="14197" s="13" customFormat="1"/>
    <row r="14198" s="13" customFormat="1"/>
    <row r="14199" s="13" customFormat="1"/>
    <row r="14200" s="13" customFormat="1"/>
    <row r="14201" s="13" customFormat="1"/>
    <row r="14202" s="13" customFormat="1"/>
    <row r="14203" s="13" customFormat="1"/>
    <row r="14204" s="13" customFormat="1"/>
    <row r="14205" s="13" customFormat="1"/>
    <row r="14206" s="13" customFormat="1"/>
    <row r="14207" s="13" customFormat="1"/>
    <row r="14208" s="13" customFormat="1"/>
    <row r="14209" s="13" customFormat="1"/>
    <row r="14210" s="13" customFormat="1"/>
    <row r="14211" s="13" customFormat="1"/>
    <row r="14212" s="13" customFormat="1"/>
    <row r="14213" s="13" customFormat="1"/>
    <row r="14214" s="13" customFormat="1"/>
    <row r="14215" s="13" customFormat="1"/>
    <row r="14216" s="13" customFormat="1"/>
    <row r="14217" s="13" customFormat="1"/>
    <row r="14218" s="13" customFormat="1"/>
    <row r="14219" s="13" customFormat="1"/>
    <row r="14220" s="13" customFormat="1"/>
    <row r="14221" s="13" customFormat="1"/>
    <row r="14222" s="13" customFormat="1"/>
    <row r="14223" s="13" customFormat="1"/>
    <row r="14224" s="13" customFormat="1"/>
    <row r="14225" s="13" customFormat="1"/>
    <row r="14226" s="13" customFormat="1"/>
    <row r="14227" s="13" customFormat="1"/>
    <row r="14228" s="13" customFormat="1"/>
    <row r="14229" s="13" customFormat="1"/>
    <row r="14230" s="13" customFormat="1"/>
    <row r="14231" s="13" customFormat="1"/>
    <row r="14232" s="13" customFormat="1"/>
    <row r="14233" s="13" customFormat="1"/>
    <row r="14234" s="13" customFormat="1"/>
    <row r="14235" s="13" customFormat="1"/>
    <row r="14236" s="13" customFormat="1"/>
    <row r="14237" s="13" customFormat="1"/>
    <row r="14238" s="13" customFormat="1"/>
    <row r="14239" s="13" customFormat="1"/>
    <row r="14240" s="13" customFormat="1"/>
    <row r="14241" s="13" customFormat="1"/>
    <row r="14242" s="13" customFormat="1"/>
    <row r="14243" s="13" customFormat="1"/>
    <row r="14244" s="13" customFormat="1"/>
    <row r="14245" s="13" customFormat="1"/>
    <row r="14246" s="13" customFormat="1"/>
    <row r="14247" s="13" customFormat="1"/>
    <row r="14248" s="13" customFormat="1"/>
    <row r="14249" s="13" customFormat="1"/>
    <row r="14250" s="13" customFormat="1"/>
    <row r="14251" s="13" customFormat="1"/>
    <row r="14252" s="13" customFormat="1"/>
    <row r="14253" s="13" customFormat="1"/>
    <row r="14254" s="13" customFormat="1"/>
    <row r="14255" s="13" customFormat="1"/>
    <row r="14256" s="13" customFormat="1"/>
    <row r="14257" s="13" customFormat="1"/>
    <row r="14258" s="13" customFormat="1"/>
    <row r="14259" s="13" customFormat="1"/>
    <row r="14260" s="13" customFormat="1"/>
    <row r="14261" s="13" customFormat="1"/>
    <row r="14262" s="13" customFormat="1"/>
    <row r="14263" s="13" customFormat="1"/>
    <row r="14264" s="13" customFormat="1"/>
    <row r="14265" s="13" customFormat="1"/>
    <row r="14266" s="13" customFormat="1"/>
    <row r="14267" s="13" customFormat="1"/>
    <row r="14268" s="13" customFormat="1"/>
    <row r="14269" s="13" customFormat="1"/>
    <row r="14270" s="13" customFormat="1"/>
    <row r="14271" s="13" customFormat="1"/>
    <row r="14272" s="13" customFormat="1"/>
    <row r="14273" s="13" customFormat="1"/>
    <row r="14274" s="13" customFormat="1"/>
    <row r="14275" s="13" customFormat="1"/>
    <row r="14276" s="13" customFormat="1"/>
    <row r="14277" s="13" customFormat="1"/>
    <row r="14278" s="13" customFormat="1"/>
    <row r="14279" s="13" customFormat="1"/>
    <row r="14280" s="13" customFormat="1"/>
    <row r="14281" s="13" customFormat="1"/>
    <row r="14282" s="13" customFormat="1"/>
    <row r="14283" s="13" customFormat="1"/>
    <row r="14284" s="13" customFormat="1"/>
    <row r="14285" s="13" customFormat="1"/>
    <row r="14286" s="13" customFormat="1"/>
    <row r="14287" s="13" customFormat="1"/>
    <row r="14288" s="13" customFormat="1"/>
    <row r="14289" s="13" customFormat="1"/>
    <row r="14290" s="13" customFormat="1"/>
    <row r="14291" s="13" customFormat="1"/>
    <row r="14292" s="13" customFormat="1"/>
    <row r="14293" s="13" customFormat="1"/>
    <row r="14294" s="13" customFormat="1"/>
    <row r="14295" s="13" customFormat="1"/>
    <row r="14296" s="13" customFormat="1"/>
    <row r="14297" s="13" customFormat="1"/>
    <row r="14298" s="13" customFormat="1"/>
    <row r="14299" s="13" customFormat="1"/>
    <row r="14300" s="13" customFormat="1"/>
    <row r="14301" s="13" customFormat="1"/>
    <row r="14302" s="13" customFormat="1"/>
    <row r="14303" s="13" customFormat="1"/>
    <row r="14304" s="13" customFormat="1"/>
    <row r="14305" s="13" customFormat="1"/>
    <row r="14306" s="13" customFormat="1"/>
    <row r="14307" s="13" customFormat="1"/>
    <row r="14308" s="13" customFormat="1"/>
    <row r="14309" s="13" customFormat="1"/>
    <row r="14310" s="13" customFormat="1"/>
    <row r="14311" s="13" customFormat="1"/>
    <row r="14312" s="13" customFormat="1"/>
    <row r="14313" s="13" customFormat="1"/>
    <row r="14314" s="13" customFormat="1"/>
    <row r="14315" s="13" customFormat="1"/>
    <row r="14316" s="13" customFormat="1"/>
    <row r="14317" s="13" customFormat="1"/>
    <row r="14318" s="13" customFormat="1"/>
    <row r="14319" s="13" customFormat="1"/>
    <row r="14320" s="13" customFormat="1"/>
    <row r="14321" s="13" customFormat="1"/>
    <row r="14322" s="13" customFormat="1"/>
    <row r="14323" s="13" customFormat="1"/>
    <row r="14324" s="13" customFormat="1"/>
    <row r="14325" s="13" customFormat="1"/>
    <row r="14326" s="13" customFormat="1"/>
    <row r="14327" s="13" customFormat="1"/>
    <row r="14328" s="13" customFormat="1"/>
    <row r="14329" s="13" customFormat="1"/>
    <row r="14330" s="13" customFormat="1"/>
    <row r="14331" s="13" customFormat="1"/>
    <row r="14332" s="13" customFormat="1"/>
    <row r="14333" s="13" customFormat="1"/>
    <row r="14334" s="13" customFormat="1"/>
    <row r="14335" s="13" customFormat="1"/>
    <row r="14336" s="13" customFormat="1"/>
    <row r="14337" s="13" customFormat="1"/>
    <row r="14338" s="13" customFormat="1"/>
    <row r="14339" s="13" customFormat="1"/>
    <row r="14340" s="13" customFormat="1"/>
    <row r="14341" s="13" customFormat="1"/>
    <row r="14342" s="13" customFormat="1"/>
    <row r="14343" s="13" customFormat="1"/>
    <row r="14344" s="13" customFormat="1"/>
    <row r="14345" s="13" customFormat="1"/>
    <row r="14346" s="13" customFormat="1"/>
    <row r="14347" s="13" customFormat="1"/>
    <row r="14348" s="13" customFormat="1"/>
    <row r="14349" s="13" customFormat="1"/>
    <row r="14350" s="13" customFormat="1"/>
    <row r="14351" s="13" customFormat="1"/>
    <row r="14352" s="13" customFormat="1"/>
    <row r="14353" s="13" customFormat="1"/>
    <row r="14354" s="13" customFormat="1"/>
    <row r="14355" s="13" customFormat="1"/>
    <row r="14356" s="13" customFormat="1"/>
    <row r="14357" s="13" customFormat="1"/>
    <row r="14358" s="13" customFormat="1"/>
    <row r="14359" s="13" customFormat="1"/>
    <row r="14360" s="13" customFormat="1"/>
    <row r="14361" s="13" customFormat="1"/>
    <row r="14362" s="13" customFormat="1"/>
    <row r="14363" s="13" customFormat="1"/>
    <row r="14364" s="13" customFormat="1"/>
    <row r="14365" s="13" customFormat="1"/>
    <row r="14366" s="13" customFormat="1"/>
    <row r="14367" s="13" customFormat="1"/>
    <row r="14368" s="13" customFormat="1"/>
    <row r="14369" s="13" customFormat="1"/>
    <row r="14370" s="13" customFormat="1"/>
    <row r="14371" s="13" customFormat="1"/>
    <row r="14372" s="13" customFormat="1"/>
    <row r="14373" s="13" customFormat="1"/>
    <row r="14374" s="13" customFormat="1"/>
    <row r="14375" s="13" customFormat="1"/>
    <row r="14376" s="13" customFormat="1"/>
    <row r="14377" s="13" customFormat="1"/>
    <row r="14378" s="13" customFormat="1"/>
    <row r="14379" s="13" customFormat="1"/>
    <row r="14380" s="13" customFormat="1"/>
    <row r="14381" s="13" customFormat="1"/>
    <row r="14382" s="13" customFormat="1"/>
    <row r="14383" s="13" customFormat="1"/>
    <row r="14384" s="13" customFormat="1"/>
    <row r="14385" s="13" customFormat="1"/>
    <row r="14386" s="13" customFormat="1"/>
    <row r="14387" s="13" customFormat="1"/>
    <row r="14388" s="13" customFormat="1"/>
    <row r="14389" s="13" customFormat="1"/>
    <row r="14390" s="13" customFormat="1"/>
    <row r="14391" s="13" customFormat="1"/>
    <row r="14392" s="13" customFormat="1"/>
    <row r="14393" s="13" customFormat="1"/>
    <row r="14394" s="13" customFormat="1"/>
    <row r="14395" s="13" customFormat="1"/>
    <row r="14396" s="13" customFormat="1"/>
    <row r="14397" s="13" customFormat="1"/>
    <row r="14398" s="13" customFormat="1"/>
    <row r="14399" s="13" customFormat="1"/>
    <row r="14400" s="13" customFormat="1"/>
    <row r="14401" s="13" customFormat="1"/>
    <row r="14402" s="13" customFormat="1"/>
    <row r="14403" s="13" customFormat="1"/>
    <row r="14404" s="13" customFormat="1"/>
    <row r="14405" s="13" customFormat="1"/>
    <row r="14406" s="13" customFormat="1"/>
    <row r="14407" s="13" customFormat="1"/>
    <row r="14408" s="13" customFormat="1"/>
    <row r="14409" s="13" customFormat="1"/>
    <row r="14410" s="13" customFormat="1"/>
    <row r="14411" s="13" customFormat="1"/>
    <row r="14412" s="13" customFormat="1"/>
    <row r="14413" s="13" customFormat="1"/>
    <row r="14414" s="13" customFormat="1"/>
    <row r="14415" s="13" customFormat="1"/>
    <row r="14416" s="13" customFormat="1"/>
    <row r="14417" s="13" customFormat="1"/>
    <row r="14418" s="13" customFormat="1"/>
    <row r="14419" s="13" customFormat="1"/>
    <row r="14420" s="13" customFormat="1"/>
    <row r="14421" s="13" customFormat="1"/>
    <row r="14422" s="13" customFormat="1"/>
    <row r="14423" s="13" customFormat="1"/>
    <row r="14424" s="13" customFormat="1"/>
    <row r="14425" s="13" customFormat="1"/>
    <row r="14426" s="13" customFormat="1"/>
    <row r="14427" s="13" customFormat="1"/>
    <row r="14428" s="13" customFormat="1"/>
    <row r="14429" s="13" customFormat="1"/>
    <row r="14430" s="13" customFormat="1"/>
    <row r="14431" s="13" customFormat="1"/>
    <row r="14432" s="13" customFormat="1"/>
    <row r="14433" s="13" customFormat="1"/>
    <row r="14434" s="13" customFormat="1"/>
    <row r="14435" s="13" customFormat="1"/>
    <row r="14436" s="13" customFormat="1"/>
    <row r="14437" s="13" customFormat="1"/>
    <row r="14438" s="13" customFormat="1"/>
    <row r="14439" s="13" customFormat="1"/>
    <row r="14440" s="13" customFormat="1"/>
    <row r="14441" s="13" customFormat="1"/>
    <row r="14442" s="13" customFormat="1"/>
    <row r="14443" s="13" customFormat="1"/>
    <row r="14444" s="13" customFormat="1"/>
    <row r="14445" s="13" customFormat="1"/>
    <row r="14446" s="13" customFormat="1"/>
    <row r="14447" s="13" customFormat="1"/>
    <row r="14448" s="13" customFormat="1"/>
    <row r="14449" s="13" customFormat="1"/>
    <row r="14450" s="13" customFormat="1"/>
    <row r="14451" s="13" customFormat="1"/>
    <row r="14452" s="13" customFormat="1"/>
    <row r="14453" s="13" customFormat="1"/>
    <row r="14454" s="13" customFormat="1"/>
    <row r="14455" s="13" customFormat="1"/>
    <row r="14456" s="13" customFormat="1"/>
    <row r="14457" s="13" customFormat="1"/>
    <row r="14458" s="13" customFormat="1"/>
    <row r="14459" s="13" customFormat="1"/>
    <row r="14460" s="13" customFormat="1"/>
    <row r="14461" s="13" customFormat="1"/>
    <row r="14462" s="13" customFormat="1"/>
    <row r="14463" s="13" customFormat="1"/>
    <row r="14464" s="13" customFormat="1"/>
    <row r="14465" s="13" customFormat="1"/>
    <row r="14466" s="13" customFormat="1"/>
    <row r="14467" s="13" customFormat="1"/>
    <row r="14468" s="13" customFormat="1"/>
    <row r="14469" s="13" customFormat="1"/>
    <row r="14470" s="13" customFormat="1"/>
    <row r="14471" s="13" customFormat="1"/>
    <row r="14472" s="13" customFormat="1"/>
    <row r="14473" s="13" customFormat="1"/>
    <row r="14474" s="13" customFormat="1"/>
    <row r="14475" s="13" customFormat="1"/>
    <row r="14476" s="13" customFormat="1"/>
    <row r="14477" s="13" customFormat="1"/>
    <row r="14478" s="13" customFormat="1"/>
    <row r="14479" s="13" customFormat="1"/>
    <row r="14480" s="13" customFormat="1"/>
    <row r="14481" s="13" customFormat="1"/>
    <row r="14482" s="13" customFormat="1"/>
    <row r="14483" s="13" customFormat="1"/>
    <row r="14484" s="13" customFormat="1"/>
    <row r="14485" s="13" customFormat="1"/>
    <row r="14486" s="13" customFormat="1"/>
    <row r="14487" s="13" customFormat="1"/>
    <row r="14488" s="13" customFormat="1"/>
    <row r="14489" s="13" customFormat="1"/>
    <row r="14490" s="13" customFormat="1"/>
    <row r="14491" s="13" customFormat="1"/>
    <row r="14492" s="13" customFormat="1"/>
    <row r="14493" s="13" customFormat="1"/>
    <row r="14494" s="13" customFormat="1"/>
    <row r="14495" s="13" customFormat="1"/>
    <row r="14496" s="13" customFormat="1"/>
    <row r="14497" s="13" customFormat="1"/>
    <row r="14498" s="13" customFormat="1"/>
    <row r="14499" s="13" customFormat="1"/>
    <row r="14500" s="13" customFormat="1"/>
    <row r="14501" s="13" customFormat="1"/>
    <row r="14502" s="13" customFormat="1"/>
    <row r="14503" s="13" customFormat="1"/>
    <row r="14504" s="13" customFormat="1"/>
    <row r="14505" s="13" customFormat="1"/>
    <row r="14506" s="13" customFormat="1"/>
    <row r="14507" s="13" customFormat="1"/>
    <row r="14508" s="13" customFormat="1"/>
    <row r="14509" s="13" customFormat="1"/>
    <row r="14510" s="13" customFormat="1"/>
    <row r="14511" s="13" customFormat="1"/>
    <row r="14512" s="13" customFormat="1"/>
    <row r="14513" s="13" customFormat="1"/>
    <row r="14514" s="13" customFormat="1"/>
    <row r="14515" s="13" customFormat="1"/>
    <row r="14516" s="13" customFormat="1"/>
    <row r="14517" s="13" customFormat="1"/>
    <row r="14518" s="13" customFormat="1"/>
    <row r="14519" s="13" customFormat="1"/>
    <row r="14520" s="13" customFormat="1"/>
    <row r="14521" s="13" customFormat="1"/>
    <row r="14522" s="13" customFormat="1"/>
    <row r="14523" s="13" customFormat="1"/>
    <row r="14524" s="13" customFormat="1"/>
    <row r="14525" s="13" customFormat="1"/>
    <row r="14526" s="13" customFormat="1"/>
    <row r="14527" s="13" customFormat="1"/>
    <row r="14528" s="13" customFormat="1"/>
    <row r="14529" s="13" customFormat="1"/>
    <row r="14530" s="13" customFormat="1"/>
    <row r="14531" s="13" customFormat="1"/>
    <row r="14532" s="13" customFormat="1"/>
    <row r="14533" s="13" customFormat="1"/>
    <row r="14534" s="13" customFormat="1"/>
    <row r="14535" s="13" customFormat="1"/>
    <row r="14536" s="13" customFormat="1"/>
    <row r="14537" s="13" customFormat="1"/>
    <row r="14538" s="13" customFormat="1"/>
    <row r="14539" s="13" customFormat="1"/>
    <row r="14540" s="13" customFormat="1"/>
    <row r="14541" s="13" customFormat="1"/>
    <row r="14542" s="13" customFormat="1"/>
    <row r="14543" s="13" customFormat="1"/>
    <row r="14544" s="13" customFormat="1"/>
    <row r="14545" s="13" customFormat="1"/>
    <row r="14546" s="13" customFormat="1"/>
    <row r="14547" s="13" customFormat="1"/>
    <row r="14548" s="13" customFormat="1"/>
    <row r="14549" s="13" customFormat="1"/>
    <row r="14550" s="13" customFormat="1"/>
    <row r="14551" s="13" customFormat="1"/>
    <row r="14552" s="13" customFormat="1"/>
    <row r="14553" s="13" customFormat="1"/>
    <row r="14554" s="13" customFormat="1"/>
    <row r="14555" s="13" customFormat="1"/>
    <row r="14556" s="13" customFormat="1"/>
    <row r="14557" s="13" customFormat="1"/>
    <row r="14558" s="13" customFormat="1"/>
    <row r="14559" s="13" customFormat="1"/>
    <row r="14560" s="13" customFormat="1"/>
    <row r="14561" s="13" customFormat="1"/>
    <row r="14562" s="13" customFormat="1"/>
    <row r="14563" s="13" customFormat="1"/>
    <row r="14564" s="13" customFormat="1"/>
    <row r="14565" s="13" customFormat="1"/>
    <row r="14566" s="13" customFormat="1"/>
    <row r="14567" s="13" customFormat="1"/>
    <row r="14568" s="13" customFormat="1"/>
    <row r="14569" s="13" customFormat="1"/>
    <row r="14570" s="13" customFormat="1"/>
    <row r="14571" s="13" customFormat="1"/>
    <row r="14572" s="13" customFormat="1"/>
    <row r="14573" s="13" customFormat="1"/>
    <row r="14574" s="13" customFormat="1"/>
    <row r="14575" s="13" customFormat="1"/>
    <row r="14576" s="13" customFormat="1"/>
    <row r="14577" s="13" customFormat="1"/>
    <row r="14578" s="13" customFormat="1"/>
    <row r="14579" s="13" customFormat="1"/>
    <row r="14580" s="13" customFormat="1"/>
    <row r="14581" s="13" customFormat="1"/>
    <row r="14582" s="13" customFormat="1"/>
    <row r="14583" s="13" customFormat="1"/>
    <row r="14584" s="13" customFormat="1"/>
    <row r="14585" s="13" customFormat="1"/>
    <row r="14586" s="13" customFormat="1"/>
    <row r="14587" s="13" customFormat="1"/>
    <row r="14588" s="13" customFormat="1"/>
    <row r="14589" s="13" customFormat="1"/>
    <row r="14590" s="13" customFormat="1"/>
    <row r="14591" s="13" customFormat="1"/>
    <row r="14592" s="13" customFormat="1"/>
    <row r="14593" s="13" customFormat="1"/>
    <row r="14594" s="13" customFormat="1"/>
    <row r="14595" s="13" customFormat="1"/>
    <row r="14596" s="13" customFormat="1"/>
    <row r="14597" s="13" customFormat="1"/>
    <row r="14598" s="13" customFormat="1"/>
    <row r="14599" s="13" customFormat="1"/>
    <row r="14600" s="13" customFormat="1"/>
    <row r="14601" s="13" customFormat="1"/>
    <row r="14602" s="13" customFormat="1"/>
    <row r="14603" s="13" customFormat="1"/>
    <row r="14604" s="13" customFormat="1"/>
    <row r="14605" s="13" customFormat="1"/>
    <row r="14606" s="13" customFormat="1"/>
    <row r="14607" s="13" customFormat="1"/>
    <row r="14608" s="13" customFormat="1"/>
    <row r="14609" s="13" customFormat="1"/>
    <row r="14610" s="13" customFormat="1"/>
    <row r="14611" s="13" customFormat="1"/>
    <row r="14612" s="13" customFormat="1"/>
    <row r="14613" s="13" customFormat="1"/>
    <row r="14614" s="13" customFormat="1"/>
    <row r="14615" s="13" customFormat="1"/>
    <row r="14616" s="13" customFormat="1"/>
    <row r="14617" s="13" customFormat="1"/>
    <row r="14618" s="13" customFormat="1"/>
    <row r="14619" s="13" customFormat="1"/>
    <row r="14620" s="13" customFormat="1"/>
    <row r="14621" s="13" customFormat="1"/>
    <row r="14622" s="13" customFormat="1"/>
    <row r="14623" s="13" customFormat="1"/>
    <row r="14624" s="13" customFormat="1"/>
    <row r="14625" s="13" customFormat="1"/>
    <row r="14626" s="13" customFormat="1"/>
    <row r="14627" s="13" customFormat="1"/>
    <row r="14628" s="13" customFormat="1"/>
    <row r="14629" s="13" customFormat="1"/>
    <row r="14630" s="13" customFormat="1"/>
    <row r="14631" s="13" customFormat="1"/>
    <row r="14632" s="13" customFormat="1"/>
    <row r="14633" s="13" customFormat="1"/>
    <row r="14634" s="13" customFormat="1"/>
    <row r="14635" s="13" customFormat="1"/>
    <row r="14636" s="13" customFormat="1"/>
    <row r="14637" s="13" customFormat="1"/>
    <row r="14638" s="13" customFormat="1"/>
    <row r="14639" s="13" customFormat="1"/>
    <row r="14640" s="13" customFormat="1"/>
    <row r="14641" s="13" customFormat="1"/>
    <row r="14642" s="13" customFormat="1"/>
    <row r="14643" s="13" customFormat="1"/>
    <row r="14644" s="13" customFormat="1"/>
    <row r="14645" s="13" customFormat="1"/>
    <row r="14646" s="13" customFormat="1"/>
    <row r="14647" s="13" customFormat="1"/>
    <row r="14648" s="13" customFormat="1"/>
    <row r="14649" s="13" customFormat="1"/>
    <row r="14650" s="13" customFormat="1"/>
    <row r="14651" s="13" customFormat="1"/>
    <row r="14652" s="13" customFormat="1"/>
    <row r="14653" s="13" customFormat="1"/>
    <row r="14654" s="13" customFormat="1"/>
    <row r="14655" s="13" customFormat="1"/>
    <row r="14656" s="13" customFormat="1"/>
    <row r="14657" s="13" customFormat="1"/>
    <row r="14658" s="13" customFormat="1"/>
    <row r="14659" s="13" customFormat="1"/>
    <row r="14660" s="13" customFormat="1"/>
    <row r="14661" s="13" customFormat="1"/>
    <row r="14662" s="13" customFormat="1"/>
    <row r="14663" s="13" customFormat="1"/>
    <row r="14664" s="13" customFormat="1"/>
    <row r="14665" s="13" customFormat="1"/>
    <row r="14666" s="13" customFormat="1"/>
    <row r="14667" s="13" customFormat="1"/>
    <row r="14668" s="13" customFormat="1"/>
    <row r="14669" s="13" customFormat="1"/>
    <row r="14670" s="13" customFormat="1"/>
    <row r="14671" s="13" customFormat="1"/>
    <row r="14672" s="13" customFormat="1"/>
    <row r="14673" s="13" customFormat="1"/>
    <row r="14674" s="13" customFormat="1"/>
    <row r="14675" s="13" customFormat="1"/>
    <row r="14676" s="13" customFormat="1"/>
    <row r="14677" s="13" customFormat="1"/>
    <row r="14678" s="13" customFormat="1"/>
    <row r="14679" s="13" customFormat="1"/>
    <row r="14680" s="13" customFormat="1"/>
    <row r="14681" s="13" customFormat="1"/>
    <row r="14682" s="13" customFormat="1"/>
    <row r="14683" s="13" customFormat="1"/>
    <row r="14684" s="13" customFormat="1"/>
    <row r="14685" s="13" customFormat="1"/>
    <row r="14686" s="13" customFormat="1"/>
    <row r="14687" s="13" customFormat="1"/>
    <row r="14688" s="13" customFormat="1"/>
    <row r="14689" s="13" customFormat="1"/>
    <row r="14690" s="13" customFormat="1"/>
    <row r="14691" s="13" customFormat="1"/>
    <row r="14692" s="13" customFormat="1"/>
    <row r="14693" s="13" customFormat="1"/>
    <row r="14694" s="13" customFormat="1"/>
    <row r="14695" s="13" customFormat="1"/>
    <row r="14696" s="13" customFormat="1"/>
    <row r="14697" s="13" customFormat="1"/>
    <row r="14698" s="13" customFormat="1"/>
    <row r="14699" s="13" customFormat="1"/>
    <row r="14700" s="13" customFormat="1"/>
    <row r="14701" s="13" customFormat="1"/>
    <row r="14702" s="13" customFormat="1"/>
    <row r="14703" s="13" customFormat="1"/>
    <row r="14704" s="13" customFormat="1"/>
    <row r="14705" s="13" customFormat="1"/>
    <row r="14706" s="13" customFormat="1"/>
    <row r="14707" s="13" customFormat="1"/>
    <row r="14708" s="13" customFormat="1"/>
    <row r="14709" s="13" customFormat="1"/>
    <row r="14710" s="13" customFormat="1"/>
    <row r="14711" s="13" customFormat="1"/>
    <row r="14712" s="13" customFormat="1"/>
    <row r="14713" s="13" customFormat="1"/>
    <row r="14714" s="13" customFormat="1"/>
    <row r="14715" s="13" customFormat="1"/>
    <row r="14716" s="13" customFormat="1"/>
    <row r="14717" s="13" customFormat="1"/>
    <row r="14718" s="13" customFormat="1"/>
    <row r="14719" s="13" customFormat="1"/>
    <row r="14720" s="13" customFormat="1"/>
    <row r="14721" s="13" customFormat="1"/>
    <row r="14722" s="13" customFormat="1"/>
    <row r="14723" s="13" customFormat="1"/>
    <row r="14724" s="13" customFormat="1"/>
    <row r="14725" s="13" customFormat="1"/>
    <row r="14726" s="13" customFormat="1"/>
    <row r="14727" s="13" customFormat="1"/>
    <row r="14728" s="13" customFormat="1"/>
    <row r="14729" s="13" customFormat="1"/>
    <row r="14730" s="13" customFormat="1"/>
    <row r="14731" s="13" customFormat="1"/>
    <row r="14732" s="13" customFormat="1"/>
    <row r="14733" s="13" customFormat="1"/>
    <row r="14734" s="13" customFormat="1"/>
    <row r="14735" s="13" customFormat="1"/>
    <row r="14736" s="13" customFormat="1"/>
    <row r="14737" s="13" customFormat="1"/>
    <row r="14738" s="13" customFormat="1"/>
    <row r="14739" s="13" customFormat="1"/>
    <row r="14740" s="13" customFormat="1"/>
    <row r="14741" s="13" customFormat="1"/>
    <row r="14742" s="13" customFormat="1"/>
    <row r="14743" s="13" customFormat="1"/>
    <row r="14744" s="13" customFormat="1"/>
    <row r="14745" s="13" customFormat="1"/>
    <row r="14746" s="13" customFormat="1"/>
    <row r="14747" s="13" customFormat="1"/>
    <row r="14748" s="13" customFormat="1"/>
    <row r="14749" s="13" customFormat="1"/>
    <row r="14750" s="13" customFormat="1"/>
    <row r="14751" s="13" customFormat="1"/>
    <row r="14752" s="13" customFormat="1"/>
    <row r="14753" s="13" customFormat="1"/>
    <row r="14754" s="13" customFormat="1"/>
    <row r="14755" s="13" customFormat="1"/>
    <row r="14756" s="13" customFormat="1"/>
    <row r="14757" s="13" customFormat="1"/>
    <row r="14758" s="13" customFormat="1"/>
    <row r="14759" s="13" customFormat="1"/>
    <row r="14760" s="13" customFormat="1"/>
    <row r="14761" s="13" customFormat="1"/>
    <row r="14762" s="13" customFormat="1"/>
    <row r="14763" s="13" customFormat="1"/>
    <row r="14764" s="13" customFormat="1"/>
    <row r="14765" s="13" customFormat="1"/>
    <row r="14766" s="13" customFormat="1"/>
    <row r="14767" s="13" customFormat="1"/>
    <row r="14768" s="13" customFormat="1"/>
    <row r="14769" s="13" customFormat="1"/>
    <row r="14770" s="13" customFormat="1"/>
    <row r="14771" s="13" customFormat="1"/>
    <row r="14772" s="13" customFormat="1"/>
    <row r="14773" s="13" customFormat="1"/>
    <row r="14774" s="13" customFormat="1"/>
    <row r="14775" s="13" customFormat="1"/>
    <row r="14776" s="13" customFormat="1"/>
    <row r="14777" s="13" customFormat="1"/>
    <row r="14778" s="13" customFormat="1"/>
    <row r="14779" s="13" customFormat="1"/>
    <row r="14780" s="13" customFormat="1"/>
    <row r="14781" s="13" customFormat="1"/>
    <row r="14782" s="13" customFormat="1"/>
    <row r="14783" s="13" customFormat="1"/>
    <row r="14784" s="13" customFormat="1"/>
    <row r="14785" s="13" customFormat="1"/>
    <row r="14786" s="13" customFormat="1"/>
    <row r="14787" s="13" customFormat="1"/>
    <row r="14788" s="13" customFormat="1"/>
    <row r="14789" s="13" customFormat="1"/>
    <row r="14790" s="13" customFormat="1"/>
    <row r="14791" s="13" customFormat="1"/>
    <row r="14792" s="13" customFormat="1"/>
    <row r="14793" s="13" customFormat="1"/>
    <row r="14794" s="13" customFormat="1"/>
    <row r="14795" s="13" customFormat="1"/>
    <row r="14796" s="13" customFormat="1"/>
    <row r="14797" s="13" customFormat="1"/>
    <row r="14798" s="13" customFormat="1"/>
    <row r="14799" s="13" customFormat="1"/>
    <row r="14800" s="13" customFormat="1"/>
    <row r="14801" s="13" customFormat="1"/>
    <row r="14802" s="13" customFormat="1"/>
    <row r="14803" s="13" customFormat="1"/>
    <row r="14804" s="13" customFormat="1"/>
    <row r="14805" s="13" customFormat="1"/>
    <row r="14806" s="13" customFormat="1"/>
    <row r="14807" s="13" customFormat="1"/>
    <row r="14808" s="13" customFormat="1"/>
    <row r="14809" s="13" customFormat="1"/>
    <row r="14810" s="13" customFormat="1"/>
    <row r="14811" s="13" customFormat="1"/>
    <row r="14812" s="13" customFormat="1"/>
    <row r="14813" s="13" customFormat="1"/>
    <row r="14814" s="13" customFormat="1"/>
    <row r="14815" s="13" customFormat="1"/>
    <row r="14816" s="13" customFormat="1"/>
    <row r="14817" s="13" customFormat="1"/>
    <row r="14818" s="13" customFormat="1"/>
    <row r="14819" s="13" customFormat="1"/>
    <row r="14820" s="13" customFormat="1"/>
    <row r="14821" s="13" customFormat="1"/>
    <row r="14822" s="13" customFormat="1"/>
    <row r="14823" s="13" customFormat="1"/>
    <row r="14824" s="13" customFormat="1"/>
    <row r="14825" s="13" customFormat="1"/>
    <row r="14826" s="13" customFormat="1"/>
    <row r="14827" s="13" customFormat="1"/>
    <row r="14828" s="13" customFormat="1"/>
    <row r="14829" s="13" customFormat="1"/>
    <row r="14830" s="13" customFormat="1"/>
    <row r="14831" s="13" customFormat="1"/>
    <row r="14832" s="13" customFormat="1"/>
    <row r="14833" s="13" customFormat="1"/>
    <row r="14834" s="13" customFormat="1"/>
    <row r="14835" s="13" customFormat="1"/>
    <row r="14836" s="13" customFormat="1"/>
    <row r="14837" s="13" customFormat="1"/>
    <row r="14838" s="13" customFormat="1"/>
    <row r="14839" s="13" customFormat="1"/>
    <row r="14840" s="13" customFormat="1"/>
    <row r="14841" s="13" customFormat="1"/>
    <row r="14842" s="13" customFormat="1"/>
    <row r="14843" s="13" customFormat="1"/>
    <row r="14844" s="13" customFormat="1"/>
    <row r="14845" s="13" customFormat="1"/>
    <row r="14846" s="13" customFormat="1"/>
    <row r="14847" s="13" customFormat="1"/>
    <row r="14848" s="13" customFormat="1"/>
    <row r="14849" s="13" customFormat="1"/>
    <row r="14850" s="13" customFormat="1"/>
    <row r="14851" s="13" customFormat="1"/>
    <row r="14852" s="13" customFormat="1"/>
    <row r="14853" s="13" customFormat="1"/>
    <row r="14854" s="13" customFormat="1"/>
    <row r="14855" s="13" customFormat="1"/>
    <row r="14856" s="13" customFormat="1"/>
    <row r="14857" s="13" customFormat="1"/>
    <row r="14858" s="13" customFormat="1"/>
    <row r="14859" s="13" customFormat="1"/>
    <row r="14860" s="13" customFormat="1"/>
    <row r="14861" s="13" customFormat="1"/>
    <row r="14862" s="13" customFormat="1"/>
    <row r="14863" s="13" customFormat="1"/>
    <row r="14864" s="13" customFormat="1"/>
    <row r="14865" s="13" customFormat="1"/>
    <row r="14866" s="13" customFormat="1"/>
    <row r="14867" s="13" customFormat="1"/>
    <row r="14868" s="13" customFormat="1"/>
    <row r="14869" s="13" customFormat="1"/>
    <row r="14870" s="13" customFormat="1"/>
    <row r="14871" s="13" customFormat="1"/>
    <row r="14872" s="13" customFormat="1"/>
    <row r="14873" s="13" customFormat="1"/>
    <row r="14874" s="13" customFormat="1"/>
    <row r="14875" s="13" customFormat="1"/>
    <row r="14876" s="13" customFormat="1"/>
    <row r="14877" s="13" customFormat="1"/>
    <row r="14878" s="13" customFormat="1"/>
    <row r="14879" s="13" customFormat="1"/>
    <row r="14880" s="13" customFormat="1"/>
    <row r="14881" s="13" customFormat="1"/>
    <row r="14882" s="13" customFormat="1"/>
    <row r="14883" s="13" customFormat="1"/>
    <row r="14884" s="13" customFormat="1"/>
    <row r="14885" s="13" customFormat="1"/>
    <row r="14886" s="13" customFormat="1"/>
    <row r="14887" s="13" customFormat="1"/>
    <row r="14888" s="13" customFormat="1"/>
    <row r="14889" s="13" customFormat="1"/>
    <row r="14890" s="13" customFormat="1"/>
    <row r="14891" s="13" customFormat="1"/>
    <row r="14892" s="13" customFormat="1"/>
    <row r="14893" s="13" customFormat="1"/>
    <row r="14894" s="13" customFormat="1"/>
    <row r="14895" s="13" customFormat="1"/>
    <row r="14896" s="13" customFormat="1"/>
    <row r="14897" s="13" customFormat="1"/>
    <row r="14898" s="13" customFormat="1"/>
    <row r="14899" s="13" customFormat="1"/>
    <row r="14900" s="13" customFormat="1"/>
    <row r="14901" s="13" customFormat="1"/>
    <row r="14902" s="13" customFormat="1"/>
    <row r="14903" s="13" customFormat="1"/>
    <row r="14904" s="13" customFormat="1"/>
    <row r="14905" s="13" customFormat="1"/>
    <row r="14906" s="13" customFormat="1"/>
    <row r="14907" s="13" customFormat="1"/>
    <row r="14908" s="13" customFormat="1"/>
    <row r="14909" s="13" customFormat="1"/>
    <row r="14910" s="13" customFormat="1"/>
    <row r="14911" s="13" customFormat="1"/>
    <row r="14912" s="13" customFormat="1"/>
    <row r="14913" s="13" customFormat="1"/>
    <row r="14914" s="13" customFormat="1"/>
    <row r="14915" s="13" customFormat="1"/>
    <row r="14916" s="13" customFormat="1"/>
    <row r="14917" s="13" customFormat="1"/>
    <row r="14918" s="13" customFormat="1"/>
    <row r="14919" s="13" customFormat="1"/>
    <row r="14920" s="13" customFormat="1"/>
    <row r="14921" s="13" customFormat="1"/>
    <row r="14922" s="13" customFormat="1"/>
    <row r="14923" s="13" customFormat="1"/>
    <row r="14924" s="13" customFormat="1"/>
    <row r="14925" s="13" customFormat="1"/>
    <row r="14926" s="13" customFormat="1"/>
    <row r="14927" s="13" customFormat="1"/>
    <row r="14928" s="13" customFormat="1"/>
    <row r="14929" s="13" customFormat="1"/>
    <row r="14930" s="13" customFormat="1"/>
    <row r="14931" s="13" customFormat="1"/>
    <row r="14932" s="13" customFormat="1"/>
    <row r="14933" s="13" customFormat="1"/>
    <row r="14934" s="13" customFormat="1"/>
    <row r="14935" s="13" customFormat="1"/>
    <row r="14936" s="13" customFormat="1"/>
    <row r="14937" s="13" customFormat="1"/>
    <row r="14938" s="13" customFormat="1"/>
    <row r="14939" s="13" customFormat="1"/>
    <row r="14940" s="13" customFormat="1"/>
    <row r="14941" s="13" customFormat="1"/>
    <row r="14942" s="13" customFormat="1"/>
    <row r="14943" s="13" customFormat="1"/>
    <row r="14944" s="13" customFormat="1"/>
    <row r="14945" s="13" customFormat="1"/>
    <row r="14946" s="13" customFormat="1"/>
    <row r="14947" s="13" customFormat="1"/>
    <row r="14948" s="13" customFormat="1"/>
    <row r="14949" s="13" customFormat="1"/>
    <row r="14950" s="13" customFormat="1"/>
    <row r="14951" s="13" customFormat="1"/>
    <row r="14952" s="13" customFormat="1"/>
    <row r="14953" s="13" customFormat="1"/>
    <row r="14954" s="13" customFormat="1"/>
    <row r="14955" s="13" customFormat="1"/>
    <row r="14956" s="13" customFormat="1"/>
    <row r="14957" s="13" customFormat="1"/>
    <row r="14958" s="13" customFormat="1"/>
    <row r="14959" s="13" customFormat="1"/>
    <row r="14960" s="13" customFormat="1"/>
    <row r="14961" s="13" customFormat="1"/>
    <row r="14962" s="13" customFormat="1"/>
    <row r="14963" s="13" customFormat="1"/>
    <row r="14964" s="13" customFormat="1"/>
    <row r="14965" s="13" customFormat="1"/>
    <row r="14966" s="13" customFormat="1"/>
    <row r="14967" s="13" customFormat="1"/>
    <row r="14968" s="13" customFormat="1"/>
    <row r="14969" s="13" customFormat="1"/>
    <row r="14970" s="13" customFormat="1"/>
    <row r="14971" s="13" customFormat="1"/>
    <row r="14972" s="13" customFormat="1"/>
    <row r="14973" s="13" customFormat="1"/>
    <row r="14974" s="13" customFormat="1"/>
    <row r="14975" s="13" customFormat="1"/>
    <row r="14976" s="13" customFormat="1"/>
    <row r="14977" s="13" customFormat="1"/>
    <row r="14978" s="13" customFormat="1"/>
    <row r="14979" s="13" customFormat="1"/>
    <row r="14980" s="13" customFormat="1"/>
    <row r="14981" s="13" customFormat="1"/>
    <row r="14982" s="13" customFormat="1"/>
    <row r="14983" s="13" customFormat="1"/>
    <row r="14984" s="13" customFormat="1"/>
    <row r="14985" s="13" customFormat="1"/>
    <row r="14986" s="13" customFormat="1"/>
    <row r="14987" s="13" customFormat="1"/>
    <row r="14988" s="13" customFormat="1"/>
    <row r="14989" s="13" customFormat="1"/>
    <row r="14990" s="13" customFormat="1"/>
    <row r="14991" s="13" customFormat="1"/>
    <row r="14992" s="13" customFormat="1"/>
    <row r="14993" s="13" customFormat="1"/>
    <row r="14994" s="13" customFormat="1"/>
    <row r="14995" s="13" customFormat="1"/>
    <row r="14996" s="13" customFormat="1"/>
    <row r="14997" s="13" customFormat="1"/>
    <row r="14998" s="13" customFormat="1"/>
    <row r="14999" s="13" customFormat="1"/>
    <row r="15000" s="13" customFormat="1"/>
    <row r="15001" s="13" customFormat="1"/>
    <row r="15002" s="13" customFormat="1"/>
    <row r="15003" s="13" customFormat="1"/>
    <row r="15004" s="13" customFormat="1"/>
    <row r="15005" s="13" customFormat="1"/>
    <row r="15006" s="13" customFormat="1"/>
    <row r="15007" s="13" customFormat="1"/>
    <row r="15008" s="13" customFormat="1"/>
    <row r="15009" s="13" customFormat="1"/>
    <row r="15010" s="13" customFormat="1"/>
    <row r="15011" s="13" customFormat="1"/>
    <row r="15012" s="13" customFormat="1"/>
    <row r="15013" s="13" customFormat="1"/>
    <row r="15014" s="13" customFormat="1"/>
    <row r="15015" s="13" customFormat="1"/>
    <row r="15016" s="13" customFormat="1"/>
    <row r="15017" s="13" customFormat="1"/>
    <row r="15018" s="13" customFormat="1"/>
    <row r="15019" s="13" customFormat="1"/>
    <row r="15020" s="13" customFormat="1"/>
    <row r="15021" s="13" customFormat="1"/>
    <row r="15022" s="13" customFormat="1"/>
    <row r="15023" s="13" customFormat="1"/>
    <row r="15024" s="13" customFormat="1"/>
    <row r="15025" s="13" customFormat="1"/>
    <row r="15026" s="13" customFormat="1"/>
    <row r="15027" s="13" customFormat="1"/>
    <row r="15028" s="13" customFormat="1"/>
    <row r="15029" s="13" customFormat="1"/>
    <row r="15030" s="13" customFormat="1"/>
    <row r="15031" s="13" customFormat="1"/>
    <row r="15032" s="13" customFormat="1"/>
    <row r="15033" s="13" customFormat="1"/>
    <row r="15034" s="13" customFormat="1"/>
    <row r="15035" s="13" customFormat="1"/>
    <row r="15036" s="13" customFormat="1"/>
    <row r="15037" s="13" customFormat="1"/>
    <row r="15038" s="13" customFormat="1"/>
    <row r="15039" s="13" customFormat="1"/>
    <row r="15040" s="13" customFormat="1"/>
    <row r="15041" s="13" customFormat="1"/>
    <row r="15042" s="13" customFormat="1"/>
    <row r="15043" s="13" customFormat="1"/>
    <row r="15044" s="13" customFormat="1"/>
    <row r="15045" s="13" customFormat="1"/>
    <row r="15046" s="13" customFormat="1"/>
    <row r="15047" s="13" customFormat="1"/>
    <row r="15048" s="13" customFormat="1"/>
    <row r="15049" s="13" customFormat="1"/>
    <row r="15050" s="13" customFormat="1"/>
    <row r="15051" s="13" customFormat="1"/>
    <row r="15052" s="13" customFormat="1"/>
    <row r="15053" s="13" customFormat="1"/>
    <row r="15054" s="13" customFormat="1"/>
    <row r="15055" s="13" customFormat="1"/>
    <row r="15056" s="13" customFormat="1"/>
    <row r="15057" s="13" customFormat="1"/>
    <row r="15058" s="13" customFormat="1"/>
    <row r="15059" s="13" customFormat="1"/>
    <row r="15060" s="13" customFormat="1"/>
    <row r="15061" s="13" customFormat="1"/>
    <row r="15062" s="13" customFormat="1"/>
    <row r="15063" s="13" customFormat="1"/>
    <row r="15064" s="13" customFormat="1"/>
    <row r="15065" s="13" customFormat="1"/>
    <row r="15066" s="13" customFormat="1"/>
    <row r="15067" s="13" customFormat="1"/>
    <row r="15068" s="13" customFormat="1"/>
    <row r="15069" s="13" customFormat="1"/>
    <row r="15070" s="13" customFormat="1"/>
    <row r="15071" s="13" customFormat="1"/>
    <row r="15072" s="13" customFormat="1"/>
    <row r="15073" s="13" customFormat="1"/>
    <row r="15074" s="13" customFormat="1"/>
    <row r="15075" s="13" customFormat="1"/>
    <row r="15076" s="13" customFormat="1"/>
    <row r="15077" s="13" customFormat="1"/>
    <row r="15078" s="13" customFormat="1"/>
    <row r="15079" s="13" customFormat="1"/>
    <row r="15080" s="13" customFormat="1"/>
    <row r="15081" s="13" customFormat="1"/>
    <row r="15082" s="13" customFormat="1"/>
    <row r="15083" s="13" customFormat="1"/>
    <row r="15084" s="13" customFormat="1"/>
    <row r="15085" s="13" customFormat="1"/>
    <row r="15086" s="13" customFormat="1"/>
    <row r="15087" s="13" customFormat="1"/>
    <row r="15088" s="13" customFormat="1"/>
    <row r="15089" s="13" customFormat="1"/>
    <row r="15090" s="13" customFormat="1"/>
    <row r="15091" s="13" customFormat="1"/>
    <row r="15092" s="13" customFormat="1"/>
    <row r="15093" s="13" customFormat="1"/>
    <row r="15094" s="13" customFormat="1"/>
    <row r="15095" s="13" customFormat="1"/>
    <row r="15096" s="13" customFormat="1"/>
    <row r="15097" s="13" customFormat="1"/>
    <row r="15098" s="13" customFormat="1"/>
    <row r="15099" s="13" customFormat="1"/>
    <row r="15100" s="13" customFormat="1"/>
    <row r="15101" s="13" customFormat="1"/>
    <row r="15102" s="13" customFormat="1"/>
    <row r="15103" s="13" customFormat="1"/>
    <row r="15104" s="13" customFormat="1"/>
    <row r="15105" s="13" customFormat="1"/>
    <row r="15106" s="13" customFormat="1"/>
    <row r="15107" s="13" customFormat="1"/>
    <row r="15108" s="13" customFormat="1"/>
    <row r="15109" s="13" customFormat="1"/>
    <row r="15110" s="13" customFormat="1"/>
    <row r="15111" s="13" customFormat="1"/>
    <row r="15112" s="13" customFormat="1"/>
    <row r="15113" s="13" customFormat="1"/>
    <row r="15114" s="13" customFormat="1"/>
    <row r="15115" s="13" customFormat="1"/>
    <row r="15116" s="13" customFormat="1"/>
    <row r="15117" s="13" customFormat="1"/>
    <row r="15118" s="13" customFormat="1"/>
    <row r="15119" s="13" customFormat="1"/>
    <row r="15120" s="13" customFormat="1"/>
    <row r="15121" s="13" customFormat="1"/>
    <row r="15122" s="13" customFormat="1"/>
    <row r="15123" s="13" customFormat="1"/>
    <row r="15124" s="13" customFormat="1"/>
    <row r="15125" s="13" customFormat="1"/>
    <row r="15126" s="13" customFormat="1"/>
    <row r="15127" s="13" customFormat="1"/>
    <row r="15128" s="13" customFormat="1"/>
    <row r="15129" s="13" customFormat="1"/>
    <row r="15130" s="13" customFormat="1"/>
    <row r="15131" s="13" customFormat="1"/>
    <row r="15132" s="13" customFormat="1"/>
    <row r="15133" s="13" customFormat="1"/>
    <row r="15134" s="13" customFormat="1"/>
    <row r="15135" s="13" customFormat="1"/>
    <row r="15136" s="13" customFormat="1"/>
    <row r="15137" s="13" customFormat="1"/>
    <row r="15138" s="13" customFormat="1"/>
    <row r="15139" s="13" customFormat="1"/>
    <row r="15140" s="13" customFormat="1"/>
    <row r="15141" s="13" customFormat="1"/>
    <row r="15142" s="13" customFormat="1"/>
    <row r="15143" s="13" customFormat="1"/>
    <row r="15144" s="13" customFormat="1"/>
    <row r="15145" s="13" customFormat="1"/>
    <row r="15146" s="13" customFormat="1"/>
    <row r="15147" s="13" customFormat="1"/>
    <row r="15148" s="13" customFormat="1"/>
    <row r="15149" s="13" customFormat="1"/>
    <row r="15150" s="13" customFormat="1"/>
    <row r="15151" s="13" customFormat="1"/>
    <row r="15152" s="13" customFormat="1"/>
    <row r="15153" s="13" customFormat="1"/>
    <row r="15154" s="13" customFormat="1"/>
    <row r="15155" s="13" customFormat="1"/>
    <row r="15156" s="13" customFormat="1"/>
    <row r="15157" s="13" customFormat="1"/>
    <row r="15158" s="13" customFormat="1"/>
    <row r="15159" s="13" customFormat="1"/>
    <row r="15160" s="13" customFormat="1"/>
    <row r="15161" s="13" customFormat="1"/>
    <row r="15162" s="13" customFormat="1"/>
    <row r="15163" s="13" customFormat="1"/>
    <row r="15164" s="13" customFormat="1"/>
    <row r="15165" s="13" customFormat="1"/>
    <row r="15166" s="13" customFormat="1"/>
    <row r="15167" s="13" customFormat="1"/>
    <row r="15168" s="13" customFormat="1"/>
    <row r="15169" s="13" customFormat="1"/>
    <row r="15170" s="13" customFormat="1"/>
    <row r="15171" s="13" customFormat="1"/>
    <row r="15172" s="13" customFormat="1"/>
    <row r="15173" s="13" customFormat="1"/>
    <row r="15174" s="13" customFormat="1"/>
    <row r="15175" s="13" customFormat="1"/>
    <row r="15176" s="13" customFormat="1"/>
    <row r="15177" s="13" customFormat="1"/>
    <row r="15178" s="13" customFormat="1"/>
    <row r="15179" s="13" customFormat="1"/>
    <row r="15180" s="13" customFormat="1"/>
    <row r="15181" s="13" customFormat="1"/>
    <row r="15182" s="13" customFormat="1"/>
    <row r="15183" s="13" customFormat="1"/>
    <row r="15184" s="13" customFormat="1"/>
    <row r="15185" s="13" customFormat="1"/>
    <row r="15186" s="13" customFormat="1"/>
    <row r="15187" s="13" customFormat="1"/>
    <row r="15188" s="13" customFormat="1"/>
    <row r="15189" s="13" customFormat="1"/>
    <row r="15190" s="13" customFormat="1"/>
    <row r="15191" s="13" customFormat="1"/>
    <row r="15192" s="13" customFormat="1"/>
    <row r="15193" s="13" customFormat="1"/>
    <row r="15194" s="13" customFormat="1"/>
    <row r="15195" s="13" customFormat="1"/>
    <row r="15196" s="13" customFormat="1"/>
    <row r="15197" s="13" customFormat="1"/>
    <row r="15198" s="13" customFormat="1"/>
    <row r="15199" s="13" customFormat="1"/>
    <row r="15200" s="13" customFormat="1"/>
    <row r="15201" s="13" customFormat="1"/>
    <row r="15202" s="13" customFormat="1"/>
    <row r="15203" s="13" customFormat="1"/>
    <row r="15204" s="13" customFormat="1"/>
    <row r="15205" s="13" customFormat="1"/>
    <row r="15206" s="13" customFormat="1"/>
    <row r="15207" s="13" customFormat="1"/>
    <row r="15208" s="13" customFormat="1"/>
    <row r="15209" s="13" customFormat="1"/>
    <row r="15210" s="13" customFormat="1"/>
    <row r="15211" s="13" customFormat="1"/>
    <row r="15212" s="13" customFormat="1"/>
    <row r="15213" s="13" customFormat="1"/>
    <row r="15214" s="13" customFormat="1"/>
    <row r="15215" s="13" customFormat="1"/>
    <row r="15216" s="13" customFormat="1"/>
    <row r="15217" s="13" customFormat="1"/>
    <row r="15218" s="13" customFormat="1"/>
    <row r="15219" s="13" customFormat="1"/>
    <row r="15220" s="13" customFormat="1"/>
    <row r="15221" s="13" customFormat="1"/>
    <row r="15222" s="13" customFormat="1"/>
    <row r="15223" s="13" customFormat="1"/>
    <row r="15224" s="13" customFormat="1"/>
    <row r="15225" s="13" customFormat="1"/>
    <row r="15226" s="13" customFormat="1"/>
    <row r="15227" s="13" customFormat="1"/>
    <row r="15228" s="13" customFormat="1"/>
    <row r="15229" s="13" customFormat="1"/>
    <row r="15230" s="13" customFormat="1"/>
    <row r="15231" s="13" customFormat="1"/>
    <row r="15232" s="13" customFormat="1"/>
    <row r="15233" s="13" customFormat="1"/>
    <row r="15234" s="13" customFormat="1"/>
    <row r="15235" s="13" customFormat="1"/>
    <row r="15236" s="13" customFormat="1"/>
    <row r="15237" s="13" customFormat="1"/>
    <row r="15238" s="13" customFormat="1"/>
    <row r="15239" s="13" customFormat="1"/>
    <row r="15240" s="13" customFormat="1"/>
    <row r="15241" s="13" customFormat="1"/>
    <row r="15242" s="13" customFormat="1"/>
    <row r="15243" s="13" customFormat="1"/>
    <row r="15244" s="13" customFormat="1"/>
    <row r="15245" s="13" customFormat="1"/>
    <row r="15246" s="13" customFormat="1"/>
    <row r="15247" s="13" customFormat="1"/>
    <row r="15248" s="13" customFormat="1"/>
    <row r="15249" s="13" customFormat="1"/>
    <row r="15250" s="13" customFormat="1"/>
    <row r="15251" s="13" customFormat="1"/>
    <row r="15252" s="13" customFormat="1"/>
    <row r="15253" s="13" customFormat="1"/>
    <row r="15254" s="13" customFormat="1"/>
    <row r="15255" s="13" customFormat="1"/>
    <row r="15256" s="13" customFormat="1"/>
    <row r="15257" s="13" customFormat="1"/>
    <row r="15258" s="13" customFormat="1"/>
    <row r="15259" s="13" customFormat="1"/>
    <row r="15260" s="13" customFormat="1"/>
    <row r="15261" s="13" customFormat="1"/>
    <row r="15262" s="13" customFormat="1"/>
    <row r="15263" s="13" customFormat="1"/>
    <row r="15264" s="13" customFormat="1"/>
    <row r="15265" s="13" customFormat="1"/>
    <row r="15266" s="13" customFormat="1"/>
    <row r="15267" s="13" customFormat="1"/>
    <row r="15268" s="13" customFormat="1"/>
    <row r="15269" s="13" customFormat="1"/>
    <row r="15270" s="13" customFormat="1"/>
    <row r="15271" s="13" customFormat="1"/>
    <row r="15272" s="13" customFormat="1"/>
    <row r="15273" s="13" customFormat="1"/>
    <row r="15274" s="13" customFormat="1"/>
    <row r="15275" s="13" customFormat="1"/>
    <row r="15276" s="13" customFormat="1"/>
    <row r="15277" s="13" customFormat="1"/>
    <row r="15278" s="13" customFormat="1"/>
    <row r="15279" s="13" customFormat="1"/>
    <row r="15280" s="13" customFormat="1"/>
    <row r="15281" s="13" customFormat="1"/>
    <row r="15282" s="13" customFormat="1"/>
    <row r="15283" s="13" customFormat="1"/>
    <row r="15284" s="13" customFormat="1"/>
    <row r="15285" s="13" customFormat="1"/>
    <row r="15286" s="13" customFormat="1"/>
    <row r="15287" s="13" customFormat="1"/>
    <row r="15288" s="13" customFormat="1"/>
    <row r="15289" s="13" customFormat="1"/>
    <row r="15290" s="13" customFormat="1"/>
    <row r="15291" s="13" customFormat="1"/>
    <row r="15292" s="13" customFormat="1"/>
    <row r="15293" s="13" customFormat="1"/>
    <row r="15294" s="13" customFormat="1"/>
    <row r="15295" s="13" customFormat="1"/>
    <row r="15296" s="13" customFormat="1"/>
    <row r="15297" s="13" customFormat="1"/>
    <row r="15298" s="13" customFormat="1"/>
    <row r="15299" s="13" customFormat="1"/>
    <row r="15300" s="13" customFormat="1"/>
    <row r="15301" s="13" customFormat="1"/>
    <row r="15302" s="13" customFormat="1"/>
    <row r="15303" s="13" customFormat="1"/>
    <row r="15304" s="13" customFormat="1"/>
    <row r="15305" s="13" customFormat="1"/>
    <row r="15306" s="13" customFormat="1"/>
    <row r="15307" s="13" customFormat="1"/>
    <row r="15308" s="13" customFormat="1"/>
    <row r="15309" s="13" customFormat="1"/>
    <row r="15310" s="13" customFormat="1"/>
    <row r="15311" s="13" customFormat="1"/>
    <row r="15312" s="13" customFormat="1"/>
    <row r="15313" s="13" customFormat="1"/>
    <row r="15314" s="13" customFormat="1"/>
    <row r="15315" s="13" customFormat="1"/>
    <row r="15316" s="13" customFormat="1"/>
    <row r="15317" s="13" customFormat="1"/>
    <row r="15318" s="13" customFormat="1"/>
    <row r="15319" s="13" customFormat="1"/>
    <row r="15320" s="13" customFormat="1"/>
    <row r="15321" s="13" customFormat="1"/>
    <row r="15322" s="13" customFormat="1"/>
    <row r="15323" s="13" customFormat="1"/>
    <row r="15324" s="13" customFormat="1"/>
    <row r="15325" s="13" customFormat="1"/>
    <row r="15326" s="13" customFormat="1"/>
    <row r="15327" s="13" customFormat="1"/>
    <row r="15328" s="13" customFormat="1"/>
    <row r="15329" s="13" customFormat="1"/>
    <row r="15330" s="13" customFormat="1"/>
    <row r="15331" s="13" customFormat="1"/>
    <row r="15332" s="13" customFormat="1"/>
    <row r="15333" s="13" customFormat="1"/>
    <row r="15334" s="13" customFormat="1"/>
    <row r="15335" s="13" customFormat="1"/>
    <row r="15336" s="13" customFormat="1"/>
    <row r="15337" s="13" customFormat="1"/>
    <row r="15338" s="13" customFormat="1"/>
    <row r="15339" s="13" customFormat="1"/>
    <row r="15340" s="13" customFormat="1"/>
    <row r="15341" s="13" customFormat="1"/>
    <row r="15342" s="13" customFormat="1"/>
    <row r="15343" s="13" customFormat="1"/>
    <row r="15344" s="13" customFormat="1"/>
    <row r="15345" s="13" customFormat="1"/>
    <row r="15346" s="13" customFormat="1"/>
    <row r="15347" s="13" customFormat="1"/>
    <row r="15348" s="13" customFormat="1"/>
    <row r="15349" s="13" customFormat="1"/>
    <row r="15350" s="13" customFormat="1"/>
    <row r="15351" s="13" customFormat="1"/>
    <row r="15352" s="13" customFormat="1"/>
    <row r="15353" s="13" customFormat="1"/>
    <row r="15354" s="13" customFormat="1"/>
    <row r="15355" s="13" customFormat="1"/>
    <row r="15356" s="13" customFormat="1"/>
    <row r="15357" s="13" customFormat="1"/>
    <row r="15358" s="13" customFormat="1"/>
    <row r="15359" s="13" customFormat="1"/>
    <row r="15360" s="13" customFormat="1"/>
    <row r="15361" s="13" customFormat="1"/>
    <row r="15362" s="13" customFormat="1"/>
    <row r="15363" s="13" customFormat="1"/>
    <row r="15364" s="13" customFormat="1"/>
    <row r="15365" s="13" customFormat="1"/>
    <row r="15366" s="13" customFormat="1"/>
    <row r="15367" s="13" customFormat="1"/>
    <row r="15368" s="13" customFormat="1"/>
    <row r="15369" s="13" customFormat="1"/>
    <row r="15370" s="13" customFormat="1"/>
    <row r="15371" s="13" customFormat="1"/>
    <row r="15372" s="13" customFormat="1"/>
    <row r="15373" s="13" customFormat="1"/>
    <row r="15374" s="13" customFormat="1"/>
    <row r="15375" s="13" customFormat="1"/>
    <row r="15376" s="13" customFormat="1"/>
    <row r="15377" s="13" customFormat="1"/>
    <row r="15378" s="13" customFormat="1"/>
    <row r="15379" s="13" customFormat="1"/>
    <row r="15380" s="13" customFormat="1"/>
    <row r="15381" s="13" customFormat="1"/>
    <row r="15382" s="13" customFormat="1"/>
    <row r="15383" s="13" customFormat="1"/>
    <row r="15384" s="13" customFormat="1"/>
    <row r="15385" s="13" customFormat="1"/>
    <row r="15386" s="13" customFormat="1"/>
    <row r="15387" s="13" customFormat="1"/>
    <row r="15388" s="13" customFormat="1"/>
    <row r="15389" s="13" customFormat="1"/>
    <row r="15390" s="13" customFormat="1"/>
    <row r="15391" s="13" customFormat="1"/>
    <row r="15392" s="13" customFormat="1"/>
    <row r="15393" s="13" customFormat="1"/>
    <row r="15394" s="13" customFormat="1"/>
    <row r="15395" s="13" customFormat="1"/>
    <row r="15396" s="13" customFormat="1"/>
    <row r="15397" s="13" customFormat="1"/>
    <row r="15398" s="13" customFormat="1"/>
    <row r="15399" s="13" customFormat="1"/>
    <row r="15400" s="13" customFormat="1"/>
    <row r="15401" s="13" customFormat="1"/>
    <row r="15402" s="13" customFormat="1"/>
    <row r="15403" s="13" customFormat="1"/>
    <row r="15404" s="13" customFormat="1"/>
    <row r="15405" s="13" customFormat="1"/>
    <row r="15406" s="13" customFormat="1"/>
    <row r="15407" s="13" customFormat="1"/>
    <row r="15408" s="13" customFormat="1"/>
    <row r="15409" s="13" customFormat="1"/>
    <row r="15410" s="13" customFormat="1"/>
    <row r="15411" s="13" customFormat="1"/>
    <row r="15412" s="13" customFormat="1"/>
    <row r="15413" s="13" customFormat="1"/>
    <row r="15414" s="13" customFormat="1"/>
    <row r="15415" s="13" customFormat="1"/>
    <row r="15416" s="13" customFormat="1"/>
    <row r="15417" s="13" customFormat="1"/>
    <row r="15418" s="13" customFormat="1"/>
    <row r="15419" s="13" customFormat="1"/>
    <row r="15420" s="13" customFormat="1"/>
    <row r="15421" s="13" customFormat="1"/>
    <row r="15422" s="13" customFormat="1"/>
    <row r="15423" s="13" customFormat="1"/>
    <row r="15424" s="13" customFormat="1"/>
    <row r="15425" s="13" customFormat="1"/>
    <row r="15426" s="13" customFormat="1"/>
    <row r="15427" s="13" customFormat="1"/>
    <row r="15428" s="13" customFormat="1"/>
    <row r="15429" s="13" customFormat="1"/>
    <row r="15430" s="13" customFormat="1"/>
    <row r="15431" s="13" customFormat="1"/>
    <row r="15432" s="13" customFormat="1"/>
    <row r="15433" s="13" customFormat="1"/>
    <row r="15434" s="13" customFormat="1"/>
    <row r="15435" s="13" customFormat="1"/>
    <row r="15436" s="13" customFormat="1"/>
    <row r="15437" s="13" customFormat="1"/>
    <row r="15438" s="13" customFormat="1"/>
    <row r="15439" s="13" customFormat="1"/>
    <row r="15440" s="13" customFormat="1"/>
    <row r="15441" s="13" customFormat="1"/>
    <row r="15442" s="13" customFormat="1"/>
    <row r="15443" s="13" customFormat="1"/>
    <row r="15444" s="13" customFormat="1"/>
    <row r="15445" s="13" customFormat="1"/>
    <row r="15446" s="13" customFormat="1"/>
    <row r="15447" s="13" customFormat="1"/>
    <row r="15448" s="13" customFormat="1"/>
    <row r="15449" s="13" customFormat="1"/>
    <row r="15450" s="13" customFormat="1"/>
    <row r="15451" s="13" customFormat="1"/>
    <row r="15452" s="13" customFormat="1"/>
    <row r="15453" s="13" customFormat="1"/>
    <row r="15454" s="13" customFormat="1"/>
    <row r="15455" s="13" customFormat="1"/>
    <row r="15456" s="13" customFormat="1"/>
    <row r="15457" s="13" customFormat="1"/>
    <row r="15458" s="13" customFormat="1"/>
    <row r="15459" s="13" customFormat="1"/>
    <row r="15460" s="13" customFormat="1"/>
    <row r="15461" s="13" customFormat="1"/>
    <row r="15462" s="13" customFormat="1"/>
    <row r="15463" s="13" customFormat="1"/>
    <row r="15464" s="13" customFormat="1"/>
    <row r="15465" s="13" customFormat="1"/>
    <row r="15466" s="13" customFormat="1"/>
    <row r="15467" s="13" customFormat="1"/>
    <row r="15468" s="13" customFormat="1"/>
    <row r="15469" s="13" customFormat="1"/>
    <row r="15470" s="13" customFormat="1"/>
    <row r="15471" s="13" customFormat="1"/>
    <row r="15472" s="13" customFormat="1"/>
    <row r="15473" s="13" customFormat="1"/>
    <row r="15474" s="13" customFormat="1"/>
    <row r="15475" s="13" customFormat="1"/>
    <row r="15476" s="13" customFormat="1"/>
    <row r="15477" s="13" customFormat="1"/>
    <row r="15478" s="13" customFormat="1"/>
    <row r="15479" s="13" customFormat="1"/>
    <row r="15480" s="13" customFormat="1"/>
    <row r="15481" s="13" customFormat="1"/>
    <row r="15482" s="13" customFormat="1"/>
    <row r="15483" s="13" customFormat="1"/>
    <row r="15484" s="13" customFormat="1"/>
    <row r="15485" s="13" customFormat="1"/>
    <row r="15486" s="13" customFormat="1"/>
    <row r="15487" s="13" customFormat="1"/>
    <row r="15488" s="13" customFormat="1"/>
    <row r="15489" s="13" customFormat="1"/>
    <row r="15490" s="13" customFormat="1"/>
    <row r="15491" s="13" customFormat="1"/>
    <row r="15492" s="13" customFormat="1"/>
    <row r="15493" s="13" customFormat="1"/>
    <row r="15494" s="13" customFormat="1"/>
    <row r="15495" s="13" customFormat="1"/>
    <row r="15496" s="13" customFormat="1"/>
    <row r="15497" s="13" customFormat="1"/>
    <row r="15498" s="13" customFormat="1"/>
    <row r="15499" s="13" customFormat="1"/>
    <row r="15500" s="13" customFormat="1"/>
    <row r="15501" s="13" customFormat="1"/>
    <row r="15502" s="13" customFormat="1"/>
    <row r="15503" s="13" customFormat="1"/>
    <row r="15504" s="13" customFormat="1"/>
    <row r="15505" s="13" customFormat="1"/>
    <row r="15506" s="13" customFormat="1"/>
    <row r="15507" s="13" customFormat="1"/>
    <row r="15508" s="13" customFormat="1"/>
    <row r="15509" s="13" customFormat="1"/>
    <row r="15510" s="13" customFormat="1"/>
    <row r="15511" s="13" customFormat="1"/>
    <row r="15512" s="13" customFormat="1"/>
    <row r="15513" s="13" customFormat="1"/>
    <row r="15514" s="13" customFormat="1"/>
    <row r="15515" s="13" customFormat="1"/>
    <row r="15516" s="13" customFormat="1"/>
    <row r="15517" s="13" customFormat="1"/>
    <row r="15518" s="13" customFormat="1"/>
    <row r="15519" s="13" customFormat="1"/>
    <row r="15520" s="13" customFormat="1"/>
    <row r="15521" s="13" customFormat="1"/>
    <row r="15522" s="13" customFormat="1"/>
    <row r="15523" s="13" customFormat="1"/>
    <row r="15524" s="13" customFormat="1"/>
    <row r="15525" s="13" customFormat="1"/>
    <row r="15526" s="13" customFormat="1"/>
    <row r="15527" s="13" customFormat="1"/>
    <row r="15528" s="13" customFormat="1"/>
    <row r="15529" s="13" customFormat="1"/>
    <row r="15530" s="13" customFormat="1"/>
    <row r="15531" s="13" customFormat="1"/>
    <row r="15532" s="13" customFormat="1"/>
    <row r="15533" s="13" customFormat="1"/>
    <row r="15534" s="13" customFormat="1"/>
    <row r="15535" s="13" customFormat="1"/>
    <row r="15536" s="13" customFormat="1"/>
    <row r="15537" s="13" customFormat="1"/>
    <row r="15538" s="13" customFormat="1"/>
    <row r="15539" s="13" customFormat="1"/>
    <row r="15540" s="13" customFormat="1"/>
    <row r="15541" s="13" customFormat="1"/>
    <row r="15542" s="13" customFormat="1"/>
    <row r="15543" s="13" customFormat="1"/>
    <row r="15544" s="13" customFormat="1"/>
    <row r="15545" s="13" customFormat="1"/>
    <row r="15546" s="13" customFormat="1"/>
    <row r="15547" s="13" customFormat="1"/>
    <row r="15548" s="13" customFormat="1"/>
    <row r="15549" s="13" customFormat="1"/>
    <row r="15550" s="13" customFormat="1"/>
    <row r="15551" s="13" customFormat="1"/>
    <row r="15552" s="13" customFormat="1"/>
    <row r="15553" s="13" customFormat="1"/>
    <row r="15554" s="13" customFormat="1"/>
    <row r="15555" s="13" customFormat="1"/>
    <row r="15556" s="13" customFormat="1"/>
    <row r="15557" s="13" customFormat="1"/>
    <row r="15558" s="13" customFormat="1"/>
    <row r="15559" s="13" customFormat="1"/>
    <row r="15560" s="13" customFormat="1"/>
    <row r="15561" s="13" customFormat="1"/>
    <row r="15562" s="13" customFormat="1"/>
    <row r="15563" s="13" customFormat="1"/>
    <row r="15564" s="13" customFormat="1"/>
    <row r="15565" s="13" customFormat="1"/>
    <row r="15566" s="13" customFormat="1"/>
    <row r="15567" s="13" customFormat="1"/>
    <row r="15568" s="13" customFormat="1"/>
    <row r="15569" s="13" customFormat="1"/>
    <row r="15570" s="13" customFormat="1"/>
    <row r="15571" s="13" customFormat="1"/>
    <row r="15572" s="13" customFormat="1"/>
    <row r="15573" s="13" customFormat="1"/>
    <row r="15574" s="13" customFormat="1"/>
    <row r="15575" s="13" customFormat="1"/>
    <row r="15576" s="13" customFormat="1"/>
    <row r="15577" s="13" customFormat="1"/>
    <row r="15578" s="13" customFormat="1"/>
    <row r="15579" s="13" customFormat="1"/>
    <row r="15580" s="13" customFormat="1"/>
    <row r="15581" s="13" customFormat="1"/>
    <row r="15582" s="13" customFormat="1"/>
    <row r="15583" s="13" customFormat="1"/>
    <row r="15584" s="13" customFormat="1"/>
    <row r="15585" s="13" customFormat="1"/>
    <row r="15586" s="13" customFormat="1"/>
    <row r="15587" s="13" customFormat="1"/>
    <row r="15588" s="13" customFormat="1"/>
    <row r="15589" s="13" customFormat="1"/>
    <row r="15590" s="13" customFormat="1"/>
    <row r="15591" s="13" customFormat="1"/>
    <row r="15592" s="13" customFormat="1"/>
    <row r="15593" s="13" customFormat="1"/>
    <row r="15594" s="13" customFormat="1"/>
    <row r="15595" s="13" customFormat="1"/>
    <row r="15596" s="13" customFormat="1"/>
    <row r="15597" s="13" customFormat="1"/>
    <row r="15598" s="13" customFormat="1"/>
    <row r="15599" s="13" customFormat="1"/>
    <row r="15600" s="13" customFormat="1"/>
    <row r="15601" s="13" customFormat="1"/>
    <row r="15602" s="13" customFormat="1"/>
    <row r="15603" s="13" customFormat="1"/>
    <row r="15604" s="13" customFormat="1"/>
    <row r="15605" s="13" customFormat="1"/>
    <row r="15606" s="13" customFormat="1"/>
    <row r="15607" s="13" customFormat="1"/>
    <row r="15608" s="13" customFormat="1"/>
    <row r="15609" s="13" customFormat="1"/>
    <row r="15610" s="13" customFormat="1"/>
    <row r="15611" s="13" customFormat="1"/>
    <row r="15612" s="13" customFormat="1"/>
    <row r="15613" s="13" customFormat="1"/>
    <row r="15614" s="13" customFormat="1"/>
    <row r="15615" s="13" customFormat="1"/>
    <row r="15616" s="13" customFormat="1"/>
    <row r="15617" s="13" customFormat="1"/>
    <row r="15618" s="13" customFormat="1"/>
    <row r="15619" s="13" customFormat="1"/>
    <row r="15620" s="13" customFormat="1"/>
    <row r="15621" s="13" customFormat="1"/>
    <row r="15622" s="13" customFormat="1"/>
    <row r="15623" s="13" customFormat="1"/>
    <row r="15624" s="13" customFormat="1"/>
    <row r="15625" s="13" customFormat="1"/>
    <row r="15626" s="13" customFormat="1"/>
    <row r="15627" s="13" customFormat="1"/>
    <row r="15628" s="13" customFormat="1"/>
    <row r="15629" s="13" customFormat="1"/>
    <row r="15630" s="13" customFormat="1"/>
    <row r="15631" s="13" customFormat="1"/>
    <row r="15632" s="13" customFormat="1"/>
    <row r="15633" s="13" customFormat="1"/>
    <row r="15634" s="13" customFormat="1"/>
    <row r="15635" s="13" customFormat="1"/>
    <row r="15636" s="13" customFormat="1"/>
    <row r="15637" s="13" customFormat="1"/>
    <row r="15638" s="13" customFormat="1"/>
    <row r="15639" s="13" customFormat="1"/>
    <row r="15640" s="13" customFormat="1"/>
    <row r="15641" s="13" customFormat="1"/>
    <row r="15642" s="13" customFormat="1"/>
    <row r="15643" s="13" customFormat="1"/>
    <row r="15644" s="13" customFormat="1"/>
    <row r="15645" s="13" customFormat="1"/>
    <row r="15646" s="13" customFormat="1"/>
    <row r="15647" s="13" customFormat="1"/>
    <row r="15648" s="13" customFormat="1"/>
    <row r="15649" s="13" customFormat="1"/>
    <row r="15650" s="13" customFormat="1"/>
    <row r="15651" s="13" customFormat="1"/>
    <row r="15652" s="13" customFormat="1"/>
    <row r="15653" s="13" customFormat="1"/>
    <row r="15654" s="13" customFormat="1"/>
    <row r="15655" s="13" customFormat="1"/>
    <row r="15656" s="13" customFormat="1"/>
    <row r="15657" s="13" customFormat="1"/>
    <row r="15658" s="13" customFormat="1"/>
    <row r="15659" s="13" customFormat="1"/>
    <row r="15660" s="13" customFormat="1"/>
    <row r="15661" s="13" customFormat="1"/>
    <row r="15662" s="13" customFormat="1"/>
    <row r="15663" s="13" customFormat="1"/>
    <row r="15664" s="13" customFormat="1"/>
    <row r="15665" s="13" customFormat="1"/>
    <row r="15666" s="13" customFormat="1"/>
    <row r="15667" s="13" customFormat="1"/>
    <row r="15668" s="13" customFormat="1"/>
    <row r="15669" s="13" customFormat="1"/>
    <row r="15670" s="13" customFormat="1"/>
    <row r="15671" s="13" customFormat="1"/>
    <row r="15672" s="13" customFormat="1"/>
    <row r="15673" s="13" customFormat="1"/>
    <row r="15674" s="13" customFormat="1"/>
    <row r="15675" s="13" customFormat="1"/>
    <row r="15676" s="13" customFormat="1"/>
    <row r="15677" s="13" customFormat="1"/>
    <row r="15678" s="13" customFormat="1"/>
    <row r="15679" s="13" customFormat="1"/>
    <row r="15680" s="13" customFormat="1"/>
    <row r="15681" s="13" customFormat="1"/>
    <row r="15682" s="13" customFormat="1"/>
    <row r="15683" s="13" customFormat="1"/>
    <row r="15684" s="13" customFormat="1"/>
    <row r="15685" s="13" customFormat="1"/>
    <row r="15686" s="13" customFormat="1"/>
    <row r="15687" s="13" customFormat="1"/>
    <row r="15688" s="13" customFormat="1"/>
    <row r="15689" s="13" customFormat="1"/>
    <row r="15690" s="13" customFormat="1"/>
    <row r="15691" s="13" customFormat="1"/>
    <row r="15692" s="13" customFormat="1"/>
    <row r="15693" s="13" customFormat="1"/>
    <row r="15694" s="13" customFormat="1"/>
    <row r="15695" s="13" customFormat="1"/>
    <row r="15696" s="13" customFormat="1"/>
    <row r="15697" s="13" customFormat="1"/>
    <row r="15698" s="13" customFormat="1"/>
    <row r="15699" s="13" customFormat="1"/>
    <row r="15700" s="13" customFormat="1"/>
    <row r="15701" s="13" customFormat="1"/>
    <row r="15702" s="13" customFormat="1"/>
    <row r="15703" s="13" customFormat="1"/>
    <row r="15704" s="13" customFormat="1"/>
    <row r="15705" s="13" customFormat="1"/>
    <row r="15706" s="13" customFormat="1"/>
    <row r="15707" s="13" customFormat="1"/>
    <row r="15708" s="13" customFormat="1"/>
    <row r="15709" s="13" customFormat="1"/>
    <row r="15710" s="13" customFormat="1"/>
    <row r="15711" s="13" customFormat="1"/>
    <row r="15712" s="13" customFormat="1"/>
    <row r="15713" s="13" customFormat="1"/>
    <row r="15714" s="13" customFormat="1"/>
    <row r="15715" s="13" customFormat="1"/>
    <row r="15716" s="13" customFormat="1"/>
    <row r="15717" s="13" customFormat="1"/>
    <row r="15718" s="13" customFormat="1"/>
    <row r="15719" s="13" customFormat="1"/>
    <row r="15720" s="13" customFormat="1"/>
    <row r="15721" s="13" customFormat="1"/>
    <row r="15722" s="13" customFormat="1"/>
    <row r="15723" s="13" customFormat="1"/>
    <row r="15724" s="13" customFormat="1"/>
    <row r="15725" s="13" customFormat="1"/>
    <row r="15726" s="13" customFormat="1"/>
    <row r="15727" s="13" customFormat="1"/>
    <row r="15728" s="13" customFormat="1"/>
    <row r="15729" s="13" customFormat="1"/>
    <row r="15730" s="13" customFormat="1"/>
    <row r="15731" s="13" customFormat="1"/>
    <row r="15732" s="13" customFormat="1"/>
    <row r="15733" s="13" customFormat="1"/>
    <row r="15734" s="13" customFormat="1"/>
    <row r="15735" s="13" customFormat="1"/>
    <row r="15736" s="13" customFormat="1"/>
    <row r="15737" s="13" customFormat="1"/>
    <row r="15738" s="13" customFormat="1"/>
    <row r="15739" s="13" customFormat="1"/>
    <row r="15740" s="13" customFormat="1"/>
    <row r="15741" s="13" customFormat="1"/>
    <row r="15742" s="13" customFormat="1"/>
    <row r="15743" s="13" customFormat="1"/>
    <row r="15744" s="13" customFormat="1"/>
    <row r="15745" s="13" customFormat="1"/>
    <row r="15746" s="13" customFormat="1"/>
    <row r="15747" s="13" customFormat="1"/>
    <row r="15748" s="13" customFormat="1"/>
    <row r="15749" s="13" customFormat="1"/>
    <row r="15750" s="13" customFormat="1"/>
    <row r="15751" s="13" customFormat="1"/>
    <row r="15752" s="13" customFormat="1"/>
    <row r="15753" s="13" customFormat="1"/>
    <row r="15754" s="13" customFormat="1"/>
    <row r="15755" s="13" customFormat="1"/>
    <row r="15756" s="13" customFormat="1"/>
    <row r="15757" s="13" customFormat="1"/>
    <row r="15758" s="13" customFormat="1"/>
    <row r="15759" s="13" customFormat="1"/>
    <row r="15760" s="13" customFormat="1"/>
    <row r="15761" s="13" customFormat="1"/>
    <row r="15762" s="13" customFormat="1"/>
    <row r="15763" s="13" customFormat="1"/>
    <row r="15764" s="13" customFormat="1"/>
    <row r="15765" s="13" customFormat="1"/>
    <row r="15766" s="13" customFormat="1"/>
    <row r="15767" s="13" customFormat="1"/>
    <row r="15768" s="13" customFormat="1"/>
    <row r="15769" s="13" customFormat="1"/>
    <row r="15770" s="13" customFormat="1"/>
    <row r="15771" s="13" customFormat="1"/>
    <row r="15772" s="13" customFormat="1"/>
    <row r="15773" s="13" customFormat="1"/>
    <row r="15774" s="13" customFormat="1"/>
    <row r="15775" s="13" customFormat="1"/>
    <row r="15776" s="13" customFormat="1"/>
    <row r="15777" s="13" customFormat="1"/>
    <row r="15778" s="13" customFormat="1"/>
    <row r="15779" s="13" customFormat="1"/>
    <row r="15780" s="13" customFormat="1"/>
    <row r="15781" s="13" customFormat="1"/>
    <row r="15782" s="13" customFormat="1"/>
    <row r="15783" s="13" customFormat="1"/>
    <row r="15784" s="13" customFormat="1"/>
    <row r="15785" s="13" customFormat="1"/>
    <row r="15786" s="13" customFormat="1"/>
    <row r="15787" s="13" customFormat="1"/>
    <row r="15788" s="13" customFormat="1"/>
    <row r="15789" s="13" customFormat="1"/>
    <row r="15790" s="13" customFormat="1"/>
    <row r="15791" s="13" customFormat="1"/>
    <row r="15792" s="13" customFormat="1"/>
    <row r="15793" s="13" customFormat="1"/>
    <row r="15794" s="13" customFormat="1"/>
    <row r="15795" s="13" customFormat="1"/>
    <row r="15796" s="13" customFormat="1"/>
    <row r="15797" s="13" customFormat="1"/>
    <row r="15798" s="13" customFormat="1"/>
    <row r="15799" s="13" customFormat="1"/>
    <row r="15800" s="13" customFormat="1"/>
    <row r="15801" s="13" customFormat="1"/>
    <row r="15802" s="13" customFormat="1"/>
    <row r="15803" s="13" customFormat="1"/>
    <row r="15804" s="13" customFormat="1"/>
    <row r="15805" s="13" customFormat="1"/>
    <row r="15806" s="13" customFormat="1"/>
    <row r="15807" s="13" customFormat="1"/>
    <row r="15808" s="13" customFormat="1"/>
    <row r="15809" s="13" customFormat="1"/>
    <row r="15810" s="13" customFormat="1"/>
    <row r="15811" s="13" customFormat="1"/>
    <row r="15812" s="13" customFormat="1"/>
    <row r="15813" s="13" customFormat="1"/>
    <row r="15814" s="13" customFormat="1"/>
    <row r="15815" s="13" customFormat="1"/>
    <row r="15816" s="13" customFormat="1"/>
    <row r="15817" s="13" customFormat="1"/>
    <row r="15818" s="13" customFormat="1"/>
    <row r="15819" s="13" customFormat="1"/>
    <row r="15820" s="13" customFormat="1"/>
    <row r="15821" s="13" customFormat="1"/>
    <row r="15822" s="13" customFormat="1"/>
    <row r="15823" s="13" customFormat="1"/>
    <row r="15824" s="13" customFormat="1"/>
    <row r="15825" s="13" customFormat="1"/>
    <row r="15826" s="13" customFormat="1"/>
    <row r="15827" s="13" customFormat="1"/>
    <row r="15828" s="13" customFormat="1"/>
    <row r="15829" s="13" customFormat="1"/>
    <row r="15830" s="13" customFormat="1"/>
    <row r="15831" s="13" customFormat="1"/>
    <row r="15832" s="13" customFormat="1"/>
    <row r="15833" s="13" customFormat="1"/>
    <row r="15834" s="13" customFormat="1"/>
    <row r="15835" s="13" customFormat="1"/>
    <row r="15836" s="13" customFormat="1"/>
    <row r="15837" s="13" customFormat="1"/>
    <row r="15838" s="13" customFormat="1"/>
    <row r="15839" s="13" customFormat="1"/>
    <row r="15840" s="13" customFormat="1"/>
    <row r="15841" s="13" customFormat="1"/>
    <row r="15842" s="13" customFormat="1"/>
    <row r="15843" s="13" customFormat="1"/>
    <row r="15844" s="13" customFormat="1"/>
    <row r="15845" s="13" customFormat="1"/>
    <row r="15846" s="13" customFormat="1"/>
    <row r="15847" s="13" customFormat="1"/>
    <row r="15848" s="13" customFormat="1"/>
    <row r="15849" s="13" customFormat="1"/>
    <row r="15850" s="13" customFormat="1"/>
    <row r="15851" s="13" customFormat="1"/>
    <row r="15852" s="13" customFormat="1"/>
    <row r="15853" s="13" customFormat="1"/>
    <row r="15854" s="13" customFormat="1"/>
    <row r="15855" s="13" customFormat="1"/>
    <row r="15856" s="13" customFormat="1"/>
    <row r="15857" s="13" customFormat="1"/>
    <row r="15858" s="13" customFormat="1"/>
    <row r="15859" s="13" customFormat="1"/>
    <row r="15860" s="13" customFormat="1"/>
    <row r="15861" s="13" customFormat="1"/>
    <row r="15862" s="13" customFormat="1"/>
    <row r="15863" s="13" customFormat="1"/>
    <row r="15864" s="13" customFormat="1"/>
    <row r="15865" s="13" customFormat="1"/>
    <row r="15866" s="13" customFormat="1"/>
    <row r="15867" s="13" customFormat="1"/>
    <row r="15868" s="13" customFormat="1"/>
    <row r="15869" s="13" customFormat="1"/>
    <row r="15870" s="13" customFormat="1"/>
    <row r="15871" s="13" customFormat="1"/>
    <row r="15872" s="13" customFormat="1"/>
    <row r="15873" s="13" customFormat="1"/>
    <row r="15874" s="13" customFormat="1"/>
    <row r="15875" s="13" customFormat="1"/>
    <row r="15876" s="13" customFormat="1"/>
    <row r="15877" s="13" customFormat="1"/>
    <row r="15878" s="13" customFormat="1"/>
    <row r="15879" s="13" customFormat="1"/>
    <row r="15880" s="13" customFormat="1"/>
    <row r="15881" s="13" customFormat="1"/>
    <row r="15882" s="13" customFormat="1"/>
    <row r="15883" s="13" customFormat="1"/>
    <row r="15884" s="13" customFormat="1"/>
    <row r="15885" s="13" customFormat="1"/>
    <row r="15886" s="13" customFormat="1"/>
    <row r="15887" s="13" customFormat="1"/>
    <row r="15888" s="13" customFormat="1"/>
    <row r="15889" s="13" customFormat="1"/>
    <row r="15890" s="13" customFormat="1"/>
    <row r="15891" s="13" customFormat="1"/>
    <row r="15892" s="13" customFormat="1"/>
    <row r="15893" s="13" customFormat="1"/>
    <row r="15894" s="13" customFormat="1"/>
    <row r="15895" s="13" customFormat="1"/>
    <row r="15896" s="13" customFormat="1"/>
    <row r="15897" s="13" customFormat="1"/>
    <row r="15898" s="13" customFormat="1"/>
    <row r="15899" s="13" customFormat="1"/>
    <row r="15900" s="13" customFormat="1"/>
    <row r="15901" s="13" customFormat="1"/>
    <row r="15902" s="13" customFormat="1"/>
    <row r="15903" s="13" customFormat="1"/>
    <row r="15904" s="13" customFormat="1"/>
    <row r="15905" s="13" customFormat="1"/>
    <row r="15906" s="13" customFormat="1"/>
    <row r="15907" s="13" customFormat="1"/>
    <row r="15908" s="13" customFormat="1"/>
    <row r="15909" s="13" customFormat="1"/>
    <row r="15910" s="13" customFormat="1"/>
    <row r="15911" s="13" customFormat="1"/>
    <row r="15912" s="13" customFormat="1"/>
    <row r="15913" s="13" customFormat="1"/>
    <row r="15914" s="13" customFormat="1"/>
    <row r="15915" s="13" customFormat="1"/>
    <row r="15916" s="13" customFormat="1"/>
    <row r="15917" s="13" customFormat="1"/>
    <row r="15918" s="13" customFormat="1"/>
    <row r="15919" s="13" customFormat="1"/>
    <row r="15920" s="13" customFormat="1"/>
    <row r="15921" s="13" customFormat="1"/>
    <row r="15922" s="13" customFormat="1"/>
    <row r="15923" s="13" customFormat="1"/>
    <row r="15924" s="13" customFormat="1"/>
    <row r="15925" s="13" customFormat="1"/>
    <row r="15926" s="13" customFormat="1"/>
    <row r="15927" s="13" customFormat="1"/>
    <row r="15928" s="13" customFormat="1"/>
    <row r="15929" s="13" customFormat="1"/>
    <row r="15930" s="13" customFormat="1"/>
    <row r="15931" s="13" customFormat="1"/>
    <row r="15932" s="13" customFormat="1"/>
    <row r="15933" s="13" customFormat="1"/>
    <row r="15934" s="13" customFormat="1"/>
    <row r="15935" s="13" customFormat="1"/>
    <row r="15936" s="13" customFormat="1"/>
    <row r="15937" s="13" customFormat="1"/>
    <row r="15938" s="13" customFormat="1"/>
    <row r="15939" s="13" customFormat="1"/>
    <row r="15940" s="13" customFormat="1"/>
    <row r="15941" s="13" customFormat="1"/>
    <row r="15942" s="13" customFormat="1"/>
    <row r="15943" s="13" customFormat="1"/>
    <row r="15944" s="13" customFormat="1"/>
    <row r="15945" s="13" customFormat="1"/>
    <row r="15946" s="13" customFormat="1"/>
    <row r="15947" s="13" customFormat="1"/>
    <row r="15948" s="13" customFormat="1"/>
    <row r="15949" s="13" customFormat="1"/>
    <row r="15950" s="13" customFormat="1"/>
    <row r="15951" s="13" customFormat="1"/>
    <row r="15952" s="13" customFormat="1"/>
    <row r="15953" s="13" customFormat="1"/>
    <row r="15954" s="13" customFormat="1"/>
    <row r="15955" s="13" customFormat="1"/>
    <row r="15956" s="13" customFormat="1"/>
    <row r="15957" s="13" customFormat="1"/>
    <row r="15958" s="13" customFormat="1"/>
    <row r="15959" s="13" customFormat="1"/>
    <row r="15960" s="13" customFormat="1"/>
    <row r="15961" s="13" customFormat="1"/>
    <row r="15962" s="13" customFormat="1"/>
    <row r="15963" s="13" customFormat="1"/>
    <row r="15964" s="13" customFormat="1"/>
    <row r="15965" s="13" customFormat="1"/>
    <row r="15966" s="13" customFormat="1"/>
    <row r="15967" s="13" customFormat="1"/>
    <row r="15968" s="13" customFormat="1"/>
    <row r="15969" s="13" customFormat="1"/>
    <row r="15970" s="13" customFormat="1"/>
    <row r="15971" s="13" customFormat="1"/>
    <row r="15972" s="13" customFormat="1"/>
    <row r="15973" s="13" customFormat="1"/>
    <row r="15974" s="13" customFormat="1"/>
    <row r="15975" s="13" customFormat="1"/>
    <row r="15976" s="13" customFormat="1"/>
    <row r="15977" s="13" customFormat="1"/>
    <row r="15978" s="13" customFormat="1"/>
    <row r="15979" s="13" customFormat="1"/>
    <row r="15980" s="13" customFormat="1"/>
    <row r="15981" s="13" customFormat="1"/>
    <row r="15982" s="13" customFormat="1"/>
    <row r="15983" s="13" customFormat="1"/>
    <row r="15984" s="13" customFormat="1"/>
    <row r="15985" s="13" customFormat="1"/>
    <row r="15986" s="13" customFormat="1"/>
    <row r="15987" s="13" customFormat="1"/>
    <row r="15988" s="13" customFormat="1"/>
    <row r="15989" s="13" customFormat="1"/>
    <row r="15990" s="13" customFormat="1"/>
    <row r="15991" s="13" customFormat="1"/>
    <row r="15992" s="13" customFormat="1"/>
    <row r="15993" s="13" customFormat="1"/>
    <row r="15994" s="13" customFormat="1"/>
    <row r="15995" s="13" customFormat="1"/>
    <row r="15996" s="13" customFormat="1"/>
    <row r="15997" s="13" customFormat="1"/>
    <row r="15998" s="13" customFormat="1"/>
    <row r="15999" s="13" customFormat="1"/>
    <row r="16000" s="13" customFormat="1"/>
    <row r="16001" s="13" customFormat="1"/>
    <row r="16002" s="13" customFormat="1"/>
    <row r="16003" s="13" customFormat="1"/>
    <row r="16004" s="13" customFormat="1"/>
    <row r="16005" s="13" customFormat="1"/>
    <row r="16006" s="13" customFormat="1"/>
    <row r="16007" s="13" customFormat="1"/>
    <row r="16008" s="13" customFormat="1"/>
    <row r="16009" s="13" customFormat="1"/>
    <row r="16010" s="13" customFormat="1"/>
    <row r="16011" s="13" customFormat="1"/>
    <row r="16012" s="13" customFormat="1"/>
    <row r="16013" s="13" customFormat="1"/>
    <row r="16014" s="13" customFormat="1"/>
    <row r="16015" s="13" customFormat="1"/>
    <row r="16016" s="13" customFormat="1"/>
    <row r="16017" s="13" customFormat="1"/>
    <row r="16018" s="13" customFormat="1"/>
    <row r="16019" s="13" customFormat="1"/>
    <row r="16020" s="13" customFormat="1"/>
    <row r="16021" s="13" customFormat="1"/>
    <row r="16022" s="13" customFormat="1"/>
    <row r="16023" s="13" customFormat="1"/>
    <row r="16024" s="13" customFormat="1"/>
    <row r="16025" s="13" customFormat="1"/>
    <row r="16026" s="13" customFormat="1"/>
    <row r="16027" s="13" customFormat="1"/>
    <row r="16028" s="13" customFormat="1"/>
    <row r="16029" s="13" customFormat="1"/>
    <row r="16030" s="13" customFormat="1"/>
    <row r="16031" s="13" customFormat="1"/>
    <row r="16032" s="13" customFormat="1"/>
    <row r="16033" s="13" customFormat="1"/>
    <row r="16034" s="13" customFormat="1"/>
    <row r="16035" s="13" customFormat="1"/>
    <row r="16036" s="13" customFormat="1"/>
    <row r="16037" s="13" customFormat="1"/>
    <row r="16038" s="13" customFormat="1"/>
    <row r="16039" s="13" customFormat="1"/>
    <row r="16040" s="13" customFormat="1"/>
    <row r="16041" s="13" customFormat="1"/>
    <row r="16042" s="13" customFormat="1"/>
    <row r="16043" s="13" customFormat="1"/>
    <row r="16044" s="13" customFormat="1"/>
    <row r="16045" s="13" customFormat="1"/>
    <row r="16046" s="13" customFormat="1"/>
    <row r="16047" s="13" customFormat="1"/>
    <row r="16048" s="13" customFormat="1"/>
    <row r="16049" s="13" customFormat="1"/>
    <row r="16050" s="13" customFormat="1"/>
    <row r="16051" s="13" customFormat="1"/>
    <row r="16052" s="13" customFormat="1"/>
    <row r="16053" s="13" customFormat="1"/>
    <row r="16054" s="13" customFormat="1"/>
    <row r="16055" s="13" customFormat="1"/>
    <row r="16056" s="13" customFormat="1"/>
    <row r="16057" s="13" customFormat="1"/>
    <row r="16058" s="13" customFormat="1"/>
    <row r="16059" s="13" customFormat="1"/>
    <row r="16060" s="13" customFormat="1"/>
    <row r="16061" s="13" customFormat="1"/>
    <row r="16062" s="13" customFormat="1"/>
    <row r="16063" s="13" customFormat="1"/>
    <row r="16064" s="13" customFormat="1"/>
    <row r="16065" s="13" customFormat="1"/>
    <row r="16066" s="13" customFormat="1"/>
    <row r="16067" s="13" customFormat="1"/>
    <row r="16068" s="13" customFormat="1"/>
    <row r="16069" s="13" customFormat="1"/>
    <row r="16070" s="13" customFormat="1"/>
    <row r="16071" s="13" customFormat="1"/>
    <row r="16072" s="13" customFormat="1"/>
    <row r="16073" s="13" customFormat="1"/>
    <row r="16074" s="13" customFormat="1"/>
    <row r="16075" s="13" customFormat="1"/>
    <row r="16076" s="13" customFormat="1"/>
    <row r="16077" s="13" customFormat="1"/>
    <row r="16078" s="13" customFormat="1"/>
    <row r="16079" s="13" customFormat="1"/>
    <row r="16080" s="13" customFormat="1"/>
    <row r="16081" s="13" customFormat="1"/>
    <row r="16082" s="13" customFormat="1"/>
    <row r="16083" s="13" customFormat="1"/>
    <row r="16084" s="13" customFormat="1"/>
    <row r="16085" s="13" customFormat="1"/>
    <row r="16086" s="13" customFormat="1"/>
    <row r="16087" s="13" customFormat="1"/>
    <row r="16088" s="13" customFormat="1"/>
    <row r="16089" s="13" customFormat="1"/>
    <row r="16090" s="13" customFormat="1"/>
    <row r="16091" s="13" customFormat="1"/>
    <row r="16092" s="13" customFormat="1"/>
    <row r="16093" s="13" customFormat="1"/>
    <row r="16094" s="13" customFormat="1"/>
    <row r="16095" s="13" customFormat="1"/>
    <row r="16096" s="13" customFormat="1"/>
    <row r="16097" s="13" customFormat="1"/>
    <row r="16098" s="13" customFormat="1"/>
    <row r="16099" s="13" customFormat="1"/>
    <row r="16100" s="13" customFormat="1"/>
    <row r="16101" s="13" customFormat="1"/>
    <row r="16102" s="13" customFormat="1"/>
    <row r="16103" s="13" customFormat="1"/>
    <row r="16104" s="13" customFormat="1"/>
    <row r="16105" s="13" customFormat="1"/>
    <row r="16106" s="13" customFormat="1"/>
    <row r="16107" s="13" customFormat="1"/>
    <row r="16108" s="13" customFormat="1"/>
    <row r="16109" s="13" customFormat="1"/>
    <row r="16110" s="13" customFormat="1"/>
    <row r="16111" s="13" customFormat="1"/>
    <row r="16112" s="13" customFormat="1"/>
    <row r="16113" s="13" customFormat="1"/>
    <row r="16114" s="13" customFormat="1"/>
    <row r="16115" s="13" customFormat="1"/>
    <row r="16116" s="13" customFormat="1"/>
    <row r="16117" s="13" customFormat="1"/>
    <row r="16118" s="13" customFormat="1"/>
    <row r="16119" s="13" customFormat="1"/>
    <row r="16120" s="13" customFormat="1"/>
    <row r="16121" s="13" customFormat="1"/>
    <row r="16122" s="13" customFormat="1"/>
    <row r="16123" s="13" customFormat="1"/>
    <row r="16124" s="13" customFormat="1"/>
    <row r="16125" s="13" customFormat="1"/>
    <row r="16126" s="13" customFormat="1"/>
    <row r="16127" s="13" customFormat="1"/>
    <row r="16128" s="13" customFormat="1"/>
    <row r="16129" s="13" customFormat="1"/>
    <row r="16130" s="13" customFormat="1"/>
    <row r="16131" s="13" customFormat="1"/>
    <row r="16132" s="13" customFormat="1"/>
    <row r="16133" s="13" customFormat="1"/>
    <row r="16134" s="13" customFormat="1"/>
    <row r="16135" s="13" customFormat="1"/>
    <row r="16136" s="13" customFormat="1"/>
    <row r="16137" s="13" customFormat="1"/>
    <row r="16138" s="13" customFormat="1"/>
    <row r="16139" s="13" customFormat="1"/>
    <row r="16140" s="13" customFormat="1"/>
    <row r="16141" s="13" customFormat="1"/>
    <row r="16142" s="13" customFormat="1"/>
    <row r="16143" s="13" customFormat="1"/>
    <row r="16144" s="13" customFormat="1"/>
    <row r="16145" s="13" customFormat="1"/>
    <row r="16146" s="13" customFormat="1"/>
    <row r="16147" s="13" customFormat="1"/>
    <row r="16148" s="13" customFormat="1"/>
    <row r="16149" s="13" customFormat="1"/>
    <row r="16150" s="13" customFormat="1"/>
    <row r="16151" s="13" customFormat="1"/>
    <row r="16152" s="13" customFormat="1"/>
    <row r="16153" s="13" customFormat="1"/>
    <row r="16154" s="13" customFormat="1"/>
    <row r="16155" s="13" customFormat="1"/>
    <row r="16156" s="13" customFormat="1"/>
    <row r="16157" s="13" customFormat="1"/>
    <row r="16158" s="13" customFormat="1"/>
    <row r="16159" s="13" customFormat="1"/>
    <row r="16160" s="13" customFormat="1"/>
    <row r="16161" s="13" customFormat="1"/>
    <row r="16162" s="13" customFormat="1"/>
    <row r="16163" s="13" customFormat="1"/>
    <row r="16164" s="13" customFormat="1"/>
    <row r="16165" s="13" customFormat="1"/>
    <row r="16166" s="13" customFormat="1"/>
    <row r="16167" s="13" customFormat="1"/>
    <row r="16168" s="13" customFormat="1"/>
    <row r="16169" s="13" customFormat="1"/>
    <row r="16170" s="13" customFormat="1"/>
    <row r="16171" s="13" customFormat="1"/>
    <row r="16172" s="13" customFormat="1"/>
    <row r="16173" s="13" customFormat="1"/>
    <row r="16174" s="13" customFormat="1"/>
    <row r="16175" s="13" customFormat="1"/>
    <row r="16176" s="13" customFormat="1"/>
    <row r="16177" s="13" customFormat="1"/>
    <row r="16178" s="13" customFormat="1"/>
    <row r="16179" s="13" customFormat="1"/>
    <row r="16180" s="13" customFormat="1"/>
    <row r="16181" s="13" customFormat="1"/>
    <row r="16182" s="13" customFormat="1"/>
    <row r="16183" s="13" customFormat="1"/>
    <row r="16184" s="13" customFormat="1"/>
    <row r="16185" s="13" customFormat="1"/>
    <row r="16186" s="13" customFormat="1"/>
    <row r="16187" s="13" customFormat="1"/>
    <row r="16188" s="13" customFormat="1"/>
    <row r="16189" s="13" customFormat="1"/>
    <row r="16190" s="13" customFormat="1"/>
    <row r="16191" s="13" customFormat="1"/>
    <row r="16192" s="13" customFormat="1"/>
    <row r="16193" s="13" customFormat="1"/>
    <row r="16194" s="13" customFormat="1"/>
    <row r="16195" s="13" customFormat="1"/>
    <row r="16196" s="13" customFormat="1"/>
    <row r="16197" s="13" customFormat="1"/>
    <row r="16198" s="13" customFormat="1"/>
    <row r="16199" s="13" customFormat="1"/>
    <row r="16200" s="13" customFormat="1"/>
    <row r="16201" s="13" customFormat="1"/>
    <row r="16202" s="13" customFormat="1"/>
    <row r="16203" s="13" customFormat="1"/>
    <row r="16204" s="13" customFormat="1"/>
    <row r="16205" s="13" customFormat="1"/>
    <row r="16206" s="13" customFormat="1"/>
    <row r="16207" s="13" customFormat="1"/>
    <row r="16208" s="13" customFormat="1"/>
    <row r="16209" s="13" customFormat="1"/>
    <row r="16210" s="13" customFormat="1"/>
    <row r="16211" s="13" customFormat="1"/>
    <row r="16212" s="13" customFormat="1"/>
    <row r="16213" s="13" customFormat="1"/>
    <row r="16214" s="13" customFormat="1"/>
    <row r="16215" s="13" customFormat="1"/>
    <row r="16216" s="13" customFormat="1"/>
    <row r="16217" s="13" customFormat="1"/>
    <row r="16218" s="13" customFormat="1"/>
    <row r="16219" s="13" customFormat="1"/>
    <row r="16220" s="13" customFormat="1"/>
    <row r="16221" s="13" customFormat="1"/>
    <row r="16222" s="13" customFormat="1"/>
    <row r="16223" s="13" customFormat="1"/>
    <row r="16224" s="13" customFormat="1"/>
    <row r="16225" s="13" customFormat="1"/>
    <row r="16226" s="13" customFormat="1"/>
    <row r="16227" s="13" customFormat="1"/>
    <row r="16228" s="13" customFormat="1"/>
    <row r="16229" s="13" customFormat="1"/>
    <row r="16230" s="13" customFormat="1"/>
    <row r="16231" s="13" customFormat="1"/>
    <row r="16232" s="13" customFormat="1"/>
    <row r="16233" s="13" customFormat="1"/>
    <row r="16234" s="13" customFormat="1"/>
    <row r="16235" s="13" customFormat="1"/>
    <row r="16236" s="13" customFormat="1"/>
    <row r="16237" s="13" customFormat="1"/>
    <row r="16238" s="13" customFormat="1"/>
    <row r="16239" s="13" customFormat="1"/>
    <row r="16240" s="13" customFormat="1"/>
    <row r="16241" s="13" customFormat="1"/>
    <row r="16242" s="13" customFormat="1"/>
    <row r="16243" s="13" customFormat="1"/>
    <row r="16244" s="13" customFormat="1"/>
    <row r="16245" s="13" customFormat="1"/>
    <row r="16246" s="13" customFormat="1"/>
    <row r="16247" s="13" customFormat="1"/>
    <row r="16248" s="13" customFormat="1"/>
    <row r="16249" s="13" customFormat="1"/>
    <row r="16250" s="13" customFormat="1"/>
    <row r="16251" s="13" customFormat="1"/>
    <row r="16252" s="13" customFormat="1"/>
    <row r="16253" s="13" customFormat="1"/>
    <row r="16254" s="13" customFormat="1"/>
    <row r="16255" s="13" customFormat="1"/>
    <row r="16256" s="13" customFormat="1"/>
    <row r="16257" s="13" customFormat="1"/>
    <row r="16258" s="13" customFormat="1"/>
    <row r="16259" s="13" customFormat="1"/>
    <row r="16260" s="13" customFormat="1"/>
    <row r="16261" s="13" customFormat="1"/>
    <row r="16262" s="13" customFormat="1"/>
    <row r="16263" s="13" customFormat="1"/>
    <row r="16264" s="13" customFormat="1"/>
    <row r="16265" s="13" customFormat="1"/>
    <row r="16266" s="13" customFormat="1"/>
    <row r="16267" s="13" customFormat="1"/>
    <row r="16268" s="13" customFormat="1"/>
    <row r="16269" s="13" customFormat="1"/>
    <row r="16270" s="13" customFormat="1"/>
    <row r="16271" s="13" customFormat="1"/>
    <row r="16272" s="13" customFormat="1"/>
    <row r="16273" s="13" customFormat="1"/>
    <row r="16274" s="13" customFormat="1"/>
    <row r="16275" s="13" customFormat="1"/>
    <row r="16276" s="13" customFormat="1"/>
    <row r="16277" s="13" customFormat="1"/>
    <row r="16278" s="13" customFormat="1"/>
    <row r="16279" s="13" customFormat="1"/>
    <row r="16280" s="13" customFormat="1"/>
    <row r="16281" s="13" customFormat="1"/>
    <row r="16282" s="13" customFormat="1"/>
    <row r="16283" s="13" customFormat="1"/>
    <row r="16284" s="13" customFormat="1"/>
    <row r="16285" s="13" customFormat="1"/>
    <row r="16286" s="13" customFormat="1"/>
    <row r="16287" s="13" customFormat="1"/>
    <row r="16288" s="13" customFormat="1"/>
    <row r="16289" s="13" customFormat="1"/>
    <row r="16290" s="13" customFormat="1"/>
    <row r="16291" s="13" customFormat="1"/>
    <row r="16292" s="13" customFormat="1"/>
    <row r="16293" s="13" customFormat="1"/>
    <row r="16294" s="13" customFormat="1"/>
    <row r="16295" s="13" customFormat="1"/>
    <row r="16296" s="13" customFormat="1"/>
    <row r="16297" s="13" customFormat="1"/>
    <row r="16298" s="13" customFormat="1"/>
    <row r="16299" s="13" customFormat="1"/>
    <row r="16300" s="13" customFormat="1"/>
    <row r="16301" s="13" customFormat="1"/>
    <row r="16302" s="13" customFormat="1"/>
    <row r="16303" s="13" customFormat="1"/>
    <row r="16304" s="13" customFormat="1"/>
    <row r="16305" s="13" customFormat="1"/>
    <row r="16306" s="13" customFormat="1"/>
    <row r="16307" s="13" customFormat="1"/>
    <row r="16308" s="13" customFormat="1"/>
    <row r="16309" s="13" customFormat="1"/>
    <row r="16310" s="13" customFormat="1"/>
    <row r="16311" s="13" customFormat="1"/>
    <row r="16312" s="13" customFormat="1"/>
    <row r="16313" s="13" customFormat="1"/>
    <row r="16314" s="13" customFormat="1"/>
    <row r="16315" s="13" customFormat="1"/>
    <row r="16316" s="13" customFormat="1"/>
    <row r="16317" s="13" customFormat="1"/>
    <row r="16318" s="13" customFormat="1"/>
    <row r="16319" s="13" customFormat="1"/>
    <row r="16320" s="13" customFormat="1"/>
    <row r="16321" s="13" customFormat="1"/>
    <row r="16322" s="13" customFormat="1"/>
    <row r="16323" s="13" customFormat="1"/>
    <row r="16324" s="13" customFormat="1"/>
    <row r="16325" s="13" customFormat="1"/>
    <row r="16326" s="13" customFormat="1"/>
    <row r="16327" s="13" customFormat="1"/>
    <row r="16328" s="13" customFormat="1"/>
    <row r="16329" s="13" customFormat="1"/>
    <row r="16330" s="13" customFormat="1"/>
    <row r="16331" s="13" customFormat="1"/>
    <row r="16332" s="13" customFormat="1"/>
    <row r="16333" s="13" customFormat="1"/>
    <row r="16334" s="13" customFormat="1"/>
    <row r="16335" s="13" customFormat="1"/>
    <row r="16336" s="13" customFormat="1"/>
    <row r="16337" s="13" customFormat="1"/>
    <row r="16338" s="13" customFormat="1"/>
    <row r="16339" s="13" customFormat="1"/>
    <row r="16340" s="13" customFormat="1"/>
    <row r="16341" s="13" customFormat="1"/>
    <row r="16342" s="13" customFormat="1"/>
    <row r="16343" s="13" customFormat="1"/>
    <row r="16344" s="13" customFormat="1"/>
    <row r="16345" s="13" customFormat="1"/>
    <row r="16346" s="13" customFormat="1"/>
    <row r="16347" s="13" customFormat="1"/>
    <row r="16348" s="13" customFormat="1"/>
    <row r="16349" s="13" customFormat="1"/>
    <row r="16350" s="13" customFormat="1"/>
    <row r="16351" s="13" customFormat="1"/>
    <row r="16352" s="13" customFormat="1"/>
    <row r="16353" s="13" customFormat="1"/>
    <row r="16354" s="13" customFormat="1"/>
    <row r="16355" s="13" customFormat="1"/>
    <row r="16356" s="13" customFormat="1"/>
    <row r="16357" s="13" customFormat="1"/>
    <row r="16358" s="13" customFormat="1"/>
    <row r="16359" s="13" customFormat="1"/>
    <row r="16360" s="13" customFormat="1"/>
    <row r="16361" s="13" customFormat="1"/>
    <row r="16362" s="13" customFormat="1"/>
    <row r="16363" s="13" customFormat="1"/>
    <row r="16364" s="13" customFormat="1"/>
    <row r="16365" s="13" customFormat="1"/>
    <row r="16366" s="13" customFormat="1"/>
    <row r="16367" s="13" customFormat="1"/>
    <row r="16368" s="13" customFormat="1"/>
    <row r="16369" s="13" customFormat="1"/>
    <row r="16370" s="13" customFormat="1"/>
    <row r="16371" s="13" customFormat="1"/>
    <row r="16372" s="13" customFormat="1"/>
    <row r="16373" s="13" customFormat="1"/>
    <row r="16374" s="13" customFormat="1"/>
    <row r="16375" s="13" customFormat="1"/>
    <row r="16376" s="13" customFormat="1"/>
    <row r="16377" s="13" customFormat="1"/>
    <row r="16378" s="13" customFormat="1"/>
    <row r="16379" s="13" customFormat="1"/>
    <row r="16380" s="13" customFormat="1"/>
    <row r="16381" s="13" customFormat="1"/>
    <row r="16382" s="13" customFormat="1"/>
    <row r="16383" s="13" customFormat="1"/>
    <row r="16384" s="13" customFormat="1"/>
    <row r="16385" s="13" customFormat="1"/>
    <row r="16386" s="13" customFormat="1"/>
    <row r="16387" s="13" customFormat="1"/>
    <row r="16388" s="13" customFormat="1"/>
    <row r="16389" s="13" customFormat="1"/>
    <row r="16390" s="13" customFormat="1"/>
    <row r="16391" s="13" customFormat="1"/>
    <row r="16392" s="13" customFormat="1"/>
    <row r="16393" s="13" customFormat="1"/>
    <row r="16394" s="13" customFormat="1"/>
    <row r="16395" s="13" customFormat="1"/>
    <row r="16396" s="13" customFormat="1"/>
    <row r="16397" s="13" customFormat="1"/>
    <row r="16398" s="13" customFormat="1"/>
    <row r="16399" s="13" customFormat="1"/>
    <row r="16400" s="13" customFormat="1"/>
    <row r="16401" s="13" customFormat="1"/>
    <row r="16402" s="13" customFormat="1"/>
    <row r="16403" s="13" customFormat="1"/>
    <row r="16404" s="13" customFormat="1"/>
    <row r="16405" s="13" customFormat="1"/>
    <row r="16406" s="13" customFormat="1"/>
    <row r="16407" s="13" customFormat="1"/>
    <row r="16408" s="13" customFormat="1"/>
    <row r="16409" s="13" customFormat="1"/>
    <row r="16410" s="13" customFormat="1"/>
    <row r="16411" s="13" customFormat="1"/>
    <row r="16412" s="13" customFormat="1"/>
    <row r="16413" s="13" customFormat="1"/>
    <row r="16414" s="13" customFormat="1"/>
    <row r="16415" s="13" customFormat="1"/>
    <row r="16416" s="13" customFormat="1"/>
    <row r="16417" s="13" customFormat="1"/>
    <row r="16418" s="13" customFormat="1"/>
    <row r="16419" s="13" customFormat="1"/>
    <row r="16420" s="13" customFormat="1"/>
    <row r="16421" s="13" customFormat="1"/>
    <row r="16422" s="13" customFormat="1"/>
    <row r="16423" s="13" customFormat="1"/>
    <row r="16424" s="13" customFormat="1"/>
    <row r="16425" s="13" customFormat="1"/>
    <row r="16426" s="13" customFormat="1"/>
    <row r="16427" s="13" customFormat="1"/>
    <row r="16428" s="13" customFormat="1"/>
    <row r="16429" s="13" customFormat="1"/>
    <row r="16430" s="13" customFormat="1"/>
    <row r="16431" s="13" customFormat="1"/>
    <row r="16432" s="13" customFormat="1"/>
    <row r="16433" s="13" customFormat="1"/>
    <row r="16434" s="13" customFormat="1"/>
    <row r="16435" s="13" customFormat="1"/>
    <row r="16436" s="13" customFormat="1"/>
    <row r="16437" s="13" customFormat="1"/>
    <row r="16438" s="13" customFormat="1"/>
    <row r="16439" s="13" customFormat="1"/>
    <row r="16440" s="13" customFormat="1"/>
    <row r="16441" s="13" customFormat="1"/>
    <row r="16442" s="13" customFormat="1"/>
    <row r="16443" s="13" customFormat="1"/>
    <row r="16444" s="13" customFormat="1"/>
    <row r="16445" s="13" customFormat="1"/>
    <row r="16446" s="13" customFormat="1"/>
    <row r="16447" s="13" customFormat="1"/>
    <row r="16448" s="13" customFormat="1"/>
    <row r="16449" s="13" customFormat="1"/>
    <row r="16450" s="13" customFormat="1"/>
    <row r="16451" s="13" customFormat="1"/>
    <row r="16452" s="13" customFormat="1"/>
    <row r="16453" s="13" customFormat="1"/>
    <row r="16454" s="13" customFormat="1"/>
    <row r="16455" s="13" customFormat="1"/>
    <row r="16456" s="13" customFormat="1"/>
    <row r="16457" s="13" customFormat="1"/>
    <row r="16458" s="13" customFormat="1"/>
    <row r="16459" s="13" customFormat="1"/>
    <row r="16460" s="13" customFormat="1"/>
    <row r="16461" s="13" customFormat="1"/>
    <row r="16462" s="13" customFormat="1"/>
    <row r="16463" s="13" customFormat="1"/>
    <row r="16464" s="13" customFormat="1"/>
    <row r="16465" s="13" customFormat="1"/>
    <row r="16466" s="13" customFormat="1"/>
    <row r="16467" s="13" customFormat="1"/>
    <row r="16468" s="13" customFormat="1"/>
    <row r="16469" s="13" customFormat="1"/>
    <row r="16470" s="13" customFormat="1"/>
    <row r="16471" s="13" customFormat="1"/>
    <row r="16472" s="13" customFormat="1"/>
    <row r="16473" s="13" customFormat="1"/>
    <row r="16474" s="13" customFormat="1"/>
    <row r="16475" s="13" customFormat="1"/>
    <row r="16476" s="13" customFormat="1"/>
    <row r="16477" s="13" customFormat="1"/>
    <row r="16478" s="13" customFormat="1"/>
    <row r="16479" s="13" customFormat="1"/>
    <row r="16480" s="13" customFormat="1"/>
    <row r="16481" s="13" customFormat="1"/>
    <row r="16482" s="13" customFormat="1"/>
    <row r="16483" s="13" customFormat="1"/>
    <row r="16484" s="13" customFormat="1"/>
    <row r="16485" s="13" customFormat="1"/>
    <row r="16486" s="13" customFormat="1"/>
    <row r="16487" s="13" customFormat="1"/>
    <row r="16488" s="13" customFormat="1"/>
    <row r="16489" s="13" customFormat="1"/>
    <row r="16490" s="13" customFormat="1"/>
    <row r="16491" s="13" customFormat="1"/>
    <row r="16492" s="13" customFormat="1"/>
    <row r="16493" s="13" customFormat="1"/>
    <row r="16494" s="13" customFormat="1"/>
    <row r="16495" s="13" customFormat="1"/>
    <row r="16496" s="13" customFormat="1"/>
    <row r="16497" s="13" customFormat="1"/>
    <row r="16498" s="13" customFormat="1"/>
    <row r="16499" s="13" customFormat="1"/>
    <row r="16500" s="13" customFormat="1"/>
    <row r="16501" s="13" customFormat="1"/>
    <row r="16502" s="13" customFormat="1"/>
    <row r="16503" s="13" customFormat="1"/>
    <row r="16504" s="13" customFormat="1"/>
    <row r="16505" s="13" customFormat="1"/>
    <row r="16506" s="13" customFormat="1"/>
    <row r="16507" s="13" customFormat="1"/>
    <row r="16508" s="13" customFormat="1"/>
    <row r="16509" s="13" customFormat="1"/>
    <row r="16510" s="13" customFormat="1"/>
    <row r="16511" s="13" customFormat="1"/>
    <row r="16512" s="13" customFormat="1"/>
    <row r="16513" s="13" customFormat="1"/>
    <row r="16514" s="13" customFormat="1"/>
    <row r="16515" s="13" customFormat="1"/>
    <row r="16516" s="13" customFormat="1"/>
    <row r="16517" s="13" customFormat="1"/>
    <row r="16518" s="13" customFormat="1"/>
    <row r="16519" s="13" customFormat="1"/>
    <row r="16520" s="13" customFormat="1"/>
    <row r="16521" s="13" customFormat="1"/>
    <row r="16522" s="13" customFormat="1"/>
    <row r="16523" s="13" customFormat="1"/>
    <row r="16524" s="13" customFormat="1"/>
    <row r="16525" s="13" customFormat="1"/>
    <row r="16526" s="13" customFormat="1"/>
    <row r="16527" s="13" customFormat="1"/>
    <row r="16528" s="13" customFormat="1"/>
    <row r="16529" s="13" customFormat="1"/>
    <row r="16530" s="13" customFormat="1"/>
    <row r="16531" s="13" customFormat="1"/>
    <row r="16532" s="13" customFormat="1"/>
    <row r="16533" s="13" customFormat="1"/>
    <row r="16534" s="13" customFormat="1"/>
    <row r="16535" s="13" customFormat="1"/>
    <row r="16536" s="13" customFormat="1"/>
    <row r="16537" s="13" customFormat="1"/>
    <row r="16538" s="13" customFormat="1"/>
    <row r="16539" s="13" customFormat="1"/>
    <row r="16540" s="13" customFormat="1"/>
    <row r="16541" s="13" customFormat="1"/>
    <row r="16542" s="13" customFormat="1"/>
    <row r="16543" s="13" customFormat="1"/>
    <row r="16544" s="13" customFormat="1"/>
    <row r="16545" s="13" customFormat="1"/>
    <row r="16546" s="13" customFormat="1"/>
    <row r="16547" s="13" customFormat="1"/>
    <row r="16548" s="13" customFormat="1"/>
    <row r="16549" s="13" customFormat="1"/>
    <row r="16550" s="13" customFormat="1"/>
    <row r="16551" s="13" customFormat="1"/>
    <row r="16552" s="13" customFormat="1"/>
    <row r="16553" s="13" customFormat="1"/>
    <row r="16554" s="13" customFormat="1"/>
    <row r="16555" s="13" customFormat="1"/>
    <row r="16556" s="13" customFormat="1"/>
    <row r="16557" s="13" customFormat="1"/>
    <row r="16558" s="13" customFormat="1"/>
    <row r="16559" s="13" customFormat="1"/>
    <row r="16560" s="13" customFormat="1"/>
    <row r="16561" s="13" customFormat="1"/>
    <row r="16562" s="13" customFormat="1"/>
    <row r="16563" s="13" customFormat="1"/>
    <row r="16564" s="13" customFormat="1"/>
    <row r="16565" s="13" customFormat="1"/>
    <row r="16566" s="13" customFormat="1"/>
    <row r="16567" s="13" customFormat="1"/>
    <row r="16568" s="13" customFormat="1"/>
    <row r="16569" s="13" customFormat="1"/>
    <row r="16570" s="13" customFormat="1"/>
    <row r="16571" s="13" customFormat="1"/>
    <row r="16572" s="13" customFormat="1"/>
    <row r="16573" s="13" customFormat="1"/>
    <row r="16574" s="13" customFormat="1"/>
    <row r="16575" s="13" customFormat="1"/>
    <row r="16576" s="13" customFormat="1"/>
    <row r="16577" s="13" customFormat="1"/>
    <row r="16578" s="13" customFormat="1"/>
    <row r="16579" s="13" customFormat="1"/>
    <row r="16580" s="13" customFormat="1"/>
    <row r="16581" s="13" customFormat="1"/>
    <row r="16582" s="13" customFormat="1"/>
    <row r="16583" s="13" customFormat="1"/>
    <row r="16584" s="13" customFormat="1"/>
    <row r="16585" s="13" customFormat="1"/>
    <row r="16586" s="13" customFormat="1"/>
    <row r="16587" s="13" customFormat="1"/>
    <row r="16588" s="13" customFormat="1"/>
    <row r="16589" s="13" customFormat="1"/>
    <row r="16590" s="13" customFormat="1"/>
    <row r="16591" s="13" customFormat="1"/>
    <row r="16592" s="13" customFormat="1"/>
    <row r="16593" s="13" customFormat="1"/>
    <row r="16594" s="13" customFormat="1"/>
    <row r="16595" s="13" customFormat="1"/>
    <row r="16596" s="13" customFormat="1"/>
    <row r="16597" s="13" customFormat="1"/>
    <row r="16598" s="13" customFormat="1"/>
    <row r="16599" s="13" customFormat="1"/>
    <row r="16600" s="13" customFormat="1"/>
    <row r="16601" s="13" customFormat="1"/>
    <row r="16602" s="13" customFormat="1"/>
    <row r="16603" s="13" customFormat="1"/>
    <row r="16604" s="13" customFormat="1"/>
    <row r="16605" s="13" customFormat="1"/>
    <row r="16606" s="13" customFormat="1"/>
    <row r="16607" s="13" customFormat="1"/>
    <row r="16608" s="13" customFormat="1"/>
    <row r="16609" s="13" customFormat="1"/>
    <row r="16610" s="13" customFormat="1"/>
    <row r="16611" s="13" customFormat="1"/>
    <row r="16612" s="13" customFormat="1"/>
    <row r="16613" s="13" customFormat="1"/>
    <row r="16614" s="13" customFormat="1"/>
    <row r="16615" s="13" customFormat="1"/>
    <row r="16616" s="13" customFormat="1"/>
    <row r="16617" s="13" customFormat="1"/>
    <row r="16618" s="13" customFormat="1"/>
    <row r="16619" s="13" customFormat="1"/>
    <row r="16620" s="13" customFormat="1"/>
    <row r="16621" s="13" customFormat="1"/>
    <row r="16622" s="13" customFormat="1"/>
    <row r="16623" s="13" customFormat="1"/>
    <row r="16624" s="13" customFormat="1"/>
    <row r="16625" s="13" customFormat="1"/>
    <row r="16626" s="13" customFormat="1"/>
    <row r="16627" s="13" customFormat="1"/>
    <row r="16628" s="13" customFormat="1"/>
    <row r="16629" s="13" customFormat="1"/>
    <row r="16630" s="13" customFormat="1"/>
    <row r="16631" s="13" customFormat="1"/>
    <row r="16632" s="13" customFormat="1"/>
    <row r="16633" s="13" customFormat="1"/>
    <row r="16634" s="13" customFormat="1"/>
    <row r="16635" s="13" customFormat="1"/>
    <row r="16636" s="13" customFormat="1"/>
    <row r="16637" s="13" customFormat="1"/>
    <row r="16638" s="13" customFormat="1"/>
    <row r="16639" s="13" customFormat="1"/>
    <row r="16640" s="13" customFormat="1"/>
    <row r="16641" s="13" customFormat="1"/>
    <row r="16642" s="13" customFormat="1"/>
    <row r="16643" s="13" customFormat="1"/>
    <row r="16644" s="13" customFormat="1"/>
    <row r="16645" s="13" customFormat="1"/>
    <row r="16646" s="13" customFormat="1"/>
    <row r="16647" s="13" customFormat="1"/>
    <row r="16648" s="13" customFormat="1"/>
    <row r="16649" s="13" customFormat="1"/>
    <row r="16650" s="13" customFormat="1"/>
    <row r="16651" s="13" customFormat="1"/>
    <row r="16652" s="13" customFormat="1"/>
    <row r="16653" s="13" customFormat="1"/>
    <row r="16654" s="13" customFormat="1"/>
    <row r="16655" s="13" customFormat="1"/>
    <row r="16656" s="13" customFormat="1"/>
    <row r="16657" s="13" customFormat="1"/>
    <row r="16658" s="13" customFormat="1"/>
    <row r="16659" s="13" customFormat="1"/>
    <row r="16660" s="13" customFormat="1"/>
    <row r="16661" s="13" customFormat="1"/>
    <row r="16662" s="13" customFormat="1"/>
    <row r="16663" s="13" customFormat="1"/>
    <row r="16664" s="13" customFormat="1"/>
    <row r="16665" s="13" customFormat="1"/>
    <row r="16666" s="13" customFormat="1"/>
    <row r="16667" s="13" customFormat="1"/>
    <row r="16668" s="13" customFormat="1"/>
    <row r="16669" s="13" customFormat="1"/>
    <row r="16670" s="13" customFormat="1"/>
    <row r="16671" s="13" customFormat="1"/>
    <row r="16672" s="13" customFormat="1"/>
    <row r="16673" s="13" customFormat="1"/>
    <row r="16674" s="13" customFormat="1"/>
    <row r="16675" s="13" customFormat="1"/>
    <row r="16676" s="13" customFormat="1"/>
    <row r="16677" s="13" customFormat="1"/>
    <row r="16678" s="13" customFormat="1"/>
    <row r="16679" s="13" customFormat="1"/>
    <row r="16680" s="13" customFormat="1"/>
    <row r="16681" s="13" customFormat="1"/>
    <row r="16682" s="13" customFormat="1"/>
    <row r="16683" s="13" customFormat="1"/>
    <row r="16684" s="13" customFormat="1"/>
    <row r="16685" s="13" customFormat="1"/>
    <row r="16686" s="13" customFormat="1"/>
    <row r="16687" s="13" customFormat="1"/>
    <row r="16688" s="13" customFormat="1"/>
    <row r="16689" s="13" customFormat="1"/>
    <row r="16690" s="13" customFormat="1"/>
    <row r="16691" s="13" customFormat="1"/>
    <row r="16692" s="13" customFormat="1"/>
    <row r="16693" s="13" customFormat="1"/>
    <row r="16694" s="13" customFormat="1"/>
    <row r="16695" s="13" customFormat="1"/>
    <row r="16696" s="13" customFormat="1"/>
    <row r="16697" s="13" customFormat="1"/>
    <row r="16698" s="13" customFormat="1"/>
    <row r="16699" s="13" customFormat="1"/>
    <row r="16700" s="13" customFormat="1"/>
    <row r="16701" s="13" customFormat="1"/>
    <row r="16702" s="13" customFormat="1"/>
    <row r="16703" s="13" customFormat="1"/>
    <row r="16704" s="13" customFormat="1"/>
    <row r="16705" s="13" customFormat="1"/>
    <row r="16706" s="13" customFormat="1"/>
    <row r="16707" s="13" customFormat="1"/>
    <row r="16708" s="13" customFormat="1"/>
    <row r="16709" s="13" customFormat="1"/>
    <row r="16710" s="13" customFormat="1"/>
    <row r="16711" s="13" customFormat="1"/>
    <row r="16712" s="13" customFormat="1"/>
    <row r="16713" s="13" customFormat="1"/>
    <row r="16714" s="13" customFormat="1"/>
    <row r="16715" s="13" customFormat="1"/>
    <row r="16716" s="13" customFormat="1"/>
    <row r="16717" s="13" customFormat="1"/>
    <row r="16718" s="13" customFormat="1"/>
    <row r="16719" s="13" customFormat="1"/>
    <row r="16720" s="13" customFormat="1"/>
    <row r="16721" s="13" customFormat="1"/>
    <row r="16722" s="13" customFormat="1"/>
    <row r="16723" s="13" customFormat="1"/>
    <row r="16724" s="13" customFormat="1"/>
    <row r="16725" s="13" customFormat="1"/>
    <row r="16726" s="13" customFormat="1"/>
    <row r="16727" s="13" customFormat="1"/>
    <row r="16728" s="13" customFormat="1"/>
    <row r="16729" s="13" customFormat="1"/>
    <row r="16730" s="13" customFormat="1"/>
    <row r="16731" s="13" customFormat="1"/>
    <row r="16732" s="13" customFormat="1"/>
    <row r="16733" s="13" customFormat="1"/>
    <row r="16734" s="13" customFormat="1"/>
    <row r="16735" s="13" customFormat="1"/>
    <row r="16736" s="13" customFormat="1"/>
    <row r="16737" s="13" customFormat="1"/>
    <row r="16738" s="13" customFormat="1"/>
    <row r="16739" s="13" customFormat="1"/>
    <row r="16740" s="13" customFormat="1"/>
    <row r="16741" s="13" customFormat="1"/>
    <row r="16742" s="13" customFormat="1"/>
    <row r="16743" s="13" customFormat="1"/>
    <row r="16744" s="13" customFormat="1"/>
    <row r="16745" s="13" customFormat="1"/>
    <row r="16746" s="13" customFormat="1"/>
    <row r="16747" s="13" customFormat="1"/>
    <row r="16748" s="13" customFormat="1"/>
    <row r="16749" s="13" customFormat="1"/>
    <row r="16750" s="13" customFormat="1"/>
    <row r="16751" s="13" customFormat="1"/>
    <row r="16752" s="13" customFormat="1"/>
    <row r="16753" s="13" customFormat="1"/>
    <row r="16754" s="13" customFormat="1"/>
    <row r="16755" s="13" customFormat="1"/>
    <row r="16756" s="13" customFormat="1"/>
    <row r="16757" s="13" customFormat="1"/>
    <row r="16758" s="13" customFormat="1"/>
    <row r="16759" s="13" customFormat="1"/>
    <row r="16760" s="13" customFormat="1"/>
    <row r="16761" s="13" customFormat="1"/>
    <row r="16762" s="13" customFormat="1"/>
    <row r="16763" s="13" customFormat="1"/>
    <row r="16764" s="13" customFormat="1"/>
    <row r="16765" s="13" customFormat="1"/>
    <row r="16766" s="13" customFormat="1"/>
    <row r="16767" s="13" customFormat="1"/>
    <row r="16768" s="13" customFormat="1"/>
    <row r="16769" s="13" customFormat="1"/>
    <row r="16770" s="13" customFormat="1"/>
    <row r="16771" s="13" customFormat="1"/>
    <row r="16772" s="13" customFormat="1"/>
    <row r="16773" s="13" customFormat="1"/>
    <row r="16774" s="13" customFormat="1"/>
    <row r="16775" s="13" customFormat="1"/>
    <row r="16776" s="13" customFormat="1"/>
    <row r="16777" s="13" customFormat="1"/>
    <row r="16778" s="13" customFormat="1"/>
    <row r="16779" s="13" customFormat="1"/>
    <row r="16780" s="13" customFormat="1"/>
    <row r="16781" s="13" customFormat="1"/>
    <row r="16782" s="13" customFormat="1"/>
    <row r="16783" s="13" customFormat="1"/>
    <row r="16784" s="13" customFormat="1"/>
    <row r="16785" s="13" customFormat="1"/>
    <row r="16786" s="13" customFormat="1"/>
    <row r="16787" s="13" customFormat="1"/>
    <row r="16788" s="13" customFormat="1"/>
    <row r="16789" s="13" customFormat="1"/>
    <row r="16790" s="13" customFormat="1"/>
    <row r="16791" s="13" customFormat="1"/>
    <row r="16792" s="13" customFormat="1"/>
    <row r="16793" s="13" customFormat="1"/>
    <row r="16794" s="13" customFormat="1"/>
    <row r="16795" s="13" customFormat="1"/>
    <row r="16796" s="13" customFormat="1"/>
    <row r="16797" s="13" customFormat="1"/>
    <row r="16798" s="13" customFormat="1"/>
    <row r="16799" s="13" customFormat="1"/>
    <row r="16800" s="13" customFormat="1"/>
    <row r="16801" s="13" customFormat="1"/>
    <row r="16802" s="13" customFormat="1"/>
    <row r="16803" s="13" customFormat="1"/>
    <row r="16804" s="13" customFormat="1"/>
    <row r="16805" s="13" customFormat="1"/>
    <row r="16806" s="13" customFormat="1"/>
    <row r="16807" s="13" customFormat="1"/>
    <row r="16808" s="13" customFormat="1"/>
    <row r="16809" s="13" customFormat="1"/>
    <row r="16810" s="13" customFormat="1"/>
    <row r="16811" s="13" customFormat="1"/>
    <row r="16812" s="13" customFormat="1"/>
    <row r="16813" s="13" customFormat="1"/>
    <row r="16814" s="13" customFormat="1"/>
    <row r="16815" s="13" customFormat="1"/>
    <row r="16816" s="13" customFormat="1"/>
    <row r="16817" s="13" customFormat="1"/>
    <row r="16818" s="13" customFormat="1"/>
    <row r="16819" s="13" customFormat="1"/>
    <row r="16820" s="13" customFormat="1"/>
    <row r="16821" s="13" customFormat="1"/>
    <row r="16822" s="13" customFormat="1"/>
    <row r="16823" s="13" customFormat="1"/>
    <row r="16824" s="13" customFormat="1"/>
    <row r="16825" s="13" customFormat="1"/>
    <row r="16826" s="13" customFormat="1"/>
    <row r="16827" s="13" customFormat="1"/>
    <row r="16828" s="13" customFormat="1"/>
    <row r="16829" s="13" customFormat="1"/>
    <row r="16830" s="13" customFormat="1"/>
    <row r="16831" s="13" customFormat="1"/>
    <row r="16832" s="13" customFormat="1"/>
    <row r="16833" s="13" customFormat="1"/>
    <row r="16834" s="13" customFormat="1"/>
    <row r="16835" s="13" customFormat="1"/>
    <row r="16836" s="13" customFormat="1"/>
    <row r="16837" s="13" customFormat="1"/>
    <row r="16838" s="13" customFormat="1"/>
    <row r="16839" s="13" customFormat="1"/>
    <row r="16840" s="13" customFormat="1"/>
    <row r="16841" s="13" customFormat="1"/>
    <row r="16842" s="13" customFormat="1"/>
    <row r="16843" s="13" customFormat="1"/>
    <row r="16844" s="13" customFormat="1"/>
    <row r="16845" s="13" customFormat="1"/>
    <row r="16846" s="13" customFormat="1"/>
    <row r="16847" s="13" customFormat="1"/>
    <row r="16848" s="13" customFormat="1"/>
    <row r="16849" s="13" customFormat="1"/>
    <row r="16850" s="13" customFormat="1"/>
    <row r="16851" s="13" customFormat="1"/>
    <row r="16852" s="13" customFormat="1"/>
    <row r="16853" s="13" customFormat="1"/>
    <row r="16854" s="13" customFormat="1"/>
    <row r="16855" s="13" customFormat="1"/>
    <row r="16856" s="13" customFormat="1"/>
    <row r="16857" s="13" customFormat="1"/>
    <row r="16858" s="13" customFormat="1"/>
    <row r="16859" s="13" customFormat="1"/>
    <row r="16860" s="13" customFormat="1"/>
    <row r="16861" s="13" customFormat="1"/>
    <row r="16862" s="13" customFormat="1"/>
    <row r="16863" s="13" customFormat="1"/>
    <row r="16864" s="13" customFormat="1"/>
    <row r="16865" s="13" customFormat="1"/>
    <row r="16866" s="13" customFormat="1"/>
    <row r="16867" s="13" customFormat="1"/>
    <row r="16868" s="13" customFormat="1"/>
    <row r="16869" s="13" customFormat="1"/>
    <row r="16870" s="13" customFormat="1"/>
    <row r="16871" s="13" customFormat="1"/>
    <row r="16872" s="13" customFormat="1"/>
    <row r="16873" s="13" customFormat="1"/>
    <row r="16874" s="13" customFormat="1"/>
    <row r="16875" s="13" customFormat="1"/>
    <row r="16876" s="13" customFormat="1"/>
    <row r="16877" s="13" customFormat="1"/>
    <row r="16878" s="13" customFormat="1"/>
    <row r="16879" s="13" customFormat="1"/>
    <row r="16880" s="13" customFormat="1"/>
    <row r="16881" s="13" customFormat="1"/>
    <row r="16882" s="13" customFormat="1"/>
    <row r="16883" s="13" customFormat="1"/>
    <row r="16884" s="13" customFormat="1"/>
    <row r="16885" s="13" customFormat="1"/>
    <row r="16886" s="13" customFormat="1"/>
    <row r="16887" s="13" customFormat="1"/>
    <row r="16888" s="13" customFormat="1"/>
    <row r="16889" s="13" customFormat="1"/>
    <row r="16890" s="13" customFormat="1"/>
    <row r="16891" s="13" customFormat="1"/>
    <row r="16892" s="13" customFormat="1"/>
    <row r="16893" s="13" customFormat="1"/>
    <row r="16894" s="13" customFormat="1"/>
    <row r="16895" s="13" customFormat="1"/>
    <row r="16896" s="13" customFormat="1"/>
    <row r="16897" s="13" customFormat="1"/>
    <row r="16898" s="13" customFormat="1"/>
    <row r="16899" s="13" customFormat="1"/>
    <row r="16900" s="13" customFormat="1"/>
    <row r="16901" s="13" customFormat="1"/>
    <row r="16902" s="13" customFormat="1"/>
    <row r="16903" s="13" customFormat="1"/>
    <row r="16904" s="13" customFormat="1"/>
    <row r="16905" s="13" customFormat="1"/>
    <row r="16906" s="13" customFormat="1"/>
    <row r="16907" s="13" customFormat="1"/>
    <row r="16908" s="13" customFormat="1"/>
    <row r="16909" s="13" customFormat="1"/>
    <row r="16910" s="13" customFormat="1"/>
    <row r="16911" s="13" customFormat="1"/>
    <row r="16912" s="13" customFormat="1"/>
    <row r="16913" s="13" customFormat="1"/>
    <row r="16914" s="13" customFormat="1"/>
    <row r="16915" s="13" customFormat="1"/>
    <row r="16916" s="13" customFormat="1"/>
    <row r="16917" s="13" customFormat="1"/>
    <row r="16918" s="13" customFormat="1"/>
    <row r="16919" s="13" customFormat="1"/>
    <row r="16920" s="13" customFormat="1"/>
    <row r="16921" s="13" customFormat="1"/>
    <row r="16922" s="13" customFormat="1"/>
    <row r="16923" s="13" customFormat="1"/>
    <row r="16924" s="13" customFormat="1"/>
    <row r="16925" s="13" customFormat="1"/>
    <row r="16926" s="13" customFormat="1"/>
    <row r="16927" s="13" customFormat="1"/>
    <row r="16928" s="13" customFormat="1"/>
    <row r="16929" s="13" customFormat="1"/>
    <row r="16930" s="13" customFormat="1"/>
    <row r="16931" s="13" customFormat="1"/>
    <row r="16932" s="13" customFormat="1"/>
    <row r="16933" s="13" customFormat="1"/>
    <row r="16934" s="13" customFormat="1"/>
    <row r="16935" s="13" customFormat="1"/>
    <row r="16936" s="13" customFormat="1"/>
    <row r="16937" s="13" customFormat="1"/>
    <row r="16938" s="13" customFormat="1"/>
    <row r="16939" s="13" customFormat="1"/>
    <row r="16940" s="13" customFormat="1"/>
    <row r="16941" s="13" customFormat="1"/>
    <row r="16942" s="13" customFormat="1"/>
    <row r="16943" s="13" customFormat="1"/>
    <row r="16944" s="13" customFormat="1"/>
    <row r="16945" s="13" customFormat="1"/>
    <row r="16946" s="13" customFormat="1"/>
    <row r="16947" s="13" customFormat="1"/>
    <row r="16948" s="13" customFormat="1"/>
    <row r="16949" s="13" customFormat="1"/>
    <row r="16950" s="13" customFormat="1"/>
    <row r="16951" s="13" customFormat="1"/>
    <row r="16952" s="13" customFormat="1"/>
    <row r="16953" s="13" customFormat="1"/>
    <row r="16954" s="13" customFormat="1"/>
    <row r="16955" s="13" customFormat="1"/>
    <row r="16956" s="13" customFormat="1"/>
    <row r="16957" s="13" customFormat="1"/>
    <row r="16958" s="13" customFormat="1"/>
    <row r="16959" s="13" customFormat="1"/>
    <row r="16960" s="13" customFormat="1"/>
    <row r="16961" s="13" customFormat="1"/>
    <row r="16962" s="13" customFormat="1"/>
    <row r="16963" s="13" customFormat="1"/>
    <row r="16964" s="13" customFormat="1"/>
    <row r="16965" s="13" customFormat="1"/>
    <row r="16966" s="13" customFormat="1"/>
    <row r="16967" s="13" customFormat="1"/>
    <row r="16968" s="13" customFormat="1"/>
    <row r="16969" s="13" customFormat="1"/>
    <row r="16970" s="13" customFormat="1"/>
    <row r="16971" s="13" customFormat="1"/>
    <row r="16972" s="13" customFormat="1"/>
    <row r="16973" s="13" customFormat="1"/>
    <row r="16974" s="13" customFormat="1"/>
    <row r="16975" s="13" customFormat="1"/>
    <row r="16976" s="13" customFormat="1"/>
    <row r="16977" s="13" customFormat="1"/>
    <row r="16978" s="13" customFormat="1"/>
    <row r="16979" s="13" customFormat="1"/>
    <row r="16980" s="13" customFormat="1"/>
    <row r="16981" s="13" customFormat="1"/>
    <row r="16982" s="13" customFormat="1"/>
    <row r="16983" s="13" customFormat="1"/>
    <row r="16984" s="13" customFormat="1"/>
    <row r="16985" s="13" customFormat="1"/>
    <row r="16986" s="13" customFormat="1"/>
    <row r="16987" s="13" customFormat="1"/>
    <row r="16988" s="13" customFormat="1"/>
    <row r="16989" s="13" customFormat="1"/>
    <row r="16990" s="13" customFormat="1"/>
    <row r="16991" s="13" customFormat="1"/>
    <row r="16992" s="13" customFormat="1"/>
    <row r="16993" s="13" customFormat="1"/>
    <row r="16994" s="13" customFormat="1"/>
    <row r="16995" s="13" customFormat="1"/>
    <row r="16996" s="13" customFormat="1"/>
    <row r="16997" s="13" customFormat="1"/>
    <row r="16998" s="13" customFormat="1"/>
    <row r="16999" s="13" customFormat="1"/>
    <row r="17000" s="13" customFormat="1"/>
    <row r="17001" s="13" customFormat="1"/>
    <row r="17002" s="13" customFormat="1"/>
    <row r="17003" s="13" customFormat="1"/>
    <row r="17004" s="13" customFormat="1"/>
    <row r="17005" s="13" customFormat="1"/>
    <row r="17006" s="13" customFormat="1"/>
    <row r="17007" s="13" customFormat="1"/>
    <row r="17008" s="13" customFormat="1"/>
    <row r="17009" s="13" customFormat="1"/>
    <row r="17010" s="13" customFormat="1"/>
    <row r="17011" s="13" customFormat="1"/>
    <row r="17012" s="13" customFormat="1"/>
    <row r="17013" s="13" customFormat="1"/>
    <row r="17014" s="13" customFormat="1"/>
    <row r="17015" s="13" customFormat="1"/>
    <row r="17016" s="13" customFormat="1"/>
    <row r="17017" s="13" customFormat="1"/>
    <row r="17018" s="13" customFormat="1"/>
    <row r="17019" s="13" customFormat="1"/>
    <row r="17020" s="13" customFormat="1"/>
    <row r="17021" s="13" customFormat="1"/>
    <row r="17022" s="13" customFormat="1"/>
    <row r="17023" s="13" customFormat="1"/>
    <row r="17024" s="13" customFormat="1"/>
    <row r="17025" s="13" customFormat="1"/>
    <row r="17026" s="13" customFormat="1"/>
    <row r="17027" s="13" customFormat="1"/>
    <row r="17028" s="13" customFormat="1"/>
    <row r="17029" s="13" customFormat="1"/>
    <row r="17030" s="13" customFormat="1"/>
    <row r="17031" s="13" customFormat="1"/>
    <row r="17032" s="13" customFormat="1"/>
    <row r="17033" s="13" customFormat="1"/>
    <row r="17034" s="13" customFormat="1"/>
    <row r="17035" s="13" customFormat="1"/>
    <row r="17036" s="13" customFormat="1"/>
    <row r="17037" s="13" customFormat="1"/>
    <row r="17038" s="13" customFormat="1"/>
    <row r="17039" s="13" customFormat="1"/>
    <row r="17040" s="13" customFormat="1"/>
    <row r="17041" s="13" customFormat="1"/>
    <row r="17042" s="13" customFormat="1"/>
    <row r="17043" s="13" customFormat="1"/>
    <row r="17044" s="13" customFormat="1"/>
    <row r="17045" s="13" customFormat="1"/>
    <row r="17046" s="13" customFormat="1"/>
    <row r="17047" s="13" customFormat="1"/>
    <row r="17048" s="13" customFormat="1"/>
    <row r="17049" s="13" customFormat="1"/>
    <row r="17050" s="13" customFormat="1"/>
    <row r="17051" s="13" customFormat="1"/>
    <row r="17052" s="13" customFormat="1"/>
    <row r="17053" s="13" customFormat="1"/>
    <row r="17054" s="13" customFormat="1"/>
    <row r="17055" s="13" customFormat="1"/>
    <row r="17056" s="13" customFormat="1"/>
    <row r="17057" s="13" customFormat="1"/>
    <row r="17058" s="13" customFormat="1"/>
    <row r="17059" s="13" customFormat="1"/>
    <row r="17060" s="13" customFormat="1"/>
    <row r="17061" s="13" customFormat="1"/>
    <row r="17062" s="13" customFormat="1"/>
    <row r="17063" s="13" customFormat="1"/>
    <row r="17064" s="13" customFormat="1"/>
    <row r="17065" s="13" customFormat="1"/>
    <row r="17066" s="13" customFormat="1"/>
    <row r="17067" s="13" customFormat="1"/>
    <row r="17068" s="13" customFormat="1"/>
    <row r="17069" s="13" customFormat="1"/>
    <row r="17070" s="13" customFormat="1"/>
    <row r="17071" s="13" customFormat="1"/>
    <row r="17072" s="13" customFormat="1"/>
    <row r="17073" s="13" customFormat="1"/>
    <row r="17074" s="13" customFormat="1"/>
    <row r="17075" s="13" customFormat="1"/>
    <row r="17076" s="13" customFormat="1"/>
    <row r="17077" s="13" customFormat="1"/>
    <row r="17078" s="13" customFormat="1"/>
    <row r="17079" s="13" customFormat="1"/>
    <row r="17080" s="13" customFormat="1"/>
    <row r="17081" s="13" customFormat="1"/>
    <row r="17082" s="13" customFormat="1"/>
    <row r="17083" s="13" customFormat="1"/>
    <row r="17084" s="13" customFormat="1"/>
    <row r="17085" s="13" customFormat="1"/>
    <row r="17086" s="13" customFormat="1"/>
    <row r="17087" s="13" customFormat="1"/>
    <row r="17088" s="13" customFormat="1"/>
    <row r="17089" s="13" customFormat="1"/>
    <row r="17090" s="13" customFormat="1"/>
    <row r="17091" s="13" customFormat="1"/>
    <row r="17092" s="13" customFormat="1"/>
    <row r="17093" s="13" customFormat="1"/>
    <row r="17094" s="13" customFormat="1"/>
    <row r="17095" s="13" customFormat="1"/>
    <row r="17096" s="13" customFormat="1"/>
    <row r="17097" s="13" customFormat="1"/>
    <row r="17098" s="13" customFormat="1"/>
    <row r="17099" s="13" customFormat="1"/>
    <row r="17100" s="13" customFormat="1"/>
    <row r="17101" s="13" customFormat="1"/>
    <row r="17102" s="13" customFormat="1"/>
    <row r="17103" s="13" customFormat="1"/>
    <row r="17104" s="13" customFormat="1"/>
    <row r="17105" s="13" customFormat="1"/>
    <row r="17106" s="13" customFormat="1"/>
    <row r="17107" s="13" customFormat="1"/>
    <row r="17108" s="13" customFormat="1"/>
    <row r="17109" s="13" customFormat="1"/>
    <row r="17110" s="13" customFormat="1"/>
    <row r="17111" s="13" customFormat="1"/>
    <row r="17112" s="13" customFormat="1"/>
    <row r="17113" s="13" customFormat="1"/>
    <row r="17114" s="13" customFormat="1"/>
    <row r="17115" s="13" customFormat="1"/>
    <row r="17116" s="13" customFormat="1"/>
    <row r="17117" s="13" customFormat="1"/>
    <row r="17118" s="13" customFormat="1"/>
    <row r="17119" s="13" customFormat="1"/>
    <row r="17120" s="13" customFormat="1"/>
    <row r="17121" s="13" customFormat="1"/>
    <row r="17122" s="13" customFormat="1"/>
    <row r="17123" s="13" customFormat="1"/>
    <row r="17124" s="13" customFormat="1"/>
    <row r="17125" s="13" customFormat="1"/>
    <row r="17126" s="13" customFormat="1"/>
    <row r="17127" s="13" customFormat="1"/>
    <row r="17128" s="13" customFormat="1"/>
    <row r="17129" s="13" customFormat="1"/>
    <row r="17130" s="13" customFormat="1"/>
    <row r="17131" s="13" customFormat="1"/>
    <row r="17132" s="13" customFormat="1"/>
    <row r="17133" s="13" customFormat="1"/>
    <row r="17134" s="13" customFormat="1"/>
    <row r="17135" s="13" customFormat="1"/>
    <row r="17136" s="13" customFormat="1"/>
    <row r="17137" s="13" customFormat="1"/>
    <row r="17138" s="13" customFormat="1"/>
    <row r="17139" s="13" customFormat="1"/>
    <row r="17140" s="13" customFormat="1"/>
    <row r="17141" s="13" customFormat="1"/>
    <row r="17142" s="13" customFormat="1"/>
    <row r="17143" s="13" customFormat="1"/>
    <row r="17144" s="13" customFormat="1"/>
    <row r="17145" s="13" customFormat="1"/>
    <row r="17146" s="13" customFormat="1"/>
    <row r="17147" s="13" customFormat="1"/>
    <row r="17148" s="13" customFormat="1"/>
    <row r="17149" s="13" customFormat="1"/>
    <row r="17150" s="13" customFormat="1"/>
    <row r="17151" s="13" customFormat="1"/>
    <row r="17152" s="13" customFormat="1"/>
    <row r="17153" s="13" customFormat="1"/>
    <row r="17154" s="13" customFormat="1"/>
    <row r="17155" s="13" customFormat="1"/>
    <row r="17156" s="13" customFormat="1"/>
    <row r="17157" s="13" customFormat="1"/>
    <row r="17158" s="13" customFormat="1"/>
    <row r="17159" s="13" customFormat="1"/>
    <row r="17160" s="13" customFormat="1"/>
    <row r="17161" s="13" customFormat="1"/>
    <row r="17162" s="13" customFormat="1"/>
    <row r="17163" s="13" customFormat="1"/>
    <row r="17164" s="13" customFormat="1"/>
    <row r="17165" s="13" customFormat="1"/>
    <row r="17166" s="13" customFormat="1"/>
    <row r="17167" s="13" customFormat="1"/>
    <row r="17168" s="13" customFormat="1"/>
    <row r="17169" s="13" customFormat="1"/>
    <row r="17170" s="13" customFormat="1"/>
    <row r="17171" s="13" customFormat="1"/>
    <row r="17172" s="13" customFormat="1"/>
    <row r="17173" s="13" customFormat="1"/>
    <row r="17174" s="13" customFormat="1"/>
    <row r="17175" s="13" customFormat="1"/>
    <row r="17176" s="13" customFormat="1"/>
    <row r="17177" s="13" customFormat="1"/>
    <row r="17178" s="13" customFormat="1"/>
    <row r="17179" s="13" customFormat="1"/>
    <row r="17180" s="13" customFormat="1"/>
    <row r="17181" s="13" customFormat="1"/>
    <row r="17182" s="13" customFormat="1"/>
    <row r="17183" s="13" customFormat="1"/>
    <row r="17184" s="13" customFormat="1"/>
    <row r="17185" s="13" customFormat="1"/>
    <row r="17186" s="13" customFormat="1"/>
    <row r="17187" s="13" customFormat="1"/>
    <row r="17188" s="13" customFormat="1"/>
    <row r="17189" s="13" customFormat="1"/>
    <row r="17190" s="13" customFormat="1"/>
    <row r="17191" s="13" customFormat="1"/>
    <row r="17192" s="13" customFormat="1"/>
    <row r="17193" s="13" customFormat="1"/>
    <row r="17194" s="13" customFormat="1"/>
    <row r="17195" s="13" customFormat="1"/>
    <row r="17196" s="13" customFormat="1"/>
    <row r="17197" s="13" customFormat="1"/>
    <row r="17198" s="13" customFormat="1"/>
    <row r="17199" s="13" customFormat="1"/>
    <row r="17200" s="13" customFormat="1"/>
    <row r="17201" s="13" customFormat="1"/>
    <row r="17202" s="13" customFormat="1"/>
    <row r="17203" s="13" customFormat="1"/>
    <row r="17204" s="13" customFormat="1"/>
    <row r="17205" s="13" customFormat="1"/>
    <row r="17206" s="13" customFormat="1"/>
    <row r="17207" s="13" customFormat="1"/>
    <row r="17208" s="13" customFormat="1"/>
    <row r="17209" s="13" customFormat="1"/>
    <row r="17210" s="13" customFormat="1"/>
    <row r="17211" s="13" customFormat="1"/>
    <row r="17212" s="13" customFormat="1"/>
    <row r="17213" s="13" customFormat="1"/>
    <row r="17214" s="13" customFormat="1"/>
    <row r="17215" s="13" customFormat="1"/>
    <row r="17216" s="13" customFormat="1"/>
    <row r="17217" s="13" customFormat="1"/>
    <row r="17218" s="13" customFormat="1"/>
    <row r="17219" s="13" customFormat="1"/>
    <row r="17220" s="13" customFormat="1"/>
    <row r="17221" s="13" customFormat="1"/>
    <row r="17222" s="13" customFormat="1"/>
    <row r="17223" s="13" customFormat="1"/>
    <row r="17224" s="13" customFormat="1"/>
    <row r="17225" s="13" customFormat="1"/>
    <row r="17226" s="13" customFormat="1"/>
    <row r="17227" s="13" customFormat="1"/>
    <row r="17228" s="13" customFormat="1"/>
    <row r="17229" s="13" customFormat="1"/>
    <row r="17230" s="13" customFormat="1"/>
    <row r="17231" s="13" customFormat="1"/>
    <row r="17232" s="13" customFormat="1"/>
    <row r="17233" s="13" customFormat="1"/>
    <row r="17234" s="13" customFormat="1"/>
    <row r="17235" s="13" customFormat="1"/>
    <row r="17236" s="13" customFormat="1"/>
    <row r="17237" s="13" customFormat="1"/>
    <row r="17238" s="13" customFormat="1"/>
    <row r="17239" s="13" customFormat="1"/>
    <row r="17240" s="13" customFormat="1"/>
    <row r="17241" s="13" customFormat="1"/>
    <row r="17242" s="13" customFormat="1"/>
    <row r="17243" s="13" customFormat="1"/>
    <row r="17244" s="13" customFormat="1"/>
    <row r="17245" s="13" customFormat="1"/>
    <row r="17246" s="13" customFormat="1"/>
    <row r="17247" s="13" customFormat="1"/>
    <row r="17248" s="13" customFormat="1"/>
    <row r="17249" s="13" customFormat="1"/>
    <row r="17250" s="13" customFormat="1"/>
    <row r="17251" s="13" customFormat="1"/>
    <row r="17252" s="13" customFormat="1"/>
    <row r="17253" s="13" customFormat="1"/>
    <row r="17254" s="13" customFormat="1"/>
    <row r="17255" s="13" customFormat="1"/>
    <row r="17256" s="13" customFormat="1"/>
    <row r="17257" s="13" customFormat="1"/>
    <row r="17258" s="13" customFormat="1"/>
    <row r="17259" s="13" customFormat="1"/>
    <row r="17260" s="13" customFormat="1"/>
    <row r="17261" s="13" customFormat="1"/>
    <row r="17262" s="13" customFormat="1"/>
    <row r="17263" s="13" customFormat="1"/>
    <row r="17264" s="13" customFormat="1"/>
    <row r="17265" s="13" customFormat="1"/>
    <row r="17266" s="13" customFormat="1"/>
    <row r="17267" s="13" customFormat="1"/>
    <row r="17268" s="13" customFormat="1"/>
    <row r="17269" s="13" customFormat="1"/>
    <row r="17270" s="13" customFormat="1"/>
    <row r="17271" s="13" customFormat="1"/>
    <row r="17272" s="13" customFormat="1"/>
    <row r="17273" s="13" customFormat="1"/>
    <row r="17274" s="13" customFormat="1"/>
    <row r="17275" s="13" customFormat="1"/>
    <row r="17276" s="13" customFormat="1"/>
    <row r="17277" s="13" customFormat="1"/>
    <row r="17278" s="13" customFormat="1"/>
    <row r="17279" s="13" customFormat="1"/>
    <row r="17280" s="13" customFormat="1"/>
    <row r="17281" s="13" customFormat="1"/>
    <row r="17282" s="13" customFormat="1"/>
    <row r="17283" s="13" customFormat="1"/>
    <row r="17284" s="13" customFormat="1"/>
    <row r="17285" s="13" customFormat="1"/>
    <row r="17286" s="13" customFormat="1"/>
    <row r="17287" s="13" customFormat="1"/>
    <row r="17288" s="13" customFormat="1"/>
    <row r="17289" s="13" customFormat="1"/>
    <row r="17290" s="13" customFormat="1"/>
    <row r="17291" s="13" customFormat="1"/>
    <row r="17292" s="13" customFormat="1"/>
    <row r="17293" s="13" customFormat="1"/>
    <row r="17294" s="13" customFormat="1"/>
    <row r="17295" s="13" customFormat="1"/>
    <row r="17296" s="13" customFormat="1"/>
    <row r="17297" s="13" customFormat="1"/>
    <row r="17298" s="13" customFormat="1"/>
    <row r="17299" s="13" customFormat="1"/>
    <row r="17300" s="13" customFormat="1"/>
    <row r="17301" s="13" customFormat="1"/>
    <row r="17302" s="13" customFormat="1"/>
    <row r="17303" s="13" customFormat="1"/>
    <row r="17304" s="13" customFormat="1"/>
    <row r="17305" s="13" customFormat="1"/>
    <row r="17306" s="13" customFormat="1"/>
    <row r="17307" s="13" customFormat="1"/>
    <row r="17308" s="13" customFormat="1"/>
    <row r="17309" s="13" customFormat="1"/>
    <row r="17310" s="13" customFormat="1"/>
    <row r="17311" s="13" customFormat="1"/>
    <row r="17312" s="13" customFormat="1"/>
    <row r="17313" s="13" customFormat="1"/>
    <row r="17314" s="13" customFormat="1"/>
    <row r="17315" s="13" customFormat="1"/>
    <row r="17316" s="13" customFormat="1"/>
    <row r="17317" s="13" customFormat="1"/>
    <row r="17318" s="13" customFormat="1"/>
    <row r="17319" s="13" customFormat="1"/>
    <row r="17320" s="13" customFormat="1"/>
    <row r="17321" s="13" customFormat="1"/>
    <row r="17322" s="13" customFormat="1"/>
    <row r="17323" s="13" customFormat="1"/>
    <row r="17324" s="13" customFormat="1"/>
    <row r="17325" s="13" customFormat="1"/>
    <row r="17326" s="13" customFormat="1"/>
    <row r="17327" s="13" customFormat="1"/>
    <row r="17328" s="13" customFormat="1"/>
    <row r="17329" s="13" customFormat="1"/>
    <row r="17330" s="13" customFormat="1"/>
    <row r="17331" s="13" customFormat="1"/>
    <row r="17332" s="13" customFormat="1"/>
    <row r="17333" s="13" customFormat="1"/>
    <row r="17334" s="13" customFormat="1"/>
    <row r="17335" s="13" customFormat="1"/>
    <row r="17336" s="13" customFormat="1"/>
    <row r="17337" s="13" customFormat="1"/>
    <row r="17338" s="13" customFormat="1"/>
    <row r="17339" s="13" customFormat="1"/>
    <row r="17340" s="13" customFormat="1"/>
    <row r="17341" s="13" customFormat="1"/>
    <row r="17342" s="13" customFormat="1"/>
    <row r="17343" s="13" customFormat="1"/>
    <row r="17344" s="13" customFormat="1"/>
    <row r="17345" s="13" customFormat="1"/>
    <row r="17346" s="13" customFormat="1"/>
    <row r="17347" s="13" customFormat="1"/>
    <row r="17348" s="13" customFormat="1"/>
    <row r="17349" s="13" customFormat="1"/>
    <row r="17350" s="13" customFormat="1"/>
    <row r="17351" s="13" customFormat="1"/>
    <row r="17352" s="13" customFormat="1"/>
    <row r="17353" s="13" customFormat="1"/>
    <row r="17354" s="13" customFormat="1"/>
    <row r="17355" s="13" customFormat="1"/>
    <row r="17356" s="13" customFormat="1"/>
    <row r="17357" s="13" customFormat="1"/>
    <row r="17358" s="13" customFormat="1"/>
    <row r="17359" s="13" customFormat="1"/>
    <row r="17360" s="13" customFormat="1"/>
    <row r="17361" s="13" customFormat="1"/>
    <row r="17362" s="13" customFormat="1"/>
    <row r="17363" s="13" customFormat="1"/>
    <row r="17364" s="13" customFormat="1"/>
    <row r="17365" s="13" customFormat="1"/>
    <row r="17366" s="13" customFormat="1"/>
    <row r="17367" s="13" customFormat="1"/>
    <row r="17368" s="13" customFormat="1"/>
    <row r="17369" s="13" customFormat="1"/>
    <row r="17370" s="13" customFormat="1"/>
    <row r="17371" s="13" customFormat="1"/>
    <row r="17372" s="13" customFormat="1"/>
    <row r="17373" s="13" customFormat="1"/>
    <row r="17374" s="13" customFormat="1"/>
    <row r="17375" s="13" customFormat="1"/>
    <row r="17376" s="13" customFormat="1"/>
    <row r="17377" s="13" customFormat="1"/>
    <row r="17378" s="13" customFormat="1"/>
    <row r="17379" s="13" customFormat="1"/>
    <row r="17380" s="13" customFormat="1"/>
    <row r="17381" s="13" customFormat="1"/>
    <row r="17382" s="13" customFormat="1"/>
    <row r="17383" s="13" customFormat="1"/>
    <row r="17384" s="13" customFormat="1"/>
    <row r="17385" s="13" customFormat="1"/>
    <row r="17386" s="13" customFormat="1"/>
    <row r="17387" s="13" customFormat="1"/>
    <row r="17388" s="13" customFormat="1"/>
    <row r="17389" s="13" customFormat="1"/>
    <row r="17390" s="13" customFormat="1"/>
    <row r="17391" s="13" customFormat="1"/>
    <row r="17392" s="13" customFormat="1"/>
    <row r="17393" s="13" customFormat="1"/>
    <row r="17394" s="13" customFormat="1"/>
    <row r="17395" s="13" customFormat="1"/>
    <row r="17396" s="13" customFormat="1"/>
    <row r="17397" s="13" customFormat="1"/>
    <row r="17398" s="13" customFormat="1"/>
    <row r="17399" s="13" customFormat="1"/>
    <row r="17400" s="13" customFormat="1"/>
    <row r="17401" s="13" customFormat="1"/>
    <row r="17402" s="13" customFormat="1"/>
    <row r="17403" s="13" customFormat="1"/>
    <row r="17404" s="13" customFormat="1"/>
    <row r="17405" s="13" customFormat="1"/>
    <row r="17406" s="13" customFormat="1"/>
    <row r="17407" s="13" customFormat="1"/>
    <row r="17408" s="13" customFormat="1"/>
    <row r="17409" s="13" customFormat="1"/>
    <row r="17410" s="13" customFormat="1"/>
    <row r="17411" s="13" customFormat="1"/>
    <row r="17412" s="13" customFormat="1"/>
    <row r="17413" s="13" customFormat="1"/>
    <row r="17414" s="13" customFormat="1"/>
    <row r="17415" s="13" customFormat="1"/>
    <row r="17416" s="13" customFormat="1"/>
    <row r="17417" s="13" customFormat="1"/>
    <row r="17418" s="13" customFormat="1"/>
    <row r="17419" s="13" customFormat="1"/>
    <row r="17420" s="13" customFormat="1"/>
    <row r="17421" s="13" customFormat="1"/>
    <row r="17422" s="13" customFormat="1"/>
    <row r="17423" s="13" customFormat="1"/>
    <row r="17424" s="13" customFormat="1"/>
    <row r="17425" s="13" customFormat="1"/>
    <row r="17426" s="13" customFormat="1"/>
    <row r="17427" s="13" customFormat="1"/>
    <row r="17428" s="13" customFormat="1"/>
    <row r="17429" s="13" customFormat="1"/>
    <row r="17430" s="13" customFormat="1"/>
    <row r="17431" s="13" customFormat="1"/>
    <row r="17432" s="13" customFormat="1"/>
    <row r="17433" s="13" customFormat="1"/>
    <row r="17434" s="13" customFormat="1"/>
    <row r="17435" s="13" customFormat="1"/>
    <row r="17436" s="13" customFormat="1"/>
    <row r="17437" s="13" customFormat="1"/>
    <row r="17438" s="13" customFormat="1"/>
    <row r="17439" s="13" customFormat="1"/>
    <row r="17440" s="13" customFormat="1"/>
    <row r="17441" s="13" customFormat="1"/>
    <row r="17442" s="13" customFormat="1"/>
    <row r="17443" s="13" customFormat="1"/>
    <row r="17444" s="13" customFormat="1"/>
    <row r="17445" s="13" customFormat="1"/>
    <row r="17446" s="13" customFormat="1"/>
    <row r="17447" s="13" customFormat="1"/>
    <row r="17448" s="13" customFormat="1"/>
    <row r="17449" s="13" customFormat="1"/>
    <row r="17450" s="13" customFormat="1"/>
    <row r="17451" s="13" customFormat="1"/>
    <row r="17452" s="13" customFormat="1"/>
    <row r="17453" s="13" customFormat="1"/>
    <row r="17454" s="13" customFormat="1"/>
    <row r="17455" s="13" customFormat="1"/>
    <row r="17456" s="13" customFormat="1"/>
    <row r="17457" s="13" customFormat="1"/>
    <row r="17458" s="13" customFormat="1"/>
    <row r="17459" s="13" customFormat="1"/>
    <row r="17460" s="13" customFormat="1"/>
    <row r="17461" s="13" customFormat="1"/>
    <row r="17462" s="13" customFormat="1"/>
    <row r="17463" s="13" customFormat="1"/>
    <row r="17464" s="13" customFormat="1"/>
    <row r="17465" s="13" customFormat="1"/>
    <row r="17466" s="13" customFormat="1"/>
    <row r="17467" s="13" customFormat="1"/>
    <row r="17468" s="13" customFormat="1"/>
    <row r="17469" s="13" customFormat="1"/>
    <row r="17470" s="13" customFormat="1"/>
    <row r="17471" s="13" customFormat="1"/>
    <row r="17472" s="13" customFormat="1"/>
    <row r="17473" s="13" customFormat="1"/>
    <row r="17474" s="13" customFormat="1"/>
    <row r="17475" s="13" customFormat="1"/>
    <row r="17476" s="13" customFormat="1"/>
    <row r="17477" s="13" customFormat="1"/>
    <row r="17478" s="13" customFormat="1"/>
    <row r="17479" s="13" customFormat="1"/>
    <row r="17480" s="13" customFormat="1"/>
    <row r="17481" s="13" customFormat="1"/>
    <row r="17482" s="13" customFormat="1"/>
    <row r="17483" s="13" customFormat="1"/>
    <row r="17484" s="13" customFormat="1"/>
    <row r="17485" s="13" customFormat="1"/>
    <row r="17486" s="13" customFormat="1"/>
    <row r="17487" s="13" customFormat="1"/>
    <row r="17488" s="13" customFormat="1"/>
    <row r="17489" s="13" customFormat="1"/>
    <row r="17490" s="13" customFormat="1"/>
    <row r="17491" s="13" customFormat="1"/>
    <row r="17492" s="13" customFormat="1"/>
    <row r="17493" s="13" customFormat="1"/>
    <row r="17494" s="13" customFormat="1"/>
    <row r="17495" s="13" customFormat="1"/>
    <row r="17496" s="13" customFormat="1"/>
    <row r="17497" s="13" customFormat="1"/>
    <row r="17498" s="13" customFormat="1"/>
    <row r="17499" s="13" customFormat="1"/>
    <row r="17500" s="13" customFormat="1"/>
    <row r="17501" s="13" customFormat="1"/>
    <row r="17502" s="13" customFormat="1"/>
    <row r="17503" s="13" customFormat="1"/>
    <row r="17504" s="13" customFormat="1"/>
    <row r="17505" s="13" customFormat="1"/>
    <row r="17506" s="13" customFormat="1"/>
    <row r="17507" s="13" customFormat="1"/>
    <row r="17508" s="13" customFormat="1"/>
    <row r="17509" s="13" customFormat="1"/>
    <row r="17510" s="13" customFormat="1"/>
    <row r="17511" s="13" customFormat="1"/>
    <row r="17512" s="13" customFormat="1"/>
    <row r="17513" s="13" customFormat="1"/>
    <row r="17514" s="13" customFormat="1"/>
    <row r="17515" s="13" customFormat="1"/>
    <row r="17516" s="13" customFormat="1"/>
    <row r="17517" s="13" customFormat="1"/>
    <row r="17518" s="13" customFormat="1"/>
    <row r="17519" s="13" customFormat="1"/>
    <row r="17520" s="13" customFormat="1"/>
    <row r="17521" s="13" customFormat="1"/>
    <row r="17522" s="13" customFormat="1"/>
    <row r="17523" s="13" customFormat="1"/>
    <row r="17524" s="13" customFormat="1"/>
    <row r="17525" s="13" customFormat="1"/>
    <row r="17526" s="13" customFormat="1"/>
    <row r="17527" s="13" customFormat="1"/>
    <row r="17528" s="13" customFormat="1"/>
    <row r="17529" s="13" customFormat="1"/>
    <row r="17530" s="13" customFormat="1"/>
    <row r="17531" s="13" customFormat="1"/>
    <row r="17532" s="13" customFormat="1"/>
    <row r="17533" s="13" customFormat="1"/>
    <row r="17534" s="13" customFormat="1"/>
    <row r="17535" s="13" customFormat="1"/>
    <row r="17536" s="13" customFormat="1"/>
    <row r="17537" s="13" customFormat="1"/>
    <row r="17538" s="13" customFormat="1"/>
    <row r="17539" s="13" customFormat="1"/>
    <row r="17540" s="13" customFormat="1"/>
    <row r="17541" s="13" customFormat="1"/>
    <row r="17542" s="13" customFormat="1"/>
    <row r="17543" s="13" customFormat="1"/>
    <row r="17544" s="13" customFormat="1"/>
    <row r="17545" s="13" customFormat="1"/>
    <row r="17546" s="13" customFormat="1"/>
    <row r="17547" s="13" customFormat="1"/>
    <row r="17548" s="13" customFormat="1"/>
    <row r="17549" s="13" customFormat="1"/>
    <row r="17550" s="13" customFormat="1"/>
    <row r="17551" s="13" customFormat="1"/>
    <row r="17552" s="13" customFormat="1"/>
    <row r="17553" s="13" customFormat="1"/>
    <row r="17554" s="13" customFormat="1"/>
    <row r="17555" s="13" customFormat="1"/>
    <row r="17556" s="13" customFormat="1"/>
    <row r="17557" s="13" customFormat="1"/>
    <row r="17558" s="13" customFormat="1"/>
    <row r="17559" s="13" customFormat="1"/>
    <row r="17560" s="13" customFormat="1"/>
    <row r="17561" s="13" customFormat="1"/>
    <row r="17562" s="13" customFormat="1"/>
    <row r="17563" s="13" customFormat="1"/>
    <row r="17564" s="13" customFormat="1"/>
    <row r="17565" s="13" customFormat="1"/>
    <row r="17566" s="13" customFormat="1"/>
    <row r="17567" s="13" customFormat="1"/>
    <row r="17568" s="13" customFormat="1"/>
    <row r="17569" s="13" customFormat="1"/>
    <row r="17570" s="13" customFormat="1"/>
    <row r="17571" s="13" customFormat="1"/>
    <row r="17572" s="13" customFormat="1"/>
    <row r="17573" s="13" customFormat="1"/>
    <row r="17574" s="13" customFormat="1"/>
    <row r="17575" s="13" customFormat="1"/>
    <row r="17576" s="13" customFormat="1"/>
    <row r="17577" s="13" customFormat="1"/>
    <row r="17578" s="13" customFormat="1"/>
    <row r="17579" s="13" customFormat="1"/>
    <row r="17580" s="13" customFormat="1"/>
    <row r="17581" s="13" customFormat="1"/>
    <row r="17582" s="13" customFormat="1"/>
    <row r="17583" s="13" customFormat="1"/>
    <row r="17584" s="13" customFormat="1"/>
    <row r="17585" s="13" customFormat="1"/>
    <row r="17586" s="13" customFormat="1"/>
    <row r="17587" s="13" customFormat="1"/>
    <row r="17588" s="13" customFormat="1"/>
    <row r="17589" s="13" customFormat="1"/>
    <row r="17590" s="13" customFormat="1"/>
    <row r="17591" s="13" customFormat="1"/>
    <row r="17592" s="13" customFormat="1"/>
    <row r="17593" s="13" customFormat="1"/>
    <row r="17594" s="13" customFormat="1"/>
    <row r="17595" s="13" customFormat="1"/>
    <row r="17596" s="13" customFormat="1"/>
    <row r="17597" s="13" customFormat="1"/>
    <row r="17598" s="13" customFormat="1"/>
    <row r="17599" s="13" customFormat="1"/>
    <row r="17600" s="13" customFormat="1"/>
    <row r="17601" s="13" customFormat="1"/>
    <row r="17602" s="13" customFormat="1"/>
    <row r="17603" s="13" customFormat="1"/>
    <row r="17604" s="13" customFormat="1"/>
    <row r="17605" s="13" customFormat="1"/>
    <row r="17606" s="13" customFormat="1"/>
    <row r="17607" s="13" customFormat="1"/>
    <row r="17608" s="13" customFormat="1"/>
    <row r="17609" s="13" customFormat="1"/>
    <row r="17610" s="13" customFormat="1"/>
    <row r="17611" s="13" customFormat="1"/>
    <row r="17612" s="13" customFormat="1"/>
    <row r="17613" s="13" customFormat="1"/>
    <row r="17614" s="13" customFormat="1"/>
    <row r="17615" s="13" customFormat="1"/>
    <row r="17616" s="13" customFormat="1"/>
    <row r="17617" s="13" customFormat="1"/>
    <row r="17618" s="13" customFormat="1"/>
    <row r="17619" s="13" customFormat="1"/>
    <row r="17620" s="13" customFormat="1"/>
    <row r="17621" s="13" customFormat="1"/>
    <row r="17622" s="13" customFormat="1"/>
    <row r="17623" s="13" customFormat="1"/>
    <row r="17624" s="13" customFormat="1"/>
    <row r="17625" s="13" customFormat="1"/>
    <row r="17626" s="13" customFormat="1"/>
    <row r="17627" s="13" customFormat="1"/>
    <row r="17628" s="13" customFormat="1"/>
    <row r="17629" s="13" customFormat="1"/>
    <row r="17630" s="13" customFormat="1"/>
    <row r="17631" s="13" customFormat="1"/>
    <row r="17632" s="13" customFormat="1"/>
    <row r="17633" s="13" customFormat="1"/>
    <row r="17634" s="13" customFormat="1"/>
    <row r="17635" s="13" customFormat="1"/>
    <row r="17636" s="13" customFormat="1"/>
    <row r="17637" s="13" customFormat="1"/>
    <row r="17638" s="13" customFormat="1"/>
    <row r="17639" s="13" customFormat="1"/>
    <row r="17640" s="13" customFormat="1"/>
    <row r="17641" s="13" customFormat="1"/>
    <row r="17642" s="13" customFormat="1"/>
    <row r="17643" s="13" customFormat="1"/>
    <row r="17644" s="13" customFormat="1"/>
    <row r="17645" s="13" customFormat="1"/>
    <row r="17646" s="13" customFormat="1"/>
    <row r="17647" s="13" customFormat="1"/>
    <row r="17648" s="13" customFormat="1"/>
    <row r="17649" s="13" customFormat="1"/>
    <row r="17650" s="13" customFormat="1"/>
    <row r="17651" s="13" customFormat="1"/>
    <row r="17652" s="13" customFormat="1"/>
    <row r="17653" s="13" customFormat="1"/>
    <row r="17654" s="13" customFormat="1"/>
    <row r="17655" s="13" customFormat="1"/>
    <row r="17656" s="13" customFormat="1"/>
    <row r="17657" s="13" customFormat="1"/>
    <row r="17658" s="13" customFormat="1"/>
    <row r="17659" s="13" customFormat="1"/>
    <row r="17660" s="13" customFormat="1"/>
    <row r="17661" s="13" customFormat="1"/>
    <row r="17662" s="13" customFormat="1"/>
    <row r="17663" s="13" customFormat="1"/>
    <row r="17664" s="13" customFormat="1"/>
    <row r="17665" s="13" customFormat="1"/>
    <row r="17666" s="13" customFormat="1"/>
    <row r="17667" s="13" customFormat="1"/>
    <row r="17668" s="13" customFormat="1"/>
    <row r="17669" s="13" customFormat="1"/>
    <row r="17670" s="13" customFormat="1"/>
    <row r="17671" s="13" customFormat="1"/>
    <row r="17672" s="13" customFormat="1"/>
    <row r="17673" s="13" customFormat="1"/>
    <row r="17674" s="13" customFormat="1"/>
    <row r="17675" s="13" customFormat="1"/>
    <row r="17676" s="13" customFormat="1"/>
    <row r="17677" s="13" customFormat="1"/>
    <row r="17678" s="13" customFormat="1"/>
    <row r="17679" s="13" customFormat="1"/>
    <row r="17680" s="13" customFormat="1"/>
    <row r="17681" s="13" customFormat="1"/>
    <row r="17682" s="13" customFormat="1"/>
    <row r="17683" s="13" customFormat="1"/>
    <row r="17684" s="13" customFormat="1"/>
    <row r="17685" s="13" customFormat="1"/>
    <row r="17686" s="13" customFormat="1"/>
    <row r="17687" s="13" customFormat="1"/>
    <row r="17688" s="13" customFormat="1"/>
    <row r="17689" s="13" customFormat="1"/>
    <row r="17690" s="13" customFormat="1"/>
    <row r="17691" s="13" customFormat="1"/>
    <row r="17692" s="13" customFormat="1"/>
    <row r="17693" s="13" customFormat="1"/>
    <row r="17694" s="13" customFormat="1"/>
    <row r="17695" s="13" customFormat="1"/>
    <row r="17696" s="13" customFormat="1"/>
    <row r="17697" s="13" customFormat="1"/>
    <row r="17698" s="13" customFormat="1"/>
    <row r="17699" s="13" customFormat="1"/>
    <row r="17700" s="13" customFormat="1"/>
    <row r="17701" s="13" customFormat="1"/>
    <row r="17702" s="13" customFormat="1"/>
    <row r="17703" s="13" customFormat="1"/>
    <row r="17704" s="13" customFormat="1"/>
    <row r="17705" s="13" customFormat="1"/>
    <row r="17706" s="13" customFormat="1"/>
    <row r="17707" s="13" customFormat="1"/>
    <row r="17708" s="13" customFormat="1"/>
    <row r="17709" s="13" customFormat="1"/>
    <row r="17710" s="13" customFormat="1"/>
    <row r="17711" s="13" customFormat="1"/>
    <row r="17712" s="13" customFormat="1"/>
    <row r="17713" s="13" customFormat="1"/>
    <row r="17714" s="13" customFormat="1"/>
    <row r="17715" s="13" customFormat="1"/>
    <row r="17716" s="13" customFormat="1"/>
    <row r="17717" s="13" customFormat="1"/>
    <row r="17718" s="13" customFormat="1"/>
    <row r="17719" s="13" customFormat="1"/>
    <row r="17720" s="13" customFormat="1"/>
    <row r="17721" s="13" customFormat="1"/>
    <row r="17722" s="13" customFormat="1"/>
    <row r="17723" s="13" customFormat="1"/>
    <row r="17724" s="13" customFormat="1"/>
    <row r="17725" s="13" customFormat="1"/>
    <row r="17726" s="13" customFormat="1"/>
    <row r="17727" s="13" customFormat="1"/>
    <row r="17728" s="13" customFormat="1"/>
    <row r="17729" s="13" customFormat="1"/>
    <row r="17730" s="13" customFormat="1"/>
    <row r="17731" s="13" customFormat="1"/>
    <row r="17732" s="13" customFormat="1"/>
    <row r="17733" s="13" customFormat="1"/>
    <row r="17734" s="13" customFormat="1"/>
    <row r="17735" s="13" customFormat="1"/>
    <row r="17736" s="13" customFormat="1"/>
    <row r="17737" s="13" customFormat="1"/>
    <row r="17738" s="13" customFormat="1"/>
    <row r="17739" s="13" customFormat="1"/>
    <row r="17740" s="13" customFormat="1"/>
    <row r="17741" s="13" customFormat="1"/>
    <row r="17742" s="13" customFormat="1"/>
    <row r="17743" s="13" customFormat="1"/>
    <row r="17744" s="13" customFormat="1"/>
    <row r="17745" s="13" customFormat="1"/>
    <row r="17746" s="13" customFormat="1"/>
    <row r="17747" s="13" customFormat="1"/>
    <row r="17748" s="13" customFormat="1"/>
    <row r="17749" s="13" customFormat="1"/>
    <row r="17750" s="13" customFormat="1"/>
    <row r="17751" s="13" customFormat="1"/>
    <row r="17752" s="13" customFormat="1"/>
    <row r="17753" s="13" customFormat="1"/>
    <row r="17754" s="13" customFormat="1"/>
    <row r="17755" s="13" customFormat="1"/>
    <row r="17756" s="13" customFormat="1"/>
    <row r="17757" s="13" customFormat="1"/>
    <row r="17758" s="13" customFormat="1"/>
    <row r="17759" s="13" customFormat="1"/>
    <row r="17760" s="13" customFormat="1"/>
    <row r="17761" s="13" customFormat="1"/>
    <row r="17762" s="13" customFormat="1"/>
    <row r="17763" s="13" customFormat="1"/>
    <row r="17764" s="13" customFormat="1"/>
    <row r="17765" s="13" customFormat="1"/>
    <row r="17766" s="13" customFormat="1"/>
    <row r="17767" s="13" customFormat="1"/>
    <row r="17768" s="13" customFormat="1"/>
    <row r="17769" s="13" customFormat="1"/>
    <row r="17770" s="13" customFormat="1"/>
    <row r="17771" s="13" customFormat="1"/>
    <row r="17772" s="13" customFormat="1"/>
    <row r="17773" s="13" customFormat="1"/>
    <row r="17774" s="13" customFormat="1"/>
    <row r="17775" s="13" customFormat="1"/>
    <row r="17776" s="13" customFormat="1"/>
    <row r="17777" s="13" customFormat="1"/>
    <row r="17778" s="13" customFormat="1"/>
    <row r="17779" s="13" customFormat="1"/>
    <row r="17780" s="13" customFormat="1"/>
    <row r="17781" s="13" customFormat="1"/>
    <row r="17782" s="13" customFormat="1"/>
    <row r="17783" s="13" customFormat="1"/>
    <row r="17784" s="13" customFormat="1"/>
    <row r="17785" s="13" customFormat="1"/>
    <row r="17786" s="13" customFormat="1"/>
    <row r="17787" s="13" customFormat="1"/>
    <row r="17788" s="13" customFormat="1"/>
    <row r="17789" s="13" customFormat="1"/>
    <row r="17790" s="13" customFormat="1"/>
    <row r="17791" s="13" customFormat="1"/>
    <row r="17792" s="13" customFormat="1"/>
    <row r="17793" s="13" customFormat="1"/>
    <row r="17794" s="13" customFormat="1"/>
    <row r="17795" s="13" customFormat="1"/>
    <row r="17796" s="13" customFormat="1"/>
    <row r="17797" s="13" customFormat="1"/>
    <row r="17798" s="13" customFormat="1"/>
    <row r="17799" s="13" customFormat="1"/>
    <row r="17800" s="13" customFormat="1"/>
    <row r="17801" s="13" customFormat="1"/>
    <row r="17802" s="13" customFormat="1"/>
    <row r="17803" s="13" customFormat="1"/>
    <row r="17804" s="13" customFormat="1"/>
    <row r="17805" s="13" customFormat="1"/>
    <row r="17806" s="13" customFormat="1"/>
    <row r="17807" s="13" customFormat="1"/>
    <row r="17808" s="13" customFormat="1"/>
    <row r="17809" s="13" customFormat="1"/>
    <row r="17810" s="13" customFormat="1"/>
    <row r="17811" s="13" customFormat="1"/>
    <row r="17812" s="13" customFormat="1"/>
    <row r="17813" s="13" customFormat="1"/>
    <row r="17814" s="13" customFormat="1"/>
    <row r="17815" s="13" customFormat="1"/>
    <row r="17816" s="13" customFormat="1"/>
    <row r="17817" s="13" customFormat="1"/>
    <row r="17818" s="13" customFormat="1"/>
    <row r="17819" s="13" customFormat="1"/>
    <row r="17820" s="13" customFormat="1"/>
    <row r="17821" s="13" customFormat="1"/>
    <row r="17822" s="13" customFormat="1"/>
    <row r="17823" s="13" customFormat="1"/>
    <row r="17824" s="13" customFormat="1"/>
    <row r="17825" s="13" customFormat="1"/>
    <row r="17826" s="13" customFormat="1"/>
    <row r="17827" s="13" customFormat="1"/>
    <row r="17828" s="13" customFormat="1"/>
    <row r="17829" s="13" customFormat="1"/>
    <row r="17830" s="13" customFormat="1"/>
    <row r="17831" s="13" customFormat="1"/>
    <row r="17832" s="13" customFormat="1"/>
    <row r="17833" s="13" customFormat="1"/>
    <row r="17834" s="13" customFormat="1"/>
    <row r="17835" s="13" customFormat="1"/>
    <row r="17836" s="13" customFormat="1"/>
    <row r="17837" s="13" customFormat="1"/>
    <row r="17838" s="13" customFormat="1"/>
    <row r="17839" s="13" customFormat="1"/>
    <row r="17840" s="13" customFormat="1"/>
    <row r="17841" s="13" customFormat="1"/>
    <row r="17842" s="13" customFormat="1"/>
    <row r="17843" s="13" customFormat="1"/>
    <row r="17844" s="13" customFormat="1"/>
    <row r="17845" s="13" customFormat="1"/>
    <row r="17846" s="13" customFormat="1"/>
    <row r="17847" s="13" customFormat="1"/>
    <row r="17848" s="13" customFormat="1"/>
    <row r="17849" s="13" customFormat="1"/>
    <row r="17850" s="13" customFormat="1"/>
    <row r="17851" s="13" customFormat="1"/>
    <row r="17852" s="13" customFormat="1"/>
    <row r="17853" s="13" customFormat="1"/>
    <row r="17854" s="13" customFormat="1"/>
    <row r="17855" s="13" customFormat="1"/>
    <row r="17856" s="13" customFormat="1"/>
    <row r="17857" s="13" customFormat="1"/>
    <row r="17858" s="13" customFormat="1"/>
    <row r="17859" s="13" customFormat="1"/>
    <row r="17860" s="13" customFormat="1"/>
    <row r="17861" s="13" customFormat="1"/>
    <row r="17862" s="13" customFormat="1"/>
    <row r="17863" s="13" customFormat="1"/>
    <row r="17864" s="13" customFormat="1"/>
    <row r="17865" s="13" customFormat="1"/>
    <row r="17866" s="13" customFormat="1"/>
    <row r="17867" s="13" customFormat="1"/>
    <row r="17868" s="13" customFormat="1"/>
    <row r="17869" s="13" customFormat="1"/>
    <row r="17870" s="13" customFormat="1"/>
    <row r="17871" s="13" customFormat="1"/>
    <row r="17872" s="13" customFormat="1"/>
    <row r="17873" s="13" customFormat="1"/>
    <row r="17874" s="13" customFormat="1"/>
    <row r="17875" s="13" customFormat="1"/>
    <row r="17876" s="13" customFormat="1"/>
    <row r="17877" s="13" customFormat="1"/>
    <row r="17878" s="13" customFormat="1"/>
    <row r="17879" s="13" customFormat="1"/>
    <row r="17880" s="13" customFormat="1"/>
    <row r="17881" s="13" customFormat="1"/>
    <row r="17882" s="13" customFormat="1"/>
    <row r="17883" s="13" customFormat="1"/>
    <row r="17884" s="13" customFormat="1"/>
    <row r="17885" s="13" customFormat="1"/>
    <row r="17886" s="13" customFormat="1"/>
    <row r="17887" s="13" customFormat="1"/>
    <row r="17888" s="13" customFormat="1"/>
    <row r="17889" s="13" customFormat="1"/>
    <row r="17890" s="13" customFormat="1"/>
    <row r="17891" s="13" customFormat="1"/>
    <row r="17892" s="13" customFormat="1"/>
    <row r="17893" s="13" customFormat="1"/>
    <row r="17894" s="13" customFormat="1"/>
    <row r="17895" s="13" customFormat="1"/>
    <row r="17896" s="13" customFormat="1"/>
    <row r="17897" s="13" customFormat="1"/>
    <row r="17898" s="13" customFormat="1"/>
    <row r="17899" s="13" customFormat="1"/>
    <row r="17900" s="13" customFormat="1"/>
    <row r="17901" s="13" customFormat="1"/>
    <row r="17902" s="13" customFormat="1"/>
    <row r="17903" s="13" customFormat="1"/>
    <row r="17904" s="13" customFormat="1"/>
    <row r="17905" s="13" customFormat="1"/>
    <row r="17906" s="13" customFormat="1"/>
    <row r="17907" s="13" customFormat="1"/>
    <row r="17908" s="13" customFormat="1"/>
    <row r="17909" s="13" customFormat="1"/>
    <row r="17910" s="13" customFormat="1"/>
    <row r="17911" s="13" customFormat="1"/>
    <row r="17912" s="13" customFormat="1"/>
    <row r="17913" s="13" customFormat="1"/>
    <row r="17914" s="13" customFormat="1"/>
    <row r="17915" s="13" customFormat="1"/>
    <row r="17916" s="13" customFormat="1"/>
    <row r="17917" s="13" customFormat="1"/>
    <row r="17918" s="13" customFormat="1"/>
    <row r="17919" s="13" customFormat="1"/>
    <row r="17920" s="13" customFormat="1"/>
    <row r="17921" s="13" customFormat="1"/>
    <row r="17922" s="13" customFormat="1"/>
    <row r="17923" s="13" customFormat="1"/>
    <row r="17924" s="13" customFormat="1"/>
    <row r="17925" s="13" customFormat="1"/>
    <row r="17926" s="13" customFormat="1"/>
    <row r="17927" s="13" customFormat="1"/>
    <row r="17928" s="13" customFormat="1"/>
    <row r="17929" s="13" customFormat="1"/>
    <row r="17930" s="13" customFormat="1"/>
    <row r="17931" s="13" customFormat="1"/>
    <row r="17932" s="13" customFormat="1"/>
    <row r="17933" s="13" customFormat="1"/>
    <row r="17934" s="13" customFormat="1"/>
    <row r="17935" s="13" customFormat="1"/>
    <row r="17936" s="13" customFormat="1"/>
    <row r="17937" s="13" customFormat="1"/>
    <row r="17938" s="13" customFormat="1"/>
    <row r="17939" s="13" customFormat="1"/>
    <row r="17940" s="13" customFormat="1"/>
    <row r="17941" s="13" customFormat="1"/>
    <row r="17942" s="13" customFormat="1"/>
    <row r="17943" s="13" customFormat="1"/>
    <row r="17944" s="13" customFormat="1"/>
    <row r="17945" s="13" customFormat="1"/>
    <row r="17946" s="13" customFormat="1"/>
    <row r="17947" s="13" customFormat="1"/>
    <row r="17948" s="13" customFormat="1"/>
    <row r="17949" s="13" customFormat="1"/>
    <row r="17950" s="13" customFormat="1"/>
    <row r="17951" s="13" customFormat="1"/>
    <row r="17952" s="13" customFormat="1"/>
    <row r="17953" s="13" customFormat="1"/>
    <row r="17954" s="13" customFormat="1"/>
    <row r="17955" s="13" customFormat="1"/>
    <row r="17956" s="13" customFormat="1"/>
    <row r="17957" s="13" customFormat="1"/>
    <row r="17958" s="13" customFormat="1"/>
    <row r="17959" s="13" customFormat="1"/>
    <row r="17960" s="13" customFormat="1"/>
    <row r="17961" s="13" customFormat="1"/>
    <row r="17962" s="13" customFormat="1"/>
    <row r="17963" s="13" customFormat="1"/>
    <row r="17964" s="13" customFormat="1"/>
    <row r="17965" s="13" customFormat="1"/>
    <row r="17966" s="13" customFormat="1"/>
    <row r="17967" s="13" customFormat="1"/>
    <row r="17968" s="13" customFormat="1"/>
    <row r="17969" s="13" customFormat="1"/>
    <row r="17970" s="13" customFormat="1"/>
    <row r="17971" s="13" customFormat="1"/>
    <row r="17972" s="13" customFormat="1"/>
    <row r="17973" s="13" customFormat="1"/>
    <row r="17974" s="13" customFormat="1"/>
    <row r="17975" s="13" customFormat="1"/>
    <row r="17976" s="13" customFormat="1"/>
    <row r="17977" s="13" customFormat="1"/>
    <row r="17978" s="13" customFormat="1"/>
    <row r="17979" s="13" customFormat="1"/>
    <row r="17980" s="13" customFormat="1"/>
    <row r="17981" s="13" customFormat="1"/>
    <row r="17982" s="13" customFormat="1"/>
    <row r="17983" s="13" customFormat="1"/>
    <row r="17984" s="13" customFormat="1"/>
    <row r="17985" s="13" customFormat="1"/>
    <row r="17986" s="13" customFormat="1"/>
    <row r="17987" s="13" customFormat="1"/>
    <row r="17988" s="13" customFormat="1"/>
    <row r="17989" s="13" customFormat="1"/>
    <row r="17990" s="13" customFormat="1"/>
    <row r="17991" s="13" customFormat="1"/>
    <row r="17992" s="13" customFormat="1"/>
    <row r="17993" s="13" customFormat="1"/>
    <row r="17994" s="13" customFormat="1"/>
    <row r="17995" s="13" customFormat="1"/>
    <row r="17996" s="13" customFormat="1"/>
    <row r="17997" s="13" customFormat="1"/>
    <row r="17998" s="13" customFormat="1"/>
    <row r="17999" s="13" customFormat="1"/>
    <row r="18000" s="13" customFormat="1"/>
    <row r="18001" s="13" customFormat="1"/>
    <row r="18002" s="13" customFormat="1"/>
    <row r="18003" s="13" customFormat="1"/>
    <row r="18004" s="13" customFormat="1"/>
    <row r="18005" s="13" customFormat="1"/>
    <row r="18006" s="13" customFormat="1"/>
    <row r="18007" s="13" customFormat="1"/>
    <row r="18008" s="13" customFormat="1"/>
    <row r="18009" s="13" customFormat="1"/>
    <row r="18010" s="13" customFormat="1"/>
    <row r="18011" s="13" customFormat="1"/>
    <row r="18012" s="13" customFormat="1"/>
    <row r="18013" s="13" customFormat="1"/>
    <row r="18014" s="13" customFormat="1"/>
    <row r="18015" s="13" customFormat="1"/>
    <row r="18016" s="13" customFormat="1"/>
    <row r="18017" s="13" customFormat="1"/>
    <row r="18018" s="13" customFormat="1"/>
    <row r="18019" s="13" customFormat="1"/>
    <row r="18020" s="13" customFormat="1"/>
    <row r="18021" s="13" customFormat="1"/>
    <row r="18022" s="13" customFormat="1"/>
    <row r="18023" s="13" customFormat="1"/>
    <row r="18024" s="13" customFormat="1"/>
    <row r="18025" s="13" customFormat="1"/>
    <row r="18026" s="13" customFormat="1"/>
    <row r="18027" s="13" customFormat="1"/>
    <row r="18028" s="13" customFormat="1"/>
    <row r="18029" s="13" customFormat="1"/>
    <row r="18030" s="13" customFormat="1"/>
    <row r="18031" s="13" customFormat="1"/>
    <row r="18032" s="13" customFormat="1"/>
    <row r="18033" s="13" customFormat="1"/>
    <row r="18034" s="13" customFormat="1"/>
    <row r="18035" s="13" customFormat="1"/>
    <row r="18036" s="13" customFormat="1"/>
    <row r="18037" s="13" customFormat="1"/>
    <row r="18038" s="13" customFormat="1"/>
    <row r="18039" s="13" customFormat="1"/>
    <row r="18040" s="13" customFormat="1"/>
    <row r="18041" s="13" customFormat="1"/>
    <row r="18042" s="13" customFormat="1"/>
    <row r="18043" s="13" customFormat="1"/>
    <row r="18044" s="13" customFormat="1"/>
    <row r="18045" s="13" customFormat="1"/>
    <row r="18046" s="13" customFormat="1"/>
    <row r="18047" s="13" customFormat="1"/>
    <row r="18048" s="13" customFormat="1"/>
    <row r="18049" s="13" customFormat="1"/>
    <row r="18050" s="13" customFormat="1"/>
    <row r="18051" s="13" customFormat="1"/>
    <row r="18052" s="13" customFormat="1"/>
    <row r="18053" s="13" customFormat="1"/>
    <row r="18054" s="13" customFormat="1"/>
    <row r="18055" s="13" customFormat="1"/>
    <row r="18056" s="13" customFormat="1"/>
    <row r="18057" s="13" customFormat="1"/>
    <row r="18058" s="13" customFormat="1"/>
    <row r="18059" s="13" customFormat="1"/>
    <row r="18060" s="13" customFormat="1"/>
    <row r="18061" s="13" customFormat="1"/>
    <row r="18062" s="13" customFormat="1"/>
    <row r="18063" s="13" customFormat="1"/>
    <row r="18064" s="13" customFormat="1"/>
    <row r="18065" s="13" customFormat="1"/>
    <row r="18066" s="13" customFormat="1"/>
    <row r="18067" s="13" customFormat="1"/>
    <row r="18068" s="13" customFormat="1"/>
    <row r="18069" s="13" customFormat="1"/>
    <row r="18070" s="13" customFormat="1"/>
    <row r="18071" s="13" customFormat="1"/>
    <row r="18072" s="13" customFormat="1"/>
    <row r="18073" s="13" customFormat="1"/>
    <row r="18074" s="13" customFormat="1"/>
    <row r="18075" s="13" customFormat="1"/>
    <row r="18076" s="13" customFormat="1"/>
    <row r="18077" s="13" customFormat="1"/>
    <row r="18078" s="13" customFormat="1"/>
    <row r="18079" s="13" customFormat="1"/>
    <row r="18080" s="13" customFormat="1"/>
    <row r="18081" s="13" customFormat="1"/>
    <row r="18082" s="13" customFormat="1"/>
    <row r="18083" s="13" customFormat="1"/>
    <row r="18084" s="13" customFormat="1"/>
    <row r="18085" s="13" customFormat="1"/>
    <row r="18086" s="13" customFormat="1"/>
    <row r="18087" s="13" customFormat="1"/>
    <row r="18088" s="13" customFormat="1"/>
    <row r="18089" s="13" customFormat="1"/>
    <row r="18090" s="13" customFormat="1"/>
    <row r="18091" s="13" customFormat="1"/>
    <row r="18092" s="13" customFormat="1"/>
    <row r="18093" s="13" customFormat="1"/>
    <row r="18094" s="13" customFormat="1"/>
    <row r="18095" s="13" customFormat="1"/>
    <row r="18096" s="13" customFormat="1"/>
    <row r="18097" s="13" customFormat="1"/>
    <row r="18098" s="13" customFormat="1"/>
    <row r="18099" s="13" customFormat="1"/>
    <row r="18100" s="13" customFormat="1"/>
    <row r="18101" s="13" customFormat="1"/>
    <row r="18102" s="13" customFormat="1"/>
    <row r="18103" s="13" customFormat="1"/>
    <row r="18104" s="13" customFormat="1"/>
    <row r="18105" s="13" customFormat="1"/>
    <row r="18106" s="13" customFormat="1"/>
    <row r="18107" s="13" customFormat="1"/>
    <row r="18108" s="13" customFormat="1"/>
    <row r="18109" s="13" customFormat="1"/>
    <row r="18110" s="13" customFormat="1"/>
    <row r="18111" s="13" customFormat="1"/>
    <row r="18112" s="13" customFormat="1"/>
    <row r="18113" s="13" customFormat="1"/>
    <row r="18114" s="13" customFormat="1"/>
    <row r="18115" s="13" customFormat="1"/>
    <row r="18116" s="13" customFormat="1"/>
    <row r="18117" s="13" customFormat="1"/>
    <row r="18118" s="13" customFormat="1"/>
    <row r="18119" s="13" customFormat="1"/>
    <row r="18120" s="13" customFormat="1"/>
    <row r="18121" s="13" customFormat="1"/>
    <row r="18122" s="13" customFormat="1"/>
    <row r="18123" s="13" customFormat="1"/>
    <row r="18124" s="13" customFormat="1"/>
    <row r="18125" s="13" customFormat="1"/>
    <row r="18126" s="13" customFormat="1"/>
    <row r="18127" s="13" customFormat="1"/>
    <row r="18128" s="13" customFormat="1"/>
    <row r="18129" s="13" customFormat="1"/>
    <row r="18130" s="13" customFormat="1"/>
    <row r="18131" s="13" customFormat="1"/>
    <row r="18132" s="13" customFormat="1"/>
    <row r="18133" s="13" customFormat="1"/>
    <row r="18134" s="13" customFormat="1"/>
    <row r="18135" s="13" customFormat="1"/>
    <row r="18136" s="13" customFormat="1"/>
    <row r="18137" s="13" customFormat="1"/>
    <row r="18138" s="13" customFormat="1"/>
    <row r="18139" s="13" customFormat="1"/>
    <row r="18140" s="13" customFormat="1"/>
    <row r="18141" s="13" customFormat="1"/>
    <row r="18142" s="13" customFormat="1"/>
    <row r="18143" s="13" customFormat="1"/>
    <row r="18144" s="13" customFormat="1"/>
    <row r="18145" s="13" customFormat="1"/>
    <row r="18146" s="13" customFormat="1"/>
    <row r="18147" s="13" customFormat="1"/>
    <row r="18148" s="13" customFormat="1"/>
    <row r="18149" s="13" customFormat="1"/>
    <row r="18150" s="13" customFormat="1"/>
    <row r="18151" s="13" customFormat="1"/>
    <row r="18152" s="13" customFormat="1"/>
    <row r="18153" s="13" customFormat="1"/>
    <row r="18154" s="13" customFormat="1"/>
    <row r="18155" s="13" customFormat="1"/>
    <row r="18156" s="13" customFormat="1"/>
    <row r="18157" s="13" customFormat="1"/>
    <row r="18158" s="13" customFormat="1"/>
    <row r="18159" s="13" customFormat="1"/>
    <row r="18160" s="13" customFormat="1"/>
    <row r="18161" s="13" customFormat="1"/>
    <row r="18162" s="13" customFormat="1"/>
    <row r="18163" s="13" customFormat="1"/>
    <row r="18164" s="13" customFormat="1"/>
    <row r="18165" s="13" customFormat="1"/>
    <row r="18166" s="13" customFormat="1"/>
    <row r="18167" s="13" customFormat="1"/>
    <row r="18168" s="13" customFormat="1"/>
    <row r="18169" s="13" customFormat="1"/>
    <row r="18170" s="13" customFormat="1"/>
    <row r="18171" s="13" customFormat="1"/>
    <row r="18172" s="13" customFormat="1"/>
    <row r="18173" s="13" customFormat="1"/>
    <row r="18174" s="13" customFormat="1"/>
    <row r="18175" s="13" customFormat="1"/>
    <row r="18176" s="13" customFormat="1"/>
    <row r="18177" s="13" customFormat="1"/>
    <row r="18178" s="13" customFormat="1"/>
    <row r="18179" s="13" customFormat="1"/>
    <row r="18180" s="13" customFormat="1"/>
    <row r="18181" s="13" customFormat="1"/>
    <row r="18182" s="13" customFormat="1"/>
    <row r="18183" s="13" customFormat="1"/>
    <row r="18184" s="13" customFormat="1"/>
    <row r="18185" s="13" customFormat="1"/>
    <row r="18186" s="13" customFormat="1"/>
    <row r="18187" s="13" customFormat="1"/>
    <row r="18188" s="13" customFormat="1"/>
    <row r="18189" s="13" customFormat="1"/>
    <row r="18190" s="13" customFormat="1"/>
    <row r="18191" s="13" customFormat="1"/>
    <row r="18192" s="13" customFormat="1"/>
    <row r="18193" s="13" customFormat="1"/>
    <row r="18194" s="13" customFormat="1"/>
    <row r="18195" s="13" customFormat="1"/>
    <row r="18196" s="13" customFormat="1"/>
    <row r="18197" s="13" customFormat="1"/>
    <row r="18198" s="13" customFormat="1"/>
    <row r="18199" s="13" customFormat="1"/>
    <row r="18200" s="13" customFormat="1"/>
    <row r="18201" s="13" customFormat="1"/>
    <row r="18202" s="13" customFormat="1"/>
    <row r="18203" s="13" customFormat="1"/>
    <row r="18204" s="13" customFormat="1"/>
    <row r="18205" s="13" customFormat="1"/>
    <row r="18206" s="13" customFormat="1"/>
    <row r="18207" s="13" customFormat="1"/>
    <row r="18208" s="13" customFormat="1"/>
    <row r="18209" s="13" customFormat="1"/>
    <row r="18210" s="13" customFormat="1"/>
    <row r="18211" s="13" customFormat="1"/>
    <row r="18212" s="13" customFormat="1"/>
    <row r="18213" s="13" customFormat="1"/>
    <row r="18214" s="13" customFormat="1"/>
    <row r="18215" s="13" customFormat="1"/>
    <row r="18216" s="13" customFormat="1"/>
    <row r="18217" s="13" customFormat="1"/>
    <row r="18218" s="13" customFormat="1"/>
    <row r="18219" s="13" customFormat="1"/>
    <row r="18220" s="13" customFormat="1"/>
    <row r="18221" s="13" customFormat="1"/>
    <row r="18222" s="13" customFormat="1"/>
    <row r="18223" s="13" customFormat="1"/>
    <row r="18224" s="13" customFormat="1"/>
    <row r="18225" s="13" customFormat="1"/>
    <row r="18226" s="13" customFormat="1"/>
    <row r="18227" s="13" customFormat="1"/>
    <row r="18228" s="13" customFormat="1"/>
    <row r="18229" s="13" customFormat="1"/>
    <row r="18230" s="13" customFormat="1"/>
    <row r="18231" s="13" customFormat="1"/>
    <row r="18232" s="13" customFormat="1"/>
    <row r="18233" s="13" customFormat="1"/>
    <row r="18234" s="13" customFormat="1"/>
    <row r="18235" s="13" customFormat="1"/>
    <row r="18236" s="13" customFormat="1"/>
    <row r="18237" s="13" customFormat="1"/>
    <row r="18238" s="13" customFormat="1"/>
    <row r="18239" s="13" customFormat="1"/>
    <row r="18240" s="13" customFormat="1"/>
    <row r="18241" s="13" customFormat="1"/>
    <row r="18242" s="13" customFormat="1"/>
    <row r="18243" s="13" customFormat="1"/>
    <row r="18244" s="13" customFormat="1"/>
    <row r="18245" s="13" customFormat="1"/>
    <row r="18246" s="13" customFormat="1"/>
    <row r="18247" s="13" customFormat="1"/>
    <row r="18248" s="13" customFormat="1"/>
    <row r="18249" s="13" customFormat="1"/>
    <row r="18250" s="13" customFormat="1"/>
    <row r="18251" s="13" customFormat="1"/>
    <row r="18252" s="13" customFormat="1"/>
    <row r="18253" s="13" customFormat="1"/>
    <row r="18254" s="13" customFormat="1"/>
    <row r="18255" s="13" customFormat="1"/>
    <row r="18256" s="13" customFormat="1"/>
    <row r="18257" s="13" customFormat="1"/>
    <row r="18258" s="13" customFormat="1"/>
    <row r="18259" s="13" customFormat="1"/>
    <row r="18260" s="13" customFormat="1"/>
    <row r="18261" s="13" customFormat="1"/>
    <row r="18262" s="13" customFormat="1"/>
    <row r="18263" s="13" customFormat="1"/>
    <row r="18264" s="13" customFormat="1"/>
    <row r="18265" s="13" customFormat="1"/>
    <row r="18266" s="13" customFormat="1"/>
    <row r="18267" s="13" customFormat="1"/>
    <row r="18268" s="13" customFormat="1"/>
    <row r="18269" s="13" customFormat="1"/>
    <row r="18270" s="13" customFormat="1"/>
    <row r="18271" s="13" customFormat="1"/>
    <row r="18272" s="13" customFormat="1"/>
    <row r="18273" s="13" customFormat="1"/>
    <row r="18274" s="13" customFormat="1"/>
    <row r="18275" s="13" customFormat="1"/>
    <row r="18276" s="13" customFormat="1"/>
    <row r="18277" s="13" customFormat="1"/>
    <row r="18278" s="13" customFormat="1"/>
    <row r="18279" s="13" customFormat="1"/>
    <row r="18280" s="13" customFormat="1"/>
    <row r="18281" s="13" customFormat="1"/>
    <row r="18282" s="13" customFormat="1"/>
    <row r="18283" s="13" customFormat="1"/>
    <row r="18284" s="13" customFormat="1"/>
    <row r="18285" s="13" customFormat="1"/>
    <row r="18286" s="13" customFormat="1"/>
    <row r="18287" s="13" customFormat="1"/>
    <row r="18288" s="13" customFormat="1"/>
    <row r="18289" s="13" customFormat="1"/>
    <row r="18290" s="13" customFormat="1"/>
    <row r="18291" s="13" customFormat="1"/>
    <row r="18292" s="13" customFormat="1"/>
    <row r="18293" s="13" customFormat="1"/>
    <row r="18294" s="13" customFormat="1"/>
    <row r="18295" s="13" customFormat="1"/>
    <row r="18296" s="13" customFormat="1"/>
    <row r="18297" s="13" customFormat="1"/>
    <row r="18298" s="13" customFormat="1"/>
    <row r="18299" s="13" customFormat="1"/>
    <row r="18300" s="13" customFormat="1"/>
    <row r="18301" s="13" customFormat="1"/>
    <row r="18302" s="13" customFormat="1"/>
    <row r="18303" s="13" customFormat="1"/>
    <row r="18304" s="13" customFormat="1"/>
    <row r="18305" s="13" customFormat="1"/>
    <row r="18306" s="13" customFormat="1"/>
    <row r="18307" s="13" customFormat="1"/>
    <row r="18308" s="13" customFormat="1"/>
    <row r="18309" s="13" customFormat="1"/>
    <row r="18310" s="13" customFormat="1"/>
    <row r="18311" s="13" customFormat="1"/>
    <row r="18312" s="13" customFormat="1"/>
    <row r="18313" s="13" customFormat="1"/>
    <row r="18314" s="13" customFormat="1"/>
    <row r="18315" s="13" customFormat="1"/>
    <row r="18316" s="13" customFormat="1"/>
    <row r="18317" s="13" customFormat="1"/>
    <row r="18318" s="13" customFormat="1"/>
    <row r="18319" s="13" customFormat="1"/>
    <row r="18320" s="13" customFormat="1"/>
    <row r="18321" s="13" customFormat="1"/>
    <row r="18322" s="13" customFormat="1"/>
    <row r="18323" s="13" customFormat="1"/>
    <row r="18324" s="13" customFormat="1"/>
    <row r="18325" s="13" customFormat="1"/>
    <row r="18326" s="13" customFormat="1"/>
    <row r="18327" s="13" customFormat="1"/>
    <row r="18328" s="13" customFormat="1"/>
    <row r="18329" s="13" customFormat="1"/>
    <row r="18330" s="13" customFormat="1"/>
    <row r="18331" s="13" customFormat="1"/>
    <row r="18332" s="13" customFormat="1"/>
    <row r="18333" s="13" customFormat="1"/>
    <row r="18334" s="13" customFormat="1"/>
    <row r="18335" s="13" customFormat="1"/>
    <row r="18336" s="13" customFormat="1"/>
    <row r="18337" s="13" customFormat="1"/>
    <row r="18338" s="13" customFormat="1"/>
    <row r="18339" s="13" customFormat="1"/>
    <row r="18340" s="13" customFormat="1"/>
    <row r="18341" s="13" customFormat="1"/>
    <row r="18342" s="13" customFormat="1"/>
    <row r="18343" s="13" customFormat="1"/>
    <row r="18344" s="13" customFormat="1"/>
    <row r="18345" s="13" customFormat="1"/>
    <row r="18346" s="13" customFormat="1"/>
    <row r="18347" s="13" customFormat="1"/>
    <row r="18348" s="13" customFormat="1"/>
    <row r="18349" s="13" customFormat="1"/>
    <row r="18350" s="13" customFormat="1"/>
    <row r="18351" s="13" customFormat="1"/>
    <row r="18352" s="13" customFormat="1"/>
    <row r="18353" s="13" customFormat="1"/>
    <row r="18354" s="13" customFormat="1"/>
    <row r="18355" s="13" customFormat="1"/>
    <row r="18356" s="13" customFormat="1"/>
    <row r="18357" s="13" customFormat="1"/>
    <row r="18358" s="13" customFormat="1"/>
    <row r="18359" s="13" customFormat="1"/>
    <row r="18360" s="13" customFormat="1"/>
    <row r="18361" s="13" customFormat="1"/>
    <row r="18362" s="13" customFormat="1"/>
    <row r="18363" s="13" customFormat="1"/>
    <row r="18364" s="13" customFormat="1"/>
    <row r="18365" s="13" customFormat="1"/>
    <row r="18366" s="13" customFormat="1"/>
    <row r="18367" s="13" customFormat="1"/>
    <row r="18368" s="13" customFormat="1"/>
    <row r="18369" s="13" customFormat="1"/>
    <row r="18370" s="13" customFormat="1"/>
    <row r="18371" s="13" customFormat="1"/>
    <row r="18372" s="13" customFormat="1"/>
    <row r="18373" s="13" customFormat="1"/>
    <row r="18374" s="13" customFormat="1"/>
    <row r="18375" s="13" customFormat="1"/>
    <row r="18376" s="13" customFormat="1"/>
    <row r="18377" s="13" customFormat="1"/>
    <row r="18378" s="13" customFormat="1"/>
    <row r="18379" s="13" customFormat="1"/>
    <row r="18380" s="13" customFormat="1"/>
    <row r="18381" s="13" customFormat="1"/>
    <row r="18382" s="13" customFormat="1"/>
    <row r="18383" s="13" customFormat="1"/>
    <row r="18384" s="13" customFormat="1"/>
    <row r="18385" s="13" customFormat="1"/>
    <row r="18386" s="13" customFormat="1"/>
    <row r="18387" s="13" customFormat="1"/>
    <row r="18388" s="13" customFormat="1"/>
    <row r="18389" s="13" customFormat="1"/>
    <row r="18390" s="13" customFormat="1"/>
    <row r="18391" s="13" customFormat="1"/>
    <row r="18392" s="13" customFormat="1"/>
    <row r="18393" s="13" customFormat="1"/>
    <row r="18394" s="13" customFormat="1"/>
    <row r="18395" s="13" customFormat="1"/>
    <row r="18396" s="13" customFormat="1"/>
    <row r="18397" s="13" customFormat="1"/>
    <row r="18398" s="13" customFormat="1"/>
    <row r="18399" s="13" customFormat="1"/>
    <row r="18400" s="13" customFormat="1"/>
    <row r="18401" s="13" customFormat="1"/>
    <row r="18402" s="13" customFormat="1"/>
    <row r="18403" s="13" customFormat="1"/>
    <row r="18404" s="13" customFormat="1"/>
    <row r="18405" s="13" customFormat="1"/>
    <row r="18406" s="13" customFormat="1"/>
    <row r="18407" s="13" customFormat="1"/>
    <row r="18408" s="13" customFormat="1"/>
    <row r="18409" s="13" customFormat="1"/>
    <row r="18410" s="13" customFormat="1"/>
    <row r="18411" s="13" customFormat="1"/>
    <row r="18412" s="13" customFormat="1"/>
    <row r="18413" s="13" customFormat="1"/>
    <row r="18414" s="13" customFormat="1"/>
    <row r="18415" s="13" customFormat="1"/>
    <row r="18416" s="13" customFormat="1"/>
    <row r="18417" s="13" customFormat="1"/>
    <row r="18418" s="13" customFormat="1"/>
    <row r="18419" s="13" customFormat="1"/>
    <row r="18420" s="13" customFormat="1"/>
    <row r="18421" s="13" customFormat="1"/>
    <row r="18422" s="13" customFormat="1"/>
    <row r="18423" s="13" customFormat="1"/>
    <row r="18424" s="13" customFormat="1"/>
    <row r="18425" s="13" customFormat="1"/>
    <row r="18426" s="13" customFormat="1"/>
    <row r="18427" s="13" customFormat="1"/>
    <row r="18428" s="13" customFormat="1"/>
    <row r="18429" s="13" customFormat="1"/>
    <row r="18430" s="13" customFormat="1"/>
    <row r="18431" s="13" customFormat="1"/>
    <row r="18432" s="13" customFormat="1"/>
    <row r="18433" s="13" customFormat="1"/>
    <row r="18434" s="13" customFormat="1"/>
    <row r="18435" s="13" customFormat="1"/>
    <row r="18436" s="13" customFormat="1"/>
    <row r="18437" s="13" customFormat="1"/>
    <row r="18438" s="13" customFormat="1"/>
    <row r="18439" s="13" customFormat="1"/>
    <row r="18440" s="13" customFormat="1"/>
    <row r="18441" s="13" customFormat="1"/>
    <row r="18442" s="13" customFormat="1"/>
    <row r="18443" s="13" customFormat="1"/>
    <row r="18444" s="13" customFormat="1"/>
    <row r="18445" s="13" customFormat="1"/>
    <row r="18446" s="13" customFormat="1"/>
    <row r="18447" s="13" customFormat="1"/>
    <row r="18448" s="13" customFormat="1"/>
    <row r="18449" s="13" customFormat="1"/>
    <row r="18450" s="13" customFormat="1"/>
    <row r="18451" s="13" customFormat="1"/>
    <row r="18452" s="13" customFormat="1"/>
    <row r="18453" s="13" customFormat="1"/>
    <row r="18454" s="13" customFormat="1"/>
    <row r="18455" s="13" customFormat="1"/>
    <row r="18456" s="13" customFormat="1"/>
    <row r="18457" s="13" customFormat="1"/>
    <row r="18458" s="13" customFormat="1"/>
    <row r="18459" s="13" customFormat="1"/>
    <row r="18460" s="13" customFormat="1"/>
    <row r="18461" s="13" customFormat="1"/>
    <row r="18462" s="13" customFormat="1"/>
    <row r="18463" s="13" customFormat="1"/>
    <row r="18464" s="13" customFormat="1"/>
    <row r="18465" s="13" customFormat="1"/>
    <row r="18466" s="13" customFormat="1"/>
    <row r="18467" s="13" customFormat="1"/>
    <row r="18468" s="13" customFormat="1"/>
    <row r="18469" s="13" customFormat="1"/>
    <row r="18470" s="13" customFormat="1"/>
    <row r="18471" s="13" customFormat="1"/>
    <row r="18472" s="13" customFormat="1"/>
    <row r="18473" s="13" customFormat="1"/>
    <row r="18474" s="13" customFormat="1"/>
    <row r="18475" s="13" customFormat="1"/>
    <row r="18476" s="13" customFormat="1"/>
    <row r="18477" s="13" customFormat="1"/>
    <row r="18478" s="13" customFormat="1"/>
    <row r="18479" s="13" customFormat="1"/>
    <row r="18480" s="13" customFormat="1"/>
    <row r="18481" s="13" customFormat="1"/>
    <row r="18482" s="13" customFormat="1"/>
    <row r="18483" s="13" customFormat="1"/>
    <row r="18484" s="13" customFormat="1"/>
    <row r="18485" s="13" customFormat="1"/>
    <row r="18486" s="13" customFormat="1"/>
    <row r="18487" s="13" customFormat="1"/>
    <row r="18488" s="13" customFormat="1"/>
    <row r="18489" s="13" customFormat="1"/>
    <row r="18490" s="13" customFormat="1"/>
    <row r="18491" s="13" customFormat="1"/>
    <row r="18492" s="13" customFormat="1"/>
    <row r="18493" s="13" customFormat="1"/>
    <row r="18494" s="13" customFormat="1"/>
    <row r="18495" s="13" customFormat="1"/>
    <row r="18496" s="13" customFormat="1"/>
    <row r="18497" s="13" customFormat="1"/>
    <row r="18498" s="13" customFormat="1"/>
    <row r="18499" s="13" customFormat="1"/>
    <row r="18500" s="13" customFormat="1"/>
    <row r="18501" s="13" customFormat="1"/>
    <row r="18502" s="13" customFormat="1"/>
    <row r="18503" s="13" customFormat="1"/>
    <row r="18504" s="13" customFormat="1"/>
    <row r="18505" s="13" customFormat="1"/>
    <row r="18506" s="13" customFormat="1"/>
    <row r="18507" s="13" customFormat="1"/>
    <row r="18508" s="13" customFormat="1"/>
    <row r="18509" s="13" customFormat="1"/>
    <row r="18510" s="13" customFormat="1"/>
    <row r="18511" s="13" customFormat="1"/>
    <row r="18512" s="13" customFormat="1"/>
    <row r="18513" s="13" customFormat="1"/>
    <row r="18514" s="13" customFormat="1"/>
    <row r="18515" s="13" customFormat="1"/>
    <row r="18516" s="13" customFormat="1"/>
    <row r="18517" s="13" customFormat="1"/>
    <row r="18518" s="13" customFormat="1"/>
    <row r="18519" s="13" customFormat="1"/>
    <row r="18520" s="13" customFormat="1"/>
    <row r="18521" s="13" customFormat="1"/>
    <row r="18522" s="13" customFormat="1"/>
    <row r="18523" s="13" customFormat="1"/>
    <row r="18524" s="13" customFormat="1"/>
    <row r="18525" s="13" customFormat="1"/>
    <row r="18526" s="13" customFormat="1"/>
    <row r="18527" s="13" customFormat="1"/>
    <row r="18528" s="13" customFormat="1"/>
    <row r="18529" s="13" customFormat="1"/>
    <row r="18530" s="13" customFormat="1"/>
    <row r="18531" s="13" customFormat="1"/>
    <row r="18532" s="13" customFormat="1"/>
    <row r="18533" s="13" customFormat="1"/>
    <row r="18534" s="13" customFormat="1"/>
    <row r="18535" s="13" customFormat="1"/>
    <row r="18536" s="13" customFormat="1"/>
    <row r="18537" s="13" customFormat="1"/>
    <row r="18538" s="13" customFormat="1"/>
    <row r="18539" s="13" customFormat="1"/>
    <row r="18540" s="13" customFormat="1"/>
    <row r="18541" s="13" customFormat="1"/>
    <row r="18542" s="13" customFormat="1"/>
    <row r="18543" s="13" customFormat="1"/>
    <row r="18544" s="13" customFormat="1"/>
    <row r="18545" s="13" customFormat="1"/>
    <row r="18546" s="13" customFormat="1"/>
    <row r="18547" s="13" customFormat="1"/>
    <row r="18548" s="13" customFormat="1"/>
    <row r="18549" s="13" customFormat="1"/>
    <row r="18550" s="13" customFormat="1"/>
    <row r="18551" s="13" customFormat="1"/>
    <row r="18552" s="13" customFormat="1"/>
    <row r="18553" s="13" customFormat="1"/>
    <row r="18554" s="13" customFormat="1"/>
    <row r="18555" s="13" customFormat="1"/>
    <row r="18556" s="13" customFormat="1"/>
    <row r="18557" s="13" customFormat="1"/>
    <row r="18558" s="13" customFormat="1"/>
    <row r="18559" s="13" customFormat="1"/>
    <row r="18560" s="13" customFormat="1"/>
    <row r="18561" s="13" customFormat="1"/>
    <row r="18562" s="13" customFormat="1"/>
    <row r="18563" s="13" customFormat="1"/>
    <row r="18564" s="13" customFormat="1"/>
    <row r="18565" s="13" customFormat="1"/>
    <row r="18566" s="13" customFormat="1"/>
    <row r="18567" s="13" customFormat="1"/>
    <row r="18568" s="13" customFormat="1"/>
    <row r="18569" s="13" customFormat="1"/>
    <row r="18570" s="13" customFormat="1"/>
    <row r="18571" s="13" customFormat="1"/>
    <row r="18572" s="13" customFormat="1"/>
    <row r="18573" s="13" customFormat="1"/>
    <row r="18574" s="13" customFormat="1"/>
    <row r="18575" s="13" customFormat="1"/>
    <row r="18576" s="13" customFormat="1"/>
    <row r="18577" s="13" customFormat="1"/>
    <row r="18578" s="13" customFormat="1"/>
    <row r="18579" s="13" customFormat="1"/>
    <row r="18580" s="13" customFormat="1"/>
    <row r="18581" s="13" customFormat="1"/>
    <row r="18582" s="13" customFormat="1"/>
    <row r="18583" s="13" customFormat="1"/>
    <row r="18584" s="13" customFormat="1"/>
    <row r="18585" s="13" customFormat="1"/>
    <row r="18586" s="13" customFormat="1"/>
    <row r="18587" s="13" customFormat="1"/>
    <row r="18588" s="13" customFormat="1"/>
    <row r="18589" s="13" customFormat="1"/>
    <row r="18590" s="13" customFormat="1"/>
    <row r="18591" s="13" customFormat="1"/>
    <row r="18592" s="13" customFormat="1"/>
    <row r="18593" s="13" customFormat="1"/>
    <row r="18594" s="13" customFormat="1"/>
    <row r="18595" s="13" customFormat="1"/>
    <row r="18596" s="13" customFormat="1"/>
    <row r="18597" s="13" customFormat="1"/>
    <row r="18598" s="13" customFormat="1"/>
    <row r="18599" s="13" customFormat="1"/>
    <row r="18600" s="13" customFormat="1"/>
    <row r="18601" s="13" customFormat="1"/>
    <row r="18602" s="13" customFormat="1"/>
    <row r="18603" s="13" customFormat="1"/>
    <row r="18604" s="13" customFormat="1"/>
    <row r="18605" s="13" customFormat="1"/>
    <row r="18606" s="13" customFormat="1"/>
    <row r="18607" s="13" customFormat="1"/>
    <row r="18608" s="13" customFormat="1"/>
    <row r="18609" s="13" customFormat="1"/>
    <row r="18610" s="13" customFormat="1"/>
    <row r="18611" s="13" customFormat="1"/>
    <row r="18612" s="13" customFormat="1"/>
    <row r="18613" s="13" customFormat="1"/>
    <row r="18614" s="13" customFormat="1"/>
    <row r="18615" s="13" customFormat="1"/>
    <row r="18616" s="13" customFormat="1"/>
    <row r="18617" s="13" customFormat="1"/>
    <row r="18618" s="13" customFormat="1"/>
    <row r="18619" s="13" customFormat="1"/>
    <row r="18620" s="13" customFormat="1"/>
    <row r="18621" s="13" customFormat="1"/>
    <row r="18622" s="13" customFormat="1"/>
    <row r="18623" s="13" customFormat="1"/>
    <row r="18624" s="13" customFormat="1"/>
    <row r="18625" s="13" customFormat="1"/>
    <row r="18626" s="13" customFormat="1"/>
    <row r="18627" s="13" customFormat="1"/>
    <row r="18628" s="13" customFormat="1"/>
    <row r="18629" s="13" customFormat="1"/>
    <row r="18630" s="13" customFormat="1"/>
    <row r="18631" s="13" customFormat="1"/>
    <row r="18632" s="13" customFormat="1"/>
    <row r="18633" s="13" customFormat="1"/>
    <row r="18634" s="13" customFormat="1"/>
    <row r="18635" s="13" customFormat="1"/>
    <row r="18636" s="13" customFormat="1"/>
    <row r="18637" s="13" customFormat="1"/>
    <row r="18638" s="13" customFormat="1"/>
    <row r="18639" s="13" customFormat="1"/>
    <row r="18640" s="13" customFormat="1"/>
    <row r="18641" s="13" customFormat="1"/>
    <row r="18642" s="13" customFormat="1"/>
    <row r="18643" s="13" customFormat="1"/>
    <row r="18644" s="13" customFormat="1"/>
    <row r="18645" s="13" customFormat="1"/>
    <row r="18646" s="13" customFormat="1"/>
    <row r="18647" s="13" customFormat="1"/>
    <row r="18648" s="13" customFormat="1"/>
    <row r="18649" s="13" customFormat="1"/>
    <row r="18650" s="13" customFormat="1"/>
    <row r="18651" s="13" customFormat="1"/>
    <row r="18652" s="13" customFormat="1"/>
    <row r="18653" s="13" customFormat="1"/>
    <row r="18654" s="13" customFormat="1"/>
    <row r="18655" s="13" customFormat="1"/>
    <row r="18656" s="13" customFormat="1"/>
    <row r="18657" s="13" customFormat="1"/>
    <row r="18658" s="13" customFormat="1"/>
    <row r="18659" s="13" customFormat="1"/>
    <row r="18660" s="13" customFormat="1"/>
    <row r="18661" s="13" customFormat="1"/>
    <row r="18662" s="13" customFormat="1"/>
    <row r="18663" s="13" customFormat="1"/>
    <row r="18664" s="13" customFormat="1"/>
    <row r="18665" s="13" customFormat="1"/>
    <row r="18666" s="13" customFormat="1"/>
    <row r="18667" s="13" customFormat="1"/>
    <row r="18668" s="13" customFormat="1"/>
    <row r="18669" s="13" customFormat="1"/>
    <row r="18670" s="13" customFormat="1"/>
    <row r="18671" s="13" customFormat="1"/>
    <row r="18672" s="13" customFormat="1"/>
    <row r="18673" s="13" customFormat="1"/>
    <row r="18674" s="13" customFormat="1"/>
    <row r="18675" s="13" customFormat="1"/>
    <row r="18676" s="13" customFormat="1"/>
    <row r="18677" s="13" customFormat="1"/>
    <row r="18678" s="13" customFormat="1"/>
    <row r="18679" s="13" customFormat="1"/>
    <row r="18680" s="13" customFormat="1"/>
    <row r="18681" s="13" customFormat="1"/>
    <row r="18682" s="13" customFormat="1"/>
    <row r="18683" s="13" customFormat="1"/>
    <row r="18684" s="13" customFormat="1"/>
    <row r="18685" s="13" customFormat="1"/>
    <row r="18686" s="13" customFormat="1"/>
    <row r="18687" s="13" customFormat="1"/>
    <row r="18688" s="13" customFormat="1"/>
    <row r="18689" s="13" customFormat="1"/>
    <row r="18690" s="13" customFormat="1"/>
    <row r="18691" s="13" customFormat="1"/>
    <row r="18692" s="13" customFormat="1"/>
    <row r="18693" s="13" customFormat="1"/>
    <row r="18694" s="13" customFormat="1"/>
    <row r="18695" s="13" customFormat="1"/>
    <row r="18696" s="13" customFormat="1"/>
    <row r="18697" s="13" customFormat="1"/>
    <row r="18698" s="13" customFormat="1"/>
    <row r="18699" s="13" customFormat="1"/>
    <row r="18700" s="13" customFormat="1"/>
    <row r="18701" s="13" customFormat="1"/>
    <row r="18702" s="13" customFormat="1"/>
    <row r="18703" s="13" customFormat="1"/>
    <row r="18704" s="13" customFormat="1"/>
    <row r="18705" s="13" customFormat="1"/>
    <row r="18706" s="13" customFormat="1"/>
    <row r="18707" s="13" customFormat="1"/>
    <row r="18708" s="13" customFormat="1"/>
    <row r="18709" s="13" customFormat="1"/>
    <row r="18710" s="13" customFormat="1"/>
    <row r="18711" s="13" customFormat="1"/>
    <row r="18712" s="13" customFormat="1"/>
    <row r="18713" s="13" customFormat="1"/>
    <row r="18714" s="13" customFormat="1"/>
    <row r="18715" s="13" customFormat="1"/>
    <row r="18716" s="13" customFormat="1"/>
    <row r="18717" s="13" customFormat="1"/>
    <row r="18718" s="13" customFormat="1"/>
    <row r="18719" s="13" customFormat="1"/>
    <row r="18720" s="13" customFormat="1"/>
    <row r="18721" s="13" customFormat="1"/>
    <row r="18722" s="13" customFormat="1"/>
    <row r="18723" s="13" customFormat="1"/>
    <row r="18724" s="13" customFormat="1"/>
    <row r="18725" s="13" customFormat="1"/>
    <row r="18726" s="13" customFormat="1"/>
    <row r="18727" s="13" customFormat="1"/>
    <row r="18728" s="13" customFormat="1"/>
    <row r="18729" s="13" customFormat="1"/>
    <row r="18730" s="13" customFormat="1"/>
    <row r="18731" s="13" customFormat="1"/>
    <row r="18732" s="13" customFormat="1"/>
    <row r="18733" s="13" customFormat="1"/>
    <row r="18734" s="13" customFormat="1"/>
    <row r="18735" s="13" customFormat="1"/>
    <row r="18736" s="13" customFormat="1"/>
    <row r="18737" s="13" customFormat="1"/>
    <row r="18738" s="13" customFormat="1"/>
    <row r="18739" s="13" customFormat="1"/>
    <row r="18740" s="13" customFormat="1"/>
    <row r="18741" s="13" customFormat="1"/>
    <row r="18742" s="13" customFormat="1"/>
    <row r="18743" s="13" customFormat="1"/>
    <row r="18744" s="13" customFormat="1"/>
    <row r="18745" s="13" customFormat="1"/>
    <row r="18746" s="13" customFormat="1"/>
    <row r="18747" s="13" customFormat="1"/>
    <row r="18748" s="13" customFormat="1"/>
    <row r="18749" s="13" customFormat="1"/>
    <row r="18750" s="13" customFormat="1"/>
    <row r="18751" s="13" customFormat="1"/>
    <row r="18752" s="13" customFormat="1"/>
    <row r="18753" s="13" customFormat="1"/>
    <row r="18754" s="13" customFormat="1"/>
    <row r="18755" s="13" customFormat="1"/>
    <row r="18756" s="13" customFormat="1"/>
    <row r="18757" s="13" customFormat="1"/>
    <row r="18758" s="13" customFormat="1"/>
    <row r="18759" s="13" customFormat="1"/>
    <row r="18760" s="13" customFormat="1"/>
    <row r="18761" s="13" customFormat="1"/>
    <row r="18762" s="13" customFormat="1"/>
    <row r="18763" s="13" customFormat="1"/>
    <row r="18764" s="13" customFormat="1"/>
    <row r="18765" s="13" customFormat="1"/>
    <row r="18766" s="13" customFormat="1"/>
    <row r="18767" s="13" customFormat="1"/>
    <row r="18768" s="13" customFormat="1"/>
    <row r="18769" s="13" customFormat="1"/>
    <row r="18770" s="13" customFormat="1"/>
    <row r="18771" s="13" customFormat="1"/>
    <row r="18772" s="13" customFormat="1"/>
    <row r="18773" s="13" customFormat="1"/>
    <row r="18774" s="13" customFormat="1"/>
    <row r="18775" s="13" customFormat="1"/>
    <row r="18776" s="13" customFormat="1"/>
    <row r="18777" s="13" customFormat="1"/>
    <row r="18778" s="13" customFormat="1"/>
    <row r="18779" s="13" customFormat="1"/>
    <row r="18780" s="13" customFormat="1"/>
    <row r="18781" s="13" customFormat="1"/>
    <row r="18782" s="13" customFormat="1"/>
    <row r="18783" s="13" customFormat="1"/>
    <row r="18784" s="13" customFormat="1"/>
    <row r="18785" s="13" customFormat="1"/>
    <row r="18786" s="13" customFormat="1"/>
    <row r="18787" s="13" customFormat="1"/>
    <row r="18788" s="13" customFormat="1"/>
    <row r="18789" s="13" customFormat="1"/>
    <row r="18790" s="13" customFormat="1"/>
    <row r="18791" s="13" customFormat="1"/>
    <row r="18792" s="13" customFormat="1"/>
    <row r="18793" s="13" customFormat="1"/>
    <row r="18794" s="13" customFormat="1"/>
    <row r="18795" s="13" customFormat="1"/>
    <row r="18796" s="13" customFormat="1"/>
    <row r="18797" s="13" customFormat="1"/>
    <row r="18798" s="13" customFormat="1"/>
    <row r="18799" s="13" customFormat="1"/>
    <row r="18800" s="13" customFormat="1"/>
    <row r="18801" s="13" customFormat="1"/>
    <row r="18802" s="13" customFormat="1"/>
    <row r="18803" s="13" customFormat="1"/>
    <row r="18804" s="13" customFormat="1"/>
    <row r="18805" s="13" customFormat="1"/>
    <row r="18806" s="13" customFormat="1"/>
    <row r="18807" s="13" customFormat="1"/>
    <row r="18808" s="13" customFormat="1"/>
    <row r="18809" s="13" customFormat="1"/>
    <row r="18810" s="13" customFormat="1"/>
    <row r="18811" s="13" customFormat="1"/>
    <row r="18812" s="13" customFormat="1"/>
    <row r="18813" s="13" customFormat="1"/>
    <row r="18814" s="13" customFormat="1"/>
    <row r="18815" s="13" customFormat="1"/>
    <row r="18816" s="13" customFormat="1"/>
    <row r="18817" s="13" customFormat="1"/>
    <row r="18818" s="13" customFormat="1"/>
    <row r="18819" s="13" customFormat="1"/>
    <row r="18820" s="13" customFormat="1"/>
    <row r="18821" s="13" customFormat="1"/>
    <row r="18822" s="13" customFormat="1"/>
    <row r="18823" s="13" customFormat="1"/>
    <row r="18824" s="13" customFormat="1"/>
    <row r="18825" s="13" customFormat="1"/>
    <row r="18826" s="13" customFormat="1"/>
    <row r="18827" s="13" customFormat="1"/>
    <row r="18828" s="13" customFormat="1"/>
    <row r="18829" s="13" customFormat="1"/>
    <row r="18830" s="13" customFormat="1"/>
    <row r="18831" s="13" customFormat="1"/>
    <row r="18832" s="13" customFormat="1"/>
    <row r="18833" s="13" customFormat="1"/>
    <row r="18834" s="13" customFormat="1"/>
    <row r="18835" s="13" customFormat="1"/>
    <row r="18836" s="13" customFormat="1"/>
    <row r="18837" s="13" customFormat="1"/>
    <row r="18838" s="13" customFormat="1"/>
    <row r="18839" s="13" customFormat="1"/>
    <row r="18840" s="13" customFormat="1"/>
    <row r="18841" s="13" customFormat="1"/>
    <row r="18842" s="13" customFormat="1"/>
    <row r="18843" s="13" customFormat="1"/>
    <row r="18844" s="13" customFormat="1"/>
    <row r="18845" s="13" customFormat="1"/>
    <row r="18846" s="13" customFormat="1"/>
    <row r="18847" s="13" customFormat="1"/>
    <row r="18848" s="13" customFormat="1"/>
    <row r="18849" s="13" customFormat="1"/>
    <row r="18850" s="13" customFormat="1"/>
    <row r="18851" s="13" customFormat="1"/>
    <row r="18852" s="13" customFormat="1"/>
    <row r="18853" s="13" customFormat="1"/>
    <row r="18854" s="13" customFormat="1"/>
    <row r="18855" s="13" customFormat="1"/>
    <row r="18856" s="13" customFormat="1"/>
    <row r="18857" s="13" customFormat="1"/>
    <row r="18858" s="13" customFormat="1"/>
    <row r="18859" s="13" customFormat="1"/>
    <row r="18860" s="13" customFormat="1"/>
    <row r="18861" s="13" customFormat="1"/>
    <row r="18862" s="13" customFormat="1"/>
    <row r="18863" s="13" customFormat="1"/>
    <row r="18864" s="13" customFormat="1"/>
    <row r="18865" s="13" customFormat="1"/>
    <row r="18866"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row r="18876" s="13" customFormat="1"/>
    <row r="18877" s="13" customFormat="1"/>
    <row r="18878" s="13" customFormat="1"/>
    <row r="18879" s="13" customFormat="1"/>
    <row r="18880" s="13" customFormat="1"/>
    <row r="18881" s="13" customFormat="1"/>
    <row r="18882" s="13" customFormat="1"/>
    <row r="18883" s="13" customFormat="1"/>
    <row r="18884" s="13" customFormat="1"/>
    <row r="18885" s="13" customFormat="1"/>
    <row r="18886" s="13" customFormat="1"/>
    <row r="18887" s="13" customFormat="1"/>
    <row r="18888" s="13" customFormat="1"/>
    <row r="18889" s="13" customFormat="1"/>
    <row r="18890" s="13" customFormat="1"/>
    <row r="18891" s="13" customFormat="1"/>
    <row r="18892" s="13" customFormat="1"/>
    <row r="18893" s="13" customFormat="1"/>
    <row r="18894" s="13" customFormat="1"/>
    <row r="18895" s="13" customFormat="1"/>
    <row r="18896" s="13" customFormat="1"/>
    <row r="18897" s="13" customFormat="1"/>
    <row r="18898" s="13" customFormat="1"/>
    <row r="18899" s="13" customFormat="1"/>
    <row r="18900" s="13" customFormat="1"/>
    <row r="18901" s="13" customFormat="1"/>
    <row r="18902" s="13" customFormat="1"/>
    <row r="18903" s="13" customFormat="1"/>
    <row r="18904" s="13" customFormat="1"/>
    <row r="18905" s="13" customFormat="1"/>
    <row r="18906" s="13" customFormat="1"/>
    <row r="18907" s="13" customFormat="1"/>
    <row r="18908" s="13" customFormat="1"/>
    <row r="18909" s="13" customFormat="1"/>
    <row r="18910" s="13" customFormat="1"/>
    <row r="18911" s="13" customFormat="1"/>
    <row r="18912" s="13" customFormat="1"/>
    <row r="18913" s="13" customFormat="1"/>
    <row r="18914" s="13" customFormat="1"/>
    <row r="18915" s="13" customFormat="1"/>
    <row r="18916" s="13" customFormat="1"/>
    <row r="18917" s="13" customFormat="1"/>
    <row r="18918" s="13" customFormat="1"/>
    <row r="18919" s="13" customFormat="1"/>
    <row r="18920" s="13" customFormat="1"/>
    <row r="18921" s="13" customFormat="1"/>
    <row r="18922" s="13" customFormat="1"/>
    <row r="18923" s="13" customFormat="1"/>
    <row r="18924" s="13" customFormat="1"/>
    <row r="18925" s="13" customFormat="1"/>
    <row r="18926" s="13" customFormat="1"/>
    <row r="18927" s="13" customFormat="1"/>
    <row r="18928" s="13" customFormat="1"/>
    <row r="18929" s="13" customFormat="1"/>
    <row r="18930" s="13" customFormat="1"/>
    <row r="18931" s="13" customFormat="1"/>
    <row r="18932" s="13" customFormat="1"/>
    <row r="18933" s="13" customFormat="1"/>
    <row r="18934" s="13" customFormat="1"/>
    <row r="18935" s="13" customFormat="1"/>
    <row r="18936" s="13" customFormat="1"/>
    <row r="18937" s="13" customFormat="1"/>
    <row r="18938" s="13" customFormat="1"/>
    <row r="18939" s="13" customFormat="1"/>
    <row r="18940" s="13" customFormat="1"/>
    <row r="18941" s="13" customFormat="1"/>
    <row r="18942" s="13" customFormat="1"/>
    <row r="18943" s="13" customFormat="1"/>
    <row r="18944" s="13" customFormat="1"/>
    <row r="18945" s="13" customFormat="1"/>
    <row r="18946" s="13" customFormat="1"/>
    <row r="18947" s="13" customFormat="1"/>
    <row r="18948" s="13" customFormat="1"/>
    <row r="18949" s="13" customFormat="1"/>
    <row r="18950" s="13" customFormat="1"/>
    <row r="18951" s="13" customFormat="1"/>
    <row r="18952" s="13" customFormat="1"/>
    <row r="18953" s="13" customFormat="1"/>
    <row r="18954" s="13" customFormat="1"/>
    <row r="18955" s="13" customFormat="1"/>
    <row r="18956" s="13" customFormat="1"/>
    <row r="18957" s="13" customFormat="1"/>
    <row r="18958" s="13" customFormat="1"/>
    <row r="18959" s="13" customFormat="1"/>
    <row r="18960" s="13" customFormat="1"/>
    <row r="18961" s="13" customFormat="1"/>
    <row r="18962" s="13" customFormat="1"/>
    <row r="18963" s="13" customFormat="1"/>
    <row r="18964" s="13" customFormat="1"/>
    <row r="18965" s="13" customFormat="1"/>
    <row r="18966" s="13" customFormat="1"/>
    <row r="18967" s="13" customFormat="1"/>
    <row r="18968" s="13" customFormat="1"/>
    <row r="18969" s="13" customFormat="1"/>
    <row r="18970" s="13" customFormat="1"/>
    <row r="18971" s="13" customFormat="1"/>
    <row r="18972" s="13" customFormat="1"/>
    <row r="18973" s="13" customFormat="1"/>
    <row r="18974" s="13" customFormat="1"/>
    <row r="18975" s="13" customFormat="1"/>
    <row r="18976" s="13" customFormat="1"/>
    <row r="18977" s="13" customFormat="1"/>
    <row r="18978" s="13" customFormat="1"/>
    <row r="18979" s="13" customFormat="1"/>
    <row r="18980" s="13" customFormat="1"/>
    <row r="18981" s="13" customFormat="1"/>
    <row r="18982" s="13" customFormat="1"/>
    <row r="18983" s="13" customFormat="1"/>
    <row r="18984" s="13" customFormat="1"/>
    <row r="18985" s="13" customFormat="1"/>
    <row r="18986" s="13" customFormat="1"/>
    <row r="18987" s="13" customFormat="1"/>
    <row r="18988" s="13" customFormat="1"/>
    <row r="18989" s="13" customFormat="1"/>
    <row r="18990" s="13" customFormat="1"/>
    <row r="18991" s="13" customFormat="1"/>
    <row r="18992" s="13" customFormat="1"/>
    <row r="18993" s="13" customFormat="1"/>
    <row r="18994" s="13" customFormat="1"/>
    <row r="18995" s="13" customFormat="1"/>
    <row r="18996" s="13" customFormat="1"/>
    <row r="18997" s="13" customFormat="1"/>
    <row r="18998" s="13" customFormat="1"/>
    <row r="18999" s="13" customFormat="1"/>
    <row r="19000" s="13" customFormat="1"/>
    <row r="19001" s="13" customFormat="1"/>
    <row r="19002" s="13" customFormat="1"/>
    <row r="19003" s="13" customFormat="1"/>
    <row r="19004" s="13" customFormat="1"/>
    <row r="19005" s="13" customFormat="1"/>
    <row r="19006" s="13" customFormat="1"/>
    <row r="19007" s="13" customFormat="1"/>
    <row r="19008" s="13" customFormat="1"/>
    <row r="19009" s="13" customFormat="1"/>
    <row r="19010" s="13" customFormat="1"/>
    <row r="19011" s="13" customFormat="1"/>
    <row r="19012" s="13" customFormat="1"/>
    <row r="19013" s="13" customFormat="1"/>
    <row r="19014" s="13" customFormat="1"/>
    <row r="19015" s="13" customFormat="1"/>
    <row r="19016" s="13" customFormat="1"/>
    <row r="19017" s="13" customFormat="1"/>
    <row r="19018" s="13" customFormat="1"/>
    <row r="19019" s="13" customFormat="1"/>
    <row r="19020" s="13" customFormat="1"/>
    <row r="19021" s="13" customFormat="1"/>
    <row r="19022" s="13" customFormat="1"/>
    <row r="19023" s="13" customFormat="1"/>
    <row r="19024" s="13" customFormat="1"/>
    <row r="19025" s="13" customFormat="1"/>
    <row r="19026" s="13" customFormat="1"/>
    <row r="19027" s="13" customFormat="1"/>
    <row r="19028" s="13" customFormat="1"/>
    <row r="19029" s="13" customFormat="1"/>
    <row r="19030" s="13" customFormat="1"/>
    <row r="19031" s="13" customFormat="1"/>
    <row r="19032" s="13" customFormat="1"/>
    <row r="19033" s="13" customFormat="1"/>
    <row r="19034" s="13" customFormat="1"/>
    <row r="19035" s="13" customFormat="1"/>
    <row r="19036" s="13" customFormat="1"/>
    <row r="19037" s="13" customFormat="1"/>
    <row r="19038" s="13" customFormat="1"/>
    <row r="19039" s="13" customFormat="1"/>
    <row r="19040" s="13" customFormat="1"/>
    <row r="19041" s="13" customFormat="1"/>
    <row r="19042" s="13" customFormat="1"/>
    <row r="19043" s="13" customFormat="1"/>
    <row r="19044" s="13" customFormat="1"/>
    <row r="19045" s="13" customFormat="1"/>
    <row r="19046" s="13" customFormat="1"/>
    <row r="19047" s="13" customFormat="1"/>
    <row r="19048" s="13" customFormat="1"/>
    <row r="19049" s="13" customFormat="1"/>
    <row r="19050" s="13" customFormat="1"/>
    <row r="19051" s="13" customFormat="1"/>
    <row r="19052" s="13" customFormat="1"/>
    <row r="19053" s="13" customFormat="1"/>
    <row r="19054" s="13" customFormat="1"/>
    <row r="19055" s="13" customFormat="1"/>
    <row r="19056" s="13" customFormat="1"/>
    <row r="19057" s="13" customFormat="1"/>
    <row r="19058" s="13" customFormat="1"/>
    <row r="19059" s="13" customFormat="1"/>
    <row r="19060" s="13" customFormat="1"/>
    <row r="19061" s="13" customFormat="1"/>
    <row r="19062" s="13" customFormat="1"/>
    <row r="19063" s="13" customFormat="1"/>
    <row r="19064" s="13" customFormat="1"/>
    <row r="19065" s="13" customFormat="1"/>
    <row r="19066" s="13" customFormat="1"/>
    <row r="19067" s="13" customFormat="1"/>
    <row r="19068" s="13" customFormat="1"/>
    <row r="19069" s="13" customFormat="1"/>
    <row r="19070" s="13" customFormat="1"/>
    <row r="19071" s="13" customFormat="1"/>
    <row r="19072" s="13" customFormat="1"/>
    <row r="19073" s="13" customFormat="1"/>
    <row r="19074" s="13" customFormat="1"/>
    <row r="19075" s="13" customFormat="1"/>
    <row r="19076" s="13" customFormat="1"/>
    <row r="19077" s="13" customFormat="1"/>
    <row r="19078" s="13" customFormat="1"/>
    <row r="19079" s="13" customFormat="1"/>
    <row r="19080" s="13" customFormat="1"/>
    <row r="19081" s="13" customFormat="1"/>
    <row r="19082" s="13" customFormat="1"/>
    <row r="19083" s="13" customFormat="1"/>
    <row r="19084" s="13" customFormat="1"/>
    <row r="19085" s="13" customFormat="1"/>
    <row r="19086" s="13" customFormat="1"/>
    <row r="19087" s="13" customFormat="1"/>
    <row r="19088" s="13" customFormat="1"/>
    <row r="19089" s="13" customFormat="1"/>
    <row r="19090" s="13" customFormat="1"/>
    <row r="19091" s="13" customFormat="1"/>
    <row r="19092" s="13" customFormat="1"/>
    <row r="19093" s="13" customFormat="1"/>
    <row r="19094" s="13" customFormat="1"/>
    <row r="19095" s="13" customFormat="1"/>
    <row r="19096" s="13" customFormat="1"/>
    <row r="19097" s="13" customFormat="1"/>
    <row r="19098" s="13" customFormat="1"/>
    <row r="19099" s="13" customFormat="1"/>
    <row r="19100" s="13" customFormat="1"/>
    <row r="19101" s="13" customFormat="1"/>
    <row r="19102" s="13" customFormat="1"/>
    <row r="19103" s="13" customFormat="1"/>
    <row r="19104" s="13" customFormat="1"/>
    <row r="19105" s="13" customFormat="1"/>
    <row r="19106" s="13" customFormat="1"/>
    <row r="19107" s="13" customFormat="1"/>
    <row r="19108" s="13" customFormat="1"/>
    <row r="19109" s="13" customFormat="1"/>
    <row r="19110" s="13" customFormat="1"/>
    <row r="19111" s="13" customFormat="1"/>
    <row r="19112" s="13" customFormat="1"/>
    <row r="19113" s="13" customFormat="1"/>
    <row r="19114" s="13" customFormat="1"/>
    <row r="19115" s="13" customFormat="1"/>
    <row r="19116" s="13" customFormat="1"/>
    <row r="19117" s="13" customFormat="1"/>
    <row r="19118" s="13" customFormat="1"/>
    <row r="19119" s="13" customFormat="1"/>
    <row r="19120" s="13" customFormat="1"/>
    <row r="19121" s="13" customFormat="1"/>
    <row r="19122" s="13" customFormat="1"/>
    <row r="19123" s="13" customFormat="1"/>
    <row r="19124" s="13" customFormat="1"/>
    <row r="19125" s="13" customFormat="1"/>
    <row r="19126" s="13" customFormat="1"/>
    <row r="19127" s="13" customFormat="1"/>
    <row r="19128" s="13" customFormat="1"/>
    <row r="19129" s="13" customFormat="1"/>
    <row r="19130" s="13" customFormat="1"/>
    <row r="19131" s="13" customFormat="1"/>
    <row r="19132" s="13" customFormat="1"/>
    <row r="19133" s="13" customFormat="1"/>
    <row r="19134" s="13" customFormat="1"/>
    <row r="19135" s="13" customFormat="1"/>
    <row r="19136" s="13" customFormat="1"/>
    <row r="19137" s="13" customFormat="1"/>
    <row r="19138" s="13" customFormat="1"/>
    <row r="19139" s="13" customFormat="1"/>
    <row r="19140" s="13" customFormat="1"/>
    <row r="19141" s="13" customFormat="1"/>
    <row r="19142" s="13" customFormat="1"/>
    <row r="19143" s="13" customFormat="1"/>
    <row r="19144" s="13" customFormat="1"/>
    <row r="19145" s="13" customFormat="1"/>
    <row r="19146" s="13" customFormat="1"/>
    <row r="19147" s="13" customFormat="1"/>
    <row r="19148" s="13" customFormat="1"/>
    <row r="19149" s="13" customFormat="1"/>
    <row r="19150" s="13" customFormat="1"/>
    <row r="19151" s="13" customFormat="1"/>
    <row r="19152" s="13" customFormat="1"/>
    <row r="19153" s="13" customFormat="1"/>
    <row r="19154" s="13" customFormat="1"/>
    <row r="19155" s="13" customFormat="1"/>
    <row r="19156" s="13" customFormat="1"/>
    <row r="19157" s="13" customFormat="1"/>
    <row r="19158" s="13" customFormat="1"/>
    <row r="19159" s="13" customFormat="1"/>
    <row r="19160" s="13" customFormat="1"/>
    <row r="19161" s="13" customFormat="1"/>
    <row r="19162" s="13" customFormat="1"/>
    <row r="19163" s="13" customFormat="1"/>
    <row r="19164" s="13" customFormat="1"/>
    <row r="19165" s="13" customFormat="1"/>
    <row r="19166" s="13" customFormat="1"/>
    <row r="19167" s="13" customFormat="1"/>
    <row r="19168" s="13" customFormat="1"/>
    <row r="19169" s="13" customFormat="1"/>
    <row r="19170" s="13" customFormat="1"/>
    <row r="19171" s="13" customFormat="1"/>
    <row r="19172" s="13" customFormat="1"/>
    <row r="19173" s="13" customFormat="1"/>
    <row r="19174" s="13" customFormat="1"/>
    <row r="19175" s="13" customFormat="1"/>
    <row r="19176" s="13" customFormat="1"/>
    <row r="19177" s="13" customFormat="1"/>
    <row r="19178" s="13" customFormat="1"/>
    <row r="19179" s="13" customFormat="1"/>
    <row r="19180" s="13" customFormat="1"/>
    <row r="19181" s="13" customFormat="1"/>
    <row r="19182" s="13" customFormat="1"/>
    <row r="19183" s="13" customFormat="1"/>
    <row r="19184" s="13" customFormat="1"/>
    <row r="19185" s="13" customFormat="1"/>
    <row r="19186" s="13" customFormat="1"/>
    <row r="19187" s="13" customFormat="1"/>
    <row r="19188" s="13" customFormat="1"/>
    <row r="19189" s="13" customFormat="1"/>
    <row r="19190" s="13" customFormat="1"/>
    <row r="19191" s="13" customFormat="1"/>
    <row r="19192" s="13" customFormat="1"/>
    <row r="19193" s="13" customFormat="1"/>
    <row r="19194" s="13" customFormat="1"/>
    <row r="19195" s="13" customFormat="1"/>
    <row r="19196" s="13" customFormat="1"/>
    <row r="19197" s="13" customFormat="1"/>
    <row r="19198" s="13" customFormat="1"/>
    <row r="19199" s="13" customFormat="1"/>
    <row r="19200" s="13" customFormat="1"/>
    <row r="19201" s="13" customFormat="1"/>
    <row r="19202" s="13" customFormat="1"/>
    <row r="19203" s="13" customFormat="1"/>
    <row r="19204" s="13" customFormat="1"/>
    <row r="19205" s="13" customFormat="1"/>
    <row r="19206" s="13" customFormat="1"/>
    <row r="19207" s="13" customFormat="1"/>
    <row r="19208" s="13" customFormat="1"/>
    <row r="19209" s="13" customFormat="1"/>
    <row r="19210" s="13" customFormat="1"/>
    <row r="19211" s="13" customFormat="1"/>
    <row r="19212" s="13" customFormat="1"/>
    <row r="19213" s="13" customFormat="1"/>
    <row r="19214" s="13" customFormat="1"/>
    <row r="19215" s="13" customFormat="1"/>
    <row r="19216" s="13" customFormat="1"/>
    <row r="19217" s="13" customFormat="1"/>
    <row r="19218" s="13" customFormat="1"/>
    <row r="19219" s="13" customFormat="1"/>
    <row r="19220" s="13" customFormat="1"/>
    <row r="19221" s="13" customFormat="1"/>
    <row r="19222" s="13" customFormat="1"/>
    <row r="19223" s="13" customFormat="1"/>
    <row r="19224" s="13" customFormat="1"/>
    <row r="19225" s="13" customFormat="1"/>
    <row r="19226" s="13" customFormat="1"/>
    <row r="19227" s="13" customFormat="1"/>
    <row r="19228" s="13" customFormat="1"/>
    <row r="19229" s="13" customFormat="1"/>
    <row r="19230" s="13" customFormat="1"/>
    <row r="19231" s="13" customFormat="1"/>
    <row r="19232" s="13" customFormat="1"/>
    <row r="19233" s="13" customFormat="1"/>
    <row r="19234" s="13" customFormat="1"/>
    <row r="19235" s="13" customFormat="1"/>
    <row r="19236" s="13" customFormat="1"/>
    <row r="19237" s="13" customFormat="1"/>
    <row r="19238" s="13" customFormat="1"/>
    <row r="19239" s="13" customFormat="1"/>
    <row r="19240" s="13" customFormat="1"/>
    <row r="19241" s="13" customFormat="1"/>
    <row r="19242" s="13" customFormat="1"/>
    <row r="19243" s="13" customFormat="1"/>
    <row r="19244" s="13" customFormat="1"/>
    <row r="19245" s="13" customFormat="1"/>
    <row r="19246" s="13" customFormat="1"/>
    <row r="19247" s="13" customFormat="1"/>
    <row r="19248" s="13" customFormat="1"/>
    <row r="19249" s="13" customFormat="1"/>
    <row r="19250" s="13" customFormat="1"/>
    <row r="19251" s="13" customFormat="1"/>
    <row r="19252" s="13" customFormat="1"/>
    <row r="19253" s="13" customFormat="1"/>
    <row r="19254" s="13" customFormat="1"/>
    <row r="19255" s="13" customFormat="1"/>
    <row r="19256" s="13" customFormat="1"/>
    <row r="19257" s="13" customFormat="1"/>
    <row r="19258" s="13" customFormat="1"/>
    <row r="19259" s="13" customFormat="1"/>
    <row r="19260" s="13" customFormat="1"/>
    <row r="19261" s="13" customFormat="1"/>
    <row r="19262" s="13" customFormat="1"/>
    <row r="19263" s="13" customFormat="1"/>
    <row r="19264" s="13" customFormat="1"/>
    <row r="19265" s="13" customFormat="1"/>
    <row r="19266" s="13" customFormat="1"/>
    <row r="19267" s="13" customFormat="1"/>
    <row r="19268" s="13" customFormat="1"/>
    <row r="19269" s="13" customFormat="1"/>
    <row r="19270" s="13" customFormat="1"/>
    <row r="19271" s="13" customFormat="1"/>
    <row r="19272" s="13" customFormat="1"/>
    <row r="19273" s="13" customFormat="1"/>
    <row r="19274" s="13" customFormat="1"/>
    <row r="19275" s="13" customFormat="1"/>
    <row r="19276" s="13" customFormat="1"/>
    <row r="19277" s="13" customFormat="1"/>
    <row r="19278" s="13" customFormat="1"/>
    <row r="19279" s="13" customFormat="1"/>
    <row r="19280" s="13" customFormat="1"/>
    <row r="19281" s="13" customFormat="1"/>
    <row r="19282" s="13" customFormat="1"/>
    <row r="19283" s="13" customFormat="1"/>
    <row r="19284" s="13" customFormat="1"/>
    <row r="19285" s="13" customFormat="1"/>
    <row r="19286" s="13" customFormat="1"/>
    <row r="19287" s="13" customFormat="1"/>
    <row r="19288" s="13" customFormat="1"/>
    <row r="19289" s="13" customFormat="1"/>
    <row r="19290" s="13" customFormat="1"/>
    <row r="19291" s="13" customFormat="1"/>
    <row r="19292" s="13" customFormat="1"/>
    <row r="19293" s="13" customFormat="1"/>
    <row r="19294" s="13" customFormat="1"/>
    <row r="19295" s="13" customFormat="1"/>
    <row r="19296" s="13" customFormat="1"/>
    <row r="19297" s="13" customFormat="1"/>
    <row r="19298" s="13" customFormat="1"/>
    <row r="19299" s="13" customFormat="1"/>
    <row r="19300" s="13" customFormat="1"/>
    <row r="19301" s="13" customFormat="1"/>
    <row r="19302" s="13" customFormat="1"/>
    <row r="19303" s="13" customFormat="1"/>
    <row r="19304" s="13" customFormat="1"/>
    <row r="19305" s="13" customFormat="1"/>
    <row r="19306" s="13" customFormat="1"/>
    <row r="19307" s="13" customFormat="1"/>
    <row r="19308" s="13" customFormat="1"/>
    <row r="19309" s="13" customFormat="1"/>
    <row r="19310" s="13" customFormat="1"/>
    <row r="19311" s="13" customFormat="1"/>
    <row r="19312" s="13" customFormat="1"/>
    <row r="19313" s="13" customFormat="1"/>
    <row r="19314" s="13" customFormat="1"/>
    <row r="19315" s="13" customFormat="1"/>
    <row r="19316" s="13" customFormat="1"/>
    <row r="19317" s="13" customFormat="1"/>
    <row r="19318" s="13" customFormat="1"/>
    <row r="19319" s="13" customFormat="1"/>
    <row r="19320" s="13" customFormat="1"/>
    <row r="19321" s="13" customFormat="1"/>
    <row r="19322" s="13" customFormat="1"/>
    <row r="19323" s="13" customFormat="1"/>
    <row r="19324" s="13" customFormat="1"/>
    <row r="19325" s="13" customFormat="1"/>
    <row r="19326" s="13" customFormat="1"/>
    <row r="19327" s="13" customFormat="1"/>
    <row r="19328" s="13" customFormat="1"/>
    <row r="19329" s="13" customFormat="1"/>
    <row r="19330" s="13" customFormat="1"/>
    <row r="19331" s="13" customFormat="1"/>
    <row r="19332" s="13" customFormat="1"/>
    <row r="19333" s="13" customFormat="1"/>
    <row r="19334" s="13" customFormat="1"/>
    <row r="19335" s="13" customFormat="1"/>
    <row r="19336" s="13" customFormat="1"/>
    <row r="19337" s="13" customFormat="1"/>
    <row r="19338" s="13" customFormat="1"/>
    <row r="19339" s="13" customFormat="1"/>
    <row r="19340" s="13" customFormat="1"/>
    <row r="19341" s="13" customFormat="1"/>
    <row r="19342" s="13" customFormat="1"/>
    <row r="19343" s="13" customFormat="1"/>
    <row r="19344" s="13" customFormat="1"/>
    <row r="19345" s="13" customFormat="1"/>
    <row r="19346" s="13" customFormat="1"/>
    <row r="19347" s="13" customFormat="1"/>
    <row r="19348" s="13" customFormat="1"/>
    <row r="19349" s="13" customFormat="1"/>
    <row r="19350" s="13" customFormat="1"/>
    <row r="19351" s="13" customFormat="1"/>
    <row r="19352" s="13" customFormat="1"/>
    <row r="19353" s="13" customFormat="1"/>
    <row r="19354" s="13" customFormat="1"/>
    <row r="19355" s="13" customFormat="1"/>
    <row r="19356" s="13" customFormat="1"/>
    <row r="19357" s="13" customFormat="1"/>
    <row r="19358" s="13" customFormat="1"/>
    <row r="19359" s="13" customFormat="1"/>
    <row r="19360" s="13" customFormat="1"/>
    <row r="19361" s="13" customFormat="1"/>
    <row r="19362" s="13" customFormat="1"/>
    <row r="19363" s="13" customFormat="1"/>
    <row r="19364" s="13" customFormat="1"/>
    <row r="19365" s="13" customFormat="1"/>
    <row r="19366" s="13" customFormat="1"/>
    <row r="19367" s="13" customFormat="1"/>
    <row r="19368" s="13" customFormat="1"/>
    <row r="19369" s="13" customFormat="1"/>
    <row r="19370" s="13" customFormat="1"/>
    <row r="19371" s="13" customFormat="1"/>
    <row r="19372" s="13" customFormat="1"/>
    <row r="19373" s="13" customFormat="1"/>
    <row r="19374" s="13" customFormat="1"/>
    <row r="19375" s="13" customFormat="1"/>
    <row r="19376" s="13" customFormat="1"/>
    <row r="19377" s="13" customFormat="1"/>
    <row r="19378" s="13" customFormat="1"/>
    <row r="19379" s="13" customFormat="1"/>
    <row r="19380" s="13" customFormat="1"/>
    <row r="19381" s="13" customFormat="1"/>
    <row r="19382" s="13" customFormat="1"/>
    <row r="19383" s="13" customFormat="1"/>
    <row r="19384" s="13" customFormat="1"/>
    <row r="19385" s="13" customFormat="1"/>
    <row r="19386" s="13" customFormat="1"/>
    <row r="19387" s="13" customFormat="1"/>
    <row r="19388" s="13" customFormat="1"/>
    <row r="19389" s="13" customFormat="1"/>
    <row r="19390" s="13" customFormat="1"/>
    <row r="19391" s="13" customFormat="1"/>
    <row r="19392" s="13" customFormat="1"/>
    <row r="19393" s="13" customFormat="1"/>
    <row r="19394" s="13" customFormat="1"/>
    <row r="19395" s="13" customFormat="1"/>
    <row r="19396" s="13" customFormat="1"/>
    <row r="19397" s="13" customFormat="1"/>
    <row r="19398" s="13" customFormat="1"/>
    <row r="19399" s="13" customFormat="1"/>
    <row r="19400" s="13" customFormat="1"/>
    <row r="19401" s="13" customFormat="1"/>
    <row r="19402" s="13" customFormat="1"/>
    <row r="19403" s="13" customFormat="1"/>
    <row r="19404" s="13" customFormat="1"/>
    <row r="19405" s="13" customFormat="1"/>
    <row r="19406" s="13" customFormat="1"/>
    <row r="19407" s="13" customFormat="1"/>
    <row r="19408" s="13" customFormat="1"/>
    <row r="19409" s="13" customFormat="1"/>
    <row r="19410" s="13" customFormat="1"/>
    <row r="19411" s="13" customFormat="1"/>
    <row r="19412" s="13" customFormat="1"/>
    <row r="19413" s="13" customFormat="1"/>
    <row r="19414" s="13" customFormat="1"/>
    <row r="19415" s="13" customFormat="1"/>
    <row r="19416" s="13" customFormat="1"/>
    <row r="19417" s="13" customFormat="1"/>
    <row r="19418" s="13" customFormat="1"/>
    <row r="19419" s="13" customFormat="1"/>
    <row r="19420" s="13" customFormat="1"/>
    <row r="19421" s="13" customFormat="1"/>
    <row r="19422" s="13" customFormat="1"/>
    <row r="19423" s="13" customFormat="1"/>
    <row r="19424" s="13" customFormat="1"/>
    <row r="19425" s="13" customFormat="1"/>
    <row r="19426" s="13" customFormat="1"/>
    <row r="19427" s="13" customFormat="1"/>
    <row r="19428" s="13" customFormat="1"/>
    <row r="19429" s="13" customFormat="1"/>
    <row r="19430" s="13" customFormat="1"/>
    <row r="19431" s="13" customFormat="1"/>
    <row r="19432" s="13" customFormat="1"/>
    <row r="19433" s="13" customFormat="1"/>
    <row r="19434" s="13" customFormat="1"/>
    <row r="19435" s="13" customFormat="1"/>
    <row r="19436" s="13" customFormat="1"/>
    <row r="19437" s="13" customFormat="1"/>
    <row r="19438" s="13" customFormat="1"/>
    <row r="19439" s="13" customFormat="1"/>
    <row r="19440" s="13" customFormat="1"/>
    <row r="19441" s="13" customFormat="1"/>
    <row r="19442" s="13" customFormat="1"/>
    <row r="19443" s="13" customFormat="1"/>
    <row r="19444" s="13" customFormat="1"/>
    <row r="19445" s="13" customFormat="1"/>
    <row r="19446" s="13" customFormat="1"/>
    <row r="19447" s="13" customFormat="1"/>
    <row r="19448" s="13" customFormat="1"/>
    <row r="19449" s="13" customFormat="1"/>
    <row r="19450" s="13" customFormat="1"/>
    <row r="19451" s="13" customFormat="1"/>
    <row r="19452" s="13" customFormat="1"/>
    <row r="19453" s="13" customFormat="1"/>
    <row r="19454" s="13" customFormat="1"/>
    <row r="19455" s="13" customFormat="1"/>
    <row r="19456" s="13" customFormat="1"/>
    <row r="19457" s="13" customFormat="1"/>
    <row r="19458" s="13" customFormat="1"/>
    <row r="19459" s="13" customFormat="1"/>
    <row r="19460" s="13" customFormat="1"/>
    <row r="19461" s="13" customFormat="1"/>
    <row r="19462" s="13" customFormat="1"/>
    <row r="19463" s="13" customFormat="1"/>
    <row r="19464" s="13" customFormat="1"/>
    <row r="19465" s="13" customFormat="1"/>
    <row r="19466" s="13" customFormat="1"/>
    <row r="19467" s="13" customFormat="1"/>
    <row r="19468" s="13" customFormat="1"/>
    <row r="19469" s="13" customFormat="1"/>
    <row r="19470" s="13" customFormat="1"/>
    <row r="19471" s="13" customFormat="1"/>
    <row r="19472" s="13" customFormat="1"/>
    <row r="19473" s="13" customFormat="1"/>
    <row r="19474" s="13" customFormat="1"/>
    <row r="19475" s="13" customFormat="1"/>
    <row r="19476" s="13" customFormat="1"/>
    <row r="19477" s="13" customFormat="1"/>
    <row r="19478" s="13" customFormat="1"/>
    <row r="19479" s="13" customFormat="1"/>
    <row r="19480" s="13" customFormat="1"/>
    <row r="19481" s="13" customFormat="1"/>
    <row r="19482" s="13" customFormat="1"/>
    <row r="19483" s="13" customFormat="1"/>
    <row r="19484" s="13" customFormat="1"/>
    <row r="19485" s="13" customFormat="1"/>
    <row r="19486" s="13" customFormat="1"/>
    <row r="19487" s="13" customFormat="1"/>
    <row r="19488" s="13" customFormat="1"/>
    <row r="19489" s="13" customFormat="1"/>
    <row r="19490" s="13" customFormat="1"/>
    <row r="19491" s="13" customFormat="1"/>
    <row r="19492" s="13" customFormat="1"/>
    <row r="19493" s="13" customFormat="1"/>
    <row r="19494" s="13" customFormat="1"/>
    <row r="19495" s="13" customFormat="1"/>
    <row r="19496" s="13" customFormat="1"/>
    <row r="19497" s="13" customFormat="1"/>
    <row r="19498" s="13" customFormat="1"/>
    <row r="19499" s="13" customFormat="1"/>
    <row r="19500" s="13" customFormat="1"/>
    <row r="19501" s="13" customFormat="1"/>
    <row r="19502" s="13" customFormat="1"/>
    <row r="19503" s="13" customFormat="1"/>
    <row r="19504" s="13" customFormat="1"/>
    <row r="19505" s="13" customFormat="1"/>
    <row r="19506" s="13" customFormat="1"/>
    <row r="19507" s="13" customFormat="1"/>
    <row r="19508" s="13" customFormat="1"/>
    <row r="19509" s="13" customFormat="1"/>
    <row r="19510" s="13" customFormat="1"/>
    <row r="19511" s="13" customFormat="1"/>
    <row r="19512" s="13" customFormat="1"/>
    <row r="19513" s="13" customFormat="1"/>
    <row r="19514" s="13" customFormat="1"/>
    <row r="19515" s="13" customFormat="1"/>
    <row r="19516" s="13" customFormat="1"/>
    <row r="19517" s="13" customFormat="1"/>
    <row r="19518" s="13" customFormat="1"/>
    <row r="19519" s="13" customFormat="1"/>
    <row r="19520" s="13" customFormat="1"/>
    <row r="19521" s="13" customFormat="1"/>
    <row r="19522" s="13" customFormat="1"/>
    <row r="19523" s="13" customFormat="1"/>
    <row r="19524" s="13" customFormat="1"/>
    <row r="19525" s="13" customFormat="1"/>
    <row r="19526" s="13" customFormat="1"/>
    <row r="19527" s="13" customFormat="1"/>
    <row r="19528" s="13" customFormat="1"/>
    <row r="19529" s="13" customFormat="1"/>
    <row r="19530" s="13" customFormat="1"/>
    <row r="19531" s="13" customFormat="1"/>
    <row r="19532" s="13" customFormat="1"/>
    <row r="19533" s="13" customFormat="1"/>
    <row r="19534" s="13" customFormat="1"/>
    <row r="19535" s="13" customFormat="1"/>
    <row r="19536" s="13" customFormat="1"/>
    <row r="19537" s="13" customFormat="1"/>
    <row r="19538" s="13" customFormat="1"/>
    <row r="19539" s="13" customFormat="1"/>
    <row r="19540" s="13" customFormat="1"/>
    <row r="19541" s="13" customFormat="1"/>
    <row r="19542" s="13" customFormat="1"/>
    <row r="19543" s="13" customFormat="1"/>
    <row r="19544" s="13" customFormat="1"/>
    <row r="19545" s="13" customFormat="1"/>
    <row r="19546" s="13" customFormat="1"/>
    <row r="19547" s="13" customFormat="1"/>
    <row r="19548" s="13" customFormat="1"/>
    <row r="19549" s="13" customFormat="1"/>
    <row r="19550" s="13" customFormat="1"/>
    <row r="19551" s="13" customFormat="1"/>
    <row r="19552" s="13" customFormat="1"/>
    <row r="19553" s="13" customFormat="1"/>
    <row r="19554" s="13" customFormat="1"/>
    <row r="19555" s="13" customFormat="1"/>
    <row r="19556" s="13" customFormat="1"/>
    <row r="19557" s="13" customFormat="1"/>
    <row r="19558" s="13" customFormat="1"/>
    <row r="19559" s="13" customFormat="1"/>
    <row r="19560" s="13" customFormat="1"/>
    <row r="19561" s="13" customFormat="1"/>
    <row r="19562" s="13" customFormat="1"/>
    <row r="19563" s="13" customFormat="1"/>
    <row r="19564" s="13" customFormat="1"/>
    <row r="19565" s="13" customFormat="1"/>
    <row r="19566" s="13" customFormat="1"/>
    <row r="19567" s="13" customFormat="1"/>
    <row r="19568" s="13" customFormat="1"/>
    <row r="19569" s="13" customFormat="1"/>
    <row r="19570" s="13" customFormat="1"/>
    <row r="19571" s="13" customFormat="1"/>
    <row r="19572" s="13" customFormat="1"/>
    <row r="19573" s="13" customFormat="1"/>
    <row r="19574" s="13" customFormat="1"/>
    <row r="19575" s="13" customFormat="1"/>
    <row r="19576" s="13" customFormat="1"/>
    <row r="19577" s="13" customFormat="1"/>
    <row r="19578" s="13" customFormat="1"/>
    <row r="19579" s="13" customFormat="1"/>
    <row r="19580" s="13" customFormat="1"/>
    <row r="19581" s="13" customFormat="1"/>
    <row r="19582" s="13" customFormat="1"/>
    <row r="19583" s="13" customFormat="1"/>
    <row r="19584" s="13" customFormat="1"/>
    <row r="19585" s="13" customFormat="1"/>
    <row r="19586" s="13" customFormat="1"/>
    <row r="19587" s="13" customFormat="1"/>
    <row r="19588" s="13" customFormat="1"/>
    <row r="19589" s="13" customFormat="1"/>
    <row r="19590" s="13" customFormat="1"/>
    <row r="19591" s="13" customFormat="1"/>
    <row r="19592" s="13" customFormat="1"/>
    <row r="19593" s="13" customFormat="1"/>
    <row r="19594" s="13" customFormat="1"/>
    <row r="19595" s="13" customFormat="1"/>
    <row r="19596" s="13" customFormat="1"/>
    <row r="19597" s="13" customFormat="1"/>
    <row r="19598" s="13" customFormat="1"/>
    <row r="19599" s="13" customFormat="1"/>
    <row r="19600" s="13" customFormat="1"/>
    <row r="19601" s="13" customFormat="1"/>
    <row r="19602" s="13" customFormat="1"/>
    <row r="19603" s="13" customFormat="1"/>
    <row r="19604" s="13" customFormat="1"/>
    <row r="19605" s="13" customFormat="1"/>
    <row r="19606" s="13" customFormat="1"/>
    <row r="19607" s="13" customFormat="1"/>
    <row r="19608" s="13" customFormat="1"/>
    <row r="19609" s="13" customFormat="1"/>
    <row r="19610" s="13" customFormat="1"/>
    <row r="19611" s="13" customFormat="1"/>
    <row r="19612" s="13" customFormat="1"/>
    <row r="19613" s="13" customFormat="1"/>
    <row r="19614" s="13" customFormat="1"/>
    <row r="19615" s="13" customFormat="1"/>
    <row r="19616" s="13" customFormat="1"/>
    <row r="19617" s="13" customFormat="1"/>
    <row r="19618" s="13" customFormat="1"/>
    <row r="19619" s="13" customFormat="1"/>
    <row r="19620" s="13" customFormat="1"/>
    <row r="19621" s="13" customFormat="1"/>
    <row r="19622" s="13" customFormat="1"/>
    <row r="19623" s="13" customFormat="1"/>
    <row r="19624" s="13" customFormat="1"/>
    <row r="19625" s="13" customFormat="1"/>
    <row r="19626" s="13" customFormat="1"/>
    <row r="19627" s="13" customFormat="1"/>
    <row r="19628" s="13" customFormat="1"/>
    <row r="19629" s="13" customFormat="1"/>
    <row r="19630" s="13" customFormat="1"/>
    <row r="19631" s="13" customFormat="1"/>
    <row r="19632" s="13" customFormat="1"/>
    <row r="19633" s="13" customFormat="1"/>
    <row r="19634" s="13" customFormat="1"/>
    <row r="19635" s="13" customFormat="1"/>
    <row r="19636" s="13" customFormat="1"/>
    <row r="19637" s="13" customFormat="1"/>
    <row r="19638" s="13" customFormat="1"/>
    <row r="19639" s="13" customFormat="1"/>
    <row r="19640" s="13" customFormat="1"/>
    <row r="19641" s="13" customFormat="1"/>
    <row r="19642" s="13" customFormat="1"/>
    <row r="19643" s="13" customFormat="1"/>
    <row r="19644" s="13" customFormat="1"/>
    <row r="19645" s="13" customFormat="1"/>
    <row r="19646" s="13" customFormat="1"/>
    <row r="19647" s="13" customFormat="1"/>
    <row r="19648" s="13" customFormat="1"/>
    <row r="19649" s="13" customFormat="1"/>
    <row r="19650" s="13" customFormat="1"/>
    <row r="19651" s="13" customFormat="1"/>
    <row r="19652" s="13" customFormat="1"/>
    <row r="19653" s="13" customFormat="1"/>
    <row r="19654" s="13" customFormat="1"/>
    <row r="19655" s="13" customFormat="1"/>
    <row r="19656" s="13" customFormat="1"/>
    <row r="19657" s="13" customFormat="1"/>
    <row r="19658" s="13" customFormat="1"/>
    <row r="19659" s="13" customFormat="1"/>
    <row r="19660" s="13" customFormat="1"/>
    <row r="19661" s="13" customFormat="1"/>
    <row r="19662" s="13" customFormat="1"/>
    <row r="19663" s="13" customFormat="1"/>
    <row r="19664" s="13" customFormat="1"/>
    <row r="19665" s="13" customFormat="1"/>
    <row r="19666" s="13" customFormat="1"/>
    <row r="19667" s="13" customFormat="1"/>
    <row r="19668" s="13" customFormat="1"/>
    <row r="19669" s="13" customFormat="1"/>
    <row r="19670" s="13" customFormat="1"/>
    <row r="19671" s="13" customFormat="1"/>
    <row r="19672" s="13" customFormat="1"/>
    <row r="19673" s="13" customFormat="1"/>
    <row r="19674" s="13" customFormat="1"/>
    <row r="19675" s="13" customFormat="1"/>
    <row r="19676" s="13" customFormat="1"/>
    <row r="19677" s="13" customFormat="1"/>
    <row r="19678" s="13" customFormat="1"/>
    <row r="19679" s="13" customFormat="1"/>
    <row r="19680" s="13" customFormat="1"/>
    <row r="19681" s="13" customFormat="1"/>
    <row r="19682" s="13" customFormat="1"/>
    <row r="19683" s="13" customFormat="1"/>
    <row r="19684" s="13" customFormat="1"/>
    <row r="19685" s="13" customFormat="1"/>
    <row r="19686" s="13" customFormat="1"/>
    <row r="19687" s="13" customFormat="1"/>
    <row r="19688" s="13" customFormat="1"/>
    <row r="19689" s="13" customFormat="1"/>
    <row r="19690" s="13" customFormat="1"/>
    <row r="19691" s="13" customFormat="1"/>
    <row r="19692" s="13" customFormat="1"/>
    <row r="19693" s="13" customFormat="1"/>
    <row r="19694" s="13" customFormat="1"/>
    <row r="19695" s="13" customFormat="1"/>
    <row r="19696" s="13" customFormat="1"/>
    <row r="19697" s="13" customFormat="1"/>
    <row r="19698" s="13" customFormat="1"/>
    <row r="19699" s="13" customFormat="1"/>
    <row r="19700" s="13" customFormat="1"/>
    <row r="19701" s="13" customFormat="1"/>
    <row r="19702" s="13" customFormat="1"/>
    <row r="19703" s="13" customFormat="1"/>
    <row r="19704" s="13" customFormat="1"/>
    <row r="19705" s="13" customFormat="1"/>
    <row r="19706" s="13" customFormat="1"/>
    <row r="19707" s="13" customFormat="1"/>
    <row r="19708" s="13" customFormat="1"/>
    <row r="19709" s="13" customFormat="1"/>
    <row r="19710" s="13" customFormat="1"/>
    <row r="19711" s="13" customFormat="1"/>
    <row r="19712" s="13" customFormat="1"/>
    <row r="19713" s="13" customFormat="1"/>
    <row r="19714" s="13" customFormat="1"/>
    <row r="19715" s="13" customFormat="1"/>
    <row r="19716" s="13" customFormat="1"/>
    <row r="19717" s="13" customFormat="1"/>
    <row r="19718" s="13" customFormat="1"/>
    <row r="19719" s="13" customFormat="1"/>
    <row r="19720" s="13" customFormat="1"/>
    <row r="19721" s="13" customFormat="1"/>
    <row r="19722" s="13" customFormat="1"/>
    <row r="19723" s="13" customFormat="1"/>
    <row r="19724" s="13" customFormat="1"/>
    <row r="19725" s="13" customFormat="1"/>
    <row r="19726" s="13" customFormat="1"/>
    <row r="19727" s="13" customFormat="1"/>
    <row r="19728" s="13" customFormat="1"/>
    <row r="19729" s="13" customFormat="1"/>
    <row r="19730" s="13" customFormat="1"/>
    <row r="19731" s="13" customFormat="1"/>
    <row r="19732" s="13" customFormat="1"/>
    <row r="19733" s="13" customFormat="1"/>
    <row r="19734" s="13" customFormat="1"/>
    <row r="19735" s="13" customFormat="1"/>
    <row r="19736" s="13" customFormat="1"/>
    <row r="19737" s="13" customFormat="1"/>
    <row r="19738" s="13" customFormat="1"/>
    <row r="19739" s="13" customFormat="1"/>
    <row r="19740" s="13" customFormat="1"/>
    <row r="19741" s="13" customFormat="1"/>
    <row r="19742" s="13" customFormat="1"/>
    <row r="19743" s="13" customFormat="1"/>
    <row r="19744" s="13" customFormat="1"/>
    <row r="19745" s="13" customFormat="1"/>
    <row r="19746" s="13" customFormat="1"/>
    <row r="19747" s="13" customFormat="1"/>
    <row r="19748" s="13" customFormat="1"/>
    <row r="19749" s="13" customFormat="1"/>
    <row r="19750" s="13" customFormat="1"/>
    <row r="19751" s="13" customFormat="1"/>
    <row r="19752" s="13" customFormat="1"/>
    <row r="19753" s="13" customFormat="1"/>
    <row r="19754" s="13" customFormat="1"/>
    <row r="19755" s="13" customFormat="1"/>
    <row r="19756" s="13" customFormat="1"/>
    <row r="19757" s="13" customFormat="1"/>
    <row r="19758" s="13" customFormat="1"/>
    <row r="19759" s="13" customFormat="1"/>
    <row r="19760" s="13" customFormat="1"/>
    <row r="19761" s="13" customFormat="1"/>
    <row r="19762" s="13" customFormat="1"/>
    <row r="19763" s="13" customFormat="1"/>
    <row r="19764" s="13" customFormat="1"/>
    <row r="19765" s="13" customFormat="1"/>
    <row r="19766" s="13" customFormat="1"/>
    <row r="19767" s="13" customFormat="1"/>
    <row r="19768" s="13" customFormat="1"/>
    <row r="19769" s="13" customFormat="1"/>
    <row r="19770" s="13" customFormat="1"/>
    <row r="19771" s="13" customFormat="1"/>
    <row r="19772" s="13" customFormat="1"/>
    <row r="19773" s="13" customFormat="1"/>
    <row r="19774" s="13" customFormat="1"/>
    <row r="19775" s="13" customFormat="1"/>
    <row r="19776" s="13" customFormat="1"/>
    <row r="19777" s="13" customFormat="1"/>
    <row r="19778" s="13" customFormat="1"/>
    <row r="19779" s="13" customFormat="1"/>
    <row r="19780" s="13" customFormat="1"/>
    <row r="19781" s="13" customFormat="1"/>
    <row r="19782" s="13" customFormat="1"/>
    <row r="19783" s="13" customFormat="1"/>
    <row r="19784" s="13" customFormat="1"/>
    <row r="19785" s="13" customFormat="1"/>
    <row r="19786" s="13" customFormat="1"/>
    <row r="19787" s="13" customFormat="1"/>
    <row r="19788" s="13" customFormat="1"/>
    <row r="19789" s="13" customFormat="1"/>
    <row r="19790" s="13" customFormat="1"/>
    <row r="19791" s="13" customFormat="1"/>
    <row r="19792" s="13" customFormat="1"/>
    <row r="19793" s="13" customFormat="1"/>
    <row r="19794" s="13" customFormat="1"/>
    <row r="19795" s="13" customFormat="1"/>
    <row r="19796" s="13" customFormat="1"/>
    <row r="19797" s="13" customFormat="1"/>
    <row r="19798" s="13" customFormat="1"/>
    <row r="19799" s="13" customFormat="1"/>
    <row r="19800" s="13" customFormat="1"/>
    <row r="19801" s="13" customFormat="1"/>
    <row r="19802" s="13" customFormat="1"/>
    <row r="19803" s="13" customFormat="1"/>
    <row r="19804" s="13" customFormat="1"/>
    <row r="19805" s="13" customFormat="1"/>
    <row r="19806" s="13" customFormat="1"/>
    <row r="19807" s="13" customFormat="1"/>
    <row r="19808" s="13" customFormat="1"/>
    <row r="19809" s="13" customFormat="1"/>
    <row r="19810" s="13" customFormat="1"/>
    <row r="19811" s="13" customFormat="1"/>
    <row r="19812" s="13" customFormat="1"/>
    <row r="19813" s="13" customFormat="1"/>
    <row r="19814" s="13" customFormat="1"/>
    <row r="19815" s="13" customFormat="1"/>
    <row r="19816" s="13" customFormat="1"/>
    <row r="19817" s="13" customFormat="1"/>
    <row r="19818" s="13" customFormat="1"/>
    <row r="19819" s="13" customFormat="1"/>
    <row r="19820" s="13" customFormat="1"/>
    <row r="19821" s="13" customFormat="1"/>
    <row r="19822" s="13" customFormat="1"/>
    <row r="19823" s="13" customFormat="1"/>
    <row r="19824" s="13" customFormat="1"/>
    <row r="19825" s="13" customFormat="1"/>
    <row r="19826" s="13" customFormat="1"/>
    <row r="19827" s="13" customFormat="1"/>
    <row r="19828" s="13" customFormat="1"/>
    <row r="19829" s="13" customFormat="1"/>
    <row r="19830" s="13" customFormat="1"/>
    <row r="19831" s="13" customFormat="1"/>
    <row r="19832" s="13" customFormat="1"/>
    <row r="19833" s="13" customFormat="1"/>
    <row r="19834" s="13" customFormat="1"/>
    <row r="19835" s="13" customFormat="1"/>
    <row r="19836" s="13" customFormat="1"/>
    <row r="19837" s="13" customFormat="1"/>
    <row r="19838" s="13" customFormat="1"/>
    <row r="19839" s="13" customFormat="1"/>
    <row r="19840" s="13" customFormat="1"/>
    <row r="19841" s="13" customFormat="1"/>
    <row r="19842" s="13" customFormat="1"/>
    <row r="19843" s="13" customFormat="1"/>
    <row r="19844" s="13" customFormat="1"/>
    <row r="19845" s="13" customFormat="1"/>
    <row r="19846" s="13" customFormat="1"/>
    <row r="19847" s="13" customFormat="1"/>
    <row r="19848" s="13" customFormat="1"/>
    <row r="19849" s="13" customFormat="1"/>
    <row r="19850" s="13" customFormat="1"/>
    <row r="19851" s="13" customFormat="1"/>
    <row r="19852" s="13" customFormat="1"/>
    <row r="19853" s="13" customFormat="1"/>
    <row r="19854" s="13" customFormat="1"/>
    <row r="19855" s="13" customFormat="1"/>
    <row r="19856" s="13" customFormat="1"/>
    <row r="19857" s="13" customFormat="1"/>
    <row r="19858" s="13" customFormat="1"/>
    <row r="19859" s="13" customFormat="1"/>
    <row r="19860" s="13" customFormat="1"/>
    <row r="19861" s="13" customFormat="1"/>
    <row r="19862" s="13" customFormat="1"/>
    <row r="19863" s="13" customFormat="1"/>
    <row r="19864" s="13" customFormat="1"/>
    <row r="19865" s="13" customFormat="1"/>
    <row r="19866" s="13" customFormat="1"/>
    <row r="19867" s="13" customFormat="1"/>
    <row r="19868" s="13" customFormat="1"/>
    <row r="19869" s="13" customFormat="1"/>
    <row r="19870" s="13" customFormat="1"/>
    <row r="19871" s="13" customFormat="1"/>
    <row r="19872" s="13" customFormat="1"/>
    <row r="19873" s="13" customFormat="1"/>
    <row r="19874" s="13" customFormat="1"/>
    <row r="19875" s="13" customFormat="1"/>
    <row r="19876" s="13" customFormat="1"/>
    <row r="19877" s="13" customFormat="1"/>
    <row r="19878" s="13" customFormat="1"/>
    <row r="19879" s="13" customFormat="1"/>
    <row r="19880" s="13" customFormat="1"/>
    <row r="19881" s="13" customFormat="1"/>
    <row r="19882" s="13" customFormat="1"/>
    <row r="19883" s="13" customFormat="1"/>
    <row r="19884" s="13" customFormat="1"/>
    <row r="19885" s="13" customFormat="1"/>
    <row r="19886" s="13" customFormat="1"/>
    <row r="19887" s="13" customFormat="1"/>
    <row r="19888" s="13" customFormat="1"/>
    <row r="19889" s="13" customFormat="1"/>
    <row r="19890" s="13" customFormat="1"/>
    <row r="19891" s="13" customFormat="1"/>
    <row r="19892" s="13" customFormat="1"/>
    <row r="19893" s="13" customFormat="1"/>
    <row r="19894" s="13" customFormat="1"/>
    <row r="19895" s="13" customFormat="1"/>
    <row r="19896" s="13" customFormat="1"/>
    <row r="19897" s="13" customFormat="1"/>
    <row r="19898" s="13" customFormat="1"/>
    <row r="19899" s="13" customFormat="1"/>
    <row r="19900" s="13" customFormat="1"/>
    <row r="19901" s="13" customFormat="1"/>
    <row r="19902" s="13" customFormat="1"/>
    <row r="19903" s="13" customFormat="1"/>
    <row r="19904" s="13" customFormat="1"/>
    <row r="19905" s="13" customFormat="1"/>
    <row r="19906" s="13" customFormat="1"/>
    <row r="19907" s="13" customFormat="1"/>
    <row r="19908" s="13" customFormat="1"/>
    <row r="19909" s="13" customFormat="1"/>
    <row r="19910" s="13" customFormat="1"/>
    <row r="19911" s="13" customFormat="1"/>
    <row r="19912" s="13" customFormat="1"/>
    <row r="19913" s="13" customFormat="1"/>
    <row r="19914" s="13" customFormat="1"/>
    <row r="19915" s="13" customFormat="1"/>
    <row r="19916" s="13" customFormat="1"/>
    <row r="19917" s="13" customFormat="1"/>
    <row r="19918" s="13" customFormat="1"/>
    <row r="19919" s="13" customFormat="1"/>
    <row r="19920" s="13" customFormat="1"/>
    <row r="19921" s="13" customFormat="1"/>
    <row r="19922" s="13" customFormat="1"/>
    <row r="19923" s="13" customFormat="1"/>
    <row r="19924" s="13" customFormat="1"/>
    <row r="19925" s="13" customFormat="1"/>
    <row r="19926" s="13" customFormat="1"/>
    <row r="19927" s="13" customFormat="1"/>
    <row r="19928" s="13" customFormat="1"/>
    <row r="19929" s="13" customFormat="1"/>
    <row r="19930" s="13" customFormat="1"/>
    <row r="19931" s="13" customFormat="1"/>
    <row r="19932" s="13" customFormat="1"/>
    <row r="19933" s="13" customFormat="1"/>
    <row r="19934" s="13" customFormat="1"/>
    <row r="19935" s="13" customFormat="1"/>
    <row r="19936" s="13" customFormat="1"/>
    <row r="19937" s="13" customFormat="1"/>
    <row r="19938" s="13" customFormat="1"/>
    <row r="19939" s="13" customFormat="1"/>
    <row r="19940" s="13" customFormat="1"/>
    <row r="19941" s="13" customFormat="1"/>
    <row r="19942" s="13" customFormat="1"/>
    <row r="19943" s="13" customFormat="1"/>
    <row r="19944" s="13" customFormat="1"/>
    <row r="19945" s="13" customFormat="1"/>
    <row r="19946" s="13" customFormat="1"/>
    <row r="19947" s="13" customFormat="1"/>
    <row r="19948" s="13" customFormat="1"/>
    <row r="19949" s="13" customFormat="1"/>
    <row r="19950" s="13" customFormat="1"/>
    <row r="19951" s="13" customFormat="1"/>
    <row r="19952" s="13" customFormat="1"/>
    <row r="19953" s="13" customFormat="1"/>
    <row r="19954" s="13" customFormat="1"/>
    <row r="19955" s="13" customFormat="1"/>
    <row r="19956" s="13" customFormat="1"/>
    <row r="19957" s="13" customFormat="1"/>
    <row r="19958" s="13" customFormat="1"/>
    <row r="19959" s="13" customFormat="1"/>
    <row r="19960" s="13" customFormat="1"/>
    <row r="19961" s="13" customFormat="1"/>
    <row r="19962" s="13" customFormat="1"/>
    <row r="19963" s="13" customFormat="1"/>
    <row r="19964" s="13" customFormat="1"/>
    <row r="19965" s="13" customFormat="1"/>
    <row r="19966" s="13" customFormat="1"/>
    <row r="19967" s="13" customFormat="1"/>
    <row r="19968" s="13" customFormat="1"/>
    <row r="19969" s="13" customFormat="1"/>
    <row r="19970" s="13" customFormat="1"/>
    <row r="19971" s="13" customFormat="1"/>
    <row r="19972" s="13" customFormat="1"/>
    <row r="19973" s="13" customFormat="1"/>
    <row r="19974" s="13" customFormat="1"/>
    <row r="19975" s="13" customFormat="1"/>
    <row r="19976" s="13" customFormat="1"/>
    <row r="19977" s="13" customFormat="1"/>
    <row r="19978" s="13" customFormat="1"/>
    <row r="19979" s="13" customFormat="1"/>
    <row r="19980" s="13" customFormat="1"/>
    <row r="19981" s="13" customFormat="1"/>
    <row r="19982" s="13" customFormat="1"/>
    <row r="19983" s="13" customFormat="1"/>
    <row r="19984" s="13" customFormat="1"/>
    <row r="19985" s="13" customFormat="1"/>
    <row r="19986" s="13" customFormat="1"/>
    <row r="19987" s="13" customFormat="1"/>
    <row r="19988" s="13" customFormat="1"/>
    <row r="19989" s="13" customFormat="1"/>
    <row r="19990" s="13" customFormat="1"/>
    <row r="19991" s="13" customFormat="1"/>
    <row r="19992" s="13" customFormat="1"/>
    <row r="19993" s="13" customFormat="1"/>
    <row r="19994" s="13" customFormat="1"/>
    <row r="19995" s="13" customFormat="1"/>
    <row r="19996" s="13" customFormat="1"/>
    <row r="19997" s="13" customFormat="1"/>
    <row r="19998" s="13" customFormat="1"/>
    <row r="19999" s="13" customFormat="1"/>
    <row r="20000" s="13" customFormat="1"/>
    <row r="20001" s="13" customFormat="1"/>
    <row r="20002" s="13" customFormat="1"/>
    <row r="20003" s="13" customFormat="1"/>
    <row r="20004" s="13" customFormat="1"/>
    <row r="20005" s="13" customFormat="1"/>
    <row r="20006" s="13" customFormat="1"/>
    <row r="20007" s="13" customFormat="1"/>
    <row r="20008" s="13" customFormat="1"/>
    <row r="20009" s="13" customFormat="1"/>
    <row r="20010" s="13" customFormat="1"/>
    <row r="20011" s="13" customFormat="1"/>
    <row r="20012" s="13" customFormat="1"/>
    <row r="20013" s="13" customFormat="1"/>
    <row r="20014" s="13" customFormat="1"/>
    <row r="20015" s="13" customFormat="1"/>
    <row r="20016" s="13" customFormat="1"/>
    <row r="20017" s="13" customFormat="1"/>
    <row r="20018" s="13" customFormat="1"/>
    <row r="20019" s="13" customFormat="1"/>
    <row r="20020" s="13" customFormat="1"/>
    <row r="20021" s="13" customFormat="1"/>
    <row r="20022" s="13" customFormat="1"/>
    <row r="20023" s="13" customFormat="1"/>
    <row r="20024" s="13" customFormat="1"/>
    <row r="20025" s="13" customFormat="1"/>
    <row r="20026" s="13" customFormat="1"/>
    <row r="20027" s="13" customFormat="1"/>
    <row r="20028" s="13" customFormat="1"/>
    <row r="20029" s="13" customFormat="1"/>
    <row r="20030" s="13" customFormat="1"/>
    <row r="20031" s="13" customFormat="1"/>
    <row r="20032" s="13" customFormat="1"/>
    <row r="20033" s="13" customFormat="1"/>
    <row r="20034" s="13" customFormat="1"/>
    <row r="20035" s="13" customFormat="1"/>
    <row r="20036" s="13" customFormat="1"/>
    <row r="20037" s="13" customFormat="1"/>
    <row r="20038" s="13" customFormat="1"/>
    <row r="20039" s="13" customFormat="1"/>
    <row r="20040" s="13" customFormat="1"/>
    <row r="20041" s="13" customFormat="1"/>
    <row r="20042" s="13" customFormat="1"/>
    <row r="20043" s="13" customFormat="1"/>
    <row r="20044" s="13" customFormat="1"/>
    <row r="20045" s="13" customFormat="1"/>
    <row r="20046" s="13" customFormat="1"/>
    <row r="20047" s="13" customFormat="1"/>
    <row r="20048" s="13" customFormat="1"/>
    <row r="20049" s="13" customFormat="1"/>
    <row r="20050" s="13" customFormat="1"/>
    <row r="20051" s="13" customFormat="1"/>
    <row r="20052" s="13" customFormat="1"/>
    <row r="20053" s="13" customFormat="1"/>
    <row r="20054" s="13" customFormat="1"/>
    <row r="20055" s="13" customFormat="1"/>
    <row r="20056" s="13" customFormat="1"/>
    <row r="20057" s="13" customFormat="1"/>
    <row r="20058" s="13" customFormat="1"/>
    <row r="20059" s="13" customFormat="1"/>
    <row r="20060" s="13" customFormat="1"/>
    <row r="20061" s="13" customFormat="1"/>
    <row r="20062" s="13" customFormat="1"/>
    <row r="20063" s="13" customFormat="1"/>
    <row r="20064" s="13" customFormat="1"/>
    <row r="20065" s="13" customFormat="1"/>
    <row r="20066" s="13" customFormat="1"/>
    <row r="20067" s="13" customFormat="1"/>
    <row r="20068" s="13" customFormat="1"/>
    <row r="20069" s="13" customFormat="1"/>
    <row r="20070" s="13" customFormat="1"/>
    <row r="20071" s="13" customFormat="1"/>
    <row r="20072" s="13" customFormat="1"/>
    <row r="20073" s="13" customFormat="1"/>
    <row r="20074" s="13" customFormat="1"/>
    <row r="20075" s="13" customFormat="1"/>
    <row r="20076" s="13" customFormat="1"/>
    <row r="20077" s="13" customFormat="1"/>
    <row r="20078" s="13" customFormat="1"/>
    <row r="20079" s="13" customFormat="1"/>
    <row r="20080" s="13" customFormat="1"/>
    <row r="20081" s="13" customFormat="1"/>
    <row r="20082" s="13" customFormat="1"/>
    <row r="20083" s="13" customFormat="1"/>
    <row r="20084" s="13" customFormat="1"/>
    <row r="20085" s="13" customFormat="1"/>
    <row r="20086" s="13" customFormat="1"/>
    <row r="20087" s="13" customFormat="1"/>
    <row r="20088" s="13" customFormat="1"/>
    <row r="20089" s="13" customFormat="1"/>
    <row r="20090" s="13" customFormat="1"/>
    <row r="20091" s="13" customFormat="1"/>
    <row r="20092" s="13" customFormat="1"/>
    <row r="20093" s="13" customFormat="1"/>
    <row r="20094" s="13" customFormat="1"/>
    <row r="20095" s="13" customFormat="1"/>
    <row r="20096" s="13" customFormat="1"/>
    <row r="20097" s="13" customFormat="1"/>
    <row r="20098" s="13" customFormat="1"/>
    <row r="20099" s="13" customFormat="1"/>
    <row r="20100" s="13" customFormat="1"/>
    <row r="20101" s="13" customFormat="1"/>
    <row r="20102" s="13" customFormat="1"/>
    <row r="20103" s="13" customFormat="1"/>
    <row r="20104" s="13" customFormat="1"/>
    <row r="20105" s="13" customFormat="1"/>
    <row r="20106" s="13" customFormat="1"/>
    <row r="20107" s="13" customFormat="1"/>
    <row r="20108" s="13" customFormat="1"/>
    <row r="20109" s="13" customFormat="1"/>
    <row r="20110" s="13" customFormat="1"/>
    <row r="20111" s="13" customFormat="1"/>
    <row r="20112" s="13" customFormat="1"/>
    <row r="20113" s="13" customFormat="1"/>
    <row r="20114" s="13" customFormat="1"/>
    <row r="20115" s="13" customFormat="1"/>
    <row r="20116" s="13" customFormat="1"/>
    <row r="20117" s="13" customFormat="1"/>
    <row r="20118" s="13" customFormat="1"/>
    <row r="20119" s="13" customFormat="1"/>
    <row r="20120" s="13" customFormat="1"/>
    <row r="20121" s="13" customFormat="1"/>
    <row r="20122" s="13" customFormat="1"/>
    <row r="20123" s="13" customFormat="1"/>
    <row r="20124" s="13" customFormat="1"/>
    <row r="20125" s="13" customFormat="1"/>
    <row r="20126" s="13" customFormat="1"/>
    <row r="20127" s="13" customFormat="1"/>
    <row r="20128" s="13" customFormat="1"/>
    <row r="20129" s="13" customFormat="1"/>
    <row r="20130" s="13" customFormat="1"/>
    <row r="20131" s="13" customFormat="1"/>
    <row r="20132" s="13" customFormat="1"/>
    <row r="20133" s="13" customFormat="1"/>
    <row r="20134" s="13" customFormat="1"/>
    <row r="20135" s="13" customFormat="1"/>
    <row r="20136" s="13" customFormat="1"/>
    <row r="20137" s="13" customFormat="1"/>
    <row r="20138" s="13" customFormat="1"/>
    <row r="20139" s="13" customFormat="1"/>
    <row r="20140" s="13" customFormat="1"/>
    <row r="20141" s="13" customFormat="1"/>
    <row r="20142" s="13" customFormat="1"/>
    <row r="20143" s="13" customFormat="1"/>
    <row r="20144" s="13" customFormat="1"/>
    <row r="20145" s="13" customFormat="1"/>
    <row r="20146" s="13" customFormat="1"/>
    <row r="20147" s="13" customFormat="1"/>
    <row r="20148" s="13" customFormat="1"/>
    <row r="20149" s="13" customFormat="1"/>
    <row r="20150" s="13" customFormat="1"/>
    <row r="20151" s="13" customFormat="1"/>
    <row r="20152" s="13" customFormat="1"/>
    <row r="20153" s="13" customFormat="1"/>
    <row r="20154" s="13" customFormat="1"/>
    <row r="20155" s="13" customFormat="1"/>
    <row r="20156" s="13" customFormat="1"/>
    <row r="20157" s="13" customFormat="1"/>
    <row r="20158" s="13" customFormat="1"/>
    <row r="20159" s="13" customFormat="1"/>
    <row r="20160" s="13" customFormat="1"/>
    <row r="20161" s="13" customFormat="1"/>
    <row r="20162" s="13" customFormat="1"/>
    <row r="20163" s="13" customFormat="1"/>
    <row r="20164" s="13" customFormat="1"/>
    <row r="20165" s="13" customFormat="1"/>
    <row r="20166" s="13" customFormat="1"/>
    <row r="20167" s="13" customFormat="1"/>
    <row r="20168" s="13" customFormat="1"/>
    <row r="20169" s="13" customFormat="1"/>
    <row r="20170" s="13" customFormat="1"/>
    <row r="20171" s="13" customFormat="1"/>
    <row r="20172" s="13" customFormat="1"/>
    <row r="20173" s="13" customFormat="1"/>
    <row r="20174" s="13" customFormat="1"/>
    <row r="20175" s="13" customFormat="1"/>
    <row r="20176" s="13" customFormat="1"/>
    <row r="20177" s="13" customFormat="1"/>
    <row r="20178" s="13" customFormat="1"/>
    <row r="20179" s="13" customFormat="1"/>
    <row r="20180" s="13" customFormat="1"/>
    <row r="20181" s="13" customFormat="1"/>
    <row r="20182" s="13" customFormat="1"/>
    <row r="20183" s="13" customFormat="1"/>
    <row r="20184" s="13" customFormat="1"/>
    <row r="20185" s="13" customFormat="1"/>
    <row r="20186" s="13" customFormat="1"/>
    <row r="20187" s="13" customFormat="1"/>
    <row r="20188" s="13" customFormat="1"/>
    <row r="20189" s="13" customFormat="1"/>
    <row r="20190" s="13" customFormat="1"/>
    <row r="20191" s="13" customFormat="1"/>
    <row r="20192" s="13" customFormat="1"/>
    <row r="20193" s="13" customFormat="1"/>
    <row r="20194" s="13" customFormat="1"/>
    <row r="20195" s="13" customFormat="1"/>
    <row r="20196" s="13" customFormat="1"/>
    <row r="20197" s="13" customFormat="1"/>
    <row r="20198" s="13" customFormat="1"/>
    <row r="20199" s="13" customFormat="1"/>
    <row r="20200" s="13" customFormat="1"/>
    <row r="20201" s="13" customFormat="1"/>
    <row r="20202" s="13" customFormat="1"/>
    <row r="20203" s="13" customFormat="1"/>
    <row r="20204" s="13" customFormat="1"/>
    <row r="20205" s="13" customFormat="1"/>
    <row r="20206" s="13" customFormat="1"/>
    <row r="20207" s="13" customFormat="1"/>
    <row r="20208" s="13" customFormat="1"/>
    <row r="20209" s="13" customFormat="1"/>
    <row r="20210" s="13" customFormat="1"/>
    <row r="20211" s="13" customFormat="1"/>
    <row r="20212" s="13" customFormat="1"/>
    <row r="20213" s="13" customFormat="1"/>
    <row r="20214" s="13" customFormat="1"/>
    <row r="20215" s="13" customFormat="1"/>
    <row r="20216" s="13" customFormat="1"/>
    <row r="20217" s="13" customFormat="1"/>
    <row r="20218" s="13" customFormat="1"/>
    <row r="20219" s="13" customFormat="1"/>
    <row r="20220" s="13" customFormat="1"/>
    <row r="20221" s="13" customFormat="1"/>
    <row r="20222" s="13" customFormat="1"/>
    <row r="20223" s="13" customFormat="1"/>
    <row r="20224" s="13" customFormat="1"/>
    <row r="20225" s="13" customFormat="1"/>
    <row r="20226" s="13" customFormat="1"/>
    <row r="20227" s="13" customFormat="1"/>
    <row r="20228" s="13" customFormat="1"/>
    <row r="20229" s="13" customFormat="1"/>
    <row r="20230" s="13" customFormat="1"/>
    <row r="20231" s="13" customFormat="1"/>
    <row r="20232" s="13" customFormat="1"/>
    <row r="20233" s="13" customFormat="1"/>
    <row r="20234" s="13" customFormat="1"/>
    <row r="20235" s="13" customFormat="1"/>
    <row r="20236" s="13" customFormat="1"/>
    <row r="20237" s="13" customFormat="1"/>
    <row r="20238" s="13" customFormat="1"/>
    <row r="20239" s="13" customFormat="1"/>
    <row r="20240" s="13" customFormat="1"/>
    <row r="20241" s="13" customFormat="1"/>
    <row r="20242" s="13" customFormat="1"/>
    <row r="20243" s="13" customFormat="1"/>
    <row r="20244" s="13" customFormat="1"/>
    <row r="20245" s="13" customFormat="1"/>
    <row r="20246" s="13" customFormat="1"/>
    <row r="20247" s="13" customFormat="1"/>
    <row r="20248" s="13" customFormat="1"/>
    <row r="20249" s="13" customFormat="1"/>
    <row r="20250" s="13" customFormat="1"/>
    <row r="20251" s="13" customFormat="1"/>
    <row r="20252" s="13" customFormat="1"/>
    <row r="20253" s="13" customFormat="1"/>
    <row r="20254" s="13" customFormat="1"/>
    <row r="20255" s="13" customFormat="1"/>
    <row r="20256" s="13" customFormat="1"/>
    <row r="20257" s="13" customFormat="1"/>
    <row r="20258" s="13" customFormat="1"/>
    <row r="20259" s="13" customFormat="1"/>
    <row r="20260" s="13" customFormat="1"/>
    <row r="20261" s="13" customFormat="1"/>
    <row r="20262" s="13" customFormat="1"/>
    <row r="20263" s="13" customFormat="1"/>
    <row r="20264" s="13" customFormat="1"/>
    <row r="20265" s="13" customFormat="1"/>
    <row r="20266" s="13" customFormat="1"/>
    <row r="20267" s="13" customFormat="1"/>
    <row r="20268" s="13" customFormat="1"/>
    <row r="20269" s="13" customFormat="1"/>
    <row r="20270" s="13" customFormat="1"/>
    <row r="20271" s="13" customFormat="1"/>
    <row r="20272" s="13" customFormat="1"/>
    <row r="20273" s="13" customFormat="1"/>
    <row r="20274" s="13" customFormat="1"/>
    <row r="20275" s="13" customFormat="1"/>
    <row r="20276" s="13" customFormat="1"/>
    <row r="20277" s="13" customFormat="1"/>
    <row r="20278" s="13" customFormat="1"/>
    <row r="20279" s="13" customFormat="1"/>
    <row r="20280" s="13" customFormat="1"/>
    <row r="20281" s="13" customFormat="1"/>
    <row r="20282" s="13" customFormat="1"/>
    <row r="20283" s="13" customFormat="1"/>
    <row r="20284" s="13" customFormat="1"/>
    <row r="20285" s="13" customFormat="1"/>
    <row r="20286" s="13" customFormat="1"/>
    <row r="20287" s="13" customFormat="1"/>
    <row r="20288" s="13" customFormat="1"/>
    <row r="20289" s="13" customFormat="1"/>
    <row r="20290" s="13" customFormat="1"/>
    <row r="20291" s="13" customFormat="1"/>
    <row r="20292" s="13" customFormat="1"/>
    <row r="20293" s="13" customFormat="1"/>
    <row r="20294" s="13" customFormat="1"/>
    <row r="20295" s="13" customFormat="1"/>
    <row r="20296" s="13" customFormat="1"/>
    <row r="20297" s="13" customFormat="1"/>
    <row r="20298" s="13" customFormat="1"/>
    <row r="20299" s="13" customFormat="1"/>
    <row r="20300" s="13" customFormat="1"/>
    <row r="20301" s="13" customFormat="1"/>
    <row r="20302" s="13" customFormat="1"/>
    <row r="20303" s="13" customFormat="1"/>
    <row r="20304" s="13" customFormat="1"/>
    <row r="20305" s="13" customFormat="1"/>
    <row r="20306" s="13" customFormat="1"/>
    <row r="20307" s="13" customFormat="1"/>
    <row r="20308" s="13" customFormat="1"/>
    <row r="20309" s="13" customFormat="1"/>
    <row r="20310" s="13" customFormat="1"/>
    <row r="20311" s="13" customFormat="1"/>
    <row r="20312" s="13" customFormat="1"/>
    <row r="20313" s="13" customFormat="1"/>
    <row r="20314" s="13" customFormat="1"/>
    <row r="20315" s="13" customFormat="1"/>
    <row r="20316" s="13" customFormat="1"/>
    <row r="20317" s="13" customFormat="1"/>
    <row r="20318" s="13" customFormat="1"/>
    <row r="20319" s="13" customFormat="1"/>
    <row r="20320" s="13" customFormat="1"/>
    <row r="20321" s="13" customFormat="1"/>
    <row r="20322" s="13" customFormat="1"/>
    <row r="20323" s="13" customFormat="1"/>
    <row r="20324" s="13" customFormat="1"/>
    <row r="20325" s="13" customFormat="1"/>
    <row r="20326" s="13" customFormat="1"/>
    <row r="20327" s="13" customFormat="1"/>
    <row r="20328" s="13" customFormat="1"/>
    <row r="20329" s="13" customFormat="1"/>
    <row r="20330" s="13" customFormat="1"/>
    <row r="20331" s="13" customFormat="1"/>
    <row r="20332" s="13" customFormat="1"/>
    <row r="20333" s="13" customFormat="1"/>
    <row r="20334" s="13" customFormat="1"/>
    <row r="20335" s="13" customFormat="1"/>
    <row r="20336" s="13" customFormat="1"/>
    <row r="20337" s="13" customFormat="1"/>
    <row r="20338" s="13" customFormat="1"/>
    <row r="20339" s="13" customFormat="1"/>
    <row r="20340" s="13" customFormat="1"/>
    <row r="20341" s="13" customFormat="1"/>
    <row r="20342" s="13" customFormat="1"/>
    <row r="20343" s="13" customFormat="1"/>
    <row r="20344" s="13" customFormat="1"/>
    <row r="20345" s="13" customFormat="1"/>
    <row r="20346" s="13" customFormat="1"/>
    <row r="20347" s="13" customFormat="1"/>
    <row r="20348" s="13" customFormat="1"/>
    <row r="20349" s="13" customFormat="1"/>
    <row r="20350" s="13" customFormat="1"/>
    <row r="20351" s="13" customFormat="1"/>
    <row r="20352" s="13" customFormat="1"/>
    <row r="20353" s="13" customFormat="1"/>
    <row r="20354" s="13" customFormat="1"/>
    <row r="20355" s="13" customFormat="1"/>
    <row r="20356" s="13" customFormat="1"/>
    <row r="20357" s="13" customFormat="1"/>
    <row r="20358" s="13" customFormat="1"/>
    <row r="20359" s="13" customFormat="1"/>
    <row r="20360" s="13" customFormat="1"/>
    <row r="20361" s="13" customFormat="1"/>
    <row r="20362" s="13" customFormat="1"/>
    <row r="20363" s="13" customFormat="1"/>
    <row r="20364" s="13" customFormat="1"/>
    <row r="20365" s="13" customFormat="1"/>
    <row r="20366" s="13" customFormat="1"/>
    <row r="20367" s="13" customFormat="1"/>
    <row r="20368" s="13" customFormat="1"/>
    <row r="20369" s="13" customFormat="1"/>
    <row r="20370" s="13" customFormat="1"/>
    <row r="20371" s="13" customFormat="1"/>
    <row r="20372" s="13" customFormat="1"/>
    <row r="20373" s="13" customFormat="1"/>
    <row r="20374" s="13" customFormat="1"/>
    <row r="20375" s="13" customFormat="1"/>
    <row r="20376" s="13" customFormat="1"/>
    <row r="20377" s="13" customFormat="1"/>
    <row r="20378" s="13" customFormat="1"/>
    <row r="20379" s="13" customFormat="1"/>
    <row r="20380" s="13" customFormat="1"/>
    <row r="20381" s="13" customFormat="1"/>
    <row r="20382" s="13" customFormat="1"/>
    <row r="20383" s="13" customFormat="1"/>
    <row r="20384" s="13" customFormat="1"/>
    <row r="20385" s="13" customFormat="1"/>
    <row r="20386" s="13" customFormat="1"/>
    <row r="20387" s="13" customFormat="1"/>
    <row r="20388" s="13" customFormat="1"/>
    <row r="20389" s="13" customFormat="1"/>
    <row r="20390" s="13" customFormat="1"/>
    <row r="20391" s="13" customFormat="1"/>
    <row r="20392" s="13" customFormat="1"/>
    <row r="20393" s="13" customFormat="1"/>
    <row r="20394" s="13" customFormat="1"/>
    <row r="20395" s="13" customFormat="1"/>
    <row r="20396" s="13" customFormat="1"/>
    <row r="20397" s="13" customFormat="1"/>
    <row r="20398" s="13" customFormat="1"/>
    <row r="20399" s="13" customFormat="1"/>
    <row r="20400" s="13" customFormat="1"/>
    <row r="20401" s="13" customFormat="1"/>
    <row r="20402" s="13" customFormat="1"/>
    <row r="20403" s="13" customFormat="1"/>
    <row r="20404" s="13" customFormat="1"/>
    <row r="20405" s="13" customFormat="1"/>
    <row r="20406" s="13" customFormat="1"/>
    <row r="20407" s="13" customFormat="1"/>
    <row r="20408" s="13" customFormat="1"/>
    <row r="20409" s="13" customFormat="1"/>
    <row r="20410" s="13" customFormat="1"/>
    <row r="20411" s="13" customFormat="1"/>
    <row r="20412" s="13" customFormat="1"/>
    <row r="20413" s="13" customFormat="1"/>
    <row r="20414" s="13" customFormat="1"/>
    <row r="20415" s="13" customFormat="1"/>
    <row r="20416" s="13" customFormat="1"/>
    <row r="20417" s="13" customFormat="1"/>
    <row r="20418" s="13" customFormat="1"/>
    <row r="20419" s="13" customFormat="1"/>
    <row r="20420" s="13" customFormat="1"/>
    <row r="20421" s="13" customFormat="1"/>
    <row r="20422" s="13" customFormat="1"/>
    <row r="20423" s="13" customFormat="1"/>
    <row r="20424" s="13" customFormat="1"/>
    <row r="20425" s="13" customFormat="1"/>
    <row r="20426" s="13" customFormat="1"/>
    <row r="20427" s="13" customFormat="1"/>
    <row r="20428" s="13" customFormat="1"/>
    <row r="20429" s="13" customFormat="1"/>
    <row r="20430" s="13" customFormat="1"/>
    <row r="20431" s="13" customFormat="1"/>
    <row r="20432" s="13" customFormat="1"/>
    <row r="20433" s="13" customFormat="1"/>
    <row r="20434" s="13" customFormat="1"/>
    <row r="20435" s="13" customFormat="1"/>
    <row r="20436" s="13" customFormat="1"/>
    <row r="20437" s="13" customFormat="1"/>
    <row r="20438" s="13" customFormat="1"/>
    <row r="20439" s="13" customFormat="1"/>
    <row r="20440" s="13" customFormat="1"/>
    <row r="20441" s="13" customFormat="1"/>
    <row r="20442" s="13" customFormat="1"/>
    <row r="20443" s="13" customFormat="1"/>
    <row r="20444" s="13" customFormat="1"/>
    <row r="20445" s="13" customFormat="1"/>
    <row r="20446" s="13" customFormat="1"/>
    <row r="20447" s="13" customFormat="1"/>
    <row r="20448" s="13" customFormat="1"/>
    <row r="20449" s="13" customFormat="1"/>
    <row r="20450" s="13" customFormat="1"/>
    <row r="20451" s="13" customFormat="1"/>
    <row r="20452" s="13" customFormat="1"/>
    <row r="20453" s="13" customFormat="1"/>
    <row r="20454" s="13" customFormat="1"/>
    <row r="20455" s="13" customFormat="1"/>
    <row r="20456" s="13" customFormat="1"/>
    <row r="20457" s="13" customFormat="1"/>
    <row r="20458" s="13" customFormat="1"/>
    <row r="20459" s="13" customFormat="1"/>
    <row r="20460" s="13" customFormat="1"/>
    <row r="20461" s="13" customFormat="1"/>
    <row r="20462" s="13" customFormat="1"/>
    <row r="20463" s="13" customFormat="1"/>
    <row r="20464" s="13" customFormat="1"/>
    <row r="20465" s="13" customFormat="1"/>
    <row r="20466" s="13" customFormat="1"/>
    <row r="20467" s="13" customFormat="1"/>
    <row r="20468" s="13" customFormat="1"/>
    <row r="20469" s="13" customFormat="1"/>
    <row r="20470" s="13" customFormat="1"/>
    <row r="20471" s="13" customFormat="1"/>
    <row r="20472" s="13" customFormat="1"/>
    <row r="20473" s="13" customFormat="1"/>
    <row r="20474" s="13" customFormat="1"/>
    <row r="20475" s="13" customFormat="1"/>
    <row r="20476" s="13" customFormat="1"/>
    <row r="20477" s="13" customFormat="1"/>
    <row r="20478" s="13" customFormat="1"/>
    <row r="20479" s="13" customFormat="1"/>
    <row r="20480" s="13" customFormat="1"/>
    <row r="20481" s="13" customFormat="1"/>
    <row r="20482" s="13" customFormat="1"/>
    <row r="20483" s="13" customFormat="1"/>
    <row r="20484" s="13" customFormat="1"/>
    <row r="20485" s="13" customFormat="1"/>
    <row r="20486" s="13" customFormat="1"/>
    <row r="20487" s="13" customFormat="1"/>
    <row r="20488" s="13" customFormat="1"/>
    <row r="20489" s="13" customFormat="1"/>
    <row r="20490" s="13" customFormat="1"/>
    <row r="20491" s="13" customFormat="1"/>
    <row r="20492" s="13" customFormat="1"/>
    <row r="20493" s="13" customFormat="1"/>
    <row r="20494" s="13" customFormat="1"/>
    <row r="20495" s="13" customFormat="1"/>
    <row r="20496" s="13" customFormat="1"/>
    <row r="20497" s="13" customFormat="1"/>
    <row r="20498" s="13" customFormat="1"/>
    <row r="20499" s="13" customFormat="1"/>
    <row r="20500" s="13" customFormat="1"/>
    <row r="20501" s="13" customFormat="1"/>
    <row r="20502" s="13" customFormat="1"/>
    <row r="20503" s="13" customFormat="1"/>
    <row r="20504" s="13" customFormat="1"/>
    <row r="20505" s="13" customFormat="1"/>
    <row r="20506" s="13" customFormat="1"/>
    <row r="20507" s="13" customFormat="1"/>
    <row r="20508" s="13" customFormat="1"/>
    <row r="20509" s="13" customFormat="1"/>
    <row r="20510" s="13" customFormat="1"/>
    <row r="20511" s="13" customFormat="1"/>
    <row r="20512" s="13" customFormat="1"/>
    <row r="20513" s="13" customFormat="1"/>
    <row r="20514" s="13" customFormat="1"/>
    <row r="20515" s="13" customFormat="1"/>
    <row r="20516" s="13" customFormat="1"/>
    <row r="20517" s="13" customFormat="1"/>
    <row r="20518" s="13" customFormat="1"/>
    <row r="20519" s="13" customFormat="1"/>
    <row r="20520" s="13" customFormat="1"/>
    <row r="20521" s="13" customFormat="1"/>
    <row r="20522" s="13" customFormat="1"/>
    <row r="20523" s="13" customFormat="1"/>
    <row r="20524" s="13" customFormat="1"/>
    <row r="20525" s="13" customFormat="1"/>
    <row r="20526" s="13" customFormat="1"/>
    <row r="20527" s="13" customFormat="1"/>
    <row r="20528" s="13" customFormat="1"/>
    <row r="20529" s="13" customFormat="1"/>
    <row r="20530" s="13" customFormat="1"/>
    <row r="20531" s="13" customFormat="1"/>
    <row r="20532" s="13" customFormat="1"/>
    <row r="20533" s="13" customFormat="1"/>
    <row r="20534" s="13" customFormat="1"/>
    <row r="20535" s="13" customFormat="1"/>
    <row r="20536" s="13" customFormat="1"/>
    <row r="20537" s="13" customFormat="1"/>
    <row r="20538" s="13" customFormat="1"/>
    <row r="20539" s="13" customFormat="1"/>
    <row r="20540" s="13" customFormat="1"/>
    <row r="20541" s="13" customFormat="1"/>
    <row r="20542" s="13" customFormat="1"/>
    <row r="20543" s="13" customFormat="1"/>
    <row r="20544" s="13" customFormat="1"/>
    <row r="20545" s="13" customFormat="1"/>
    <row r="20546" s="13" customFormat="1"/>
    <row r="20547" s="13" customFormat="1"/>
    <row r="20548" s="13" customFormat="1"/>
    <row r="20549" s="13" customFormat="1"/>
    <row r="20550" s="13" customFormat="1"/>
    <row r="20551" s="13" customFormat="1"/>
    <row r="20552" s="13" customFormat="1"/>
    <row r="20553" s="13" customFormat="1"/>
    <row r="20554" s="13" customFormat="1"/>
    <row r="20555" s="13" customFormat="1"/>
    <row r="20556" s="13" customFormat="1"/>
    <row r="20557" s="13" customFormat="1"/>
    <row r="20558" s="13" customFormat="1"/>
    <row r="20559" s="13" customFormat="1"/>
    <row r="20560" s="13" customFormat="1"/>
    <row r="20561" s="13" customFormat="1"/>
    <row r="20562" s="13" customFormat="1"/>
    <row r="20563" s="13" customFormat="1"/>
    <row r="20564" s="13" customFormat="1"/>
    <row r="20565" s="13" customFormat="1"/>
    <row r="20566" s="13" customFormat="1"/>
    <row r="20567" s="13" customFormat="1"/>
    <row r="20568" s="13" customFormat="1"/>
    <row r="20569" s="13" customFormat="1"/>
    <row r="20570" s="13" customFormat="1"/>
    <row r="20571" s="13" customFormat="1"/>
    <row r="20572" s="13" customFormat="1"/>
    <row r="20573" s="13" customFormat="1"/>
    <row r="20574" s="13" customFormat="1"/>
    <row r="20575" s="13" customFormat="1"/>
    <row r="20576" s="13" customFormat="1"/>
    <row r="20577" s="13" customFormat="1"/>
    <row r="20578" s="13" customFormat="1"/>
    <row r="20579" s="13" customFormat="1"/>
    <row r="20580" s="13" customFormat="1"/>
    <row r="20581" s="13" customFormat="1"/>
    <row r="20582" s="13" customFormat="1"/>
    <row r="20583" s="13" customFormat="1"/>
    <row r="20584" s="13" customFormat="1"/>
    <row r="20585" s="13" customFormat="1"/>
    <row r="20586" s="13" customFormat="1"/>
    <row r="20587" s="13" customFormat="1"/>
    <row r="20588" s="13" customFormat="1"/>
    <row r="20589" s="13" customFormat="1"/>
    <row r="20590" s="13" customFormat="1"/>
    <row r="20591" s="13" customFormat="1"/>
    <row r="20592" s="13" customFormat="1"/>
    <row r="20593" s="13" customFormat="1"/>
    <row r="20594" s="13" customFormat="1"/>
    <row r="20595" s="13" customFormat="1"/>
    <row r="20596" s="13" customFormat="1"/>
    <row r="20597" s="13" customFormat="1"/>
    <row r="20598" s="13" customFormat="1"/>
    <row r="20599" s="13" customFormat="1"/>
    <row r="20600" s="13" customFormat="1"/>
    <row r="20601" s="13" customFormat="1"/>
    <row r="20602" s="13" customFormat="1"/>
    <row r="20603" s="13" customFormat="1"/>
    <row r="20604" s="13" customFormat="1"/>
    <row r="20605" s="13" customFormat="1"/>
    <row r="20606" s="13" customFormat="1"/>
    <row r="20607" s="13" customFormat="1"/>
    <row r="20608" s="13" customFormat="1"/>
    <row r="20609" s="13" customFormat="1"/>
    <row r="20610" s="13" customFormat="1"/>
    <row r="20611" s="13" customFormat="1"/>
    <row r="20612" s="13" customFormat="1"/>
    <row r="20613" s="13" customFormat="1"/>
    <row r="20614" s="13" customFormat="1"/>
    <row r="20615" s="13" customFormat="1"/>
    <row r="20616" s="13" customFormat="1"/>
    <row r="20617" s="13" customFormat="1"/>
    <row r="20618" s="13" customFormat="1"/>
    <row r="20619" s="13" customFormat="1"/>
    <row r="20620" s="13" customFormat="1"/>
    <row r="20621" s="13" customFormat="1"/>
    <row r="20622" s="13" customFormat="1"/>
    <row r="20623" s="13" customFormat="1"/>
    <row r="20624" s="13" customFormat="1"/>
    <row r="20625" s="13" customFormat="1"/>
    <row r="20626" s="13" customFormat="1"/>
    <row r="20627" s="13" customFormat="1"/>
    <row r="20628" s="13" customFormat="1"/>
    <row r="20629" s="13" customFormat="1"/>
    <row r="20630" s="13" customFormat="1"/>
    <row r="20631" s="13" customFormat="1"/>
    <row r="20632" s="13" customFormat="1"/>
    <row r="20633" s="13" customFormat="1"/>
    <row r="20634" s="13" customFormat="1"/>
    <row r="20635" s="13" customFormat="1"/>
    <row r="20636" s="13" customFormat="1"/>
    <row r="20637" s="13" customFormat="1"/>
    <row r="20638" s="13" customFormat="1"/>
    <row r="20639" s="13" customFormat="1"/>
    <row r="20640" s="13" customFormat="1"/>
    <row r="20641" s="13" customFormat="1"/>
    <row r="20642" s="13" customFormat="1"/>
    <row r="20643" s="13" customFormat="1"/>
    <row r="20644" s="13" customFormat="1"/>
    <row r="20645" s="13" customFormat="1"/>
    <row r="20646" s="13" customFormat="1"/>
    <row r="20647" s="13" customFormat="1"/>
    <row r="20648" s="13" customFormat="1"/>
    <row r="20649" s="13" customFormat="1"/>
    <row r="20650" s="13" customFormat="1"/>
    <row r="20651" s="13" customFormat="1"/>
    <row r="20652" s="13" customFormat="1"/>
    <row r="20653" s="13" customFormat="1"/>
    <row r="20654" s="13" customFormat="1"/>
    <row r="20655" s="13" customFormat="1"/>
    <row r="20656" s="13" customFormat="1"/>
    <row r="20657" s="13" customFormat="1"/>
    <row r="20658" s="13" customFormat="1"/>
    <row r="20659" s="13" customFormat="1"/>
    <row r="20660" s="13" customFormat="1"/>
    <row r="20661" s="13" customFormat="1"/>
    <row r="20662" s="13" customFormat="1"/>
    <row r="20663" s="13" customFormat="1"/>
    <row r="20664" s="13" customFormat="1"/>
    <row r="20665" s="13" customFormat="1"/>
    <row r="20666" s="13" customFormat="1"/>
    <row r="20667" s="13" customFormat="1"/>
    <row r="20668" s="13" customFormat="1"/>
    <row r="20669" s="13" customFormat="1"/>
    <row r="20670" s="13" customFormat="1"/>
    <row r="20671" s="13" customFormat="1"/>
    <row r="20672" s="13" customFormat="1"/>
    <row r="20673" s="13" customFormat="1"/>
    <row r="20674" s="13" customFormat="1"/>
    <row r="20675" s="13" customFormat="1"/>
    <row r="20676" s="13" customFormat="1"/>
    <row r="20677" s="13" customFormat="1"/>
    <row r="20678" s="13" customFormat="1"/>
    <row r="20679" s="13" customFormat="1"/>
    <row r="20680" s="13" customFormat="1"/>
    <row r="20681" s="13" customFormat="1"/>
    <row r="20682" s="13" customFormat="1"/>
    <row r="20683" s="13" customFormat="1"/>
    <row r="20684" s="13" customFormat="1"/>
    <row r="20685" s="13" customFormat="1"/>
    <row r="20686" s="13" customFormat="1"/>
    <row r="20687" s="13" customFormat="1"/>
    <row r="20688" s="13" customFormat="1"/>
    <row r="20689" s="13" customFormat="1"/>
    <row r="20690" s="13" customFormat="1"/>
    <row r="20691" s="13" customFormat="1"/>
    <row r="20692" s="13" customFormat="1"/>
    <row r="20693" s="13" customFormat="1"/>
    <row r="20694" s="13" customFormat="1"/>
    <row r="20695" s="13" customFormat="1"/>
    <row r="20696" s="13" customFormat="1"/>
    <row r="20697" s="13" customFormat="1"/>
    <row r="20698" s="13" customFormat="1"/>
    <row r="20699" s="13" customFormat="1"/>
    <row r="20700" s="13" customFormat="1"/>
    <row r="20701" s="13" customFormat="1"/>
    <row r="20702" s="13" customFormat="1"/>
    <row r="20703" s="13" customFormat="1"/>
    <row r="20704" s="13" customFormat="1"/>
    <row r="20705" s="13" customFormat="1"/>
    <row r="20706" s="13" customFormat="1"/>
    <row r="20707" s="13" customFormat="1"/>
    <row r="20708" s="13" customFormat="1"/>
    <row r="20709" s="13" customFormat="1"/>
    <row r="20710" s="13" customFormat="1"/>
    <row r="20711" s="13" customFormat="1"/>
    <row r="20712" s="13" customFormat="1"/>
    <row r="20713" s="13" customFormat="1"/>
    <row r="20714" s="13" customFormat="1"/>
    <row r="20715" s="13" customFormat="1"/>
    <row r="20716" s="13" customFormat="1"/>
    <row r="20717" s="13" customFormat="1"/>
    <row r="20718" s="13" customFormat="1"/>
    <row r="20719" s="13" customFormat="1"/>
    <row r="20720" s="13" customFormat="1"/>
    <row r="20721" s="13" customFormat="1"/>
    <row r="20722" s="13" customFormat="1"/>
    <row r="20723" s="13" customFormat="1"/>
    <row r="20724" s="13" customFormat="1"/>
    <row r="20725" s="13" customFormat="1"/>
    <row r="20726" s="13" customFormat="1"/>
    <row r="20727" s="13" customFormat="1"/>
    <row r="20728" s="13" customFormat="1"/>
    <row r="20729" s="13" customFormat="1"/>
    <row r="20730" s="13" customFormat="1"/>
    <row r="20731" s="13" customFormat="1"/>
    <row r="20732" s="13" customFormat="1"/>
    <row r="20733" s="13" customFormat="1"/>
    <row r="20734" s="13" customFormat="1"/>
    <row r="20735" s="13" customFormat="1"/>
    <row r="20736" s="13" customFormat="1"/>
    <row r="20737" s="13" customFormat="1"/>
    <row r="20738" s="13" customFormat="1"/>
    <row r="20739" s="13" customFormat="1"/>
    <row r="20740" s="13" customFormat="1"/>
    <row r="20741" s="13" customFormat="1"/>
    <row r="20742" s="13" customFormat="1"/>
    <row r="20743" s="13" customFormat="1"/>
    <row r="20744" s="13" customFormat="1"/>
    <row r="20745" s="13" customFormat="1"/>
    <row r="20746" s="13" customFormat="1"/>
    <row r="20747" s="13" customFormat="1"/>
    <row r="20748" s="13" customFormat="1"/>
    <row r="20749" s="13" customFormat="1"/>
    <row r="20750" s="13" customFormat="1"/>
    <row r="20751" s="13" customFormat="1"/>
    <row r="20752" s="13" customFormat="1"/>
    <row r="20753" s="13" customFormat="1"/>
    <row r="20754" s="13" customFormat="1"/>
    <row r="20755" s="13" customFormat="1"/>
    <row r="20756" s="13" customFormat="1"/>
    <row r="20757" s="13" customFormat="1"/>
    <row r="20758" s="13" customFormat="1"/>
    <row r="20759" s="13" customFormat="1"/>
    <row r="20760" s="13" customFormat="1"/>
    <row r="20761" s="13" customFormat="1"/>
    <row r="20762" s="13" customFormat="1"/>
    <row r="20763" s="13" customFormat="1"/>
    <row r="20764" s="13" customFormat="1"/>
    <row r="20765" s="13" customFormat="1"/>
    <row r="20766" s="13" customFormat="1"/>
    <row r="20767" s="13" customFormat="1"/>
    <row r="20768" s="13" customFormat="1"/>
    <row r="20769" s="13" customFormat="1"/>
    <row r="20770" s="13" customFormat="1"/>
    <row r="20771" s="13" customFormat="1"/>
    <row r="20772" s="13" customFormat="1"/>
    <row r="20773" s="13" customFormat="1"/>
    <row r="20774" s="13" customFormat="1"/>
    <row r="20775" s="13" customFormat="1"/>
    <row r="20776" s="13" customFormat="1"/>
    <row r="20777" s="13" customFormat="1"/>
    <row r="20778" s="13" customFormat="1"/>
    <row r="20779" s="13" customFormat="1"/>
    <row r="20780" s="13" customFormat="1"/>
    <row r="20781" s="13" customFormat="1"/>
    <row r="20782" s="13" customFormat="1"/>
    <row r="20783" s="13" customFormat="1"/>
    <row r="20784" s="13" customFormat="1"/>
    <row r="20785" s="13" customFormat="1"/>
    <row r="20786" s="13" customFormat="1"/>
    <row r="20787" s="13" customFormat="1"/>
    <row r="20788" s="13" customFormat="1"/>
    <row r="20789" s="13" customFormat="1"/>
    <row r="20790" s="13" customFormat="1"/>
    <row r="20791" s="13" customFormat="1"/>
    <row r="20792" s="13" customFormat="1"/>
    <row r="20793" s="13" customFormat="1"/>
    <row r="20794" s="13" customFormat="1"/>
    <row r="20795" s="13" customFormat="1"/>
    <row r="20796" s="13" customFormat="1"/>
    <row r="20797" s="13" customFormat="1"/>
    <row r="20798" s="13" customFormat="1"/>
    <row r="20799" s="13" customFormat="1"/>
    <row r="20800" s="13" customFormat="1"/>
    <row r="20801" s="13" customFormat="1"/>
    <row r="20802" s="13" customFormat="1"/>
    <row r="20803" s="13" customFormat="1"/>
    <row r="20804" s="13" customFormat="1"/>
    <row r="20805" s="13" customFormat="1"/>
    <row r="20806" s="13" customFormat="1"/>
    <row r="20807" s="13" customFormat="1"/>
    <row r="20808" s="13" customFormat="1"/>
    <row r="20809" s="13" customFormat="1"/>
    <row r="20810" s="13" customFormat="1"/>
    <row r="20811" s="13" customFormat="1"/>
    <row r="20812" s="13" customFormat="1"/>
    <row r="20813" s="13" customFormat="1"/>
    <row r="20814" s="13" customFormat="1"/>
    <row r="20815" s="13" customFormat="1"/>
    <row r="20816" s="13" customFormat="1"/>
    <row r="20817" s="13" customFormat="1"/>
    <row r="20818" s="13" customFormat="1"/>
    <row r="20819" s="13" customFormat="1"/>
    <row r="20820" s="13" customFormat="1"/>
    <row r="20821" s="13" customFormat="1"/>
    <row r="20822" s="13" customFormat="1"/>
    <row r="20823" s="13" customFormat="1"/>
    <row r="20824" s="13" customFormat="1"/>
    <row r="20825" s="13" customFormat="1"/>
    <row r="20826" s="13" customFormat="1"/>
    <row r="20827" s="13" customFormat="1"/>
    <row r="20828" s="13" customFormat="1"/>
    <row r="20829" s="13" customFormat="1"/>
    <row r="20830" s="13" customFormat="1"/>
    <row r="20831" s="13" customFormat="1"/>
    <row r="20832" s="13" customFormat="1"/>
    <row r="20833" s="13" customFormat="1"/>
    <row r="20834" s="13" customFormat="1"/>
    <row r="20835" s="13" customFormat="1"/>
    <row r="20836" s="13" customFormat="1"/>
    <row r="20837" s="13" customFormat="1"/>
    <row r="20838" s="13" customFormat="1"/>
    <row r="20839" s="13" customFormat="1"/>
    <row r="20840" s="13" customFormat="1"/>
    <row r="20841" s="13" customFormat="1"/>
    <row r="20842" s="13" customFormat="1"/>
    <row r="20843" s="13" customFormat="1"/>
    <row r="20844" s="13" customFormat="1"/>
    <row r="20845" s="13" customFormat="1"/>
    <row r="20846" s="13" customFormat="1"/>
    <row r="20847" s="13" customFormat="1"/>
    <row r="20848" s="13" customFormat="1"/>
    <row r="20849" s="13" customFormat="1"/>
    <row r="20850" s="13" customFormat="1"/>
    <row r="20851" s="13" customFormat="1"/>
    <row r="20852" s="13" customFormat="1"/>
    <row r="20853" s="13" customFormat="1"/>
    <row r="20854" s="13" customFormat="1"/>
    <row r="20855" s="13" customFormat="1"/>
    <row r="20856" s="13" customFormat="1"/>
    <row r="20857" s="13" customFormat="1"/>
    <row r="20858" s="13" customFormat="1"/>
    <row r="20859" s="13" customFormat="1"/>
    <row r="20860" s="13" customFormat="1"/>
    <row r="20861" s="13" customFormat="1"/>
    <row r="20862" s="13" customFormat="1"/>
    <row r="20863" s="13" customFormat="1"/>
    <row r="20864" s="13" customFormat="1"/>
    <row r="20865" s="13" customFormat="1"/>
    <row r="20866" s="13" customFormat="1"/>
    <row r="20867" s="13" customFormat="1"/>
    <row r="20868" s="13" customFormat="1"/>
    <row r="20869" s="13" customFormat="1"/>
    <row r="20870" s="13" customFormat="1"/>
    <row r="20871" s="13" customFormat="1"/>
    <row r="20872" s="13" customFormat="1"/>
    <row r="20873" s="13" customFormat="1"/>
    <row r="20874" s="13" customFormat="1"/>
    <row r="20875" s="13" customFormat="1"/>
    <row r="20876" s="13" customFormat="1"/>
    <row r="20877" s="13" customFormat="1"/>
    <row r="20878" s="13" customFormat="1"/>
    <row r="20879" s="13" customFormat="1"/>
    <row r="20880" s="13" customFormat="1"/>
    <row r="20881" s="13" customFormat="1"/>
    <row r="20882" s="13" customFormat="1"/>
    <row r="20883" s="13" customFormat="1"/>
    <row r="20884" s="13" customFormat="1"/>
    <row r="20885" s="13" customFormat="1"/>
    <row r="20886" s="13" customFormat="1"/>
    <row r="20887" s="13" customFormat="1"/>
    <row r="20888" s="13" customFormat="1"/>
    <row r="20889" s="13" customFormat="1"/>
    <row r="20890" s="13" customFormat="1"/>
    <row r="20891" s="13" customFormat="1"/>
    <row r="20892" s="13" customFormat="1"/>
    <row r="20893" s="13" customFormat="1"/>
    <row r="20894" s="13" customFormat="1"/>
    <row r="20895" s="13" customFormat="1"/>
    <row r="20896" s="13" customFormat="1"/>
    <row r="20897" s="13" customFormat="1"/>
    <row r="20898" s="13" customFormat="1"/>
    <row r="20899" s="13" customFormat="1"/>
    <row r="20900" s="13" customFormat="1"/>
    <row r="20901" s="13" customFormat="1"/>
    <row r="20902" s="13" customFormat="1"/>
    <row r="20903" s="13" customFormat="1"/>
    <row r="20904" s="13" customFormat="1"/>
    <row r="20905" s="13" customFormat="1"/>
    <row r="20906" s="13" customFormat="1"/>
    <row r="20907" s="13" customFormat="1"/>
    <row r="20908" s="13" customFormat="1"/>
    <row r="20909" s="13" customFormat="1"/>
    <row r="20910" s="13" customFormat="1"/>
    <row r="20911" s="13" customFormat="1"/>
    <row r="20912" s="13" customFormat="1"/>
    <row r="20913" s="13" customFormat="1"/>
    <row r="20914" s="13" customFormat="1"/>
    <row r="20915" s="13" customFormat="1"/>
    <row r="20916" s="13" customFormat="1"/>
    <row r="20917" s="13" customFormat="1"/>
    <row r="20918" s="13" customFormat="1"/>
    <row r="20919" s="13" customFormat="1"/>
    <row r="20920" s="13" customFormat="1"/>
    <row r="20921" s="13" customFormat="1"/>
    <row r="20922" s="13" customFormat="1"/>
    <row r="20923" s="13" customFormat="1"/>
    <row r="20924" s="13" customFormat="1"/>
    <row r="20925" s="13" customFormat="1"/>
    <row r="20926" s="13" customFormat="1"/>
    <row r="20927" s="13" customFormat="1"/>
    <row r="20928" s="13" customFormat="1"/>
    <row r="20929" s="13" customFormat="1"/>
    <row r="20930" s="13" customFormat="1"/>
    <row r="20931" s="13" customFormat="1"/>
    <row r="20932" s="13" customFormat="1"/>
    <row r="20933" s="13" customFormat="1"/>
    <row r="20934" s="13" customFormat="1"/>
    <row r="20935" s="13" customFormat="1"/>
    <row r="20936" s="13" customFormat="1"/>
    <row r="20937" s="13" customFormat="1"/>
    <row r="20938" s="13" customFormat="1"/>
    <row r="20939" s="13" customFormat="1"/>
    <row r="20940" s="13" customFormat="1"/>
    <row r="20941" s="13" customFormat="1"/>
    <row r="20942" s="13" customFormat="1"/>
    <row r="20943" s="13" customFormat="1"/>
    <row r="20944" s="13" customFormat="1"/>
    <row r="20945" s="13" customFormat="1"/>
    <row r="20946" s="13" customFormat="1"/>
    <row r="20947" s="13" customFormat="1"/>
    <row r="20948" s="13" customFormat="1"/>
    <row r="20949" s="13" customFormat="1"/>
    <row r="20950" s="13" customFormat="1"/>
    <row r="20951" s="13" customFormat="1"/>
    <row r="20952" s="13" customFormat="1"/>
    <row r="20953" s="13" customFormat="1"/>
    <row r="20954" s="13" customFormat="1"/>
    <row r="20955" s="13" customFormat="1"/>
    <row r="20956" s="13" customFormat="1"/>
    <row r="20957" s="13" customFormat="1"/>
    <row r="20958" s="13" customFormat="1"/>
    <row r="20959" s="13" customFormat="1"/>
    <row r="20960" s="13" customFormat="1"/>
    <row r="20961" s="13" customFormat="1"/>
    <row r="20962" s="13" customFormat="1"/>
    <row r="20963" s="13" customFormat="1"/>
    <row r="20964" s="13" customFormat="1"/>
    <row r="20965" s="13" customFormat="1"/>
    <row r="20966" s="13" customFormat="1"/>
    <row r="20967" s="13" customFormat="1"/>
    <row r="20968" s="13" customFormat="1"/>
    <row r="20969" s="13" customFormat="1"/>
    <row r="20970" s="13" customFormat="1"/>
    <row r="20971" s="13" customFormat="1"/>
    <row r="20972" s="13" customFormat="1"/>
    <row r="20973" s="13" customFormat="1"/>
    <row r="20974" s="13" customFormat="1"/>
    <row r="20975" s="13" customFormat="1"/>
    <row r="20976" s="13" customFormat="1"/>
    <row r="20977" s="13" customFormat="1"/>
    <row r="20978" s="13" customFormat="1"/>
    <row r="20979" s="13" customFormat="1"/>
    <row r="20980" s="13" customFormat="1"/>
    <row r="20981" s="13" customFormat="1"/>
    <row r="20982" s="13" customFormat="1"/>
    <row r="20983" s="13" customFormat="1"/>
    <row r="20984" s="13" customFormat="1"/>
    <row r="20985" s="13" customFormat="1"/>
    <row r="20986" s="13" customFormat="1"/>
    <row r="20987" s="13" customFormat="1"/>
    <row r="20988" s="13" customFormat="1"/>
    <row r="20989" s="13" customFormat="1"/>
    <row r="20990" s="13" customFormat="1"/>
    <row r="20991" s="13" customFormat="1"/>
    <row r="20992" s="13" customFormat="1"/>
    <row r="20993" s="13" customFormat="1"/>
    <row r="20994" s="13" customFormat="1"/>
    <row r="20995" s="13" customFormat="1"/>
    <row r="20996" s="13" customFormat="1"/>
    <row r="20997" s="13" customFormat="1"/>
    <row r="20998" s="13" customFormat="1"/>
    <row r="20999" s="13" customFormat="1"/>
    <row r="21000" s="13" customFormat="1"/>
    <row r="21001" s="13" customFormat="1"/>
    <row r="21002" s="13" customFormat="1"/>
    <row r="21003" s="13" customFormat="1"/>
    <row r="21004" s="13" customFormat="1"/>
    <row r="21005" s="13" customFormat="1"/>
    <row r="21006" s="13" customFormat="1"/>
    <row r="21007" s="13" customFormat="1"/>
    <row r="21008" s="13" customFormat="1"/>
    <row r="21009" s="13" customFormat="1"/>
    <row r="21010" s="13" customFormat="1"/>
    <row r="21011" s="13" customFormat="1"/>
    <row r="21012" s="13" customFormat="1"/>
    <row r="21013" s="13" customFormat="1"/>
    <row r="21014" s="13" customFormat="1"/>
    <row r="21015" s="13" customFormat="1"/>
    <row r="21016" s="13" customFormat="1"/>
    <row r="21017" s="13" customFormat="1"/>
    <row r="21018" s="13" customFormat="1"/>
    <row r="21019" s="13" customFormat="1"/>
    <row r="21020" s="13" customFormat="1"/>
    <row r="21021" s="13" customFormat="1"/>
    <row r="21022" s="13" customFormat="1"/>
    <row r="21023" s="13" customFormat="1"/>
    <row r="21024" s="13" customFormat="1"/>
    <row r="21025" s="13" customFormat="1"/>
    <row r="21026" s="13" customFormat="1"/>
    <row r="21027" s="13" customFormat="1"/>
    <row r="21028" s="13" customFormat="1"/>
    <row r="21029" s="13" customFormat="1"/>
    <row r="21030" s="13" customFormat="1"/>
    <row r="21031" s="13" customFormat="1"/>
    <row r="21032" s="13" customFormat="1"/>
    <row r="21033" s="13" customFormat="1"/>
    <row r="21034" s="13" customFormat="1"/>
    <row r="21035" s="13" customFormat="1"/>
    <row r="21036" s="13" customFormat="1"/>
    <row r="21037" s="13" customFormat="1"/>
    <row r="21038" s="13" customFormat="1"/>
    <row r="21039" s="13" customFormat="1"/>
    <row r="21040" s="13" customFormat="1"/>
    <row r="21041" s="13" customFormat="1"/>
    <row r="21042" s="13" customFormat="1"/>
    <row r="21043" s="13" customFormat="1"/>
    <row r="21044" s="13" customFormat="1"/>
    <row r="21045" s="13" customFormat="1"/>
    <row r="21046" s="13" customFormat="1"/>
    <row r="21047" s="13" customFormat="1"/>
    <row r="21048" s="13" customFormat="1"/>
    <row r="21049" s="13" customFormat="1"/>
    <row r="21050" s="13" customFormat="1"/>
    <row r="21051" s="13" customFormat="1"/>
    <row r="21052" s="13" customFormat="1"/>
    <row r="21053" s="13" customFormat="1"/>
    <row r="21054" s="13" customFormat="1"/>
    <row r="21055" s="13" customFormat="1"/>
    <row r="21056" s="13" customFormat="1"/>
    <row r="21057" s="13" customFormat="1"/>
    <row r="21058" s="13" customFormat="1"/>
    <row r="21059" s="13" customFormat="1"/>
    <row r="21060" s="13" customFormat="1"/>
    <row r="21061" s="13" customFormat="1"/>
    <row r="21062" s="13" customFormat="1"/>
    <row r="21063" s="13" customFormat="1"/>
    <row r="21064" s="13" customFormat="1"/>
    <row r="21065" s="13" customFormat="1"/>
    <row r="21066" s="13" customFormat="1"/>
    <row r="21067" s="13" customFormat="1"/>
    <row r="21068" s="13" customFormat="1"/>
    <row r="21069" s="13" customFormat="1"/>
    <row r="21070" s="13" customFormat="1"/>
    <row r="21071" s="13" customFormat="1"/>
    <row r="21072" s="13" customFormat="1"/>
    <row r="21073" s="13" customFormat="1"/>
    <row r="21074" s="13" customFormat="1"/>
    <row r="21075" s="13" customFormat="1"/>
    <row r="21076" s="13" customFormat="1"/>
    <row r="21077" s="13" customFormat="1"/>
    <row r="21078" s="13" customFormat="1"/>
    <row r="21079" s="13" customFormat="1"/>
    <row r="21080" s="13" customFormat="1"/>
    <row r="21081" s="13" customFormat="1"/>
    <row r="21082" s="13" customFormat="1"/>
    <row r="21083" s="13" customFormat="1"/>
    <row r="21084" s="13" customFormat="1"/>
    <row r="21085" s="13" customFormat="1"/>
    <row r="21086" s="13" customFormat="1"/>
    <row r="21087" s="13" customFormat="1"/>
    <row r="21088" s="13" customFormat="1"/>
    <row r="21089" s="13" customFormat="1"/>
    <row r="21090" s="13" customFormat="1"/>
    <row r="21091" s="13" customFormat="1"/>
    <row r="21092" s="13" customFormat="1"/>
    <row r="21093" s="13" customFormat="1"/>
    <row r="21094" s="13" customFormat="1"/>
    <row r="21095" s="13" customFormat="1"/>
    <row r="21096" s="13" customFormat="1"/>
    <row r="21097" s="13" customFormat="1"/>
    <row r="21098" s="13" customFormat="1"/>
    <row r="21099" s="13" customFormat="1"/>
    <row r="21100" s="13" customFormat="1"/>
    <row r="21101" s="13" customFormat="1"/>
    <row r="21102" s="13" customFormat="1"/>
    <row r="21103" s="13" customFormat="1"/>
    <row r="21104" s="13" customFormat="1"/>
    <row r="21105" s="13" customFormat="1"/>
    <row r="21106" s="13" customFormat="1"/>
    <row r="21107" s="13" customFormat="1"/>
    <row r="21108" s="13" customFormat="1"/>
    <row r="21109" s="13" customFormat="1"/>
    <row r="21110" s="13" customFormat="1"/>
    <row r="21111" s="13" customFormat="1"/>
    <row r="21112" s="13" customFormat="1"/>
    <row r="21113" s="13" customFormat="1"/>
    <row r="21114" s="13" customFormat="1"/>
    <row r="21115" s="13" customFormat="1"/>
    <row r="21116" s="13" customFormat="1"/>
    <row r="21117" s="13" customFormat="1"/>
    <row r="21118" s="13" customFormat="1"/>
    <row r="21119" s="13" customFormat="1"/>
    <row r="21120" s="13" customFormat="1"/>
    <row r="21121" s="13" customFormat="1"/>
    <row r="21122" s="13" customFormat="1"/>
    <row r="21123" s="13" customFormat="1"/>
    <row r="21124" s="13" customFormat="1"/>
    <row r="21125" s="13" customFormat="1"/>
    <row r="21126" s="13" customFormat="1"/>
    <row r="21127" s="13" customFormat="1"/>
    <row r="21128" s="13" customFormat="1"/>
    <row r="21129" s="13" customFormat="1"/>
    <row r="21130" s="13" customFormat="1"/>
    <row r="21131" s="13" customFormat="1"/>
    <row r="21132" s="13" customFormat="1"/>
    <row r="21133" s="13" customFormat="1"/>
    <row r="21134" s="13" customFormat="1"/>
    <row r="21135" s="13" customFormat="1"/>
    <row r="21136" s="13" customFormat="1"/>
    <row r="21137" s="13" customFormat="1"/>
    <row r="21138" s="13" customFormat="1"/>
    <row r="21139" s="13" customFormat="1"/>
    <row r="21140" s="13" customFormat="1"/>
    <row r="21141" s="13" customFormat="1"/>
    <row r="21142" s="13" customFormat="1"/>
    <row r="21143" s="13" customFormat="1"/>
    <row r="21144" s="13" customFormat="1"/>
    <row r="21145" s="13" customFormat="1"/>
    <row r="21146" s="13" customFormat="1"/>
    <row r="21147" s="13" customFormat="1"/>
    <row r="21148" s="13" customFormat="1"/>
    <row r="21149" s="13" customFormat="1"/>
    <row r="21150" s="13" customFormat="1"/>
    <row r="21151" s="13" customFormat="1"/>
    <row r="21152" s="13" customFormat="1"/>
    <row r="21153" s="13" customFormat="1"/>
    <row r="21154" s="13" customFormat="1"/>
    <row r="21155" s="13" customFormat="1"/>
    <row r="21156" s="13" customFormat="1"/>
    <row r="21157" s="13" customFormat="1"/>
    <row r="21158" s="13" customFormat="1"/>
    <row r="21159" s="13" customFormat="1"/>
    <row r="21160" s="13" customFormat="1"/>
    <row r="21161" s="13" customFormat="1"/>
    <row r="21162" s="13" customFormat="1"/>
    <row r="21163" s="13" customFormat="1"/>
    <row r="21164" s="13" customFormat="1"/>
    <row r="21165" s="13" customFormat="1"/>
    <row r="21166" s="13" customFormat="1"/>
    <row r="21167" s="13" customFormat="1"/>
    <row r="21168" s="13" customFormat="1"/>
    <row r="21169" s="13" customFormat="1"/>
    <row r="21170" s="13" customFormat="1"/>
    <row r="21171" s="13" customFormat="1"/>
    <row r="21172" s="13" customFormat="1"/>
    <row r="21173" s="13" customFormat="1"/>
    <row r="21174" s="13" customFormat="1"/>
    <row r="21175" s="13" customFormat="1"/>
    <row r="21176" s="13" customFormat="1"/>
    <row r="21177" s="13" customFormat="1"/>
    <row r="21178" s="13" customFormat="1"/>
    <row r="21179" s="13" customFormat="1"/>
    <row r="21180" s="13" customFormat="1"/>
    <row r="21181" s="13" customFormat="1"/>
    <row r="21182" s="13" customFormat="1"/>
    <row r="21183" s="13" customFormat="1"/>
    <row r="21184" s="13" customFormat="1"/>
    <row r="21185" s="13" customFormat="1"/>
    <row r="21186" s="13" customFormat="1"/>
    <row r="21187" s="13" customFormat="1"/>
    <row r="21188" s="13" customFormat="1"/>
    <row r="21189" s="13" customFormat="1"/>
    <row r="21190" s="13" customFormat="1"/>
    <row r="21191" s="13" customFormat="1"/>
    <row r="21192" s="13" customFormat="1"/>
    <row r="21193" s="13" customFormat="1"/>
    <row r="21194" s="13" customFormat="1"/>
    <row r="21195" s="13" customFormat="1"/>
    <row r="21196" s="13" customFormat="1"/>
    <row r="21197" s="13" customFormat="1"/>
    <row r="21198" s="13" customFormat="1"/>
    <row r="21199" s="13" customFormat="1"/>
    <row r="21200" s="13" customFormat="1"/>
    <row r="21201" s="13" customFormat="1"/>
    <row r="21202" s="13" customFormat="1"/>
    <row r="21203" s="13" customFormat="1"/>
    <row r="21204" s="13" customFormat="1"/>
    <row r="21205" s="13" customFormat="1"/>
    <row r="21206" s="13" customFormat="1"/>
    <row r="21207" s="13" customFormat="1"/>
    <row r="21208" s="13" customFormat="1"/>
    <row r="21209" s="13" customFormat="1"/>
    <row r="21210" s="13" customFormat="1"/>
    <row r="21211" s="13" customFormat="1"/>
    <row r="21212" s="13" customFormat="1"/>
    <row r="21213" s="13" customFormat="1"/>
    <row r="21214" s="13" customFormat="1"/>
    <row r="21215" s="13" customFormat="1"/>
    <row r="21216" s="13" customFormat="1"/>
    <row r="21217" s="13" customFormat="1"/>
    <row r="21218" s="13" customFormat="1"/>
    <row r="21219" s="13" customFormat="1"/>
    <row r="21220" s="13" customFormat="1"/>
    <row r="21221" s="13" customFormat="1"/>
    <row r="21222" s="13" customFormat="1"/>
    <row r="21223" s="13" customFormat="1"/>
    <row r="21224" s="13" customFormat="1"/>
    <row r="21225" s="13" customFormat="1"/>
    <row r="21226" s="13" customFormat="1"/>
    <row r="21227" s="13" customFormat="1"/>
    <row r="21228" s="13" customFormat="1"/>
    <row r="21229" s="13" customFormat="1"/>
    <row r="21230" s="13" customFormat="1"/>
    <row r="21231" s="13" customFormat="1"/>
    <row r="21232" s="13" customFormat="1"/>
    <row r="21233" s="13" customFormat="1"/>
    <row r="21234" s="13" customFormat="1"/>
    <row r="21235" s="13" customFormat="1"/>
    <row r="21236" s="13" customFormat="1"/>
    <row r="21237" s="13" customFormat="1"/>
    <row r="21238" s="13" customFormat="1"/>
    <row r="21239" s="13" customFormat="1"/>
    <row r="21240" s="13" customFormat="1"/>
    <row r="21241" s="13" customFormat="1"/>
    <row r="21242" s="13" customFormat="1"/>
    <row r="21243" s="13" customFormat="1"/>
    <row r="21244" s="13" customFormat="1"/>
    <row r="21245" s="13" customFormat="1"/>
    <row r="21246" s="13" customFormat="1"/>
    <row r="21247" s="13" customFormat="1"/>
    <row r="21248" s="13" customFormat="1"/>
    <row r="21249" s="13" customFormat="1"/>
    <row r="21250" s="13" customFormat="1"/>
    <row r="21251" s="13" customFormat="1"/>
    <row r="21252" s="13" customFormat="1"/>
    <row r="21253" s="13" customFormat="1"/>
    <row r="21254" s="13" customFormat="1"/>
    <row r="21255" s="13" customFormat="1"/>
    <row r="21256" s="13" customFormat="1"/>
    <row r="21257" s="13" customFormat="1"/>
    <row r="21258" s="13" customFormat="1"/>
    <row r="21259" s="13" customFormat="1"/>
    <row r="21260" s="13" customFormat="1"/>
    <row r="21261" s="13" customFormat="1"/>
    <row r="21262" s="13" customFormat="1"/>
    <row r="21263" s="13" customFormat="1"/>
    <row r="21264" s="13" customFormat="1"/>
    <row r="21265" s="13" customFormat="1"/>
    <row r="21266" s="13" customFormat="1"/>
    <row r="21267" s="13" customFormat="1"/>
    <row r="21268" s="13" customFormat="1"/>
    <row r="21269" s="13" customFormat="1"/>
    <row r="21270" s="13" customFormat="1"/>
    <row r="21271" s="13" customFormat="1"/>
    <row r="21272" s="13" customFormat="1"/>
    <row r="21273" s="13" customFormat="1"/>
    <row r="21274" s="13" customFormat="1"/>
    <row r="21275" s="13" customFormat="1"/>
    <row r="21276" s="13" customFormat="1"/>
    <row r="21277" s="13" customFormat="1"/>
    <row r="21278" s="13" customFormat="1"/>
    <row r="21279" s="13" customFormat="1"/>
    <row r="21280" s="13" customFormat="1"/>
    <row r="21281" s="13" customFormat="1"/>
    <row r="21282" s="13" customFormat="1"/>
    <row r="21283" s="13" customFormat="1"/>
    <row r="21284" s="13" customFormat="1"/>
    <row r="21285" s="13" customFormat="1"/>
    <row r="21286" s="13" customFormat="1"/>
    <row r="21287" s="13" customFormat="1"/>
    <row r="21288" s="13" customFormat="1"/>
    <row r="21289" s="13" customFormat="1"/>
    <row r="21290" s="13" customFormat="1"/>
    <row r="21291" s="13" customFormat="1"/>
    <row r="21292" s="13" customFormat="1"/>
    <row r="21293" s="13" customFormat="1"/>
    <row r="21294" s="13" customFormat="1"/>
    <row r="21295" s="13" customFormat="1"/>
    <row r="21296" s="13" customFormat="1"/>
    <row r="21297" s="13" customFormat="1"/>
    <row r="21298" s="13" customFormat="1"/>
    <row r="21299" s="13" customFormat="1"/>
    <row r="21300" s="13" customFormat="1"/>
    <row r="21301" s="13" customFormat="1"/>
    <row r="21302" s="13" customFormat="1"/>
    <row r="21303" s="13" customFormat="1"/>
    <row r="21304" s="13" customFormat="1"/>
    <row r="21305" s="13" customFormat="1"/>
    <row r="21306" s="13" customFormat="1"/>
    <row r="21307" s="13" customFormat="1"/>
    <row r="21308" s="13" customFormat="1"/>
    <row r="21309" s="13" customFormat="1"/>
    <row r="21310" s="13" customFormat="1"/>
    <row r="21311" s="13" customFormat="1"/>
    <row r="21312" s="13" customFormat="1"/>
    <row r="21313" s="13" customFormat="1"/>
    <row r="21314" s="13" customFormat="1"/>
    <row r="21315" s="13" customFormat="1"/>
    <row r="21316" s="13" customFormat="1"/>
    <row r="21317" s="13" customFormat="1"/>
    <row r="21318" s="13" customFormat="1"/>
    <row r="21319" s="13" customFormat="1"/>
    <row r="21320" s="13" customFormat="1"/>
    <row r="21321" s="13" customFormat="1"/>
    <row r="21322" s="13" customFormat="1"/>
    <row r="21323" s="13" customFormat="1"/>
    <row r="21324" s="13" customFormat="1"/>
    <row r="21325" s="13" customFormat="1"/>
    <row r="21326" s="13" customFormat="1"/>
    <row r="21327" s="13" customFormat="1"/>
    <row r="21328" s="13" customFormat="1"/>
    <row r="21329" s="13" customFormat="1"/>
    <row r="21330" s="13" customFormat="1"/>
    <row r="21331" s="13" customFormat="1"/>
    <row r="21332" s="13" customFormat="1"/>
    <row r="21333" s="13" customFormat="1"/>
    <row r="21334" s="13" customFormat="1"/>
    <row r="21335" s="13" customFormat="1"/>
    <row r="21336" s="13" customFormat="1"/>
    <row r="21337" s="13" customFormat="1"/>
    <row r="21338" s="13" customFormat="1"/>
    <row r="21339" s="13" customFormat="1"/>
    <row r="21340" s="13" customFormat="1"/>
    <row r="21341" s="13" customFormat="1"/>
    <row r="21342" s="13" customFormat="1"/>
    <row r="21343" s="13" customFormat="1"/>
    <row r="21344" s="13" customFormat="1"/>
    <row r="21345" s="13" customFormat="1"/>
    <row r="21346" s="13" customFormat="1"/>
    <row r="21347" s="13" customFormat="1"/>
    <row r="21348" s="13" customFormat="1"/>
    <row r="21349" s="13" customFormat="1"/>
    <row r="21350" s="13" customFormat="1"/>
    <row r="21351" s="13" customFormat="1"/>
    <row r="21352" s="13" customFormat="1"/>
    <row r="21353" s="13" customFormat="1"/>
    <row r="21354" s="13" customFormat="1"/>
    <row r="21355" s="13" customFormat="1"/>
    <row r="21356" s="13" customFormat="1"/>
    <row r="21357" s="13" customFormat="1"/>
    <row r="21358" s="13" customFormat="1"/>
    <row r="21359" s="13" customFormat="1"/>
    <row r="21360" s="13" customFormat="1"/>
    <row r="21361" s="13" customFormat="1"/>
    <row r="21362" s="13" customFormat="1"/>
    <row r="21363" s="13" customFormat="1"/>
    <row r="21364" s="13" customFormat="1"/>
    <row r="21365" s="13" customFormat="1"/>
    <row r="21366" s="13" customFormat="1"/>
    <row r="21367" s="13" customFormat="1"/>
    <row r="21368" s="13" customFormat="1"/>
    <row r="21369" s="13" customFormat="1"/>
    <row r="21370" s="13" customFormat="1"/>
    <row r="21371" s="13" customFormat="1"/>
    <row r="21372" s="13" customFormat="1"/>
    <row r="21373" s="13" customFormat="1"/>
    <row r="21374" s="13" customFormat="1"/>
    <row r="21375" s="13" customFormat="1"/>
    <row r="21376" s="13" customFormat="1"/>
    <row r="21377" s="13" customFormat="1"/>
    <row r="21378" s="13" customFormat="1"/>
    <row r="21379" s="13" customFormat="1"/>
    <row r="21380" s="13" customFormat="1"/>
    <row r="21381" s="13" customFormat="1"/>
    <row r="21382" s="13" customFormat="1"/>
    <row r="21383" s="13" customFormat="1"/>
    <row r="21384" s="13" customFormat="1"/>
    <row r="21385" s="13" customFormat="1"/>
    <row r="21386" s="13" customFormat="1"/>
    <row r="21387" s="13" customFormat="1"/>
    <row r="21388" s="13" customFormat="1"/>
    <row r="21389" s="13" customFormat="1"/>
    <row r="21390" s="13" customFormat="1"/>
    <row r="21391" s="13" customFormat="1"/>
    <row r="21392" s="13" customFormat="1"/>
    <row r="21393" s="13" customFormat="1"/>
    <row r="21394" s="13" customFormat="1"/>
    <row r="21395" s="13" customFormat="1"/>
    <row r="21396" s="13" customFormat="1"/>
    <row r="21397" s="13" customFormat="1"/>
    <row r="21398" s="13" customFormat="1"/>
    <row r="21399" s="13" customFormat="1"/>
    <row r="21400" s="13" customFormat="1"/>
    <row r="21401" s="13" customFormat="1"/>
    <row r="21402" s="13" customFormat="1"/>
    <row r="21403" s="13" customFormat="1"/>
    <row r="21404" s="13" customFormat="1"/>
    <row r="21405" s="13" customFormat="1"/>
    <row r="21406" s="13" customFormat="1"/>
    <row r="21407" s="13" customFormat="1"/>
    <row r="21408" s="13" customFormat="1"/>
    <row r="21409" s="13" customFormat="1"/>
    <row r="21410" s="13" customFormat="1"/>
    <row r="21411" s="13" customFormat="1"/>
    <row r="21412" s="13" customFormat="1"/>
    <row r="21413" s="13" customFormat="1"/>
    <row r="21414" s="13" customFormat="1"/>
    <row r="21415" s="13" customFormat="1"/>
    <row r="21416" s="13" customFormat="1"/>
    <row r="21417" s="13" customFormat="1"/>
    <row r="21418" s="13" customFormat="1"/>
    <row r="21419" s="13" customFormat="1"/>
    <row r="21420" s="13" customFormat="1"/>
    <row r="21421" s="13" customFormat="1"/>
    <row r="21422" s="13" customFormat="1"/>
    <row r="21423" s="13" customFormat="1"/>
    <row r="21424" s="13" customFormat="1"/>
    <row r="21425" s="13" customFormat="1"/>
    <row r="21426" s="13" customFormat="1"/>
    <row r="21427" s="13" customFormat="1"/>
    <row r="21428" s="13" customFormat="1"/>
    <row r="21429" s="13" customFormat="1"/>
    <row r="21430" s="13" customFormat="1"/>
    <row r="21431" s="13" customFormat="1"/>
    <row r="21432" s="13" customFormat="1"/>
    <row r="21433" s="13" customFormat="1"/>
    <row r="21434" s="13" customFormat="1"/>
    <row r="21435" s="13" customFormat="1"/>
    <row r="21436" s="13" customFormat="1"/>
    <row r="21437" s="13" customFormat="1"/>
    <row r="21438" s="13" customFormat="1"/>
    <row r="21439" s="13" customFormat="1"/>
    <row r="21440" s="13" customFormat="1"/>
    <row r="21441" s="13" customFormat="1"/>
    <row r="21442" s="13" customFormat="1"/>
    <row r="21443" s="13" customFormat="1"/>
    <row r="21444" s="13" customFormat="1"/>
    <row r="21445" s="13" customFormat="1"/>
    <row r="21446" s="13" customFormat="1"/>
    <row r="21447" s="13" customFormat="1"/>
    <row r="21448" s="13" customFormat="1"/>
    <row r="21449" s="13" customFormat="1"/>
    <row r="21450" s="13" customFormat="1"/>
    <row r="21451" s="13" customFormat="1"/>
    <row r="21452" s="13" customFormat="1"/>
    <row r="21453" s="13" customFormat="1"/>
    <row r="21454" s="13" customFormat="1"/>
    <row r="21455" s="13" customFormat="1"/>
    <row r="21456" s="13" customFormat="1"/>
    <row r="21457" s="13" customFormat="1"/>
    <row r="21458" s="13" customFormat="1"/>
    <row r="21459" s="13" customFormat="1"/>
    <row r="21460" s="13" customFormat="1"/>
    <row r="21461" s="13" customFormat="1"/>
    <row r="21462" s="13" customFormat="1"/>
    <row r="21463" s="13" customFormat="1"/>
    <row r="21464" s="13" customFormat="1"/>
    <row r="21465" s="13" customFormat="1"/>
    <row r="21466" s="13" customFormat="1"/>
    <row r="21467" s="13" customFormat="1"/>
    <row r="21468" s="13" customFormat="1"/>
    <row r="21469" s="13" customFormat="1"/>
    <row r="21470" s="13" customFormat="1"/>
    <row r="21471" s="13" customFormat="1"/>
    <row r="21472" s="13" customFormat="1"/>
    <row r="21473" s="13" customFormat="1"/>
    <row r="21474" s="13" customFormat="1"/>
    <row r="21475" s="13" customFormat="1"/>
    <row r="21476" s="13" customFormat="1"/>
    <row r="21477" s="13" customFormat="1"/>
    <row r="21478" s="13" customFormat="1"/>
    <row r="21479" s="13" customFormat="1"/>
    <row r="21480" s="13" customFormat="1"/>
    <row r="21481" s="13" customFormat="1"/>
    <row r="21482" s="13" customFormat="1"/>
    <row r="21483" s="13" customFormat="1"/>
    <row r="21484" s="13" customFormat="1"/>
    <row r="21485" s="13" customFormat="1"/>
    <row r="21486" s="13" customFormat="1"/>
    <row r="21487" s="13" customFormat="1"/>
    <row r="21488" s="13" customFormat="1"/>
    <row r="21489" s="13" customFormat="1"/>
    <row r="21490" s="13" customFormat="1"/>
    <row r="21491" s="13" customFormat="1"/>
    <row r="21492" s="13" customFormat="1"/>
    <row r="21493" s="13" customFormat="1"/>
    <row r="21494" s="13" customFormat="1"/>
    <row r="21495" s="13" customFormat="1"/>
    <row r="21496" s="13" customFormat="1"/>
    <row r="21497" s="13" customFormat="1"/>
    <row r="21498" s="13" customFormat="1"/>
    <row r="21499" s="13" customFormat="1"/>
    <row r="21500" s="13" customFormat="1"/>
    <row r="21501" s="13" customFormat="1"/>
    <row r="21502" s="13" customFormat="1"/>
    <row r="21503" s="13" customFormat="1"/>
    <row r="21504" s="13" customFormat="1"/>
    <row r="21505" s="13" customFormat="1"/>
    <row r="21506" s="13" customFormat="1"/>
    <row r="21507" s="13" customFormat="1"/>
    <row r="21508" s="13" customFormat="1"/>
    <row r="21509" s="13" customFormat="1"/>
    <row r="21510" s="13" customFormat="1"/>
    <row r="21511" s="13" customFormat="1"/>
    <row r="21512" s="13" customFormat="1"/>
    <row r="21513" s="13" customFormat="1"/>
    <row r="21514" s="13" customFormat="1"/>
    <row r="21515" s="13" customFormat="1"/>
    <row r="21516" s="13" customFormat="1"/>
    <row r="21517" s="13" customFormat="1"/>
    <row r="21518" s="13" customFormat="1"/>
    <row r="21519" s="13" customFormat="1"/>
    <row r="21520" s="13" customFormat="1"/>
    <row r="21521" s="13" customFormat="1"/>
    <row r="21522" s="13" customFormat="1"/>
    <row r="21523" s="13" customFormat="1"/>
    <row r="21524" s="13" customFormat="1"/>
    <row r="21525" s="13" customFormat="1"/>
    <row r="21526" s="13" customFormat="1"/>
    <row r="21527" s="13" customFormat="1"/>
    <row r="21528" s="13" customFormat="1"/>
    <row r="21529" s="13" customFormat="1"/>
    <row r="21530" s="13" customFormat="1"/>
    <row r="21531" s="13" customFormat="1"/>
    <row r="21532" s="13" customFormat="1"/>
    <row r="21533" s="13" customFormat="1"/>
    <row r="21534" s="13" customFormat="1"/>
    <row r="21535" s="13" customFormat="1"/>
    <row r="21536" s="13" customFormat="1"/>
    <row r="21537" s="13" customFormat="1"/>
    <row r="21538" s="13" customFormat="1"/>
    <row r="21539" s="13" customFormat="1"/>
    <row r="21540" s="13" customFormat="1"/>
    <row r="21541" s="13" customFormat="1"/>
    <row r="21542" s="13" customFormat="1"/>
    <row r="21543" s="13" customFormat="1"/>
    <row r="21544" s="13" customFormat="1"/>
    <row r="21545" s="13" customFormat="1"/>
    <row r="21546" s="13" customFormat="1"/>
    <row r="21547" s="13" customFormat="1"/>
    <row r="21548" s="13" customFormat="1"/>
    <row r="21549" s="13" customFormat="1"/>
    <row r="21550" s="13" customFormat="1"/>
    <row r="21551" s="13" customFormat="1"/>
    <row r="21552" s="13" customFormat="1"/>
    <row r="21553" s="13" customFormat="1"/>
    <row r="21554" s="13" customFormat="1"/>
    <row r="21555" s="13" customFormat="1"/>
    <row r="21556" s="13" customFormat="1"/>
    <row r="21557" s="13" customFormat="1"/>
    <row r="21558" s="13" customFormat="1"/>
    <row r="21559" s="13" customFormat="1"/>
    <row r="21560" s="13" customFormat="1"/>
    <row r="21561" s="13" customFormat="1"/>
    <row r="21562" s="13" customFormat="1"/>
    <row r="21563" s="13" customFormat="1"/>
    <row r="21564" s="13" customFormat="1"/>
    <row r="21565" s="13" customFormat="1"/>
    <row r="21566" s="13" customFormat="1"/>
    <row r="21567" s="13" customFormat="1"/>
    <row r="21568" s="13" customFormat="1"/>
    <row r="21569" s="13" customFormat="1"/>
    <row r="21570" s="13" customFormat="1"/>
    <row r="21571" s="13" customFormat="1"/>
    <row r="21572" s="13" customFormat="1"/>
    <row r="21573" s="13" customFormat="1"/>
    <row r="21574" s="13" customFormat="1"/>
    <row r="21575" s="13" customFormat="1"/>
    <row r="21576" s="13" customFormat="1"/>
    <row r="21577" s="13" customFormat="1"/>
    <row r="21578" s="13" customFormat="1"/>
    <row r="21579" s="13" customFormat="1"/>
    <row r="21580" s="13" customFormat="1"/>
    <row r="21581" s="13" customFormat="1"/>
    <row r="21582" s="13" customFormat="1"/>
    <row r="21583" s="13" customFormat="1"/>
    <row r="21584" s="13" customFormat="1"/>
    <row r="21585" s="13" customFormat="1"/>
    <row r="21586" s="13" customFormat="1"/>
    <row r="21587" s="13" customFormat="1"/>
    <row r="21588" s="13" customFormat="1"/>
    <row r="21589" s="13" customFormat="1"/>
    <row r="21590" s="13" customFormat="1"/>
    <row r="21591" s="13" customFormat="1"/>
    <row r="21592" s="13" customFormat="1"/>
    <row r="21593" s="13" customFormat="1"/>
    <row r="21594" s="13" customFormat="1"/>
    <row r="21595" s="13" customFormat="1"/>
    <row r="21596" s="13" customFormat="1"/>
    <row r="21597" s="13" customFormat="1"/>
    <row r="21598" s="13" customFormat="1"/>
    <row r="21599" s="13" customFormat="1"/>
    <row r="21600" s="13" customFormat="1"/>
    <row r="21601" s="13" customFormat="1"/>
    <row r="21602" s="13" customFormat="1"/>
    <row r="21603" s="13" customFormat="1"/>
    <row r="21604" s="13" customFormat="1"/>
    <row r="21605" s="13" customFormat="1"/>
    <row r="21606" s="13" customFormat="1"/>
    <row r="21607" s="13" customFormat="1"/>
    <row r="21608" s="13" customFormat="1"/>
    <row r="21609" s="13" customFormat="1"/>
    <row r="21610" s="13" customFormat="1"/>
    <row r="21611" s="13" customFormat="1"/>
    <row r="21612" s="13" customFormat="1"/>
    <row r="21613" s="13" customFormat="1"/>
    <row r="21614" s="13" customFormat="1"/>
    <row r="21615" s="13" customFormat="1"/>
    <row r="21616" s="13" customFormat="1"/>
    <row r="21617" s="13" customFormat="1"/>
    <row r="21618" s="13" customFormat="1"/>
    <row r="21619" s="13" customFormat="1"/>
    <row r="21620" s="13" customFormat="1"/>
    <row r="21621" s="13" customFormat="1"/>
    <row r="21622" s="13" customFormat="1"/>
    <row r="21623" s="13" customFormat="1"/>
    <row r="21624" s="13" customFormat="1"/>
    <row r="21625" s="13" customFormat="1"/>
    <row r="21626" s="13" customFormat="1"/>
    <row r="21627" s="13" customFormat="1"/>
    <row r="21628" s="13" customFormat="1"/>
    <row r="21629" s="13" customFormat="1"/>
    <row r="21630" s="13" customFormat="1"/>
    <row r="21631" s="13" customFormat="1"/>
    <row r="21632" s="13" customFormat="1"/>
    <row r="21633" s="13" customFormat="1"/>
    <row r="21634" s="13" customFormat="1"/>
    <row r="21635" s="13" customFormat="1"/>
    <row r="21636" s="13" customFormat="1"/>
    <row r="21637" s="13" customFormat="1"/>
    <row r="21638" s="13" customFormat="1"/>
    <row r="21639" s="13" customFormat="1"/>
    <row r="21640" s="13" customFormat="1"/>
    <row r="21641" s="13" customFormat="1"/>
    <row r="21642" s="13" customFormat="1"/>
    <row r="21643" s="13" customFormat="1"/>
    <row r="21644" s="13" customFormat="1"/>
    <row r="21645" s="13" customFormat="1"/>
    <row r="21646" s="13" customFormat="1"/>
    <row r="21647" s="13" customFormat="1"/>
    <row r="21648" s="13" customFormat="1"/>
    <row r="21649" s="13" customFormat="1"/>
    <row r="21650" s="13" customFormat="1"/>
    <row r="21651" s="13" customFormat="1"/>
    <row r="21652" s="13" customFormat="1"/>
    <row r="21653" s="13" customFormat="1"/>
    <row r="21654" s="13" customFormat="1"/>
    <row r="21655" s="13" customFormat="1"/>
    <row r="21656" s="13" customFormat="1"/>
    <row r="21657" s="13" customFormat="1"/>
    <row r="21658" s="13" customFormat="1"/>
    <row r="21659" s="13" customFormat="1"/>
    <row r="21660" s="13" customFormat="1"/>
    <row r="21661" s="13" customFormat="1"/>
    <row r="21662" s="13" customFormat="1"/>
    <row r="21663" s="13" customFormat="1"/>
    <row r="21664" s="13" customFormat="1"/>
    <row r="21665" s="13" customFormat="1"/>
    <row r="21666" s="13" customFormat="1"/>
    <row r="21667" s="13" customFormat="1"/>
    <row r="21668" s="13" customFormat="1"/>
    <row r="21669" s="13" customFormat="1"/>
    <row r="21670" s="13" customFormat="1"/>
    <row r="21671" s="13" customFormat="1"/>
    <row r="21672" s="13" customFormat="1"/>
    <row r="21673" s="13" customFormat="1"/>
    <row r="21674" s="13" customFormat="1"/>
    <row r="21675" s="13" customFormat="1"/>
    <row r="21676" s="13" customFormat="1"/>
    <row r="21677" s="13" customFormat="1"/>
    <row r="21678" s="13" customFormat="1"/>
    <row r="21679" s="13" customFormat="1"/>
    <row r="21680" s="13" customFormat="1"/>
    <row r="21681" s="13" customFormat="1"/>
    <row r="21682" s="13" customFormat="1"/>
    <row r="21683" s="13" customFormat="1"/>
    <row r="21684" s="13" customFormat="1"/>
    <row r="21685" s="13" customFormat="1"/>
    <row r="21686" s="13" customFormat="1"/>
    <row r="21687" s="13" customFormat="1"/>
    <row r="21688" s="13" customFormat="1"/>
    <row r="21689" s="13" customFormat="1"/>
    <row r="21690" s="13" customFormat="1"/>
    <row r="21691" s="13" customFormat="1"/>
    <row r="21692" s="13" customFormat="1"/>
    <row r="21693" s="13" customFormat="1"/>
    <row r="21694" s="13" customFormat="1"/>
    <row r="21695" s="13" customFormat="1"/>
    <row r="21696" s="13" customFormat="1"/>
    <row r="21697" s="13" customFormat="1"/>
    <row r="21698" s="13" customFormat="1"/>
    <row r="21699" s="13" customFormat="1"/>
    <row r="21700" s="13" customFormat="1"/>
    <row r="21701" s="13" customFormat="1"/>
    <row r="21702" s="13" customFormat="1"/>
    <row r="21703" s="13" customFormat="1"/>
    <row r="21704" s="13" customFormat="1"/>
    <row r="21705" s="13" customFormat="1"/>
    <row r="21706" s="13" customFormat="1"/>
    <row r="21707" s="13" customFormat="1"/>
    <row r="21708" s="13" customFormat="1"/>
    <row r="21709" s="13" customFormat="1"/>
    <row r="21710" s="13" customFormat="1"/>
    <row r="21711" s="13" customFormat="1"/>
    <row r="21712" s="13" customFormat="1"/>
    <row r="21713" s="13" customFormat="1"/>
    <row r="21714" s="13" customFormat="1"/>
    <row r="21715" s="13" customFormat="1"/>
    <row r="21716" s="13" customFormat="1"/>
    <row r="21717" s="13" customFormat="1"/>
    <row r="21718" s="13" customFormat="1"/>
    <row r="21719" s="13" customFormat="1"/>
    <row r="21720" s="13" customFormat="1"/>
    <row r="21721" s="13" customFormat="1"/>
    <row r="21722" s="13" customFormat="1"/>
    <row r="21723" s="13" customFormat="1"/>
    <row r="21724" s="13" customFormat="1"/>
    <row r="21725" s="13" customFormat="1"/>
    <row r="21726" s="13" customFormat="1"/>
    <row r="21727" s="13" customFormat="1"/>
    <row r="21728" s="13" customFormat="1"/>
    <row r="21729" s="13" customFormat="1"/>
    <row r="21730" s="13" customFormat="1"/>
    <row r="21731" s="13" customFormat="1"/>
    <row r="21732" s="13" customFormat="1"/>
    <row r="21733" s="13" customFormat="1"/>
    <row r="21734" s="13" customFormat="1"/>
    <row r="21735" s="13" customFormat="1"/>
    <row r="21736" s="13" customFormat="1"/>
    <row r="21737" s="13" customFormat="1"/>
    <row r="21738" s="13" customFormat="1"/>
    <row r="21739" s="13" customFormat="1"/>
    <row r="21740" s="13" customFormat="1"/>
    <row r="21741" s="13" customFormat="1"/>
    <row r="21742" s="13" customFormat="1"/>
    <row r="21743" s="13" customFormat="1"/>
    <row r="21744" s="13" customFormat="1"/>
    <row r="21745" s="13" customFormat="1"/>
    <row r="21746" s="13" customFormat="1"/>
    <row r="21747" s="13" customFormat="1"/>
    <row r="21748" s="13" customFormat="1"/>
    <row r="21749" s="13" customFormat="1"/>
    <row r="21750" s="13" customFormat="1"/>
    <row r="21751" s="13" customFormat="1"/>
    <row r="21752" s="13" customFormat="1"/>
    <row r="21753" s="13" customFormat="1"/>
    <row r="21754" s="13" customFormat="1"/>
    <row r="21755" s="13" customFormat="1"/>
    <row r="21756" s="13" customFormat="1"/>
    <row r="21757" s="13" customFormat="1"/>
    <row r="21758" s="13" customFormat="1"/>
    <row r="21759" s="13" customFormat="1"/>
    <row r="21760" s="13" customFormat="1"/>
    <row r="21761" s="13" customFormat="1"/>
    <row r="21762" s="13" customFormat="1"/>
    <row r="21763" s="13" customFormat="1"/>
    <row r="21764" s="13" customFormat="1"/>
    <row r="21765" s="13" customFormat="1"/>
    <row r="21766" s="13" customFormat="1"/>
    <row r="21767" s="13" customFormat="1"/>
    <row r="21768" s="13" customFormat="1"/>
    <row r="21769" s="13" customFormat="1"/>
    <row r="21770" s="13" customFormat="1"/>
    <row r="21771" s="13" customFormat="1"/>
    <row r="21772" s="13" customFormat="1"/>
    <row r="21773" s="13" customFormat="1"/>
    <row r="21774" s="13" customFormat="1"/>
    <row r="21775" s="13" customFormat="1"/>
    <row r="21776" s="13" customFormat="1"/>
    <row r="21777" s="13" customFormat="1"/>
    <row r="21778" s="13" customFormat="1"/>
    <row r="21779" s="13" customFormat="1"/>
    <row r="21780" s="13" customFormat="1"/>
    <row r="21781" s="13" customFormat="1"/>
    <row r="21782" s="13" customFormat="1"/>
    <row r="21783" s="13" customFormat="1"/>
    <row r="21784" s="13" customFormat="1"/>
    <row r="21785" s="13" customFormat="1"/>
    <row r="21786" s="13" customFormat="1"/>
    <row r="21787" s="13" customFormat="1"/>
    <row r="21788" s="13" customFormat="1"/>
    <row r="21789" s="13" customFormat="1"/>
    <row r="21790" s="13" customFormat="1"/>
    <row r="21791" s="13" customFormat="1"/>
    <row r="21792" s="13" customFormat="1"/>
    <row r="21793" s="13" customFormat="1"/>
    <row r="21794" s="13" customFormat="1"/>
    <row r="21795" s="13" customFormat="1"/>
    <row r="21796" s="13" customFormat="1"/>
    <row r="21797" s="13" customFormat="1"/>
    <row r="21798" s="13" customFormat="1"/>
    <row r="21799" s="13" customFormat="1"/>
    <row r="21800" s="13" customFormat="1"/>
    <row r="21801" s="13" customFormat="1"/>
    <row r="21802" s="13" customFormat="1"/>
    <row r="21803" s="13" customFormat="1"/>
    <row r="21804" s="13" customFormat="1"/>
    <row r="21805" s="13" customFormat="1"/>
    <row r="21806" s="13" customFormat="1"/>
    <row r="21807" s="13" customFormat="1"/>
    <row r="21808" s="13" customFormat="1"/>
    <row r="21809" s="13" customFormat="1"/>
    <row r="21810" s="13" customFormat="1"/>
    <row r="21811" s="13" customFormat="1"/>
    <row r="21812" s="13" customFormat="1"/>
    <row r="21813" s="13" customFormat="1"/>
    <row r="21814" s="13" customFormat="1"/>
    <row r="21815" s="13" customFormat="1"/>
    <row r="21816" s="13" customFormat="1"/>
    <row r="21817" s="13" customFormat="1"/>
    <row r="21818" s="13" customFormat="1"/>
    <row r="21819" s="13" customFormat="1"/>
    <row r="21820" s="13" customFormat="1"/>
    <row r="21821" s="13" customFormat="1"/>
    <row r="21822" s="13" customFormat="1"/>
    <row r="21823" s="13" customFormat="1"/>
    <row r="21824" s="13" customFormat="1"/>
    <row r="21825" s="13" customFormat="1"/>
    <row r="21826" s="13" customFormat="1"/>
    <row r="21827" s="13" customFormat="1"/>
    <row r="21828" s="13" customFormat="1"/>
    <row r="21829" s="13" customFormat="1"/>
    <row r="21830" s="13" customFormat="1"/>
    <row r="21831" s="13" customFormat="1"/>
    <row r="21832" s="13" customFormat="1"/>
    <row r="21833" s="13" customFormat="1"/>
    <row r="21834" s="13" customFormat="1"/>
    <row r="21835" s="13" customFormat="1"/>
    <row r="21836" s="13" customFormat="1"/>
    <row r="21837" s="13" customFormat="1"/>
    <row r="21838" s="13" customFormat="1"/>
    <row r="21839" s="13" customFormat="1"/>
    <row r="21840" s="13" customFormat="1"/>
    <row r="21841" s="13" customFormat="1"/>
    <row r="21842" s="13" customFormat="1"/>
    <row r="21843" s="13" customFormat="1"/>
    <row r="21844" s="13" customFormat="1"/>
    <row r="21845" s="13" customFormat="1"/>
    <row r="21846" s="13" customFormat="1"/>
    <row r="21847" s="13" customFormat="1"/>
    <row r="21848" s="13" customFormat="1"/>
    <row r="21849" s="13" customFormat="1"/>
    <row r="21850" s="13" customFormat="1"/>
    <row r="21851" s="13" customFormat="1"/>
    <row r="21852" s="13" customFormat="1"/>
    <row r="21853" s="13" customFormat="1"/>
    <row r="21854" s="13" customFormat="1"/>
    <row r="21855" s="13" customFormat="1"/>
    <row r="21856" s="13" customFormat="1"/>
    <row r="21857" s="13" customFormat="1"/>
    <row r="21858" s="13" customFormat="1"/>
    <row r="21859" s="13" customFormat="1"/>
    <row r="21860" s="13" customFormat="1"/>
    <row r="21861" s="13" customFormat="1"/>
    <row r="21862" s="13" customFormat="1"/>
    <row r="21863" s="13" customFormat="1"/>
    <row r="21864" s="13" customFormat="1"/>
    <row r="21865" s="13" customFormat="1"/>
    <row r="21866" s="13" customFormat="1"/>
    <row r="21867" s="13" customFormat="1"/>
    <row r="21868" s="13" customFormat="1"/>
    <row r="21869" s="13" customFormat="1"/>
    <row r="21870" s="13" customFormat="1"/>
    <row r="21871" s="13" customFormat="1"/>
    <row r="21872" s="13" customFormat="1"/>
    <row r="21873" s="13" customFormat="1"/>
    <row r="21874" s="13" customFormat="1"/>
    <row r="21875" s="13" customFormat="1"/>
    <row r="21876" s="13" customFormat="1"/>
    <row r="21877" s="13" customFormat="1"/>
    <row r="21878" s="13" customFormat="1"/>
    <row r="21879" s="13" customFormat="1"/>
    <row r="21880" s="13" customFormat="1"/>
    <row r="21881" s="13" customFormat="1"/>
    <row r="21882" s="13" customFormat="1"/>
    <row r="21883" s="13" customFormat="1"/>
    <row r="21884" s="13" customFormat="1"/>
    <row r="21885" s="13" customFormat="1"/>
    <row r="21886" s="13" customFormat="1"/>
    <row r="21887" s="13" customFormat="1"/>
    <row r="21888" s="13" customFormat="1"/>
    <row r="21889" s="13" customFormat="1"/>
    <row r="21890" s="13" customFormat="1"/>
    <row r="21891" s="13" customFormat="1"/>
    <row r="21892" s="13" customFormat="1"/>
    <row r="21893" s="13" customFormat="1"/>
    <row r="21894" s="13" customFormat="1"/>
    <row r="21895" s="13" customFormat="1"/>
    <row r="21896" s="13" customFormat="1"/>
    <row r="21897" s="13" customFormat="1"/>
    <row r="21898" s="13" customFormat="1"/>
    <row r="21899" s="13" customFormat="1"/>
    <row r="21900" s="13" customFormat="1"/>
    <row r="21901" s="13" customFormat="1"/>
    <row r="21902" s="13" customFormat="1"/>
    <row r="21903" s="13" customFormat="1"/>
    <row r="21904" s="13" customFormat="1"/>
    <row r="21905" s="13" customFormat="1"/>
    <row r="21906" s="13" customFormat="1"/>
    <row r="21907" s="13" customFormat="1"/>
    <row r="21908" s="13" customFormat="1"/>
    <row r="21909" s="13" customFormat="1"/>
    <row r="21910" s="13" customFormat="1"/>
    <row r="21911" s="13" customFormat="1"/>
    <row r="21912" s="13" customFormat="1"/>
    <row r="21913" s="13" customFormat="1"/>
    <row r="21914" s="13" customFormat="1"/>
    <row r="21915" s="13" customFormat="1"/>
    <row r="21916" s="13" customFormat="1"/>
    <row r="21917" s="13" customFormat="1"/>
    <row r="21918" s="13" customFormat="1"/>
    <row r="21919" s="13" customFormat="1"/>
    <row r="21920" s="13" customFormat="1"/>
    <row r="21921" s="13" customFormat="1"/>
    <row r="21922" s="13" customFormat="1"/>
    <row r="21923" s="13" customFormat="1"/>
    <row r="21924" s="13" customFormat="1"/>
    <row r="21925" s="13" customFormat="1"/>
    <row r="21926" s="13" customFormat="1"/>
    <row r="21927" s="13" customFormat="1"/>
    <row r="21928" s="13" customFormat="1"/>
    <row r="21929" s="13" customFormat="1"/>
    <row r="21930" s="13" customFormat="1"/>
    <row r="21931" s="13" customFormat="1"/>
    <row r="21932" s="13" customFormat="1"/>
    <row r="21933" s="13" customFormat="1"/>
    <row r="21934" s="13" customFormat="1"/>
    <row r="21935" s="13" customFormat="1"/>
    <row r="21936" s="13" customFormat="1"/>
    <row r="21937" s="13" customFormat="1"/>
    <row r="21938" s="13" customFormat="1"/>
    <row r="21939" s="13" customFormat="1"/>
    <row r="21940" s="13" customFormat="1"/>
    <row r="21941" s="13" customFormat="1"/>
    <row r="21942" s="13" customFormat="1"/>
    <row r="21943" s="13" customFormat="1"/>
    <row r="21944" s="13" customFormat="1"/>
    <row r="21945" s="13" customFormat="1"/>
    <row r="21946" s="13" customFormat="1"/>
    <row r="21947" s="13" customFormat="1"/>
    <row r="21948" s="13" customFormat="1"/>
    <row r="21949" s="13" customFormat="1"/>
    <row r="21950" s="13" customFormat="1"/>
    <row r="21951" s="13" customFormat="1"/>
    <row r="21952" s="13" customFormat="1"/>
    <row r="21953" s="13" customFormat="1"/>
    <row r="21954" s="13" customFormat="1"/>
    <row r="21955" s="13" customFormat="1"/>
    <row r="21956" s="13" customFormat="1"/>
    <row r="21957" s="13" customFormat="1"/>
    <row r="21958" s="13" customFormat="1"/>
    <row r="21959" s="13" customFormat="1"/>
    <row r="21960" s="13" customFormat="1"/>
    <row r="21961" s="13" customFormat="1"/>
    <row r="21962" s="13" customFormat="1"/>
    <row r="21963" s="13" customFormat="1"/>
    <row r="21964" s="13" customFormat="1"/>
    <row r="21965" s="13" customFormat="1"/>
    <row r="21966" s="13" customFormat="1"/>
    <row r="21967" s="13" customFormat="1"/>
    <row r="21968" s="13" customFormat="1"/>
    <row r="21969" s="13" customFormat="1"/>
    <row r="21970" s="13" customFormat="1"/>
    <row r="21971" s="13" customFormat="1"/>
    <row r="21972" s="13" customFormat="1"/>
    <row r="21973" s="13" customFormat="1"/>
    <row r="21974" s="13" customFormat="1"/>
    <row r="21975" s="13" customFormat="1"/>
    <row r="21976" s="13" customFormat="1"/>
    <row r="21977" s="13" customFormat="1"/>
    <row r="21978" s="13" customFormat="1"/>
    <row r="21979" s="13" customFormat="1"/>
    <row r="21980" s="13" customFormat="1"/>
    <row r="21981" s="13" customFormat="1"/>
    <row r="21982" s="13" customFormat="1"/>
    <row r="21983" s="13" customFormat="1"/>
    <row r="21984" s="13" customFormat="1"/>
    <row r="21985" s="13" customFormat="1"/>
    <row r="21986" s="13" customFormat="1"/>
    <row r="21987" s="13" customFormat="1"/>
    <row r="21988" s="13" customFormat="1"/>
    <row r="21989" s="13" customFormat="1"/>
    <row r="21990" s="13" customFormat="1"/>
    <row r="21991" s="13" customFormat="1"/>
    <row r="21992" s="13" customFormat="1"/>
    <row r="21993" s="13" customFormat="1"/>
    <row r="21994" s="13" customFormat="1"/>
    <row r="21995" s="13" customFormat="1"/>
    <row r="21996" s="13" customFormat="1"/>
    <row r="21997" s="13" customFormat="1"/>
    <row r="21998" s="13" customFormat="1"/>
    <row r="21999" s="13" customFormat="1"/>
    <row r="22000" s="13" customFormat="1"/>
    <row r="22001" s="13" customFormat="1"/>
    <row r="22002" s="13" customFormat="1"/>
    <row r="22003" s="13" customFormat="1"/>
    <row r="22004" s="13" customFormat="1"/>
    <row r="22005" s="13" customFormat="1"/>
    <row r="22006" s="13" customFormat="1"/>
    <row r="22007" s="13" customFormat="1"/>
    <row r="22008" s="13" customFormat="1"/>
    <row r="22009" s="13" customFormat="1"/>
    <row r="22010" s="13" customFormat="1"/>
    <row r="22011" s="13" customFormat="1"/>
    <row r="22012" s="13" customFormat="1"/>
    <row r="22013" s="13" customFormat="1"/>
    <row r="22014" s="13" customFormat="1"/>
    <row r="22015" s="13" customFormat="1"/>
    <row r="22016" s="13" customFormat="1"/>
    <row r="22017" s="13" customFormat="1"/>
    <row r="22018" s="13" customFormat="1"/>
    <row r="22019" s="13" customFormat="1"/>
    <row r="22020" s="13" customFormat="1"/>
    <row r="22021" s="13" customFormat="1"/>
    <row r="22022" s="13" customFormat="1"/>
    <row r="22023" s="13" customFormat="1"/>
    <row r="22024" s="13" customFormat="1"/>
    <row r="22025" s="13" customFormat="1"/>
    <row r="22026" s="13" customFormat="1"/>
    <row r="22027" s="13" customFormat="1"/>
    <row r="22028" s="13" customFormat="1"/>
    <row r="22029" s="13" customFormat="1"/>
    <row r="22030" s="13" customFormat="1"/>
    <row r="22031" s="13" customFormat="1"/>
    <row r="22032" s="13" customFormat="1"/>
    <row r="22033" s="13" customFormat="1"/>
    <row r="22034" s="13" customFormat="1"/>
    <row r="22035" s="13" customFormat="1"/>
    <row r="22036" s="13" customFormat="1"/>
    <row r="22037" s="13" customFormat="1"/>
    <row r="22038" s="13" customFormat="1"/>
    <row r="22039" s="13" customFormat="1"/>
    <row r="22040" s="13" customFormat="1"/>
    <row r="22041" s="13" customFormat="1"/>
    <row r="22042" s="13" customFormat="1"/>
    <row r="22043" s="13" customFormat="1"/>
    <row r="22044" s="13" customFormat="1"/>
    <row r="22045" s="13" customFormat="1"/>
    <row r="22046" s="13" customFormat="1"/>
    <row r="22047" s="13" customFormat="1"/>
    <row r="22048" s="13" customFormat="1"/>
    <row r="22049" s="13" customFormat="1"/>
    <row r="22050" s="13" customFormat="1"/>
    <row r="22051" s="13" customFormat="1"/>
    <row r="22052" s="13" customFormat="1"/>
    <row r="22053" s="13" customFormat="1"/>
    <row r="22054" s="13" customFormat="1"/>
    <row r="22055" s="13" customFormat="1"/>
    <row r="22056" s="13" customFormat="1"/>
    <row r="22057" s="13" customFormat="1"/>
    <row r="22058" s="13" customFormat="1"/>
    <row r="22059" s="13" customFormat="1"/>
    <row r="22060" s="13" customFormat="1"/>
    <row r="22061" s="13" customFormat="1"/>
    <row r="22062" s="13" customFormat="1"/>
    <row r="22063" s="13" customFormat="1"/>
    <row r="22064" s="13" customFormat="1"/>
    <row r="22065" s="13" customFormat="1"/>
    <row r="22066" s="13" customFormat="1"/>
    <row r="22067" s="13" customFormat="1"/>
    <row r="22068" s="13" customFormat="1"/>
    <row r="22069" s="13" customFormat="1"/>
    <row r="22070" s="13" customFormat="1"/>
    <row r="22071" s="13" customFormat="1"/>
    <row r="22072" s="13" customFormat="1"/>
    <row r="22073" s="13" customFormat="1"/>
    <row r="22074" s="13" customFormat="1"/>
    <row r="22075" s="13" customFormat="1"/>
    <row r="22076" s="13" customFormat="1"/>
    <row r="22077" s="13" customFormat="1"/>
    <row r="22078" s="13" customFormat="1"/>
    <row r="22079" s="13" customFormat="1"/>
    <row r="22080" s="13" customFormat="1"/>
    <row r="22081" s="13" customFormat="1"/>
    <row r="22082" s="13" customFormat="1"/>
    <row r="22083" s="13" customFormat="1"/>
    <row r="22084" s="13" customFormat="1"/>
    <row r="22085" s="13" customFormat="1"/>
    <row r="22086" s="13" customFormat="1"/>
    <row r="22087" s="13" customFormat="1"/>
    <row r="22088" s="13" customFormat="1"/>
    <row r="22089" s="13" customFormat="1"/>
    <row r="22090" s="13" customFormat="1"/>
    <row r="22091" s="13" customFormat="1"/>
    <row r="22092" s="13" customFormat="1"/>
    <row r="22093" s="13" customFormat="1"/>
    <row r="22094" s="13" customFormat="1"/>
    <row r="22095" s="13" customFormat="1"/>
    <row r="22096" s="13" customFormat="1"/>
    <row r="22097" s="13" customFormat="1"/>
    <row r="22098" s="13" customFormat="1"/>
    <row r="22099" s="13" customFormat="1"/>
    <row r="22100" s="13" customFormat="1"/>
    <row r="22101" s="13" customFormat="1"/>
    <row r="22102" s="13" customFormat="1"/>
    <row r="22103" s="13" customFormat="1"/>
    <row r="22104" s="13" customFormat="1"/>
    <row r="22105" s="13" customFormat="1"/>
    <row r="22106" s="13" customFormat="1"/>
    <row r="22107" s="13" customFormat="1"/>
    <row r="22108" s="13" customFormat="1"/>
    <row r="22109" s="13" customFormat="1"/>
    <row r="22110" s="13" customFormat="1"/>
    <row r="22111" s="13" customFormat="1"/>
    <row r="22112" s="13" customFormat="1"/>
    <row r="22113" s="13" customFormat="1"/>
    <row r="22114" s="13" customFormat="1"/>
    <row r="22115" s="13" customFormat="1"/>
    <row r="22116" s="13" customFormat="1"/>
    <row r="22117" s="13" customFormat="1"/>
    <row r="22118" s="13" customFormat="1"/>
    <row r="22119" s="13" customFormat="1"/>
    <row r="22120" s="13" customFormat="1"/>
    <row r="22121" s="13" customFormat="1"/>
    <row r="22122" s="13" customFormat="1"/>
    <row r="22123" s="13" customFormat="1"/>
    <row r="22124" s="13" customFormat="1"/>
    <row r="22125" s="13" customFormat="1"/>
    <row r="22126" s="13" customFormat="1"/>
    <row r="22127" s="13" customFormat="1"/>
    <row r="22128" s="13" customFormat="1"/>
    <row r="22129" s="13" customFormat="1"/>
    <row r="22130" s="13" customFormat="1"/>
    <row r="22131" s="13" customFormat="1"/>
    <row r="22132" s="13" customFormat="1"/>
    <row r="22133" s="13" customFormat="1"/>
    <row r="22134" s="13" customFormat="1"/>
    <row r="22135" s="13" customFormat="1"/>
    <row r="22136" s="13" customFormat="1"/>
    <row r="22137" s="13" customFormat="1"/>
    <row r="22138" s="13" customFormat="1"/>
    <row r="22139" s="13" customFormat="1"/>
    <row r="22140" s="13" customFormat="1"/>
    <row r="22141" s="13" customFormat="1"/>
    <row r="22142" s="13" customFormat="1"/>
    <row r="22143" s="13" customFormat="1"/>
    <row r="22144" s="13" customFormat="1"/>
    <row r="22145" s="13" customFormat="1"/>
    <row r="22146" s="13" customFormat="1"/>
    <row r="22147" s="13" customFormat="1"/>
    <row r="22148" s="13" customFormat="1"/>
    <row r="22149" s="13" customFormat="1"/>
    <row r="22150" s="13" customFormat="1"/>
    <row r="22151" s="13" customFormat="1"/>
    <row r="22152" s="13" customFormat="1"/>
    <row r="22153" s="13" customFormat="1"/>
    <row r="22154" s="13" customFormat="1"/>
    <row r="22155" s="13" customFormat="1"/>
    <row r="22156" s="13" customFormat="1"/>
    <row r="22157" s="13" customFormat="1"/>
    <row r="22158" s="13" customFormat="1"/>
    <row r="22159" s="13" customFormat="1"/>
    <row r="22160" s="13" customFormat="1"/>
    <row r="22161" s="13" customFormat="1"/>
    <row r="22162" s="13" customFormat="1"/>
    <row r="22163" s="13" customFormat="1"/>
    <row r="22164" s="13" customFormat="1"/>
    <row r="22165" s="13" customFormat="1"/>
    <row r="22166" s="13" customFormat="1"/>
    <row r="22167" s="13" customFormat="1"/>
    <row r="22168" s="13" customFormat="1"/>
    <row r="22169" s="13" customFormat="1"/>
    <row r="22170" s="13" customFormat="1"/>
    <row r="22171" s="13" customFormat="1"/>
    <row r="22172" s="13" customFormat="1"/>
    <row r="22173" s="13" customFormat="1"/>
    <row r="22174" s="13" customFormat="1"/>
    <row r="22175" s="13" customFormat="1"/>
    <row r="22176" s="13" customFormat="1"/>
    <row r="22177" s="13" customFormat="1"/>
    <row r="22178" s="13" customFormat="1"/>
    <row r="22179" s="13" customFormat="1"/>
    <row r="22180" s="13" customFormat="1"/>
    <row r="22181" s="13" customFormat="1"/>
    <row r="22182" s="13" customFormat="1"/>
    <row r="22183" s="13" customFormat="1"/>
    <row r="22184" s="13" customFormat="1"/>
    <row r="22185" s="13" customFormat="1"/>
    <row r="22186" s="13" customFormat="1"/>
    <row r="22187" s="13" customFormat="1"/>
    <row r="22188" s="13" customFormat="1"/>
    <row r="22189" s="13" customFormat="1"/>
    <row r="22190" s="13" customFormat="1"/>
    <row r="22191" s="13" customFormat="1"/>
    <row r="22192" s="13" customFormat="1"/>
    <row r="22193" s="13" customFormat="1"/>
    <row r="22194" s="13" customFormat="1"/>
    <row r="22195" s="13" customFormat="1"/>
    <row r="22196" s="13" customFormat="1"/>
    <row r="22197" s="13" customFormat="1"/>
    <row r="22198" s="13" customFormat="1"/>
    <row r="22199" s="13" customFormat="1"/>
    <row r="22200" s="13" customFormat="1"/>
    <row r="22201" s="13" customFormat="1"/>
    <row r="22202" s="13" customFormat="1"/>
    <row r="22203" s="13" customFormat="1"/>
    <row r="22204" s="13" customFormat="1"/>
    <row r="22205" s="13" customFormat="1"/>
    <row r="22206" s="13" customFormat="1"/>
    <row r="22207" s="13" customFormat="1"/>
    <row r="22208" s="13" customFormat="1"/>
    <row r="22209" s="13" customFormat="1"/>
    <row r="22210" s="13" customFormat="1"/>
    <row r="22211" s="13" customFormat="1"/>
    <row r="22212" s="13" customFormat="1"/>
    <row r="22213" s="13" customFormat="1"/>
    <row r="22214" s="13" customFormat="1"/>
    <row r="22215" s="13" customFormat="1"/>
    <row r="22216" s="13" customFormat="1"/>
    <row r="22217" s="13" customFormat="1"/>
    <row r="22218" s="13" customFormat="1"/>
    <row r="22219" s="13" customFormat="1"/>
    <row r="22220" s="13" customFormat="1"/>
    <row r="22221" s="13" customFormat="1"/>
    <row r="22222" s="13" customFormat="1"/>
    <row r="22223" s="13" customFormat="1"/>
    <row r="22224" s="13" customFormat="1"/>
    <row r="22225" s="13" customFormat="1"/>
    <row r="22226" s="13" customFormat="1"/>
    <row r="22227" s="13" customFormat="1"/>
    <row r="22228" s="13" customFormat="1"/>
    <row r="22229" s="13" customFormat="1"/>
    <row r="22230" s="13" customFormat="1"/>
    <row r="22231" s="13" customFormat="1"/>
    <row r="22232" s="13" customFormat="1"/>
    <row r="22233" s="13" customFormat="1"/>
    <row r="22234" s="13" customFormat="1"/>
    <row r="22235" s="13" customFormat="1"/>
    <row r="22236" s="13" customFormat="1"/>
    <row r="22237" s="13" customFormat="1"/>
    <row r="22238" s="13" customFormat="1"/>
    <row r="22239" s="13" customFormat="1"/>
    <row r="22240" s="13" customFormat="1"/>
    <row r="22241" s="13" customFormat="1"/>
    <row r="22242" s="13" customFormat="1"/>
    <row r="22243" s="13" customFormat="1"/>
    <row r="22244" s="13" customFormat="1"/>
    <row r="22245" s="13" customFormat="1"/>
    <row r="22246" s="13" customFormat="1"/>
    <row r="22247" s="13" customFormat="1"/>
    <row r="22248" s="13" customFormat="1"/>
    <row r="22249" s="13" customFormat="1"/>
    <row r="22250" s="13" customFormat="1"/>
    <row r="22251" s="13" customFormat="1"/>
    <row r="22252" s="13" customFormat="1"/>
    <row r="22253" s="13" customFormat="1"/>
    <row r="22254" s="13" customFormat="1"/>
    <row r="22255" s="13" customFormat="1"/>
    <row r="22256" s="13" customFormat="1"/>
    <row r="22257" s="13" customFormat="1"/>
    <row r="22258" s="13" customFormat="1"/>
    <row r="22259" s="13" customFormat="1"/>
    <row r="22260" s="13" customFormat="1"/>
    <row r="22261" s="13" customFormat="1"/>
    <row r="22262" s="13" customFormat="1"/>
    <row r="22263" s="13" customFormat="1"/>
    <row r="22264" s="13" customFormat="1"/>
    <row r="22265" s="13" customFormat="1"/>
    <row r="22266" s="13" customFormat="1"/>
    <row r="22267" s="13" customFormat="1"/>
    <row r="22268" s="13" customFormat="1"/>
    <row r="22269" s="13" customFormat="1"/>
    <row r="22270" s="13" customFormat="1"/>
    <row r="22271" s="13" customFormat="1"/>
    <row r="22272" s="13" customFormat="1"/>
    <row r="22273" s="13" customFormat="1"/>
    <row r="22274" s="13" customFormat="1"/>
    <row r="22275" s="13" customFormat="1"/>
    <row r="22276" s="13" customFormat="1"/>
    <row r="22277" s="13" customFormat="1"/>
    <row r="22278" s="13" customFormat="1"/>
    <row r="22279" s="13" customFormat="1"/>
    <row r="22280" s="13" customFormat="1"/>
    <row r="22281" s="13" customFormat="1"/>
    <row r="22282" s="13" customFormat="1"/>
    <row r="22283" s="13" customFormat="1"/>
    <row r="22284" s="13" customFormat="1"/>
    <row r="22285" s="13" customFormat="1"/>
    <row r="22286" s="13" customFormat="1"/>
    <row r="22287" s="13" customFormat="1"/>
    <row r="22288" s="13" customFormat="1"/>
    <row r="22289" s="13" customFormat="1"/>
    <row r="22290" s="13" customFormat="1"/>
    <row r="22291" s="13" customFormat="1"/>
    <row r="22292" s="13" customFormat="1"/>
    <row r="22293" s="13" customFormat="1"/>
    <row r="22294" s="13" customFormat="1"/>
    <row r="22295" s="13" customFormat="1"/>
    <row r="22296" s="13" customFormat="1"/>
    <row r="22297" s="13" customFormat="1"/>
    <row r="22298" s="13" customFormat="1"/>
    <row r="22299" s="13" customFormat="1"/>
    <row r="22300" s="13" customFormat="1"/>
    <row r="22301" s="13" customFormat="1"/>
    <row r="22302" s="13" customFormat="1"/>
    <row r="22303" s="13" customFormat="1"/>
    <row r="22304" s="13" customFormat="1"/>
    <row r="22305" s="13" customFormat="1"/>
    <row r="22306" s="13" customFormat="1"/>
    <row r="22307" s="13" customFormat="1"/>
    <row r="22308" s="13" customFormat="1"/>
    <row r="22309" s="13" customFormat="1"/>
    <row r="22310" s="13" customFormat="1"/>
    <row r="22311" s="13" customFormat="1"/>
    <row r="22312" s="13" customFormat="1"/>
    <row r="22313" s="13" customFormat="1"/>
    <row r="22314" s="13" customFormat="1"/>
    <row r="22315" s="13" customFormat="1"/>
    <row r="22316" s="13" customFormat="1"/>
    <row r="22317" s="13" customFormat="1"/>
    <row r="22318" s="13" customFormat="1"/>
    <row r="22319" s="13" customFormat="1"/>
    <row r="22320" s="13" customFormat="1"/>
    <row r="22321" s="13" customFormat="1"/>
    <row r="22322" s="13" customFormat="1"/>
    <row r="22323" s="13" customFormat="1"/>
    <row r="22324" s="13" customFormat="1"/>
    <row r="22325" s="13" customFormat="1"/>
    <row r="22326" s="13" customFormat="1"/>
    <row r="22327" s="13" customFormat="1"/>
    <row r="22328" s="13" customFormat="1"/>
    <row r="22329" s="13" customFormat="1"/>
    <row r="22330" s="13" customFormat="1"/>
    <row r="22331" s="13" customFormat="1"/>
    <row r="22332" s="13" customFormat="1"/>
    <row r="22333" s="13" customFormat="1"/>
    <row r="22334" s="13" customFormat="1"/>
    <row r="22335" s="13" customFormat="1"/>
    <row r="22336" s="13" customFormat="1"/>
    <row r="22337" s="13" customFormat="1"/>
    <row r="22338" s="13" customFormat="1"/>
    <row r="22339" s="13" customFormat="1"/>
    <row r="22340" s="13" customFormat="1"/>
    <row r="22341" s="13" customFormat="1"/>
    <row r="22342" s="13" customFormat="1"/>
    <row r="22343" s="13" customFormat="1"/>
    <row r="22344" s="13" customFormat="1"/>
    <row r="22345" s="13" customFormat="1"/>
    <row r="22346" s="13" customFormat="1"/>
    <row r="22347" s="13" customFormat="1"/>
    <row r="22348" s="13" customFormat="1"/>
    <row r="22349" s="13" customFormat="1"/>
    <row r="22350" s="13" customFormat="1"/>
    <row r="22351" s="13" customFormat="1"/>
    <row r="22352" s="13" customFormat="1"/>
    <row r="22353" s="13" customFormat="1"/>
    <row r="22354" s="13" customFormat="1"/>
    <row r="22355" s="13" customFormat="1"/>
    <row r="22356" s="13" customFormat="1"/>
    <row r="22357" s="13" customFormat="1"/>
    <row r="22358" s="13" customFormat="1"/>
    <row r="22359" s="13" customFormat="1"/>
    <row r="22360" s="13" customFormat="1"/>
    <row r="22361" s="13" customFormat="1"/>
    <row r="22362" s="13" customFormat="1"/>
    <row r="22363" s="13" customFormat="1"/>
    <row r="22364" s="13" customFormat="1"/>
    <row r="22365" s="13" customFormat="1"/>
    <row r="22366" s="13" customFormat="1"/>
    <row r="22367" s="13" customFormat="1"/>
    <row r="22368" s="13" customFormat="1"/>
    <row r="22369" s="13" customFormat="1"/>
    <row r="22370" s="13" customFormat="1"/>
    <row r="22371" s="13" customFormat="1"/>
    <row r="22372" s="13" customFormat="1"/>
    <row r="22373" s="13" customFormat="1"/>
    <row r="22374" s="13" customFormat="1"/>
    <row r="22375" s="13" customFormat="1"/>
    <row r="22376" s="13" customFormat="1"/>
    <row r="22377" s="13" customFormat="1"/>
    <row r="22378" s="13" customFormat="1"/>
    <row r="22379" s="13" customFormat="1"/>
    <row r="22380" s="13" customFormat="1"/>
    <row r="22381" s="13" customFormat="1"/>
    <row r="22382" s="13" customFormat="1"/>
    <row r="22383" s="13" customFormat="1"/>
    <row r="22384" s="13" customFormat="1"/>
    <row r="22385" s="13" customFormat="1"/>
    <row r="22386" s="13" customFormat="1"/>
    <row r="22387" s="13" customFormat="1"/>
    <row r="22388" s="13" customFormat="1"/>
    <row r="22389" s="13" customFormat="1"/>
    <row r="22390" s="13" customFormat="1"/>
    <row r="22391" s="13" customFormat="1"/>
    <row r="22392" s="13" customFormat="1"/>
    <row r="22393" s="13" customFormat="1"/>
    <row r="22394" s="13" customFormat="1"/>
    <row r="22395" s="13" customFormat="1"/>
    <row r="22396" s="13" customFormat="1"/>
    <row r="22397" s="13" customFormat="1"/>
    <row r="22398" s="13" customFormat="1"/>
    <row r="22399" s="13" customFormat="1"/>
    <row r="22400" s="13" customFormat="1"/>
    <row r="22401" s="13" customFormat="1"/>
    <row r="22402" s="13" customFormat="1"/>
    <row r="22403" s="13" customFormat="1"/>
    <row r="22404" s="13" customFormat="1"/>
    <row r="22405" s="13" customFormat="1"/>
    <row r="22406" s="13" customFormat="1"/>
    <row r="22407" s="13" customFormat="1"/>
    <row r="22408" s="13" customFormat="1"/>
    <row r="22409" s="13" customFormat="1"/>
    <row r="22410" s="13" customFormat="1"/>
    <row r="22411" s="13" customFormat="1"/>
    <row r="22412" s="13" customFormat="1"/>
    <row r="22413" s="13" customFormat="1"/>
    <row r="22414" s="13" customFormat="1"/>
    <row r="22415" s="13" customFormat="1"/>
    <row r="22416" s="13" customFormat="1"/>
    <row r="22417" s="13" customFormat="1"/>
    <row r="22418" s="13" customFormat="1"/>
    <row r="22419" s="13" customFormat="1"/>
    <row r="22420" s="13" customFormat="1"/>
    <row r="22421" s="13" customFormat="1"/>
    <row r="22422" s="13" customFormat="1"/>
    <row r="22423" s="13" customFormat="1"/>
    <row r="22424" s="13" customFormat="1"/>
    <row r="22425" s="13" customFormat="1"/>
    <row r="22426" s="13" customFormat="1"/>
    <row r="22427" s="13" customFormat="1"/>
    <row r="22428" s="13" customFormat="1"/>
    <row r="22429" s="13" customFormat="1"/>
    <row r="22430" s="13" customFormat="1"/>
    <row r="22431" s="13" customFormat="1"/>
    <row r="22432" s="13" customFormat="1"/>
    <row r="22433" s="13" customFormat="1"/>
    <row r="22434" s="13" customFormat="1"/>
    <row r="22435" s="13" customFormat="1"/>
    <row r="22436" s="13" customFormat="1"/>
    <row r="22437" s="13" customFormat="1"/>
    <row r="22438" s="13" customFormat="1"/>
    <row r="22439" s="13" customFormat="1"/>
    <row r="22440" s="13" customFormat="1"/>
    <row r="22441" s="13" customFormat="1"/>
    <row r="22442" s="13" customFormat="1"/>
    <row r="22443" s="13" customFormat="1"/>
    <row r="22444" s="13" customFormat="1"/>
    <row r="22445" s="13" customFormat="1"/>
    <row r="22446" s="13" customFormat="1"/>
    <row r="22447" s="13" customFormat="1"/>
    <row r="22448" s="13" customFormat="1"/>
    <row r="22449" s="13" customFormat="1"/>
    <row r="22450" s="13" customFormat="1"/>
    <row r="22451" s="13" customFormat="1"/>
    <row r="22452" s="13" customFormat="1"/>
    <row r="22453" s="13" customFormat="1"/>
    <row r="22454" s="13" customFormat="1"/>
    <row r="22455" s="13" customFormat="1"/>
    <row r="22456" s="13" customFormat="1"/>
    <row r="22457" s="13" customFormat="1"/>
    <row r="22458" s="13" customFormat="1"/>
    <row r="22459" s="13" customFormat="1"/>
    <row r="22460" s="13" customFormat="1"/>
    <row r="22461" s="13" customFormat="1"/>
    <row r="22462" s="13" customFormat="1"/>
    <row r="22463" s="13" customFormat="1"/>
    <row r="22464" s="13" customFormat="1"/>
    <row r="22465" s="13" customFormat="1"/>
    <row r="22466" s="13" customFormat="1"/>
    <row r="22467" s="13" customFormat="1"/>
    <row r="22468" s="13" customFormat="1"/>
    <row r="22469" s="13" customFormat="1"/>
    <row r="22470" s="13" customFormat="1"/>
    <row r="22471" s="13" customFormat="1"/>
    <row r="22472" s="13" customFormat="1"/>
    <row r="22473" s="13" customFormat="1"/>
    <row r="22474" s="13" customFormat="1"/>
    <row r="22475" s="13" customFormat="1"/>
    <row r="22476" s="13" customFormat="1"/>
    <row r="22477" s="13" customFormat="1"/>
    <row r="22478" s="13" customFormat="1"/>
    <row r="22479" s="13" customFormat="1"/>
    <row r="22480" s="13" customFormat="1"/>
    <row r="22481" s="13" customFormat="1"/>
    <row r="22482" s="13" customFormat="1"/>
    <row r="22483" s="13" customFormat="1"/>
    <row r="22484" s="13" customFormat="1"/>
    <row r="22485" s="13" customFormat="1"/>
    <row r="22486" s="13" customFormat="1"/>
    <row r="22487" s="13" customFormat="1"/>
    <row r="22488" s="13" customFormat="1"/>
    <row r="22489" s="13" customFormat="1"/>
    <row r="22490" s="13" customFormat="1"/>
    <row r="22491" s="13" customFormat="1"/>
    <row r="22492" s="13" customFormat="1"/>
    <row r="22493" s="13" customFormat="1"/>
    <row r="22494" s="13" customFormat="1"/>
    <row r="22495" s="13" customFormat="1"/>
    <row r="22496" s="13" customFormat="1"/>
    <row r="22497" s="13" customFormat="1"/>
    <row r="22498" s="13" customFormat="1"/>
    <row r="22499" s="13" customFormat="1"/>
    <row r="22500" s="13" customFormat="1"/>
    <row r="22501" s="13" customFormat="1"/>
    <row r="22502" s="13" customFormat="1"/>
    <row r="22503" s="13" customFormat="1"/>
    <row r="22504" s="13" customFormat="1"/>
    <row r="22505" s="13" customFormat="1"/>
    <row r="22506" s="13" customFormat="1"/>
    <row r="22507" s="13" customFormat="1"/>
    <row r="22508" s="13" customFormat="1"/>
    <row r="22509" s="13" customFormat="1"/>
    <row r="22510" s="13" customFormat="1"/>
    <row r="22511" s="13" customFormat="1"/>
    <row r="22512" s="13" customFormat="1"/>
    <row r="22513" s="13" customFormat="1"/>
    <row r="22514" s="13" customFormat="1"/>
    <row r="22515" s="13" customFormat="1"/>
    <row r="22516" s="13" customFormat="1"/>
    <row r="22517" s="13" customFormat="1"/>
    <row r="22518" s="13" customFormat="1"/>
    <row r="22519" s="13" customFormat="1"/>
    <row r="22520" s="13" customFormat="1"/>
    <row r="22521" s="13" customFormat="1"/>
    <row r="22522" s="13" customFormat="1"/>
    <row r="22523" s="13" customFormat="1"/>
    <row r="22524" s="13" customFormat="1"/>
    <row r="22525" s="13" customFormat="1"/>
    <row r="22526" s="13" customFormat="1"/>
    <row r="22527" s="13" customFormat="1"/>
    <row r="22528" s="13" customFormat="1"/>
    <row r="22529" s="13" customFormat="1"/>
    <row r="22530" s="13" customFormat="1"/>
    <row r="22531" s="13" customFormat="1"/>
    <row r="22532" s="13" customFormat="1"/>
    <row r="22533" s="13" customFormat="1"/>
    <row r="22534" s="13" customFormat="1"/>
    <row r="22535" s="13" customFormat="1"/>
    <row r="22536" s="13" customFormat="1"/>
    <row r="22537" s="13" customFormat="1"/>
    <row r="22538" s="13" customFormat="1"/>
    <row r="22539" s="13" customFormat="1"/>
    <row r="22540" s="13" customFormat="1"/>
    <row r="22541" s="13" customFormat="1"/>
    <row r="22542" s="13" customFormat="1"/>
    <row r="22543" s="13" customFormat="1"/>
    <row r="22544" s="13" customFormat="1"/>
    <row r="22545" s="13" customFormat="1"/>
    <row r="22546" s="13" customFormat="1"/>
    <row r="22547" s="13" customFormat="1"/>
    <row r="22548" s="13" customFormat="1"/>
    <row r="22549" s="13" customFormat="1"/>
    <row r="22550" s="13" customFormat="1"/>
    <row r="22551" s="13" customFormat="1"/>
    <row r="22552" s="13" customFormat="1"/>
    <row r="22553" s="13" customFormat="1"/>
    <row r="22554" s="13" customFormat="1"/>
    <row r="22555" s="13" customFormat="1"/>
    <row r="22556" s="13" customFormat="1"/>
    <row r="22557" s="13" customFormat="1"/>
    <row r="22558" s="13" customFormat="1"/>
    <row r="22559" s="13" customFormat="1"/>
    <row r="22560" s="13" customFormat="1"/>
    <row r="22561" s="13" customFormat="1"/>
    <row r="22562" s="13" customFormat="1"/>
    <row r="22563" s="13" customFormat="1"/>
    <row r="22564" s="13" customFormat="1"/>
    <row r="22565" s="13" customFormat="1"/>
    <row r="22566" s="13" customFormat="1"/>
    <row r="22567" s="13" customFormat="1"/>
    <row r="22568" s="13" customFormat="1"/>
    <row r="22569" s="13" customFormat="1"/>
    <row r="22570" s="13" customFormat="1"/>
    <row r="22571" s="13" customFormat="1"/>
    <row r="22572" s="13" customFormat="1"/>
    <row r="22573" s="13" customFormat="1"/>
    <row r="22574" s="13" customFormat="1"/>
    <row r="22575" s="13" customFormat="1"/>
    <row r="22576" s="13" customFormat="1"/>
    <row r="22577" s="13" customFormat="1"/>
    <row r="22578" s="13" customFormat="1"/>
    <row r="22579" s="13" customFormat="1"/>
    <row r="22580" s="13" customFormat="1"/>
    <row r="22581" s="13" customFormat="1"/>
    <row r="22582" s="13" customFormat="1"/>
    <row r="22583" s="13" customFormat="1"/>
    <row r="22584" s="13" customFormat="1"/>
    <row r="22585" s="13" customFormat="1"/>
    <row r="22586" s="13" customFormat="1"/>
    <row r="22587" s="13" customFormat="1"/>
    <row r="22588" s="13" customFormat="1"/>
    <row r="22589" s="13" customFormat="1"/>
    <row r="22590" s="13" customFormat="1"/>
    <row r="22591" s="13" customFormat="1"/>
    <row r="22592" s="13" customFormat="1"/>
    <row r="22593" s="13" customFormat="1"/>
    <row r="22594" s="13" customFormat="1"/>
    <row r="22595" s="13" customFormat="1"/>
    <row r="22596" s="13" customFormat="1"/>
    <row r="22597" s="13" customFormat="1"/>
    <row r="22598" s="13" customFormat="1"/>
    <row r="22599" s="13" customFormat="1"/>
    <row r="22600" s="13" customFormat="1"/>
    <row r="22601" s="13" customFormat="1"/>
    <row r="22602" s="13" customFormat="1"/>
    <row r="22603" s="13" customFormat="1"/>
    <row r="22604" s="13" customFormat="1"/>
    <row r="22605" s="13" customFormat="1"/>
    <row r="22606" s="13" customFormat="1"/>
    <row r="22607" s="13" customFormat="1"/>
    <row r="22608" s="13" customFormat="1"/>
    <row r="22609" s="13" customFormat="1"/>
    <row r="22610" s="13" customFormat="1"/>
    <row r="22611" s="13" customFormat="1"/>
    <row r="22612" s="13" customFormat="1"/>
    <row r="22613" s="13" customFormat="1"/>
    <row r="22614" s="13" customFormat="1"/>
    <row r="22615" s="13" customFormat="1"/>
    <row r="22616" s="13" customFormat="1"/>
    <row r="22617" s="13" customFormat="1"/>
    <row r="22618" s="13" customFormat="1"/>
    <row r="22619" s="13" customFormat="1"/>
    <row r="22620" s="13" customFormat="1"/>
    <row r="22621" s="13" customFormat="1"/>
    <row r="22622" s="13" customFormat="1"/>
    <row r="22623" s="13" customFormat="1"/>
    <row r="22624" s="13" customFormat="1"/>
    <row r="22625" s="13" customFormat="1"/>
    <row r="22626" s="13" customFormat="1"/>
    <row r="22627" s="13" customFormat="1"/>
    <row r="22628" s="13" customFormat="1"/>
    <row r="22629" s="13" customFormat="1"/>
    <row r="22630" s="13" customFormat="1"/>
    <row r="22631" s="13" customFormat="1"/>
    <row r="22632" s="13" customFormat="1"/>
    <row r="22633" s="13" customFormat="1"/>
    <row r="22634" s="13" customFormat="1"/>
    <row r="22635" s="13" customFormat="1"/>
    <row r="22636" s="13" customFormat="1"/>
    <row r="22637" s="13" customFormat="1"/>
    <row r="22638" s="13" customFormat="1"/>
    <row r="22639" s="13" customFormat="1"/>
    <row r="22640" s="13" customFormat="1"/>
    <row r="22641" s="13" customFormat="1"/>
    <row r="22642" s="13" customFormat="1"/>
    <row r="22643" s="13" customFormat="1"/>
    <row r="22644" s="13" customFormat="1"/>
    <row r="22645" s="13" customFormat="1"/>
    <row r="22646" s="13" customFormat="1"/>
    <row r="22647" s="13" customFormat="1"/>
    <row r="22648" s="13" customFormat="1"/>
    <row r="22649" s="13" customFormat="1"/>
    <row r="22650" s="13" customFormat="1"/>
    <row r="22651" s="13" customFormat="1"/>
    <row r="22652" s="13" customFormat="1"/>
    <row r="22653" s="13" customFormat="1"/>
    <row r="22654" s="13" customFormat="1"/>
    <row r="22655" s="13" customFormat="1"/>
    <row r="22656" s="13" customFormat="1"/>
    <row r="22657" s="13" customFormat="1"/>
    <row r="22658" s="13" customFormat="1"/>
    <row r="22659" s="13" customFormat="1"/>
    <row r="22660" s="13" customFormat="1"/>
    <row r="22661" s="13" customFormat="1"/>
    <row r="22662" s="13" customFormat="1"/>
    <row r="22663" s="13" customFormat="1"/>
    <row r="22664" s="13" customFormat="1"/>
    <row r="22665" s="13" customFormat="1"/>
    <row r="22666" s="13" customFormat="1"/>
    <row r="22667" s="13" customFormat="1"/>
    <row r="22668" s="13" customFormat="1"/>
    <row r="22669" s="13" customFormat="1"/>
    <row r="22670" s="13" customFormat="1"/>
    <row r="22671" s="13" customFormat="1"/>
    <row r="22672" s="13" customFormat="1"/>
    <row r="22673" s="13" customFormat="1"/>
    <row r="22674" s="13" customFormat="1"/>
    <row r="22675" s="13" customFormat="1"/>
    <row r="22676" s="13" customFormat="1"/>
    <row r="22677" s="13" customFormat="1"/>
    <row r="22678" s="13" customFormat="1"/>
    <row r="22679" s="13" customFormat="1"/>
    <row r="22680" s="13" customFormat="1"/>
    <row r="22681" s="13" customFormat="1"/>
    <row r="22682" s="13" customFormat="1"/>
    <row r="22683" s="13" customFormat="1"/>
    <row r="22684" s="13" customFormat="1"/>
    <row r="22685" s="13" customFormat="1"/>
    <row r="22686" s="13" customFormat="1"/>
    <row r="22687" s="13" customFormat="1"/>
    <row r="22688" s="13" customFormat="1"/>
    <row r="22689" s="13" customFormat="1"/>
    <row r="22690" s="13" customFormat="1"/>
    <row r="22691" s="13" customFormat="1"/>
    <row r="22692" s="13" customFormat="1"/>
    <row r="22693" s="13" customFormat="1"/>
    <row r="22694" s="13" customFormat="1"/>
    <row r="22695" s="13" customFormat="1"/>
    <row r="22696" s="13" customFormat="1"/>
    <row r="22697" s="13" customFormat="1"/>
    <row r="22698" s="13" customFormat="1"/>
    <row r="22699" s="13" customFormat="1"/>
    <row r="22700" s="13" customFormat="1"/>
    <row r="22701" s="13" customFormat="1"/>
    <row r="22702" s="13" customFormat="1"/>
    <row r="22703" s="13" customFormat="1"/>
    <row r="22704" s="13" customFormat="1"/>
    <row r="22705" s="13" customFormat="1"/>
    <row r="22706" s="13" customFormat="1"/>
    <row r="22707" s="13" customFormat="1"/>
    <row r="22708" s="13" customFormat="1"/>
    <row r="22709" s="13" customFormat="1"/>
    <row r="22710" s="13" customFormat="1"/>
    <row r="22711" s="13" customFormat="1"/>
    <row r="22712" s="13" customFormat="1"/>
    <row r="22713" s="13" customFormat="1"/>
    <row r="22714" s="13" customFormat="1"/>
    <row r="22715" s="13" customFormat="1"/>
    <row r="22716" s="13" customFormat="1"/>
    <row r="22717" s="13" customFormat="1"/>
    <row r="22718" s="13" customFormat="1"/>
    <row r="22719" s="13" customFormat="1"/>
    <row r="22720" s="13" customFormat="1"/>
    <row r="22721" s="13" customFormat="1"/>
    <row r="22722" s="13" customFormat="1"/>
    <row r="22723" s="13" customFormat="1"/>
    <row r="22724" s="13" customFormat="1"/>
    <row r="22725" s="13" customFormat="1"/>
    <row r="22726" s="13" customFormat="1"/>
    <row r="22727" s="13" customFormat="1"/>
    <row r="22728" s="13" customFormat="1"/>
    <row r="22729" s="13" customFormat="1"/>
    <row r="22730" s="13" customFormat="1"/>
    <row r="22731" s="13" customFormat="1"/>
    <row r="22732" s="13" customFormat="1"/>
    <row r="22733" s="13" customFormat="1"/>
    <row r="22734" s="13" customFormat="1"/>
    <row r="22735" s="13" customFormat="1"/>
    <row r="22736" s="13" customFormat="1"/>
    <row r="22737" s="13" customFormat="1"/>
    <row r="22738" s="13" customFormat="1"/>
    <row r="22739" s="13" customFormat="1"/>
    <row r="22740" s="13" customFormat="1"/>
    <row r="22741" s="13" customFormat="1"/>
    <row r="22742" s="13" customFormat="1"/>
    <row r="22743" s="13" customFormat="1"/>
    <row r="22744" s="13" customFormat="1"/>
    <row r="22745" s="13" customFormat="1"/>
    <row r="22746" s="13" customFormat="1"/>
    <row r="22747" s="13" customFormat="1"/>
    <row r="22748" s="13" customFormat="1"/>
    <row r="22749" s="13" customFormat="1"/>
    <row r="22750" s="13" customFormat="1"/>
    <row r="22751" s="13" customFormat="1"/>
    <row r="22752" s="13" customFormat="1"/>
    <row r="22753" s="13" customFormat="1"/>
    <row r="22754" s="13" customFormat="1"/>
    <row r="22755" s="13" customFormat="1"/>
    <row r="22756" s="13" customFormat="1"/>
    <row r="22757" s="13" customFormat="1"/>
    <row r="22758" s="13" customFormat="1"/>
    <row r="22759" s="13" customFormat="1"/>
    <row r="22760" s="13" customFormat="1"/>
    <row r="22761" s="13" customFormat="1"/>
    <row r="22762" s="13" customFormat="1"/>
    <row r="22763" s="13" customFormat="1"/>
    <row r="22764" s="13" customFormat="1"/>
    <row r="22765" s="13" customFormat="1"/>
    <row r="22766" s="13" customFormat="1"/>
    <row r="22767" s="13" customFormat="1"/>
    <row r="22768" s="13" customFormat="1"/>
    <row r="22769" s="13" customFormat="1"/>
    <row r="22770" s="13" customFormat="1"/>
    <row r="22771" s="13" customFormat="1"/>
    <row r="22772" s="13" customFormat="1"/>
    <row r="22773" s="13" customFormat="1"/>
    <row r="22774" s="13" customFormat="1"/>
    <row r="22775" s="13" customFormat="1"/>
    <row r="22776" s="13" customFormat="1"/>
    <row r="22777" s="13" customFormat="1"/>
    <row r="22778" s="13" customFormat="1"/>
    <row r="22779" s="13" customFormat="1"/>
    <row r="22780" s="13" customFormat="1"/>
    <row r="22781" s="13" customFormat="1"/>
    <row r="22782" s="13" customFormat="1"/>
    <row r="22783" s="13" customFormat="1"/>
    <row r="22784" s="13" customFormat="1"/>
    <row r="22785" s="13" customFormat="1"/>
    <row r="22786" s="13" customFormat="1"/>
    <row r="22787" s="13" customFormat="1"/>
    <row r="22788" s="13" customFormat="1"/>
    <row r="22789" s="13" customFormat="1"/>
    <row r="22790" s="13" customFormat="1"/>
    <row r="22791" s="13" customFormat="1"/>
    <row r="22792" s="13" customFormat="1"/>
    <row r="22793" s="13" customFormat="1"/>
    <row r="22794" s="13" customFormat="1"/>
    <row r="22795" s="13" customFormat="1"/>
    <row r="22796" s="13" customFormat="1"/>
    <row r="22797" s="13" customFormat="1"/>
    <row r="22798" s="13" customFormat="1"/>
    <row r="22799" s="13" customFormat="1"/>
    <row r="22800" s="13" customFormat="1"/>
    <row r="22801" s="13" customFormat="1"/>
    <row r="22802" s="13" customFormat="1"/>
    <row r="22803" s="13" customFormat="1"/>
    <row r="22804" s="13" customFormat="1"/>
    <row r="22805" s="13" customFormat="1"/>
    <row r="22806" s="13" customFormat="1"/>
    <row r="22807" s="13" customFormat="1"/>
    <row r="22808" s="13" customFormat="1"/>
    <row r="22809" s="13" customFormat="1"/>
    <row r="22810" s="13" customFormat="1"/>
    <row r="22811" s="13" customFormat="1"/>
    <row r="22812" s="13" customFormat="1"/>
    <row r="22813" s="13" customFormat="1"/>
    <row r="22814" s="13" customFormat="1"/>
    <row r="22815" s="13" customFormat="1"/>
    <row r="22816" s="13" customFormat="1"/>
    <row r="22817" s="13" customFormat="1"/>
    <row r="22818" s="13" customFormat="1"/>
    <row r="22819" s="13" customFormat="1"/>
    <row r="22820" s="13" customFormat="1"/>
    <row r="22821" s="13" customFormat="1"/>
    <row r="22822" s="13" customFormat="1"/>
    <row r="22823" s="13" customFormat="1"/>
    <row r="22824" s="13" customFormat="1"/>
    <row r="22825" s="13" customFormat="1"/>
    <row r="22826" s="13" customFormat="1"/>
    <row r="22827" s="13" customFormat="1"/>
    <row r="22828" s="13" customFormat="1"/>
    <row r="22829" s="13" customFormat="1"/>
    <row r="22830" s="13" customFormat="1"/>
    <row r="22831" s="13" customFormat="1"/>
    <row r="22832" s="13" customFormat="1"/>
    <row r="22833" s="13" customFormat="1"/>
    <row r="22834" s="13" customFormat="1"/>
    <row r="22835" s="13" customFormat="1"/>
    <row r="22836" s="13" customFormat="1"/>
    <row r="22837" s="13" customFormat="1"/>
    <row r="22838" s="13" customFormat="1"/>
    <row r="22839" s="13" customFormat="1"/>
    <row r="22840" s="13" customFormat="1"/>
    <row r="22841" s="13" customFormat="1"/>
    <row r="22842" s="13" customFormat="1"/>
    <row r="22843" s="13" customFormat="1"/>
    <row r="22844" s="13" customFormat="1"/>
    <row r="22845" s="13" customFormat="1"/>
    <row r="22846" s="13" customFormat="1"/>
    <row r="22847" s="13" customFormat="1"/>
    <row r="22848" s="13" customFormat="1"/>
    <row r="22849" s="13" customFormat="1"/>
    <row r="22850" s="13" customFormat="1"/>
    <row r="22851" s="13" customFormat="1"/>
    <row r="22852" s="13" customFormat="1"/>
    <row r="22853" s="13" customFormat="1"/>
    <row r="22854" s="13" customFormat="1"/>
    <row r="22855" s="13" customFormat="1"/>
    <row r="22856" s="13" customFormat="1"/>
    <row r="22857" s="13" customFormat="1"/>
    <row r="22858" s="13" customFormat="1"/>
    <row r="22859" s="13" customFormat="1"/>
    <row r="22860" s="13" customFormat="1"/>
    <row r="22861" s="13" customFormat="1"/>
    <row r="22862" s="13" customFormat="1"/>
    <row r="22863" s="13" customFormat="1"/>
    <row r="22864" s="13" customFormat="1"/>
    <row r="22865" s="13" customFormat="1"/>
    <row r="22866" s="13" customFormat="1"/>
    <row r="22867" s="13" customFormat="1"/>
    <row r="22868" s="13" customFormat="1"/>
    <row r="22869" s="13" customFormat="1"/>
    <row r="22870" s="13" customFormat="1"/>
    <row r="22871" s="13" customFormat="1"/>
    <row r="22872" s="13" customFormat="1"/>
    <row r="22873" s="13" customFormat="1"/>
    <row r="22874" s="13" customFormat="1"/>
    <row r="22875" s="13" customFormat="1"/>
    <row r="22876" s="13" customFormat="1"/>
    <row r="22877" s="13" customFormat="1"/>
    <row r="22878" s="13" customFormat="1"/>
    <row r="22879" s="13" customFormat="1"/>
    <row r="22880" s="13" customFormat="1"/>
    <row r="22881" s="13" customFormat="1"/>
    <row r="22882" s="13" customFormat="1"/>
    <row r="22883" s="13" customFormat="1"/>
    <row r="22884" s="13" customFormat="1"/>
    <row r="22885" s="13" customFormat="1"/>
    <row r="22886" s="13" customFormat="1"/>
    <row r="22887" s="13" customFormat="1"/>
    <row r="22888" s="13" customFormat="1"/>
    <row r="22889" s="13" customFormat="1"/>
    <row r="22890" s="13" customFormat="1"/>
    <row r="22891" s="13" customFormat="1"/>
    <row r="22892" s="13" customFormat="1"/>
    <row r="22893" s="13" customFormat="1"/>
    <row r="22894" s="13" customFormat="1"/>
    <row r="22895" s="13" customFormat="1"/>
    <row r="22896" s="13" customFormat="1"/>
    <row r="22897" s="13" customFormat="1"/>
    <row r="22898" s="13" customFormat="1"/>
    <row r="22899" s="13" customFormat="1"/>
    <row r="22900" s="13" customFormat="1"/>
    <row r="22901" s="13" customFormat="1"/>
    <row r="22902" s="13" customFormat="1"/>
    <row r="22903" s="13" customFormat="1"/>
    <row r="22904" s="13" customFormat="1"/>
    <row r="22905" s="13" customFormat="1"/>
    <row r="22906" s="13" customFormat="1"/>
    <row r="22907" s="13" customFormat="1"/>
    <row r="22908" s="13" customFormat="1"/>
    <row r="22909" s="13" customFormat="1"/>
    <row r="22910" s="13" customFormat="1"/>
    <row r="22911" s="13" customFormat="1"/>
    <row r="22912" s="13" customFormat="1"/>
    <row r="22913" s="13" customFormat="1"/>
    <row r="22914" s="13" customFormat="1"/>
    <row r="22915" s="13" customFormat="1"/>
    <row r="22916" s="13" customFormat="1"/>
    <row r="22917" s="13" customFormat="1"/>
    <row r="22918" s="13" customFormat="1"/>
    <row r="22919" s="13" customFormat="1"/>
    <row r="22920" s="13" customFormat="1"/>
    <row r="22921" s="13" customFormat="1"/>
    <row r="22922" s="13" customFormat="1"/>
    <row r="22923" s="13" customFormat="1"/>
    <row r="22924" s="13" customFormat="1"/>
    <row r="22925" s="13" customFormat="1"/>
    <row r="22926" s="13" customFormat="1"/>
    <row r="22927" s="13" customFormat="1"/>
    <row r="22928" s="13" customFormat="1"/>
    <row r="22929" s="13" customFormat="1"/>
    <row r="22930" s="13" customFormat="1"/>
    <row r="22931" s="13" customFormat="1"/>
    <row r="22932" s="13" customFormat="1"/>
    <row r="22933" s="13" customFormat="1"/>
    <row r="22934" s="13" customFormat="1"/>
    <row r="22935" s="13" customFormat="1"/>
    <row r="22936" s="13" customFormat="1"/>
    <row r="22937" s="13" customFormat="1"/>
    <row r="22938" s="13" customFormat="1"/>
    <row r="22939" s="13" customFormat="1"/>
    <row r="22940" s="13" customFormat="1"/>
    <row r="22941" s="13" customFormat="1"/>
    <row r="22942" s="13" customFormat="1"/>
    <row r="22943" s="13" customFormat="1"/>
    <row r="22944" s="13" customFormat="1"/>
    <row r="22945" s="13" customFormat="1"/>
    <row r="22946" s="13" customFormat="1"/>
    <row r="22947" s="13" customFormat="1"/>
    <row r="22948" s="13" customFormat="1"/>
    <row r="22949" s="13" customFormat="1"/>
    <row r="22950" s="13" customFormat="1"/>
    <row r="22951" s="13" customFormat="1"/>
    <row r="22952" s="13" customFormat="1"/>
    <row r="22953" s="13" customFormat="1"/>
    <row r="22954" s="13" customFormat="1"/>
    <row r="22955" s="13" customFormat="1"/>
    <row r="22956" s="13" customFormat="1"/>
    <row r="22957" s="13" customFormat="1"/>
    <row r="22958" s="13" customFormat="1"/>
    <row r="22959" s="13" customFormat="1"/>
    <row r="22960" s="13" customFormat="1"/>
    <row r="22961" s="13" customFormat="1"/>
    <row r="22962" s="13" customFormat="1"/>
    <row r="22963" s="13" customFormat="1"/>
    <row r="22964" s="13" customFormat="1"/>
    <row r="22965" s="13" customFormat="1"/>
    <row r="22966" s="13" customFormat="1"/>
    <row r="22967" s="13" customFormat="1"/>
    <row r="22968" s="13" customFormat="1"/>
    <row r="22969" s="13" customFormat="1"/>
    <row r="22970" s="13" customFormat="1"/>
    <row r="22971" s="13" customFormat="1"/>
    <row r="22972" s="13" customFormat="1"/>
    <row r="22973" s="13" customFormat="1"/>
    <row r="22974" s="13" customFormat="1"/>
    <row r="22975" s="13" customFormat="1"/>
    <row r="22976" s="13" customFormat="1"/>
    <row r="22977" s="13" customFormat="1"/>
    <row r="22978" s="13" customFormat="1"/>
    <row r="22979" s="13" customFormat="1"/>
    <row r="22980" s="13" customFormat="1"/>
    <row r="22981" s="13" customFormat="1"/>
    <row r="22982" s="13" customFormat="1"/>
    <row r="22983" s="13" customFormat="1"/>
    <row r="22984" s="13" customFormat="1"/>
    <row r="22985" s="13" customFormat="1"/>
    <row r="22986" s="13" customFormat="1"/>
    <row r="22987" s="13" customFormat="1"/>
    <row r="22988" s="13" customFormat="1"/>
    <row r="22989" s="13" customFormat="1"/>
    <row r="22990" s="13" customFormat="1"/>
    <row r="22991" s="13" customFormat="1"/>
    <row r="22992" s="13" customFormat="1"/>
    <row r="22993" s="13" customFormat="1"/>
    <row r="22994" s="13" customFormat="1"/>
    <row r="22995" s="13" customFormat="1"/>
    <row r="22996" s="13" customFormat="1"/>
    <row r="22997" s="13" customFormat="1"/>
    <row r="22998" s="13" customFormat="1"/>
    <row r="22999" s="13" customFormat="1"/>
    <row r="23000" s="13" customFormat="1"/>
    <row r="23001" s="13" customFormat="1"/>
    <row r="23002" s="13" customFormat="1"/>
    <row r="23003" s="13" customFormat="1"/>
    <row r="23004" s="13" customFormat="1"/>
    <row r="23005" s="13" customFormat="1"/>
    <row r="23006" s="13" customFormat="1"/>
    <row r="23007" s="13" customFormat="1"/>
    <row r="23008" s="13" customFormat="1"/>
    <row r="23009" s="13" customFormat="1"/>
    <row r="23010" s="13" customFormat="1"/>
    <row r="23011" s="13" customFormat="1"/>
    <row r="23012" s="13" customFormat="1"/>
    <row r="23013" s="13" customFormat="1"/>
    <row r="23014" s="13" customFormat="1"/>
    <row r="23015" s="13" customFormat="1"/>
    <row r="23016" s="13" customFormat="1"/>
    <row r="23017" s="13" customFormat="1"/>
    <row r="23018" s="13" customFormat="1"/>
    <row r="23019" s="13" customFormat="1"/>
    <row r="23020" s="13" customFormat="1"/>
    <row r="23021" s="13" customFormat="1"/>
    <row r="23022" s="13" customFormat="1"/>
    <row r="23023" s="13" customFormat="1"/>
    <row r="23024" s="13" customFormat="1"/>
    <row r="23025" s="13" customFormat="1"/>
    <row r="23026" s="13" customFormat="1"/>
    <row r="23027" s="13" customFormat="1"/>
    <row r="23028" s="13" customFormat="1"/>
    <row r="23029" s="13" customFormat="1"/>
    <row r="23030" s="13" customFormat="1"/>
    <row r="23031" s="13" customFormat="1"/>
    <row r="23032" s="13" customFormat="1"/>
    <row r="23033" s="13" customFormat="1"/>
    <row r="23034" s="13" customFormat="1"/>
    <row r="23035" s="13" customFormat="1"/>
    <row r="23036" s="13" customFormat="1"/>
    <row r="23037" s="13" customFormat="1"/>
    <row r="23038" s="13" customFormat="1"/>
    <row r="23039" s="13" customFormat="1"/>
    <row r="23040" s="13" customFormat="1"/>
    <row r="23041" s="13" customFormat="1"/>
    <row r="23042" s="13" customFormat="1"/>
    <row r="23043" s="13" customFormat="1"/>
    <row r="23044" s="13" customFormat="1"/>
    <row r="23045" s="13" customFormat="1"/>
    <row r="23046" s="13" customFormat="1"/>
    <row r="23047" s="13" customFormat="1"/>
    <row r="23048" s="13" customFormat="1"/>
    <row r="23049" s="13" customFormat="1"/>
    <row r="23050" s="13" customFormat="1"/>
    <row r="23051" s="13" customFormat="1"/>
    <row r="23052" s="13" customFormat="1"/>
    <row r="23053" s="13" customFormat="1"/>
    <row r="23054" s="13" customFormat="1"/>
    <row r="23055" s="13" customFormat="1"/>
    <row r="23056" s="13" customFormat="1"/>
    <row r="23057" s="13" customFormat="1"/>
    <row r="23058" s="13" customFormat="1"/>
    <row r="23059" s="13" customFormat="1"/>
    <row r="23060" s="13" customFormat="1"/>
    <row r="23061" s="13" customFormat="1"/>
    <row r="23062" s="13" customFormat="1"/>
    <row r="23063" s="13" customFormat="1"/>
    <row r="23064" s="13" customFormat="1"/>
    <row r="23065" s="13" customFormat="1"/>
    <row r="23066" s="13" customFormat="1"/>
    <row r="23067" s="13" customFormat="1"/>
    <row r="23068" s="13" customFormat="1"/>
    <row r="23069" s="13" customFormat="1"/>
    <row r="23070" s="13" customFormat="1"/>
    <row r="23071" s="13" customFormat="1"/>
    <row r="23072" s="13" customFormat="1"/>
    <row r="23073" s="13" customFormat="1"/>
    <row r="23074" s="13" customFormat="1"/>
    <row r="23075" s="13" customFormat="1"/>
    <row r="23076" s="13" customFormat="1"/>
    <row r="23077" s="13" customFormat="1"/>
    <row r="23078" s="13" customFormat="1"/>
    <row r="23079" s="13" customFormat="1"/>
    <row r="23080" s="13" customFormat="1"/>
    <row r="23081" s="13" customFormat="1"/>
    <row r="23082" s="13" customFormat="1"/>
    <row r="23083" s="13" customFormat="1"/>
    <row r="23084" s="13" customFormat="1"/>
    <row r="23085" s="13" customFormat="1"/>
    <row r="23086" s="13" customFormat="1"/>
    <row r="23087" s="13" customFormat="1"/>
    <row r="23088" s="13" customFormat="1"/>
    <row r="23089" s="13" customFormat="1"/>
    <row r="23090" s="13" customFormat="1"/>
    <row r="23091" s="13" customFormat="1"/>
    <row r="23092" s="13" customFormat="1"/>
    <row r="23093" s="13" customFormat="1"/>
    <row r="23094" s="13" customFormat="1"/>
    <row r="23095" s="13" customFormat="1"/>
    <row r="23096" s="13" customFormat="1"/>
    <row r="23097" s="13" customFormat="1"/>
    <row r="23098" s="13" customFormat="1"/>
    <row r="23099" s="13" customFormat="1"/>
    <row r="23100" s="13" customFormat="1"/>
    <row r="23101" s="13" customFormat="1"/>
    <row r="23102" s="13" customFormat="1"/>
    <row r="23103" s="13" customFormat="1"/>
    <row r="23104" s="13" customFormat="1"/>
    <row r="23105" s="13" customFormat="1"/>
    <row r="23106" s="13" customFormat="1"/>
    <row r="23107" s="13" customFormat="1"/>
    <row r="23108" s="13" customFormat="1"/>
    <row r="23109" s="13" customFormat="1"/>
    <row r="23110" s="13" customFormat="1"/>
    <row r="23111" s="13" customFormat="1"/>
    <row r="23112" s="13" customFormat="1"/>
    <row r="23113" s="13" customFormat="1"/>
    <row r="23114" s="13" customFormat="1"/>
    <row r="23115" s="13" customFormat="1"/>
    <row r="23116" s="13" customFormat="1"/>
    <row r="23117" s="13" customFormat="1"/>
    <row r="23118" s="13" customFormat="1"/>
    <row r="23119" s="13" customFormat="1"/>
    <row r="23120" s="13" customFormat="1"/>
    <row r="23121" s="13" customFormat="1"/>
    <row r="23122" s="13" customFormat="1"/>
    <row r="23123" s="13" customFormat="1"/>
    <row r="23124" s="13" customFormat="1"/>
    <row r="23125" s="13" customFormat="1"/>
    <row r="23126" s="13" customFormat="1"/>
    <row r="23127" s="13" customFormat="1"/>
    <row r="23128" s="13" customFormat="1"/>
    <row r="23129" s="13" customFormat="1"/>
    <row r="23130" s="13" customFormat="1"/>
    <row r="23131" s="13" customFormat="1"/>
    <row r="23132" s="13" customFormat="1"/>
    <row r="23133" s="13" customFormat="1"/>
    <row r="23134" s="13" customFormat="1"/>
    <row r="23135" s="13" customFormat="1"/>
    <row r="23136" s="13" customFormat="1"/>
    <row r="23137" s="13" customFormat="1"/>
    <row r="23138" s="13" customFormat="1"/>
    <row r="23139" s="13" customFormat="1"/>
    <row r="23140" s="13" customFormat="1"/>
    <row r="23141" s="13" customFormat="1"/>
    <row r="23142" s="13" customFormat="1"/>
    <row r="23143" s="13" customFormat="1"/>
    <row r="23144" s="13" customFormat="1"/>
    <row r="23145" s="13" customFormat="1"/>
    <row r="23146" s="13" customFormat="1"/>
    <row r="23147" s="13" customFormat="1"/>
    <row r="23148" s="13" customFormat="1"/>
    <row r="23149" s="13" customFormat="1"/>
    <row r="23150" s="13" customFormat="1"/>
    <row r="23151" s="13" customFormat="1"/>
    <row r="23152" s="13" customFormat="1"/>
    <row r="23153" s="13" customFormat="1"/>
    <row r="23154" s="13" customFormat="1"/>
    <row r="23155" s="13" customFormat="1"/>
    <row r="23156" s="13" customFormat="1"/>
    <row r="23157" s="13" customFormat="1"/>
    <row r="23158" s="13" customFormat="1"/>
    <row r="23159" s="13" customFormat="1"/>
    <row r="23160" s="13" customFormat="1"/>
    <row r="23161" s="13" customFormat="1"/>
    <row r="23162" s="13" customFormat="1"/>
    <row r="23163" s="13" customFormat="1"/>
    <row r="23164" s="13" customFormat="1"/>
    <row r="23165" s="13" customFormat="1"/>
    <row r="23166" s="13" customFormat="1"/>
    <row r="23167" s="13" customFormat="1"/>
    <row r="23168" s="13" customFormat="1"/>
    <row r="23169" s="13" customFormat="1"/>
    <row r="23170" s="13" customFormat="1"/>
    <row r="23171" s="13" customFormat="1"/>
    <row r="23172" s="13" customFormat="1"/>
    <row r="23173" s="13" customFormat="1"/>
    <row r="23174" s="13" customFormat="1"/>
    <row r="23175" s="13" customFormat="1"/>
    <row r="23176" s="13" customFormat="1"/>
    <row r="23177" s="13" customFormat="1"/>
    <row r="23178" s="13" customFormat="1"/>
    <row r="23179" s="13" customFormat="1"/>
    <row r="23180" s="13" customFormat="1"/>
    <row r="23181" s="13" customFormat="1"/>
    <row r="23182" s="13" customFormat="1"/>
    <row r="23183" s="13" customFormat="1"/>
    <row r="23184" s="13" customFormat="1"/>
    <row r="23185" s="13" customFormat="1"/>
    <row r="23186" s="13" customFormat="1"/>
    <row r="23187" s="13" customFormat="1"/>
    <row r="23188" s="13" customFormat="1"/>
    <row r="23189" s="13" customFormat="1"/>
    <row r="23190" s="13" customFormat="1"/>
    <row r="23191" s="13" customFormat="1"/>
    <row r="23192" s="13" customFormat="1"/>
    <row r="23193" s="13" customFormat="1"/>
    <row r="23194" s="13" customFormat="1"/>
    <row r="23195" s="13" customFormat="1"/>
    <row r="23196" s="13" customFormat="1"/>
    <row r="23197" s="13" customFormat="1"/>
    <row r="23198" s="13" customFormat="1"/>
    <row r="23199" s="13" customFormat="1"/>
    <row r="23200" s="13" customFormat="1"/>
    <row r="23201" s="13" customFormat="1"/>
    <row r="23202" s="13" customFormat="1"/>
    <row r="23203" s="13" customFormat="1"/>
    <row r="23204" s="13" customFormat="1"/>
    <row r="23205" s="13" customFormat="1"/>
    <row r="23206" s="13" customFormat="1"/>
    <row r="23207" s="13" customFormat="1"/>
    <row r="23208" s="13" customFormat="1"/>
    <row r="23209" s="13" customFormat="1"/>
    <row r="23210" s="13" customFormat="1"/>
    <row r="23211" s="13" customFormat="1"/>
    <row r="23212" s="13" customFormat="1"/>
    <row r="23213" s="13" customFormat="1"/>
    <row r="23214" s="13" customFormat="1"/>
    <row r="23215" s="13" customFormat="1"/>
    <row r="23216" s="13" customFormat="1"/>
    <row r="23217" s="13" customFormat="1"/>
    <row r="23218" s="13" customFormat="1"/>
    <row r="23219" s="13" customFormat="1"/>
    <row r="23220" s="13" customFormat="1"/>
    <row r="23221" s="13" customFormat="1"/>
    <row r="23222" s="13" customFormat="1"/>
    <row r="23223" s="13" customFormat="1"/>
    <row r="23224" s="13" customFormat="1"/>
    <row r="23225" s="13" customFormat="1"/>
    <row r="23226" s="13" customFormat="1"/>
    <row r="23227" s="13" customFormat="1"/>
    <row r="23228" s="13" customFormat="1"/>
    <row r="23229" s="13" customFormat="1"/>
    <row r="23230" s="13" customFormat="1"/>
    <row r="23231" s="13" customFormat="1"/>
    <row r="23232" s="13" customFormat="1"/>
    <row r="23233" s="13" customFormat="1"/>
    <row r="23234" s="13" customFormat="1"/>
    <row r="23235" s="13" customFormat="1"/>
    <row r="23236" s="13" customFormat="1"/>
    <row r="23237" s="13" customFormat="1"/>
    <row r="23238" s="13" customFormat="1"/>
    <row r="23239" s="13" customFormat="1"/>
    <row r="23240" s="13" customFormat="1"/>
    <row r="23241" s="13" customFormat="1"/>
    <row r="23242" s="13" customFormat="1"/>
    <row r="23243" s="13" customFormat="1"/>
    <row r="23244" s="13" customFormat="1"/>
    <row r="23245" s="13" customFormat="1"/>
    <row r="23246" s="13" customFormat="1"/>
    <row r="23247" s="13" customFormat="1"/>
    <row r="23248" s="13" customFormat="1"/>
    <row r="23249" s="13" customFormat="1"/>
    <row r="23250" s="13" customFormat="1"/>
    <row r="23251" s="13" customFormat="1"/>
    <row r="23252" s="13" customFormat="1"/>
    <row r="23253" s="13" customFormat="1"/>
    <row r="23254" s="13" customFormat="1"/>
    <row r="23255" s="13" customFormat="1"/>
    <row r="23256" s="13" customFormat="1"/>
    <row r="23257" s="13" customFormat="1"/>
    <row r="23258" s="13" customFormat="1"/>
    <row r="23259" s="13" customFormat="1"/>
    <row r="23260" s="13" customFormat="1"/>
    <row r="23261" s="13" customFormat="1"/>
    <row r="23262" s="13" customFormat="1"/>
    <row r="23263" s="13" customFormat="1"/>
    <row r="23264" s="13" customFormat="1"/>
    <row r="23265" s="13" customFormat="1"/>
    <row r="23266" s="13" customFormat="1"/>
    <row r="23267" s="13" customFormat="1"/>
    <row r="23268" s="13" customFormat="1"/>
    <row r="23269" s="13" customFormat="1"/>
    <row r="23270" s="13" customFormat="1"/>
    <row r="23271" s="13" customFormat="1"/>
    <row r="23272" s="13" customFormat="1"/>
    <row r="23273" s="13" customFormat="1"/>
    <row r="23274" s="13" customFormat="1"/>
    <row r="23275" s="13" customFormat="1"/>
    <row r="23276" s="13" customFormat="1"/>
    <row r="23277" s="13" customFormat="1"/>
    <row r="23278" s="13" customFormat="1"/>
    <row r="23279" s="13" customFormat="1"/>
    <row r="23280" s="13" customFormat="1"/>
    <row r="23281" s="13" customFormat="1"/>
    <row r="23282" s="13" customFormat="1"/>
    <row r="23283" s="13" customFormat="1"/>
    <row r="23284" s="13" customFormat="1"/>
    <row r="23285" s="13" customFormat="1"/>
    <row r="23286" s="13" customFormat="1"/>
    <row r="23287" s="13" customFormat="1"/>
    <row r="23288" s="13" customFormat="1"/>
    <row r="23289" s="13" customFormat="1"/>
    <row r="23290" s="13" customFormat="1"/>
    <row r="23291" s="13" customFormat="1"/>
    <row r="23292" s="13" customFormat="1"/>
    <row r="23293" s="13" customFormat="1"/>
    <row r="23294" s="13" customFormat="1"/>
    <row r="23295" s="13" customFormat="1"/>
    <row r="23296" s="13" customFormat="1"/>
    <row r="23297" s="13" customFormat="1"/>
    <row r="23298" s="13" customFormat="1"/>
    <row r="23299" s="13" customFormat="1"/>
    <row r="23300" s="13" customFormat="1"/>
    <row r="23301" s="13" customFormat="1"/>
    <row r="23302" s="13" customFormat="1"/>
    <row r="23303" s="13" customFormat="1"/>
    <row r="23304" s="13" customFormat="1"/>
    <row r="23305" s="13" customFormat="1"/>
    <row r="23306" s="13" customFormat="1"/>
    <row r="23307" s="13" customFormat="1"/>
    <row r="23308" s="13" customFormat="1"/>
    <row r="23309" s="13" customFormat="1"/>
    <row r="23310" s="13" customFormat="1"/>
    <row r="23311" s="13" customFormat="1"/>
    <row r="23312" s="13" customFormat="1"/>
    <row r="23313" s="13" customFormat="1"/>
    <row r="23314" s="13" customFormat="1"/>
    <row r="23315" s="13" customFormat="1"/>
    <row r="23316" s="13" customFormat="1"/>
    <row r="23317" s="13" customFormat="1"/>
    <row r="23318" s="13" customFormat="1"/>
    <row r="23319" s="13" customFormat="1"/>
    <row r="23320" s="13" customFormat="1"/>
    <row r="23321" s="13" customFormat="1"/>
    <row r="23322" s="13" customFormat="1"/>
    <row r="23323" s="13" customFormat="1"/>
    <row r="23324" s="13" customFormat="1"/>
    <row r="23325" s="13" customFormat="1"/>
    <row r="23326" s="13" customFormat="1"/>
    <row r="23327" s="13" customFormat="1"/>
    <row r="23328" s="13" customFormat="1"/>
    <row r="23329" s="13" customFormat="1"/>
    <row r="23330" s="13" customFormat="1"/>
    <row r="23331" s="13" customFormat="1"/>
    <row r="23332" s="13" customFormat="1"/>
    <row r="23333" s="13" customFormat="1"/>
    <row r="23334" s="13" customFormat="1"/>
    <row r="23335" s="13" customFormat="1"/>
    <row r="23336" s="13" customFormat="1"/>
    <row r="23337" s="13" customFormat="1"/>
    <row r="23338" s="13" customFormat="1"/>
    <row r="23339" s="13" customFormat="1"/>
    <row r="23340" s="13" customFormat="1"/>
    <row r="23341" s="13" customFormat="1"/>
    <row r="23342" s="13" customFormat="1"/>
    <row r="23343" s="13" customFormat="1"/>
    <row r="23344" s="13" customFormat="1"/>
    <row r="23345" s="13" customFormat="1"/>
    <row r="23346" s="13" customFormat="1"/>
    <row r="23347" s="13" customFormat="1"/>
    <row r="23348" s="13" customFormat="1"/>
    <row r="23349" s="13" customFormat="1"/>
    <row r="23350" s="13" customFormat="1"/>
    <row r="23351" s="13" customFormat="1"/>
    <row r="23352" s="13" customFormat="1"/>
    <row r="23353" s="13" customFormat="1"/>
    <row r="23354" s="13" customFormat="1"/>
    <row r="23355" s="13" customFormat="1"/>
    <row r="23356" s="13" customFormat="1"/>
    <row r="23357" s="13" customFormat="1"/>
    <row r="23358" s="13" customFormat="1"/>
    <row r="23359" s="13" customFormat="1"/>
    <row r="23360" s="13" customFormat="1"/>
    <row r="23361" s="13" customFormat="1"/>
    <row r="23362" s="13" customFormat="1"/>
    <row r="23363" s="13" customFormat="1"/>
    <row r="23364" s="13" customFormat="1"/>
    <row r="23365" s="13" customFormat="1"/>
    <row r="23366" s="13" customFormat="1"/>
    <row r="23367" s="13" customFormat="1"/>
    <row r="23368" s="13" customFormat="1"/>
    <row r="23369" s="13" customFormat="1"/>
    <row r="23370" s="13" customFormat="1"/>
    <row r="23371" s="13" customFormat="1"/>
    <row r="23372" s="13" customFormat="1"/>
    <row r="23373" s="13" customFormat="1"/>
    <row r="23374" s="13" customFormat="1"/>
    <row r="23375" s="13" customFormat="1"/>
    <row r="23376" s="13" customFormat="1"/>
    <row r="23377" s="13" customFormat="1"/>
    <row r="23378" s="13" customFormat="1"/>
    <row r="23379" s="13" customFormat="1"/>
    <row r="23380" s="13" customFormat="1"/>
    <row r="23381" s="13" customFormat="1"/>
    <row r="23382" s="13" customFormat="1"/>
    <row r="23383" s="13" customFormat="1"/>
    <row r="23384" s="13" customFormat="1"/>
    <row r="23385" s="13" customFormat="1"/>
    <row r="23386" s="13" customFormat="1"/>
    <row r="23387" s="13" customFormat="1"/>
    <row r="23388" s="13" customFormat="1"/>
    <row r="23389" s="13" customFormat="1"/>
    <row r="23390" s="13" customFormat="1"/>
    <row r="23391" s="13" customFormat="1"/>
    <row r="23392" s="13" customFormat="1"/>
    <row r="23393" s="13" customFormat="1"/>
    <row r="23394" s="13" customFormat="1"/>
    <row r="23395" s="13" customFormat="1"/>
    <row r="23396" s="13" customFormat="1"/>
    <row r="23397" s="13" customFormat="1"/>
    <row r="23398" s="13" customFormat="1"/>
    <row r="23399" s="13" customFormat="1"/>
    <row r="23400" s="13" customFormat="1"/>
    <row r="23401" s="13" customFormat="1"/>
    <row r="23402" s="13" customFormat="1"/>
    <row r="23403" s="13" customFormat="1"/>
    <row r="23404" s="13" customFormat="1"/>
    <row r="23405" s="13" customFormat="1"/>
    <row r="23406" s="13" customFormat="1"/>
    <row r="23407" s="13" customFormat="1"/>
    <row r="23408" s="13" customFormat="1"/>
    <row r="23409" s="13" customFormat="1"/>
    <row r="23410" s="13" customFormat="1"/>
    <row r="23411" s="13" customFormat="1"/>
    <row r="23412" s="13" customFormat="1"/>
    <row r="23413" s="13" customFormat="1"/>
    <row r="23414" s="13" customFormat="1"/>
    <row r="23415" s="13" customFormat="1"/>
    <row r="23416" s="13" customFormat="1"/>
    <row r="23417" s="13" customFormat="1"/>
    <row r="23418" s="13" customFormat="1"/>
    <row r="23419" s="13" customFormat="1"/>
    <row r="23420" s="13" customFormat="1"/>
    <row r="23421" s="13" customFormat="1"/>
    <row r="23422" s="13" customFormat="1"/>
    <row r="23423" s="13" customFormat="1"/>
    <row r="23424" s="13" customFormat="1"/>
    <row r="23425" s="13" customFormat="1"/>
    <row r="23426" s="13" customFormat="1"/>
    <row r="23427" s="13" customFormat="1"/>
    <row r="23428" s="13" customFormat="1"/>
    <row r="23429" s="13" customFormat="1"/>
    <row r="23430" s="13" customFormat="1"/>
    <row r="23431" s="13" customFormat="1"/>
    <row r="23432" s="13" customFormat="1"/>
    <row r="23433" s="13" customFormat="1"/>
    <row r="23434" s="13" customFormat="1"/>
    <row r="23435" s="13" customFormat="1"/>
    <row r="23436" s="13" customFormat="1"/>
    <row r="23437" s="13" customFormat="1"/>
    <row r="23438" s="13" customFormat="1"/>
    <row r="23439" s="13" customFormat="1"/>
    <row r="23440" s="13" customFormat="1"/>
    <row r="23441" s="13" customFormat="1"/>
    <row r="23442" s="13" customFormat="1"/>
    <row r="23443" s="13" customFormat="1"/>
    <row r="23444" s="13" customFormat="1"/>
    <row r="23445" s="13" customFormat="1"/>
    <row r="23446" s="13" customFormat="1"/>
    <row r="23447" s="13" customFormat="1"/>
    <row r="23448" s="13" customFormat="1"/>
    <row r="23449" s="13" customFormat="1"/>
    <row r="23450" s="13" customFormat="1"/>
    <row r="23451" s="13" customFormat="1"/>
    <row r="23452" s="13" customFormat="1"/>
    <row r="23453" s="13" customFormat="1"/>
    <row r="23454" s="13" customFormat="1"/>
    <row r="23455" s="13" customFormat="1"/>
    <row r="23456" s="13" customFormat="1"/>
    <row r="23457" s="13" customFormat="1"/>
    <row r="23458" s="13" customFormat="1"/>
    <row r="23459" s="13" customFormat="1"/>
    <row r="23460" s="13" customFormat="1"/>
    <row r="23461" s="13" customFormat="1"/>
    <row r="23462" s="13" customFormat="1"/>
    <row r="23463" s="13" customFormat="1"/>
    <row r="23464" s="13" customFormat="1"/>
    <row r="23465" s="13" customFormat="1"/>
    <row r="23466" s="13" customFormat="1"/>
    <row r="23467" s="13" customFormat="1"/>
    <row r="23468" s="13" customFormat="1"/>
    <row r="23469" s="13" customFormat="1"/>
    <row r="23470" s="13" customFormat="1"/>
    <row r="23471" s="13" customFormat="1"/>
    <row r="23472" s="13" customFormat="1"/>
    <row r="23473" s="13" customFormat="1"/>
    <row r="23474" s="13" customFormat="1"/>
    <row r="23475" s="13" customFormat="1"/>
    <row r="23476" s="13" customFormat="1"/>
    <row r="23477" s="13" customFormat="1"/>
    <row r="23478" s="13" customFormat="1"/>
    <row r="23479" s="13" customFormat="1"/>
    <row r="23480" s="13" customFormat="1"/>
    <row r="23481" s="13" customFormat="1"/>
    <row r="23482" s="13" customFormat="1"/>
    <row r="23483" s="13" customFormat="1"/>
    <row r="23484" s="13" customFormat="1"/>
    <row r="23485" s="13" customFormat="1"/>
    <row r="23486" s="13" customFormat="1"/>
    <row r="23487" s="13" customFormat="1"/>
    <row r="23488" s="13" customFormat="1"/>
    <row r="23489" s="13" customFormat="1"/>
    <row r="23490" s="13" customFormat="1"/>
    <row r="23491" s="13" customFormat="1"/>
    <row r="23492" s="13" customFormat="1"/>
    <row r="23493" s="13" customFormat="1"/>
    <row r="23494" s="13" customFormat="1"/>
    <row r="23495" s="13" customFormat="1"/>
    <row r="23496" s="13" customFormat="1"/>
    <row r="23497" s="13" customFormat="1"/>
    <row r="23498" s="13" customFormat="1"/>
    <row r="23499" s="13" customFormat="1"/>
    <row r="23500" s="13" customFormat="1"/>
    <row r="23501" s="13" customFormat="1"/>
    <row r="23502" s="13" customFormat="1"/>
    <row r="23503" s="13" customFormat="1"/>
    <row r="23504" s="13" customFormat="1"/>
    <row r="23505" s="13" customFormat="1"/>
    <row r="23506" s="13" customFormat="1"/>
    <row r="23507" s="13" customFormat="1"/>
    <row r="23508" s="13" customFormat="1"/>
    <row r="23509" s="13" customFormat="1"/>
    <row r="23510" s="13" customFormat="1"/>
    <row r="23511" s="13" customFormat="1"/>
    <row r="23512" s="13" customFormat="1"/>
    <row r="23513" s="13" customFormat="1"/>
    <row r="23514" s="13" customFormat="1"/>
    <row r="23515" s="13" customFormat="1"/>
    <row r="23516" s="13" customFormat="1"/>
    <row r="23517" s="13" customFormat="1"/>
    <row r="23518" s="13" customFormat="1"/>
    <row r="23519" s="13" customFormat="1"/>
    <row r="23520" s="13" customFormat="1"/>
    <row r="23521" s="13" customFormat="1"/>
    <row r="23522" s="13" customFormat="1"/>
    <row r="23523" s="13" customFormat="1"/>
    <row r="23524" s="13" customFormat="1"/>
    <row r="23525" s="13" customFormat="1"/>
    <row r="23526" s="13" customFormat="1"/>
    <row r="23527" s="13" customFormat="1"/>
    <row r="23528" s="13" customFormat="1"/>
    <row r="23529" s="13" customFormat="1"/>
    <row r="23530" s="13" customFormat="1"/>
    <row r="23531" s="13" customFormat="1"/>
    <row r="23532" s="13" customFormat="1"/>
    <row r="23533" s="13" customFormat="1"/>
    <row r="23534" s="13" customFormat="1"/>
    <row r="23535" s="13" customFormat="1"/>
    <row r="23536" s="13" customFormat="1"/>
    <row r="23537" s="13" customFormat="1"/>
    <row r="23538" s="13" customFormat="1"/>
    <row r="23539" s="13" customFormat="1"/>
    <row r="23540" s="13" customFormat="1"/>
    <row r="23541" s="13" customFormat="1"/>
    <row r="23542" s="13" customFormat="1"/>
    <row r="23543" s="13" customFormat="1"/>
    <row r="23544" s="13" customFormat="1"/>
    <row r="23545" s="13" customFormat="1"/>
    <row r="23546" s="13" customFormat="1"/>
    <row r="23547" s="13" customFormat="1"/>
    <row r="23548" s="13" customFormat="1"/>
    <row r="23549" s="13" customFormat="1"/>
    <row r="23550" s="13" customFormat="1"/>
    <row r="23551" s="13" customFormat="1"/>
    <row r="23552" s="13" customFormat="1"/>
    <row r="23553" s="13" customFormat="1"/>
    <row r="23554" s="13" customFormat="1"/>
    <row r="23555" s="13" customFormat="1"/>
    <row r="23556" s="13" customFormat="1"/>
    <row r="23557" s="13" customFormat="1"/>
    <row r="23558" s="13" customFormat="1"/>
    <row r="23559" s="13" customFormat="1"/>
    <row r="23560" s="13" customFormat="1"/>
    <row r="23561" s="13" customFormat="1"/>
    <row r="23562" s="13" customFormat="1"/>
    <row r="23563" s="13" customFormat="1"/>
    <row r="23564" s="13" customFormat="1"/>
    <row r="23565" s="13" customFormat="1"/>
    <row r="23566" s="13" customFormat="1"/>
    <row r="23567" s="13" customFormat="1"/>
    <row r="23568" s="13" customFormat="1"/>
    <row r="23569" s="13" customFormat="1"/>
    <row r="23570" s="13" customFormat="1"/>
    <row r="23571" s="13" customFormat="1"/>
    <row r="23572" s="13" customFormat="1"/>
    <row r="23573" s="13" customFormat="1"/>
    <row r="23574" s="13" customFormat="1"/>
    <row r="23575" s="13" customFormat="1"/>
    <row r="23576" s="13" customFormat="1"/>
    <row r="23577" s="13" customFormat="1"/>
    <row r="23578" s="13" customFormat="1"/>
    <row r="23579" s="13" customFormat="1"/>
    <row r="23580" s="13" customFormat="1"/>
    <row r="23581" s="13" customFormat="1"/>
    <row r="23582" s="13" customFormat="1"/>
    <row r="23583" s="13" customFormat="1"/>
    <row r="23584" s="13" customFormat="1"/>
    <row r="23585" s="13" customFormat="1"/>
    <row r="23586" s="13" customFormat="1"/>
    <row r="23587" s="13" customFormat="1"/>
    <row r="23588" s="13" customFormat="1"/>
    <row r="23589" s="13" customFormat="1"/>
    <row r="23590" s="13" customFormat="1"/>
    <row r="23591" s="13" customFormat="1"/>
    <row r="23592" s="13" customFormat="1"/>
    <row r="23593" s="13" customFormat="1"/>
    <row r="23594" s="13" customFormat="1"/>
    <row r="23595" s="13" customFormat="1"/>
    <row r="23596" s="13" customFormat="1"/>
    <row r="23597" s="13" customFormat="1"/>
    <row r="23598" s="13" customFormat="1"/>
    <row r="23599" s="13" customFormat="1"/>
    <row r="23600" s="13" customFormat="1"/>
    <row r="23601" s="13" customFormat="1"/>
    <row r="23602" s="13" customFormat="1"/>
    <row r="23603" s="13" customFormat="1"/>
    <row r="23604" s="13" customFormat="1"/>
    <row r="23605" s="13" customFormat="1"/>
    <row r="23606" s="13" customFormat="1"/>
    <row r="23607" s="13" customFormat="1"/>
    <row r="23608" s="13" customFormat="1"/>
    <row r="23609" s="13" customFormat="1"/>
    <row r="23610" s="13" customFormat="1"/>
    <row r="23611" s="13" customFormat="1"/>
    <row r="23612" s="13" customFormat="1"/>
    <row r="23613" s="13" customFormat="1"/>
    <row r="23614" s="13" customFormat="1"/>
    <row r="23615" s="13" customFormat="1"/>
    <row r="23616" s="13" customFormat="1"/>
    <row r="23617" s="13" customFormat="1"/>
    <row r="23618" s="13" customFormat="1"/>
    <row r="23619" s="13" customFormat="1"/>
    <row r="23620" s="13" customFormat="1"/>
    <row r="23621" s="13" customFormat="1"/>
    <row r="23622" s="13" customFormat="1"/>
    <row r="23623" s="13" customFormat="1"/>
    <row r="23624" s="13" customFormat="1"/>
    <row r="23625" s="13" customFormat="1"/>
    <row r="23626" s="13" customFormat="1"/>
    <row r="23627" s="13" customFormat="1"/>
    <row r="23628" s="13" customFormat="1"/>
    <row r="23629" s="13" customFormat="1"/>
    <row r="23630" s="13" customFormat="1"/>
    <row r="23631" s="13" customFormat="1"/>
    <row r="23632" s="13" customFormat="1"/>
    <row r="23633" s="13" customFormat="1"/>
    <row r="23634" s="13" customFormat="1"/>
    <row r="23635" s="13" customFormat="1"/>
    <row r="23636" s="13" customFormat="1"/>
    <row r="23637" s="13" customFormat="1"/>
    <row r="23638" s="13" customFormat="1"/>
    <row r="23639" s="13" customFormat="1"/>
    <row r="23640" s="13" customFormat="1"/>
    <row r="23641" s="13" customFormat="1"/>
    <row r="23642" s="13" customFormat="1"/>
    <row r="23643" s="13" customFormat="1"/>
    <row r="23644" s="13" customFormat="1"/>
    <row r="23645" s="13" customFormat="1"/>
    <row r="23646" s="13" customFormat="1"/>
    <row r="23647" s="13" customFormat="1"/>
    <row r="23648" s="13" customFormat="1"/>
    <row r="23649" s="13" customFormat="1"/>
    <row r="23650" s="13" customFormat="1"/>
    <row r="23651" s="13" customFormat="1"/>
    <row r="23652" s="13" customFormat="1"/>
    <row r="23653" s="13" customFormat="1"/>
    <row r="23654" s="13" customFormat="1"/>
    <row r="23655" s="13" customFormat="1"/>
    <row r="23656" s="13" customFormat="1"/>
    <row r="23657" s="13" customFormat="1"/>
    <row r="23658" s="13" customFormat="1"/>
    <row r="23659" s="13" customFormat="1"/>
    <row r="23660" s="13" customFormat="1"/>
    <row r="23661" s="13" customFormat="1"/>
    <row r="23662" s="13" customFormat="1"/>
    <row r="23663" s="13" customFormat="1"/>
    <row r="23664" s="13" customFormat="1"/>
    <row r="23665" s="13" customFormat="1"/>
    <row r="23666" s="13" customFormat="1"/>
    <row r="23667" s="13" customFormat="1"/>
    <row r="23668" s="13" customFormat="1"/>
    <row r="23669" s="13" customFormat="1"/>
    <row r="23670" s="13" customFormat="1"/>
    <row r="23671" s="13" customFormat="1"/>
    <row r="23672" s="13" customFormat="1"/>
    <row r="23673" s="13" customFormat="1"/>
    <row r="23674" s="13" customFormat="1"/>
    <row r="23675" s="13" customFormat="1"/>
    <row r="23676" s="13" customFormat="1"/>
    <row r="23677" s="13" customFormat="1"/>
    <row r="23678" s="13" customFormat="1"/>
    <row r="23679" s="13" customFormat="1"/>
    <row r="23680" s="13" customFormat="1"/>
    <row r="23681" s="13" customFormat="1"/>
    <row r="23682" s="13" customFormat="1"/>
    <row r="23683" s="13" customFormat="1"/>
    <row r="23684" s="13" customFormat="1"/>
    <row r="23685" s="13" customFormat="1"/>
    <row r="23686" s="13" customFormat="1"/>
    <row r="23687" s="13" customFormat="1"/>
    <row r="23688" s="13" customFormat="1"/>
    <row r="23689" s="13" customFormat="1"/>
    <row r="23690" s="13" customFormat="1"/>
    <row r="23691" s="13" customFormat="1"/>
    <row r="23692" s="13" customFormat="1"/>
    <row r="23693" s="13" customFormat="1"/>
    <row r="23694" s="13" customFormat="1"/>
    <row r="23695" s="13" customFormat="1"/>
    <row r="23696" s="13" customFormat="1"/>
    <row r="23697" s="13" customFormat="1"/>
    <row r="23698" s="13" customFormat="1"/>
    <row r="23699" s="13" customFormat="1"/>
    <row r="23700" s="13" customFormat="1"/>
    <row r="23701" s="13" customFormat="1"/>
    <row r="23702" s="13" customFormat="1"/>
    <row r="23703" s="13" customFormat="1"/>
    <row r="23704" s="13" customFormat="1"/>
    <row r="23705" s="13" customFormat="1"/>
    <row r="23706" s="13" customFormat="1"/>
    <row r="23707" s="13" customFormat="1"/>
    <row r="23708" s="13" customFormat="1"/>
    <row r="23709" s="13" customFormat="1"/>
    <row r="23710" s="13" customFormat="1"/>
    <row r="23711" s="13" customFormat="1"/>
    <row r="23712" s="13" customFormat="1"/>
    <row r="23713" s="13" customFormat="1"/>
    <row r="23714" s="13" customFormat="1"/>
    <row r="23715" s="13" customFormat="1"/>
    <row r="23716" s="13" customFormat="1"/>
    <row r="23717" s="13" customFormat="1"/>
    <row r="23718" s="13" customFormat="1"/>
    <row r="23719" s="13" customFormat="1"/>
    <row r="23720" s="13" customFormat="1"/>
    <row r="23721" s="13" customFormat="1"/>
    <row r="23722" s="13" customFormat="1"/>
    <row r="23723" s="13" customFormat="1"/>
    <row r="23724" s="13" customFormat="1"/>
    <row r="23725" s="13" customFormat="1"/>
    <row r="23726" s="13" customFormat="1"/>
    <row r="23727" s="13" customFormat="1"/>
    <row r="23728" s="13" customFormat="1"/>
    <row r="23729" s="13" customFormat="1"/>
    <row r="23730" s="13" customFormat="1"/>
    <row r="23731" s="13" customFormat="1"/>
    <row r="23732" s="13" customFormat="1"/>
    <row r="23733" s="13" customFormat="1"/>
    <row r="23734" s="13" customFormat="1"/>
    <row r="23735" s="13" customFormat="1"/>
    <row r="23736" s="13" customFormat="1"/>
    <row r="23737" s="13" customFormat="1"/>
    <row r="23738" s="13" customFormat="1"/>
    <row r="23739" s="13" customFormat="1"/>
    <row r="23740" s="13" customFormat="1"/>
    <row r="23741" s="13" customFormat="1"/>
    <row r="23742" s="13" customFormat="1"/>
    <row r="23743" s="13" customFormat="1"/>
    <row r="23744" s="13" customFormat="1"/>
    <row r="23745" s="13" customFormat="1"/>
    <row r="23746" s="13" customFormat="1"/>
    <row r="23747" s="13" customFormat="1"/>
    <row r="23748" s="13" customFormat="1"/>
    <row r="23749" s="13" customFormat="1"/>
    <row r="23750" s="13" customFormat="1"/>
    <row r="23751" s="13" customFormat="1"/>
    <row r="23752" s="13" customFormat="1"/>
    <row r="23753" s="13" customFormat="1"/>
    <row r="23754" s="13" customFormat="1"/>
    <row r="23755" s="13" customFormat="1"/>
    <row r="23756" s="13" customFormat="1"/>
    <row r="23757" s="13" customFormat="1"/>
    <row r="23758" s="13" customFormat="1"/>
    <row r="23759" s="13" customFormat="1"/>
    <row r="23760" s="13" customFormat="1"/>
    <row r="23761" s="13" customFormat="1"/>
    <row r="23762" s="13" customFormat="1"/>
    <row r="23763" s="13" customFormat="1"/>
    <row r="23764" s="13" customFormat="1"/>
    <row r="23765" s="13" customFormat="1"/>
    <row r="23766" s="13" customFormat="1"/>
    <row r="23767" s="13" customFormat="1"/>
    <row r="23768" s="13" customFormat="1"/>
    <row r="23769" s="13" customFormat="1"/>
    <row r="23770" s="13" customFormat="1"/>
    <row r="23771" s="13" customFormat="1"/>
    <row r="23772" s="13" customFormat="1"/>
    <row r="23773" s="13" customFormat="1"/>
    <row r="23774" s="13" customFormat="1"/>
    <row r="23775" s="13" customFormat="1"/>
    <row r="23776" s="13" customFormat="1"/>
    <row r="23777" s="13" customFormat="1"/>
    <row r="23778" s="13" customFormat="1"/>
    <row r="23779" s="13" customFormat="1"/>
    <row r="23780" s="13" customFormat="1"/>
    <row r="23781" s="13" customFormat="1"/>
    <row r="23782" s="13" customFormat="1"/>
    <row r="23783" s="13" customFormat="1"/>
    <row r="23784" s="13" customFormat="1"/>
    <row r="23785" s="13" customFormat="1"/>
    <row r="23786" s="13" customFormat="1"/>
    <row r="23787" s="13" customFormat="1"/>
    <row r="23788" s="13" customFormat="1"/>
    <row r="23789" s="13" customFormat="1"/>
    <row r="23790" s="13" customFormat="1"/>
    <row r="23791" s="13" customFormat="1"/>
    <row r="23792" s="13" customFormat="1"/>
    <row r="23793" s="13" customFormat="1"/>
    <row r="23794" s="13" customFormat="1"/>
    <row r="23795" s="13" customFormat="1"/>
    <row r="23796" s="13" customFormat="1"/>
    <row r="23797" s="13" customFormat="1"/>
    <row r="23798" s="13" customFormat="1"/>
    <row r="23799" s="13" customFormat="1"/>
    <row r="23800" s="13" customFormat="1"/>
    <row r="23801" s="13" customFormat="1"/>
    <row r="23802" s="13" customFormat="1"/>
    <row r="23803" s="13" customFormat="1"/>
    <row r="23804" s="13" customFormat="1"/>
    <row r="23805" s="13" customFormat="1"/>
    <row r="23806" s="13" customFormat="1"/>
    <row r="23807" s="13" customFormat="1"/>
    <row r="23808" s="13" customFormat="1"/>
    <row r="23809" s="13" customFormat="1"/>
    <row r="23810" s="13" customFormat="1"/>
    <row r="23811" s="13" customFormat="1"/>
    <row r="23812" s="13" customFormat="1"/>
    <row r="23813" s="13" customFormat="1"/>
    <row r="23814" s="13" customFormat="1"/>
    <row r="23815" s="13" customFormat="1"/>
    <row r="23816" s="13" customFormat="1"/>
    <row r="23817" s="13" customFormat="1"/>
    <row r="23818" s="13" customFormat="1"/>
    <row r="23819" s="13" customFormat="1"/>
    <row r="23820" s="13" customFormat="1"/>
    <row r="23821" s="13" customFormat="1"/>
    <row r="23822" s="13" customFormat="1"/>
    <row r="23823" s="13" customFormat="1"/>
    <row r="23824" s="13" customFormat="1"/>
    <row r="23825" s="13" customFormat="1"/>
    <row r="23826" s="13" customFormat="1"/>
    <row r="23827" s="13" customFormat="1"/>
    <row r="23828" s="13" customFormat="1"/>
    <row r="23829" s="13" customFormat="1"/>
    <row r="23830" s="13" customFormat="1"/>
    <row r="23831" s="13" customFormat="1"/>
    <row r="23832" s="13" customFormat="1"/>
    <row r="23833" s="13" customFormat="1"/>
    <row r="23834" s="13" customFormat="1"/>
    <row r="23835" s="13" customFormat="1"/>
    <row r="23836" s="13" customFormat="1"/>
    <row r="23837" s="13" customFormat="1"/>
    <row r="23838" s="13" customFormat="1"/>
    <row r="23839" s="13" customFormat="1"/>
    <row r="23840" s="13" customFormat="1"/>
    <row r="23841" s="13" customFormat="1"/>
    <row r="23842" s="13" customFormat="1"/>
    <row r="23843" s="13" customFormat="1"/>
    <row r="23844" s="13" customFormat="1"/>
    <row r="23845" s="13" customFormat="1"/>
    <row r="23846" s="13" customFormat="1"/>
    <row r="23847" s="13" customFormat="1"/>
    <row r="23848" s="13" customFormat="1"/>
    <row r="23849" s="13" customFormat="1"/>
    <row r="23850" s="13" customFormat="1"/>
    <row r="23851" s="13" customFormat="1"/>
    <row r="23852" s="13" customFormat="1"/>
    <row r="23853" s="13" customFormat="1"/>
    <row r="23854" s="13" customFormat="1"/>
    <row r="23855" s="13" customFormat="1"/>
    <row r="23856" s="13" customFormat="1"/>
    <row r="23857" s="13" customFormat="1"/>
    <row r="23858" s="13" customFormat="1"/>
    <row r="23859" s="13" customFormat="1"/>
    <row r="23860" s="13" customFormat="1"/>
    <row r="23861" s="13" customFormat="1"/>
    <row r="23862" s="13" customFormat="1"/>
    <row r="23863" s="13" customFormat="1"/>
    <row r="23864" s="13" customFormat="1"/>
    <row r="23865" s="13" customFormat="1"/>
    <row r="23866" s="13" customFormat="1"/>
    <row r="23867" s="13" customFormat="1"/>
    <row r="23868" s="13" customFormat="1"/>
    <row r="23869" s="13" customFormat="1"/>
    <row r="23870" s="13" customFormat="1"/>
    <row r="23871" s="13" customFormat="1"/>
    <row r="23872" s="13" customFormat="1"/>
    <row r="23873" s="13" customFormat="1"/>
    <row r="23874" s="13" customFormat="1"/>
    <row r="23875" s="13" customFormat="1"/>
    <row r="23876" s="13" customFormat="1"/>
    <row r="23877" s="13" customFormat="1"/>
    <row r="23878" s="13" customFormat="1"/>
    <row r="23879" s="13" customFormat="1"/>
    <row r="23880" s="13" customFormat="1"/>
    <row r="23881" s="13" customFormat="1"/>
    <row r="23882" s="13" customFormat="1"/>
    <row r="23883" s="13" customFormat="1"/>
    <row r="23884" s="13" customFormat="1"/>
    <row r="23885" s="13" customFormat="1"/>
    <row r="23886" s="13" customFormat="1"/>
    <row r="23887" s="13" customFormat="1"/>
    <row r="23888" s="13" customFormat="1"/>
    <row r="23889" s="13" customFormat="1"/>
    <row r="23890" s="13" customFormat="1"/>
    <row r="23891" s="13" customFormat="1"/>
    <row r="23892" s="13" customFormat="1"/>
    <row r="23893" s="13" customFormat="1"/>
    <row r="23894" s="13" customFormat="1"/>
    <row r="23895" s="13" customFormat="1"/>
    <row r="23896" s="13" customFormat="1"/>
    <row r="23897" s="13" customFormat="1"/>
    <row r="23898" s="13" customFormat="1"/>
    <row r="23899" s="13" customFormat="1"/>
    <row r="23900" s="13" customFormat="1"/>
    <row r="23901" s="13" customFormat="1"/>
    <row r="23902" s="13" customFormat="1"/>
    <row r="23903" s="13" customFormat="1"/>
    <row r="23904" s="13" customFormat="1"/>
    <row r="23905" s="13" customFormat="1"/>
    <row r="23906" s="13" customFormat="1"/>
    <row r="23907" s="13" customFormat="1"/>
    <row r="23908" s="13" customFormat="1"/>
    <row r="23909" s="13" customFormat="1"/>
    <row r="23910" s="13" customFormat="1"/>
    <row r="23911" s="13" customFormat="1"/>
    <row r="23912" s="13" customFormat="1"/>
    <row r="23913" s="13" customFormat="1"/>
    <row r="23914" s="13" customFormat="1"/>
    <row r="23915" s="13" customFormat="1"/>
    <row r="23916" s="13" customFormat="1"/>
    <row r="23917" s="13" customFormat="1"/>
    <row r="23918" s="13" customFormat="1"/>
    <row r="23919" s="13" customFormat="1"/>
    <row r="23920" s="13" customFormat="1"/>
    <row r="23921" s="13" customFormat="1"/>
    <row r="23922" s="13" customFormat="1"/>
    <row r="23923" s="13" customFormat="1"/>
    <row r="23924" s="13" customFormat="1"/>
    <row r="23925" s="13" customFormat="1"/>
    <row r="23926" s="13" customFormat="1"/>
    <row r="23927" s="13" customFormat="1"/>
    <row r="23928" s="13" customFormat="1"/>
    <row r="23929" s="13" customFormat="1"/>
    <row r="23930" s="13" customFormat="1"/>
    <row r="23931" s="13" customFormat="1"/>
    <row r="23932" s="13" customFormat="1"/>
    <row r="23933" s="13" customFormat="1"/>
    <row r="23934" s="13" customFormat="1"/>
    <row r="23935" s="13" customFormat="1"/>
    <row r="23936" s="13" customFormat="1"/>
    <row r="23937" s="13" customFormat="1"/>
    <row r="23938" s="13" customFormat="1"/>
    <row r="23939" s="13" customFormat="1"/>
    <row r="23940" s="13" customFormat="1"/>
    <row r="23941" s="13" customFormat="1"/>
    <row r="23942" s="13" customFormat="1"/>
    <row r="23943" s="13" customFormat="1"/>
    <row r="23944" s="13" customFormat="1"/>
    <row r="23945" s="13" customFormat="1"/>
    <row r="23946" s="13" customFormat="1"/>
    <row r="23947" s="13" customFormat="1"/>
    <row r="23948" s="13" customFormat="1"/>
    <row r="23949" s="13" customFormat="1"/>
    <row r="23950" s="13" customFormat="1"/>
    <row r="23951" s="13" customFormat="1"/>
    <row r="23952" s="13" customFormat="1"/>
    <row r="23953" s="13" customFormat="1"/>
    <row r="23954" s="13" customFormat="1"/>
    <row r="23955" s="13" customFormat="1"/>
    <row r="23956" s="13" customFormat="1"/>
    <row r="23957" s="13" customFormat="1"/>
    <row r="23958" s="13" customFormat="1"/>
    <row r="23959" s="13" customFormat="1"/>
    <row r="23960" s="13" customFormat="1"/>
    <row r="23961" s="13" customFormat="1"/>
    <row r="23962" s="13" customFormat="1"/>
    <row r="23963" s="13" customFormat="1"/>
    <row r="23964" s="13" customFormat="1"/>
    <row r="23965" s="13" customFormat="1"/>
    <row r="23966" s="13" customFormat="1"/>
    <row r="23967" s="13" customFormat="1"/>
    <row r="23968" s="13" customFormat="1"/>
    <row r="23969" s="13" customFormat="1"/>
    <row r="23970" s="13" customFormat="1"/>
    <row r="23971" s="13" customFormat="1"/>
    <row r="23972" s="13" customFormat="1"/>
    <row r="23973" s="13" customFormat="1"/>
    <row r="23974" s="13" customFormat="1"/>
    <row r="23975" s="13" customFormat="1"/>
    <row r="23976" s="13" customFormat="1"/>
    <row r="23977" s="13" customFormat="1"/>
    <row r="23978" s="13" customFormat="1"/>
    <row r="23979" s="13" customFormat="1"/>
    <row r="23980" s="13" customFormat="1"/>
    <row r="23981" s="13" customFormat="1"/>
    <row r="23982" s="13" customFormat="1"/>
    <row r="23983" s="13" customFormat="1"/>
    <row r="23984" s="13" customFormat="1"/>
    <row r="23985" s="13" customFormat="1"/>
    <row r="23986" s="13" customFormat="1"/>
    <row r="23987" s="13" customFormat="1"/>
    <row r="23988" s="13" customFormat="1"/>
    <row r="23989" s="13" customFormat="1"/>
    <row r="23990" s="13" customFormat="1"/>
    <row r="23991" s="13" customFormat="1"/>
    <row r="23992" s="13" customFormat="1"/>
    <row r="23993" s="13" customFormat="1"/>
    <row r="23994" s="13" customFormat="1"/>
    <row r="23995" s="13" customFormat="1"/>
    <row r="23996" s="13" customFormat="1"/>
    <row r="23997" s="13" customFormat="1"/>
    <row r="23998" s="13" customFormat="1"/>
    <row r="23999" s="13" customFormat="1"/>
    <row r="24000" s="13" customFormat="1"/>
    <row r="24001" s="13" customFormat="1"/>
    <row r="24002" s="13" customFormat="1"/>
    <row r="24003" s="13" customFormat="1"/>
    <row r="24004" s="13" customFormat="1"/>
    <row r="24005" s="13" customFormat="1"/>
    <row r="24006" s="13" customFormat="1"/>
    <row r="24007" s="13" customFormat="1"/>
    <row r="24008" s="13" customFormat="1"/>
    <row r="24009" s="13" customFormat="1"/>
    <row r="24010" s="13" customFormat="1"/>
    <row r="24011" s="13" customFormat="1"/>
    <row r="24012" s="13" customFormat="1"/>
    <row r="24013" s="13" customFormat="1"/>
    <row r="24014" s="13" customFormat="1"/>
    <row r="24015" s="13" customFormat="1"/>
    <row r="24016" s="13" customFormat="1"/>
    <row r="24017" s="13" customFormat="1"/>
    <row r="24018" s="13" customFormat="1"/>
    <row r="24019" s="13" customFormat="1"/>
    <row r="24020" s="13" customFormat="1"/>
    <row r="24021" s="13" customFormat="1"/>
    <row r="24022" s="13" customFormat="1"/>
    <row r="24023" s="13" customFormat="1"/>
    <row r="24024" s="13" customFormat="1"/>
    <row r="24025" s="13" customFormat="1"/>
    <row r="24026" s="13" customFormat="1"/>
    <row r="24027" s="13" customFormat="1"/>
    <row r="24028" s="13" customFormat="1"/>
    <row r="24029" s="13" customFormat="1"/>
    <row r="24030" s="13" customFormat="1"/>
    <row r="24031" s="13" customFormat="1"/>
    <row r="24032" s="13" customFormat="1"/>
    <row r="24033" s="13" customFormat="1"/>
    <row r="24034" s="13" customFormat="1"/>
    <row r="24035" s="13" customFormat="1"/>
    <row r="24036" s="13" customFormat="1"/>
    <row r="24037" s="13" customFormat="1"/>
    <row r="24038" s="13" customFormat="1"/>
    <row r="24039" s="13" customFormat="1"/>
    <row r="24040" s="13" customFormat="1"/>
    <row r="24041" s="13" customFormat="1"/>
    <row r="24042" s="13" customFormat="1"/>
    <row r="24043" s="13" customFormat="1"/>
    <row r="24044" s="13" customFormat="1"/>
    <row r="24045" s="13" customFormat="1"/>
    <row r="24046" s="13" customFormat="1"/>
    <row r="24047" s="13" customFormat="1"/>
    <row r="24048" s="13" customFormat="1"/>
    <row r="24049" s="13" customFormat="1"/>
    <row r="24050" s="13" customFormat="1"/>
    <row r="24051" s="13" customFormat="1"/>
    <row r="24052" s="13" customFormat="1"/>
    <row r="24053" s="13" customFormat="1"/>
    <row r="24054" s="13" customFormat="1"/>
    <row r="24055" s="13" customFormat="1"/>
    <row r="24056" s="13" customFormat="1"/>
    <row r="24057" s="13" customFormat="1"/>
    <row r="24058" s="13" customFormat="1"/>
    <row r="24059" s="13" customFormat="1"/>
    <row r="24060" s="13" customFormat="1"/>
    <row r="24061" s="13" customFormat="1"/>
    <row r="24062" s="13" customFormat="1"/>
    <row r="24063" s="13" customFormat="1"/>
    <row r="24064" s="13" customFormat="1"/>
    <row r="24065" s="13" customFormat="1"/>
    <row r="24066" s="13" customFormat="1"/>
    <row r="24067" s="13" customFormat="1"/>
    <row r="24068" s="13" customFormat="1"/>
    <row r="24069" s="13" customFormat="1"/>
    <row r="24070" s="13" customFormat="1"/>
    <row r="24071" s="13" customFormat="1"/>
    <row r="24072" s="13" customFormat="1"/>
    <row r="24073" s="13" customFormat="1"/>
    <row r="24074" s="13" customFormat="1"/>
    <row r="24075" s="13" customFormat="1"/>
    <row r="24076" s="13" customFormat="1"/>
    <row r="24077" s="13" customFormat="1"/>
    <row r="24078" s="13" customFormat="1"/>
    <row r="24079" s="13" customFormat="1"/>
    <row r="24080" s="13" customFormat="1"/>
    <row r="24081" s="13" customFormat="1"/>
    <row r="24082" s="13" customFormat="1"/>
    <row r="24083" s="13" customFormat="1"/>
    <row r="24084" s="13" customFormat="1"/>
    <row r="24085" s="13" customFormat="1"/>
    <row r="24086" s="13" customFormat="1"/>
    <row r="24087" s="13" customFormat="1"/>
    <row r="24088" s="13" customFormat="1"/>
    <row r="24089" s="13" customFormat="1"/>
    <row r="24090" s="13" customFormat="1"/>
    <row r="24091" s="13" customFormat="1"/>
    <row r="24092" s="13" customFormat="1"/>
    <row r="24093" s="13" customFormat="1"/>
    <row r="24094" s="13" customFormat="1"/>
    <row r="24095" s="13" customFormat="1"/>
    <row r="24096" s="13" customFormat="1"/>
    <row r="24097" s="13" customFormat="1"/>
    <row r="24098" s="13" customFormat="1"/>
    <row r="24099" s="13" customFormat="1"/>
    <row r="24100" s="13" customFormat="1"/>
    <row r="24101" s="13" customFormat="1"/>
    <row r="24102" s="13" customFormat="1"/>
    <row r="24103" s="13" customFormat="1"/>
    <row r="24104" s="13" customFormat="1"/>
    <row r="24105" s="13" customFormat="1"/>
    <row r="24106" s="13" customFormat="1"/>
    <row r="24107" s="13" customFormat="1"/>
    <row r="24108" s="13" customFormat="1"/>
    <row r="24109" s="13" customFormat="1"/>
    <row r="24110" s="13" customFormat="1"/>
    <row r="24111" s="13" customFormat="1"/>
    <row r="24112" s="13" customFormat="1"/>
    <row r="24113" s="13" customFormat="1"/>
    <row r="24114" s="13" customFormat="1"/>
    <row r="24115" s="13" customFormat="1"/>
    <row r="24116" s="13" customFormat="1"/>
    <row r="24117" s="13" customFormat="1"/>
    <row r="24118" s="13" customFormat="1"/>
    <row r="24119" s="13" customFormat="1"/>
    <row r="24120" s="13" customFormat="1"/>
    <row r="24121" s="13" customFormat="1"/>
    <row r="24122" s="13" customFormat="1"/>
    <row r="24123" s="13" customFormat="1"/>
    <row r="24124" s="13" customFormat="1"/>
    <row r="24125" s="13" customFormat="1"/>
    <row r="24126" s="13" customFormat="1"/>
    <row r="24127" s="13" customFormat="1"/>
    <row r="24128" s="13" customFormat="1"/>
    <row r="24129" s="13" customFormat="1"/>
    <row r="24130" s="13" customFormat="1"/>
    <row r="24131" s="13" customFormat="1"/>
    <row r="24132" s="13" customFormat="1"/>
    <row r="24133" s="13" customFormat="1"/>
    <row r="24134" s="13" customFormat="1"/>
    <row r="24135" s="13" customFormat="1"/>
    <row r="24136" s="13" customFormat="1"/>
    <row r="24137" s="13" customFormat="1"/>
    <row r="24138" s="13" customFormat="1"/>
    <row r="24139" s="13" customFormat="1"/>
    <row r="24140" s="13" customFormat="1"/>
    <row r="24141" s="13" customFormat="1"/>
    <row r="24142" s="13" customFormat="1"/>
    <row r="24143" s="13" customFormat="1"/>
    <row r="24144" s="13" customFormat="1"/>
    <row r="24145" s="13" customFormat="1"/>
    <row r="24146" s="13" customFormat="1"/>
    <row r="24147" s="13" customFormat="1"/>
    <row r="24148" s="13" customFormat="1"/>
    <row r="24149" s="13" customFormat="1"/>
    <row r="24150" s="13" customFormat="1"/>
    <row r="24151" s="13" customFormat="1"/>
    <row r="24152" s="13" customFormat="1"/>
    <row r="24153" s="13" customFormat="1"/>
    <row r="24154" s="13" customFormat="1"/>
    <row r="24155" s="13" customFormat="1"/>
    <row r="24156" s="13" customFormat="1"/>
    <row r="24157" s="13" customFormat="1"/>
    <row r="24158" s="13" customFormat="1"/>
    <row r="24159" s="13" customFormat="1"/>
    <row r="24160" s="13" customFormat="1"/>
    <row r="24161" s="13" customFormat="1"/>
    <row r="24162" s="13" customFormat="1"/>
    <row r="24163" s="13" customFormat="1"/>
    <row r="24164" s="13" customFormat="1"/>
    <row r="24165" s="13" customFormat="1"/>
    <row r="24166" s="13" customFormat="1"/>
    <row r="24167" s="13" customFormat="1"/>
    <row r="24168" s="13" customFormat="1"/>
    <row r="24169" s="13" customFormat="1"/>
    <row r="24170" s="13" customFormat="1"/>
    <row r="24171" s="13" customFormat="1"/>
    <row r="24172" s="13" customFormat="1"/>
    <row r="24173" s="13" customFormat="1"/>
    <row r="24174" s="13" customFormat="1"/>
    <row r="24175" s="13" customFormat="1"/>
    <row r="24176" s="13" customFormat="1"/>
    <row r="24177" s="13" customFormat="1"/>
    <row r="24178" s="13" customFormat="1"/>
    <row r="24179" s="13" customFormat="1"/>
    <row r="24180" s="13" customFormat="1"/>
    <row r="24181" s="13" customFormat="1"/>
    <row r="24182" s="13" customFormat="1"/>
    <row r="24183" s="13" customFormat="1"/>
    <row r="24184" s="13" customFormat="1"/>
    <row r="24185" s="13" customFormat="1"/>
    <row r="24186" s="13" customFormat="1"/>
    <row r="24187" s="13" customFormat="1"/>
    <row r="24188" s="13" customFormat="1"/>
    <row r="24189" s="13" customFormat="1"/>
    <row r="24190" s="13" customFormat="1"/>
    <row r="24191" s="13" customFormat="1"/>
    <row r="24192" s="13" customFormat="1"/>
    <row r="24193" s="13" customFormat="1"/>
    <row r="24194" s="13" customFormat="1"/>
    <row r="24195" s="13" customFormat="1"/>
    <row r="24196" s="13" customFormat="1"/>
    <row r="24197" s="13" customFormat="1"/>
    <row r="24198" s="13" customFormat="1"/>
    <row r="24199" s="13" customFormat="1"/>
    <row r="24200" s="13" customFormat="1"/>
    <row r="24201" s="13" customFormat="1"/>
    <row r="24202" s="13" customFormat="1"/>
    <row r="24203" s="13" customFormat="1"/>
    <row r="24204" s="13" customFormat="1"/>
    <row r="24205" s="13" customFormat="1"/>
    <row r="24206" s="13" customFormat="1"/>
    <row r="24207" s="13" customFormat="1"/>
    <row r="24208" s="13" customFormat="1"/>
    <row r="24209" s="13" customFormat="1"/>
    <row r="24210" s="13" customFormat="1"/>
    <row r="24211" s="13" customFormat="1"/>
    <row r="24212" s="13" customFormat="1"/>
    <row r="24213" s="13" customFormat="1"/>
    <row r="24214" s="13" customFormat="1"/>
    <row r="24215" s="13" customFormat="1"/>
    <row r="24216" s="13" customFormat="1"/>
    <row r="24217" s="13" customFormat="1"/>
    <row r="24218" s="13" customFormat="1"/>
    <row r="24219" s="13" customFormat="1"/>
    <row r="24220" s="13" customFormat="1"/>
    <row r="24221" s="13" customFormat="1"/>
    <row r="24222" s="13" customFormat="1"/>
    <row r="24223" s="13" customFormat="1"/>
    <row r="24224" s="13" customFormat="1"/>
    <row r="24225" s="13" customFormat="1"/>
    <row r="24226" s="13" customFormat="1"/>
    <row r="24227" s="13" customFormat="1"/>
    <row r="24228" s="13" customFormat="1"/>
    <row r="24229" s="13" customFormat="1"/>
    <row r="24230" s="13" customFormat="1"/>
    <row r="24231" s="13" customFormat="1"/>
    <row r="24232" s="13" customFormat="1"/>
    <row r="24233" s="13" customFormat="1"/>
    <row r="24234" s="13" customFormat="1"/>
    <row r="24235" s="13" customFormat="1"/>
    <row r="24236" s="13" customFormat="1"/>
    <row r="24237" s="13" customFormat="1"/>
    <row r="24238" s="13" customFormat="1"/>
    <row r="24239" s="13" customFormat="1"/>
    <row r="24240" s="13" customFormat="1"/>
    <row r="24241" s="13" customFormat="1"/>
    <row r="24242" s="13" customFormat="1"/>
    <row r="24243" s="13" customFormat="1"/>
    <row r="24244" s="13" customFormat="1"/>
    <row r="24245" s="13" customFormat="1"/>
    <row r="24246" s="13" customFormat="1"/>
    <row r="24247" s="13" customFormat="1"/>
    <row r="24248" s="13" customFormat="1"/>
    <row r="24249" s="13" customFormat="1"/>
    <row r="24250" s="13" customFormat="1"/>
    <row r="24251" s="13" customFormat="1"/>
    <row r="24252" s="13" customFormat="1"/>
    <row r="24253" s="13" customFormat="1"/>
    <row r="24254" s="13" customFormat="1"/>
    <row r="24255" s="13" customFormat="1"/>
    <row r="24256" s="13" customFormat="1"/>
    <row r="24257" s="13" customFormat="1"/>
    <row r="24258" s="13" customFormat="1"/>
    <row r="24259" s="13" customFormat="1"/>
    <row r="24260" s="13" customFormat="1"/>
    <row r="24261" s="13" customFormat="1"/>
    <row r="24262" s="13" customFormat="1"/>
    <row r="24263" s="13" customFormat="1"/>
    <row r="24264" s="13" customFormat="1"/>
    <row r="24265" s="13" customFormat="1"/>
    <row r="24266" s="13" customFormat="1"/>
    <row r="24267" s="13" customFormat="1"/>
    <row r="24268" s="13" customFormat="1"/>
    <row r="24269" s="13" customFormat="1"/>
    <row r="24270" s="13" customFormat="1"/>
    <row r="24271" s="13" customFormat="1"/>
    <row r="24272" s="13" customFormat="1"/>
    <row r="24273" s="13" customFormat="1"/>
    <row r="24274" s="13" customFormat="1"/>
    <row r="24275" s="13" customFormat="1"/>
    <row r="24276" s="13" customFormat="1"/>
    <row r="24277" s="13" customFormat="1"/>
    <row r="24278" s="13" customFormat="1"/>
    <row r="24279" s="13" customFormat="1"/>
    <row r="24280" s="13" customFormat="1"/>
    <row r="24281" s="13" customFormat="1"/>
    <row r="24282" s="13" customFormat="1"/>
    <row r="24283" s="13" customFormat="1"/>
    <row r="24284" s="13" customFormat="1"/>
    <row r="24285" s="13" customFormat="1"/>
    <row r="24286" s="13" customFormat="1"/>
    <row r="24287" s="13" customFormat="1"/>
    <row r="24288" s="13" customFormat="1"/>
    <row r="24289" s="13" customFormat="1"/>
    <row r="24290" s="13" customFormat="1"/>
    <row r="24291" s="13" customFormat="1"/>
    <row r="24292" s="13" customFormat="1"/>
    <row r="24293" s="13" customFormat="1"/>
    <row r="24294" s="13" customFormat="1"/>
    <row r="24295" s="13" customFormat="1"/>
    <row r="24296" s="13" customFormat="1"/>
    <row r="24297" s="13" customFormat="1"/>
    <row r="24298" s="13" customFormat="1"/>
    <row r="24299" s="13" customFormat="1"/>
    <row r="24300" s="13" customFormat="1"/>
    <row r="24301" s="13" customFormat="1"/>
    <row r="24302" s="13" customFormat="1"/>
    <row r="24303" s="13" customFormat="1"/>
    <row r="24304" s="13" customFormat="1"/>
    <row r="24305" s="13" customFormat="1"/>
    <row r="24306" s="13" customFormat="1"/>
    <row r="24307" s="13" customFormat="1"/>
    <row r="24308" s="13" customFormat="1"/>
    <row r="24309" s="13" customFormat="1"/>
    <row r="24310" s="13" customFormat="1"/>
    <row r="24311" s="13" customFormat="1"/>
    <row r="24312" s="13" customFormat="1"/>
    <row r="24313" s="13" customFormat="1"/>
    <row r="24314" s="13" customFormat="1"/>
    <row r="24315" s="13" customFormat="1"/>
    <row r="24316" s="13" customFormat="1"/>
    <row r="24317" s="13" customFormat="1"/>
    <row r="24318" s="13" customFormat="1"/>
    <row r="24319" s="13" customFormat="1"/>
    <row r="24320" s="13" customFormat="1"/>
    <row r="24321" s="13" customFormat="1"/>
    <row r="24322" s="13" customFormat="1"/>
    <row r="24323" s="13" customFormat="1"/>
    <row r="24324" s="13" customFormat="1"/>
    <row r="24325" s="13" customFormat="1"/>
    <row r="24326" s="13" customFormat="1"/>
    <row r="24327" s="13" customFormat="1"/>
    <row r="24328" s="13" customFormat="1"/>
    <row r="24329" s="13" customFormat="1"/>
    <row r="24330" s="13" customFormat="1"/>
    <row r="24331" s="13" customFormat="1"/>
    <row r="24332" s="13" customFormat="1"/>
    <row r="24333" s="13" customFormat="1"/>
    <row r="24334" s="13" customFormat="1"/>
    <row r="24335" s="13" customFormat="1"/>
    <row r="24336" s="13" customFormat="1"/>
    <row r="24337" s="13" customFormat="1"/>
    <row r="24338" s="13" customFormat="1"/>
    <row r="24339" s="13" customFormat="1"/>
    <row r="24340" s="13" customFormat="1"/>
    <row r="24341" s="13" customFormat="1"/>
    <row r="24342" s="13" customFormat="1"/>
    <row r="24343" s="13" customFormat="1"/>
    <row r="24344" s="13" customFormat="1"/>
    <row r="24345" s="13" customFormat="1"/>
    <row r="24346" s="13" customFormat="1"/>
    <row r="24347" s="13" customFormat="1"/>
    <row r="24348" s="13" customFormat="1"/>
    <row r="24349" s="13" customFormat="1"/>
    <row r="24350" s="13" customFormat="1"/>
    <row r="24351" s="13" customFormat="1"/>
    <row r="24352" s="13" customFormat="1"/>
    <row r="24353" s="13" customFormat="1"/>
    <row r="24354" s="13" customFormat="1"/>
    <row r="24355" s="13" customFormat="1"/>
    <row r="24356" s="13" customFormat="1"/>
    <row r="24357" s="13" customFormat="1"/>
    <row r="24358" s="13" customFormat="1"/>
    <row r="24359" s="13" customFormat="1"/>
    <row r="24360" s="13" customFormat="1"/>
    <row r="24361" s="13" customFormat="1"/>
    <row r="24362" s="13" customFormat="1"/>
    <row r="24363" s="13" customFormat="1"/>
    <row r="24364" s="13" customFormat="1"/>
    <row r="24365" s="13" customFormat="1"/>
    <row r="24366" s="13" customFormat="1"/>
    <row r="24367" s="13" customFormat="1"/>
    <row r="24368" s="13" customFormat="1"/>
    <row r="24369" s="13" customFormat="1"/>
    <row r="24370" s="13" customFormat="1"/>
    <row r="24371" s="13" customFormat="1"/>
    <row r="24372" s="13" customFormat="1"/>
    <row r="24373" s="13" customFormat="1"/>
    <row r="24374" s="13" customFormat="1"/>
    <row r="24375" s="13" customFormat="1"/>
    <row r="24376" s="13" customFormat="1"/>
    <row r="24377" s="13" customFormat="1"/>
    <row r="24378" s="13" customFormat="1"/>
    <row r="24379" s="13" customFormat="1"/>
    <row r="24380" s="13" customFormat="1"/>
    <row r="24381" s="13" customFormat="1"/>
    <row r="24382" s="13" customFormat="1"/>
    <row r="24383" s="13" customFormat="1"/>
    <row r="24384" s="13" customFormat="1"/>
    <row r="24385" s="13" customFormat="1"/>
    <row r="24386" s="13" customFormat="1"/>
    <row r="24387" s="13" customFormat="1"/>
    <row r="24388" s="13" customFormat="1"/>
    <row r="24389" s="13" customFormat="1"/>
    <row r="24390" s="13" customFormat="1"/>
    <row r="24391" s="13" customFormat="1"/>
    <row r="24392" s="13" customFormat="1"/>
    <row r="24393" s="13" customFormat="1"/>
    <row r="24394" s="13" customFormat="1"/>
    <row r="24395" s="13" customFormat="1"/>
    <row r="24396" s="13" customFormat="1"/>
    <row r="24397" s="13" customFormat="1"/>
    <row r="24398" s="13" customFormat="1"/>
    <row r="24399" s="13" customFormat="1"/>
    <row r="24400" s="13" customFormat="1"/>
    <row r="24401" s="13" customFormat="1"/>
    <row r="24402" s="13" customFormat="1"/>
    <row r="24403" s="13" customFormat="1"/>
    <row r="24404" s="13" customFormat="1"/>
    <row r="24405" s="13" customFormat="1"/>
    <row r="24406" s="13" customFormat="1"/>
    <row r="24407" s="13" customFormat="1"/>
    <row r="24408" s="13" customFormat="1"/>
    <row r="24409" s="13" customFormat="1"/>
    <row r="24410" s="13" customFormat="1"/>
    <row r="24411" s="13" customFormat="1"/>
    <row r="24412" s="13" customFormat="1"/>
    <row r="24413" s="13" customFormat="1"/>
    <row r="24414" s="13" customFormat="1"/>
    <row r="24415" s="13" customFormat="1"/>
    <row r="24416" s="13" customFormat="1"/>
    <row r="24417" s="13" customFormat="1"/>
    <row r="24418" s="13" customFormat="1"/>
    <row r="24419" s="13" customFormat="1"/>
    <row r="24420" s="13" customFormat="1"/>
    <row r="24421" s="13" customFormat="1"/>
    <row r="24422" s="13" customFormat="1"/>
    <row r="24423" s="13" customFormat="1"/>
    <row r="24424" s="13" customFormat="1"/>
    <row r="24425" s="13" customFormat="1"/>
    <row r="24426" s="13" customFormat="1"/>
    <row r="24427" s="13" customFormat="1"/>
    <row r="24428" s="13" customFormat="1"/>
    <row r="24429" s="13" customFormat="1"/>
    <row r="24430" s="13" customFormat="1"/>
    <row r="24431" s="13" customFormat="1"/>
    <row r="24432" s="13" customFormat="1"/>
    <row r="24433" s="13" customFormat="1"/>
    <row r="24434" s="13" customFormat="1"/>
    <row r="24435" s="13" customFormat="1"/>
    <row r="24436" s="13" customFormat="1"/>
    <row r="24437" s="13" customFormat="1"/>
    <row r="24438" s="13" customFormat="1"/>
    <row r="24439" s="13" customFormat="1"/>
    <row r="24440" s="13" customFormat="1"/>
    <row r="24441" s="13" customFormat="1"/>
    <row r="24442" s="13" customFormat="1"/>
    <row r="24443" s="13" customFormat="1"/>
    <row r="24444" s="13" customFormat="1"/>
    <row r="24445" s="13" customFormat="1"/>
    <row r="24446" s="13" customFormat="1"/>
    <row r="24447" s="13" customFormat="1"/>
    <row r="24448" s="13" customFormat="1"/>
    <row r="24449" s="13" customFormat="1"/>
    <row r="24450" s="13" customFormat="1"/>
    <row r="24451" s="13" customFormat="1"/>
    <row r="24452" s="13" customFormat="1"/>
    <row r="24453" s="13" customFormat="1"/>
    <row r="24454" s="13" customFormat="1"/>
    <row r="24455" s="13" customFormat="1"/>
    <row r="24456" s="13" customFormat="1"/>
    <row r="24457" s="13" customFormat="1"/>
    <row r="24458" s="13" customFormat="1"/>
    <row r="24459" s="13" customFormat="1"/>
    <row r="24460" s="13" customFormat="1"/>
    <row r="24461" s="13" customFormat="1"/>
    <row r="24462" s="13" customFormat="1"/>
    <row r="24463" s="13" customFormat="1"/>
    <row r="24464" s="13" customFormat="1"/>
    <row r="24465" s="13" customFormat="1"/>
    <row r="24466" s="13" customFormat="1"/>
    <row r="24467" s="13" customFormat="1"/>
    <row r="24468" s="13" customFormat="1"/>
    <row r="24469" s="13" customFormat="1"/>
    <row r="24470" s="13" customFormat="1"/>
    <row r="24471" s="13" customFormat="1"/>
    <row r="24472" s="13" customFormat="1"/>
    <row r="24473" s="13" customFormat="1"/>
    <row r="24474" s="13" customFormat="1"/>
    <row r="24475" s="13" customFormat="1"/>
    <row r="24476" s="13" customFormat="1"/>
    <row r="24477" s="13" customFormat="1"/>
    <row r="24478" s="13" customFormat="1"/>
    <row r="24479" s="13" customFormat="1"/>
    <row r="24480" s="13" customFormat="1"/>
    <row r="24481" s="13" customFormat="1"/>
    <row r="24482" s="13" customFormat="1"/>
    <row r="24483" s="13" customFormat="1"/>
    <row r="24484" s="13" customFormat="1"/>
    <row r="24485" s="13" customFormat="1"/>
    <row r="24486" s="13" customFormat="1"/>
    <row r="24487" s="13" customFormat="1"/>
    <row r="24488" s="13" customFormat="1"/>
    <row r="24489" s="13" customFormat="1"/>
    <row r="24490" s="13" customFormat="1"/>
    <row r="24491" s="13" customFormat="1"/>
    <row r="24492" s="13" customFormat="1"/>
    <row r="24493" s="13" customFormat="1"/>
    <row r="24494" s="13" customFormat="1"/>
    <row r="24495" s="13" customFormat="1"/>
    <row r="24496" s="13" customFormat="1"/>
    <row r="24497" s="13" customFormat="1"/>
    <row r="24498" s="13" customFormat="1"/>
    <row r="24499" s="13" customFormat="1"/>
    <row r="24500" s="13" customFormat="1"/>
    <row r="24501" s="13" customFormat="1"/>
    <row r="24502" s="13" customFormat="1"/>
    <row r="24503" s="13" customFormat="1"/>
    <row r="24504" s="13" customFormat="1"/>
    <row r="24505" s="13" customFormat="1"/>
    <row r="24506" s="13" customFormat="1"/>
    <row r="24507" s="13" customFormat="1"/>
    <row r="24508" s="13" customFormat="1"/>
    <row r="24509" s="13" customFormat="1"/>
    <row r="24510" s="13" customFormat="1"/>
    <row r="24511" s="13" customFormat="1"/>
    <row r="24512" s="13" customFormat="1"/>
    <row r="24513" s="13" customFormat="1"/>
    <row r="24514" s="13" customFormat="1"/>
    <row r="24515" s="13" customFormat="1"/>
    <row r="24516" s="13" customFormat="1"/>
    <row r="24517" s="13" customFormat="1"/>
    <row r="24518" s="13" customFormat="1"/>
    <row r="24519" s="13" customFormat="1"/>
    <row r="24520" s="13" customFormat="1"/>
    <row r="24521" s="13" customFormat="1"/>
    <row r="24522" s="13" customFormat="1"/>
    <row r="24523" s="13" customFormat="1"/>
    <row r="24524" s="13" customFormat="1"/>
    <row r="24525" s="13" customFormat="1"/>
    <row r="24526" s="13" customFormat="1"/>
    <row r="24527" s="13" customFormat="1"/>
    <row r="24528" s="13" customFormat="1"/>
    <row r="24529" s="13" customFormat="1"/>
    <row r="24530" s="13" customFormat="1"/>
    <row r="24531" s="13" customFormat="1"/>
    <row r="24532" s="13" customFormat="1"/>
    <row r="24533" s="13" customFormat="1"/>
    <row r="24534" s="13" customFormat="1"/>
    <row r="24535" s="13" customFormat="1"/>
    <row r="24536" s="13" customFormat="1"/>
    <row r="24537" s="13" customFormat="1"/>
    <row r="24538" s="13" customFormat="1"/>
    <row r="24539" s="13" customFormat="1"/>
    <row r="24540" s="13" customFormat="1"/>
    <row r="24541" s="13" customFormat="1"/>
    <row r="24542" s="13" customFormat="1"/>
    <row r="24543" s="13" customFormat="1"/>
    <row r="24544" s="13" customFormat="1"/>
    <row r="24545" s="13" customFormat="1"/>
    <row r="24546" s="13" customFormat="1"/>
    <row r="24547" s="13" customFormat="1"/>
    <row r="24548" s="13" customFormat="1"/>
    <row r="24549" s="13" customFormat="1"/>
    <row r="24550" s="13" customFormat="1"/>
    <row r="24551" s="13" customFormat="1"/>
    <row r="24552" s="13" customFormat="1"/>
    <row r="24553" s="13" customFormat="1"/>
    <row r="24554" s="13" customFormat="1"/>
    <row r="24555" s="13" customFormat="1"/>
    <row r="24556" s="13" customFormat="1"/>
    <row r="24557" s="13" customFormat="1"/>
    <row r="24558" s="13" customFormat="1"/>
    <row r="24559" s="13" customFormat="1"/>
    <row r="24560" s="13" customFormat="1"/>
    <row r="24561" s="13" customFormat="1"/>
    <row r="24562" s="13" customFormat="1"/>
    <row r="24563" s="13" customFormat="1"/>
    <row r="24564" s="13" customFormat="1"/>
    <row r="24565" s="13" customFormat="1"/>
    <row r="24566" s="13" customFormat="1"/>
    <row r="24567" s="13" customFormat="1"/>
    <row r="24568" s="13" customFormat="1"/>
    <row r="24569" s="13" customFormat="1"/>
    <row r="24570" s="13" customFormat="1"/>
    <row r="24571" s="13" customFormat="1"/>
    <row r="24572" s="13" customFormat="1"/>
    <row r="24573" s="13" customFormat="1"/>
    <row r="24574" s="13" customFormat="1"/>
    <row r="24575" s="13" customFormat="1"/>
    <row r="24576" s="13" customFormat="1"/>
    <row r="24577" s="13" customFormat="1"/>
    <row r="24578" s="13" customFormat="1"/>
    <row r="24579" s="13" customFormat="1"/>
    <row r="24580" s="13" customFormat="1"/>
    <row r="24581" s="13" customFormat="1"/>
    <row r="24582" s="13" customFormat="1"/>
    <row r="24583" s="13" customFormat="1"/>
    <row r="24584" s="13" customFormat="1"/>
    <row r="24585" s="13" customFormat="1"/>
    <row r="24586" s="13" customFormat="1"/>
    <row r="24587" s="13" customFormat="1"/>
    <row r="24588" s="13" customFormat="1"/>
    <row r="24589" s="13" customFormat="1"/>
    <row r="24590" s="13" customFormat="1"/>
    <row r="24591" s="13" customFormat="1"/>
    <row r="24592" s="13" customFormat="1"/>
    <row r="24593" s="13" customFormat="1"/>
    <row r="24594" s="13" customFormat="1"/>
    <row r="24595" s="13" customFormat="1"/>
    <row r="24596" s="13" customFormat="1"/>
    <row r="24597" s="13" customFormat="1"/>
    <row r="24598" s="13" customFormat="1"/>
    <row r="24599" s="13" customFormat="1"/>
    <row r="24600" s="13" customFormat="1"/>
    <row r="24601" s="13" customFormat="1"/>
    <row r="24602" s="13" customFormat="1"/>
    <row r="24603" s="13" customFormat="1"/>
    <row r="24604" s="13" customFormat="1"/>
    <row r="24605" s="13" customFormat="1"/>
    <row r="24606" s="13" customFormat="1"/>
    <row r="24607" s="13" customFormat="1"/>
    <row r="24608" s="13" customFormat="1"/>
    <row r="24609" s="13" customFormat="1"/>
    <row r="24610" s="13" customFormat="1"/>
    <row r="24611" s="13" customFormat="1"/>
    <row r="24612" s="13" customFormat="1"/>
    <row r="24613" s="13" customFormat="1"/>
    <row r="24614" s="13" customFormat="1"/>
    <row r="24615" s="13" customFormat="1"/>
    <row r="24616" s="13" customFormat="1"/>
    <row r="24617" s="13" customFormat="1"/>
    <row r="24618" s="13" customFormat="1"/>
    <row r="24619" s="13" customFormat="1"/>
    <row r="24620" s="13" customFormat="1"/>
    <row r="24621" s="13" customFormat="1"/>
    <row r="24622" s="13" customFormat="1"/>
    <row r="24623" s="13" customFormat="1"/>
    <row r="24624" s="13" customFormat="1"/>
    <row r="24625" s="13" customFormat="1"/>
    <row r="24626" s="13" customFormat="1"/>
    <row r="24627" s="13" customFormat="1"/>
    <row r="24628" s="13" customFormat="1"/>
    <row r="24629" s="13" customFormat="1"/>
    <row r="24630" s="13" customFormat="1"/>
    <row r="24631" s="13" customFormat="1"/>
    <row r="24632" s="13" customFormat="1"/>
    <row r="24633" s="13" customFormat="1"/>
    <row r="24634" s="13" customFormat="1"/>
    <row r="24635" s="13" customFormat="1"/>
    <row r="24636" s="13" customFormat="1"/>
    <row r="24637" s="13" customFormat="1"/>
    <row r="24638" s="13" customFormat="1"/>
    <row r="24639" s="13" customFormat="1"/>
    <row r="24640" s="13" customFormat="1"/>
    <row r="24641" s="13" customFormat="1"/>
    <row r="24642" s="13" customFormat="1"/>
    <row r="24643" s="13" customFormat="1"/>
    <row r="24644" s="13" customFormat="1"/>
    <row r="24645" s="13" customFormat="1"/>
    <row r="24646" s="13" customFormat="1"/>
    <row r="24647" s="13" customFormat="1"/>
    <row r="24648" s="13" customFormat="1"/>
    <row r="24649" s="13" customFormat="1"/>
    <row r="24650" s="13" customFormat="1"/>
    <row r="24651" s="13" customFormat="1"/>
    <row r="24652" s="13" customFormat="1"/>
    <row r="24653" s="13" customFormat="1"/>
    <row r="24654" s="13" customFormat="1"/>
    <row r="24655" s="13" customFormat="1"/>
    <row r="24656" s="13" customFormat="1"/>
    <row r="24657" s="13" customFormat="1"/>
    <row r="24658" s="13" customFormat="1"/>
    <row r="24659" s="13" customFormat="1"/>
    <row r="24660" s="13" customFormat="1"/>
    <row r="24661" s="13" customFormat="1"/>
    <row r="24662" s="13" customFormat="1"/>
    <row r="24663" s="13" customFormat="1"/>
    <row r="24664" s="13" customFormat="1"/>
    <row r="24665" s="13" customFormat="1"/>
    <row r="24666" s="13" customFormat="1"/>
    <row r="24667" s="13" customFormat="1"/>
    <row r="24668" s="13" customFormat="1"/>
    <row r="24669" s="13" customFormat="1"/>
    <row r="24670" s="13" customFormat="1"/>
    <row r="24671" s="13" customFormat="1"/>
    <row r="24672" s="13" customFormat="1"/>
    <row r="24673" s="13" customFormat="1"/>
    <row r="24674" s="13" customFormat="1"/>
    <row r="24675" s="13" customFormat="1"/>
    <row r="24676" s="13" customFormat="1"/>
    <row r="24677" s="13" customFormat="1"/>
    <row r="24678" s="13" customFormat="1"/>
    <row r="24679" s="13" customFormat="1"/>
    <row r="24680" s="13" customFormat="1"/>
    <row r="24681" s="13" customFormat="1"/>
    <row r="24682" s="13" customFormat="1"/>
    <row r="24683" s="13" customFormat="1"/>
    <row r="24684" s="13" customFormat="1"/>
    <row r="24685" s="13" customFormat="1"/>
    <row r="24686" s="13" customFormat="1"/>
    <row r="24687" s="13" customFormat="1"/>
    <row r="24688" s="13" customFormat="1"/>
    <row r="24689" s="13" customFormat="1"/>
    <row r="24690" s="13" customFormat="1"/>
    <row r="24691" s="13" customFormat="1"/>
    <row r="24692" s="13" customFormat="1"/>
    <row r="24693" s="13" customFormat="1"/>
    <row r="24694" s="13" customFormat="1"/>
    <row r="24695" s="13" customFormat="1"/>
    <row r="24696" s="13" customFormat="1"/>
    <row r="24697" s="13" customFormat="1"/>
    <row r="24698" s="13" customFormat="1"/>
    <row r="24699" s="13" customFormat="1"/>
    <row r="24700" s="13" customFormat="1"/>
    <row r="24701" s="13" customFormat="1"/>
    <row r="24702" s="13" customFormat="1"/>
    <row r="24703" s="13" customFormat="1"/>
    <row r="24704" s="13" customFormat="1"/>
    <row r="24705" s="13" customFormat="1"/>
    <row r="24706" s="13" customFormat="1"/>
    <row r="24707" s="13" customFormat="1"/>
    <row r="24708" s="13" customFormat="1"/>
    <row r="24709" s="13" customFormat="1"/>
    <row r="24710" s="13" customFormat="1"/>
    <row r="24711" s="13" customFormat="1"/>
    <row r="24712" s="13" customFormat="1"/>
    <row r="24713" s="13" customFormat="1"/>
    <row r="24714" s="13" customFormat="1"/>
    <row r="24715" s="13" customFormat="1"/>
    <row r="24716" s="13" customFormat="1"/>
    <row r="24717" s="13" customFormat="1"/>
    <row r="24718" s="13" customFormat="1"/>
    <row r="24719" s="13" customFormat="1"/>
    <row r="24720" s="13" customFormat="1"/>
    <row r="24721" s="13" customFormat="1"/>
    <row r="24722" s="13" customFormat="1"/>
    <row r="24723" s="13" customFormat="1"/>
    <row r="24724" s="13" customFormat="1"/>
    <row r="24725" s="13" customFormat="1"/>
    <row r="24726" s="13" customFormat="1"/>
    <row r="24727" s="13" customFormat="1"/>
    <row r="24728" s="13" customFormat="1"/>
    <row r="24729" s="13" customFormat="1"/>
    <row r="24730" s="13" customFormat="1"/>
    <row r="24731" s="13" customFormat="1"/>
    <row r="24732" s="13" customFormat="1"/>
    <row r="24733" s="13" customFormat="1"/>
    <row r="24734" s="13" customFormat="1"/>
    <row r="24735" s="13" customFormat="1"/>
    <row r="24736" s="13" customFormat="1"/>
    <row r="24737" s="13" customFormat="1"/>
    <row r="24738" s="13" customFormat="1"/>
    <row r="24739" s="13" customFormat="1"/>
    <row r="24740" s="13" customFormat="1"/>
    <row r="24741" s="13" customFormat="1"/>
    <row r="24742" s="13" customFormat="1"/>
    <row r="24743" s="13" customFormat="1"/>
    <row r="24744" s="13" customFormat="1"/>
    <row r="24745" s="13" customFormat="1"/>
    <row r="24746" s="13" customFormat="1"/>
    <row r="24747" s="13" customFormat="1"/>
    <row r="24748" s="13" customFormat="1"/>
    <row r="24749" s="13" customFormat="1"/>
    <row r="24750" s="13" customFormat="1"/>
    <row r="24751" s="13" customFormat="1"/>
    <row r="24752" s="13" customFormat="1"/>
    <row r="24753" s="13" customFormat="1"/>
    <row r="24754" s="13" customFormat="1"/>
    <row r="24755" s="13" customFormat="1"/>
    <row r="24756" s="13" customFormat="1"/>
    <row r="24757" s="13" customFormat="1"/>
    <row r="24758" s="13" customFormat="1"/>
    <row r="24759" s="13" customFormat="1"/>
    <row r="24760" s="13" customFormat="1"/>
    <row r="24761" s="13" customFormat="1"/>
    <row r="24762" s="13" customFormat="1"/>
    <row r="24763" s="13" customFormat="1"/>
    <row r="24764" s="13" customFormat="1"/>
    <row r="24765" s="13" customFormat="1"/>
    <row r="24766" s="13" customFormat="1"/>
    <row r="24767" s="13" customFormat="1"/>
    <row r="24768" s="13" customFormat="1"/>
    <row r="24769" s="13" customFormat="1"/>
    <row r="24770" s="13" customFormat="1"/>
    <row r="24771" s="13" customFormat="1"/>
    <row r="24772" s="13" customFormat="1"/>
    <row r="24773" s="13" customFormat="1"/>
    <row r="24774" s="13" customFormat="1"/>
    <row r="24775" s="13" customFormat="1"/>
    <row r="24776" s="13" customFormat="1"/>
    <row r="24777" s="13" customFormat="1"/>
    <row r="24778" s="13" customFormat="1"/>
    <row r="24779" s="13" customFormat="1"/>
    <row r="24780" s="13" customFormat="1"/>
    <row r="24781" s="13" customFormat="1"/>
    <row r="24782" s="13" customFormat="1"/>
    <row r="24783" s="13" customFormat="1"/>
    <row r="24784" s="13" customFormat="1"/>
    <row r="24785" s="13" customFormat="1"/>
    <row r="24786" s="13" customFormat="1"/>
    <row r="24787" s="13" customFormat="1"/>
    <row r="24788" s="13" customFormat="1"/>
    <row r="24789" s="13" customFormat="1"/>
    <row r="24790" s="13" customFormat="1"/>
    <row r="24791" s="13" customFormat="1"/>
    <row r="24792" s="13" customFormat="1"/>
    <row r="24793" s="13" customFormat="1"/>
    <row r="24794" s="13" customFormat="1"/>
    <row r="24795" s="13" customFormat="1"/>
    <row r="24796" s="13" customFormat="1"/>
    <row r="24797" s="13" customFormat="1"/>
    <row r="24798" s="13" customFormat="1"/>
    <row r="24799" s="13" customFormat="1"/>
    <row r="24800" s="13" customFormat="1"/>
    <row r="24801" s="13" customFormat="1"/>
    <row r="24802" s="13" customFormat="1"/>
    <row r="24803" s="13" customFormat="1"/>
    <row r="24804" s="13" customFormat="1"/>
    <row r="24805" s="13" customFormat="1"/>
    <row r="24806" s="13" customFormat="1"/>
    <row r="24807" s="13" customFormat="1"/>
    <row r="24808" s="13" customFormat="1"/>
    <row r="24809" s="13" customFormat="1"/>
    <row r="24810" s="13" customFormat="1"/>
    <row r="24811" s="13" customFormat="1"/>
    <row r="24812" s="13" customFormat="1"/>
    <row r="24813" s="13" customFormat="1"/>
    <row r="24814" s="13" customFormat="1"/>
    <row r="24815" s="13" customFormat="1"/>
    <row r="24816" s="13" customFormat="1"/>
    <row r="24817" s="13" customFormat="1"/>
    <row r="24818" s="13" customFormat="1"/>
    <row r="24819" s="13" customFormat="1"/>
    <row r="24820" s="13" customFormat="1"/>
    <row r="24821" s="13" customFormat="1"/>
    <row r="24822" s="13" customFormat="1"/>
    <row r="24823" s="13" customFormat="1"/>
    <row r="24824" s="13" customFormat="1"/>
    <row r="24825" s="13" customFormat="1"/>
    <row r="24826" s="13" customFormat="1"/>
    <row r="24827" s="13" customFormat="1"/>
    <row r="24828" s="13" customFormat="1"/>
    <row r="24829" s="13" customFormat="1"/>
    <row r="24830" s="13" customFormat="1"/>
    <row r="24831" s="13" customFormat="1"/>
    <row r="24832" s="13" customFormat="1"/>
    <row r="24833" s="13" customFormat="1"/>
    <row r="24834" s="13" customFormat="1"/>
    <row r="24835" s="13" customFormat="1"/>
    <row r="24836" s="13" customFormat="1"/>
    <row r="24837" s="13" customFormat="1"/>
    <row r="24838" s="13" customFormat="1"/>
    <row r="24839" s="13" customFormat="1"/>
    <row r="24840" s="13" customFormat="1"/>
    <row r="24841" s="13" customFormat="1"/>
    <row r="24842" s="13" customFormat="1"/>
    <row r="24843" s="13" customFormat="1"/>
    <row r="24844" s="13" customFormat="1"/>
    <row r="24845" s="13" customFormat="1"/>
    <row r="24846" s="13" customFormat="1"/>
    <row r="24847" s="13" customFormat="1"/>
    <row r="24848" s="13" customFormat="1"/>
    <row r="24849" s="13" customFormat="1"/>
    <row r="24850" s="13" customFormat="1"/>
    <row r="24851" s="13" customFormat="1"/>
    <row r="24852" s="13" customFormat="1"/>
    <row r="24853" s="13" customFormat="1"/>
    <row r="24854" s="13" customFormat="1"/>
    <row r="24855" s="13" customFormat="1"/>
    <row r="24856" s="13" customFormat="1"/>
    <row r="24857" s="13" customFormat="1"/>
    <row r="24858" s="13" customFormat="1"/>
    <row r="24859" s="13" customFormat="1"/>
    <row r="24860" s="13" customFormat="1"/>
    <row r="24861" s="13" customFormat="1"/>
    <row r="24862" s="13" customFormat="1"/>
    <row r="24863" s="13" customFormat="1"/>
    <row r="24864" s="13" customFormat="1"/>
    <row r="24865" s="13" customFormat="1"/>
    <row r="24866" s="13" customFormat="1"/>
    <row r="24867" s="13" customFormat="1"/>
    <row r="24868" s="13" customFormat="1"/>
    <row r="24869" s="13" customFormat="1"/>
    <row r="24870" s="13" customFormat="1"/>
    <row r="24871" s="13" customFormat="1"/>
    <row r="24872" s="13" customFormat="1"/>
    <row r="24873" s="13" customFormat="1"/>
    <row r="24874" s="13" customFormat="1"/>
    <row r="24875" s="13" customFormat="1"/>
    <row r="24876" s="13" customFormat="1"/>
    <row r="24877" s="13" customFormat="1"/>
    <row r="24878" s="13" customFormat="1"/>
    <row r="24879" s="13" customFormat="1"/>
    <row r="24880" s="13" customFormat="1"/>
    <row r="24881" s="13" customFormat="1"/>
    <row r="24882" s="13" customFormat="1"/>
    <row r="24883" s="13" customFormat="1"/>
    <row r="24884" s="13" customFormat="1"/>
    <row r="24885" s="13" customFormat="1"/>
    <row r="24886" s="13" customFormat="1"/>
    <row r="24887" s="13" customFormat="1"/>
    <row r="24888" s="13" customFormat="1"/>
    <row r="24889" s="13" customFormat="1"/>
    <row r="24890" s="13" customFormat="1"/>
    <row r="24891" s="13" customFormat="1"/>
    <row r="24892" s="13" customFormat="1"/>
    <row r="24893" s="13" customFormat="1"/>
    <row r="24894" s="13" customFormat="1"/>
    <row r="24895" s="13" customFormat="1"/>
    <row r="24896" s="13" customFormat="1"/>
    <row r="24897" s="13" customFormat="1"/>
    <row r="24898" s="13" customFormat="1"/>
    <row r="24899" s="13" customFormat="1"/>
    <row r="24900" s="13" customFormat="1"/>
    <row r="24901" s="13" customFormat="1"/>
    <row r="24902" s="13" customFormat="1"/>
    <row r="24903" s="13" customFormat="1"/>
    <row r="24904" s="13" customFormat="1"/>
    <row r="24905" s="13" customFormat="1"/>
    <row r="24906" s="13" customFormat="1"/>
    <row r="24907" s="13" customFormat="1"/>
    <row r="24908" s="13" customFormat="1"/>
    <row r="24909" s="13" customFormat="1"/>
    <row r="24910" s="13" customFormat="1"/>
    <row r="24911" s="13" customFormat="1"/>
    <row r="24912" s="13" customFormat="1"/>
    <row r="24913" s="13" customFormat="1"/>
    <row r="24914" s="13" customFormat="1"/>
    <row r="24915" s="13" customFormat="1"/>
    <row r="24916" s="13" customFormat="1"/>
    <row r="24917" s="13" customFormat="1"/>
    <row r="24918" s="13" customFormat="1"/>
    <row r="24919" s="13" customFormat="1"/>
    <row r="24920" s="13" customFormat="1"/>
    <row r="24921" s="13" customFormat="1"/>
    <row r="24922" s="13" customFormat="1"/>
    <row r="24923" s="13" customFormat="1"/>
    <row r="24924" s="13" customFormat="1"/>
    <row r="24925" s="13" customFormat="1"/>
    <row r="24926" s="13" customFormat="1"/>
    <row r="24927" s="13" customFormat="1"/>
    <row r="24928" s="13" customFormat="1"/>
    <row r="24929" s="13" customFormat="1"/>
    <row r="24930" s="13" customFormat="1"/>
    <row r="24931" s="13" customFormat="1"/>
    <row r="24932" s="13" customFormat="1"/>
    <row r="24933" s="13" customFormat="1"/>
    <row r="24934" s="13" customFormat="1"/>
    <row r="24935" s="13" customFormat="1"/>
    <row r="24936" s="13" customFormat="1"/>
    <row r="24937" s="13" customFormat="1"/>
    <row r="24938" s="13" customFormat="1"/>
    <row r="24939" s="13" customFormat="1"/>
    <row r="24940" s="13" customFormat="1"/>
    <row r="24941" s="13" customFormat="1"/>
    <row r="24942" s="13" customFormat="1"/>
    <row r="24943" s="13" customFormat="1"/>
    <row r="24944" s="13" customFormat="1"/>
    <row r="24945" s="13" customFormat="1"/>
    <row r="24946" s="13" customFormat="1"/>
    <row r="24947" s="13" customFormat="1"/>
    <row r="24948" s="13" customFormat="1"/>
    <row r="24949" s="13" customFormat="1"/>
    <row r="24950" s="13" customFormat="1"/>
    <row r="24951" s="13" customFormat="1"/>
    <row r="24952" s="13" customFormat="1"/>
    <row r="24953" s="13" customFormat="1"/>
    <row r="24954" s="13" customFormat="1"/>
    <row r="24955" s="13" customFormat="1"/>
    <row r="24956" s="13" customFormat="1"/>
    <row r="24957" s="13" customFormat="1"/>
    <row r="24958" s="13" customFormat="1"/>
    <row r="24959" s="13" customFormat="1"/>
    <row r="24960" s="13" customFormat="1"/>
    <row r="24961" s="13" customFormat="1"/>
    <row r="24962" s="13" customFormat="1"/>
    <row r="24963" s="13" customFormat="1"/>
    <row r="24964" s="13" customFormat="1"/>
    <row r="24965" s="13" customFormat="1"/>
    <row r="24966" s="13" customFormat="1"/>
    <row r="24967" s="13" customFormat="1"/>
    <row r="24968" s="13" customFormat="1"/>
    <row r="24969" s="13" customFormat="1"/>
    <row r="24970" s="13" customFormat="1"/>
    <row r="24971" s="13" customFormat="1"/>
    <row r="24972" s="13" customFormat="1"/>
    <row r="24973" s="13" customFormat="1"/>
    <row r="24974" s="13" customFormat="1"/>
    <row r="24975" s="13" customFormat="1"/>
    <row r="24976" s="13" customFormat="1"/>
    <row r="24977" s="13" customFormat="1"/>
    <row r="24978" s="13" customFormat="1"/>
    <row r="24979" s="13" customFormat="1"/>
    <row r="24980" s="13" customFormat="1"/>
    <row r="24981" s="13" customFormat="1"/>
    <row r="24982" s="13" customFormat="1"/>
    <row r="24983" s="13" customFormat="1"/>
    <row r="24984" s="13" customFormat="1"/>
    <row r="24985" s="13" customFormat="1"/>
    <row r="24986" s="13" customFormat="1"/>
    <row r="24987" s="13" customFormat="1"/>
    <row r="24988" s="13" customFormat="1"/>
    <row r="24989" s="13" customFormat="1"/>
    <row r="24990" s="13" customFormat="1"/>
    <row r="24991" s="13" customFormat="1"/>
    <row r="24992" s="13" customFormat="1"/>
    <row r="24993" s="13" customFormat="1"/>
    <row r="24994" s="13" customFormat="1"/>
    <row r="24995" s="13" customFormat="1"/>
    <row r="24996" s="13" customFormat="1"/>
    <row r="24997" s="13" customFormat="1"/>
    <row r="24998" s="13" customFormat="1"/>
    <row r="24999" s="13" customFormat="1"/>
    <row r="25000" s="13" customFormat="1"/>
    <row r="25001" s="13" customFormat="1"/>
    <row r="25002" s="13" customFormat="1"/>
    <row r="25003" s="13" customFormat="1"/>
    <row r="25004" s="13" customFormat="1"/>
    <row r="25005" s="13" customFormat="1"/>
    <row r="25006" s="13" customFormat="1"/>
    <row r="25007" s="13" customFormat="1"/>
    <row r="25008" s="13" customFormat="1"/>
    <row r="25009" s="13" customFormat="1"/>
    <row r="25010" s="13" customFormat="1"/>
    <row r="25011" s="13" customFormat="1"/>
    <row r="25012" s="13" customFormat="1"/>
    <row r="25013" s="13" customFormat="1"/>
    <row r="25014" s="13" customFormat="1"/>
    <row r="25015" s="13" customFormat="1"/>
    <row r="25016" s="13" customFormat="1"/>
    <row r="25017" s="13" customFormat="1"/>
    <row r="25018" s="13" customFormat="1"/>
    <row r="25019" s="13" customFormat="1"/>
    <row r="25020" s="13" customFormat="1"/>
    <row r="25021" s="13" customFormat="1"/>
    <row r="25022" s="13" customFormat="1"/>
    <row r="25023" s="13" customFormat="1"/>
    <row r="25024" s="13" customFormat="1"/>
    <row r="25025" s="13" customFormat="1"/>
    <row r="25026" s="13" customFormat="1"/>
    <row r="25027" s="13" customFormat="1"/>
    <row r="25028" s="13" customFormat="1"/>
    <row r="25029" s="13" customFormat="1"/>
    <row r="25030" s="13" customFormat="1"/>
    <row r="25031" s="13" customFormat="1"/>
    <row r="25032" s="13" customFormat="1"/>
    <row r="25033" s="13" customFormat="1"/>
    <row r="25034" s="13" customFormat="1"/>
    <row r="25035" s="13" customFormat="1"/>
    <row r="25036" s="13" customFormat="1"/>
    <row r="25037" s="13" customFormat="1"/>
    <row r="25038" s="13" customFormat="1"/>
    <row r="25039" s="13" customFormat="1"/>
    <row r="25040" s="13" customFormat="1"/>
    <row r="25041" s="13" customFormat="1"/>
    <row r="25042" s="13" customFormat="1"/>
    <row r="25043" s="13" customFormat="1"/>
    <row r="25044" s="13" customFormat="1"/>
    <row r="25045" s="13" customFormat="1"/>
    <row r="25046" s="13" customFormat="1"/>
    <row r="25047" s="13" customFormat="1"/>
    <row r="25048" s="13" customFormat="1"/>
    <row r="25049" s="13" customFormat="1"/>
    <row r="25050" s="13" customFormat="1"/>
    <row r="25051" s="13" customFormat="1"/>
    <row r="25052" s="13" customFormat="1"/>
    <row r="25053" s="13" customFormat="1"/>
    <row r="25054" s="13" customFormat="1"/>
    <row r="25055" s="13" customFormat="1"/>
    <row r="25056" s="13" customFormat="1"/>
    <row r="25057" s="13" customFormat="1"/>
    <row r="25058" s="13" customFormat="1"/>
    <row r="25059" s="13" customFormat="1"/>
    <row r="25060" s="13" customFormat="1"/>
    <row r="25061" s="13" customFormat="1"/>
    <row r="25062" s="13" customFormat="1"/>
    <row r="25063" s="13" customFormat="1"/>
    <row r="25064" s="13" customFormat="1"/>
    <row r="25065" s="13" customFormat="1"/>
    <row r="25066" s="13" customFormat="1"/>
    <row r="25067" s="13" customFormat="1"/>
    <row r="25068" s="13" customFormat="1"/>
    <row r="25069" s="13" customFormat="1"/>
    <row r="25070" s="13" customFormat="1"/>
    <row r="25071" s="13" customFormat="1"/>
    <row r="25072" s="13" customFormat="1"/>
    <row r="25073" s="13" customFormat="1"/>
    <row r="25074" s="13" customFormat="1"/>
    <row r="25075" s="13" customFormat="1"/>
    <row r="25076" s="13" customFormat="1"/>
    <row r="25077" s="13" customFormat="1"/>
    <row r="25078" s="13" customFormat="1"/>
    <row r="25079" s="13" customFormat="1"/>
    <row r="25080" s="13" customFormat="1"/>
    <row r="25081" s="13" customFormat="1"/>
    <row r="25082" s="13" customFormat="1"/>
    <row r="25083" s="13" customFormat="1"/>
    <row r="25084" s="13" customFormat="1"/>
    <row r="25085" s="13" customFormat="1"/>
    <row r="25086" s="13" customFormat="1"/>
    <row r="25087" s="13" customFormat="1"/>
    <row r="25088" s="13" customFormat="1"/>
    <row r="25089" s="13" customFormat="1"/>
    <row r="25090" s="13" customFormat="1"/>
    <row r="25091" s="13" customFormat="1"/>
    <row r="25092" s="13" customFormat="1"/>
    <row r="25093" s="13" customFormat="1"/>
    <row r="25094" s="13" customFormat="1"/>
    <row r="25095" s="13" customFormat="1"/>
    <row r="25096" s="13" customFormat="1"/>
    <row r="25097" s="13" customFormat="1"/>
    <row r="25098" s="13" customFormat="1"/>
    <row r="25099" s="13" customFormat="1"/>
    <row r="25100" s="13" customFormat="1"/>
    <row r="25101" s="13" customFormat="1"/>
    <row r="25102" s="13" customFormat="1"/>
    <row r="25103" s="13" customFormat="1"/>
    <row r="25104" s="13" customFormat="1"/>
    <row r="25105" s="13" customFormat="1"/>
    <row r="25106" s="13" customFormat="1"/>
    <row r="25107" s="13" customFormat="1"/>
    <row r="25108" s="13" customFormat="1"/>
    <row r="25109" s="13" customFormat="1"/>
    <row r="25110" s="13" customFormat="1"/>
    <row r="25111" s="13" customFormat="1"/>
    <row r="25112" s="13" customFormat="1"/>
    <row r="25113" s="13" customFormat="1"/>
    <row r="25114" s="13" customFormat="1"/>
    <row r="25115" s="13" customFormat="1"/>
    <row r="25116" s="13" customFormat="1"/>
    <row r="25117" s="13" customFormat="1"/>
    <row r="25118" s="13" customFormat="1"/>
    <row r="25119" s="13" customFormat="1"/>
    <row r="25120" s="13" customFormat="1"/>
    <row r="25121" s="13" customFormat="1"/>
    <row r="25122" s="13" customFormat="1"/>
    <row r="25123" s="13" customFormat="1"/>
    <row r="25124" s="13" customFormat="1"/>
    <row r="25125" s="13" customFormat="1"/>
    <row r="25126" s="13" customFormat="1"/>
    <row r="25127" s="13" customFormat="1"/>
    <row r="25128" s="13" customFormat="1"/>
    <row r="25129" s="13" customFormat="1"/>
    <row r="25130" s="13" customFormat="1"/>
    <row r="25131" s="13" customFormat="1"/>
    <row r="25132" s="13" customFormat="1"/>
    <row r="25133" s="13" customFormat="1"/>
    <row r="25134" s="13" customFormat="1"/>
    <row r="25135" s="13" customFormat="1"/>
    <row r="25136" s="13" customFormat="1"/>
    <row r="25137" s="13" customFormat="1"/>
    <row r="25138" s="13" customFormat="1"/>
    <row r="25139" s="13" customFormat="1"/>
    <row r="25140" s="13" customFormat="1"/>
    <row r="25141" s="13" customFormat="1"/>
    <row r="25142" s="13" customFormat="1"/>
    <row r="25143" s="13" customFormat="1"/>
    <row r="25144" s="13" customFormat="1"/>
    <row r="25145" s="13" customFormat="1"/>
    <row r="25146" s="13" customFormat="1"/>
    <row r="25147" s="13" customFormat="1"/>
    <row r="25148" s="13" customFormat="1"/>
    <row r="25149" s="13" customFormat="1"/>
    <row r="25150" s="13" customFormat="1"/>
    <row r="25151" s="13" customFormat="1"/>
    <row r="25152" s="13" customFormat="1"/>
    <row r="25153" s="13" customFormat="1"/>
    <row r="25154" s="13" customFormat="1"/>
    <row r="25155" s="13" customFormat="1"/>
    <row r="25156" s="13" customFormat="1"/>
    <row r="25157" s="13" customFormat="1"/>
    <row r="25158" s="13" customFormat="1"/>
    <row r="25159" s="13" customFormat="1"/>
    <row r="25160" s="13" customFormat="1"/>
    <row r="25161" s="13" customFormat="1"/>
    <row r="25162" s="13" customFormat="1"/>
    <row r="25163" s="13" customFormat="1"/>
    <row r="25164" s="13" customFormat="1"/>
    <row r="25165" s="13" customFormat="1"/>
    <row r="25166" s="13" customFormat="1"/>
    <row r="25167" s="13" customFormat="1"/>
    <row r="25168" s="13" customFormat="1"/>
    <row r="25169" s="13" customFormat="1"/>
    <row r="25170" s="13" customFormat="1"/>
    <row r="25171" s="13" customFormat="1"/>
    <row r="25172" s="13" customFormat="1"/>
    <row r="25173" s="13" customFormat="1"/>
    <row r="25174" s="13" customFormat="1"/>
    <row r="25175" s="13" customFormat="1"/>
    <row r="25176" s="13" customFormat="1"/>
    <row r="25177" s="13" customFormat="1"/>
    <row r="25178" s="13" customFormat="1"/>
    <row r="25179" s="13" customFormat="1"/>
    <row r="25180" s="13" customFormat="1"/>
    <row r="25181" s="13" customFormat="1"/>
    <row r="25182" s="13" customFormat="1"/>
    <row r="25183" s="13" customFormat="1"/>
    <row r="25184" s="13" customFormat="1"/>
    <row r="25185" s="13" customFormat="1"/>
    <row r="25186" s="13" customFormat="1"/>
    <row r="25187" s="13" customFormat="1"/>
    <row r="25188" s="13" customFormat="1"/>
    <row r="25189" s="13" customFormat="1"/>
    <row r="25190" s="13" customFormat="1"/>
    <row r="25191" s="13" customFormat="1"/>
    <row r="25192" s="13" customFormat="1"/>
    <row r="25193" s="13" customFormat="1"/>
    <row r="25194" s="13" customFormat="1"/>
    <row r="25195" s="13" customFormat="1"/>
    <row r="25196" s="13" customFormat="1"/>
    <row r="25197" s="13" customFormat="1"/>
    <row r="25198" s="13" customFormat="1"/>
    <row r="25199" s="13" customFormat="1"/>
    <row r="25200" s="13" customFormat="1"/>
    <row r="25201" s="13" customFormat="1"/>
    <row r="25202" s="13" customFormat="1"/>
    <row r="25203" s="13" customFormat="1"/>
    <row r="25204" s="13" customFormat="1"/>
    <row r="25205" s="13" customFormat="1"/>
    <row r="25206" s="13" customFormat="1"/>
    <row r="25207" s="13" customFormat="1"/>
    <row r="25208" s="13" customFormat="1"/>
    <row r="25209" s="13" customFormat="1"/>
    <row r="25210" s="13" customFormat="1"/>
    <row r="25211" s="13" customFormat="1"/>
    <row r="25212" s="13" customFormat="1"/>
    <row r="25213" s="13" customFormat="1"/>
    <row r="25214" s="13" customFormat="1"/>
    <row r="25215" s="13" customFormat="1"/>
    <row r="25216" s="13" customFormat="1"/>
    <row r="25217" s="13" customFormat="1"/>
    <row r="25218" s="13" customFormat="1"/>
    <row r="25219" s="13" customFormat="1"/>
    <row r="25220" s="13" customFormat="1"/>
    <row r="25221" s="13" customFormat="1"/>
    <row r="25222" s="13" customFormat="1"/>
    <row r="25223" s="13" customFormat="1"/>
    <row r="25224" s="13" customFormat="1"/>
    <row r="25225" s="13" customFormat="1"/>
    <row r="25226" s="13" customFormat="1"/>
    <row r="25227" s="13" customFormat="1"/>
    <row r="25228" s="13" customFormat="1"/>
    <row r="25229" s="13" customFormat="1"/>
    <row r="25230" s="13" customFormat="1"/>
    <row r="25231" s="13" customFormat="1"/>
    <row r="25232" s="13" customFormat="1"/>
    <row r="25233" s="13" customFormat="1"/>
    <row r="25234" s="13" customFormat="1"/>
    <row r="25235" s="13" customFormat="1"/>
    <row r="25236" s="13" customFormat="1"/>
    <row r="25237" s="13" customFormat="1"/>
    <row r="25238" s="13" customFormat="1"/>
    <row r="25239" s="13" customFormat="1"/>
    <row r="25240" s="13" customFormat="1"/>
    <row r="25241" s="13" customFormat="1"/>
    <row r="25242" s="13" customFormat="1"/>
    <row r="25243" s="13" customFormat="1"/>
    <row r="25244" s="13" customFormat="1"/>
    <row r="25245" s="13" customFormat="1"/>
    <row r="25246" s="13" customFormat="1"/>
    <row r="25247" s="13" customFormat="1"/>
    <row r="25248" s="13" customFormat="1"/>
    <row r="25249" s="13" customFormat="1"/>
    <row r="25250" s="13" customFormat="1"/>
    <row r="25251" s="13" customFormat="1"/>
    <row r="25252" s="13" customFormat="1"/>
    <row r="25253" s="13" customFormat="1"/>
    <row r="25254" s="13" customFormat="1"/>
    <row r="25255" s="13" customFormat="1"/>
    <row r="25256" s="13" customFormat="1"/>
    <row r="25257" s="13" customFormat="1"/>
    <row r="25258" s="13" customFormat="1"/>
    <row r="25259" s="13" customFormat="1"/>
    <row r="25260" s="13" customFormat="1"/>
    <row r="25261" s="13" customFormat="1"/>
    <row r="25262" s="13" customFormat="1"/>
    <row r="25263" s="13" customFormat="1"/>
    <row r="25264" s="13" customFormat="1"/>
    <row r="25265" s="13" customFormat="1"/>
    <row r="25266" s="13" customFormat="1"/>
    <row r="25267" s="13" customFormat="1"/>
    <row r="25268" s="13" customFormat="1"/>
    <row r="25269" s="13" customFormat="1"/>
    <row r="25270" s="13" customFormat="1"/>
    <row r="25271" s="13" customFormat="1"/>
    <row r="25272" s="13" customFormat="1"/>
    <row r="25273" s="13" customFormat="1"/>
    <row r="25274" s="13" customFormat="1"/>
    <row r="25275" s="13" customFormat="1"/>
    <row r="25276" s="13" customFormat="1"/>
    <row r="25277" s="13" customFormat="1"/>
    <row r="25278" s="13" customFormat="1"/>
    <row r="25279" s="13" customFormat="1"/>
    <row r="25280" s="13" customFormat="1"/>
    <row r="25281" s="13" customFormat="1"/>
    <row r="25282" s="13" customFormat="1"/>
    <row r="25283" s="13" customFormat="1"/>
    <row r="25284" s="13" customFormat="1"/>
    <row r="25285" s="13" customFormat="1"/>
    <row r="25286" s="13" customFormat="1"/>
    <row r="25287" s="13" customFormat="1"/>
    <row r="25288" s="13" customFormat="1"/>
    <row r="25289" s="13" customFormat="1"/>
    <row r="25290" s="13" customFormat="1"/>
    <row r="25291" s="13" customFormat="1"/>
    <row r="25292" s="13" customFormat="1"/>
    <row r="25293" s="13" customFormat="1"/>
    <row r="25294" s="13" customFormat="1"/>
    <row r="25295" s="13" customFormat="1"/>
    <row r="25296" s="13" customFormat="1"/>
    <row r="25297" s="13" customFormat="1"/>
    <row r="25298" s="13" customFormat="1"/>
    <row r="25299" s="13" customFormat="1"/>
    <row r="25300" s="13" customFormat="1"/>
    <row r="25301" s="13" customFormat="1"/>
    <row r="25302" s="13" customFormat="1"/>
    <row r="25303" s="13" customFormat="1"/>
    <row r="25304" s="13" customFormat="1"/>
    <row r="25305" s="13" customFormat="1"/>
    <row r="25306" s="13" customFormat="1"/>
    <row r="25307" s="13" customFormat="1"/>
    <row r="25308" s="13" customFormat="1"/>
    <row r="25309" s="13" customFormat="1"/>
    <row r="25310" s="13" customFormat="1"/>
    <row r="25311" s="13" customFormat="1"/>
    <row r="25312" s="13" customFormat="1"/>
    <row r="25313" s="13" customFormat="1"/>
    <row r="25314" s="13" customFormat="1"/>
    <row r="25315" s="13" customFormat="1"/>
    <row r="25316" s="13" customFormat="1"/>
    <row r="25317" s="13" customFormat="1"/>
    <row r="25318" s="13" customFormat="1"/>
    <row r="25319" s="13" customFormat="1"/>
    <row r="25320" s="13" customFormat="1"/>
    <row r="25321" s="13" customFormat="1"/>
    <row r="25322" s="13" customFormat="1"/>
    <row r="25323" s="13" customFormat="1"/>
    <row r="25324" s="13" customFormat="1"/>
    <row r="25325" s="13" customFormat="1"/>
    <row r="25326" s="13" customFormat="1"/>
    <row r="25327" s="13" customFormat="1"/>
    <row r="25328" s="13" customFormat="1"/>
    <row r="25329" s="13" customFormat="1"/>
    <row r="25330" s="13" customFormat="1"/>
    <row r="25331" s="13" customFormat="1"/>
    <row r="25332" s="13" customFormat="1"/>
    <row r="25333" s="13" customFormat="1"/>
    <row r="25334" s="13" customFormat="1"/>
    <row r="25335" s="13" customFormat="1"/>
    <row r="25336" s="13" customFormat="1"/>
    <row r="25337" s="13" customFormat="1"/>
    <row r="25338" s="13" customFormat="1"/>
    <row r="25339" s="13" customFormat="1"/>
    <row r="25340" s="13" customFormat="1"/>
    <row r="25341" s="13" customFormat="1"/>
    <row r="25342" s="13" customFormat="1"/>
    <row r="25343" s="13" customFormat="1"/>
    <row r="25344" s="13" customFormat="1"/>
    <row r="25345" s="13" customFormat="1"/>
    <row r="25346" s="13" customFormat="1"/>
    <row r="25347" s="13" customFormat="1"/>
    <row r="25348" s="13" customFormat="1"/>
    <row r="25349" s="13" customFormat="1"/>
    <row r="25350" s="13" customFormat="1"/>
    <row r="25351" s="13" customFormat="1"/>
    <row r="25352" s="13" customFormat="1"/>
    <row r="25353" s="13" customFormat="1"/>
    <row r="25354" s="13" customFormat="1"/>
    <row r="25355" s="13" customFormat="1"/>
    <row r="25356" s="13" customFormat="1"/>
    <row r="25357" s="13" customFormat="1"/>
    <row r="25358" s="13" customFormat="1"/>
    <row r="25359" s="13" customFormat="1"/>
    <row r="25360" s="13" customFormat="1"/>
    <row r="25361" s="13" customFormat="1"/>
    <row r="25362" s="13" customFormat="1"/>
    <row r="25363" s="13" customFormat="1"/>
    <row r="25364" s="13" customFormat="1"/>
    <row r="25365" s="13" customFormat="1"/>
    <row r="25366" s="13" customFormat="1"/>
    <row r="25367" s="13" customFormat="1"/>
    <row r="25368" s="13" customFormat="1"/>
    <row r="25369" s="13" customFormat="1"/>
    <row r="25370" s="13" customFormat="1"/>
    <row r="25371" s="13" customFormat="1"/>
    <row r="25372" s="13" customFormat="1"/>
    <row r="25373" s="13" customFormat="1"/>
    <row r="25374" s="13" customFormat="1"/>
    <row r="25375" s="13" customFormat="1"/>
    <row r="25376" s="13" customFormat="1"/>
    <row r="25377" s="13" customFormat="1"/>
    <row r="25378" s="13" customFormat="1"/>
    <row r="25379" s="13" customFormat="1"/>
    <row r="25380" s="13" customFormat="1"/>
    <row r="25381" s="13" customFormat="1"/>
    <row r="25382" s="13" customFormat="1"/>
    <row r="25383" s="13" customFormat="1"/>
    <row r="25384" s="13" customFormat="1"/>
    <row r="25385" s="13" customFormat="1"/>
    <row r="25386" s="13" customFormat="1"/>
    <row r="25387" s="13" customFormat="1"/>
    <row r="25388" s="13" customFormat="1"/>
    <row r="25389" s="13" customFormat="1"/>
    <row r="25390" s="13" customFormat="1"/>
    <row r="25391" s="13" customFormat="1"/>
    <row r="25392" s="13" customFormat="1"/>
    <row r="25393" s="13" customFormat="1"/>
    <row r="25394" s="13" customFormat="1"/>
    <row r="25395" s="13" customFormat="1"/>
    <row r="25396" s="13" customFormat="1"/>
    <row r="25397" s="13" customFormat="1"/>
    <row r="25398" s="13" customFormat="1"/>
    <row r="25399" s="13" customFormat="1"/>
    <row r="25400" s="13" customFormat="1"/>
    <row r="25401" s="13" customFormat="1"/>
    <row r="25402" s="13" customFormat="1"/>
    <row r="25403" s="13" customFormat="1"/>
    <row r="25404" s="13" customFormat="1"/>
    <row r="25405" s="13" customFormat="1"/>
    <row r="25406" s="13" customFormat="1"/>
    <row r="25407" s="13" customFormat="1"/>
    <row r="25408" s="13" customFormat="1"/>
    <row r="25409" s="13" customFormat="1"/>
    <row r="25410" s="13" customFormat="1"/>
    <row r="25411" s="13" customFormat="1"/>
    <row r="25412" s="13" customFormat="1"/>
    <row r="25413" s="13" customFormat="1"/>
    <row r="25414" s="13" customFormat="1"/>
    <row r="25415" s="13" customFormat="1"/>
    <row r="25416" s="13" customFormat="1"/>
    <row r="25417" s="13" customFormat="1"/>
    <row r="25418" s="13" customFormat="1"/>
    <row r="25419" s="13" customFormat="1"/>
    <row r="25420" s="13" customFormat="1"/>
    <row r="25421" s="13" customFormat="1"/>
    <row r="25422" s="13" customFormat="1"/>
    <row r="25423" s="13" customFormat="1"/>
    <row r="25424" s="13" customFormat="1"/>
    <row r="25425" s="13" customFormat="1"/>
    <row r="25426" s="13" customFormat="1"/>
    <row r="25427" s="13" customFormat="1"/>
    <row r="25428" s="13" customFormat="1"/>
    <row r="25429" s="13" customFormat="1"/>
    <row r="25430" s="13" customFormat="1"/>
    <row r="25431" s="13" customFormat="1"/>
    <row r="25432" s="13" customFormat="1"/>
    <row r="25433" s="13" customFormat="1"/>
    <row r="25434" s="13" customFormat="1"/>
    <row r="25435" s="13" customFormat="1"/>
    <row r="25436" s="13" customFormat="1"/>
    <row r="25437" s="13" customFormat="1"/>
    <row r="25438" s="13" customFormat="1"/>
    <row r="25439" s="13" customFormat="1"/>
    <row r="25440" s="13" customFormat="1"/>
    <row r="25441" s="13" customFormat="1"/>
    <row r="25442" s="13" customFormat="1"/>
    <row r="25443" s="13" customFormat="1"/>
    <row r="25444" s="13" customFormat="1"/>
    <row r="25445" s="13" customFormat="1"/>
    <row r="25446" s="13" customFormat="1"/>
    <row r="25447" s="13" customFormat="1"/>
    <row r="25448" s="13" customFormat="1"/>
    <row r="25449" s="13" customFormat="1"/>
    <row r="25450" s="13" customFormat="1"/>
    <row r="25451" s="13" customFormat="1"/>
    <row r="25452" s="13" customFormat="1"/>
    <row r="25453" s="13" customFormat="1"/>
    <row r="25454" s="13" customFormat="1"/>
    <row r="25455" s="13" customFormat="1"/>
    <row r="25456" s="13" customFormat="1"/>
    <row r="25457" s="13" customFormat="1"/>
    <row r="25458" s="13" customFormat="1"/>
    <row r="25459" s="13" customFormat="1"/>
    <row r="25460" s="13" customFormat="1"/>
    <row r="25461" s="13" customFormat="1"/>
    <row r="25462" s="13" customFormat="1"/>
    <row r="25463" s="13" customFormat="1"/>
    <row r="25464" s="13" customFormat="1"/>
    <row r="25465" s="13" customFormat="1"/>
    <row r="25466" s="13" customFormat="1"/>
    <row r="25467" s="13" customFormat="1"/>
    <row r="25468" s="13" customFormat="1"/>
    <row r="25469" s="13" customFormat="1"/>
    <row r="25470" s="13" customFormat="1"/>
    <row r="25471" s="13" customFormat="1"/>
    <row r="25472" s="13" customFormat="1"/>
    <row r="25473" s="13" customFormat="1"/>
    <row r="25474" s="13" customFormat="1"/>
    <row r="25475" s="13" customFormat="1"/>
    <row r="25476" s="13" customFormat="1"/>
    <row r="25477" s="13" customFormat="1"/>
    <row r="25478" s="13" customFormat="1"/>
    <row r="25479" s="13" customFormat="1"/>
    <row r="25480" s="13" customFormat="1"/>
    <row r="25481" s="13" customFormat="1"/>
    <row r="25482" s="13" customFormat="1"/>
    <row r="25483" s="13" customFormat="1"/>
    <row r="25484" s="13" customFormat="1"/>
    <row r="25485" s="13" customFormat="1"/>
    <row r="25486" s="13" customFormat="1"/>
    <row r="25487" s="13" customFormat="1"/>
    <row r="25488" s="13" customFormat="1"/>
    <row r="25489" s="13" customFormat="1"/>
    <row r="25490" s="13" customFormat="1"/>
    <row r="25491" s="13" customFormat="1"/>
    <row r="25492" s="13" customFormat="1"/>
    <row r="25493" s="13" customFormat="1"/>
    <row r="25494" s="13" customFormat="1"/>
    <row r="25495" s="13" customFormat="1"/>
    <row r="25496" s="13" customFormat="1"/>
    <row r="25497" s="13" customFormat="1"/>
    <row r="25498" s="13" customFormat="1"/>
    <row r="25499" s="13" customFormat="1"/>
    <row r="25500" s="13" customFormat="1"/>
    <row r="25501" s="13" customFormat="1"/>
    <row r="25502" s="13" customFormat="1"/>
    <row r="25503" s="13" customFormat="1"/>
    <row r="25504" s="13" customFormat="1"/>
    <row r="25505" s="13" customFormat="1"/>
    <row r="25506" s="13" customFormat="1"/>
    <row r="25507" s="13" customFormat="1"/>
    <row r="25508" s="13" customFormat="1"/>
    <row r="25509" s="13" customFormat="1"/>
    <row r="25510" s="13" customFormat="1"/>
    <row r="25511" s="13" customFormat="1"/>
    <row r="25512" s="13" customFormat="1"/>
    <row r="25513" s="13" customFormat="1"/>
    <row r="25514" s="13" customFormat="1"/>
    <row r="25515" s="13" customFormat="1"/>
    <row r="25516" s="13" customFormat="1"/>
    <row r="25517" s="13" customFormat="1"/>
    <row r="25518" s="13" customFormat="1"/>
    <row r="25519" s="13" customFormat="1"/>
    <row r="25520" s="13" customFormat="1"/>
    <row r="25521" s="13" customFormat="1"/>
    <row r="25522" s="13" customFormat="1"/>
    <row r="25523" s="13" customFormat="1"/>
    <row r="25524" s="13" customFormat="1"/>
    <row r="25525" s="13" customFormat="1"/>
    <row r="25526" s="13" customFormat="1"/>
    <row r="25527" s="13" customFormat="1"/>
    <row r="25528" s="13" customFormat="1"/>
    <row r="25529" s="13" customFormat="1"/>
    <row r="25530" s="13" customFormat="1"/>
    <row r="25531" s="13" customFormat="1"/>
    <row r="25532" s="13" customFormat="1"/>
    <row r="25533" s="13" customFormat="1"/>
    <row r="25534" s="13" customFormat="1"/>
    <row r="25535" s="13" customFormat="1"/>
    <row r="25536" s="13" customFormat="1"/>
    <row r="25537" s="13" customFormat="1"/>
    <row r="25538" s="13" customFormat="1"/>
    <row r="25539" s="13" customFormat="1"/>
    <row r="25540" s="13" customFormat="1"/>
    <row r="25541" s="13" customFormat="1"/>
    <row r="25542" s="13" customFormat="1"/>
    <row r="25543" s="13" customFormat="1"/>
    <row r="25544" s="13" customFormat="1"/>
    <row r="25545" s="13" customFormat="1"/>
    <row r="25546" s="13" customFormat="1"/>
    <row r="25547" s="13" customFormat="1"/>
    <row r="25548" s="13" customFormat="1"/>
    <row r="25549" s="13" customFormat="1"/>
    <row r="25550" s="13" customFormat="1"/>
    <row r="25551" s="13" customFormat="1"/>
    <row r="25552" s="13" customFormat="1"/>
    <row r="25553" s="13" customFormat="1"/>
    <row r="25554" s="13" customFormat="1"/>
    <row r="25555" s="13" customFormat="1"/>
    <row r="25556" s="13" customFormat="1"/>
    <row r="25557" s="13" customFormat="1"/>
    <row r="25558" s="13" customFormat="1"/>
    <row r="25559" s="13" customFormat="1"/>
    <row r="25560" s="13" customFormat="1"/>
    <row r="25561" s="13" customFormat="1"/>
    <row r="25562" s="13" customFormat="1"/>
    <row r="25563" s="13" customFormat="1"/>
    <row r="25564" s="13" customFormat="1"/>
    <row r="25565" s="13" customFormat="1"/>
    <row r="25566" s="13" customFormat="1"/>
    <row r="25567" s="13" customFormat="1"/>
    <row r="25568" s="13" customFormat="1"/>
    <row r="25569" s="13" customFormat="1"/>
    <row r="25570" s="13" customFormat="1"/>
    <row r="25571" s="13" customFormat="1"/>
    <row r="25572" s="13" customFormat="1"/>
    <row r="25573" s="13" customFormat="1"/>
    <row r="25574" s="13" customFormat="1"/>
    <row r="25575" s="13" customFormat="1"/>
    <row r="25576" s="13" customFormat="1"/>
    <row r="25577" s="13" customFormat="1"/>
    <row r="25578" s="13" customFormat="1"/>
    <row r="25579" s="13" customFormat="1"/>
    <row r="25580" s="13" customFormat="1"/>
    <row r="25581" s="13" customFormat="1"/>
    <row r="25582" s="13" customFormat="1"/>
    <row r="25583" s="13" customFormat="1"/>
    <row r="25584" s="13" customFormat="1"/>
    <row r="25585" s="13" customFormat="1"/>
    <row r="25586" s="13" customFormat="1"/>
    <row r="25587" s="13" customFormat="1"/>
    <row r="25588" s="13" customFormat="1"/>
    <row r="25589" s="13" customFormat="1"/>
    <row r="25590" s="13" customFormat="1"/>
    <row r="25591" s="13" customFormat="1"/>
    <row r="25592" s="13" customFormat="1"/>
    <row r="25593" s="13" customFormat="1"/>
    <row r="25594" s="13" customFormat="1"/>
    <row r="25595" s="13" customFormat="1"/>
    <row r="25596" s="13" customFormat="1"/>
    <row r="25597" s="13" customFormat="1"/>
    <row r="25598" s="13" customFormat="1"/>
    <row r="25599" s="13" customFormat="1"/>
    <row r="25600" s="13" customFormat="1"/>
    <row r="25601" s="13" customFormat="1"/>
    <row r="25602" s="13" customFormat="1"/>
    <row r="25603" s="13" customFormat="1"/>
    <row r="25604" s="13" customFormat="1"/>
    <row r="25605" s="13" customFormat="1"/>
    <row r="25606" s="13" customFormat="1"/>
    <row r="25607" s="13" customFormat="1"/>
    <row r="25608" s="13" customFormat="1"/>
    <row r="25609" s="13" customFormat="1"/>
    <row r="25610" s="13" customFormat="1"/>
    <row r="25611" s="13" customFormat="1"/>
    <row r="25612" s="13" customFormat="1"/>
    <row r="25613" s="13" customFormat="1"/>
    <row r="25614" s="13" customFormat="1"/>
    <row r="25615" s="13" customFormat="1"/>
    <row r="25616" s="13" customFormat="1"/>
    <row r="25617" s="13" customFormat="1"/>
    <row r="25618" s="13" customFormat="1"/>
    <row r="25619" s="13" customFormat="1"/>
    <row r="25620" s="13" customFormat="1"/>
    <row r="25621" s="13" customFormat="1"/>
    <row r="25622" s="13" customFormat="1"/>
    <row r="25623" s="13" customFormat="1"/>
    <row r="25624" s="13" customFormat="1"/>
    <row r="25625" s="13" customFormat="1"/>
    <row r="25626" s="13" customFormat="1"/>
    <row r="25627" s="13" customFormat="1"/>
    <row r="25628" s="13" customFormat="1"/>
    <row r="25629" s="13" customFormat="1"/>
    <row r="25630" s="13" customFormat="1"/>
    <row r="25631" s="13" customFormat="1"/>
    <row r="25632" s="13" customFormat="1"/>
    <row r="25633" s="13" customFormat="1"/>
    <row r="25634" s="13" customFormat="1"/>
    <row r="25635" s="13" customFormat="1"/>
    <row r="25636" s="13" customFormat="1"/>
    <row r="25637" s="13" customFormat="1"/>
    <row r="25638" s="13" customFormat="1"/>
    <row r="25639" s="13" customFormat="1"/>
    <row r="25640" s="13" customFormat="1"/>
    <row r="25641" s="13" customFormat="1"/>
    <row r="25642" s="13" customFormat="1"/>
    <row r="25643" s="13" customFormat="1"/>
    <row r="25644" s="13" customFormat="1"/>
    <row r="25645" s="13" customFormat="1"/>
    <row r="25646" s="13" customFormat="1"/>
    <row r="25647" s="13" customFormat="1"/>
    <row r="25648" s="13" customFormat="1"/>
    <row r="25649" s="13" customFormat="1"/>
    <row r="25650" s="13" customFormat="1"/>
    <row r="25651" s="13" customFormat="1"/>
    <row r="25652" s="13" customFormat="1"/>
    <row r="25653" s="13" customFormat="1"/>
    <row r="25654" s="13" customFormat="1"/>
    <row r="25655" s="13" customFormat="1"/>
    <row r="25656" s="13" customFormat="1"/>
    <row r="25657" s="13" customFormat="1"/>
    <row r="25658" s="13" customFormat="1"/>
    <row r="25659" s="13" customFormat="1"/>
    <row r="25660" s="13" customFormat="1"/>
    <row r="25661" s="13" customFormat="1"/>
    <row r="25662" s="13" customFormat="1"/>
    <row r="25663" s="13" customFormat="1"/>
    <row r="25664" s="13" customFormat="1"/>
    <row r="25665" s="13" customFormat="1"/>
    <row r="25666" s="13" customFormat="1"/>
    <row r="25667" s="13" customFormat="1"/>
    <row r="25668" s="13" customFormat="1"/>
    <row r="25669" s="13" customFormat="1"/>
    <row r="25670" s="13" customFormat="1"/>
    <row r="25671" s="13" customFormat="1"/>
    <row r="25672" s="13" customFormat="1"/>
    <row r="25673" s="13" customFormat="1"/>
    <row r="25674" s="13" customFormat="1"/>
    <row r="25675" s="13" customFormat="1"/>
    <row r="25676" s="13" customFormat="1"/>
    <row r="25677" s="13" customFormat="1"/>
    <row r="25678" s="13" customFormat="1"/>
    <row r="25679" s="13" customFormat="1"/>
    <row r="25680" s="13" customFormat="1"/>
    <row r="25681" s="13" customFormat="1"/>
    <row r="25682" s="13" customFormat="1"/>
    <row r="25683" s="13" customFormat="1"/>
    <row r="25684" s="13" customFormat="1"/>
    <row r="25685" s="13" customFormat="1"/>
    <row r="25686" s="13" customFormat="1"/>
    <row r="25687" s="13" customFormat="1"/>
    <row r="25688" s="13" customFormat="1"/>
    <row r="25689" s="13" customFormat="1"/>
    <row r="25690" s="13" customFormat="1"/>
    <row r="25691" s="13" customFormat="1"/>
    <row r="25692" s="13" customFormat="1"/>
    <row r="25693" s="13" customFormat="1"/>
    <row r="25694" s="13" customFormat="1"/>
    <row r="25695" s="13" customFormat="1"/>
    <row r="25696" s="13" customFormat="1"/>
    <row r="25697" s="13" customFormat="1"/>
    <row r="25698" s="13" customFormat="1"/>
    <row r="25699" s="13" customFormat="1"/>
    <row r="25700" s="13" customFormat="1"/>
    <row r="25701" s="13" customFormat="1"/>
    <row r="25702" s="13" customFormat="1"/>
    <row r="25703" s="13" customFormat="1"/>
    <row r="25704" s="13" customFormat="1"/>
    <row r="25705" s="13" customFormat="1"/>
    <row r="25706" s="13" customFormat="1"/>
    <row r="25707" s="13" customFormat="1"/>
    <row r="25708" s="13" customFormat="1"/>
    <row r="25709" s="13" customFormat="1"/>
    <row r="25710" s="13" customFormat="1"/>
    <row r="25711" s="13" customFormat="1"/>
    <row r="25712" s="13" customFormat="1"/>
    <row r="25713" s="13" customFormat="1"/>
    <row r="25714" s="13" customFormat="1"/>
    <row r="25715" s="13" customFormat="1"/>
    <row r="25716" s="13" customFormat="1"/>
    <row r="25717" s="13" customFormat="1"/>
    <row r="25718" s="13" customFormat="1"/>
    <row r="25719" s="13" customFormat="1"/>
    <row r="25720" s="13" customFormat="1"/>
    <row r="25721" s="13" customFormat="1"/>
    <row r="25722" s="13" customFormat="1"/>
    <row r="25723" s="13" customFormat="1"/>
    <row r="25724" s="13" customFormat="1"/>
    <row r="25725" s="13" customFormat="1"/>
    <row r="25726" s="13" customFormat="1"/>
    <row r="25727" s="13" customFormat="1"/>
    <row r="25728" s="13" customFormat="1"/>
    <row r="25729" s="13" customFormat="1"/>
    <row r="25730" s="13" customFormat="1"/>
    <row r="25731" s="13" customFormat="1"/>
    <row r="25732" s="13" customFormat="1"/>
    <row r="25733" s="13" customFormat="1"/>
    <row r="25734" s="13" customFormat="1"/>
    <row r="25735" s="13" customFormat="1"/>
    <row r="25736" s="13" customFormat="1"/>
    <row r="25737" s="13" customFormat="1"/>
    <row r="25738" s="13" customFormat="1"/>
    <row r="25739" s="13" customFormat="1"/>
    <row r="25740" s="13" customFormat="1"/>
    <row r="25741" s="13" customFormat="1"/>
    <row r="25742" s="13" customFormat="1"/>
    <row r="25743" s="13" customFormat="1"/>
    <row r="25744" s="13" customFormat="1"/>
    <row r="25745" s="13" customFormat="1"/>
    <row r="25746" s="13" customFormat="1"/>
    <row r="25747" s="13" customFormat="1"/>
    <row r="25748" s="13" customFormat="1"/>
    <row r="25749" s="13" customFormat="1"/>
    <row r="25750" s="13" customFormat="1"/>
    <row r="25751" s="13" customFormat="1"/>
    <row r="25752" s="13" customFormat="1"/>
    <row r="25753" s="13" customFormat="1"/>
    <row r="25754" s="13" customFormat="1"/>
    <row r="25755" s="13" customFormat="1"/>
    <row r="25756" s="13" customFormat="1"/>
    <row r="25757" s="13" customFormat="1"/>
    <row r="25758" s="13" customFormat="1"/>
    <row r="25759" s="13" customFormat="1"/>
    <row r="25760" s="13" customFormat="1"/>
    <row r="25761" s="13" customFormat="1"/>
    <row r="25762" s="13" customFormat="1"/>
    <row r="25763" s="13" customFormat="1"/>
    <row r="25764" s="13" customFormat="1"/>
    <row r="25765" s="13" customFormat="1"/>
    <row r="25766" s="13" customFormat="1"/>
    <row r="25767" s="13" customFormat="1"/>
    <row r="25768" s="13" customFormat="1"/>
    <row r="25769" s="13" customFormat="1"/>
    <row r="25770" s="13" customFormat="1"/>
    <row r="25771" s="13" customFormat="1"/>
    <row r="25772" s="13" customFormat="1"/>
    <row r="25773" s="13" customFormat="1"/>
    <row r="25774" s="13" customFormat="1"/>
    <row r="25775" s="13" customFormat="1"/>
    <row r="25776" s="13" customFormat="1"/>
    <row r="25777" s="13" customFormat="1"/>
    <row r="25778" s="13" customFormat="1"/>
    <row r="25779" s="13" customFormat="1"/>
    <row r="25780" s="13" customFormat="1"/>
    <row r="25781" s="13" customFormat="1"/>
    <row r="25782" s="13" customFormat="1"/>
    <row r="25783" s="13" customFormat="1"/>
    <row r="25784" s="13" customFormat="1"/>
    <row r="25785" s="13" customFormat="1"/>
    <row r="25786" s="13" customFormat="1"/>
    <row r="25787" s="13" customFormat="1"/>
    <row r="25788" s="13" customFormat="1"/>
    <row r="25789" s="13" customFormat="1"/>
    <row r="25790" s="13" customFormat="1"/>
    <row r="25791" s="13" customFormat="1"/>
    <row r="25792" s="13" customFormat="1"/>
    <row r="25793" s="13" customFormat="1"/>
    <row r="25794" s="13" customFormat="1"/>
    <row r="25795" s="13" customFormat="1"/>
    <row r="25796" s="13" customFormat="1"/>
    <row r="25797" s="13" customFormat="1"/>
    <row r="25798" s="13" customFormat="1"/>
    <row r="25799" s="13" customFormat="1"/>
    <row r="25800" s="13" customFormat="1"/>
    <row r="25801" s="13" customFormat="1"/>
    <row r="25802" s="13" customFormat="1"/>
    <row r="25803" s="13" customFormat="1"/>
    <row r="25804" s="13" customFormat="1"/>
    <row r="25805" s="13" customFormat="1"/>
    <row r="25806" s="13" customFormat="1"/>
    <row r="25807" s="13" customFormat="1"/>
    <row r="25808" s="13" customFormat="1"/>
    <row r="25809" s="13" customFormat="1"/>
    <row r="25810" s="13" customFormat="1"/>
    <row r="25811" s="13" customFormat="1"/>
    <row r="25812" s="13" customFormat="1"/>
    <row r="25813" s="13" customFormat="1"/>
    <row r="25814" s="13" customFormat="1"/>
    <row r="25815" s="13" customFormat="1"/>
    <row r="25816" s="13" customFormat="1"/>
    <row r="25817" s="13" customFormat="1"/>
    <row r="25818" s="13" customFormat="1"/>
    <row r="25819" s="13" customFormat="1"/>
    <row r="25820" s="13" customFormat="1"/>
    <row r="25821" s="13" customFormat="1"/>
    <row r="25822" s="13" customFormat="1"/>
    <row r="25823" s="13" customFormat="1"/>
    <row r="25824" s="13" customFormat="1"/>
    <row r="25825" s="13" customFormat="1"/>
    <row r="25826" s="13" customFormat="1"/>
    <row r="25827" s="13" customFormat="1"/>
    <row r="25828" s="13" customFormat="1"/>
    <row r="25829" s="13" customFormat="1"/>
    <row r="25830" s="13" customFormat="1"/>
    <row r="25831" s="13" customFormat="1"/>
    <row r="25832" s="13" customFormat="1"/>
    <row r="25833" s="13" customFormat="1"/>
    <row r="25834" s="13" customFormat="1"/>
    <row r="25835" s="13" customFormat="1"/>
    <row r="25836" s="13" customFormat="1"/>
    <row r="25837" s="13" customFormat="1"/>
    <row r="25838" s="13" customFormat="1"/>
    <row r="25839" s="13" customFormat="1"/>
    <row r="25840" s="13" customFormat="1"/>
    <row r="25841" s="13" customFormat="1"/>
    <row r="25842" s="13" customFormat="1"/>
    <row r="25843" s="13" customFormat="1"/>
    <row r="25844" s="13" customFormat="1"/>
    <row r="25845" s="13" customFormat="1"/>
    <row r="25846" s="13" customFormat="1"/>
    <row r="25847" s="13" customFormat="1"/>
    <row r="25848" s="13" customFormat="1"/>
    <row r="25849" s="13" customFormat="1"/>
    <row r="25850" s="13" customFormat="1"/>
    <row r="25851" s="13" customFormat="1"/>
    <row r="25852" s="13" customFormat="1"/>
    <row r="25853" s="13" customFormat="1"/>
    <row r="25854" s="13" customFormat="1"/>
    <row r="25855" s="13" customFormat="1"/>
    <row r="25856" s="13" customFormat="1"/>
    <row r="25857" s="13" customFormat="1"/>
    <row r="25858" s="13" customFormat="1"/>
    <row r="25859" s="13" customFormat="1"/>
    <row r="25860" s="13" customFormat="1"/>
    <row r="25861" s="13" customFormat="1"/>
    <row r="25862" s="13" customFormat="1"/>
    <row r="25863" s="13" customFormat="1"/>
    <row r="25864" s="13" customFormat="1"/>
    <row r="25865" s="13" customFormat="1"/>
    <row r="25866" s="13" customFormat="1"/>
    <row r="25867" s="13" customFormat="1"/>
    <row r="25868" s="13" customFormat="1"/>
    <row r="25869" s="13" customFormat="1"/>
    <row r="25870" s="13" customFormat="1"/>
    <row r="25871" s="13" customFormat="1"/>
    <row r="25872" s="13" customFormat="1"/>
    <row r="25873" s="13" customFormat="1"/>
    <row r="25874" s="13" customFormat="1"/>
    <row r="25875" s="13" customFormat="1"/>
    <row r="25876" s="13" customFormat="1"/>
    <row r="25877" s="13" customFormat="1"/>
    <row r="25878" s="13" customFormat="1"/>
    <row r="25879" s="13" customFormat="1"/>
    <row r="25880" s="13" customFormat="1"/>
    <row r="25881" s="13" customFormat="1"/>
    <row r="25882" s="13" customFormat="1"/>
    <row r="25883" s="13" customFormat="1"/>
    <row r="25884" s="13" customFormat="1"/>
    <row r="25885" s="13" customFormat="1"/>
    <row r="25886" s="13" customFormat="1"/>
    <row r="25887" s="13" customFormat="1"/>
    <row r="25888" s="13" customFormat="1"/>
    <row r="25889" s="13" customFormat="1"/>
    <row r="25890" s="13" customFormat="1"/>
    <row r="25891" s="13" customFormat="1"/>
    <row r="25892" s="13" customFormat="1"/>
    <row r="25893" s="13" customFormat="1"/>
    <row r="25894" s="13" customFormat="1"/>
    <row r="25895" s="13" customFormat="1"/>
    <row r="25896" s="13" customFormat="1"/>
    <row r="25897" s="13" customFormat="1"/>
    <row r="25898" s="13" customFormat="1"/>
    <row r="25899" s="13" customFormat="1"/>
    <row r="25900" s="13" customFormat="1"/>
    <row r="25901" s="13" customFormat="1"/>
    <row r="25902" s="13" customFormat="1"/>
    <row r="25903" s="13" customFormat="1"/>
    <row r="25904" s="13" customFormat="1"/>
    <row r="25905" s="13" customFormat="1"/>
    <row r="25906" s="13" customFormat="1"/>
    <row r="25907" s="13" customFormat="1"/>
    <row r="25908" s="13" customFormat="1"/>
    <row r="25909" s="13" customFormat="1"/>
    <row r="25910" s="13" customFormat="1"/>
    <row r="25911" s="13" customFormat="1"/>
    <row r="25912" s="13" customFormat="1"/>
    <row r="25913" s="13" customFormat="1"/>
    <row r="25914" s="13" customFormat="1"/>
    <row r="25915" s="13" customFormat="1"/>
    <row r="25916" s="13" customFormat="1"/>
    <row r="25917" s="13" customFormat="1"/>
    <row r="25918" s="13" customFormat="1"/>
    <row r="25919" s="13" customFormat="1"/>
    <row r="25920" s="13" customFormat="1"/>
    <row r="25921" s="13" customFormat="1"/>
    <row r="25922" s="13" customFormat="1"/>
    <row r="25923" s="13" customFormat="1"/>
    <row r="25924" s="13" customFormat="1"/>
    <row r="25925" s="13" customFormat="1"/>
    <row r="25926" s="13" customFormat="1"/>
    <row r="25927" s="13" customFormat="1"/>
    <row r="25928" s="13" customFormat="1"/>
    <row r="25929" s="13" customFormat="1"/>
    <row r="25930" s="13" customFormat="1"/>
    <row r="25931" s="13" customFormat="1"/>
    <row r="25932" s="13" customFormat="1"/>
    <row r="25933" s="13" customFormat="1"/>
    <row r="25934" s="13" customFormat="1"/>
    <row r="25935" s="13" customFormat="1"/>
    <row r="25936" s="13" customFormat="1"/>
    <row r="25937" s="13" customFormat="1"/>
    <row r="25938" s="13" customFormat="1"/>
    <row r="25939" s="13" customFormat="1"/>
    <row r="25940" s="13" customFormat="1"/>
    <row r="25941" s="13" customFormat="1"/>
    <row r="25942" s="13" customFormat="1"/>
    <row r="25943" s="13" customFormat="1"/>
    <row r="25944" s="13" customFormat="1"/>
    <row r="25945" s="13" customFormat="1"/>
    <row r="25946" s="13" customFormat="1"/>
    <row r="25947" s="13" customFormat="1"/>
    <row r="25948" s="13" customFormat="1"/>
    <row r="25949" s="13" customFormat="1"/>
    <row r="25950" s="13" customFormat="1"/>
    <row r="25951" s="13" customFormat="1"/>
    <row r="25952" s="13" customFormat="1"/>
    <row r="25953" s="13" customFormat="1"/>
    <row r="25954" s="13" customFormat="1"/>
    <row r="25955" s="13" customFormat="1"/>
    <row r="25956" s="13" customFormat="1"/>
    <row r="25957" s="13" customFormat="1"/>
    <row r="25958" s="13" customFormat="1"/>
    <row r="25959" s="13" customFormat="1"/>
    <row r="25960" s="13" customFormat="1"/>
    <row r="25961" s="13" customFormat="1"/>
    <row r="25962" s="13" customFormat="1"/>
    <row r="25963" s="13" customFormat="1"/>
    <row r="25964" s="13" customFormat="1"/>
    <row r="25965" s="13" customFormat="1"/>
    <row r="25966" s="13" customFormat="1"/>
    <row r="25967" s="13" customFormat="1"/>
    <row r="25968" s="13" customFormat="1"/>
    <row r="25969" s="13" customFormat="1"/>
    <row r="25970" s="13" customFormat="1"/>
    <row r="25971" s="13" customFormat="1"/>
    <row r="25972" s="13" customFormat="1"/>
    <row r="25973" s="13" customFormat="1"/>
    <row r="25974" s="13" customFormat="1"/>
    <row r="25975" s="13" customFormat="1"/>
    <row r="25976" s="13" customFormat="1"/>
    <row r="25977" s="13" customFormat="1"/>
    <row r="25978" s="13" customFormat="1"/>
    <row r="25979" s="13" customFormat="1"/>
    <row r="25980" s="13" customFormat="1"/>
    <row r="25981" s="13" customFormat="1"/>
    <row r="25982" s="13" customFormat="1"/>
    <row r="25983" s="13" customFormat="1"/>
    <row r="25984" s="13" customFormat="1"/>
    <row r="25985" s="13" customFormat="1"/>
    <row r="25986" s="13" customFormat="1"/>
    <row r="25987" s="13" customFormat="1"/>
    <row r="25988" s="13" customFormat="1"/>
    <row r="25989" s="13" customFormat="1"/>
    <row r="25990" s="13" customFormat="1"/>
    <row r="25991" s="13" customFormat="1"/>
    <row r="25992" s="13" customFormat="1"/>
    <row r="25993" s="13" customFormat="1"/>
    <row r="25994" s="13" customFormat="1"/>
    <row r="25995" s="13" customFormat="1"/>
    <row r="25996" s="13" customFormat="1"/>
    <row r="25997" s="13" customFormat="1"/>
    <row r="25998" s="13" customFormat="1"/>
    <row r="25999" s="13" customFormat="1"/>
    <row r="26000" s="13" customFormat="1"/>
    <row r="26001" s="13" customFormat="1"/>
    <row r="26002" s="13" customFormat="1"/>
    <row r="26003" s="13" customFormat="1"/>
    <row r="26004" s="13" customFormat="1"/>
    <row r="26005" s="13" customFormat="1"/>
    <row r="26006" s="13" customFormat="1"/>
    <row r="26007" s="13" customFormat="1"/>
    <row r="26008" s="13" customFormat="1"/>
    <row r="26009" s="13" customFormat="1"/>
    <row r="26010" s="13" customFormat="1"/>
    <row r="26011" s="13" customFormat="1"/>
    <row r="26012" s="13" customFormat="1"/>
    <row r="26013" s="13" customFormat="1"/>
    <row r="26014" s="13" customFormat="1"/>
    <row r="26015" s="13" customFormat="1"/>
    <row r="26016" s="13" customFormat="1"/>
    <row r="26017" s="13" customFormat="1"/>
    <row r="26018" s="13" customFormat="1"/>
    <row r="26019" s="13" customFormat="1"/>
    <row r="26020" s="13" customFormat="1"/>
    <row r="26021" s="13" customFormat="1"/>
    <row r="26022" s="13" customFormat="1"/>
    <row r="26023" s="13" customFormat="1"/>
    <row r="26024" s="13" customFormat="1"/>
    <row r="26025" s="13" customFormat="1"/>
    <row r="26026" s="13" customFormat="1"/>
    <row r="26027" s="13" customFormat="1"/>
    <row r="26028" s="13" customFormat="1"/>
    <row r="26029" s="13" customFormat="1"/>
    <row r="26030" s="13" customFormat="1"/>
    <row r="26031" s="13" customFormat="1"/>
    <row r="26032" s="13" customFormat="1"/>
    <row r="26033" s="13" customFormat="1"/>
    <row r="26034" s="13" customFormat="1"/>
    <row r="26035" s="13" customFormat="1"/>
    <row r="26036" s="13" customFormat="1"/>
    <row r="26037" s="13" customFormat="1"/>
    <row r="26038" s="13" customFormat="1"/>
    <row r="26039" s="13" customFormat="1"/>
    <row r="26040" s="13" customFormat="1"/>
    <row r="26041" s="13" customFormat="1"/>
    <row r="26042" s="13" customFormat="1"/>
    <row r="26043" s="13" customFormat="1"/>
    <row r="26044" s="13" customFormat="1"/>
    <row r="26045" s="13" customFormat="1"/>
    <row r="26046" s="13" customFormat="1"/>
    <row r="26047" s="13" customFormat="1"/>
    <row r="26048" s="13" customFormat="1"/>
    <row r="26049" s="13" customFormat="1"/>
    <row r="26050" s="13" customFormat="1"/>
    <row r="26051" s="13" customFormat="1"/>
    <row r="26052" s="13" customFormat="1"/>
    <row r="26053" s="13" customFormat="1"/>
    <row r="26054" s="13" customFormat="1"/>
    <row r="26055" s="13" customFormat="1"/>
    <row r="26056" s="13" customFormat="1"/>
    <row r="26057" s="13" customFormat="1"/>
    <row r="26058" s="13" customFormat="1"/>
    <row r="26059" s="13" customFormat="1"/>
    <row r="26060" s="13" customFormat="1"/>
    <row r="26061" s="13" customFormat="1"/>
    <row r="26062" s="13" customFormat="1"/>
    <row r="26063" s="13" customFormat="1"/>
    <row r="26064" s="13" customFormat="1"/>
    <row r="26065" s="13" customFormat="1"/>
    <row r="26066" s="13" customFormat="1"/>
    <row r="26067" s="13" customFormat="1"/>
    <row r="26068" s="13" customFormat="1"/>
    <row r="26069" s="13" customFormat="1"/>
    <row r="26070" s="13" customFormat="1"/>
    <row r="26071" s="13" customFormat="1"/>
    <row r="26072" s="13" customFormat="1"/>
    <row r="26073" s="13" customFormat="1"/>
    <row r="26074" s="13" customFormat="1"/>
    <row r="26075" s="13" customFormat="1"/>
    <row r="26076" s="13" customFormat="1"/>
    <row r="26077" s="13" customFormat="1"/>
    <row r="26078" s="13" customFormat="1"/>
    <row r="26079" s="13" customFormat="1"/>
    <row r="26080" s="13" customFormat="1"/>
    <row r="26081" s="13" customFormat="1"/>
    <row r="26082" s="13" customFormat="1"/>
    <row r="26083" s="13" customFormat="1"/>
    <row r="26084" s="13" customFormat="1"/>
    <row r="26085" s="13" customFormat="1"/>
    <row r="26086" s="13" customFormat="1"/>
    <row r="26087" s="13" customFormat="1"/>
    <row r="26088" s="13" customFormat="1"/>
    <row r="26089" s="13" customFormat="1"/>
    <row r="26090" s="13" customFormat="1"/>
    <row r="26091" s="13" customFormat="1"/>
    <row r="26092" s="13" customFormat="1"/>
    <row r="26093" s="13" customFormat="1"/>
    <row r="26094" s="13" customFormat="1"/>
    <row r="26095" s="13" customFormat="1"/>
    <row r="26096" s="13" customFormat="1"/>
    <row r="26097" s="13" customFormat="1"/>
    <row r="26098" s="13" customFormat="1"/>
    <row r="26099" s="13" customFormat="1"/>
    <row r="26100" s="13" customFormat="1"/>
    <row r="26101" s="13" customFormat="1"/>
    <row r="26102" s="13" customFormat="1"/>
    <row r="26103" s="13" customFormat="1"/>
    <row r="26104" s="13" customFormat="1"/>
    <row r="26105" s="13" customFormat="1"/>
    <row r="26106" s="13" customFormat="1"/>
    <row r="26107" s="13" customFormat="1"/>
    <row r="26108" s="13" customFormat="1"/>
    <row r="26109" s="13" customFormat="1"/>
    <row r="26110" s="13" customFormat="1"/>
    <row r="26111" s="13" customFormat="1"/>
    <row r="26112" s="13" customFormat="1"/>
    <row r="26113" s="13" customFormat="1"/>
    <row r="26114" s="13" customFormat="1"/>
    <row r="26115" s="13" customFormat="1"/>
    <row r="26116" s="13" customFormat="1"/>
    <row r="26117" s="13" customFormat="1"/>
    <row r="26118" s="13" customFormat="1"/>
    <row r="26119" s="13" customFormat="1"/>
    <row r="26120" s="13" customFormat="1"/>
    <row r="26121" s="13" customFormat="1"/>
    <row r="26122" s="13" customFormat="1"/>
    <row r="26123" s="13" customFormat="1"/>
    <row r="26124" s="13" customFormat="1"/>
    <row r="26125" s="13" customFormat="1"/>
    <row r="26126" s="13" customFormat="1"/>
    <row r="26127" s="13" customFormat="1"/>
    <row r="26128" s="13" customFormat="1"/>
    <row r="26129" s="13" customFormat="1"/>
    <row r="26130" s="13" customFormat="1"/>
    <row r="26131" s="13" customFormat="1"/>
    <row r="26132" s="13" customFormat="1"/>
    <row r="26133" s="13" customFormat="1"/>
    <row r="26134" s="13" customFormat="1"/>
    <row r="26135" s="13" customFormat="1"/>
    <row r="26136" s="13" customFormat="1"/>
    <row r="26137" s="13" customFormat="1"/>
    <row r="26138" s="13" customFormat="1"/>
    <row r="26139" s="13" customFormat="1"/>
    <row r="26140" s="13" customFormat="1"/>
    <row r="26141" s="13" customFormat="1"/>
    <row r="26142" s="13" customFormat="1"/>
    <row r="26143" s="13" customFormat="1"/>
    <row r="26144" s="13" customFormat="1"/>
    <row r="26145" s="13" customFormat="1"/>
    <row r="26146" s="13" customFormat="1"/>
    <row r="26147" s="13" customFormat="1"/>
    <row r="26148" s="13" customFormat="1"/>
    <row r="26149" s="13" customFormat="1"/>
    <row r="26150" s="13" customFormat="1"/>
    <row r="26151" s="13" customFormat="1"/>
    <row r="26152" s="13" customFormat="1"/>
    <row r="26153" s="13" customFormat="1"/>
    <row r="26154" s="13" customFormat="1"/>
    <row r="26155" s="13" customFormat="1"/>
    <row r="26156" s="13" customFormat="1"/>
    <row r="26157" s="13" customFormat="1"/>
    <row r="26158" s="13" customFormat="1"/>
    <row r="26159" s="13" customFormat="1"/>
    <row r="26160" s="13" customFormat="1"/>
    <row r="26161" s="13" customFormat="1"/>
    <row r="26162" s="13" customFormat="1"/>
    <row r="26163" s="13" customFormat="1"/>
    <row r="26164" s="13" customFormat="1"/>
    <row r="26165" s="13" customFormat="1"/>
    <row r="26166" s="13" customFormat="1"/>
    <row r="26167" s="13" customFormat="1"/>
    <row r="26168" s="13" customFormat="1"/>
    <row r="26169" s="13" customFormat="1"/>
    <row r="26170" s="13" customFormat="1"/>
    <row r="26171" s="13" customFormat="1"/>
    <row r="26172" s="13" customFormat="1"/>
    <row r="26173" s="13" customFormat="1"/>
    <row r="26174" s="13" customFormat="1"/>
    <row r="26175" s="13" customFormat="1"/>
    <row r="26176" s="13" customFormat="1"/>
    <row r="26177" s="13" customFormat="1"/>
    <row r="26178" s="13" customFormat="1"/>
    <row r="26179" s="13" customFormat="1"/>
    <row r="26180" s="13" customFormat="1"/>
    <row r="26181" s="13" customFormat="1"/>
    <row r="26182" s="13" customFormat="1"/>
    <row r="26183" s="13" customFormat="1"/>
    <row r="26184" s="13" customFormat="1"/>
    <row r="26185" s="13" customFormat="1"/>
    <row r="26186" s="13" customFormat="1"/>
    <row r="26187" s="13" customFormat="1"/>
    <row r="26188" s="13" customFormat="1"/>
    <row r="26189" s="13" customFormat="1"/>
    <row r="26190" s="13" customFormat="1"/>
    <row r="26191" s="13" customFormat="1"/>
    <row r="26192" s="13" customFormat="1"/>
    <row r="26193" s="13" customFormat="1"/>
    <row r="26194" s="13" customFormat="1"/>
    <row r="26195" s="13" customFormat="1"/>
    <row r="26196" s="13" customFormat="1"/>
    <row r="26197" s="13" customFormat="1"/>
    <row r="26198" s="13" customFormat="1"/>
    <row r="26199" s="13" customFormat="1"/>
    <row r="26200" s="13" customFormat="1"/>
    <row r="26201" s="13" customFormat="1"/>
    <row r="26202" s="13" customFormat="1"/>
    <row r="26203" s="13" customFormat="1"/>
    <row r="26204" s="13" customFormat="1"/>
    <row r="26205" s="13" customFormat="1"/>
    <row r="26206" s="13" customFormat="1"/>
    <row r="26207" s="13" customFormat="1"/>
    <row r="26208" s="13" customFormat="1"/>
    <row r="26209" s="13" customFormat="1"/>
    <row r="26210" s="13" customFormat="1"/>
    <row r="26211" s="13" customFormat="1"/>
    <row r="26212" s="13" customFormat="1"/>
    <row r="26213" s="13" customFormat="1"/>
    <row r="26214" s="13" customFormat="1"/>
    <row r="26215" s="13" customFormat="1"/>
    <row r="26216" s="13" customFormat="1"/>
    <row r="26217" s="13" customFormat="1"/>
    <row r="26218" s="13" customFormat="1"/>
    <row r="26219" s="13" customFormat="1"/>
    <row r="26220" s="13" customFormat="1"/>
    <row r="26221" s="13" customFormat="1"/>
    <row r="26222" s="13" customFormat="1"/>
    <row r="26223" s="13" customFormat="1"/>
    <row r="26224" s="13" customFormat="1"/>
    <row r="26225" s="13" customFormat="1"/>
    <row r="26226" s="13" customFormat="1"/>
    <row r="26227" s="13" customFormat="1"/>
    <row r="26228" s="13" customFormat="1"/>
    <row r="26229" s="13" customFormat="1"/>
    <row r="26230" s="13" customFormat="1"/>
    <row r="26231" s="13" customFormat="1"/>
    <row r="26232" s="13" customFormat="1"/>
    <row r="26233" s="13" customFormat="1"/>
    <row r="26234" s="13" customFormat="1"/>
    <row r="26235" s="13" customFormat="1"/>
    <row r="26236" s="13" customFormat="1"/>
    <row r="26237" s="13" customFormat="1"/>
    <row r="26238" s="13" customFormat="1"/>
    <row r="26239" s="13" customFormat="1"/>
    <row r="26240" s="13" customFormat="1"/>
    <row r="26241" s="13" customFormat="1"/>
    <row r="26242" s="13" customFormat="1"/>
    <row r="26243" s="13" customFormat="1"/>
    <row r="26244" s="13" customFormat="1"/>
    <row r="26245" s="13" customFormat="1"/>
    <row r="26246" s="13" customFormat="1"/>
    <row r="26247" s="13" customFormat="1"/>
    <row r="26248" s="13" customFormat="1"/>
    <row r="26249" s="13" customFormat="1"/>
    <row r="26250" s="13" customFormat="1"/>
    <row r="26251" s="13" customFormat="1"/>
    <row r="26252" s="13" customFormat="1"/>
    <row r="26253" s="13" customFormat="1"/>
    <row r="26254" s="13" customFormat="1"/>
    <row r="26255" s="13" customFormat="1"/>
    <row r="26256" s="13" customFormat="1"/>
    <row r="26257" s="13" customFormat="1"/>
    <row r="26258" s="13" customFormat="1"/>
    <row r="26259" s="13" customFormat="1"/>
    <row r="26260" s="13" customFormat="1"/>
    <row r="26261" s="13" customFormat="1"/>
    <row r="26262" s="13" customFormat="1"/>
    <row r="26263" s="13" customFormat="1"/>
    <row r="26264" s="13" customFormat="1"/>
    <row r="26265" s="13" customFormat="1"/>
    <row r="26266" s="13" customFormat="1"/>
    <row r="26267" s="13" customFormat="1"/>
    <row r="26268" s="13" customFormat="1"/>
    <row r="26269" s="13" customFormat="1"/>
    <row r="26270" s="13" customFormat="1"/>
    <row r="26271" s="13" customFormat="1"/>
    <row r="26272" s="13" customFormat="1"/>
    <row r="26273" s="13" customFormat="1"/>
    <row r="26274" s="13" customFormat="1"/>
    <row r="26275" s="13" customFormat="1"/>
    <row r="26276" s="13" customFormat="1"/>
    <row r="26277" s="13" customFormat="1"/>
    <row r="26278" s="13" customFormat="1"/>
    <row r="26279" s="13" customFormat="1"/>
    <row r="26280" s="13" customFormat="1"/>
    <row r="26281" s="13" customFormat="1"/>
    <row r="26282" s="13" customFormat="1"/>
    <row r="26283" s="13" customFormat="1"/>
    <row r="26284" s="13" customFormat="1"/>
    <row r="26285" s="13" customFormat="1"/>
    <row r="26286" s="13" customFormat="1"/>
    <row r="26287" s="13" customFormat="1"/>
    <row r="26288" s="13" customFormat="1"/>
    <row r="26289" s="13" customFormat="1"/>
    <row r="26290" s="13" customFormat="1"/>
    <row r="26291" s="13" customFormat="1"/>
    <row r="26292" s="13" customFormat="1"/>
    <row r="26293" s="13" customFormat="1"/>
    <row r="26294" s="13" customFormat="1"/>
    <row r="26295" s="13" customFormat="1"/>
    <row r="26296" s="13" customFormat="1"/>
    <row r="26297" s="13" customFormat="1"/>
    <row r="26298" s="13" customFormat="1"/>
    <row r="26299" s="13" customFormat="1"/>
    <row r="26300" s="13" customFormat="1"/>
    <row r="26301" s="13" customFormat="1"/>
    <row r="26302" s="13" customFormat="1"/>
    <row r="26303" s="13" customFormat="1"/>
    <row r="26304" s="13" customFormat="1"/>
    <row r="26305" s="13" customFormat="1"/>
    <row r="26306" s="13" customFormat="1"/>
    <row r="26307" s="13" customFormat="1"/>
    <row r="26308" s="13" customFormat="1"/>
    <row r="26309" s="13" customFormat="1"/>
    <row r="26310" s="13" customFormat="1"/>
    <row r="26311" s="13" customFormat="1"/>
    <row r="26312" s="13" customFormat="1"/>
    <row r="26313" s="13" customFormat="1"/>
    <row r="26314" s="13" customFormat="1"/>
    <row r="26315" s="13" customFormat="1"/>
    <row r="26316" s="13" customFormat="1"/>
    <row r="26317" s="13" customFormat="1"/>
    <row r="26318" s="13" customFormat="1"/>
    <row r="26319" s="13" customFormat="1"/>
    <row r="26320" s="13" customFormat="1"/>
    <row r="26321" s="13" customFormat="1"/>
    <row r="26322" s="13" customFormat="1"/>
    <row r="26323" s="13" customFormat="1"/>
    <row r="26324" s="13" customFormat="1"/>
    <row r="26325" s="13" customFormat="1"/>
    <row r="26326" s="13" customFormat="1"/>
    <row r="26327" s="13" customFormat="1"/>
    <row r="26328" s="13" customFormat="1"/>
    <row r="26329" s="13" customFormat="1"/>
    <row r="26330" s="13" customFormat="1"/>
    <row r="26331" s="13" customFormat="1"/>
    <row r="26332" s="13" customFormat="1"/>
    <row r="26333" s="13" customFormat="1"/>
    <row r="26334" s="13" customFormat="1"/>
    <row r="26335" s="13" customFormat="1"/>
    <row r="26336" s="13" customFormat="1"/>
    <row r="26337" s="13" customFormat="1"/>
    <row r="26338" s="13" customFormat="1"/>
    <row r="26339" s="13" customFormat="1"/>
    <row r="26340" s="13" customFormat="1"/>
    <row r="26341" s="13" customFormat="1"/>
    <row r="26342" s="13" customFormat="1"/>
    <row r="26343" s="13" customFormat="1"/>
    <row r="26344" s="13" customFormat="1"/>
    <row r="26345" s="13" customFormat="1"/>
    <row r="26346" s="13" customFormat="1"/>
    <row r="26347" s="13" customFormat="1"/>
    <row r="26348" s="13" customFormat="1"/>
    <row r="26349" s="13" customFormat="1"/>
    <row r="26350" s="13" customFormat="1"/>
    <row r="26351" s="13" customFormat="1"/>
    <row r="26352" s="13" customFormat="1"/>
    <row r="26353" s="13" customFormat="1"/>
    <row r="26354" s="13" customFormat="1"/>
    <row r="26355" s="13" customFormat="1"/>
    <row r="26356" s="13" customFormat="1"/>
    <row r="26357" s="13" customFormat="1"/>
    <row r="26358" s="13" customFormat="1"/>
    <row r="26359" s="13" customFormat="1"/>
    <row r="26360" s="13" customFormat="1"/>
    <row r="26361" s="13" customFormat="1"/>
    <row r="26362" s="13" customFormat="1"/>
    <row r="26363" s="13" customFormat="1"/>
    <row r="26364" s="13" customFormat="1"/>
    <row r="26365" s="13" customFormat="1"/>
    <row r="26366" s="13" customFormat="1"/>
    <row r="26367" s="13" customFormat="1"/>
    <row r="26368" s="13" customFormat="1"/>
    <row r="26369" s="13" customFormat="1"/>
    <row r="26370" s="13" customFormat="1"/>
    <row r="26371" s="13" customFormat="1"/>
    <row r="26372" s="13" customFormat="1"/>
    <row r="26373" s="13" customFormat="1"/>
    <row r="26374" s="13" customFormat="1"/>
    <row r="26375" s="13" customFormat="1"/>
    <row r="26376" s="13" customFormat="1"/>
    <row r="26377" s="13" customFormat="1"/>
    <row r="26378" s="13" customFormat="1"/>
    <row r="26379" s="13" customFormat="1"/>
    <row r="26380" s="13" customFormat="1"/>
    <row r="26381" s="13" customFormat="1"/>
    <row r="26382" s="13" customFormat="1"/>
    <row r="26383" s="13" customFormat="1"/>
    <row r="26384" s="13" customFormat="1"/>
    <row r="26385" s="13" customFormat="1"/>
    <row r="26386" s="13" customFormat="1"/>
    <row r="26387" s="13" customFormat="1"/>
    <row r="26388" s="13" customFormat="1"/>
    <row r="26389" s="13" customFormat="1"/>
    <row r="26390" s="13" customFormat="1"/>
    <row r="26391" s="13" customFormat="1"/>
    <row r="26392" s="13" customFormat="1"/>
    <row r="26393" s="13" customFormat="1"/>
    <row r="26394" s="13" customFormat="1"/>
    <row r="26395" s="13" customFormat="1"/>
    <row r="26396" s="13" customFormat="1"/>
    <row r="26397" s="13" customFormat="1"/>
    <row r="26398" s="13" customFormat="1"/>
    <row r="26399" s="13" customFormat="1"/>
    <row r="26400" s="13" customFormat="1"/>
    <row r="26401" s="13" customFormat="1"/>
    <row r="26402" s="13" customFormat="1"/>
    <row r="26403" s="13" customFormat="1"/>
    <row r="26404" s="13" customFormat="1"/>
    <row r="26405" s="13" customFormat="1"/>
    <row r="26406" s="13" customFormat="1"/>
    <row r="26407" s="13" customFormat="1"/>
    <row r="26408" s="13" customFormat="1"/>
    <row r="26409" s="13" customFormat="1"/>
    <row r="26410" s="13" customFormat="1"/>
    <row r="26411" s="13" customFormat="1"/>
    <row r="26412" s="13" customFormat="1"/>
    <row r="26413" s="13" customFormat="1"/>
    <row r="26414" s="13" customFormat="1"/>
    <row r="26415" s="13" customFormat="1"/>
    <row r="26416" s="13" customFormat="1"/>
    <row r="26417" s="13" customFormat="1"/>
    <row r="26418" s="13" customFormat="1"/>
    <row r="26419" s="13" customFormat="1"/>
    <row r="26420" s="13" customFormat="1"/>
    <row r="26421" s="13" customFormat="1"/>
    <row r="26422" s="13" customFormat="1"/>
    <row r="26423" s="13" customFormat="1"/>
    <row r="26424" s="13" customFormat="1"/>
    <row r="26425" s="13" customFormat="1"/>
    <row r="26426" s="13" customFormat="1"/>
    <row r="26427" s="13" customFormat="1"/>
    <row r="26428" s="13" customFormat="1"/>
    <row r="26429" s="13" customFormat="1"/>
    <row r="26430" s="13" customFormat="1"/>
    <row r="26431" s="13" customFormat="1"/>
    <row r="26432" s="13" customFormat="1"/>
    <row r="26433" s="13" customFormat="1"/>
    <row r="26434" s="13" customFormat="1"/>
    <row r="26435" s="13" customFormat="1"/>
    <row r="26436" s="13" customFormat="1"/>
    <row r="26437" s="13" customFormat="1"/>
    <row r="26438" s="13" customFormat="1"/>
    <row r="26439" s="13" customFormat="1"/>
    <row r="26440" s="13" customFormat="1"/>
    <row r="26441" s="13" customFormat="1"/>
    <row r="26442" s="13" customFormat="1"/>
    <row r="26443" s="13" customFormat="1"/>
    <row r="26444" s="13" customFormat="1"/>
    <row r="26445" s="13" customFormat="1"/>
    <row r="26446" s="13" customFormat="1"/>
    <row r="26447" s="13" customFormat="1"/>
    <row r="26448" s="13" customFormat="1"/>
    <row r="26449" s="13" customFormat="1"/>
    <row r="26450" s="13" customFormat="1"/>
    <row r="26451" s="13" customFormat="1"/>
    <row r="26452" s="13" customFormat="1"/>
    <row r="26453" s="13" customFormat="1"/>
    <row r="26454" s="13" customFormat="1"/>
    <row r="26455" s="13" customFormat="1"/>
    <row r="26456" s="13" customFormat="1"/>
    <row r="26457" s="13" customFormat="1"/>
    <row r="26458" s="13" customFormat="1"/>
    <row r="26459" s="13" customFormat="1"/>
    <row r="26460" s="13" customFormat="1"/>
    <row r="26461" s="13" customFormat="1"/>
    <row r="26462" s="13" customFormat="1"/>
    <row r="26463" s="13" customFormat="1"/>
    <row r="26464" s="13" customFormat="1"/>
    <row r="26465" s="13" customFormat="1"/>
    <row r="26466" s="13" customFormat="1"/>
    <row r="26467" s="13" customFormat="1"/>
    <row r="26468" s="13" customFormat="1"/>
    <row r="26469" s="13" customFormat="1"/>
    <row r="26470" s="13" customFormat="1"/>
    <row r="26471" s="13" customFormat="1"/>
    <row r="26472" s="13" customFormat="1"/>
    <row r="26473" s="13" customFormat="1"/>
    <row r="26474" s="13" customFormat="1"/>
    <row r="26475" s="13" customFormat="1"/>
    <row r="26476" s="13" customFormat="1"/>
    <row r="26477" s="13" customFormat="1"/>
    <row r="26478" s="13" customFormat="1"/>
    <row r="26479" s="13" customFormat="1"/>
    <row r="26480" s="13" customFormat="1"/>
    <row r="26481" s="13" customFormat="1"/>
    <row r="26482" s="13" customFormat="1"/>
    <row r="26483" s="13" customFormat="1"/>
    <row r="26484" s="13" customFormat="1"/>
    <row r="26485" s="13" customFormat="1"/>
    <row r="26486" s="13" customFormat="1"/>
    <row r="26487" s="13" customFormat="1"/>
    <row r="26488" s="13" customFormat="1"/>
    <row r="26489" s="13" customFormat="1"/>
    <row r="26490" s="13" customFormat="1"/>
    <row r="26491" s="13" customFormat="1"/>
    <row r="26492" s="13" customFormat="1"/>
    <row r="26493" s="13" customFormat="1"/>
    <row r="26494" s="13" customFormat="1"/>
    <row r="26495" s="13" customFormat="1"/>
    <row r="26496" s="13" customFormat="1"/>
    <row r="26497" s="13" customFormat="1"/>
    <row r="26498" s="13" customFormat="1"/>
    <row r="26499" s="13" customFormat="1"/>
    <row r="26500" s="13" customFormat="1"/>
    <row r="26501" s="13" customFormat="1"/>
    <row r="26502" s="13" customFormat="1"/>
    <row r="26503" s="13" customFormat="1"/>
    <row r="26504" s="13" customFormat="1"/>
    <row r="26505" s="13" customFormat="1"/>
    <row r="26506" s="13" customFormat="1"/>
    <row r="26507" s="13" customFormat="1"/>
    <row r="26508" s="13" customFormat="1"/>
    <row r="26509" s="13" customFormat="1"/>
    <row r="26510" s="13" customFormat="1"/>
    <row r="26511" s="13" customFormat="1"/>
    <row r="26512" s="13" customFormat="1"/>
    <row r="26513" s="13" customFormat="1"/>
    <row r="26514" s="13" customFormat="1"/>
    <row r="26515" s="13" customFormat="1"/>
    <row r="26516" s="13" customFormat="1"/>
    <row r="26517" s="13" customFormat="1"/>
    <row r="26518" s="13" customFormat="1"/>
    <row r="26519" s="13" customFormat="1"/>
    <row r="26520" s="13" customFormat="1"/>
    <row r="26521" s="13" customFormat="1"/>
    <row r="26522" s="13" customFormat="1"/>
    <row r="26523" s="13" customFormat="1"/>
    <row r="26524" s="13" customFormat="1"/>
    <row r="26525" s="13" customFormat="1"/>
    <row r="26526" s="13" customFormat="1"/>
    <row r="26527" s="13" customFormat="1"/>
    <row r="26528" s="13" customFormat="1"/>
    <row r="26529" s="13" customFormat="1"/>
    <row r="26530" s="13" customFormat="1"/>
    <row r="26531" s="13" customFormat="1"/>
    <row r="26532" s="13" customFormat="1"/>
    <row r="26533" s="13" customFormat="1"/>
    <row r="26534" s="13" customFormat="1"/>
    <row r="26535" s="13" customFormat="1"/>
    <row r="26536" s="13" customFormat="1"/>
    <row r="26537" s="13" customFormat="1"/>
    <row r="26538" s="13" customFormat="1"/>
    <row r="26539" s="13" customFormat="1"/>
    <row r="26540" s="13" customFormat="1"/>
    <row r="26541" s="13" customFormat="1"/>
    <row r="26542" s="13" customFormat="1"/>
    <row r="26543" s="13" customFormat="1"/>
    <row r="26544" s="13" customFormat="1"/>
    <row r="26545" s="13" customFormat="1"/>
    <row r="26546" s="13" customFormat="1"/>
    <row r="26547" s="13" customFormat="1"/>
    <row r="26548" s="13" customFormat="1"/>
    <row r="26549" s="13" customFormat="1"/>
    <row r="26550" s="13" customFormat="1"/>
    <row r="26551" s="13" customFormat="1"/>
    <row r="26552" s="13" customFormat="1"/>
    <row r="26553" s="13" customFormat="1"/>
    <row r="26554" s="13" customFormat="1"/>
    <row r="26555" s="13" customFormat="1"/>
    <row r="26556" s="13" customFormat="1"/>
    <row r="26557" s="13" customFormat="1"/>
    <row r="26558" s="13" customFormat="1"/>
    <row r="26559" s="13" customFormat="1"/>
    <row r="26560" s="13" customFormat="1"/>
    <row r="26561" s="13" customFormat="1"/>
    <row r="26562" s="13" customFormat="1"/>
    <row r="26563" s="13" customFormat="1"/>
    <row r="26564" s="13" customFormat="1"/>
    <row r="26565" s="13" customFormat="1"/>
    <row r="26566" s="13" customFormat="1"/>
    <row r="26567" s="13" customFormat="1"/>
    <row r="26568" s="13" customFormat="1"/>
    <row r="26569" s="13" customFormat="1"/>
    <row r="26570" s="13" customFormat="1"/>
    <row r="26571" s="13" customFormat="1"/>
    <row r="26572" s="13" customFormat="1"/>
    <row r="26573" s="13" customFormat="1"/>
    <row r="26574" s="13" customFormat="1"/>
    <row r="26575" s="13" customFormat="1"/>
    <row r="26576" s="13" customFormat="1"/>
    <row r="26577" s="13" customFormat="1"/>
    <row r="26578" s="13" customFormat="1"/>
    <row r="26579" s="13" customFormat="1"/>
    <row r="26580" s="13" customFormat="1"/>
    <row r="26581" s="13" customFormat="1"/>
    <row r="26582" s="13" customFormat="1"/>
    <row r="26583" s="13" customFormat="1"/>
    <row r="26584" s="13" customFormat="1"/>
    <row r="26585" s="13" customFormat="1"/>
    <row r="26586" s="13" customFormat="1"/>
    <row r="26587" s="13" customFormat="1"/>
    <row r="26588" s="13" customFormat="1"/>
    <row r="26589" s="13" customFormat="1"/>
    <row r="26590" s="13" customFormat="1"/>
    <row r="26591" s="13" customFormat="1"/>
    <row r="26592" s="13" customFormat="1"/>
    <row r="26593" s="13" customFormat="1"/>
    <row r="26594" s="13" customFormat="1"/>
    <row r="26595" s="13" customFormat="1"/>
    <row r="26596" s="13" customFormat="1"/>
    <row r="26597" s="13" customFormat="1"/>
    <row r="26598" s="13" customFormat="1"/>
    <row r="26599" s="13" customFormat="1"/>
    <row r="26600" s="13" customFormat="1"/>
    <row r="26601" s="13" customFormat="1"/>
    <row r="26602" s="13" customFormat="1"/>
    <row r="26603" s="13" customFormat="1"/>
    <row r="26604" s="13" customFormat="1"/>
    <row r="26605" s="13" customFormat="1"/>
    <row r="26606" s="13" customFormat="1"/>
    <row r="26607" s="13" customFormat="1"/>
    <row r="26608" s="13" customFormat="1"/>
    <row r="26609" s="13" customFormat="1"/>
    <row r="26610" s="13" customFormat="1"/>
    <row r="26611" s="13" customFormat="1"/>
    <row r="26612" s="13" customFormat="1"/>
    <row r="26613" s="13" customFormat="1"/>
    <row r="26614" s="13" customFormat="1"/>
    <row r="26615" s="13" customFormat="1"/>
    <row r="26616" s="13" customFormat="1"/>
    <row r="26617" s="13" customFormat="1"/>
    <row r="26618" s="13" customFormat="1"/>
    <row r="26619" s="13" customFormat="1"/>
    <row r="26620" s="13" customFormat="1"/>
    <row r="26621" s="13" customFormat="1"/>
    <row r="26622" s="13" customFormat="1"/>
    <row r="26623" s="13" customFormat="1"/>
    <row r="26624" s="13" customFormat="1"/>
    <row r="26625" s="13" customFormat="1"/>
    <row r="26626" s="13" customFormat="1"/>
    <row r="26627" s="13" customFormat="1"/>
    <row r="26628" s="13" customFormat="1"/>
    <row r="26629" s="13" customFormat="1"/>
    <row r="26630" s="13" customFormat="1"/>
    <row r="26631" s="13" customFormat="1"/>
    <row r="26632" s="13" customFormat="1"/>
    <row r="26633" s="13" customFormat="1"/>
    <row r="26634" s="13" customFormat="1"/>
    <row r="26635" s="13" customFormat="1"/>
    <row r="26636" s="13" customFormat="1"/>
    <row r="26637" s="13" customFormat="1"/>
    <row r="26638" s="13" customFormat="1"/>
    <row r="26639" s="13" customFormat="1"/>
    <row r="26640" s="13" customFormat="1"/>
    <row r="26641" s="13" customFormat="1"/>
    <row r="26642" s="13" customFormat="1"/>
    <row r="26643" s="13" customFormat="1"/>
    <row r="26644" s="13" customFormat="1"/>
    <row r="26645" s="13" customFormat="1"/>
    <row r="26646" s="13" customFormat="1"/>
    <row r="26647" s="13" customFormat="1"/>
    <row r="26648" s="13" customFormat="1"/>
    <row r="26649" s="13" customFormat="1"/>
    <row r="26650" s="13" customFormat="1"/>
    <row r="26651" s="13" customFormat="1"/>
    <row r="26652" s="13" customFormat="1"/>
    <row r="26653" s="13" customFormat="1"/>
    <row r="26654" s="13" customFormat="1"/>
    <row r="26655" s="13" customFormat="1"/>
    <row r="26656" s="13" customFormat="1"/>
    <row r="26657" s="13" customFormat="1"/>
    <row r="26658" s="13" customFormat="1"/>
    <row r="26659" s="13" customFormat="1"/>
    <row r="26660" s="13" customFormat="1"/>
    <row r="26661" s="13" customFormat="1"/>
    <row r="26662" s="13" customFormat="1"/>
    <row r="26663" s="13" customFormat="1"/>
    <row r="26664" s="13" customFormat="1"/>
    <row r="26665" s="13" customFormat="1"/>
    <row r="26666" s="13" customFormat="1"/>
    <row r="26667" s="13" customFormat="1"/>
    <row r="26668" s="13" customFormat="1"/>
    <row r="26669" s="13" customFormat="1"/>
    <row r="26670" s="13" customFormat="1"/>
    <row r="26671" s="13" customFormat="1"/>
    <row r="26672" s="13" customFormat="1"/>
    <row r="26673" s="13" customFormat="1"/>
    <row r="26674" s="13" customFormat="1"/>
    <row r="26675" s="13" customFormat="1"/>
    <row r="26676" s="13" customFormat="1"/>
    <row r="26677" s="13" customFormat="1"/>
    <row r="26678" s="13" customFormat="1"/>
    <row r="26679" s="13" customFormat="1"/>
    <row r="26680" s="13" customFormat="1"/>
    <row r="26681" s="13" customFormat="1"/>
    <row r="26682" s="13" customFormat="1"/>
    <row r="26683" s="13" customFormat="1"/>
    <row r="26684" s="13" customFormat="1"/>
    <row r="26685" s="13" customFormat="1"/>
    <row r="26686" s="13" customFormat="1"/>
    <row r="26687" s="13" customFormat="1"/>
    <row r="26688" s="13" customFormat="1"/>
    <row r="26689" s="13" customFormat="1"/>
    <row r="26690" s="13" customFormat="1"/>
    <row r="26691" s="13" customFormat="1"/>
    <row r="26692" s="13" customFormat="1"/>
    <row r="26693" s="13" customFormat="1"/>
    <row r="26694" s="13" customFormat="1"/>
    <row r="26695" s="13" customFormat="1"/>
    <row r="26696" s="13" customFormat="1"/>
    <row r="26697" s="13" customFormat="1"/>
    <row r="26698" s="13" customFormat="1"/>
    <row r="26699" s="13" customFormat="1"/>
    <row r="26700" s="13" customFormat="1"/>
    <row r="26701" s="13" customFormat="1"/>
    <row r="26702" s="13" customFormat="1"/>
    <row r="26703" s="13" customFormat="1"/>
    <row r="26704" s="13" customFormat="1"/>
    <row r="26705" s="13" customFormat="1"/>
    <row r="26706" s="13" customFormat="1"/>
    <row r="26707" s="13" customFormat="1"/>
    <row r="26708" s="13" customFormat="1"/>
    <row r="26709" s="13" customFormat="1"/>
    <row r="26710" s="13" customFormat="1"/>
    <row r="26711" s="13" customFormat="1"/>
    <row r="26712" s="13" customFormat="1"/>
    <row r="26713" s="13" customFormat="1"/>
    <row r="26714" s="13" customFormat="1"/>
    <row r="26715" s="13" customFormat="1"/>
    <row r="26716" s="13" customFormat="1"/>
    <row r="26717" s="13" customFormat="1"/>
    <row r="26718" s="13" customFormat="1"/>
    <row r="26719" s="13" customFormat="1"/>
    <row r="26720" s="13" customFormat="1"/>
    <row r="26721" s="13" customFormat="1"/>
    <row r="26722" s="13" customFormat="1"/>
    <row r="26723" s="13" customFormat="1"/>
    <row r="26724" s="13" customFormat="1"/>
    <row r="26725" s="13" customFormat="1"/>
    <row r="26726" s="13" customFormat="1"/>
    <row r="26727" s="13" customFormat="1"/>
    <row r="26728" s="13" customFormat="1"/>
    <row r="26729" s="13" customFormat="1"/>
    <row r="26730" s="13" customFormat="1"/>
    <row r="26731" s="13" customFormat="1"/>
    <row r="26732" s="13" customFormat="1"/>
    <row r="26733" s="13" customFormat="1"/>
    <row r="26734" s="13" customFormat="1"/>
    <row r="26735" s="13" customFormat="1"/>
    <row r="26736" s="13" customFormat="1"/>
    <row r="26737" s="13" customFormat="1"/>
    <row r="26738" s="13" customFormat="1"/>
    <row r="26739" s="13" customFormat="1"/>
    <row r="26740" s="13" customFormat="1"/>
    <row r="26741" s="13" customFormat="1"/>
    <row r="26742" s="13" customFormat="1"/>
    <row r="26743" s="13" customFormat="1"/>
    <row r="26744" s="13" customFormat="1"/>
    <row r="26745" s="13" customFormat="1"/>
    <row r="26746" s="13" customFormat="1"/>
    <row r="26747" s="13" customFormat="1"/>
    <row r="26748" s="13" customFormat="1"/>
    <row r="26749" s="13" customFormat="1"/>
    <row r="26750" s="13" customFormat="1"/>
    <row r="26751" s="13" customFormat="1"/>
    <row r="26752" s="13" customFormat="1"/>
    <row r="26753" s="13" customFormat="1"/>
    <row r="26754" s="13" customFormat="1"/>
    <row r="26755" s="13" customFormat="1"/>
    <row r="26756" s="13" customFormat="1"/>
    <row r="26757" s="13" customFormat="1"/>
    <row r="26758" s="13" customFormat="1"/>
    <row r="26759" s="13" customFormat="1"/>
    <row r="26760" s="13" customFormat="1"/>
    <row r="26761" s="13" customFormat="1"/>
    <row r="26762" s="13" customFormat="1"/>
    <row r="26763" s="13" customFormat="1"/>
    <row r="26764" s="13" customFormat="1"/>
    <row r="26765" s="13" customFormat="1"/>
    <row r="26766" s="13" customFormat="1"/>
    <row r="26767" s="13" customFormat="1"/>
    <row r="26768" s="13" customFormat="1"/>
    <row r="26769" s="13" customFormat="1"/>
    <row r="26770" s="13" customFormat="1"/>
    <row r="26771" s="13" customFormat="1"/>
    <row r="26772" s="13" customFormat="1"/>
    <row r="26773" s="13" customFormat="1"/>
    <row r="26774" s="13" customFormat="1"/>
    <row r="26775" s="13" customFormat="1"/>
    <row r="26776" s="13" customFormat="1"/>
    <row r="26777" s="13" customFormat="1"/>
    <row r="26778" s="13" customFormat="1"/>
    <row r="26779" s="13" customFormat="1"/>
    <row r="26780" s="13" customFormat="1"/>
    <row r="26781" s="13" customFormat="1"/>
    <row r="26782" s="13" customFormat="1"/>
    <row r="26783" s="13" customFormat="1"/>
    <row r="26784" s="13" customFormat="1"/>
    <row r="26785" s="13" customFormat="1"/>
    <row r="26786" s="13" customFormat="1"/>
    <row r="26787" s="13" customFormat="1"/>
    <row r="26788" s="13" customFormat="1"/>
    <row r="26789" s="13" customFormat="1"/>
    <row r="26790" s="13" customFormat="1"/>
    <row r="26791" s="13" customFormat="1"/>
    <row r="26792" s="13" customFormat="1"/>
    <row r="26793" s="13" customFormat="1"/>
    <row r="26794" s="13" customFormat="1"/>
    <row r="26795" s="13" customFormat="1"/>
    <row r="26796" s="13" customFormat="1"/>
    <row r="26797" s="13" customFormat="1"/>
    <row r="26798" s="13" customFormat="1"/>
    <row r="26799" s="13" customFormat="1"/>
    <row r="26800" s="13" customFormat="1"/>
    <row r="26801" s="13" customFormat="1"/>
    <row r="26802" s="13" customFormat="1"/>
    <row r="26803" s="13" customFormat="1"/>
    <row r="26804" s="13" customFormat="1"/>
    <row r="26805" s="13" customFormat="1"/>
    <row r="26806" s="13" customFormat="1"/>
    <row r="26807" s="13" customFormat="1"/>
    <row r="26808" s="13" customFormat="1"/>
    <row r="26809" s="13" customFormat="1"/>
    <row r="26810" s="13" customFormat="1"/>
    <row r="26811" s="13" customFormat="1"/>
    <row r="26812" s="13" customFormat="1"/>
    <row r="26813" s="13" customFormat="1"/>
    <row r="26814" s="13" customFormat="1"/>
    <row r="26815" s="13" customFormat="1"/>
    <row r="26816" s="13" customFormat="1"/>
    <row r="26817" s="13" customFormat="1"/>
    <row r="26818" s="13" customFormat="1"/>
    <row r="26819" s="13" customFormat="1"/>
    <row r="26820" s="13" customFormat="1"/>
    <row r="26821" s="13" customFormat="1"/>
    <row r="26822" s="13" customFormat="1"/>
    <row r="26823" s="13" customFormat="1"/>
    <row r="26824" s="13" customFormat="1"/>
    <row r="26825" s="13" customFormat="1"/>
    <row r="26826" s="13" customFormat="1"/>
    <row r="26827" s="13" customFormat="1"/>
    <row r="26828" s="13" customFormat="1"/>
    <row r="26829" s="13" customFormat="1"/>
    <row r="26830" s="13" customFormat="1"/>
    <row r="26831" s="13" customFormat="1"/>
    <row r="26832" s="13" customFormat="1"/>
    <row r="26833" s="13" customFormat="1"/>
    <row r="26834" s="13" customFormat="1"/>
    <row r="26835" s="13" customFormat="1"/>
    <row r="26836" s="13" customFormat="1"/>
    <row r="26837" s="13" customFormat="1"/>
    <row r="26838" s="13" customFormat="1"/>
    <row r="26839" s="13" customFormat="1"/>
    <row r="26840" s="13" customFormat="1"/>
    <row r="26841" s="13" customFormat="1"/>
    <row r="26842" s="13" customFormat="1"/>
    <row r="26843" s="13" customFormat="1"/>
    <row r="26844" s="13" customFormat="1"/>
    <row r="26845" s="13" customFormat="1"/>
    <row r="26846" s="13" customFormat="1"/>
    <row r="26847" s="13" customFormat="1"/>
    <row r="26848" s="13" customFormat="1"/>
    <row r="26849" s="13" customFormat="1"/>
    <row r="26850" s="13" customFormat="1"/>
    <row r="26851" s="13" customFormat="1"/>
    <row r="26852" s="13" customFormat="1"/>
    <row r="26853" s="13" customFormat="1"/>
    <row r="26854" s="13" customFormat="1"/>
    <row r="26855" s="13" customFormat="1"/>
    <row r="26856" s="13" customFormat="1"/>
    <row r="26857" s="13" customFormat="1"/>
    <row r="26858" s="13" customFormat="1"/>
    <row r="26859" s="13" customFormat="1"/>
    <row r="26860" s="13" customFormat="1"/>
    <row r="26861" s="13" customFormat="1"/>
    <row r="26862" s="13" customFormat="1"/>
    <row r="26863" s="13" customFormat="1"/>
    <row r="26864" s="13" customFormat="1"/>
    <row r="26865" s="13" customFormat="1"/>
    <row r="26866" s="13" customFormat="1"/>
    <row r="26867" s="13" customFormat="1"/>
    <row r="26868" s="13" customFormat="1"/>
    <row r="26869" s="13" customFormat="1"/>
    <row r="26870" s="13" customFormat="1"/>
    <row r="26871" s="13" customFormat="1"/>
    <row r="26872" s="13" customFormat="1"/>
    <row r="26873" s="13" customFormat="1"/>
    <row r="26874" s="13" customFormat="1"/>
    <row r="26875" s="13" customFormat="1"/>
    <row r="26876" s="13" customFormat="1"/>
    <row r="26877" s="13" customFormat="1"/>
    <row r="26878" s="13" customFormat="1"/>
    <row r="26879" s="13" customFormat="1"/>
    <row r="26880" s="13" customFormat="1"/>
    <row r="26881" s="13" customFormat="1"/>
    <row r="26882" s="13" customFormat="1"/>
    <row r="26883" s="13" customFormat="1"/>
    <row r="26884" s="13" customFormat="1"/>
    <row r="26885" s="13" customFormat="1"/>
    <row r="26886" s="13" customFormat="1"/>
    <row r="26887" s="13" customFormat="1"/>
    <row r="26888" s="13" customFormat="1"/>
    <row r="26889" s="13" customFormat="1"/>
    <row r="26890" s="13" customFormat="1"/>
    <row r="26891" s="13" customFormat="1"/>
    <row r="26892" s="13" customFormat="1"/>
    <row r="26893" s="13" customFormat="1"/>
    <row r="26894" s="13" customFormat="1"/>
    <row r="26895" s="13" customFormat="1"/>
    <row r="26896" s="13" customFormat="1"/>
    <row r="26897" s="13" customFormat="1"/>
    <row r="26898" s="13" customFormat="1"/>
    <row r="26899" s="13" customFormat="1"/>
    <row r="26900" s="13" customFormat="1"/>
    <row r="26901" s="13" customFormat="1"/>
    <row r="26902" s="13" customFormat="1"/>
    <row r="26903" s="13" customFormat="1"/>
    <row r="26904" s="13" customFormat="1"/>
    <row r="26905" s="13" customFormat="1"/>
    <row r="26906" s="13" customFormat="1"/>
    <row r="26907" s="13" customFormat="1"/>
    <row r="26908" s="13" customFormat="1"/>
    <row r="26909" s="13" customFormat="1"/>
    <row r="26910" s="13" customFormat="1"/>
    <row r="26911" s="13" customFormat="1"/>
    <row r="26912" s="13" customFormat="1"/>
    <row r="26913" s="13" customFormat="1"/>
    <row r="26914" s="13" customFormat="1"/>
    <row r="26915" s="13" customFormat="1"/>
    <row r="26916" s="13" customFormat="1"/>
    <row r="26917" s="13" customFormat="1"/>
    <row r="26918" s="13" customFormat="1"/>
    <row r="26919" s="13" customFormat="1"/>
    <row r="26920" s="13" customFormat="1"/>
    <row r="26921" s="13" customFormat="1"/>
    <row r="26922" s="13" customFormat="1"/>
    <row r="26923" s="13" customFormat="1"/>
    <row r="26924" s="13" customFormat="1"/>
    <row r="26925" s="13" customFormat="1"/>
    <row r="26926" s="13" customFormat="1"/>
    <row r="26927" s="13" customFormat="1"/>
    <row r="26928" s="13" customFormat="1"/>
    <row r="26929" s="13" customFormat="1"/>
    <row r="26930" s="13" customFormat="1"/>
    <row r="26931" s="13" customFormat="1"/>
    <row r="26932" s="13" customFormat="1"/>
    <row r="26933" s="13" customFormat="1"/>
    <row r="26934" s="13" customFormat="1"/>
    <row r="26935" s="13" customFormat="1"/>
    <row r="26936" s="13" customFormat="1"/>
    <row r="26937" s="13" customFormat="1"/>
    <row r="26938" s="13" customFormat="1"/>
    <row r="26939" s="13" customFormat="1"/>
    <row r="26940" s="13" customFormat="1"/>
    <row r="26941" s="13" customFormat="1"/>
    <row r="26942" s="13" customFormat="1"/>
    <row r="26943" s="13" customFormat="1"/>
    <row r="26944" s="13" customFormat="1"/>
    <row r="26945" s="13" customFormat="1"/>
    <row r="26946" s="13" customFormat="1"/>
    <row r="26947" s="13" customFormat="1"/>
    <row r="26948" s="13" customFormat="1"/>
    <row r="26949" s="13" customFormat="1"/>
    <row r="26950" s="13" customFormat="1"/>
    <row r="26951" s="13" customFormat="1"/>
    <row r="26952" s="13" customFormat="1"/>
    <row r="26953" s="13" customFormat="1"/>
    <row r="26954" s="13" customFormat="1"/>
    <row r="26955" s="13" customFormat="1"/>
    <row r="26956" s="13" customFormat="1"/>
    <row r="26957" s="13" customFormat="1"/>
    <row r="26958" s="13" customFormat="1"/>
    <row r="26959" s="13" customFormat="1"/>
    <row r="26960" s="13" customFormat="1"/>
    <row r="26961" s="13" customFormat="1"/>
    <row r="26962" s="13" customFormat="1"/>
    <row r="26963" s="13" customFormat="1"/>
    <row r="26964" s="13" customFormat="1"/>
    <row r="26965" s="13" customFormat="1"/>
    <row r="26966" s="13" customFormat="1"/>
    <row r="26967" s="13" customFormat="1"/>
    <row r="26968" s="13" customFormat="1"/>
    <row r="26969" s="13" customFormat="1"/>
    <row r="26970" s="13" customFormat="1"/>
    <row r="26971" s="13" customFormat="1"/>
    <row r="26972" s="13" customFormat="1"/>
    <row r="26973" s="13" customFormat="1"/>
    <row r="26974" s="13" customFormat="1"/>
    <row r="26975" s="13" customFormat="1"/>
    <row r="26976" s="13" customFormat="1"/>
    <row r="26977" s="13" customFormat="1"/>
    <row r="26978" s="13" customFormat="1"/>
    <row r="26979" s="13" customFormat="1"/>
    <row r="26980" s="13" customFormat="1"/>
    <row r="26981" s="13" customFormat="1"/>
    <row r="26982" s="13" customFormat="1"/>
    <row r="26983" s="13" customFormat="1"/>
    <row r="26984" s="13" customFormat="1"/>
    <row r="26985" s="13" customFormat="1"/>
    <row r="26986" s="13" customFormat="1"/>
    <row r="26987" s="13" customFormat="1"/>
    <row r="26988" s="13" customFormat="1"/>
    <row r="26989" s="13" customFormat="1"/>
    <row r="26990" s="13" customFormat="1"/>
    <row r="26991" s="13" customFormat="1"/>
    <row r="26992" s="13" customFormat="1"/>
    <row r="26993" s="13" customFormat="1"/>
    <row r="26994" s="13" customFormat="1"/>
    <row r="26995" s="13" customFormat="1"/>
    <row r="26996" s="13" customFormat="1"/>
    <row r="26997" s="13" customFormat="1"/>
    <row r="26998" s="13" customFormat="1"/>
    <row r="26999" s="13" customFormat="1"/>
    <row r="27000" s="13" customFormat="1"/>
    <row r="27001" s="13" customFormat="1"/>
    <row r="27002" s="13" customFormat="1"/>
    <row r="27003" s="13" customFormat="1"/>
    <row r="27004" s="13" customFormat="1"/>
    <row r="27005" s="13" customFormat="1"/>
    <row r="27006" s="13" customFormat="1"/>
    <row r="27007" s="13" customFormat="1"/>
    <row r="27008" s="13" customFormat="1"/>
    <row r="27009" s="13" customFormat="1"/>
    <row r="27010" s="13" customFormat="1"/>
    <row r="27011" s="13" customFormat="1"/>
    <row r="27012" s="13" customFormat="1"/>
    <row r="27013" s="13" customFormat="1"/>
    <row r="27014" s="13" customFormat="1"/>
    <row r="27015" s="13" customFormat="1"/>
    <row r="27016" s="13" customFormat="1"/>
    <row r="27017" s="13" customFormat="1"/>
    <row r="27018" s="13" customFormat="1"/>
    <row r="27019" s="13" customFormat="1"/>
    <row r="27020" s="13" customFormat="1"/>
    <row r="27021" s="13" customFormat="1"/>
    <row r="27022" s="13" customFormat="1"/>
    <row r="27023" s="13" customFormat="1"/>
    <row r="27024" s="13" customFormat="1"/>
    <row r="27025" s="13" customFormat="1"/>
    <row r="27026" s="13" customFormat="1"/>
    <row r="27027" s="13" customFormat="1"/>
    <row r="27028" s="13" customFormat="1"/>
    <row r="27029" s="13" customFormat="1"/>
    <row r="27030" s="13" customFormat="1"/>
    <row r="27031" s="13" customFormat="1"/>
    <row r="27032" s="13" customFormat="1"/>
    <row r="27033" s="13" customFormat="1"/>
    <row r="27034" s="13" customFormat="1"/>
    <row r="27035" s="13" customFormat="1"/>
    <row r="27036" s="13" customFormat="1"/>
    <row r="27037" s="13" customFormat="1"/>
    <row r="27038" s="13" customFormat="1"/>
    <row r="27039" s="13" customFormat="1"/>
    <row r="27040" s="13" customFormat="1"/>
    <row r="27041" s="13" customFormat="1"/>
    <row r="27042" s="13" customFormat="1"/>
    <row r="27043" s="13" customFormat="1"/>
    <row r="27044" s="13" customFormat="1"/>
    <row r="27045" s="13" customFormat="1"/>
    <row r="27046" s="13" customFormat="1"/>
    <row r="27047" s="13" customFormat="1"/>
    <row r="27048" s="13" customFormat="1"/>
    <row r="27049" s="13" customFormat="1"/>
    <row r="27050" s="13" customFormat="1"/>
    <row r="27051" s="13" customFormat="1"/>
    <row r="27052" s="13" customFormat="1"/>
    <row r="27053" s="13" customFormat="1"/>
    <row r="27054" s="13" customFormat="1"/>
    <row r="27055" s="13" customFormat="1"/>
    <row r="27056" s="13" customFormat="1"/>
    <row r="27057" s="13" customFormat="1"/>
    <row r="27058" s="13" customFormat="1"/>
    <row r="27059" s="13" customFormat="1"/>
    <row r="27060" s="13" customFormat="1"/>
    <row r="27061" s="13" customFormat="1"/>
    <row r="27062" s="13" customFormat="1"/>
    <row r="27063" s="13" customFormat="1"/>
    <row r="27064" s="13" customFormat="1"/>
    <row r="27065" s="13" customFormat="1"/>
    <row r="27066" s="13" customFormat="1"/>
    <row r="27067" s="13" customFormat="1"/>
    <row r="27068" s="13" customFormat="1"/>
    <row r="27069" s="13" customFormat="1"/>
    <row r="27070" s="13" customFormat="1"/>
    <row r="27071" s="13" customFormat="1"/>
    <row r="27072" s="13" customFormat="1"/>
    <row r="27073" s="13" customFormat="1"/>
    <row r="27074" s="13" customFormat="1"/>
    <row r="27075" s="13" customFormat="1"/>
    <row r="27076" s="13" customFormat="1"/>
    <row r="27077" s="13" customFormat="1"/>
    <row r="27078" s="13" customFormat="1"/>
    <row r="27079" s="13" customFormat="1"/>
    <row r="27080" s="13" customFormat="1"/>
    <row r="27081" s="13" customFormat="1"/>
    <row r="27082" s="13" customFormat="1"/>
    <row r="27083" s="13" customFormat="1"/>
    <row r="27084" s="13" customFormat="1"/>
    <row r="27085" s="13" customFormat="1"/>
    <row r="27086" s="13" customFormat="1"/>
    <row r="27087" s="13" customFormat="1"/>
    <row r="27088" s="13" customFormat="1"/>
    <row r="27089" s="13" customFormat="1"/>
    <row r="27090" s="13" customFormat="1"/>
    <row r="27091" s="13" customFormat="1"/>
    <row r="27092" s="13" customFormat="1"/>
    <row r="27093" s="13" customFormat="1"/>
    <row r="27094" s="13" customFormat="1"/>
    <row r="27095" s="13" customFormat="1"/>
    <row r="27096" s="13" customFormat="1"/>
    <row r="27097" s="13" customFormat="1"/>
    <row r="27098" s="13" customFormat="1"/>
    <row r="27099" s="13" customFormat="1"/>
    <row r="27100" s="13" customFormat="1"/>
    <row r="27101" s="13" customFormat="1"/>
    <row r="27102" s="13" customFormat="1"/>
    <row r="27103" s="13" customFormat="1"/>
    <row r="27104" s="13" customFormat="1"/>
    <row r="27105" s="13" customFormat="1"/>
    <row r="27106" s="13" customFormat="1"/>
    <row r="27107" s="13" customFormat="1"/>
    <row r="27108" s="13" customFormat="1"/>
    <row r="27109" s="13" customFormat="1"/>
    <row r="27110" s="13" customFormat="1"/>
    <row r="27111" s="13" customFormat="1"/>
    <row r="27112" s="13" customFormat="1"/>
    <row r="27113" s="13" customFormat="1"/>
    <row r="27114" s="13" customFormat="1"/>
    <row r="27115" s="13" customFormat="1"/>
    <row r="27116" s="13" customFormat="1"/>
    <row r="27117" s="13" customFormat="1"/>
    <row r="27118" s="13" customFormat="1"/>
    <row r="27119" s="13" customFormat="1"/>
    <row r="27120" s="13" customFormat="1"/>
    <row r="27121" s="13" customFormat="1"/>
    <row r="27122" s="13" customFormat="1"/>
    <row r="27123" s="13" customFormat="1"/>
    <row r="27124" s="13" customFormat="1"/>
    <row r="27125" s="13" customFormat="1"/>
    <row r="27126" s="13" customFormat="1"/>
    <row r="27127" s="13" customFormat="1"/>
    <row r="27128" s="13" customFormat="1"/>
    <row r="27129" s="13" customFormat="1"/>
    <row r="27130" s="13" customFormat="1"/>
    <row r="27131" s="13" customFormat="1"/>
    <row r="27132" s="13" customFormat="1"/>
    <row r="27133" s="13" customFormat="1"/>
    <row r="27134" s="13" customFormat="1"/>
    <row r="27135" s="13" customFormat="1"/>
    <row r="27136" s="13" customFormat="1"/>
    <row r="27137" s="13" customFormat="1"/>
    <row r="27138" s="13" customFormat="1"/>
    <row r="27139" s="13" customFormat="1"/>
    <row r="27140" s="13" customFormat="1"/>
    <row r="27141" s="13" customFormat="1"/>
    <row r="27142" s="13" customFormat="1"/>
    <row r="27143" s="13" customFormat="1"/>
    <row r="27144" s="13" customFormat="1"/>
    <row r="27145" s="13" customFormat="1"/>
    <row r="27146" s="13" customFormat="1"/>
    <row r="27147" s="13" customFormat="1"/>
    <row r="27148" s="13" customFormat="1"/>
    <row r="27149" s="13" customFormat="1"/>
    <row r="27150" s="13" customFormat="1"/>
    <row r="27151" s="13" customFormat="1"/>
    <row r="27152" s="13" customFormat="1"/>
    <row r="27153" s="13" customFormat="1"/>
    <row r="27154" s="13" customFormat="1"/>
    <row r="27155" s="13" customFormat="1"/>
    <row r="27156" s="13" customFormat="1"/>
    <row r="27157" s="13" customFormat="1"/>
    <row r="27158" s="13" customFormat="1"/>
    <row r="27159" s="13" customFormat="1"/>
    <row r="27160" s="13" customFormat="1"/>
    <row r="27161" s="13" customFormat="1"/>
    <row r="27162" s="13" customFormat="1"/>
    <row r="27163" s="13" customFormat="1"/>
    <row r="27164" s="13" customFormat="1"/>
    <row r="27165" s="13" customFormat="1"/>
    <row r="27166" s="13" customFormat="1"/>
    <row r="27167" s="13" customFormat="1"/>
    <row r="27168" s="13" customFormat="1"/>
    <row r="27169" s="13" customFormat="1"/>
    <row r="27170" s="13" customFormat="1"/>
    <row r="27171" s="13" customFormat="1"/>
    <row r="27172" s="13" customFormat="1"/>
    <row r="27173" s="13" customFormat="1"/>
    <row r="27174" s="13" customFormat="1"/>
    <row r="27175" s="13" customFormat="1"/>
    <row r="27176" s="13" customFormat="1"/>
    <row r="27177" s="13" customFormat="1"/>
    <row r="27178" s="13" customFormat="1"/>
    <row r="27179" s="13" customFormat="1"/>
    <row r="27180" s="13" customFormat="1"/>
    <row r="27181" s="13" customFormat="1"/>
    <row r="27182" s="13" customFormat="1"/>
    <row r="27183" s="13" customFormat="1"/>
    <row r="27184" s="13" customFormat="1"/>
    <row r="27185" s="13" customFormat="1"/>
    <row r="27186" s="13" customFormat="1"/>
    <row r="27187" s="13" customFormat="1"/>
    <row r="27188" s="13" customFormat="1"/>
    <row r="27189" s="13" customFormat="1"/>
    <row r="27190" s="13" customFormat="1"/>
    <row r="27191" s="13" customFormat="1"/>
    <row r="27192" s="13" customFormat="1"/>
    <row r="27193" s="13" customFormat="1"/>
    <row r="27194" s="13" customFormat="1"/>
    <row r="27195" s="13" customFormat="1"/>
    <row r="27196" s="13" customFormat="1"/>
    <row r="27197" s="13" customFormat="1"/>
    <row r="27198" s="13" customFormat="1"/>
    <row r="27199" s="13" customFormat="1"/>
    <row r="27200" s="13" customFormat="1"/>
    <row r="27201" s="13" customFormat="1"/>
    <row r="27202" s="13" customFormat="1"/>
    <row r="27203" s="13" customFormat="1"/>
    <row r="27204" s="13" customFormat="1"/>
    <row r="27205" s="13" customFormat="1"/>
    <row r="27206" s="13" customFormat="1"/>
    <row r="27207" s="13" customFormat="1"/>
    <row r="27208" s="13" customFormat="1"/>
    <row r="27209" s="13" customFormat="1"/>
    <row r="27210" s="13" customFormat="1"/>
    <row r="27211" s="13" customFormat="1"/>
    <row r="27212" s="13" customFormat="1"/>
    <row r="27213" s="13" customFormat="1"/>
    <row r="27214" s="13" customFormat="1"/>
    <row r="27215" s="13" customFormat="1"/>
    <row r="27216" s="13" customFormat="1"/>
    <row r="27217" s="13" customFormat="1"/>
    <row r="27218" s="13" customFormat="1"/>
    <row r="27219" s="13" customFormat="1"/>
    <row r="27220" s="13" customFormat="1"/>
    <row r="27221" s="13" customFormat="1"/>
    <row r="27222" s="13" customFormat="1"/>
    <row r="27223" s="13" customFormat="1"/>
    <row r="27224" s="13" customFormat="1"/>
    <row r="27225" s="13" customFormat="1"/>
    <row r="27226" s="13" customFormat="1"/>
    <row r="27227" s="13" customFormat="1"/>
    <row r="27228" s="13" customFormat="1"/>
    <row r="27229" s="13" customFormat="1"/>
    <row r="27230" s="13" customFormat="1"/>
    <row r="27231" s="13" customFormat="1"/>
    <row r="27232" s="13" customFormat="1"/>
    <row r="27233" s="13" customFormat="1"/>
    <row r="27234" s="13" customFormat="1"/>
    <row r="27235" s="13" customFormat="1"/>
    <row r="27236" s="13" customFormat="1"/>
    <row r="27237" s="13" customFormat="1"/>
    <row r="27238" s="13" customFormat="1"/>
    <row r="27239" s="13" customFormat="1"/>
    <row r="27240" s="13" customFormat="1"/>
    <row r="27241" s="13" customFormat="1"/>
    <row r="27242" s="13" customFormat="1"/>
    <row r="27243" s="13" customFormat="1"/>
    <row r="27244" s="13" customFormat="1"/>
    <row r="27245" s="13" customFormat="1"/>
    <row r="27246" s="13" customFormat="1"/>
    <row r="27247" s="13" customFormat="1"/>
    <row r="27248" s="13" customFormat="1"/>
    <row r="27249" s="13" customFormat="1"/>
    <row r="27250" s="13" customFormat="1"/>
    <row r="27251" s="13" customFormat="1"/>
    <row r="27252" s="13" customFormat="1"/>
    <row r="27253" s="13" customFormat="1"/>
    <row r="27254" s="13" customFormat="1"/>
    <row r="27255" s="13" customFormat="1"/>
    <row r="27256" s="13" customFormat="1"/>
    <row r="27257" s="13" customFormat="1"/>
    <row r="27258" s="13" customFormat="1"/>
    <row r="27259" s="13" customFormat="1"/>
    <row r="27260" s="13" customFormat="1"/>
    <row r="27261" s="13" customFormat="1"/>
    <row r="27262" s="13" customFormat="1"/>
    <row r="27263" s="13" customFormat="1"/>
    <row r="27264" s="13" customFormat="1"/>
    <row r="27265" s="13" customFormat="1"/>
    <row r="27266" s="13" customFormat="1"/>
    <row r="27267" s="13" customFormat="1"/>
    <row r="27268" s="13" customFormat="1"/>
    <row r="27269" s="13" customFormat="1"/>
    <row r="27270" s="13" customFormat="1"/>
    <row r="27271" s="13" customFormat="1"/>
    <row r="27272" s="13" customFormat="1"/>
    <row r="27273" s="13" customFormat="1"/>
    <row r="27274" s="13" customFormat="1"/>
    <row r="27275" s="13" customFormat="1"/>
    <row r="27276" s="13" customFormat="1"/>
    <row r="27277" s="13" customFormat="1"/>
    <row r="27278" s="13" customFormat="1"/>
    <row r="27279" s="13" customFormat="1"/>
    <row r="27280" s="13" customFormat="1"/>
    <row r="27281" s="13" customFormat="1"/>
    <row r="27282" s="13" customFormat="1"/>
    <row r="27283" s="13" customFormat="1"/>
    <row r="27284" s="13" customFormat="1"/>
    <row r="27285" s="13" customFormat="1"/>
    <row r="27286" s="13" customFormat="1"/>
    <row r="27287" s="13" customFormat="1"/>
    <row r="27288" s="13" customFormat="1"/>
    <row r="27289" s="13" customFormat="1"/>
    <row r="27290" s="13" customFormat="1"/>
    <row r="27291" s="13" customFormat="1"/>
    <row r="27292" s="13" customFormat="1"/>
    <row r="27293" s="13" customFormat="1"/>
    <row r="27294" s="13" customFormat="1"/>
    <row r="27295" s="13" customFormat="1"/>
    <row r="27296" s="13" customFormat="1"/>
    <row r="27297" s="13" customFormat="1"/>
    <row r="27298" s="13" customFormat="1"/>
    <row r="27299" s="13" customFormat="1"/>
    <row r="27300" s="13" customFormat="1"/>
    <row r="27301" s="13" customFormat="1"/>
    <row r="27302" s="13" customFormat="1"/>
    <row r="27303" s="13" customFormat="1"/>
    <row r="27304" s="13" customFormat="1"/>
    <row r="27305" s="13" customFormat="1"/>
    <row r="27306" s="13" customFormat="1"/>
    <row r="27307" s="13" customFormat="1"/>
    <row r="27308" s="13" customFormat="1"/>
    <row r="27309" s="13" customFormat="1"/>
    <row r="27310" s="13" customFormat="1"/>
    <row r="27311" s="13" customFormat="1"/>
    <row r="27312" s="13" customFormat="1"/>
    <row r="27313" s="13" customFormat="1"/>
    <row r="27314" s="13" customFormat="1"/>
    <row r="27315" s="13" customFormat="1"/>
    <row r="27316" s="13" customFormat="1"/>
    <row r="27317" s="13" customFormat="1"/>
    <row r="27318" s="13" customFormat="1"/>
    <row r="27319" s="13" customFormat="1"/>
    <row r="27320" s="13" customFormat="1"/>
    <row r="27321" s="13" customFormat="1"/>
    <row r="27322" s="13" customFormat="1"/>
    <row r="27323" s="13" customFormat="1"/>
    <row r="27324" s="13" customFormat="1"/>
    <row r="27325" s="13" customFormat="1"/>
    <row r="27326" s="13" customFormat="1"/>
    <row r="27327" s="13" customFormat="1"/>
    <row r="27328" s="13" customFormat="1"/>
    <row r="27329" s="13" customFormat="1"/>
    <row r="27330" s="13" customFormat="1"/>
    <row r="27331" s="13" customFormat="1"/>
    <row r="27332" s="13" customFormat="1"/>
    <row r="27333" s="13" customFormat="1"/>
    <row r="27334" s="13" customFormat="1"/>
    <row r="27335" s="13" customFormat="1"/>
    <row r="27336" s="13" customFormat="1"/>
    <row r="27337" s="13" customFormat="1"/>
    <row r="27338" s="13" customFormat="1"/>
    <row r="27339" s="13" customFormat="1"/>
    <row r="27340" s="13" customFormat="1"/>
    <row r="27341" s="13" customFormat="1"/>
    <row r="27342" s="13" customFormat="1"/>
    <row r="27343" s="13" customFormat="1"/>
    <row r="27344" s="13" customFormat="1"/>
    <row r="27345" s="13" customFormat="1"/>
    <row r="27346" s="13" customFormat="1"/>
    <row r="27347" s="13" customFormat="1"/>
    <row r="27348" s="13" customFormat="1"/>
    <row r="27349" s="13" customFormat="1"/>
    <row r="27350" s="13" customFormat="1"/>
    <row r="27351" s="13" customFormat="1"/>
    <row r="27352" s="13" customFormat="1"/>
    <row r="27353" s="13" customFormat="1"/>
    <row r="27354" s="13" customFormat="1"/>
    <row r="27355" s="13" customFormat="1"/>
    <row r="27356" s="13" customFormat="1"/>
    <row r="27357" s="13" customFormat="1"/>
    <row r="27358" s="13" customFormat="1"/>
    <row r="27359" s="13" customFormat="1"/>
    <row r="27360" s="13" customFormat="1"/>
    <row r="27361" s="13" customFormat="1"/>
    <row r="27362" s="13" customFormat="1"/>
    <row r="27363" s="13" customFormat="1"/>
    <row r="27364" s="13" customFormat="1"/>
    <row r="27365" s="13" customFormat="1"/>
    <row r="27366" s="13" customFormat="1"/>
    <row r="27367" s="13" customFormat="1"/>
    <row r="27368" s="13" customFormat="1"/>
    <row r="27369" s="13" customFormat="1"/>
    <row r="27370" s="13" customFormat="1"/>
    <row r="27371" s="13" customFormat="1"/>
    <row r="27372" s="13" customFormat="1"/>
    <row r="27373" s="13" customFormat="1"/>
    <row r="27374" s="13" customFormat="1"/>
    <row r="27375" s="13" customFormat="1"/>
    <row r="27376" s="13" customFormat="1"/>
    <row r="27377" s="13" customFormat="1"/>
    <row r="27378" s="13" customFormat="1"/>
    <row r="27379" s="13" customFormat="1"/>
    <row r="27380" s="13" customFormat="1"/>
    <row r="27381" s="13" customFormat="1"/>
    <row r="27382" s="13" customFormat="1"/>
    <row r="27383" s="13" customFormat="1"/>
    <row r="27384" s="13" customFormat="1"/>
    <row r="27385" s="13" customFormat="1"/>
    <row r="27386" s="13" customFormat="1"/>
    <row r="27387" s="13" customFormat="1"/>
    <row r="27388" s="13" customFormat="1"/>
    <row r="27389" s="13" customFormat="1"/>
    <row r="27390" s="13" customFormat="1"/>
    <row r="27391" s="13" customFormat="1"/>
    <row r="27392" s="13" customFormat="1"/>
    <row r="27393" s="13" customFormat="1"/>
    <row r="27394" s="13" customFormat="1"/>
    <row r="27395" s="13" customFormat="1"/>
    <row r="27396" s="13" customFormat="1"/>
    <row r="27397" s="13" customFormat="1"/>
    <row r="27398" s="13" customFormat="1"/>
    <row r="27399" s="13" customFormat="1"/>
    <row r="27400" s="13" customFormat="1"/>
    <row r="27401" s="13" customFormat="1"/>
    <row r="27402" s="13" customFormat="1"/>
    <row r="27403" s="13" customFormat="1"/>
    <row r="27404" s="13" customFormat="1"/>
    <row r="27405" s="13" customFormat="1"/>
    <row r="27406" s="13" customFormat="1"/>
    <row r="27407" s="13" customFormat="1"/>
    <row r="27408" s="13" customFormat="1"/>
    <row r="27409" s="13" customFormat="1"/>
    <row r="27410" s="13" customFormat="1"/>
    <row r="27411" s="13" customFormat="1"/>
    <row r="27412" s="13" customFormat="1"/>
    <row r="27413" s="13" customFormat="1"/>
    <row r="27414" s="13" customFormat="1"/>
    <row r="27415" s="13" customFormat="1"/>
    <row r="27416" s="13" customFormat="1"/>
    <row r="27417" s="13" customFormat="1"/>
    <row r="27418" s="13" customFormat="1"/>
    <row r="27419" s="13" customFormat="1"/>
    <row r="27420" s="13" customFormat="1"/>
    <row r="27421" s="13" customFormat="1"/>
    <row r="27422" s="13" customFormat="1"/>
    <row r="27423" s="13" customFormat="1"/>
    <row r="27424" s="13" customFormat="1"/>
    <row r="27425" s="13" customFormat="1"/>
    <row r="27426" s="13" customFormat="1"/>
    <row r="27427" s="13" customFormat="1"/>
    <row r="27428" s="13" customFormat="1"/>
    <row r="27429" s="13" customFormat="1"/>
    <row r="27430" s="13" customFormat="1"/>
    <row r="27431" s="13" customFormat="1"/>
    <row r="27432" s="13" customFormat="1"/>
    <row r="27433" s="13" customFormat="1"/>
    <row r="27434" s="13" customFormat="1"/>
    <row r="27435" s="13" customFormat="1"/>
    <row r="27436" s="13" customFormat="1"/>
    <row r="27437" s="13" customFormat="1"/>
    <row r="27438" s="13" customFormat="1"/>
    <row r="27439" s="13" customFormat="1"/>
    <row r="27440" s="13" customFormat="1"/>
    <row r="27441" s="13" customFormat="1"/>
    <row r="27442" s="13" customFormat="1"/>
    <row r="27443" s="13" customFormat="1"/>
    <row r="27444" s="13" customFormat="1"/>
    <row r="27445" s="13" customFormat="1"/>
    <row r="27446" s="13" customFormat="1"/>
    <row r="27447" s="13" customFormat="1"/>
    <row r="27448" s="13" customFormat="1"/>
    <row r="27449" s="13" customFormat="1"/>
    <row r="27450" s="13" customFormat="1"/>
    <row r="27451" s="13" customFormat="1"/>
    <row r="27452" s="13" customFormat="1"/>
    <row r="27453" s="13" customFormat="1"/>
    <row r="27454" s="13" customFormat="1"/>
    <row r="27455" s="13" customFormat="1"/>
    <row r="27456" s="13" customFormat="1"/>
    <row r="27457" s="13" customFormat="1"/>
    <row r="27458" s="13" customFormat="1"/>
    <row r="27459" s="13" customFormat="1"/>
    <row r="27460" s="13" customFormat="1"/>
    <row r="27461" s="13" customFormat="1"/>
    <row r="27462" s="13" customFormat="1"/>
    <row r="27463" s="13" customFormat="1"/>
    <row r="27464" s="13" customFormat="1"/>
    <row r="27465" s="13" customFormat="1"/>
    <row r="27466" s="13" customFormat="1"/>
    <row r="27467" s="13" customFormat="1"/>
    <row r="27468" s="13" customFormat="1"/>
    <row r="27469" s="13" customFormat="1"/>
    <row r="27470" s="13" customFormat="1"/>
    <row r="27471" s="13" customFormat="1"/>
    <row r="27472" s="13" customFormat="1"/>
    <row r="27473" s="13" customFormat="1"/>
    <row r="27474" s="13" customFormat="1"/>
    <row r="27475" s="13" customFormat="1"/>
    <row r="27476" s="13" customFormat="1"/>
    <row r="27477" s="13" customFormat="1"/>
    <row r="27478" s="13" customFormat="1"/>
    <row r="27479" s="13" customFormat="1"/>
    <row r="27480" s="13" customFormat="1"/>
    <row r="27481" s="13" customFormat="1"/>
    <row r="27482" s="13" customFormat="1"/>
    <row r="27483" s="13" customFormat="1"/>
    <row r="27484" s="13" customFormat="1"/>
    <row r="27485" s="13" customFormat="1"/>
    <row r="27486" s="13" customFormat="1"/>
    <row r="27487" s="13" customFormat="1"/>
    <row r="27488" s="13" customFormat="1"/>
    <row r="27489" s="13" customFormat="1"/>
    <row r="27490" s="13" customFormat="1"/>
    <row r="27491" s="13" customFormat="1"/>
    <row r="27492" s="13" customFormat="1"/>
    <row r="27493" s="13" customFormat="1"/>
    <row r="27494" s="13" customFormat="1"/>
    <row r="27495" s="13" customFormat="1"/>
    <row r="27496" s="13" customFormat="1"/>
    <row r="27497" s="13" customFormat="1"/>
    <row r="27498" s="13" customFormat="1"/>
    <row r="27499" s="13" customFormat="1"/>
    <row r="27500" s="13" customFormat="1"/>
    <row r="27501" s="13" customFormat="1"/>
    <row r="27502" s="13" customFormat="1"/>
    <row r="27503" s="13" customFormat="1"/>
    <row r="27504" s="13" customFormat="1"/>
    <row r="27505" s="13" customFormat="1"/>
    <row r="27506" s="13" customFormat="1"/>
    <row r="27507" s="13" customFormat="1"/>
    <row r="27508" s="13" customFormat="1"/>
    <row r="27509" s="13" customFormat="1"/>
    <row r="27510" s="13" customFormat="1"/>
    <row r="27511" s="13" customFormat="1"/>
    <row r="27512" s="13" customFormat="1"/>
    <row r="27513" s="13" customFormat="1"/>
    <row r="27514" s="13" customFormat="1"/>
    <row r="27515" s="13" customFormat="1"/>
    <row r="27516" s="13" customFormat="1"/>
    <row r="27517" s="13" customFormat="1"/>
    <row r="27518" s="13" customFormat="1"/>
    <row r="27519" s="13" customFormat="1"/>
    <row r="27520" s="13" customFormat="1"/>
    <row r="27521" s="13" customFormat="1"/>
    <row r="27522" s="13" customFormat="1"/>
    <row r="27523" s="13" customFormat="1"/>
    <row r="27524" s="13" customFormat="1"/>
    <row r="27525" s="13" customFormat="1"/>
    <row r="27526" s="13" customFormat="1"/>
    <row r="27527" s="13" customFormat="1"/>
    <row r="27528" s="13" customFormat="1"/>
    <row r="27529" s="13" customFormat="1"/>
    <row r="27530" s="13" customFormat="1"/>
    <row r="27531" s="13" customFormat="1"/>
    <row r="27532" s="13" customFormat="1"/>
    <row r="27533" s="13" customFormat="1"/>
    <row r="27534" s="13" customFormat="1"/>
    <row r="27535" s="13" customFormat="1"/>
    <row r="27536" s="13" customFormat="1"/>
    <row r="27537" s="13" customFormat="1"/>
    <row r="27538" s="13" customFormat="1"/>
    <row r="27539" s="13" customFormat="1"/>
    <row r="27540" s="13" customFormat="1"/>
    <row r="27541" s="13" customFormat="1"/>
    <row r="27542" s="13" customFormat="1"/>
    <row r="27543" s="13" customFormat="1"/>
    <row r="27544" s="13" customFormat="1"/>
    <row r="27545" s="13" customFormat="1"/>
    <row r="27546" s="13" customFormat="1"/>
    <row r="27547" s="13" customFormat="1"/>
    <row r="27548" s="13" customFormat="1"/>
    <row r="27549" s="13" customFormat="1"/>
    <row r="27550" s="13" customFormat="1"/>
    <row r="27551" s="13" customFormat="1"/>
    <row r="27552" s="13" customFormat="1"/>
    <row r="27553" s="13" customFormat="1"/>
    <row r="27554" s="13" customFormat="1"/>
    <row r="27555" s="13" customFormat="1"/>
    <row r="27556" s="13" customFormat="1"/>
    <row r="27557" s="13" customFormat="1"/>
    <row r="27558" s="13" customFormat="1"/>
    <row r="27559" s="13" customFormat="1"/>
    <row r="27560" s="13" customFormat="1"/>
    <row r="27561" s="13" customFormat="1"/>
    <row r="27562" s="13" customFormat="1"/>
    <row r="27563" s="13" customFormat="1"/>
    <row r="27564" s="13" customFormat="1"/>
    <row r="27565" s="13" customFormat="1"/>
    <row r="27566" s="13" customFormat="1"/>
    <row r="27567" s="13" customFormat="1"/>
    <row r="27568" s="13" customFormat="1"/>
    <row r="27569" s="13" customFormat="1"/>
    <row r="27570" s="13" customFormat="1"/>
    <row r="27571" s="13" customFormat="1"/>
    <row r="27572" s="13" customFormat="1"/>
    <row r="27573" s="13" customFormat="1"/>
    <row r="27574" s="13" customFormat="1"/>
    <row r="27575" s="13" customFormat="1"/>
    <row r="27576" s="13" customFormat="1"/>
    <row r="27577" s="13" customFormat="1"/>
    <row r="27578" s="13" customFormat="1"/>
    <row r="27579" s="13" customFormat="1"/>
    <row r="27580" s="13" customFormat="1"/>
    <row r="27581" s="13" customFormat="1"/>
    <row r="27582" s="13" customFormat="1"/>
    <row r="27583" s="13" customFormat="1"/>
    <row r="27584" s="13" customFormat="1"/>
    <row r="27585" s="13" customFormat="1"/>
    <row r="27586" s="13" customFormat="1"/>
    <row r="27587" s="13" customFormat="1"/>
    <row r="27588" s="13" customFormat="1"/>
    <row r="27589" s="13" customFormat="1"/>
    <row r="27590" s="13" customFormat="1"/>
    <row r="27591" s="13" customFormat="1"/>
    <row r="27592" s="13" customFormat="1"/>
    <row r="27593" s="13" customFormat="1"/>
    <row r="27594" s="13" customFormat="1"/>
    <row r="27595" s="13" customFormat="1"/>
    <row r="27596" s="13" customFormat="1"/>
    <row r="27597" s="13" customFormat="1"/>
    <row r="27598" s="13" customFormat="1"/>
    <row r="27599" s="13" customFormat="1"/>
    <row r="27600" s="13" customFormat="1"/>
    <row r="27601" s="13" customFormat="1"/>
    <row r="27602" s="13" customFormat="1"/>
    <row r="27603" s="13" customFormat="1"/>
    <row r="27604" s="13" customFormat="1"/>
    <row r="27605" s="13" customFormat="1"/>
    <row r="27606" s="13" customFormat="1"/>
    <row r="27607" s="13" customFormat="1"/>
    <row r="27608" s="13" customFormat="1"/>
    <row r="27609" s="13" customFormat="1"/>
    <row r="27610" s="13" customFormat="1"/>
    <row r="27611" s="13" customFormat="1"/>
    <row r="27612" s="13" customFormat="1"/>
    <row r="27613" s="13" customFormat="1"/>
    <row r="27614" s="13" customFormat="1"/>
    <row r="27615" s="13" customFormat="1"/>
    <row r="27616" s="13" customFormat="1"/>
    <row r="27617" s="13" customFormat="1"/>
    <row r="27618" s="13" customFormat="1"/>
    <row r="27619" s="13" customFormat="1"/>
    <row r="27620" s="13" customFormat="1"/>
    <row r="27621" s="13" customFormat="1"/>
    <row r="27622" s="13" customFormat="1"/>
    <row r="27623" s="13" customFormat="1"/>
    <row r="27624" s="13" customFormat="1"/>
    <row r="27625" s="13" customFormat="1"/>
    <row r="27626" s="13" customFormat="1"/>
    <row r="27627" s="13" customFormat="1"/>
    <row r="27628" s="13" customFormat="1"/>
    <row r="27629" s="13" customFormat="1"/>
    <row r="27630" s="13" customFormat="1"/>
    <row r="27631" s="13" customFormat="1"/>
    <row r="27632" s="13" customFormat="1"/>
    <row r="27633" s="13" customFormat="1"/>
    <row r="27634" s="13" customFormat="1"/>
    <row r="27635" s="13" customFormat="1"/>
    <row r="27636" s="13" customFormat="1"/>
    <row r="27637" s="13" customFormat="1"/>
    <row r="27638" s="13" customFormat="1"/>
    <row r="27639" s="13" customFormat="1"/>
    <row r="27640" s="13" customFormat="1"/>
    <row r="27641" s="13" customFormat="1"/>
    <row r="27642" s="13" customFormat="1"/>
    <row r="27643" s="13" customFormat="1"/>
    <row r="27644" s="13" customFormat="1"/>
    <row r="27645" s="13" customFormat="1"/>
    <row r="27646" s="13" customFormat="1"/>
    <row r="27647" s="13" customFormat="1"/>
    <row r="27648" s="13" customFormat="1"/>
    <row r="27649" s="13" customFormat="1"/>
    <row r="27650" s="13" customFormat="1"/>
    <row r="27651" s="13" customFormat="1"/>
    <row r="27652" s="13" customFormat="1"/>
    <row r="27653" s="13" customFormat="1"/>
    <row r="27654" s="13" customFormat="1"/>
    <row r="27655" s="13" customFormat="1"/>
    <row r="27656" s="13" customFormat="1"/>
    <row r="27657" s="13" customFormat="1"/>
    <row r="27658" s="13" customFormat="1"/>
    <row r="27659" s="13" customFormat="1"/>
    <row r="27660" s="13" customFormat="1"/>
    <row r="27661" s="13" customFormat="1"/>
    <row r="27662" s="13" customFormat="1"/>
    <row r="27663" s="13" customFormat="1"/>
    <row r="27664" s="13" customFormat="1"/>
    <row r="27665" s="13" customFormat="1"/>
    <row r="27666" s="13" customFormat="1"/>
    <row r="27667" s="13" customFormat="1"/>
    <row r="27668" s="13" customFormat="1"/>
    <row r="27669" s="13" customFormat="1"/>
    <row r="27670" s="13" customFormat="1"/>
    <row r="27671" s="13" customFormat="1"/>
    <row r="27672" s="13" customFormat="1"/>
    <row r="27673" s="13" customFormat="1"/>
    <row r="27674" s="13" customFormat="1"/>
    <row r="27675" s="13" customFormat="1"/>
    <row r="27676" s="13" customFormat="1"/>
    <row r="27677" s="13" customFormat="1"/>
    <row r="27678" s="13" customFormat="1"/>
    <row r="27679" s="13" customFormat="1"/>
    <row r="27680" s="13" customFormat="1"/>
    <row r="27681" s="13" customFormat="1"/>
    <row r="27682" s="13" customFormat="1"/>
    <row r="27683" s="13" customFormat="1"/>
    <row r="27684" s="13" customFormat="1"/>
    <row r="27685" s="13" customFormat="1"/>
    <row r="27686" s="13" customFormat="1"/>
    <row r="27687" s="13" customFormat="1"/>
    <row r="27688" s="13" customFormat="1"/>
    <row r="27689" s="13" customFormat="1"/>
    <row r="27690" s="13" customFormat="1"/>
    <row r="27691" s="13" customFormat="1"/>
    <row r="27692" s="13" customFormat="1"/>
    <row r="27693" s="13" customFormat="1"/>
    <row r="27694" s="13" customFormat="1"/>
    <row r="27695" s="13" customFormat="1"/>
    <row r="27696" s="13" customFormat="1"/>
    <row r="27697" s="13" customFormat="1"/>
    <row r="27698" s="13" customFormat="1"/>
    <row r="27699" s="13" customFormat="1"/>
    <row r="27700" s="13" customFormat="1"/>
    <row r="27701" s="13" customFormat="1"/>
    <row r="27702" s="13" customFormat="1"/>
    <row r="27703" s="13" customFormat="1"/>
    <row r="27704" s="13" customFormat="1"/>
    <row r="27705" s="13" customFormat="1"/>
    <row r="27706" s="13" customFormat="1"/>
    <row r="27707" s="13" customFormat="1"/>
    <row r="27708" s="13" customFormat="1"/>
    <row r="27709" s="13" customFormat="1"/>
    <row r="27710" s="13" customFormat="1"/>
    <row r="27711" s="13" customFormat="1"/>
    <row r="27712" s="13" customFormat="1"/>
    <row r="27713" s="13" customFormat="1"/>
    <row r="27714" s="13" customFormat="1"/>
    <row r="27715" s="13" customFormat="1"/>
    <row r="27716" s="13" customFormat="1"/>
    <row r="27717" s="13" customFormat="1"/>
    <row r="27718" s="13" customFormat="1"/>
    <row r="27719" s="13" customFormat="1"/>
    <row r="27720" s="13" customFormat="1"/>
    <row r="27721" s="13" customFormat="1"/>
    <row r="27722" s="13" customFormat="1"/>
    <row r="27723" s="13" customFormat="1"/>
    <row r="27724" s="13" customFormat="1"/>
    <row r="27725" s="13" customFormat="1"/>
    <row r="27726" s="13" customFormat="1"/>
    <row r="27727" s="13" customFormat="1"/>
    <row r="27728" s="13" customFormat="1"/>
    <row r="27729" s="13" customFormat="1"/>
    <row r="27730" s="13" customFormat="1"/>
    <row r="27731" s="13" customFormat="1"/>
    <row r="27732" s="13" customFormat="1"/>
    <row r="27733" s="13" customFormat="1"/>
    <row r="27734" s="13" customFormat="1"/>
    <row r="27735" s="13" customFormat="1"/>
    <row r="27736" s="13" customFormat="1"/>
    <row r="27737" s="13" customFormat="1"/>
    <row r="27738" s="13" customFormat="1"/>
    <row r="27739" s="13" customFormat="1"/>
    <row r="27740" s="13" customFormat="1"/>
    <row r="27741" s="13" customFormat="1"/>
    <row r="27742" s="13" customFormat="1"/>
    <row r="27743" s="13" customFormat="1"/>
    <row r="27744" s="13" customFormat="1"/>
    <row r="27745" s="13" customFormat="1"/>
    <row r="27746" s="13" customFormat="1"/>
    <row r="27747" s="13" customFormat="1"/>
    <row r="27748" s="13" customFormat="1"/>
    <row r="27749" s="13" customFormat="1"/>
    <row r="27750" s="13" customFormat="1"/>
    <row r="27751" s="13" customFormat="1"/>
    <row r="27752" s="13" customFormat="1"/>
    <row r="27753" s="13" customFormat="1"/>
    <row r="27754" s="13" customFormat="1"/>
    <row r="27755" s="13" customFormat="1"/>
    <row r="27756" s="13" customFormat="1"/>
    <row r="27757" s="13" customFormat="1"/>
    <row r="27758" s="13" customFormat="1"/>
    <row r="27759" s="13" customFormat="1"/>
    <row r="27760" s="13" customFormat="1"/>
    <row r="27761" s="13" customFormat="1"/>
    <row r="27762" s="13" customFormat="1"/>
    <row r="27763" s="13" customFormat="1"/>
    <row r="27764" s="13" customFormat="1"/>
    <row r="27765" s="13" customFormat="1"/>
    <row r="27766" s="13" customFormat="1"/>
    <row r="27767" s="13" customFormat="1"/>
    <row r="27768" s="13" customFormat="1"/>
    <row r="27769" s="13" customFormat="1"/>
    <row r="27770" s="13" customFormat="1"/>
    <row r="27771" s="13" customFormat="1"/>
    <row r="27772" s="13" customFormat="1"/>
    <row r="27773" s="13" customFormat="1"/>
    <row r="27774" s="13" customFormat="1"/>
    <row r="27775" s="13" customFormat="1"/>
    <row r="27776" s="13" customFormat="1"/>
    <row r="27777" s="13" customFormat="1"/>
    <row r="27778" s="13" customFormat="1"/>
    <row r="27779" s="13" customFormat="1"/>
    <row r="27780" s="13" customFormat="1"/>
    <row r="27781" s="13" customFormat="1"/>
    <row r="27782" s="13" customFormat="1"/>
    <row r="27783" s="13" customFormat="1"/>
    <row r="27784" s="13" customFormat="1"/>
    <row r="27785" s="13" customFormat="1"/>
    <row r="27786" s="13" customFormat="1"/>
    <row r="27787" s="13" customFormat="1"/>
    <row r="27788" s="13" customFormat="1"/>
    <row r="27789" s="13" customFormat="1"/>
    <row r="27790" s="13" customFormat="1"/>
    <row r="27791" s="13" customFormat="1"/>
    <row r="27792" s="13" customFormat="1"/>
    <row r="27793" s="13" customFormat="1"/>
    <row r="27794" s="13" customFormat="1"/>
    <row r="27795" s="13" customFormat="1"/>
    <row r="27796" s="13" customFormat="1"/>
    <row r="27797" s="13" customFormat="1"/>
    <row r="27798" s="13" customFormat="1"/>
    <row r="27799" s="13" customFormat="1"/>
    <row r="27800" s="13" customFormat="1"/>
    <row r="27801" s="13" customFormat="1"/>
    <row r="27802" s="13" customFormat="1"/>
    <row r="27803" s="13" customFormat="1"/>
    <row r="27804" s="13" customFormat="1"/>
    <row r="27805" s="13" customFormat="1"/>
    <row r="27806" s="13" customFormat="1"/>
    <row r="27807" s="13" customFormat="1"/>
    <row r="27808" s="13" customFormat="1"/>
    <row r="27809" s="13" customFormat="1"/>
    <row r="27810" s="13" customFormat="1"/>
    <row r="27811" s="13" customFormat="1"/>
    <row r="27812" s="13" customFormat="1"/>
    <row r="27813" s="13" customFormat="1"/>
    <row r="27814" s="13" customFormat="1"/>
    <row r="27815" s="13" customFormat="1"/>
    <row r="27816" s="13" customFormat="1"/>
    <row r="27817" s="13" customFormat="1"/>
    <row r="27818" s="13" customFormat="1"/>
    <row r="27819" s="13" customFormat="1"/>
    <row r="27820" s="13" customFormat="1"/>
    <row r="27821" s="13" customFormat="1"/>
    <row r="27822" s="13" customFormat="1"/>
    <row r="27823" s="13" customFormat="1"/>
    <row r="27824" s="13" customFormat="1"/>
    <row r="27825" s="13" customFormat="1"/>
    <row r="27826" s="13" customFormat="1"/>
    <row r="27827" s="13" customFormat="1"/>
    <row r="27828" s="13" customFormat="1"/>
    <row r="27829" s="13" customFormat="1"/>
    <row r="27830" s="13" customFormat="1"/>
    <row r="27831" s="13" customFormat="1"/>
    <row r="27832" s="13" customFormat="1"/>
    <row r="27833" s="13" customFormat="1"/>
    <row r="27834" s="13" customFormat="1"/>
    <row r="27835" s="13" customFormat="1"/>
    <row r="27836" s="13" customFormat="1"/>
    <row r="27837" s="13" customFormat="1"/>
    <row r="27838" s="13" customFormat="1"/>
    <row r="27839" s="13" customFormat="1"/>
    <row r="27840" s="13" customFormat="1"/>
    <row r="27841" s="13" customFormat="1"/>
    <row r="27842" s="13" customFormat="1"/>
    <row r="27843" s="13" customFormat="1"/>
    <row r="27844" s="13" customFormat="1"/>
    <row r="27845" s="13" customFormat="1"/>
    <row r="27846" s="13" customFormat="1"/>
    <row r="27847" s="13" customFormat="1"/>
    <row r="27848" s="13" customFormat="1"/>
    <row r="27849" s="13" customFormat="1"/>
    <row r="27850" s="13" customFormat="1"/>
    <row r="27851" s="13" customFormat="1"/>
    <row r="27852" s="13" customFormat="1"/>
    <row r="27853" s="13" customFormat="1"/>
    <row r="27854" s="13" customFormat="1"/>
    <row r="27855" s="13" customFormat="1"/>
    <row r="27856" s="13" customFormat="1"/>
    <row r="27857" s="13" customFormat="1"/>
    <row r="27858" s="13" customFormat="1"/>
    <row r="27859" s="13" customFormat="1"/>
    <row r="27860" s="13" customFormat="1"/>
    <row r="27861" s="13" customFormat="1"/>
    <row r="27862" s="13" customFormat="1"/>
    <row r="27863" s="13" customFormat="1"/>
    <row r="27864" s="13" customFormat="1"/>
    <row r="27865" s="13" customFormat="1"/>
    <row r="27866" s="13" customFormat="1"/>
    <row r="27867" s="13" customFormat="1"/>
    <row r="27868" s="13" customFormat="1"/>
    <row r="27869" s="13" customFormat="1"/>
    <row r="27870" s="13" customFormat="1"/>
    <row r="27871" s="13" customFormat="1"/>
    <row r="27872" s="13" customFormat="1"/>
    <row r="27873" s="13" customFormat="1"/>
    <row r="27874" s="13" customFormat="1"/>
    <row r="27875" s="13" customFormat="1"/>
    <row r="27876" s="13" customFormat="1"/>
    <row r="27877" s="13" customFormat="1"/>
    <row r="27878" s="13" customFormat="1"/>
    <row r="27879" s="13" customFormat="1"/>
    <row r="27880" s="13" customFormat="1"/>
    <row r="27881" s="13" customFormat="1"/>
    <row r="27882" s="13" customFormat="1"/>
    <row r="27883" s="13" customFormat="1"/>
    <row r="27884" s="13" customFormat="1"/>
    <row r="27885" s="13" customFormat="1"/>
    <row r="27886" s="13" customFormat="1"/>
    <row r="27887" s="13" customFormat="1"/>
    <row r="27888" s="13" customFormat="1"/>
    <row r="27889" s="13" customFormat="1"/>
    <row r="27890" s="13" customFormat="1"/>
    <row r="27891" s="13" customFormat="1"/>
    <row r="27892" s="13" customFormat="1"/>
    <row r="27893" s="13" customFormat="1"/>
    <row r="27894" s="13" customFormat="1"/>
    <row r="27895" s="13" customFormat="1"/>
    <row r="27896" s="13" customFormat="1"/>
    <row r="27897" s="13" customFormat="1"/>
    <row r="27898" s="13" customFormat="1"/>
    <row r="27899" s="13" customFormat="1"/>
    <row r="27900" s="13" customFormat="1"/>
    <row r="27901" s="13" customFormat="1"/>
    <row r="27902" s="13" customFormat="1"/>
    <row r="27903" s="13" customFormat="1"/>
    <row r="27904" s="13" customFormat="1"/>
    <row r="27905" s="13" customFormat="1"/>
    <row r="27906" s="13" customFormat="1"/>
    <row r="27907" s="13" customFormat="1"/>
    <row r="27908" s="13" customFormat="1"/>
    <row r="27909" s="13" customFormat="1"/>
    <row r="27910" s="13" customFormat="1"/>
    <row r="27911" s="13" customFormat="1"/>
    <row r="27912" s="13" customFormat="1"/>
    <row r="27913" s="13" customFormat="1"/>
    <row r="27914" s="13" customFormat="1"/>
    <row r="27915" s="13" customFormat="1"/>
    <row r="27916" s="13" customFormat="1"/>
    <row r="27917" s="13" customFormat="1"/>
    <row r="27918" s="13" customFormat="1"/>
    <row r="27919" s="13" customFormat="1"/>
    <row r="27920" s="13" customFormat="1"/>
    <row r="27921" s="13" customFormat="1"/>
    <row r="27922" s="13" customFormat="1"/>
    <row r="27923" s="13" customFormat="1"/>
    <row r="27924" s="13" customFormat="1"/>
    <row r="27925" s="13" customFormat="1"/>
    <row r="27926" s="13" customFormat="1"/>
    <row r="27927" s="13" customFormat="1"/>
    <row r="27928" s="13" customFormat="1"/>
    <row r="27929" s="13" customFormat="1"/>
    <row r="27930" s="13" customFormat="1"/>
    <row r="27931" s="13" customFormat="1"/>
    <row r="27932" s="13" customFormat="1"/>
    <row r="27933" s="13" customFormat="1"/>
    <row r="27934" s="13" customFormat="1"/>
    <row r="27935" s="13" customFormat="1"/>
    <row r="27936" s="13" customFormat="1"/>
    <row r="27937" s="13" customFormat="1"/>
    <row r="27938" s="13" customFormat="1"/>
    <row r="27939" s="13" customFormat="1"/>
    <row r="27940" s="13" customFormat="1"/>
    <row r="27941" s="13" customFormat="1"/>
    <row r="27942" s="13" customFormat="1"/>
    <row r="27943" s="13" customFormat="1"/>
    <row r="27944" s="13" customFormat="1"/>
    <row r="27945" s="13" customFormat="1"/>
    <row r="27946" s="13" customFormat="1"/>
    <row r="27947" s="13" customFormat="1"/>
    <row r="27948" s="13" customFormat="1"/>
    <row r="27949" s="13" customFormat="1"/>
    <row r="27950" s="13" customFormat="1"/>
    <row r="27951" s="13" customFormat="1"/>
    <row r="27952" s="13" customFormat="1"/>
    <row r="27953" s="13" customFormat="1"/>
    <row r="27954" s="13" customFormat="1"/>
    <row r="27955" s="13" customFormat="1"/>
    <row r="27956" s="13" customFormat="1"/>
    <row r="27957" s="13" customFormat="1"/>
    <row r="27958" s="13" customFormat="1"/>
    <row r="27959" s="13" customFormat="1"/>
    <row r="27960" s="13" customFormat="1"/>
    <row r="27961" s="13" customFormat="1"/>
    <row r="27962" s="13" customFormat="1"/>
    <row r="27963" s="13" customFormat="1"/>
    <row r="27964" s="13" customFormat="1"/>
    <row r="27965" s="13" customFormat="1"/>
    <row r="27966" s="13" customFormat="1"/>
    <row r="27967" s="13" customFormat="1"/>
    <row r="27968" s="13" customFormat="1"/>
    <row r="27969" s="13" customFormat="1"/>
    <row r="27970" s="13" customFormat="1"/>
    <row r="27971" s="13" customFormat="1"/>
    <row r="27972" s="13" customFormat="1"/>
    <row r="27973" s="13" customFormat="1"/>
    <row r="27974" s="13" customFormat="1"/>
    <row r="27975" s="13" customFormat="1"/>
    <row r="27976" s="13" customFormat="1"/>
    <row r="27977" s="13" customFormat="1"/>
    <row r="27978" s="13" customFormat="1"/>
    <row r="27979" s="13" customFormat="1"/>
    <row r="27980" s="13" customFormat="1"/>
    <row r="27981" s="13" customFormat="1"/>
    <row r="27982" s="13" customFormat="1"/>
    <row r="27983" s="13" customFormat="1"/>
    <row r="27984" s="13" customFormat="1"/>
    <row r="27985" s="13" customFormat="1"/>
    <row r="27986" s="13" customFormat="1"/>
    <row r="27987" s="13" customFormat="1"/>
    <row r="27988" s="13" customFormat="1"/>
    <row r="27989" s="13" customFormat="1"/>
    <row r="27990" s="13" customFormat="1"/>
    <row r="27991" s="13" customFormat="1"/>
    <row r="27992" s="13" customFormat="1"/>
    <row r="27993" s="13" customFormat="1"/>
    <row r="27994" s="13" customFormat="1"/>
    <row r="27995" s="13" customFormat="1"/>
    <row r="27996" s="13" customFormat="1"/>
    <row r="27997" s="13" customFormat="1"/>
    <row r="27998" s="13" customFormat="1"/>
    <row r="27999" s="13" customFormat="1"/>
    <row r="28000" s="13" customFormat="1"/>
    <row r="28001" s="13" customFormat="1"/>
    <row r="28002" s="13" customFormat="1"/>
    <row r="28003" s="13" customFormat="1"/>
    <row r="28004" s="13" customFormat="1"/>
    <row r="28005" s="13" customFormat="1"/>
    <row r="28006" s="13" customFormat="1"/>
    <row r="28007" s="13" customFormat="1"/>
    <row r="28008" s="13" customFormat="1"/>
    <row r="28009" s="13" customFormat="1"/>
    <row r="28010" s="13" customFormat="1"/>
    <row r="28011" s="13" customFormat="1"/>
    <row r="28012" s="13" customFormat="1"/>
    <row r="28013" s="13" customFormat="1"/>
    <row r="28014" s="13" customFormat="1"/>
    <row r="28015" s="13" customFormat="1"/>
    <row r="28016" s="13" customFormat="1"/>
    <row r="28017" s="13" customFormat="1"/>
    <row r="28018" s="13" customFormat="1"/>
    <row r="28019" s="13" customFormat="1"/>
    <row r="28020" s="13" customFormat="1"/>
    <row r="28021" s="13" customFormat="1"/>
    <row r="28022" s="13" customFormat="1"/>
    <row r="28023" s="13" customFormat="1"/>
    <row r="28024" s="13" customFormat="1"/>
    <row r="28025" s="13" customFormat="1"/>
    <row r="28026" s="13" customFormat="1"/>
    <row r="28027" s="13" customFormat="1"/>
    <row r="28028" s="13" customFormat="1"/>
    <row r="28029" s="13" customFormat="1"/>
    <row r="28030" s="13" customFormat="1"/>
    <row r="28031" s="13" customFormat="1"/>
    <row r="28032" s="13" customFormat="1"/>
    <row r="28033" s="13" customFormat="1"/>
    <row r="28034" s="13" customFormat="1"/>
    <row r="28035" s="13" customFormat="1"/>
    <row r="28036" s="13" customFormat="1"/>
    <row r="28037" s="13" customFormat="1"/>
    <row r="28038" s="13" customFormat="1"/>
    <row r="28039" s="13" customFormat="1"/>
    <row r="28040" s="13" customFormat="1"/>
    <row r="28041" s="13" customFormat="1"/>
    <row r="28042" s="13" customFormat="1"/>
    <row r="28043" s="13" customFormat="1"/>
    <row r="28044" s="13" customFormat="1"/>
    <row r="28045" s="13" customFormat="1"/>
    <row r="28046" s="13" customFormat="1"/>
    <row r="28047" s="13" customFormat="1"/>
    <row r="28048" s="13" customFormat="1"/>
    <row r="28049" s="13" customFormat="1"/>
    <row r="28050" s="13" customFormat="1"/>
    <row r="28051" s="13" customFormat="1"/>
    <row r="28052" s="13" customFormat="1"/>
    <row r="28053" s="13" customFormat="1"/>
    <row r="28054" s="13" customFormat="1"/>
    <row r="28055" s="13" customFormat="1"/>
    <row r="28056" s="13" customFormat="1"/>
    <row r="28057" s="13" customFormat="1"/>
    <row r="28058" s="13" customFormat="1"/>
    <row r="28059" s="13" customFormat="1"/>
    <row r="28060" s="13" customFormat="1"/>
    <row r="28061" s="13" customFormat="1"/>
    <row r="28062" s="13" customFormat="1"/>
    <row r="28063" s="13" customFormat="1"/>
    <row r="28064" s="13" customFormat="1"/>
    <row r="28065" s="13" customFormat="1"/>
    <row r="28066" s="13" customFormat="1"/>
    <row r="28067" s="13" customFormat="1"/>
    <row r="28068" s="13" customFormat="1"/>
    <row r="28069" s="13" customFormat="1"/>
    <row r="28070" s="13" customFormat="1"/>
    <row r="28071" s="13" customFormat="1"/>
    <row r="28072" s="13" customFormat="1"/>
    <row r="28073" s="13" customFormat="1"/>
    <row r="28074" s="13" customFormat="1"/>
    <row r="28075" s="13" customFormat="1"/>
    <row r="28076" s="13" customFormat="1"/>
    <row r="28077" s="13" customFormat="1"/>
    <row r="28078" s="13" customFormat="1"/>
    <row r="28079" s="13" customFormat="1"/>
    <row r="28080" s="13" customFormat="1"/>
    <row r="28081" s="13" customFormat="1"/>
    <row r="28082" s="13" customFormat="1"/>
    <row r="28083" s="13" customFormat="1"/>
    <row r="28084" s="13" customFormat="1"/>
    <row r="28085" s="13" customFormat="1"/>
    <row r="28086" s="13" customFormat="1"/>
    <row r="28087" s="13" customFormat="1"/>
    <row r="28088" s="13" customFormat="1"/>
    <row r="28089" s="13" customFormat="1"/>
    <row r="28090" s="13" customFormat="1"/>
    <row r="28091" s="13" customFormat="1"/>
    <row r="28092" s="13" customFormat="1"/>
    <row r="28093" s="13" customFormat="1"/>
    <row r="28094" s="13" customFormat="1"/>
    <row r="28095" s="13" customFormat="1"/>
    <row r="28096" s="13" customFormat="1"/>
    <row r="28097" s="13" customFormat="1"/>
    <row r="28098" s="13" customFormat="1"/>
    <row r="28099" s="13" customFormat="1"/>
    <row r="28100" s="13" customFormat="1"/>
    <row r="28101" s="13" customFormat="1"/>
    <row r="28102" s="13" customFormat="1"/>
    <row r="28103" s="13" customFormat="1"/>
    <row r="28104" s="13" customFormat="1"/>
    <row r="28105" s="13" customFormat="1"/>
    <row r="28106" s="13" customFormat="1"/>
    <row r="28107" s="13" customFormat="1"/>
    <row r="28108" s="13" customFormat="1"/>
    <row r="28109" s="13" customFormat="1"/>
    <row r="28110" s="13" customFormat="1"/>
    <row r="28111" s="13" customFormat="1"/>
    <row r="28112" s="13" customFormat="1"/>
    <row r="28113" s="13" customFormat="1"/>
    <row r="28114" s="13" customFormat="1"/>
    <row r="28115" s="13" customFormat="1"/>
    <row r="28116" s="13" customFormat="1"/>
    <row r="28117" s="13" customFormat="1"/>
    <row r="28118" s="13" customFormat="1"/>
    <row r="28119" s="13" customFormat="1"/>
    <row r="28120" s="13" customFormat="1"/>
    <row r="28121" s="13" customFormat="1"/>
    <row r="28122" s="13" customFormat="1"/>
    <row r="28123" s="13" customFormat="1"/>
    <row r="28124" s="13" customFormat="1"/>
    <row r="28125" s="13" customFormat="1"/>
    <row r="28126" s="13" customFormat="1"/>
    <row r="28127" s="13" customFormat="1"/>
    <row r="28128" s="13" customFormat="1"/>
    <row r="28129" s="13" customFormat="1"/>
    <row r="28130" s="13" customFormat="1"/>
    <row r="28131" s="13" customFormat="1"/>
    <row r="28132" s="13" customFormat="1"/>
    <row r="28133" s="13" customFormat="1"/>
    <row r="28134" s="13" customFormat="1"/>
    <row r="28135" s="13" customFormat="1"/>
    <row r="28136" s="13" customFormat="1"/>
    <row r="28137" s="13" customFormat="1"/>
    <row r="28138" s="13" customFormat="1"/>
    <row r="28139" s="13" customFormat="1"/>
    <row r="28140" s="13" customFormat="1"/>
    <row r="28141" s="13" customFormat="1"/>
    <row r="28142" s="13" customFormat="1"/>
    <row r="28143" s="13" customFormat="1"/>
    <row r="28144" s="13" customFormat="1"/>
    <row r="28145" s="13" customFormat="1"/>
    <row r="28146" s="13" customFormat="1"/>
    <row r="28147" s="13" customFormat="1"/>
    <row r="28148" s="13" customFormat="1"/>
    <row r="28149" s="13" customFormat="1"/>
    <row r="28150" s="13" customFormat="1"/>
    <row r="28151" s="13" customFormat="1"/>
    <row r="28152" s="13" customFormat="1"/>
    <row r="28153" s="13" customFormat="1"/>
    <row r="28154" s="13" customFormat="1"/>
    <row r="28155" s="13" customFormat="1"/>
    <row r="28156" s="13" customFormat="1"/>
    <row r="28157" s="13" customFormat="1"/>
    <row r="28158" s="13" customFormat="1"/>
    <row r="28159" s="13" customFormat="1"/>
    <row r="28160" s="13" customFormat="1"/>
    <row r="28161" s="13" customFormat="1"/>
    <row r="28162" s="13" customFormat="1"/>
    <row r="28163" s="13" customFormat="1"/>
    <row r="28164" s="13" customFormat="1"/>
    <row r="28165" s="13" customFormat="1"/>
    <row r="28166" s="13" customFormat="1"/>
    <row r="28167" s="13" customFormat="1"/>
    <row r="28168" s="13" customFormat="1"/>
    <row r="28169" s="13" customFormat="1"/>
    <row r="28170" s="13" customFormat="1"/>
    <row r="28171" s="13" customFormat="1"/>
    <row r="28172" s="13" customFormat="1"/>
    <row r="28173" s="13" customFormat="1"/>
    <row r="28174" s="13" customFormat="1"/>
    <row r="28175" s="13" customFormat="1"/>
    <row r="28176" s="13" customFormat="1"/>
    <row r="28177" s="13" customFormat="1"/>
    <row r="28178" s="13" customFormat="1"/>
    <row r="28179" s="13" customFormat="1"/>
    <row r="28180" s="13" customFormat="1"/>
    <row r="28181" s="13" customFormat="1"/>
    <row r="28182" s="13" customFormat="1"/>
    <row r="28183" s="13" customFormat="1"/>
    <row r="28184" s="13" customFormat="1"/>
    <row r="28185" s="13" customFormat="1"/>
    <row r="28186" s="13" customFormat="1"/>
    <row r="28187" s="13" customFormat="1"/>
    <row r="28188" s="13" customFormat="1"/>
    <row r="28189" s="13" customFormat="1"/>
    <row r="28190" s="13" customFormat="1"/>
    <row r="28191" s="13" customFormat="1"/>
    <row r="28192" s="13" customFormat="1"/>
    <row r="28193" s="13" customFormat="1"/>
    <row r="28194" s="13" customFormat="1"/>
    <row r="28195" s="13" customFormat="1"/>
    <row r="28196" s="13" customFormat="1"/>
    <row r="28197" s="13" customFormat="1"/>
    <row r="28198" s="13" customFormat="1"/>
    <row r="28199" s="13" customFormat="1"/>
    <row r="28200" s="13" customFormat="1"/>
    <row r="28201" s="13" customFormat="1"/>
    <row r="28202" s="13" customFormat="1"/>
    <row r="28203" s="13" customFormat="1"/>
    <row r="28204" s="13" customFormat="1"/>
    <row r="28205" s="13" customFormat="1"/>
    <row r="28206" s="13" customFormat="1"/>
    <row r="28207" s="13" customFormat="1"/>
    <row r="28208" s="13" customFormat="1"/>
    <row r="28209" s="13" customFormat="1"/>
    <row r="28210" s="13" customFormat="1"/>
    <row r="28211" s="13" customFormat="1"/>
    <row r="28212" s="13" customFormat="1"/>
    <row r="28213" s="13" customFormat="1"/>
    <row r="28214" s="13" customFormat="1"/>
    <row r="28215" s="13" customFormat="1"/>
    <row r="28216" s="13" customFormat="1"/>
    <row r="28217" s="13" customFormat="1"/>
    <row r="28218" s="13" customFormat="1"/>
    <row r="28219" s="13" customFormat="1"/>
    <row r="28220" s="13" customFormat="1"/>
    <row r="28221" s="13" customFormat="1"/>
    <row r="28222" s="13" customFormat="1"/>
    <row r="28223" s="13" customFormat="1"/>
    <row r="28224" s="13" customFormat="1"/>
    <row r="28225" s="13" customFormat="1"/>
    <row r="28226" s="13" customFormat="1"/>
    <row r="28227" s="13" customFormat="1"/>
    <row r="28228" s="13" customFormat="1"/>
    <row r="28229" s="13" customFormat="1"/>
    <row r="28230" s="13" customFormat="1"/>
    <row r="28231" s="13" customFormat="1"/>
    <row r="28232" s="13" customFormat="1"/>
    <row r="28233" s="13" customFormat="1"/>
    <row r="28234" s="13" customFormat="1"/>
    <row r="28235" s="13" customFormat="1"/>
    <row r="28236" s="13" customFormat="1"/>
    <row r="28237" s="13" customFormat="1"/>
    <row r="28238" s="13" customFormat="1"/>
    <row r="28239" s="13" customFormat="1"/>
    <row r="28240" s="13" customFormat="1"/>
    <row r="28241" s="13" customFormat="1"/>
    <row r="28242" s="13" customFormat="1"/>
    <row r="28243" s="13" customFormat="1"/>
    <row r="28244" s="13" customFormat="1"/>
    <row r="28245" s="13" customFormat="1"/>
    <row r="28246" s="13" customFormat="1"/>
    <row r="28247" s="13" customFormat="1"/>
    <row r="28248" s="13" customFormat="1"/>
    <row r="28249" s="13" customFormat="1"/>
    <row r="28250" s="13" customFormat="1"/>
    <row r="28251" s="13" customFormat="1"/>
    <row r="28252" s="13" customFormat="1"/>
    <row r="28253" s="13" customFormat="1"/>
    <row r="28254" s="13" customFormat="1"/>
    <row r="28255" s="13" customFormat="1"/>
    <row r="28256" s="13" customFormat="1"/>
    <row r="28257" s="13" customFormat="1"/>
    <row r="28258" s="13" customFormat="1"/>
    <row r="28259" s="13" customFormat="1"/>
    <row r="28260" s="13" customFormat="1"/>
    <row r="28261" s="13" customFormat="1"/>
    <row r="28262" s="13" customFormat="1"/>
    <row r="28263" s="13" customFormat="1"/>
    <row r="28264" s="13" customFormat="1"/>
    <row r="28265" s="13" customFormat="1"/>
    <row r="28266" s="13" customFormat="1"/>
    <row r="28267" s="13" customFormat="1"/>
    <row r="28268" s="13" customFormat="1"/>
    <row r="28269" s="13" customFormat="1"/>
    <row r="28270" s="13" customFormat="1"/>
    <row r="28271" s="13" customFormat="1"/>
    <row r="28272" s="13" customFormat="1"/>
    <row r="28273" s="13" customFormat="1"/>
    <row r="28274" s="13" customFormat="1"/>
    <row r="28275" s="13" customFormat="1"/>
    <row r="28276" s="13" customFormat="1"/>
    <row r="28277" s="13" customFormat="1"/>
    <row r="28278" s="13" customFormat="1"/>
    <row r="28279" s="13" customFormat="1"/>
    <row r="28280" s="13" customFormat="1"/>
    <row r="28281" s="13" customFormat="1"/>
    <row r="28282" s="13" customFormat="1"/>
    <row r="28283" s="13" customFormat="1"/>
    <row r="28284" s="13" customFormat="1"/>
    <row r="28285" s="13" customFormat="1"/>
    <row r="28286" s="13" customFormat="1"/>
    <row r="28287" s="13" customFormat="1"/>
    <row r="28288" s="13" customFormat="1"/>
    <row r="28289" s="13" customFormat="1"/>
    <row r="28290" s="13" customFormat="1"/>
    <row r="28291" s="13" customFormat="1"/>
    <row r="28292" s="13" customFormat="1"/>
    <row r="28293" s="13" customFormat="1"/>
    <row r="28294" s="13" customFormat="1"/>
    <row r="28295" s="13" customFormat="1"/>
    <row r="28296" s="13" customFormat="1"/>
    <row r="28297" s="13" customFormat="1"/>
    <row r="28298" s="13" customFormat="1"/>
    <row r="28299" s="13" customFormat="1"/>
    <row r="28300" s="13" customFormat="1"/>
    <row r="28301" s="13" customFormat="1"/>
    <row r="28302" s="13" customFormat="1"/>
    <row r="28303" s="13" customFormat="1"/>
    <row r="28304" s="13" customFormat="1"/>
    <row r="28305" s="13" customFormat="1"/>
    <row r="28306" s="13" customFormat="1"/>
    <row r="28307" s="13" customFormat="1"/>
    <row r="28308" s="13" customFormat="1"/>
    <row r="28309" s="13" customFormat="1"/>
    <row r="28310" s="13" customFormat="1"/>
    <row r="28311" s="13" customFormat="1"/>
    <row r="28312" s="13" customFormat="1"/>
    <row r="28313" s="13" customFormat="1"/>
    <row r="28314" s="13" customFormat="1"/>
    <row r="28315" s="13" customFormat="1"/>
    <row r="28316" s="13" customFormat="1"/>
    <row r="28317" s="13" customFormat="1"/>
    <row r="28318" s="13" customFormat="1"/>
    <row r="28319" s="13" customFormat="1"/>
    <row r="28320" s="13" customFormat="1"/>
    <row r="28321" s="13" customFormat="1"/>
    <row r="28322" s="13" customFormat="1"/>
    <row r="28323" s="13" customFormat="1"/>
    <row r="28324" s="13" customFormat="1"/>
    <row r="28325" s="13" customFormat="1"/>
    <row r="28326" s="13" customFormat="1"/>
    <row r="28327" s="13" customFormat="1"/>
    <row r="28328" s="13" customFormat="1"/>
    <row r="28329" s="13" customFormat="1"/>
    <row r="28330" s="13" customFormat="1"/>
    <row r="28331" s="13" customFormat="1"/>
    <row r="28332" s="13" customFormat="1"/>
    <row r="28333" s="13" customFormat="1"/>
    <row r="28334" s="13" customFormat="1"/>
    <row r="28335" s="13" customFormat="1"/>
    <row r="28336" s="13" customFormat="1"/>
    <row r="28337" s="13" customFormat="1"/>
    <row r="28338" s="13" customFormat="1"/>
    <row r="28339" s="13" customFormat="1"/>
    <row r="28340" s="13" customFormat="1"/>
    <row r="28341" s="13" customFormat="1"/>
    <row r="28342" s="13" customFormat="1"/>
    <row r="28343" s="13" customFormat="1"/>
    <row r="28344" s="13" customFormat="1"/>
    <row r="28345" s="13" customFormat="1"/>
    <row r="28346" s="13" customFormat="1"/>
    <row r="28347" s="13" customFormat="1"/>
    <row r="28348" s="13" customFormat="1"/>
    <row r="28349" s="13" customFormat="1"/>
    <row r="28350" s="13" customFormat="1"/>
    <row r="28351" s="13" customFormat="1"/>
    <row r="28352" s="13" customFormat="1"/>
    <row r="28353" s="13" customFormat="1"/>
    <row r="28354" s="13" customFormat="1"/>
    <row r="28355" s="13" customFormat="1"/>
    <row r="28356" s="13" customFormat="1"/>
    <row r="28357" s="13" customFormat="1"/>
    <row r="28358" s="13" customFormat="1"/>
    <row r="28359" s="13" customFormat="1"/>
    <row r="28360" s="13" customFormat="1"/>
    <row r="28361" s="13" customFormat="1"/>
    <row r="28362" s="13" customFormat="1"/>
    <row r="28363" s="13" customFormat="1"/>
    <row r="28364" s="13" customFormat="1"/>
    <row r="28365" s="13" customFormat="1"/>
    <row r="28366" s="13" customFormat="1"/>
    <row r="28367" s="13" customFormat="1"/>
    <row r="28368" s="13" customFormat="1"/>
    <row r="28369" s="13" customFormat="1"/>
    <row r="28370" s="13" customFormat="1"/>
    <row r="28371" s="13" customFormat="1"/>
    <row r="28372" s="13" customFormat="1"/>
    <row r="28373" s="13" customFormat="1"/>
    <row r="28374" s="13" customFormat="1"/>
    <row r="28375" s="13" customFormat="1"/>
    <row r="28376" s="13" customFormat="1"/>
    <row r="28377" s="13" customFormat="1"/>
    <row r="28378" s="13" customFormat="1"/>
    <row r="28379" s="13" customFormat="1"/>
    <row r="28380" s="13" customFormat="1"/>
    <row r="28381" s="13" customFormat="1"/>
    <row r="28382" s="13" customFormat="1"/>
    <row r="28383" s="13" customFormat="1"/>
    <row r="28384" s="13" customFormat="1"/>
    <row r="28385" s="13" customFormat="1"/>
    <row r="28386" s="13" customFormat="1"/>
    <row r="28387" s="13" customFormat="1"/>
    <row r="28388" s="13" customFormat="1"/>
    <row r="28389" s="13" customFormat="1"/>
    <row r="28390" s="13" customFormat="1"/>
    <row r="28391" s="13" customFormat="1"/>
    <row r="28392" s="13" customFormat="1"/>
    <row r="28393" s="13" customFormat="1"/>
    <row r="28394" s="13" customFormat="1"/>
    <row r="28395" s="13" customFormat="1"/>
    <row r="28396" s="13" customFormat="1"/>
    <row r="28397" s="13" customFormat="1"/>
    <row r="28398" s="13" customFormat="1"/>
    <row r="28399" s="13" customFormat="1"/>
    <row r="28400" s="13" customFormat="1"/>
    <row r="28401" s="13" customFormat="1"/>
    <row r="28402" s="13" customFormat="1"/>
    <row r="28403" s="13" customFormat="1"/>
    <row r="28404" s="13" customFormat="1"/>
    <row r="28405" s="13" customFormat="1"/>
    <row r="28406" s="13" customFormat="1"/>
    <row r="28407" s="13" customFormat="1"/>
    <row r="28408" s="13" customFormat="1"/>
    <row r="28409" s="13" customFormat="1"/>
    <row r="28410" s="13" customFormat="1"/>
    <row r="28411" s="13" customFormat="1"/>
    <row r="28412" s="13" customFormat="1"/>
    <row r="28413" s="13" customFormat="1"/>
    <row r="28414" s="13" customFormat="1"/>
    <row r="28415" s="13" customFormat="1"/>
    <row r="28416" s="13" customFormat="1"/>
    <row r="28417" s="13" customFormat="1"/>
    <row r="28418" s="13" customFormat="1"/>
    <row r="28419" s="13" customFormat="1"/>
    <row r="28420" s="13" customFormat="1"/>
    <row r="28421" s="13" customFormat="1"/>
    <row r="28422" s="13" customFormat="1"/>
    <row r="28423" s="13" customFormat="1"/>
    <row r="28424" s="13" customFormat="1"/>
    <row r="28425" s="13" customFormat="1"/>
    <row r="28426" s="13" customFormat="1"/>
    <row r="28427" s="13" customFormat="1"/>
    <row r="28428" s="13" customFormat="1"/>
    <row r="28429" s="13" customFormat="1"/>
    <row r="28430" s="13" customFormat="1"/>
    <row r="28431" s="13" customFormat="1"/>
    <row r="28432" s="13" customFormat="1"/>
    <row r="28433" s="13" customFormat="1"/>
    <row r="28434" s="13" customFormat="1"/>
    <row r="28435" s="13" customFormat="1"/>
    <row r="28436" s="13" customFormat="1"/>
    <row r="28437" s="13" customFormat="1"/>
    <row r="28438" s="13" customFormat="1"/>
    <row r="28439" s="13" customFormat="1"/>
    <row r="28440" s="13" customFormat="1"/>
    <row r="28441" s="13" customFormat="1"/>
    <row r="28442" s="13" customFormat="1"/>
    <row r="28443" s="13" customFormat="1"/>
    <row r="28444" s="13" customFormat="1"/>
    <row r="28445" s="13" customFormat="1"/>
    <row r="28446" s="13" customFormat="1"/>
    <row r="28447" s="13" customFormat="1"/>
    <row r="28448" s="13" customFormat="1"/>
    <row r="28449" s="13" customFormat="1"/>
    <row r="28450" s="13" customFormat="1"/>
    <row r="28451" s="13" customFormat="1"/>
    <row r="28452" s="13" customFormat="1"/>
    <row r="28453" s="13" customFormat="1"/>
    <row r="28454" s="13" customFormat="1"/>
    <row r="28455" s="13" customFormat="1"/>
    <row r="28456" s="13" customFormat="1"/>
    <row r="28457" s="13" customFormat="1"/>
    <row r="28458" s="13" customFormat="1"/>
    <row r="28459" s="13" customFormat="1"/>
    <row r="28460" s="13" customFormat="1"/>
    <row r="28461" s="13" customFormat="1"/>
    <row r="28462" s="13" customFormat="1"/>
    <row r="28463" s="13" customFormat="1"/>
    <row r="28464" s="13" customFormat="1"/>
    <row r="28465" s="13" customFormat="1"/>
    <row r="28466" s="13" customFormat="1"/>
    <row r="28467" s="13" customFormat="1"/>
    <row r="28468" s="13" customFormat="1"/>
    <row r="28469" s="13" customFormat="1"/>
    <row r="28470" s="13" customFormat="1"/>
    <row r="28471" s="13" customFormat="1"/>
    <row r="28472" s="13" customFormat="1"/>
    <row r="28473" s="13" customFormat="1"/>
    <row r="28474" s="13" customFormat="1"/>
    <row r="28475" s="13" customFormat="1"/>
    <row r="28476" s="13" customFormat="1"/>
    <row r="28477" s="13" customFormat="1"/>
    <row r="28478" s="13" customFormat="1"/>
    <row r="28479" s="13" customFormat="1"/>
    <row r="28480" s="13" customFormat="1"/>
    <row r="28481" s="13" customFormat="1"/>
    <row r="28482" s="13" customFormat="1"/>
    <row r="28483" s="13" customFormat="1"/>
    <row r="28484" s="13" customFormat="1"/>
    <row r="28485" s="13" customFormat="1"/>
    <row r="28486" s="13" customFormat="1"/>
    <row r="28487" s="13" customFormat="1"/>
    <row r="28488" s="13" customFormat="1"/>
    <row r="28489" s="13" customFormat="1"/>
    <row r="28490" s="13" customFormat="1"/>
    <row r="28491" s="13" customFormat="1"/>
    <row r="28492" s="13" customFormat="1"/>
    <row r="28493" s="13" customFormat="1"/>
    <row r="28494" s="13" customFormat="1"/>
    <row r="28495" s="13" customFormat="1"/>
    <row r="28496" s="13" customFormat="1"/>
    <row r="28497" s="13" customFormat="1"/>
    <row r="28498" s="13" customFormat="1"/>
    <row r="28499" s="13" customFormat="1"/>
    <row r="28500" s="13" customFormat="1"/>
    <row r="28501" s="13" customFormat="1"/>
    <row r="28502" s="13" customFormat="1"/>
    <row r="28503" s="13" customFormat="1"/>
    <row r="28504" s="13" customFormat="1"/>
    <row r="28505" s="13" customFormat="1"/>
    <row r="28506" s="13" customFormat="1"/>
    <row r="28507" s="13" customFormat="1"/>
    <row r="28508" s="13" customFormat="1"/>
    <row r="28509" s="13" customFormat="1"/>
    <row r="28510" s="13" customFormat="1"/>
    <row r="28511" s="13" customFormat="1"/>
    <row r="28512" s="13" customFormat="1"/>
    <row r="28513" s="13" customFormat="1"/>
    <row r="28514" s="13" customFormat="1"/>
    <row r="28515" s="13" customFormat="1"/>
    <row r="28516" s="13" customFormat="1"/>
    <row r="28517" s="13" customFormat="1"/>
    <row r="28518" s="13" customFormat="1"/>
    <row r="28519" s="13" customFormat="1"/>
    <row r="28520" s="13" customFormat="1"/>
    <row r="28521" s="13" customFormat="1"/>
    <row r="28522" s="13" customFormat="1"/>
    <row r="28523" s="13" customFormat="1"/>
    <row r="28524" s="13" customFormat="1"/>
    <row r="28525" s="13" customFormat="1"/>
    <row r="28526" s="13" customFormat="1"/>
    <row r="28527" s="13" customFormat="1"/>
    <row r="28528" s="13" customFormat="1"/>
    <row r="28529" s="13" customFormat="1"/>
    <row r="28530" s="13" customFormat="1"/>
    <row r="28531" s="13" customFormat="1"/>
    <row r="28532" s="13" customFormat="1"/>
    <row r="28533" s="13" customFormat="1"/>
    <row r="28534" s="13" customFormat="1"/>
    <row r="28535" s="13" customFormat="1"/>
    <row r="28536" s="13" customFormat="1"/>
    <row r="28537" s="13" customFormat="1"/>
    <row r="28538" s="13" customFormat="1"/>
    <row r="28539" s="13" customFormat="1"/>
    <row r="28540" s="13" customFormat="1"/>
    <row r="28541" s="13" customFormat="1"/>
    <row r="28542" s="13" customFormat="1"/>
    <row r="28543" s="13" customFormat="1"/>
    <row r="28544" s="13" customFormat="1"/>
    <row r="28545" s="13" customFormat="1"/>
    <row r="28546" s="13" customFormat="1"/>
    <row r="28547" s="13" customFormat="1"/>
    <row r="28548" s="13" customFormat="1"/>
    <row r="28549" s="13" customFormat="1"/>
    <row r="28550" s="13" customFormat="1"/>
    <row r="28551" s="13" customFormat="1"/>
    <row r="28552" s="13" customFormat="1"/>
    <row r="28553" s="13" customFormat="1"/>
    <row r="28554" s="13" customFormat="1"/>
    <row r="28555" s="13" customFormat="1"/>
    <row r="28556" s="13" customFormat="1"/>
    <row r="28557" s="13" customFormat="1"/>
    <row r="28558" s="13" customFormat="1"/>
    <row r="28559" s="13" customFormat="1"/>
    <row r="28560" s="13" customFormat="1"/>
    <row r="28561" s="13" customFormat="1"/>
    <row r="28562" s="13" customFormat="1"/>
    <row r="28563" s="13" customFormat="1"/>
    <row r="28564" s="13" customFormat="1"/>
    <row r="28565" s="13" customFormat="1"/>
    <row r="28566" s="13" customFormat="1"/>
    <row r="28567" s="13" customFormat="1"/>
    <row r="28568" s="13" customFormat="1"/>
    <row r="28569" s="13" customFormat="1"/>
    <row r="28570" s="13" customFormat="1"/>
    <row r="28571" s="13" customFormat="1"/>
    <row r="28572" s="13" customFormat="1"/>
    <row r="28573" s="13" customFormat="1"/>
    <row r="28574" s="13" customFormat="1"/>
    <row r="28575" s="13" customFormat="1"/>
    <row r="28576" s="13" customFormat="1"/>
    <row r="28577" s="13" customFormat="1"/>
    <row r="28578" s="13" customFormat="1"/>
    <row r="28579" s="13" customFormat="1"/>
    <row r="28580" s="13" customFormat="1"/>
    <row r="28581" s="13" customFormat="1"/>
    <row r="28582" s="13" customFormat="1"/>
    <row r="28583" s="13" customFormat="1"/>
    <row r="28584" s="13" customFormat="1"/>
    <row r="28585" s="13" customFormat="1"/>
    <row r="28586" s="13" customFormat="1"/>
    <row r="28587" s="13" customFormat="1"/>
    <row r="28588" s="13" customFormat="1"/>
    <row r="28589" s="13" customFormat="1"/>
    <row r="28590" s="13" customFormat="1"/>
    <row r="28591" s="13" customFormat="1"/>
    <row r="28592" s="13" customFormat="1"/>
    <row r="28593" s="13" customFormat="1"/>
    <row r="28594" s="13" customFormat="1"/>
    <row r="28595" s="13" customFormat="1"/>
    <row r="28596" s="13" customFormat="1"/>
    <row r="28597" s="13" customFormat="1"/>
    <row r="28598" s="13" customFormat="1"/>
    <row r="28599" s="13" customFormat="1"/>
    <row r="28600" s="13" customFormat="1"/>
    <row r="28601" s="13" customFormat="1"/>
    <row r="28602" s="13" customFormat="1"/>
    <row r="28603" s="13" customFormat="1"/>
    <row r="28604" s="13" customFormat="1"/>
    <row r="28605" s="13" customFormat="1"/>
    <row r="28606" s="13" customFormat="1"/>
    <row r="28607" s="13" customFormat="1"/>
    <row r="28608" s="13" customFormat="1"/>
    <row r="28609" s="13" customFormat="1"/>
    <row r="28610" s="13" customFormat="1"/>
    <row r="28611" s="13" customFormat="1"/>
    <row r="28612" s="13" customFormat="1"/>
    <row r="28613" s="13" customFormat="1"/>
    <row r="28614" s="13" customFormat="1"/>
    <row r="28615" s="13" customFormat="1"/>
    <row r="28616" s="13" customFormat="1"/>
    <row r="28617" s="13" customFormat="1"/>
    <row r="28618" s="13" customFormat="1"/>
    <row r="28619" s="13" customFormat="1"/>
    <row r="28620" s="13" customFormat="1"/>
    <row r="28621" s="13" customFormat="1"/>
    <row r="28622" s="13" customFormat="1"/>
    <row r="28623" s="13" customFormat="1"/>
    <row r="28624" s="13" customFormat="1"/>
    <row r="28625" s="13" customFormat="1"/>
    <row r="28626" s="13" customFormat="1"/>
    <row r="28627" s="13" customFormat="1"/>
    <row r="28628" s="13" customFormat="1"/>
    <row r="28629" s="13" customFormat="1"/>
    <row r="28630" s="13" customFormat="1"/>
    <row r="28631" s="13" customFormat="1"/>
    <row r="28632" s="13" customFormat="1"/>
    <row r="28633" s="13" customFormat="1"/>
    <row r="28634" s="13" customFormat="1"/>
    <row r="28635" s="13" customFormat="1"/>
    <row r="28636" s="13" customFormat="1"/>
    <row r="28637" s="13" customFormat="1"/>
    <row r="28638" s="13" customFormat="1"/>
    <row r="28639" s="13" customFormat="1"/>
    <row r="28640" s="13" customFormat="1"/>
    <row r="28641" s="13" customFormat="1"/>
    <row r="28642" s="13" customFormat="1"/>
    <row r="28643" s="13" customFormat="1"/>
    <row r="28644" s="13" customFormat="1"/>
    <row r="28645" s="13" customFormat="1"/>
    <row r="28646" s="13" customFormat="1"/>
    <row r="28647" s="13" customFormat="1"/>
    <row r="28648" s="13" customFormat="1"/>
    <row r="28649" s="13" customFormat="1"/>
    <row r="28650" s="13" customFormat="1"/>
    <row r="28651" s="13" customFormat="1"/>
    <row r="28652" s="13" customFormat="1"/>
    <row r="28653" s="13" customFormat="1"/>
    <row r="28654" s="13" customFormat="1"/>
    <row r="28655" s="13" customFormat="1"/>
    <row r="28656" s="13" customFormat="1"/>
    <row r="28657" s="13" customFormat="1"/>
    <row r="28658" s="13" customFormat="1"/>
    <row r="28659" s="13" customFormat="1"/>
    <row r="28660" s="13" customFormat="1"/>
    <row r="28661" s="13" customFormat="1"/>
    <row r="28662" s="13" customFormat="1"/>
    <row r="28663" s="13" customFormat="1"/>
    <row r="28664" s="13" customFormat="1"/>
    <row r="28665" s="13" customFormat="1"/>
    <row r="28666" s="13" customFormat="1"/>
    <row r="28667" s="13" customFormat="1"/>
    <row r="28668" s="13" customFormat="1"/>
    <row r="28669" s="13" customFormat="1"/>
    <row r="28670" s="13" customFormat="1"/>
    <row r="28671" s="13" customFormat="1"/>
    <row r="28672" s="13" customFormat="1"/>
    <row r="28673" s="13" customFormat="1"/>
    <row r="28674" s="13" customFormat="1"/>
    <row r="28675" s="13" customFormat="1"/>
    <row r="28676" s="13" customFormat="1"/>
    <row r="28677" s="13" customFormat="1"/>
    <row r="28678" s="13" customFormat="1"/>
    <row r="28679" s="13" customFormat="1"/>
    <row r="28680" s="13" customFormat="1"/>
    <row r="28681" s="13" customFormat="1"/>
    <row r="28682" s="13" customFormat="1"/>
    <row r="28683" s="13" customFormat="1"/>
    <row r="28684" s="13" customFormat="1"/>
    <row r="28685" s="13" customFormat="1"/>
    <row r="28686" s="13" customFormat="1"/>
    <row r="28687" s="13" customFormat="1"/>
    <row r="28688" s="13" customFormat="1"/>
    <row r="28689" s="13" customFormat="1"/>
    <row r="28690" s="13" customFormat="1"/>
    <row r="28691" s="13" customFormat="1"/>
    <row r="28692" s="13" customFormat="1"/>
    <row r="28693" s="13" customFormat="1"/>
    <row r="28694" s="13" customFormat="1"/>
    <row r="28695" s="13" customFormat="1"/>
    <row r="28696" s="13" customFormat="1"/>
    <row r="28697" s="13" customFormat="1"/>
    <row r="28698" s="13" customFormat="1"/>
    <row r="28699" s="13" customFormat="1"/>
    <row r="28700" s="13" customFormat="1"/>
    <row r="28701" s="13" customFormat="1"/>
    <row r="28702" s="13" customFormat="1"/>
    <row r="28703" s="13" customFormat="1"/>
    <row r="28704" s="13" customFormat="1"/>
    <row r="28705" s="13" customFormat="1"/>
    <row r="28706" s="13" customFormat="1"/>
    <row r="28707" s="13" customFormat="1"/>
    <row r="28708" s="13" customFormat="1"/>
    <row r="28709" s="13" customFormat="1"/>
    <row r="28710" s="13" customFormat="1"/>
    <row r="28711" s="13" customFormat="1"/>
    <row r="28712" s="13" customFormat="1"/>
    <row r="28713" s="13" customFormat="1"/>
    <row r="28714" s="13" customFormat="1"/>
    <row r="28715" s="13" customFormat="1"/>
    <row r="28716" s="13" customFormat="1"/>
    <row r="28717" s="13" customFormat="1"/>
    <row r="28718" s="13" customFormat="1"/>
    <row r="28719" s="13" customFormat="1"/>
    <row r="28720" s="13" customFormat="1"/>
    <row r="28721" s="13" customFormat="1"/>
    <row r="28722" s="13" customFormat="1"/>
    <row r="28723" s="13" customFormat="1"/>
    <row r="28724" s="13" customFormat="1"/>
    <row r="28725" s="13" customFormat="1"/>
    <row r="28726" s="13" customFormat="1"/>
    <row r="28727" s="13" customFormat="1"/>
    <row r="28728" s="13" customFormat="1"/>
    <row r="28729" s="13" customFormat="1"/>
    <row r="28730" s="13" customFormat="1"/>
    <row r="28731" s="13" customFormat="1"/>
    <row r="28732" s="13" customFormat="1"/>
    <row r="28733" s="13" customFormat="1"/>
    <row r="28734" s="13" customFormat="1"/>
    <row r="28735" s="13" customFormat="1"/>
    <row r="28736" s="13" customFormat="1"/>
    <row r="28737" s="13" customFormat="1"/>
    <row r="28738" s="13" customFormat="1"/>
    <row r="28739" s="13" customFormat="1"/>
    <row r="28740" s="13" customFormat="1"/>
    <row r="28741" s="13" customFormat="1"/>
    <row r="28742" s="13" customFormat="1"/>
    <row r="28743" s="13" customFormat="1"/>
    <row r="28744" s="13" customFormat="1"/>
    <row r="28745" s="13" customFormat="1"/>
    <row r="28746" s="13" customFormat="1"/>
    <row r="28747" s="13" customFormat="1"/>
    <row r="28748" s="13" customFormat="1"/>
    <row r="28749" s="13" customFormat="1"/>
    <row r="28750" s="13" customFormat="1"/>
    <row r="28751" s="13" customFormat="1"/>
    <row r="28752" s="13" customFormat="1"/>
    <row r="28753" s="13" customFormat="1"/>
    <row r="28754" s="13" customFormat="1"/>
    <row r="28755" s="13" customFormat="1"/>
    <row r="28756" s="13" customFormat="1"/>
    <row r="28757" s="13" customFormat="1"/>
    <row r="28758" s="13" customFormat="1"/>
    <row r="28759" s="13" customFormat="1"/>
    <row r="28760" s="13" customFormat="1"/>
    <row r="28761" s="13" customFormat="1"/>
    <row r="28762" s="13" customFormat="1"/>
    <row r="28763" s="13" customFormat="1"/>
    <row r="28764" s="13" customFormat="1"/>
    <row r="28765" s="13" customFormat="1"/>
    <row r="28766" s="13" customFormat="1"/>
    <row r="28767" s="13" customFormat="1"/>
    <row r="28768" s="13" customFormat="1"/>
    <row r="28769" s="13" customFormat="1"/>
    <row r="28770" s="13" customFormat="1"/>
    <row r="28771" s="13" customFormat="1"/>
    <row r="28772" s="13" customFormat="1"/>
    <row r="28773" s="13" customFormat="1"/>
    <row r="28774" s="13" customFormat="1"/>
    <row r="28775" s="13" customFormat="1"/>
    <row r="28776" s="13" customFormat="1"/>
    <row r="28777" s="13" customFormat="1"/>
    <row r="28778" s="13" customFormat="1"/>
    <row r="28779" s="13" customFormat="1"/>
    <row r="28780" s="13" customFormat="1"/>
    <row r="28781" s="13" customFormat="1"/>
    <row r="28782" s="13" customFormat="1"/>
    <row r="28783" s="13" customFormat="1"/>
    <row r="28784" s="13" customFormat="1"/>
    <row r="28785" s="13" customFormat="1"/>
    <row r="28786" s="13" customFormat="1"/>
    <row r="28787" s="13" customFormat="1"/>
    <row r="28788" s="13" customFormat="1"/>
    <row r="28789" s="13" customFormat="1"/>
    <row r="28790" s="13" customFormat="1"/>
    <row r="28791" s="13" customFormat="1"/>
    <row r="28792" s="13" customFormat="1"/>
    <row r="28793" s="13" customFormat="1"/>
    <row r="28794" s="13" customFormat="1"/>
    <row r="28795" s="13" customFormat="1"/>
    <row r="28796" s="13" customFormat="1"/>
    <row r="28797" s="13" customFormat="1"/>
    <row r="28798" s="13" customFormat="1"/>
    <row r="28799" s="13" customFormat="1"/>
    <row r="28800" s="13" customFormat="1"/>
    <row r="28801" s="13" customFormat="1"/>
    <row r="28802" s="13" customFormat="1"/>
    <row r="28803" s="13" customFormat="1"/>
    <row r="28804" s="13" customFormat="1"/>
    <row r="28805" s="13" customFormat="1"/>
    <row r="28806" s="13" customFormat="1"/>
    <row r="28807" s="13" customFormat="1"/>
    <row r="28808" s="13" customFormat="1"/>
    <row r="28809" s="13" customFormat="1"/>
    <row r="28810" s="13" customFormat="1"/>
    <row r="28811" s="13" customFormat="1"/>
    <row r="28812" s="13" customFormat="1"/>
    <row r="28813" s="13" customFormat="1"/>
    <row r="28814" s="13" customFormat="1"/>
    <row r="28815" s="13" customFormat="1"/>
    <row r="28816" s="13" customFormat="1"/>
    <row r="28817" s="13" customFormat="1"/>
    <row r="28818" s="13" customFormat="1"/>
    <row r="28819" s="13" customFormat="1"/>
    <row r="28820" s="13" customFormat="1"/>
    <row r="28821" s="13" customFormat="1"/>
    <row r="28822" s="13" customFormat="1"/>
    <row r="28823" s="13" customFormat="1"/>
    <row r="28824" s="13" customFormat="1"/>
    <row r="28825" s="13" customFormat="1"/>
    <row r="28826" s="13" customFormat="1"/>
    <row r="28827" s="13" customFormat="1"/>
    <row r="28828" s="13" customFormat="1"/>
    <row r="28829" s="13" customFormat="1"/>
    <row r="28830" s="13" customFormat="1"/>
    <row r="28831" s="13" customFormat="1"/>
    <row r="28832" s="13" customFormat="1"/>
    <row r="28833" s="13" customFormat="1"/>
    <row r="28834" s="13" customFormat="1"/>
    <row r="28835" s="13" customFormat="1"/>
    <row r="28836" s="13" customFormat="1"/>
    <row r="28837" s="13" customFormat="1"/>
    <row r="28838" s="13" customFormat="1"/>
    <row r="28839" s="13" customFormat="1"/>
    <row r="28840" s="13" customFormat="1"/>
    <row r="28841" s="13" customFormat="1"/>
    <row r="28842" s="13" customFormat="1"/>
    <row r="28843" s="13" customFormat="1"/>
    <row r="28844" s="13" customFormat="1"/>
    <row r="28845" s="13" customFormat="1"/>
    <row r="28846" s="13" customFormat="1"/>
    <row r="28847" s="13" customFormat="1"/>
    <row r="28848" s="13" customFormat="1"/>
    <row r="28849" s="13" customFormat="1"/>
    <row r="28850" s="13" customFormat="1"/>
    <row r="28851" s="13" customFormat="1"/>
    <row r="28852" s="13" customFormat="1"/>
    <row r="28853" s="13" customFormat="1"/>
    <row r="28854" s="13" customFormat="1"/>
    <row r="28855" s="13" customFormat="1"/>
    <row r="28856" s="13" customFormat="1"/>
    <row r="28857" s="13" customFormat="1"/>
    <row r="28858" s="13" customFormat="1"/>
    <row r="28859" s="13" customFormat="1"/>
    <row r="28860" s="13" customFormat="1"/>
    <row r="28861" s="13" customFormat="1"/>
    <row r="28862" s="13" customFormat="1"/>
    <row r="28863" s="13" customFormat="1"/>
    <row r="28864" s="13" customFormat="1"/>
    <row r="28865" s="13" customFormat="1"/>
    <row r="28866" s="13" customFormat="1"/>
    <row r="28867" s="13" customFormat="1"/>
    <row r="28868" s="13" customFormat="1"/>
    <row r="28869" s="13" customFormat="1"/>
    <row r="28870" s="13" customFormat="1"/>
    <row r="28871" s="13" customFormat="1"/>
    <row r="28872" s="13" customFormat="1"/>
    <row r="28873" s="13" customFormat="1"/>
    <row r="28874" s="13" customFormat="1"/>
    <row r="28875" s="13" customFormat="1"/>
    <row r="28876" s="13" customFormat="1"/>
    <row r="28877" s="13" customFormat="1"/>
    <row r="28878" s="13" customFormat="1"/>
    <row r="28879" s="13" customFormat="1"/>
    <row r="28880" s="13" customFormat="1"/>
    <row r="28881" s="13" customFormat="1"/>
    <row r="28882" s="13" customFormat="1"/>
    <row r="28883" s="13" customFormat="1"/>
    <row r="28884" s="13" customFormat="1"/>
    <row r="28885" s="13" customFormat="1"/>
    <row r="28886" s="13" customFormat="1"/>
    <row r="28887" s="13" customFormat="1"/>
    <row r="28888" s="13" customFormat="1"/>
    <row r="28889" s="13" customFormat="1"/>
    <row r="28890" s="13" customFormat="1"/>
    <row r="28891" s="13" customFormat="1"/>
    <row r="28892" s="13" customFormat="1"/>
    <row r="28893" s="13" customFormat="1"/>
    <row r="28894" s="13" customFormat="1"/>
    <row r="28895" s="13" customFormat="1"/>
    <row r="28896" s="13" customFormat="1"/>
    <row r="28897" s="13" customFormat="1"/>
    <row r="28898" s="13" customFormat="1"/>
    <row r="28899" s="13" customFormat="1"/>
    <row r="28900" s="13" customFormat="1"/>
    <row r="28901" s="13" customFormat="1"/>
    <row r="28902" s="13" customFormat="1"/>
    <row r="28903" s="13" customFormat="1"/>
    <row r="28904" s="13" customFormat="1"/>
    <row r="28905" s="13" customFormat="1"/>
    <row r="28906" s="13" customFormat="1"/>
    <row r="28907" s="13" customFormat="1"/>
    <row r="28908" s="13" customFormat="1"/>
    <row r="28909" s="13" customFormat="1"/>
    <row r="28910" s="13" customFormat="1"/>
    <row r="28911" s="13" customFormat="1"/>
    <row r="28912" s="13" customFormat="1"/>
    <row r="28913" s="13" customFormat="1"/>
    <row r="28914" s="13" customFormat="1"/>
    <row r="28915" s="13" customFormat="1"/>
    <row r="28916" s="13" customFormat="1"/>
    <row r="28917" s="13" customFormat="1"/>
    <row r="28918" s="13" customFormat="1"/>
    <row r="28919" s="13" customFormat="1"/>
    <row r="28920" s="13" customFormat="1"/>
    <row r="28921" s="13" customFormat="1"/>
    <row r="28922" s="13" customFormat="1"/>
    <row r="28923" s="13" customFormat="1"/>
    <row r="28924" s="13" customFormat="1"/>
    <row r="28925" s="13" customFormat="1"/>
    <row r="28926" s="13" customFormat="1"/>
    <row r="28927" s="13" customFormat="1"/>
    <row r="28928" s="13" customFormat="1"/>
    <row r="28929" s="13" customFormat="1"/>
    <row r="28930" s="13" customFormat="1"/>
    <row r="28931" s="13" customFormat="1"/>
    <row r="28932" s="13" customFormat="1"/>
    <row r="28933" s="13" customFormat="1"/>
    <row r="28934" s="13" customFormat="1"/>
    <row r="28935" s="13" customFormat="1"/>
    <row r="28936" s="13" customFormat="1"/>
    <row r="28937" s="13" customFormat="1"/>
    <row r="28938" s="13" customFormat="1"/>
    <row r="28939" s="13" customFormat="1"/>
    <row r="28940" s="13" customFormat="1"/>
    <row r="28941" s="13" customFormat="1"/>
    <row r="28942" s="13" customFormat="1"/>
    <row r="28943" s="13" customFormat="1"/>
    <row r="28944" s="13" customFormat="1"/>
    <row r="28945" s="13" customFormat="1"/>
    <row r="28946" s="13" customFormat="1"/>
    <row r="28947" s="13" customFormat="1"/>
    <row r="28948" s="13" customFormat="1"/>
    <row r="28949" s="13" customFormat="1"/>
    <row r="28950" s="13" customFormat="1"/>
    <row r="28951" s="13" customFormat="1"/>
    <row r="28952" s="13" customFormat="1"/>
    <row r="28953" s="13" customFormat="1"/>
    <row r="28954" s="13" customFormat="1"/>
    <row r="28955" s="13" customFormat="1"/>
    <row r="28956" s="13" customFormat="1"/>
    <row r="28957" s="13" customFormat="1"/>
    <row r="28958" s="13" customFormat="1"/>
    <row r="28959" s="13" customFormat="1"/>
    <row r="28960" s="13" customFormat="1"/>
    <row r="28961" s="13" customFormat="1"/>
    <row r="28962" s="13" customFormat="1"/>
    <row r="28963" s="13" customFormat="1"/>
    <row r="28964" s="13" customFormat="1"/>
    <row r="28965" s="13" customFormat="1"/>
    <row r="28966" s="13" customFormat="1"/>
    <row r="28967" s="13" customFormat="1"/>
    <row r="28968" s="13" customFormat="1"/>
    <row r="28969" s="13" customFormat="1"/>
    <row r="28970" s="13" customFormat="1"/>
    <row r="28971" s="13" customFormat="1"/>
    <row r="28972" s="13" customFormat="1"/>
    <row r="28973" s="13" customFormat="1"/>
    <row r="28974" s="13" customFormat="1"/>
    <row r="28975" s="13" customFormat="1"/>
    <row r="28976" s="13" customFormat="1"/>
    <row r="28977" s="13" customFormat="1"/>
    <row r="28978" s="13" customFormat="1"/>
    <row r="28979" s="13" customFormat="1"/>
    <row r="28980" s="13" customFormat="1"/>
    <row r="28981" s="13" customFormat="1"/>
    <row r="28982" s="13" customFormat="1"/>
    <row r="28983" s="13" customFormat="1"/>
    <row r="28984" s="13" customFormat="1"/>
    <row r="28985" s="13" customFormat="1"/>
    <row r="28986" s="13" customFormat="1"/>
    <row r="28987" s="13" customFormat="1"/>
    <row r="28988" s="13" customFormat="1"/>
    <row r="28989" s="13" customFormat="1"/>
    <row r="28990" s="13" customFormat="1"/>
    <row r="28991" s="13" customFormat="1"/>
    <row r="28992" s="13" customFormat="1"/>
    <row r="28993" s="13" customFormat="1"/>
    <row r="28994" s="13" customFormat="1"/>
    <row r="28995" s="13" customFormat="1"/>
    <row r="28996" s="13" customFormat="1"/>
    <row r="28997" s="13" customFormat="1"/>
    <row r="28998" s="13" customFormat="1"/>
    <row r="28999" s="13" customFormat="1"/>
    <row r="29000" s="13" customFormat="1"/>
    <row r="29001" s="13" customFormat="1"/>
    <row r="29002" s="13" customFormat="1"/>
    <row r="29003" s="13" customFormat="1"/>
    <row r="29004" s="13" customFormat="1"/>
    <row r="29005" s="13" customFormat="1"/>
    <row r="29006" s="13" customFormat="1"/>
    <row r="29007" s="13" customFormat="1"/>
    <row r="29008" s="13" customFormat="1"/>
    <row r="29009" s="13" customFormat="1"/>
    <row r="29010" s="13" customFormat="1"/>
    <row r="29011" s="13" customFormat="1"/>
    <row r="29012" s="13" customFormat="1"/>
    <row r="29013" s="13" customFormat="1"/>
    <row r="29014" s="13" customFormat="1"/>
    <row r="29015" s="13" customFormat="1"/>
    <row r="29016" s="13" customFormat="1"/>
    <row r="29017" s="13" customFormat="1"/>
    <row r="29018" s="13" customFormat="1"/>
    <row r="29019" s="13" customFormat="1"/>
    <row r="29020" s="13" customFormat="1"/>
    <row r="29021" s="13" customFormat="1"/>
    <row r="29022" s="13" customFormat="1"/>
    <row r="29023" s="13" customFormat="1"/>
    <row r="29024" s="13" customFormat="1"/>
    <row r="29025" s="13" customFormat="1"/>
    <row r="29026" s="13" customFormat="1"/>
    <row r="29027" s="13" customFormat="1"/>
    <row r="29028" s="13" customFormat="1"/>
    <row r="29029" s="13" customFormat="1"/>
    <row r="29030" s="13" customFormat="1"/>
    <row r="29031" s="13" customFormat="1"/>
    <row r="29032" s="13" customFormat="1"/>
    <row r="29033" s="13" customFormat="1"/>
    <row r="29034" s="13" customFormat="1"/>
    <row r="29035" s="13" customFormat="1"/>
    <row r="29036" s="13" customFormat="1"/>
    <row r="29037" s="13" customFormat="1"/>
    <row r="29038" s="13" customFormat="1"/>
    <row r="29039" s="13" customFormat="1"/>
    <row r="29040" s="13" customFormat="1"/>
    <row r="29041" s="13" customFormat="1"/>
    <row r="29042" s="13" customFormat="1"/>
    <row r="29043" s="13" customFormat="1"/>
    <row r="29044" s="13" customFormat="1"/>
    <row r="29045" s="13" customFormat="1"/>
    <row r="29046" s="13" customFormat="1"/>
    <row r="29047" s="13" customFormat="1"/>
    <row r="29048" s="13" customFormat="1"/>
    <row r="29049" s="13" customFormat="1"/>
    <row r="29050" s="13" customFormat="1"/>
    <row r="29051" s="13" customFormat="1"/>
    <row r="29052" s="13" customFormat="1"/>
    <row r="29053" s="13" customFormat="1"/>
    <row r="29054" s="13" customFormat="1"/>
    <row r="29055" s="13" customFormat="1"/>
    <row r="29056" s="13" customFormat="1"/>
    <row r="29057" s="13" customFormat="1"/>
    <row r="29058" s="13" customFormat="1"/>
    <row r="29059" s="13" customFormat="1"/>
    <row r="29060" s="13" customFormat="1"/>
    <row r="29061" s="13" customFormat="1"/>
    <row r="29062" s="13" customFormat="1"/>
    <row r="29063" s="13" customFormat="1"/>
    <row r="29064" s="13" customFormat="1"/>
    <row r="29065" s="13" customFormat="1"/>
    <row r="29066" s="13" customFormat="1"/>
    <row r="29067" s="13" customFormat="1"/>
    <row r="29068" s="13" customFormat="1"/>
    <row r="29069" s="13" customFormat="1"/>
    <row r="29070" s="13" customFormat="1"/>
    <row r="29071" s="13" customFormat="1"/>
    <row r="29072" s="13" customFormat="1"/>
    <row r="29073" s="13" customFormat="1"/>
    <row r="29074" s="13" customFormat="1"/>
    <row r="29075" s="13" customFormat="1"/>
    <row r="29076" s="13" customFormat="1"/>
    <row r="29077" s="13" customFormat="1"/>
    <row r="29078" s="13" customFormat="1"/>
    <row r="29079" s="13" customFormat="1"/>
    <row r="29080" s="13" customFormat="1"/>
    <row r="29081" s="13" customFormat="1"/>
    <row r="29082" s="13" customFormat="1"/>
    <row r="29083" s="13" customFormat="1"/>
    <row r="29084" s="13" customFormat="1"/>
    <row r="29085" s="13" customFormat="1"/>
    <row r="29086" s="13" customFormat="1"/>
    <row r="29087" s="13" customFormat="1"/>
    <row r="29088" s="13" customFormat="1"/>
    <row r="29089" s="13" customFormat="1"/>
    <row r="29090" s="13" customFormat="1"/>
    <row r="29091" s="13" customFormat="1"/>
    <row r="29092" s="13" customFormat="1"/>
    <row r="29093" s="13" customFormat="1"/>
    <row r="29094" s="13" customFormat="1"/>
    <row r="29095" s="13" customFormat="1"/>
    <row r="29096" s="13" customFormat="1"/>
    <row r="29097" s="13" customFormat="1"/>
    <row r="29098" s="13" customFormat="1"/>
    <row r="29099" s="13" customFormat="1"/>
    <row r="29100" s="13" customFormat="1"/>
    <row r="29101" s="13" customFormat="1"/>
    <row r="29102" s="13" customFormat="1"/>
    <row r="29103" s="13" customFormat="1"/>
    <row r="29104" s="13" customFormat="1"/>
    <row r="29105" s="13" customFormat="1"/>
    <row r="29106" s="13" customFormat="1"/>
    <row r="29107" s="13" customFormat="1"/>
    <row r="29108" s="13" customFormat="1"/>
    <row r="29109" s="13" customFormat="1"/>
    <row r="29110" s="13" customFormat="1"/>
    <row r="29111" s="13" customFormat="1"/>
    <row r="29112" s="13" customFormat="1"/>
    <row r="29113" s="13" customFormat="1"/>
    <row r="29114" s="13" customFormat="1"/>
    <row r="29115" s="13" customFormat="1"/>
    <row r="29116" s="13" customFormat="1"/>
    <row r="29117" s="13" customFormat="1"/>
    <row r="29118" s="13" customFormat="1"/>
    <row r="29119" s="13" customFormat="1"/>
    <row r="29120" s="13" customFormat="1"/>
    <row r="29121" s="13" customFormat="1"/>
    <row r="29122" s="13" customFormat="1"/>
    <row r="29123" s="13" customFormat="1"/>
    <row r="29124" s="13" customFormat="1"/>
    <row r="29125" s="13" customFormat="1"/>
    <row r="29126" s="13" customFormat="1"/>
    <row r="29127" s="13" customFormat="1"/>
    <row r="29128" s="13" customFormat="1"/>
    <row r="29129" s="13" customFormat="1"/>
    <row r="29130" s="13" customFormat="1"/>
    <row r="29131" s="13" customFormat="1"/>
    <row r="29132" s="13" customFormat="1"/>
    <row r="29133" s="13" customFormat="1"/>
    <row r="29134" s="13" customFormat="1"/>
    <row r="29135" s="13" customFormat="1"/>
    <row r="29136" s="13" customFormat="1"/>
    <row r="29137" s="13" customFormat="1"/>
    <row r="29138" s="13" customFormat="1"/>
    <row r="29139" s="13" customFormat="1"/>
    <row r="29140" s="13" customFormat="1"/>
    <row r="29141" s="13" customFormat="1"/>
    <row r="29142" s="13" customFormat="1"/>
    <row r="29143" s="13" customFormat="1"/>
    <row r="29144" s="13" customFormat="1"/>
    <row r="29145" s="13" customFormat="1"/>
    <row r="29146" s="13" customFormat="1"/>
    <row r="29147" s="13" customFormat="1"/>
    <row r="29148" s="13" customFormat="1"/>
    <row r="29149" s="13" customFormat="1"/>
    <row r="29150" s="13" customFormat="1"/>
    <row r="29151" s="13" customFormat="1"/>
    <row r="29152" s="13" customFormat="1"/>
    <row r="29153" s="13" customFormat="1"/>
    <row r="29154" s="13" customFormat="1"/>
    <row r="29155" s="13" customFormat="1"/>
    <row r="29156" s="13" customFormat="1"/>
    <row r="29157" s="13" customFormat="1"/>
    <row r="29158" s="13" customFormat="1"/>
    <row r="29159" s="13" customFormat="1"/>
    <row r="29160" s="13" customFormat="1"/>
    <row r="29161" s="13" customFormat="1"/>
    <row r="29162" s="13" customFormat="1"/>
    <row r="29163" s="13" customFormat="1"/>
    <row r="29164" s="13" customFormat="1"/>
    <row r="29165" s="13" customFormat="1"/>
    <row r="29166" s="13" customFormat="1"/>
    <row r="29167" s="13" customFormat="1"/>
    <row r="29168" s="13" customFormat="1"/>
    <row r="29169" s="13" customFormat="1"/>
    <row r="29170" s="13" customFormat="1"/>
    <row r="29171" s="13" customFormat="1"/>
    <row r="29172" s="13" customFormat="1"/>
    <row r="29173" s="13" customFormat="1"/>
    <row r="29174" s="13" customFormat="1"/>
    <row r="29175" s="13" customFormat="1"/>
    <row r="29176" s="13" customFormat="1"/>
    <row r="29177" s="13" customFormat="1"/>
    <row r="29178" s="13" customFormat="1"/>
    <row r="29179" s="13" customFormat="1"/>
    <row r="29180" s="13" customFormat="1"/>
    <row r="29181" s="13" customFormat="1"/>
    <row r="29182" s="13" customFormat="1"/>
    <row r="29183" s="13" customFormat="1"/>
    <row r="29184" s="13" customFormat="1"/>
    <row r="29185" s="13" customFormat="1"/>
    <row r="29186" s="13" customFormat="1"/>
    <row r="29187" s="13" customFormat="1"/>
    <row r="29188" s="13" customFormat="1"/>
    <row r="29189" s="13" customFormat="1"/>
    <row r="29190" s="13" customFormat="1"/>
    <row r="29191" s="13" customFormat="1"/>
    <row r="29192" s="13" customFormat="1"/>
    <row r="29193" s="13" customFormat="1"/>
    <row r="29194" s="13" customFormat="1"/>
    <row r="29195" s="13" customFormat="1"/>
    <row r="29196" s="13" customFormat="1"/>
    <row r="29197" s="13" customFormat="1"/>
    <row r="29198" s="13" customFormat="1"/>
    <row r="29199" s="13" customFormat="1"/>
    <row r="29200" s="13" customFormat="1"/>
    <row r="29201" s="13" customFormat="1"/>
    <row r="29202" s="13" customFormat="1"/>
    <row r="29203" s="13" customFormat="1"/>
    <row r="29204" s="13" customFormat="1"/>
    <row r="29205" s="13" customFormat="1"/>
    <row r="29206" s="13" customFormat="1"/>
    <row r="29207" s="13" customFormat="1"/>
    <row r="29208" s="13" customFormat="1"/>
    <row r="29209" s="13" customFormat="1"/>
    <row r="29210" s="13" customFormat="1"/>
    <row r="29211" s="13" customFormat="1"/>
    <row r="29212" s="13" customFormat="1"/>
    <row r="29213" s="13" customFormat="1"/>
    <row r="29214" s="13" customFormat="1"/>
    <row r="29215" s="13" customFormat="1"/>
    <row r="29216" s="13" customFormat="1"/>
    <row r="29217" s="13" customFormat="1"/>
    <row r="29218" s="13" customFormat="1"/>
    <row r="29219" s="13" customFormat="1"/>
    <row r="29220" s="13" customFormat="1"/>
    <row r="29221" s="13" customFormat="1"/>
    <row r="29222" s="13" customFormat="1"/>
    <row r="29223" s="13" customFormat="1"/>
    <row r="29224" s="13" customFormat="1"/>
    <row r="29225" s="13" customFormat="1"/>
    <row r="29226" s="13" customFormat="1"/>
    <row r="29227" s="13" customFormat="1"/>
    <row r="29228" s="13" customFormat="1"/>
    <row r="29229" s="13" customFormat="1"/>
    <row r="29230" s="13" customFormat="1"/>
    <row r="29231" s="13" customFormat="1"/>
    <row r="29232" s="13" customFormat="1"/>
    <row r="29233" s="13" customFormat="1"/>
    <row r="29234" s="13" customFormat="1"/>
    <row r="29235" s="13" customFormat="1"/>
    <row r="29236" s="13" customFormat="1"/>
    <row r="29237" s="13" customFormat="1"/>
    <row r="29238" s="13" customFormat="1"/>
    <row r="29239" s="13" customFormat="1"/>
    <row r="29240" s="13" customFormat="1"/>
    <row r="29241" s="13" customFormat="1"/>
    <row r="29242" s="13" customFormat="1"/>
    <row r="29243" s="13" customFormat="1"/>
    <row r="29244" s="13" customFormat="1"/>
    <row r="29245" s="13" customFormat="1"/>
    <row r="29246" s="13" customFormat="1"/>
    <row r="29247" s="13" customFormat="1"/>
    <row r="29248" s="13" customFormat="1"/>
    <row r="29249" s="13" customFormat="1"/>
    <row r="29250" s="13" customFormat="1"/>
    <row r="29251" s="13" customFormat="1"/>
    <row r="29252" s="13" customFormat="1"/>
    <row r="29253" s="13" customFormat="1"/>
    <row r="29254" s="13" customFormat="1"/>
    <row r="29255" s="13" customFormat="1"/>
    <row r="29256" s="13" customFormat="1"/>
    <row r="29257" s="13" customFormat="1"/>
    <row r="29258" s="13" customFormat="1"/>
    <row r="29259" s="13" customFormat="1"/>
    <row r="29260" s="13" customFormat="1"/>
    <row r="29261" s="13" customFormat="1"/>
    <row r="29262" s="13" customFormat="1"/>
    <row r="29263" s="13" customFormat="1"/>
    <row r="29264" s="13" customFormat="1"/>
    <row r="29265" s="13" customFormat="1"/>
    <row r="29266" s="13" customFormat="1"/>
    <row r="29267" s="13" customFormat="1"/>
    <row r="29268" s="13" customFormat="1"/>
    <row r="29269" s="13" customFormat="1"/>
    <row r="29270" s="13" customFormat="1"/>
    <row r="29271" s="13" customFormat="1"/>
    <row r="29272" s="13" customFormat="1"/>
    <row r="29273" s="13" customFormat="1"/>
    <row r="29274" s="13" customFormat="1"/>
    <row r="29275" s="13" customFormat="1"/>
    <row r="29276" s="13" customFormat="1"/>
    <row r="29277" s="13" customFormat="1"/>
    <row r="29278" s="13" customFormat="1"/>
    <row r="29279" s="13" customFormat="1"/>
    <row r="29280" s="13" customFormat="1"/>
    <row r="29281" s="13" customFormat="1"/>
    <row r="29282" s="13" customFormat="1"/>
    <row r="29283" s="13" customFormat="1"/>
    <row r="29284" s="13" customFormat="1"/>
    <row r="29285" s="13" customFormat="1"/>
    <row r="29286" s="13" customFormat="1"/>
    <row r="29287" s="13" customFormat="1"/>
    <row r="29288" s="13" customFormat="1"/>
    <row r="29289" s="13" customFormat="1"/>
    <row r="29290" s="13" customFormat="1"/>
    <row r="29291" s="13" customFormat="1"/>
    <row r="29292" s="13" customFormat="1"/>
    <row r="29293" s="13" customFormat="1"/>
    <row r="29294" s="13" customFormat="1"/>
    <row r="29295" s="13" customFormat="1"/>
    <row r="29296" s="13" customFormat="1"/>
    <row r="29297" s="13" customFormat="1"/>
    <row r="29298" s="13" customFormat="1"/>
    <row r="29299" s="13" customFormat="1"/>
    <row r="29300" s="13" customFormat="1"/>
    <row r="29301" s="13" customFormat="1"/>
    <row r="29302" s="13" customFormat="1"/>
    <row r="29303" s="13" customFormat="1"/>
    <row r="29304" s="13" customFormat="1"/>
    <row r="29305" s="13" customFormat="1"/>
    <row r="29306" s="13" customFormat="1"/>
    <row r="29307" s="13" customFormat="1"/>
    <row r="29308" s="13" customFormat="1"/>
    <row r="29309" s="13" customFormat="1"/>
    <row r="29310" s="13" customFormat="1"/>
    <row r="29311" s="13" customFormat="1"/>
    <row r="29312" s="13" customFormat="1"/>
    <row r="29313" s="13" customFormat="1"/>
    <row r="29314" s="13" customFormat="1"/>
    <row r="29315" s="13" customFormat="1"/>
    <row r="29316" s="13" customFormat="1"/>
    <row r="29317" s="13" customFormat="1"/>
    <row r="29318" s="13" customFormat="1"/>
    <row r="29319" s="13" customFormat="1"/>
    <row r="29320" s="13" customFormat="1"/>
    <row r="29321" s="13" customFormat="1"/>
    <row r="29322" s="13" customFormat="1"/>
    <row r="29323" s="13" customFormat="1"/>
    <row r="29324" s="13" customFormat="1"/>
    <row r="29325" s="13" customFormat="1"/>
    <row r="29326" s="13" customFormat="1"/>
    <row r="29327" s="13" customFormat="1"/>
    <row r="29328" s="13" customFormat="1"/>
    <row r="29329" s="13" customFormat="1"/>
    <row r="29330" s="13" customFormat="1"/>
    <row r="29331" s="13" customFormat="1"/>
    <row r="29332" s="13" customFormat="1"/>
    <row r="29333" s="13" customFormat="1"/>
    <row r="29334" s="13" customFormat="1"/>
    <row r="29335" s="13" customFormat="1"/>
    <row r="29336" s="13" customFormat="1"/>
    <row r="29337" s="13" customFormat="1"/>
    <row r="29338" s="13" customFormat="1"/>
    <row r="29339" s="13" customFormat="1"/>
    <row r="29340" s="13" customFormat="1"/>
    <row r="29341" s="13" customFormat="1"/>
    <row r="29342" s="13" customFormat="1"/>
    <row r="29343" s="13" customFormat="1"/>
    <row r="29344" s="13" customFormat="1"/>
    <row r="29345" s="13" customFormat="1"/>
    <row r="29346" s="13" customFormat="1"/>
    <row r="29347" s="13" customFormat="1"/>
    <row r="29348" s="13" customFormat="1"/>
    <row r="29349" s="13" customFormat="1"/>
    <row r="29350" s="13" customFormat="1"/>
    <row r="29351" s="13" customFormat="1"/>
    <row r="29352" s="13" customFormat="1"/>
    <row r="29353" s="13" customFormat="1"/>
    <row r="29354" s="13" customFormat="1"/>
    <row r="29355" s="13" customFormat="1"/>
    <row r="29356" s="13" customFormat="1"/>
    <row r="29357" s="13" customFormat="1"/>
    <row r="29358" s="13" customFormat="1"/>
    <row r="29359" s="13" customFormat="1"/>
    <row r="29360" s="13" customFormat="1"/>
    <row r="29361" s="13" customFormat="1"/>
    <row r="29362" s="13" customFormat="1"/>
    <row r="29363" s="13" customFormat="1"/>
    <row r="29364" s="13" customFormat="1"/>
    <row r="29365" s="13" customFormat="1"/>
    <row r="29366" s="13" customFormat="1"/>
    <row r="29367" s="13" customFormat="1"/>
    <row r="29368" s="13" customFormat="1"/>
    <row r="29369" s="13" customFormat="1"/>
    <row r="29370" s="13" customFormat="1"/>
    <row r="29371" s="13" customFormat="1"/>
    <row r="29372" s="13" customFormat="1"/>
    <row r="29373" s="13" customFormat="1"/>
    <row r="29374" s="13" customFormat="1"/>
    <row r="29375" s="13" customFormat="1"/>
    <row r="29376" s="13" customFormat="1"/>
    <row r="29377" s="13" customFormat="1"/>
    <row r="29378" s="13" customFormat="1"/>
    <row r="29379" s="13" customFormat="1"/>
    <row r="29380" s="13" customFormat="1"/>
    <row r="29381" s="13" customFormat="1"/>
    <row r="29382" s="13" customFormat="1"/>
    <row r="29383" s="13" customFormat="1"/>
    <row r="29384" s="13" customFormat="1"/>
    <row r="29385" s="13" customFormat="1"/>
    <row r="29386" s="13" customFormat="1"/>
    <row r="29387" s="13" customFormat="1"/>
    <row r="29388" s="13" customFormat="1"/>
    <row r="29389" s="13" customFormat="1"/>
    <row r="29390" s="13" customFormat="1"/>
    <row r="29391" s="13" customFormat="1"/>
    <row r="29392" s="13" customFormat="1"/>
    <row r="29393" s="13" customFormat="1"/>
    <row r="29394" s="13" customFormat="1"/>
    <row r="29395" s="13" customFormat="1"/>
    <row r="29396" s="13" customFormat="1"/>
    <row r="29397" s="13" customFormat="1"/>
    <row r="29398" s="13" customFormat="1"/>
    <row r="29399" s="13" customFormat="1"/>
    <row r="29400" s="13" customFormat="1"/>
    <row r="29401" s="13" customFormat="1"/>
    <row r="29402" s="13" customFormat="1"/>
    <row r="29403" s="13" customFormat="1"/>
    <row r="29404" s="13" customFormat="1"/>
    <row r="29405" s="13" customFormat="1"/>
    <row r="29406" s="13" customFormat="1"/>
    <row r="29407" s="13" customFormat="1"/>
    <row r="29408" s="13" customFormat="1"/>
    <row r="29409" s="13" customFormat="1"/>
    <row r="29410" s="13" customFormat="1"/>
    <row r="29411" s="13" customFormat="1"/>
    <row r="29412" s="13" customFormat="1"/>
    <row r="29413" s="13" customFormat="1"/>
    <row r="29414" s="13" customFormat="1"/>
    <row r="29415" s="13" customFormat="1"/>
    <row r="29416" s="13" customFormat="1"/>
    <row r="29417" s="13" customFormat="1"/>
    <row r="29418" s="13" customFormat="1"/>
    <row r="29419" s="13" customFormat="1"/>
    <row r="29420" s="13" customFormat="1"/>
    <row r="29421" s="13" customFormat="1"/>
    <row r="29422" s="13" customFormat="1"/>
    <row r="29423" s="13" customFormat="1"/>
    <row r="29424" s="13" customFormat="1"/>
    <row r="29425" s="13" customFormat="1"/>
    <row r="29426" s="13" customFormat="1"/>
    <row r="29427" s="13" customFormat="1"/>
    <row r="29428" s="13" customFormat="1"/>
    <row r="29429" s="13" customFormat="1"/>
    <row r="29430" s="13" customFormat="1"/>
    <row r="29431" s="13" customFormat="1"/>
    <row r="29432" s="13" customFormat="1"/>
    <row r="29433" s="13" customFormat="1"/>
    <row r="29434" s="13" customFormat="1"/>
    <row r="29435" s="13" customFormat="1"/>
    <row r="29436" s="13" customFormat="1"/>
    <row r="29437" s="13" customFormat="1"/>
    <row r="29438" s="13" customFormat="1"/>
    <row r="29439" s="13" customFormat="1"/>
    <row r="29440" s="13" customFormat="1"/>
    <row r="29441" s="13" customFormat="1"/>
    <row r="29442" s="13" customFormat="1"/>
    <row r="29443" s="13" customFormat="1"/>
    <row r="29444" s="13" customFormat="1"/>
    <row r="29445" s="13" customFormat="1"/>
    <row r="29446" s="13" customFormat="1"/>
    <row r="29447" s="13" customFormat="1"/>
    <row r="29448" s="13" customFormat="1"/>
    <row r="29449" s="13" customFormat="1"/>
    <row r="29450" s="13" customFormat="1"/>
    <row r="29451" s="13" customFormat="1"/>
    <row r="29452" s="13" customFormat="1"/>
    <row r="29453" s="13" customFormat="1"/>
    <row r="29454" s="13" customFormat="1"/>
    <row r="29455" s="13" customFormat="1"/>
    <row r="29456" s="13" customFormat="1"/>
    <row r="29457" s="13" customFormat="1"/>
    <row r="29458" s="13" customFormat="1"/>
    <row r="29459" s="13" customFormat="1"/>
    <row r="29460" s="13" customFormat="1"/>
    <row r="29461" s="13" customFormat="1"/>
    <row r="29462" s="13" customFormat="1"/>
    <row r="29463" s="13" customFormat="1"/>
    <row r="29464" s="13" customFormat="1"/>
    <row r="29465" s="13" customFormat="1"/>
    <row r="29466" s="13" customFormat="1"/>
    <row r="29467" s="13" customFormat="1"/>
    <row r="29468" s="13" customFormat="1"/>
    <row r="29469" s="13" customFormat="1"/>
    <row r="29470" s="13" customFormat="1"/>
    <row r="29471" s="13" customFormat="1"/>
    <row r="29472" s="13" customFormat="1"/>
    <row r="29473" s="13" customFormat="1"/>
    <row r="29474" s="13" customFormat="1"/>
    <row r="29475" s="13" customFormat="1"/>
    <row r="29476" s="13" customFormat="1"/>
    <row r="29477" s="13" customFormat="1"/>
    <row r="29478" s="13" customFormat="1"/>
    <row r="29479" s="13" customFormat="1"/>
    <row r="29480" s="13" customFormat="1"/>
    <row r="29481" s="13" customFormat="1"/>
    <row r="29482" s="13" customFormat="1"/>
    <row r="29483" s="13" customFormat="1"/>
    <row r="29484" s="13" customFormat="1"/>
    <row r="29485" s="13" customFormat="1"/>
    <row r="29486" s="13" customFormat="1"/>
    <row r="29487" s="13" customFormat="1"/>
    <row r="29488" s="13" customFormat="1"/>
    <row r="29489" s="13" customFormat="1"/>
    <row r="29490" s="13" customFormat="1"/>
    <row r="29491" s="13" customFormat="1"/>
    <row r="29492" s="13" customFormat="1"/>
    <row r="29493" s="13" customFormat="1"/>
    <row r="29494" s="13" customFormat="1"/>
    <row r="29495" s="13" customFormat="1"/>
    <row r="29496" s="13" customFormat="1"/>
    <row r="29497" s="13" customFormat="1"/>
    <row r="29498" s="13" customFormat="1"/>
    <row r="29499" s="13" customFormat="1"/>
    <row r="29500" s="13" customFormat="1"/>
    <row r="29501" s="13" customFormat="1"/>
    <row r="29502" s="13" customFormat="1"/>
    <row r="29503" s="13" customFormat="1"/>
    <row r="29504" s="13" customFormat="1"/>
    <row r="29505" s="13" customFormat="1"/>
    <row r="29506" s="13" customFormat="1"/>
    <row r="29507" s="13" customFormat="1"/>
    <row r="29508" s="13" customFormat="1"/>
    <row r="29509" s="13" customFormat="1"/>
    <row r="29510" s="13" customFormat="1"/>
    <row r="29511" s="13" customFormat="1"/>
    <row r="29512" s="13" customFormat="1"/>
    <row r="29513" s="13" customFormat="1"/>
    <row r="29514" s="13" customFormat="1"/>
    <row r="29515" s="13" customFormat="1"/>
    <row r="29516" s="13" customFormat="1"/>
    <row r="29517" s="13" customFormat="1"/>
    <row r="29518" s="13" customFormat="1"/>
    <row r="29519" s="13" customFormat="1"/>
    <row r="29520" s="13" customFormat="1"/>
    <row r="29521" s="13" customFormat="1"/>
    <row r="29522" s="13" customFormat="1"/>
    <row r="29523" s="13" customFormat="1"/>
    <row r="29524" s="13" customFormat="1"/>
    <row r="29525" s="13" customFormat="1"/>
    <row r="29526" s="13" customFormat="1"/>
    <row r="29527" s="13" customFormat="1"/>
    <row r="29528" s="13" customFormat="1"/>
    <row r="29529" s="13" customFormat="1"/>
    <row r="29530" s="13" customFormat="1"/>
    <row r="29531" s="13" customFormat="1"/>
    <row r="29532" s="13" customFormat="1"/>
    <row r="29533" s="13" customFormat="1"/>
    <row r="29534" s="13" customFormat="1"/>
    <row r="29535" s="13" customFormat="1"/>
    <row r="29536" s="13" customFormat="1"/>
    <row r="29537" s="13" customFormat="1"/>
    <row r="29538" s="13" customFormat="1"/>
    <row r="29539" s="13" customFormat="1"/>
    <row r="29540" s="13" customFormat="1"/>
    <row r="29541" s="13" customFormat="1"/>
    <row r="29542" s="13" customFormat="1"/>
    <row r="29543" s="13" customFormat="1"/>
    <row r="29544" s="13" customFormat="1"/>
    <row r="29545" s="13" customFormat="1"/>
    <row r="29546" s="13" customFormat="1"/>
    <row r="29547" s="13" customFormat="1"/>
    <row r="29548" s="13" customFormat="1"/>
    <row r="29549" s="13" customFormat="1"/>
    <row r="29550" s="13" customFormat="1"/>
    <row r="29551" s="13" customFormat="1"/>
    <row r="29552" s="13" customFormat="1"/>
    <row r="29553" s="13" customFormat="1"/>
    <row r="29554" s="13" customFormat="1"/>
    <row r="29555" s="13" customFormat="1"/>
    <row r="29556" s="13" customFormat="1"/>
    <row r="29557" s="13" customFormat="1"/>
    <row r="29558" s="13" customFormat="1"/>
    <row r="29559" s="13" customFormat="1"/>
    <row r="29560" s="13" customFormat="1"/>
    <row r="29561" s="13" customFormat="1"/>
    <row r="29562" s="13" customFormat="1"/>
    <row r="29563" s="13" customFormat="1"/>
    <row r="29564" s="13" customFormat="1"/>
    <row r="29565" s="13" customFormat="1"/>
    <row r="29566" s="13" customFormat="1"/>
    <row r="29567" s="13" customFormat="1"/>
    <row r="29568" s="13" customFormat="1"/>
    <row r="29569" s="13" customFormat="1"/>
    <row r="29570" s="13" customFormat="1"/>
    <row r="29571" s="13" customFormat="1"/>
    <row r="29572" s="13" customFormat="1"/>
    <row r="29573" s="13" customFormat="1"/>
    <row r="29574" s="13" customFormat="1"/>
    <row r="29575" s="13" customFormat="1"/>
    <row r="29576" s="13" customFormat="1"/>
    <row r="29577" s="13" customFormat="1"/>
    <row r="29578" s="13" customFormat="1"/>
    <row r="29579" s="13" customFormat="1"/>
    <row r="29580" s="13" customFormat="1"/>
    <row r="29581" s="13" customFormat="1"/>
    <row r="29582" s="13" customFormat="1"/>
    <row r="29583" s="13" customFormat="1"/>
    <row r="29584" s="13" customFormat="1"/>
    <row r="29585" s="13" customFormat="1"/>
    <row r="29586" s="13" customFormat="1"/>
    <row r="29587" s="13" customFormat="1"/>
    <row r="29588" s="13" customFormat="1"/>
    <row r="29589" s="13" customFormat="1"/>
    <row r="29590" s="13" customFormat="1"/>
    <row r="29591" s="13" customFormat="1"/>
    <row r="29592" s="13" customFormat="1"/>
    <row r="29593" s="13" customFormat="1"/>
    <row r="29594" s="13" customFormat="1"/>
    <row r="29595" s="13" customFormat="1"/>
    <row r="29596" s="13" customFormat="1"/>
    <row r="29597" s="13" customFormat="1"/>
    <row r="29598" s="13" customFormat="1"/>
    <row r="29599" s="13" customFormat="1"/>
    <row r="29600" s="13" customFormat="1"/>
    <row r="29601" s="13" customFormat="1"/>
    <row r="29602" s="13" customFormat="1"/>
    <row r="29603" s="13" customFormat="1"/>
    <row r="29604" s="13" customFormat="1"/>
    <row r="29605" s="13" customFormat="1"/>
    <row r="29606" s="13" customFormat="1"/>
    <row r="29607" s="13" customFormat="1"/>
    <row r="29608" s="13" customFormat="1"/>
    <row r="29609" s="13" customFormat="1"/>
    <row r="29610" s="13" customFormat="1"/>
    <row r="29611" s="13" customFormat="1"/>
    <row r="29612" s="13" customFormat="1"/>
    <row r="29613" s="13" customFormat="1"/>
    <row r="29614" s="13" customFormat="1"/>
    <row r="29615" s="13" customFormat="1"/>
    <row r="29616" s="13" customFormat="1"/>
    <row r="29617" s="13" customFormat="1"/>
    <row r="29618" s="13" customFormat="1"/>
    <row r="29619" s="13" customFormat="1"/>
    <row r="29620" s="13" customFormat="1"/>
    <row r="29621" s="13" customFormat="1"/>
    <row r="29622" s="13" customFormat="1"/>
    <row r="29623" s="13" customFormat="1"/>
    <row r="29624" s="13" customFormat="1"/>
    <row r="29625" s="13" customFormat="1"/>
    <row r="29626" s="13" customFormat="1"/>
    <row r="29627" s="13" customFormat="1"/>
    <row r="29628" s="13" customFormat="1"/>
    <row r="29629" s="13" customFormat="1"/>
    <row r="29630" s="13" customFormat="1"/>
    <row r="29631" s="13" customFormat="1"/>
    <row r="29632" s="13" customFormat="1"/>
    <row r="29633" s="13" customFormat="1"/>
    <row r="29634" s="13" customFormat="1"/>
    <row r="29635" s="13" customFormat="1"/>
    <row r="29636" s="13" customFormat="1"/>
    <row r="29637" s="13" customFormat="1"/>
    <row r="29638" s="13" customFormat="1"/>
    <row r="29639" s="13" customFormat="1"/>
    <row r="29640" s="13" customFormat="1"/>
    <row r="29641" s="13" customFormat="1"/>
    <row r="29642" s="13" customFormat="1"/>
    <row r="29643" s="13" customFormat="1"/>
    <row r="29644" s="13" customFormat="1"/>
    <row r="29645" s="13" customFormat="1"/>
    <row r="29646" s="13" customFormat="1"/>
    <row r="29647" s="13" customFormat="1"/>
    <row r="29648" s="13" customFormat="1"/>
    <row r="29649" s="13" customFormat="1"/>
    <row r="29650" s="13" customFormat="1"/>
    <row r="29651" s="13" customFormat="1"/>
    <row r="29652" s="13" customFormat="1"/>
    <row r="29653" s="13" customFormat="1"/>
    <row r="29654" s="13" customFormat="1"/>
    <row r="29655" s="13" customFormat="1"/>
    <row r="29656" s="13" customFormat="1"/>
    <row r="29657" s="13" customFormat="1"/>
    <row r="29658" s="13" customFormat="1"/>
    <row r="29659" s="13" customFormat="1"/>
    <row r="29660" s="13" customFormat="1"/>
    <row r="29661" s="13" customFormat="1"/>
    <row r="29662" s="13" customFormat="1"/>
    <row r="29663" s="13" customFormat="1"/>
    <row r="29664" s="13" customFormat="1"/>
    <row r="29665" s="13" customFormat="1"/>
    <row r="29666" s="13" customFormat="1"/>
    <row r="29667" s="13" customFormat="1"/>
    <row r="29668" s="13" customFormat="1"/>
    <row r="29669" s="13" customFormat="1"/>
    <row r="29670" s="13" customFormat="1"/>
    <row r="29671" s="13" customFormat="1"/>
    <row r="29672" s="13" customFormat="1"/>
    <row r="29673" s="13" customFormat="1"/>
    <row r="29674" s="13" customFormat="1"/>
    <row r="29675" s="13" customFormat="1"/>
    <row r="29676" s="13" customFormat="1"/>
    <row r="29677" s="13" customFormat="1"/>
    <row r="29678" s="13" customFormat="1"/>
    <row r="29679" s="13" customFormat="1"/>
    <row r="29680" s="13" customFormat="1"/>
    <row r="29681" s="13" customFormat="1"/>
    <row r="29682" s="13" customFormat="1"/>
    <row r="29683" s="13" customFormat="1"/>
    <row r="29684" s="13" customFormat="1"/>
    <row r="29685" s="13" customFormat="1"/>
    <row r="29686" s="13" customFormat="1"/>
    <row r="29687" s="13" customFormat="1"/>
    <row r="29688" s="13" customFormat="1"/>
    <row r="29689" s="13" customFormat="1"/>
    <row r="29690" s="13" customFormat="1"/>
    <row r="29691" s="13" customFormat="1"/>
    <row r="29692" s="13" customFormat="1"/>
    <row r="29693" s="13" customFormat="1"/>
    <row r="29694" s="13" customFormat="1"/>
    <row r="29695" s="13" customFormat="1"/>
    <row r="29696" s="13" customFormat="1"/>
    <row r="29697" s="13" customFormat="1"/>
    <row r="29698" s="13" customFormat="1"/>
    <row r="29699" s="13" customFormat="1"/>
    <row r="29700" s="13" customFormat="1"/>
    <row r="29701" s="13" customFormat="1"/>
    <row r="29702" s="13" customFormat="1"/>
    <row r="29703" s="13" customFormat="1"/>
    <row r="29704" s="13" customFormat="1"/>
    <row r="29705" s="13" customFormat="1"/>
    <row r="29706" s="13" customFormat="1"/>
    <row r="29707" s="13" customFormat="1"/>
    <row r="29708" s="13" customFormat="1"/>
    <row r="29709" s="13" customFormat="1"/>
    <row r="29710" s="13" customFormat="1"/>
    <row r="29711" s="13" customFormat="1"/>
    <row r="29712" s="13" customFormat="1"/>
    <row r="29713" s="13" customFormat="1"/>
    <row r="29714" s="13" customFormat="1"/>
    <row r="29715" s="13" customFormat="1"/>
    <row r="29716" s="13" customFormat="1"/>
    <row r="29717" s="13" customFormat="1"/>
    <row r="29718" s="13" customFormat="1"/>
    <row r="29719" s="13" customFormat="1"/>
    <row r="29720" s="13" customFormat="1"/>
    <row r="29721" s="13" customFormat="1"/>
    <row r="29722" s="13" customFormat="1"/>
    <row r="29723" s="13" customFormat="1"/>
    <row r="29724" s="13" customFormat="1"/>
    <row r="29725" s="13" customFormat="1"/>
    <row r="29726" s="13" customFormat="1"/>
    <row r="29727" s="13" customFormat="1"/>
    <row r="29728" s="13" customFormat="1"/>
    <row r="29729" s="13" customFormat="1"/>
    <row r="29730" s="13" customFormat="1"/>
    <row r="29731" s="13" customFormat="1"/>
    <row r="29732" s="13" customFormat="1"/>
    <row r="29733" s="13" customFormat="1"/>
    <row r="29734" s="13" customFormat="1"/>
    <row r="29735" s="13" customFormat="1"/>
    <row r="29736" s="13" customFormat="1"/>
    <row r="29737" s="13" customFormat="1"/>
    <row r="29738" s="13" customFormat="1"/>
    <row r="29739" s="13" customFormat="1"/>
    <row r="29740" s="13" customFormat="1"/>
    <row r="29741" s="13" customFormat="1"/>
    <row r="29742" s="13" customFormat="1"/>
    <row r="29743" s="13" customFormat="1"/>
    <row r="29744" s="13" customFormat="1"/>
    <row r="29745" s="13" customFormat="1"/>
    <row r="29746" s="13" customFormat="1"/>
    <row r="29747" s="13" customFormat="1"/>
    <row r="29748" s="13" customFormat="1"/>
    <row r="29749" s="13" customFormat="1"/>
    <row r="29750" s="13" customFormat="1"/>
    <row r="29751" s="13" customFormat="1"/>
    <row r="29752" s="13" customFormat="1"/>
    <row r="29753" s="13" customFormat="1"/>
    <row r="29754" s="13" customFormat="1"/>
    <row r="29755" s="13" customFormat="1"/>
    <row r="29756" s="13" customFormat="1"/>
    <row r="29757" s="13" customFormat="1"/>
    <row r="29758" s="13" customFormat="1"/>
    <row r="29759" s="13" customFormat="1"/>
    <row r="29760" s="13" customFormat="1"/>
    <row r="29761" s="13" customFormat="1"/>
    <row r="29762" s="13" customFormat="1"/>
    <row r="29763" s="13" customFormat="1"/>
    <row r="29764" s="13" customFormat="1"/>
    <row r="29765" s="13" customFormat="1"/>
    <row r="29766" s="13" customFormat="1"/>
    <row r="29767" s="13" customFormat="1"/>
    <row r="29768" s="13" customFormat="1"/>
    <row r="29769" s="13" customFormat="1"/>
    <row r="29770" s="13" customFormat="1"/>
    <row r="29771" s="13" customFormat="1"/>
    <row r="29772" s="13" customFormat="1"/>
    <row r="29773" s="13" customFormat="1"/>
    <row r="29774" s="13" customFormat="1"/>
    <row r="29775" s="13" customFormat="1"/>
    <row r="29776" s="13" customFormat="1"/>
    <row r="29777" s="13" customFormat="1"/>
    <row r="29778" s="13" customFormat="1"/>
    <row r="29779" s="13" customFormat="1"/>
    <row r="29780" s="13" customFormat="1"/>
    <row r="29781" s="13" customFormat="1"/>
    <row r="29782" s="13" customFormat="1"/>
    <row r="29783" s="13" customFormat="1"/>
    <row r="29784" s="13" customFormat="1"/>
    <row r="29785" s="13" customFormat="1"/>
    <row r="29786" s="13" customFormat="1"/>
    <row r="29787" s="13" customFormat="1"/>
    <row r="29788" s="13" customFormat="1"/>
    <row r="29789" s="13" customFormat="1"/>
    <row r="29790" s="13" customFormat="1"/>
    <row r="29791" s="13" customFormat="1"/>
    <row r="29792" s="13" customFormat="1"/>
    <row r="29793" s="13" customFormat="1"/>
    <row r="29794" s="13" customFormat="1"/>
    <row r="29795" s="13" customFormat="1"/>
    <row r="29796" s="13" customFormat="1"/>
    <row r="29797" s="13" customFormat="1"/>
    <row r="29798" s="13" customFormat="1"/>
    <row r="29799" s="13" customFormat="1"/>
    <row r="29800" s="13" customFormat="1"/>
    <row r="29801" s="13" customFormat="1"/>
    <row r="29802" s="13" customFormat="1"/>
    <row r="29803" s="13" customFormat="1"/>
    <row r="29804" s="13" customFormat="1"/>
    <row r="29805" s="13" customFormat="1"/>
    <row r="29806" s="13" customFormat="1"/>
    <row r="29807" s="13" customFormat="1"/>
    <row r="29808" s="13" customFormat="1"/>
    <row r="29809" s="13" customFormat="1"/>
    <row r="29810" s="13" customFormat="1"/>
    <row r="29811" s="13" customFormat="1"/>
    <row r="29812" s="13" customFormat="1"/>
    <row r="29813" s="13" customFormat="1"/>
    <row r="29814" s="13" customFormat="1"/>
    <row r="29815" s="13" customFormat="1"/>
    <row r="29816" s="13" customFormat="1"/>
    <row r="29817" s="13" customFormat="1"/>
    <row r="29818" s="13" customFormat="1"/>
    <row r="29819" s="13" customFormat="1"/>
    <row r="29820" s="13" customFormat="1"/>
    <row r="29821" s="13" customFormat="1"/>
    <row r="29822" s="13" customFormat="1"/>
    <row r="29823" s="13" customFormat="1"/>
    <row r="29824" s="13" customFormat="1"/>
    <row r="29825" s="13" customFormat="1"/>
    <row r="29826" s="13" customFormat="1"/>
    <row r="29827" s="13" customFormat="1"/>
    <row r="29828" s="13" customFormat="1"/>
    <row r="29829" s="13" customFormat="1"/>
    <row r="29830" s="13" customFormat="1"/>
    <row r="29831" s="13" customFormat="1"/>
    <row r="29832" s="13" customFormat="1"/>
    <row r="29833" s="13" customFormat="1"/>
    <row r="29834" s="13" customFormat="1"/>
    <row r="29835" s="13" customFormat="1"/>
    <row r="29836" s="13" customFormat="1"/>
    <row r="29837" s="13" customFormat="1"/>
    <row r="29838" s="13" customFormat="1"/>
    <row r="29839" s="13" customFormat="1"/>
    <row r="29840" s="13" customFormat="1"/>
    <row r="29841" s="13" customFormat="1"/>
    <row r="29842" s="13" customFormat="1"/>
    <row r="29843" s="13" customFormat="1"/>
    <row r="29844" s="13" customFormat="1"/>
    <row r="29845" s="13" customFormat="1"/>
    <row r="29846" s="13" customFormat="1"/>
    <row r="29847" s="13" customFormat="1"/>
    <row r="29848" s="13" customFormat="1"/>
    <row r="29849" s="13" customFormat="1"/>
    <row r="29850" s="13" customFormat="1"/>
    <row r="29851" s="13" customFormat="1"/>
    <row r="29852" s="13" customFormat="1"/>
    <row r="29853" s="13" customFormat="1"/>
    <row r="29854" s="13" customFormat="1"/>
    <row r="29855" s="13" customFormat="1"/>
    <row r="29856" s="13" customFormat="1"/>
    <row r="29857" s="13" customFormat="1"/>
    <row r="29858" s="13" customFormat="1"/>
    <row r="29859" s="13" customFormat="1"/>
    <row r="29860" s="13" customFormat="1"/>
    <row r="29861" s="13" customFormat="1"/>
    <row r="29862" s="13" customFormat="1"/>
    <row r="29863" s="13" customFormat="1"/>
    <row r="29864" s="13" customFormat="1"/>
    <row r="29865" s="13" customFormat="1"/>
    <row r="29866" s="13" customFormat="1"/>
    <row r="29867" s="13" customFormat="1"/>
    <row r="29868" s="13" customFormat="1"/>
    <row r="29869" s="13" customFormat="1"/>
    <row r="29870" s="13" customFormat="1"/>
    <row r="29871" s="13" customFormat="1"/>
    <row r="29872" s="13" customFormat="1"/>
    <row r="29873" s="13" customFormat="1"/>
    <row r="29874" s="13" customFormat="1"/>
    <row r="29875" s="13" customFormat="1"/>
    <row r="29876" s="13" customFormat="1"/>
    <row r="29877" s="13" customFormat="1"/>
    <row r="29878" s="13" customFormat="1"/>
    <row r="29879" s="13" customFormat="1"/>
    <row r="29880" s="13" customFormat="1"/>
    <row r="29881" s="13" customFormat="1"/>
    <row r="29882" s="13" customFormat="1"/>
    <row r="29883" s="13" customFormat="1"/>
    <row r="29884" s="13" customFormat="1"/>
    <row r="29885" s="13" customFormat="1"/>
    <row r="29886" s="13" customFormat="1"/>
    <row r="29887" s="13" customFormat="1"/>
    <row r="29888" s="13" customFormat="1"/>
    <row r="29889" s="13" customFormat="1"/>
    <row r="29890" s="13" customFormat="1"/>
    <row r="29891" s="13" customFormat="1"/>
    <row r="29892" s="13" customFormat="1"/>
    <row r="29893" s="13" customFormat="1"/>
    <row r="29894" s="13" customFormat="1"/>
    <row r="29895" s="13" customFormat="1"/>
    <row r="29896" s="13" customFormat="1"/>
    <row r="29897" s="13" customFormat="1"/>
    <row r="29898" s="13" customFormat="1"/>
    <row r="29899" s="13" customFormat="1"/>
    <row r="29900" s="13" customFormat="1"/>
    <row r="29901" s="13" customFormat="1"/>
    <row r="29902" s="13" customFormat="1"/>
    <row r="29903" s="13" customFormat="1"/>
    <row r="29904" s="13" customFormat="1"/>
    <row r="29905" s="13" customFormat="1"/>
    <row r="29906" s="13" customFormat="1"/>
    <row r="29907" s="13" customFormat="1"/>
    <row r="29908" s="13" customFormat="1"/>
    <row r="29909" s="13" customFormat="1"/>
    <row r="29910" s="13" customFormat="1"/>
    <row r="29911" s="13" customFormat="1"/>
    <row r="29912" s="13" customFormat="1"/>
    <row r="29913" s="13" customFormat="1"/>
    <row r="29914" s="13" customFormat="1"/>
    <row r="29915" s="13" customFormat="1"/>
    <row r="29916" s="13" customFormat="1"/>
    <row r="29917" s="13" customFormat="1"/>
    <row r="29918" s="13" customFormat="1"/>
    <row r="29919" s="13" customFormat="1"/>
    <row r="29920" s="13" customFormat="1"/>
    <row r="29921" s="13" customFormat="1"/>
    <row r="29922" s="13" customFormat="1"/>
    <row r="29923" s="13" customFormat="1"/>
    <row r="29924" s="13" customFormat="1"/>
    <row r="29925" s="13" customFormat="1"/>
    <row r="29926" s="13" customFormat="1"/>
    <row r="29927" s="13" customFormat="1"/>
    <row r="29928" s="13" customFormat="1"/>
    <row r="29929" s="13" customFormat="1"/>
    <row r="29930" s="13" customFormat="1"/>
    <row r="29931" s="13" customFormat="1"/>
    <row r="29932" s="13" customFormat="1"/>
    <row r="29933" s="13" customFormat="1"/>
    <row r="29934" s="13" customFormat="1"/>
    <row r="29935" s="13" customFormat="1"/>
    <row r="29936" s="13" customFormat="1"/>
    <row r="29937" s="13" customFormat="1"/>
    <row r="29938" s="13" customFormat="1"/>
    <row r="29939" s="13" customFormat="1"/>
    <row r="29940" s="13" customFormat="1"/>
    <row r="29941" s="13" customFormat="1"/>
    <row r="29942" s="13" customFormat="1"/>
    <row r="29943" s="13" customFormat="1"/>
    <row r="29944" s="13" customFormat="1"/>
    <row r="29945" s="13" customFormat="1"/>
    <row r="29946" s="13" customFormat="1"/>
    <row r="29947" s="13" customFormat="1"/>
    <row r="29948" s="13" customFormat="1"/>
    <row r="29949" s="13" customFormat="1"/>
    <row r="29950" s="13" customFormat="1"/>
    <row r="29951" s="13" customFormat="1"/>
    <row r="29952" s="13" customFormat="1"/>
    <row r="29953" s="13" customFormat="1"/>
    <row r="29954" s="13" customFormat="1"/>
    <row r="29955" s="13" customFormat="1"/>
    <row r="29956" s="13" customFormat="1"/>
    <row r="29957" s="13" customFormat="1"/>
    <row r="29958" s="13" customFormat="1"/>
    <row r="29959" s="13" customFormat="1"/>
    <row r="29960" s="13" customFormat="1"/>
    <row r="29961" s="13" customFormat="1"/>
    <row r="29962" s="13" customFormat="1"/>
    <row r="29963" s="13" customFormat="1"/>
    <row r="29964" s="13" customFormat="1"/>
    <row r="29965" s="13" customFormat="1"/>
    <row r="29966" s="13" customFormat="1"/>
    <row r="29967" s="13" customFormat="1"/>
    <row r="29968" s="13" customFormat="1"/>
    <row r="29969" s="13" customFormat="1"/>
    <row r="29970" s="13" customFormat="1"/>
    <row r="29971" s="13" customFormat="1"/>
    <row r="29972" s="13" customFormat="1"/>
    <row r="29973" s="13" customFormat="1"/>
    <row r="29974" s="13" customFormat="1"/>
    <row r="29975" s="13" customFormat="1"/>
    <row r="29976" s="13" customFormat="1"/>
    <row r="29977" s="13" customFormat="1"/>
    <row r="29978" s="13" customFormat="1"/>
    <row r="29979" s="13" customFormat="1"/>
    <row r="29980" s="13" customFormat="1"/>
    <row r="29981" s="13" customFormat="1"/>
    <row r="29982" s="13" customFormat="1"/>
    <row r="29983" s="13" customFormat="1"/>
    <row r="29984" s="13" customFormat="1"/>
    <row r="29985" s="13" customFormat="1"/>
    <row r="29986" s="13" customFormat="1"/>
    <row r="29987" s="13" customFormat="1"/>
    <row r="29988" s="13" customFormat="1"/>
    <row r="29989" s="13" customFormat="1"/>
    <row r="29990" s="13" customFormat="1"/>
    <row r="29991" s="13" customFormat="1"/>
    <row r="29992" s="13" customFormat="1"/>
    <row r="29993" s="13" customFormat="1"/>
    <row r="29994" s="13" customFormat="1"/>
    <row r="29995" s="13" customFormat="1"/>
    <row r="29996" s="13" customFormat="1"/>
    <row r="29997" s="13" customFormat="1"/>
    <row r="29998" s="13" customFormat="1"/>
    <row r="29999" s="13" customFormat="1"/>
    <row r="30000" s="13" customFormat="1"/>
    <row r="30001" s="13" customFormat="1"/>
    <row r="30002" s="13" customFormat="1"/>
    <row r="30003" s="13" customFormat="1"/>
    <row r="30004" s="13" customFormat="1"/>
    <row r="30005" s="13" customFormat="1"/>
    <row r="30006" s="13" customFormat="1"/>
    <row r="30007" s="13" customFormat="1"/>
    <row r="30008" s="13" customFormat="1"/>
    <row r="30009" s="13" customFormat="1"/>
    <row r="30010" s="13" customFormat="1"/>
    <row r="30011" s="13" customFormat="1"/>
    <row r="30012" s="13" customFormat="1"/>
    <row r="30013" s="13" customFormat="1"/>
    <row r="30014" s="13" customFormat="1"/>
    <row r="30015" s="13" customFormat="1"/>
    <row r="30016" s="13" customFormat="1"/>
    <row r="30017" s="13" customFormat="1"/>
    <row r="30018" s="13" customFormat="1"/>
    <row r="30019" s="13" customFormat="1"/>
    <row r="30020" s="13" customFormat="1"/>
    <row r="30021" s="13" customFormat="1"/>
    <row r="30022" s="13" customFormat="1"/>
    <row r="30023" s="13" customFormat="1"/>
    <row r="30024" s="13" customFormat="1"/>
    <row r="30025" s="13" customFormat="1"/>
    <row r="30026" s="13" customFormat="1"/>
    <row r="30027" s="13" customFormat="1"/>
    <row r="30028" s="13" customFormat="1"/>
    <row r="30029" s="13" customFormat="1"/>
    <row r="30030" s="13" customFormat="1"/>
    <row r="30031" s="13" customFormat="1"/>
    <row r="30032" s="13" customFormat="1"/>
    <row r="30033" s="13" customFormat="1"/>
    <row r="30034" s="13" customFormat="1"/>
    <row r="30035" s="13" customFormat="1"/>
    <row r="30036" s="13" customFormat="1"/>
    <row r="30037" s="13" customFormat="1"/>
    <row r="30038" s="13" customFormat="1"/>
    <row r="30039" s="13" customFormat="1"/>
    <row r="30040" s="13" customFormat="1"/>
    <row r="30041" s="13" customFormat="1"/>
    <row r="30042" s="13" customFormat="1"/>
    <row r="30043" s="13" customFormat="1"/>
    <row r="30044" s="13" customFormat="1"/>
    <row r="30045" s="13" customFormat="1"/>
    <row r="30046" s="13" customFormat="1"/>
    <row r="30047" s="13" customFormat="1"/>
    <row r="30048" s="13" customFormat="1"/>
    <row r="30049" s="13" customFormat="1"/>
    <row r="30050" s="13" customFormat="1"/>
    <row r="30051" s="13" customFormat="1"/>
    <row r="30052" s="13" customFormat="1"/>
    <row r="30053" s="13" customFormat="1"/>
    <row r="30054" s="13" customFormat="1"/>
    <row r="30055" s="13" customFormat="1"/>
    <row r="30056" s="13" customFormat="1"/>
    <row r="30057" s="13" customFormat="1"/>
    <row r="30058" s="13" customFormat="1"/>
    <row r="30059" s="13" customFormat="1"/>
    <row r="30060" s="13" customFormat="1"/>
    <row r="30061" s="13" customFormat="1"/>
    <row r="30062" s="13" customFormat="1"/>
    <row r="30063" s="13" customFormat="1"/>
    <row r="30064" s="13" customFormat="1"/>
    <row r="30065" s="13" customFormat="1"/>
    <row r="30066" s="13" customFormat="1"/>
    <row r="30067" s="13" customFormat="1"/>
    <row r="30068" s="13" customFormat="1"/>
    <row r="30069" s="13" customFormat="1"/>
    <row r="30070" s="13" customFormat="1"/>
    <row r="30071" s="13" customFormat="1"/>
    <row r="30072" s="13" customFormat="1"/>
    <row r="30073" s="13" customFormat="1"/>
    <row r="30074" s="13" customFormat="1"/>
    <row r="30075" s="13" customFormat="1"/>
    <row r="30076" s="13" customFormat="1"/>
    <row r="30077" s="13" customFormat="1"/>
    <row r="30078" s="13" customFormat="1"/>
    <row r="30079" s="13" customFormat="1"/>
    <row r="30080" s="13" customFormat="1"/>
    <row r="30081" s="13" customFormat="1"/>
    <row r="30082" s="13" customFormat="1"/>
    <row r="30083" s="13" customFormat="1"/>
    <row r="30084" s="13" customFormat="1"/>
    <row r="30085" s="13" customFormat="1"/>
    <row r="30086" s="13" customFormat="1"/>
    <row r="30087" s="13" customFormat="1"/>
    <row r="30088" s="13" customFormat="1"/>
    <row r="30089" s="13" customFormat="1"/>
    <row r="30090" s="13" customFormat="1"/>
    <row r="30091" s="13" customFormat="1"/>
    <row r="30092" s="13" customFormat="1"/>
    <row r="30093" s="13" customFormat="1"/>
    <row r="30094" s="13" customFormat="1"/>
    <row r="30095" s="13" customFormat="1"/>
    <row r="30096" s="13" customFormat="1"/>
    <row r="30097" s="13" customFormat="1"/>
    <row r="30098" s="13" customFormat="1"/>
    <row r="30099" s="13" customFormat="1"/>
    <row r="30100" s="13" customFormat="1"/>
    <row r="30101" s="13" customFormat="1"/>
    <row r="30102" s="13" customFormat="1"/>
    <row r="30103" s="13" customFormat="1"/>
    <row r="30104" s="13" customFormat="1"/>
    <row r="30105" s="13" customFormat="1"/>
    <row r="30106" s="13" customFormat="1"/>
    <row r="30107" s="13" customFormat="1"/>
    <row r="30108" s="13" customFormat="1"/>
    <row r="30109" s="13" customFormat="1"/>
    <row r="30110" s="13" customFormat="1"/>
    <row r="30111" s="13" customFormat="1"/>
    <row r="30112" s="13" customFormat="1"/>
    <row r="30113" s="13" customFormat="1"/>
    <row r="30114" s="13" customFormat="1"/>
    <row r="30115" s="13" customFormat="1"/>
    <row r="30116" s="13" customFormat="1"/>
    <row r="30117" s="13" customFormat="1"/>
    <row r="30118" s="13" customFormat="1"/>
    <row r="30119" s="13" customFormat="1"/>
    <row r="30120" s="13" customFormat="1"/>
    <row r="30121" s="13" customFormat="1"/>
    <row r="30122" s="13" customFormat="1"/>
    <row r="30123" s="13" customFormat="1"/>
    <row r="30124" s="13" customFormat="1"/>
    <row r="30125" s="13" customFormat="1"/>
    <row r="30126" s="13" customFormat="1"/>
    <row r="30127" s="13" customFormat="1"/>
    <row r="30128" s="13" customFormat="1"/>
    <row r="30129" s="13" customFormat="1"/>
    <row r="30130" s="13" customFormat="1"/>
    <row r="30131" s="13" customFormat="1"/>
    <row r="30132" s="13" customFormat="1"/>
    <row r="30133" s="13" customFormat="1"/>
    <row r="30134" s="13" customFormat="1"/>
    <row r="30135" s="13" customFormat="1"/>
    <row r="30136" s="13" customFormat="1"/>
    <row r="30137" s="13" customFormat="1"/>
    <row r="30138" s="13" customFormat="1"/>
    <row r="30139" s="13" customFormat="1"/>
    <row r="30140" s="13" customFormat="1"/>
    <row r="30141" s="13" customFormat="1"/>
    <row r="30142" s="13" customFormat="1"/>
    <row r="30143" s="13" customFormat="1"/>
    <row r="30144" s="13" customFormat="1"/>
    <row r="30145" s="13" customFormat="1"/>
    <row r="30146" s="13" customFormat="1"/>
    <row r="30147" s="13" customFormat="1"/>
    <row r="30148" s="13" customFormat="1"/>
    <row r="30149" s="13" customFormat="1"/>
    <row r="30150" s="13" customFormat="1"/>
    <row r="30151" s="13" customFormat="1"/>
    <row r="30152" s="13" customFormat="1"/>
    <row r="30153" s="13" customFormat="1"/>
    <row r="30154" s="13" customFormat="1"/>
    <row r="30155" s="13" customFormat="1"/>
    <row r="30156" s="13" customFormat="1"/>
    <row r="30157" s="13" customFormat="1"/>
    <row r="30158" s="13" customFormat="1"/>
    <row r="30159" s="13" customFormat="1"/>
    <row r="30160" s="13" customFormat="1"/>
    <row r="30161" s="13" customFormat="1"/>
    <row r="30162" s="13" customFormat="1"/>
    <row r="30163" s="13" customFormat="1"/>
    <row r="30164" s="13" customFormat="1"/>
    <row r="30165" s="13" customFormat="1"/>
    <row r="30166" s="13" customFormat="1"/>
    <row r="30167" s="13" customFormat="1"/>
    <row r="30168" s="13" customFormat="1"/>
    <row r="30169" s="13" customFormat="1"/>
    <row r="30170" s="13" customFormat="1"/>
    <row r="30171" s="13" customFormat="1"/>
    <row r="30172" s="13" customFormat="1"/>
    <row r="30173" s="13" customFormat="1"/>
    <row r="30174" s="13" customFormat="1"/>
    <row r="30175" s="13" customFormat="1"/>
    <row r="30176" s="13" customFormat="1"/>
    <row r="30177" s="13" customFormat="1"/>
    <row r="30178" s="13" customFormat="1"/>
    <row r="30179" s="13" customFormat="1"/>
    <row r="30180" s="13" customFormat="1"/>
    <row r="30181" s="13" customFormat="1"/>
    <row r="30182" s="13" customFormat="1"/>
    <row r="30183" s="13" customFormat="1"/>
    <row r="30184" s="13" customFormat="1"/>
    <row r="30185" s="13" customFormat="1"/>
    <row r="30186" s="13" customFormat="1"/>
    <row r="30187" s="13" customFormat="1"/>
    <row r="30188" s="13" customFormat="1"/>
    <row r="30189" s="13" customFormat="1"/>
    <row r="30190" s="13" customFormat="1"/>
    <row r="30191" s="13" customFormat="1"/>
    <row r="30192" s="13" customFormat="1"/>
    <row r="30193" s="13" customFormat="1"/>
    <row r="30194" s="13" customFormat="1"/>
    <row r="30195" s="13" customFormat="1"/>
    <row r="30196" s="13" customFormat="1"/>
    <row r="30197" s="13" customFormat="1"/>
    <row r="30198" s="13" customFormat="1"/>
    <row r="30199" s="13" customFormat="1"/>
    <row r="30200" s="13" customFormat="1"/>
    <row r="30201" s="13" customFormat="1"/>
    <row r="30202" s="13" customFormat="1"/>
    <row r="30203" s="13" customFormat="1"/>
    <row r="30204" s="13" customFormat="1"/>
    <row r="30205" s="13" customFormat="1"/>
    <row r="30206" s="13" customFormat="1"/>
    <row r="30207" s="13" customFormat="1"/>
    <row r="30208" s="13" customFormat="1"/>
    <row r="30209" s="13" customFormat="1"/>
    <row r="30210" s="13" customFormat="1"/>
    <row r="30211" s="13" customFormat="1"/>
    <row r="30212" s="13" customFormat="1"/>
    <row r="30213" s="13" customFormat="1"/>
    <row r="30214" s="13" customFormat="1"/>
    <row r="30215" s="13" customFormat="1"/>
    <row r="30216" s="13" customFormat="1"/>
    <row r="30217" s="13" customFormat="1"/>
    <row r="30218" s="13" customFormat="1"/>
    <row r="30219" s="13" customFormat="1"/>
    <row r="30220" s="13" customFormat="1"/>
    <row r="30221" s="13" customFormat="1"/>
    <row r="30222" s="13" customFormat="1"/>
    <row r="30223" s="13" customFormat="1"/>
    <row r="30224" s="13" customFormat="1"/>
    <row r="30225" s="13" customFormat="1"/>
    <row r="30226" s="13" customFormat="1"/>
    <row r="30227" s="13" customFormat="1"/>
    <row r="30228" s="13" customFormat="1"/>
    <row r="30229" s="13" customFormat="1"/>
    <row r="30230" s="13" customFormat="1"/>
    <row r="30231" s="13" customFormat="1"/>
    <row r="30232" s="13" customFormat="1"/>
    <row r="30233" s="13" customFormat="1"/>
    <row r="30234" s="13" customFormat="1"/>
    <row r="30235" s="13" customFormat="1"/>
    <row r="30236" s="13" customFormat="1"/>
    <row r="30237" s="13" customFormat="1"/>
    <row r="30238" s="13" customFormat="1"/>
    <row r="30239" s="13" customFormat="1"/>
    <row r="30240" s="13" customFormat="1"/>
    <row r="30241" s="13" customFormat="1"/>
    <row r="30242" s="13" customFormat="1"/>
    <row r="30243" s="13" customFormat="1"/>
    <row r="30244" s="13" customFormat="1"/>
    <row r="30245" s="13" customFormat="1"/>
    <row r="30246" s="13" customFormat="1"/>
    <row r="30247" s="13" customFormat="1"/>
    <row r="30248" s="13" customFormat="1"/>
    <row r="30249" s="13" customFormat="1"/>
    <row r="30250" s="13" customFormat="1"/>
    <row r="30251" s="13" customFormat="1"/>
    <row r="30252" s="13" customFormat="1"/>
    <row r="30253" s="13" customFormat="1"/>
    <row r="30254" s="13" customFormat="1"/>
    <row r="30255" s="13" customFormat="1"/>
    <row r="30256" s="13" customFormat="1"/>
    <row r="30257" s="13" customFormat="1"/>
    <row r="30258" s="13" customFormat="1"/>
    <row r="30259" s="13" customFormat="1"/>
    <row r="30260" s="13" customFormat="1"/>
    <row r="30261" s="13" customFormat="1"/>
    <row r="30262" s="13" customFormat="1"/>
    <row r="30263" s="13" customFormat="1"/>
    <row r="30264" s="13" customFormat="1"/>
    <row r="30265" s="13" customFormat="1"/>
    <row r="30266" s="13" customFormat="1"/>
    <row r="30267" s="13" customFormat="1"/>
    <row r="30268" s="13" customFormat="1"/>
    <row r="30269" s="13" customFormat="1"/>
    <row r="30270" s="13" customFormat="1"/>
    <row r="30271" s="13" customFormat="1"/>
    <row r="30272" s="13" customFormat="1"/>
    <row r="30273" s="13" customFormat="1"/>
    <row r="30274" s="13" customFormat="1"/>
    <row r="30275" s="13" customFormat="1"/>
    <row r="30276" s="13" customFormat="1"/>
    <row r="30277" s="13" customFormat="1"/>
    <row r="30278" s="13" customFormat="1"/>
    <row r="30279" s="13" customFormat="1"/>
    <row r="30280" s="13" customFormat="1"/>
    <row r="30281" s="13" customFormat="1"/>
    <row r="30282" s="13" customFormat="1"/>
    <row r="30283" s="13" customFormat="1"/>
    <row r="30284" s="13" customFormat="1"/>
    <row r="30285" s="13" customFormat="1"/>
    <row r="30286" s="13" customFormat="1"/>
    <row r="30287" s="13" customFormat="1"/>
    <row r="30288" s="13" customFormat="1"/>
    <row r="30289" s="13" customFormat="1"/>
    <row r="30290" s="13" customFormat="1"/>
    <row r="30291" s="13" customFormat="1"/>
    <row r="30292" s="13" customFormat="1"/>
    <row r="30293" s="13" customFormat="1"/>
    <row r="30294" s="13" customFormat="1"/>
    <row r="30295" s="13" customFormat="1"/>
    <row r="30296" s="13" customFormat="1"/>
    <row r="30297" s="13" customFormat="1"/>
    <row r="30298" s="13" customFormat="1"/>
    <row r="30299" s="13" customFormat="1"/>
    <row r="30300" s="13" customFormat="1"/>
    <row r="30301" s="13" customFormat="1"/>
    <row r="30302" s="13" customFormat="1"/>
    <row r="30303" s="13" customFormat="1"/>
    <row r="30304" s="13" customFormat="1"/>
    <row r="30305" s="13" customFormat="1"/>
    <row r="30306" s="13" customFormat="1"/>
    <row r="30307" s="13" customFormat="1"/>
    <row r="30308" s="13" customFormat="1"/>
    <row r="30309" s="13" customFormat="1"/>
    <row r="30310" s="13" customFormat="1"/>
    <row r="30311" s="13" customFormat="1"/>
    <row r="30312" s="13" customFormat="1"/>
    <row r="30313" s="13" customFormat="1"/>
    <row r="30314" s="13" customFormat="1"/>
    <row r="30315" s="13" customFormat="1"/>
    <row r="30316" s="13" customFormat="1"/>
    <row r="30317" s="13" customFormat="1"/>
    <row r="30318" s="13" customFormat="1"/>
    <row r="30319" s="13" customFormat="1"/>
    <row r="30320" s="13" customFormat="1"/>
    <row r="30321" s="13" customFormat="1"/>
    <row r="30322" s="13" customFormat="1"/>
    <row r="30323" s="13" customFormat="1"/>
    <row r="30324" s="13" customFormat="1"/>
    <row r="30325" s="13" customFormat="1"/>
    <row r="30326" s="13" customFormat="1"/>
    <row r="30327" s="13" customFormat="1"/>
    <row r="30328" s="13" customFormat="1"/>
    <row r="30329" s="13" customFormat="1"/>
    <row r="30330" s="13" customFormat="1"/>
    <row r="30331" s="13" customFormat="1"/>
    <row r="30332" s="13" customFormat="1"/>
    <row r="30333" s="13" customFormat="1"/>
    <row r="30334" s="13" customFormat="1"/>
    <row r="30335" s="13" customFormat="1"/>
    <row r="30336" s="13" customFormat="1"/>
    <row r="30337" s="13" customFormat="1"/>
    <row r="30338" s="13" customFormat="1"/>
    <row r="30339" s="13" customFormat="1"/>
    <row r="30340" s="13" customFormat="1"/>
    <row r="30341" s="13" customFormat="1"/>
    <row r="30342" s="13" customFormat="1"/>
    <row r="30343" s="13" customFormat="1"/>
    <row r="30344" s="13" customFormat="1"/>
    <row r="30345" s="13" customFormat="1"/>
    <row r="30346" s="13" customFormat="1"/>
    <row r="30347" s="13" customFormat="1"/>
    <row r="30348" s="13" customFormat="1"/>
    <row r="30349" s="13" customFormat="1"/>
    <row r="30350" s="13" customFormat="1"/>
    <row r="30351" s="13" customFormat="1"/>
    <row r="30352" s="13" customFormat="1"/>
    <row r="30353" s="13" customFormat="1"/>
    <row r="30354" s="13" customFormat="1"/>
    <row r="30355" s="13" customFormat="1"/>
    <row r="30356" s="13" customFormat="1"/>
    <row r="30357" s="13" customFormat="1"/>
    <row r="30358" s="13" customFormat="1"/>
    <row r="30359" s="13" customFormat="1"/>
    <row r="30360" s="13" customFormat="1"/>
    <row r="30361" s="13" customFormat="1"/>
    <row r="30362" s="13" customFormat="1"/>
    <row r="30363" s="13" customFormat="1"/>
    <row r="30364" s="13" customFormat="1"/>
    <row r="30365" s="13" customFormat="1"/>
    <row r="30366" s="13" customFormat="1"/>
    <row r="30367" s="13" customFormat="1"/>
    <row r="30368" s="13" customFormat="1"/>
    <row r="30369" s="13" customFormat="1"/>
    <row r="30370" s="13" customFormat="1"/>
    <row r="30371" s="13" customFormat="1"/>
    <row r="30372" s="13" customFormat="1"/>
    <row r="30373" s="13" customFormat="1"/>
    <row r="30374" s="13" customFormat="1"/>
    <row r="30375" s="13" customFormat="1"/>
    <row r="30376" s="13" customFormat="1"/>
    <row r="30377" s="13" customFormat="1"/>
    <row r="30378" s="13" customFormat="1"/>
    <row r="30379" s="13" customFormat="1"/>
    <row r="30380" s="13" customFormat="1"/>
    <row r="30381" s="13" customFormat="1"/>
    <row r="30382" s="13" customFormat="1"/>
    <row r="30383" s="13" customFormat="1"/>
    <row r="30384" s="13" customFormat="1"/>
    <row r="30385" s="13" customFormat="1"/>
    <row r="30386" s="13" customFormat="1"/>
    <row r="30387" s="13" customFormat="1"/>
    <row r="30388" s="13" customFormat="1"/>
    <row r="30389" s="13" customFormat="1"/>
    <row r="30390" s="13" customFormat="1"/>
    <row r="30391" s="13" customFormat="1"/>
    <row r="30392" s="13" customFormat="1"/>
    <row r="30393" s="13" customFormat="1"/>
    <row r="30394" s="13" customFormat="1"/>
    <row r="30395" s="13" customFormat="1"/>
    <row r="30396" s="13" customFormat="1"/>
    <row r="30397" s="13" customFormat="1"/>
    <row r="30398" s="13" customFormat="1"/>
    <row r="30399" s="13" customFormat="1"/>
    <row r="30400" s="13" customFormat="1"/>
    <row r="30401" s="13" customFormat="1"/>
    <row r="30402" s="13" customFormat="1"/>
    <row r="30403" s="13" customFormat="1"/>
    <row r="30404" s="13" customFormat="1"/>
    <row r="30405" s="13" customFormat="1"/>
    <row r="30406" s="13" customFormat="1"/>
    <row r="30407" s="13" customFormat="1"/>
    <row r="30408" s="13" customFormat="1"/>
    <row r="30409" s="13" customFormat="1"/>
    <row r="30410" s="13" customFormat="1"/>
    <row r="30411" s="13" customFormat="1"/>
    <row r="30412" s="13" customFormat="1"/>
    <row r="30413" s="13" customFormat="1"/>
    <row r="30414" s="13" customFormat="1"/>
    <row r="30415" s="13" customFormat="1"/>
    <row r="30416" s="13" customFormat="1"/>
    <row r="30417" s="13" customFormat="1"/>
    <row r="30418" s="13" customFormat="1"/>
    <row r="30419" s="13" customFormat="1"/>
    <row r="30420" s="13" customFormat="1"/>
    <row r="30421" s="13" customFormat="1"/>
    <row r="30422" s="13" customFormat="1"/>
    <row r="30423" s="13" customFormat="1"/>
    <row r="30424" s="13" customFormat="1"/>
    <row r="30425" s="13" customFormat="1"/>
    <row r="30426" s="13" customFormat="1"/>
    <row r="30427" s="13" customFormat="1"/>
    <row r="30428" s="13" customFormat="1"/>
    <row r="30429" s="13" customFormat="1"/>
    <row r="30430" s="13" customFormat="1"/>
    <row r="30431" s="13" customFormat="1"/>
    <row r="30432" s="13" customFormat="1"/>
    <row r="30433" s="13" customFormat="1"/>
    <row r="30434" s="13" customFormat="1"/>
    <row r="30435" s="13" customFormat="1"/>
    <row r="30436" s="13" customFormat="1"/>
    <row r="30437" s="13" customFormat="1"/>
    <row r="30438" s="13" customFormat="1"/>
    <row r="30439" s="13" customFormat="1"/>
    <row r="30440" s="13" customFormat="1"/>
    <row r="30441" s="13" customFormat="1"/>
    <row r="30442" s="13" customFormat="1"/>
    <row r="30443" s="13" customFormat="1"/>
    <row r="30444" s="13" customFormat="1"/>
    <row r="30445" s="13" customFormat="1"/>
    <row r="30446" s="13" customFormat="1"/>
    <row r="30447" s="13" customFormat="1"/>
    <row r="30448" s="13" customFormat="1"/>
    <row r="30449" s="13" customFormat="1"/>
    <row r="30450" s="13" customFormat="1"/>
    <row r="30451" s="13" customFormat="1"/>
    <row r="30452" s="13" customFormat="1"/>
    <row r="30453" s="13" customFormat="1"/>
    <row r="30454" s="13" customFormat="1"/>
    <row r="30455" s="13" customFormat="1"/>
    <row r="30456" s="13" customFormat="1"/>
    <row r="30457" s="13" customFormat="1"/>
    <row r="30458" s="13" customFormat="1"/>
    <row r="30459" s="13" customFormat="1"/>
    <row r="30460" s="13" customFormat="1"/>
    <row r="30461" s="13" customFormat="1"/>
    <row r="30462" s="13" customFormat="1"/>
    <row r="30463" s="13" customFormat="1"/>
    <row r="30464" s="13" customFormat="1"/>
    <row r="30465" s="13" customFormat="1"/>
    <row r="30466" s="13" customFormat="1"/>
    <row r="30467" s="13" customFormat="1"/>
    <row r="30468" s="13" customFormat="1"/>
    <row r="30469" s="13" customFormat="1"/>
    <row r="30470" s="13" customFormat="1"/>
    <row r="30471" s="13" customFormat="1"/>
    <row r="30472" s="13" customFormat="1"/>
    <row r="30473" s="13" customFormat="1"/>
    <row r="30474" s="13" customFormat="1"/>
    <row r="30475" s="13" customFormat="1"/>
    <row r="30476" s="13" customFormat="1"/>
    <row r="30477" s="13" customFormat="1"/>
    <row r="30478" s="13" customFormat="1"/>
    <row r="30479" s="13" customFormat="1"/>
    <row r="30480" s="13" customFormat="1"/>
    <row r="30481" s="13" customFormat="1"/>
    <row r="30482" s="13" customFormat="1"/>
    <row r="30483" s="13" customFormat="1"/>
    <row r="30484" s="13" customFormat="1"/>
    <row r="30485" s="13" customFormat="1"/>
    <row r="30486" s="13" customFormat="1"/>
    <row r="30487" s="13" customFormat="1"/>
    <row r="30488" s="13" customFormat="1"/>
    <row r="30489" s="13" customFormat="1"/>
    <row r="30490" s="13" customFormat="1"/>
    <row r="30491" s="13" customFormat="1"/>
    <row r="30492" s="13" customFormat="1"/>
    <row r="30493" s="13" customFormat="1"/>
    <row r="30494" s="13" customFormat="1"/>
    <row r="30495" s="13" customFormat="1"/>
    <row r="30496" s="13" customFormat="1"/>
    <row r="30497" s="13" customFormat="1"/>
    <row r="30498" s="13" customFormat="1"/>
    <row r="30499" s="13" customFormat="1"/>
    <row r="30500" s="13" customFormat="1"/>
    <row r="30501" s="13" customFormat="1"/>
    <row r="30502" s="13" customFormat="1"/>
    <row r="30503" s="13" customFormat="1"/>
    <row r="30504" s="13" customFormat="1"/>
    <row r="30505" s="13" customFormat="1"/>
    <row r="30506" s="13" customFormat="1"/>
    <row r="30507" s="13" customFormat="1"/>
    <row r="30508" s="13" customFormat="1"/>
    <row r="30509" s="13" customFormat="1"/>
    <row r="30510" s="13" customFormat="1"/>
    <row r="30511" s="13" customFormat="1"/>
    <row r="30512" s="13" customFormat="1"/>
    <row r="30513" s="13" customFormat="1"/>
    <row r="30514" s="13" customFormat="1"/>
    <row r="30515" s="13" customFormat="1"/>
    <row r="30516" s="13" customFormat="1"/>
    <row r="30517" s="13" customFormat="1"/>
    <row r="30518" s="13" customFormat="1"/>
    <row r="30519" s="13" customFormat="1"/>
    <row r="30520" s="13" customFormat="1"/>
    <row r="30521" s="13" customFormat="1"/>
    <row r="30522" s="13" customFormat="1"/>
    <row r="30523" s="13" customFormat="1"/>
    <row r="30524" s="13" customFormat="1"/>
    <row r="30525" s="13" customFormat="1"/>
    <row r="30526" s="13" customFormat="1"/>
    <row r="30527" s="13" customFormat="1"/>
    <row r="30528" s="13" customFormat="1"/>
    <row r="30529" s="13" customFormat="1"/>
    <row r="30530" s="13" customFormat="1"/>
    <row r="30531" s="13" customFormat="1"/>
    <row r="30532" s="13" customFormat="1"/>
    <row r="30533" s="13" customFormat="1"/>
    <row r="30534" s="13" customFormat="1"/>
    <row r="30535" s="13" customFormat="1"/>
    <row r="30536" s="13" customFormat="1"/>
    <row r="30537" s="13" customFormat="1"/>
    <row r="30538" s="13" customFormat="1"/>
    <row r="30539" s="13" customFormat="1"/>
    <row r="30540" s="13" customFormat="1"/>
    <row r="30541" s="13" customFormat="1"/>
    <row r="30542" s="13" customFormat="1"/>
    <row r="30543" s="13" customFormat="1"/>
    <row r="30544" s="13" customFormat="1"/>
    <row r="30545" s="13" customFormat="1"/>
    <row r="30546" s="13" customFormat="1"/>
    <row r="30547" s="13" customFormat="1"/>
    <row r="30548" s="13" customFormat="1"/>
    <row r="30549" s="13" customFormat="1"/>
    <row r="30550" s="13" customFormat="1"/>
    <row r="30551" s="13" customFormat="1"/>
    <row r="30552" s="13" customFormat="1"/>
    <row r="30553" s="13" customFormat="1"/>
    <row r="30554" s="13" customFormat="1"/>
    <row r="30555" s="13" customFormat="1"/>
    <row r="30556" s="13" customFormat="1"/>
    <row r="30557" s="13" customFormat="1"/>
    <row r="30558" s="13" customFormat="1"/>
    <row r="30559" s="13" customFormat="1"/>
    <row r="30560" s="13" customFormat="1"/>
    <row r="30561" s="13" customFormat="1"/>
    <row r="30562" s="13" customFormat="1"/>
    <row r="30563" s="13" customFormat="1"/>
    <row r="30564" s="13" customFormat="1"/>
    <row r="30565" s="13" customFormat="1"/>
    <row r="30566" s="13" customFormat="1"/>
    <row r="30567" s="13" customFormat="1"/>
    <row r="30568" s="13" customFormat="1"/>
    <row r="30569" s="13" customFormat="1"/>
    <row r="30570" s="13" customFormat="1"/>
    <row r="30571" s="13" customFormat="1"/>
    <row r="30572" s="13" customFormat="1"/>
    <row r="30573" s="13" customFormat="1"/>
    <row r="30574" s="13" customFormat="1"/>
    <row r="30575" s="13" customFormat="1"/>
    <row r="30576" s="13" customFormat="1"/>
    <row r="30577" s="13" customFormat="1"/>
    <row r="30578" s="13" customFormat="1"/>
    <row r="30579" s="13" customFormat="1"/>
    <row r="30580" s="13" customFormat="1"/>
    <row r="30581" s="13" customFormat="1"/>
    <row r="30582" s="13" customFormat="1"/>
    <row r="30583" s="13" customFormat="1"/>
    <row r="30584" s="13" customFormat="1"/>
    <row r="30585" s="13" customFormat="1"/>
    <row r="30586" s="13" customFormat="1"/>
    <row r="30587" s="13" customFormat="1"/>
    <row r="30588" s="13" customFormat="1"/>
    <row r="30589" s="13" customFormat="1"/>
    <row r="30590" s="13" customFormat="1"/>
    <row r="30591" s="13" customFormat="1"/>
    <row r="30592" s="13" customFormat="1"/>
    <row r="30593" s="13" customFormat="1"/>
    <row r="30594" s="13" customFormat="1"/>
    <row r="30595" s="13" customFormat="1"/>
    <row r="30596" s="13" customFormat="1"/>
    <row r="30597" s="13" customFormat="1"/>
    <row r="30598" s="13" customFormat="1"/>
    <row r="30599" s="13" customFormat="1"/>
    <row r="30600" s="13" customFormat="1"/>
    <row r="30601" s="13" customFormat="1"/>
    <row r="30602" s="13" customFormat="1"/>
    <row r="30603" s="13" customFormat="1"/>
    <row r="30604" s="13" customFormat="1"/>
    <row r="30605" s="13" customFormat="1"/>
    <row r="30606" s="13" customFormat="1"/>
    <row r="30607" s="13" customFormat="1"/>
    <row r="30608" s="13" customFormat="1"/>
    <row r="30609" s="13" customFormat="1"/>
    <row r="30610" s="13" customFormat="1"/>
    <row r="30611" s="13" customFormat="1"/>
    <row r="30612" s="13" customFormat="1"/>
    <row r="30613" s="13" customFormat="1"/>
    <row r="30614" s="13" customFormat="1"/>
    <row r="30615" s="13" customFormat="1"/>
    <row r="30616" s="13" customFormat="1"/>
    <row r="30617" s="13" customFormat="1"/>
    <row r="30618" s="13" customFormat="1"/>
    <row r="30619" s="13" customFormat="1"/>
    <row r="30620" s="13" customFormat="1"/>
    <row r="30621" s="13" customFormat="1"/>
    <row r="30622" s="13" customFormat="1"/>
    <row r="30623" s="13" customFormat="1"/>
    <row r="30624" s="13" customFormat="1"/>
    <row r="30625" s="13" customFormat="1"/>
    <row r="30626" s="13" customFormat="1"/>
    <row r="30627" s="13" customFormat="1"/>
    <row r="30628" s="13" customFormat="1"/>
    <row r="30629" s="13" customFormat="1"/>
    <row r="30630" s="13" customFormat="1"/>
    <row r="30631" s="13" customFormat="1"/>
    <row r="30632" s="13" customFormat="1"/>
    <row r="30633" s="13" customFormat="1"/>
    <row r="30634" s="13" customFormat="1"/>
    <row r="30635" s="13" customFormat="1"/>
    <row r="30636" s="13" customFormat="1"/>
    <row r="30637" s="13" customFormat="1"/>
    <row r="30638" s="13" customFormat="1"/>
    <row r="30639" s="13" customFormat="1"/>
    <row r="30640" s="13" customFormat="1"/>
    <row r="30641" s="13" customFormat="1"/>
    <row r="30642" s="13" customFormat="1"/>
    <row r="30643" s="13" customFormat="1"/>
    <row r="30644" s="13" customFormat="1"/>
    <row r="30645" s="13" customFormat="1"/>
    <row r="30646" s="13" customFormat="1"/>
    <row r="30647" s="13" customFormat="1"/>
    <row r="30648" s="13" customFormat="1"/>
    <row r="30649" s="13" customFormat="1"/>
    <row r="30650" s="13" customFormat="1"/>
    <row r="30651" s="13" customFormat="1"/>
    <row r="30652" s="13" customFormat="1"/>
    <row r="30653" s="13" customFormat="1"/>
    <row r="30654" s="13" customFormat="1"/>
    <row r="30655" s="13" customFormat="1"/>
    <row r="30656" s="13" customFormat="1"/>
    <row r="30657" s="13" customFormat="1"/>
    <row r="30658" s="13" customFormat="1"/>
    <row r="30659" s="13" customFormat="1"/>
    <row r="30660" s="13" customFormat="1"/>
    <row r="30661" s="13" customFormat="1"/>
    <row r="30662" s="13" customFormat="1"/>
    <row r="30663" s="13" customFormat="1"/>
    <row r="30664" s="13" customFormat="1"/>
    <row r="30665" s="13" customFormat="1"/>
    <row r="30666" s="13" customFormat="1"/>
    <row r="30667" s="13" customFormat="1"/>
    <row r="30668" s="13" customFormat="1"/>
    <row r="30669" s="13" customFormat="1"/>
    <row r="30670" s="13" customFormat="1"/>
    <row r="30671" s="13" customFormat="1"/>
    <row r="30672" s="13" customFormat="1"/>
    <row r="30673" s="13" customFormat="1"/>
    <row r="30674" s="13" customFormat="1"/>
    <row r="30675" s="13" customFormat="1"/>
    <row r="30676" s="13" customFormat="1"/>
    <row r="30677" s="13" customFormat="1"/>
    <row r="30678" s="13" customFormat="1"/>
    <row r="30679" s="13" customFormat="1"/>
    <row r="30680" s="13" customFormat="1"/>
    <row r="30681" s="13" customFormat="1"/>
    <row r="30682" s="13" customFormat="1"/>
    <row r="30683" s="13" customFormat="1"/>
    <row r="30684" s="13" customFormat="1"/>
    <row r="30685" s="13" customFormat="1"/>
    <row r="30686" s="13" customFormat="1"/>
    <row r="30687" s="13" customFormat="1"/>
    <row r="30688" s="13" customFormat="1"/>
    <row r="30689" s="13" customFormat="1"/>
    <row r="30690" s="13" customFormat="1"/>
    <row r="30691" s="13" customFormat="1"/>
    <row r="30692" s="13" customFormat="1"/>
    <row r="30693" s="13" customFormat="1"/>
    <row r="30694" s="13" customFormat="1"/>
    <row r="30695" s="13" customFormat="1"/>
    <row r="30696" s="13" customFormat="1"/>
    <row r="30697" s="13" customFormat="1"/>
    <row r="30698" s="13" customFormat="1"/>
    <row r="30699" s="13" customFormat="1"/>
    <row r="30700" s="13" customFormat="1"/>
    <row r="30701" s="13" customFormat="1"/>
    <row r="30702" s="13" customFormat="1"/>
    <row r="30703" s="13" customFormat="1"/>
    <row r="30704" s="13" customFormat="1"/>
    <row r="30705" s="13" customFormat="1"/>
    <row r="30706" s="13" customFormat="1"/>
    <row r="30707" s="13" customFormat="1"/>
    <row r="30708" s="13" customFormat="1"/>
    <row r="30709" s="13" customFormat="1"/>
    <row r="30710" s="13" customFormat="1"/>
    <row r="30711" s="13" customFormat="1"/>
    <row r="30712" s="13" customFormat="1"/>
    <row r="30713" s="13" customFormat="1"/>
    <row r="30714" s="13" customFormat="1"/>
    <row r="30715" s="13" customFormat="1"/>
    <row r="30716" s="13" customFormat="1"/>
    <row r="30717" s="13" customFormat="1"/>
    <row r="30718" s="13" customFormat="1"/>
    <row r="30719" s="13" customFormat="1"/>
    <row r="30720" s="13" customFormat="1"/>
    <row r="30721" s="13" customFormat="1"/>
    <row r="30722" s="13" customFormat="1"/>
    <row r="30723" s="13" customFormat="1"/>
    <row r="30724" s="13" customFormat="1"/>
    <row r="30725" s="13" customFormat="1"/>
    <row r="30726" s="13" customFormat="1"/>
    <row r="30727" s="13" customFormat="1"/>
    <row r="30728" s="13" customFormat="1"/>
    <row r="30729" s="13" customFormat="1"/>
    <row r="30730" s="13" customFormat="1"/>
    <row r="30731" s="13" customFormat="1"/>
    <row r="30732" s="13" customFormat="1"/>
    <row r="30733" s="13" customFormat="1"/>
    <row r="30734" s="13" customFormat="1"/>
    <row r="30735" s="13" customFormat="1"/>
    <row r="30736" s="13" customFormat="1"/>
    <row r="30737" s="13" customFormat="1"/>
    <row r="30738" s="13" customFormat="1"/>
    <row r="30739" s="13" customFormat="1"/>
    <row r="30740" s="13" customFormat="1"/>
    <row r="30741" s="13" customFormat="1"/>
    <row r="30742" s="13" customFormat="1"/>
    <row r="30743" s="13" customFormat="1"/>
    <row r="30744" s="13" customFormat="1"/>
    <row r="30745" s="13" customFormat="1"/>
    <row r="30746" s="13" customFormat="1"/>
    <row r="30747" s="13" customFormat="1"/>
    <row r="30748" s="13" customFormat="1"/>
    <row r="30749" s="13" customFormat="1"/>
    <row r="30750" s="13" customFormat="1"/>
    <row r="30751" s="13" customFormat="1"/>
    <row r="30752" s="13" customFormat="1"/>
    <row r="30753" s="13" customFormat="1"/>
    <row r="30754" s="13" customFormat="1"/>
    <row r="30755" s="13" customFormat="1"/>
    <row r="30756" s="13" customFormat="1"/>
    <row r="30757" s="13" customFormat="1"/>
    <row r="30758" s="13" customFormat="1"/>
    <row r="30759" s="13" customFormat="1"/>
    <row r="30760" s="13" customFormat="1"/>
    <row r="30761" s="13" customFormat="1"/>
    <row r="30762" s="13" customFormat="1"/>
    <row r="30763" s="13" customFormat="1"/>
    <row r="30764" s="13" customFormat="1"/>
    <row r="30765" s="13" customFormat="1"/>
    <row r="30766" s="13" customFormat="1"/>
    <row r="30767" s="13" customFormat="1"/>
    <row r="30768" s="13" customFormat="1"/>
    <row r="30769" s="13" customFormat="1"/>
    <row r="30770" s="13" customFormat="1"/>
    <row r="30771" s="13" customFormat="1"/>
    <row r="30772" s="13" customFormat="1"/>
    <row r="30773" s="13" customFormat="1"/>
    <row r="30774" s="13" customFormat="1"/>
    <row r="30775" s="13" customFormat="1"/>
    <row r="30776" s="13" customFormat="1"/>
    <row r="30777" s="13" customFormat="1"/>
    <row r="30778" s="13" customFormat="1"/>
    <row r="30779" s="13" customFormat="1"/>
    <row r="30780" s="13" customFormat="1"/>
    <row r="30781" s="13" customFormat="1"/>
    <row r="30782" s="13" customFormat="1"/>
    <row r="30783" s="13" customFormat="1"/>
    <row r="30784" s="13" customFormat="1"/>
    <row r="30785" s="13" customFormat="1"/>
    <row r="30786" s="13" customFormat="1"/>
    <row r="30787" s="13" customFormat="1"/>
    <row r="30788" s="13" customFormat="1"/>
    <row r="30789" s="13" customFormat="1"/>
    <row r="30790" s="13" customFormat="1"/>
    <row r="30791" s="13" customFormat="1"/>
    <row r="30792" s="13" customFormat="1"/>
    <row r="30793" s="13" customFormat="1"/>
    <row r="30794" s="13" customFormat="1"/>
    <row r="30795" s="13" customFormat="1"/>
    <row r="30796" s="13" customFormat="1"/>
    <row r="30797" s="13" customFormat="1"/>
    <row r="30798" s="13" customFormat="1"/>
    <row r="30799" s="13" customFormat="1"/>
    <row r="30800" s="13" customFormat="1"/>
    <row r="30801" s="13" customFormat="1"/>
    <row r="30802" s="13" customFormat="1"/>
    <row r="30803" s="13" customFormat="1"/>
    <row r="30804" s="13" customFormat="1"/>
    <row r="30805" s="13" customFormat="1"/>
    <row r="30806" s="13" customFormat="1"/>
    <row r="30807" s="13" customFormat="1"/>
    <row r="30808" s="13" customFormat="1"/>
    <row r="30809" s="13" customFormat="1"/>
    <row r="30810" s="13" customFormat="1"/>
    <row r="30811" s="13" customFormat="1"/>
    <row r="30812" s="13" customFormat="1"/>
    <row r="30813" s="13" customFormat="1"/>
    <row r="30814" s="13" customFormat="1"/>
    <row r="30815" s="13" customFormat="1"/>
    <row r="30816" s="13" customFormat="1"/>
    <row r="30817" s="13" customFormat="1"/>
    <row r="30818" s="13" customFormat="1"/>
    <row r="30819" s="13" customFormat="1"/>
    <row r="30820" s="13" customFormat="1"/>
    <row r="30821" s="13" customFormat="1"/>
    <row r="30822" s="13" customFormat="1"/>
    <row r="30823" s="13" customFormat="1"/>
    <row r="30824" s="13" customFormat="1"/>
    <row r="30825" s="13" customFormat="1"/>
    <row r="30826" s="13" customFormat="1"/>
    <row r="30827" s="13" customFormat="1"/>
    <row r="30828" s="13" customFormat="1"/>
    <row r="30829" s="13" customFormat="1"/>
    <row r="30830" s="13" customFormat="1"/>
    <row r="30831" s="13" customFormat="1"/>
    <row r="30832" s="13" customFormat="1"/>
    <row r="30833" s="13" customFormat="1"/>
    <row r="30834" s="13" customFormat="1"/>
    <row r="30835" s="13" customFormat="1"/>
    <row r="30836" s="13" customFormat="1"/>
    <row r="30837" s="13" customFormat="1"/>
    <row r="30838" s="13" customFormat="1"/>
    <row r="30839" s="13" customFormat="1"/>
    <row r="30840" s="13" customFormat="1"/>
    <row r="30841" s="13" customFormat="1"/>
    <row r="30842" s="13" customFormat="1"/>
    <row r="30843" s="13" customFormat="1"/>
    <row r="30844" s="13" customFormat="1"/>
    <row r="30845" s="13" customFormat="1"/>
    <row r="30846" s="13" customFormat="1"/>
    <row r="30847" s="13" customFormat="1"/>
    <row r="30848" s="13" customFormat="1"/>
    <row r="30849" s="13" customFormat="1"/>
    <row r="30850" s="13" customFormat="1"/>
    <row r="30851" s="13" customFormat="1"/>
    <row r="30852" s="13" customFormat="1"/>
    <row r="30853" s="13" customFormat="1"/>
    <row r="30854" s="13" customFormat="1"/>
    <row r="30855" s="13" customFormat="1"/>
    <row r="30856" s="13" customFormat="1"/>
    <row r="30857" s="13" customFormat="1"/>
    <row r="30858" s="13" customFormat="1"/>
    <row r="30859" s="13" customFormat="1"/>
    <row r="30860" s="13" customFormat="1"/>
    <row r="30861" s="13" customFormat="1"/>
    <row r="30862" s="13" customFormat="1"/>
    <row r="30863" s="13" customFormat="1"/>
    <row r="30864" s="13" customFormat="1"/>
    <row r="30865" s="13" customFormat="1"/>
    <row r="30866" s="13" customFormat="1"/>
    <row r="30867" s="13" customFormat="1"/>
    <row r="30868" s="13" customFormat="1"/>
    <row r="30869" s="13" customFormat="1"/>
    <row r="30870" s="13" customFormat="1"/>
    <row r="30871" s="13" customFormat="1"/>
    <row r="30872" s="13" customFormat="1"/>
    <row r="30873" s="13" customFormat="1"/>
    <row r="30874" s="13" customFormat="1"/>
    <row r="30875" s="13" customFormat="1"/>
    <row r="30876" s="13" customFormat="1"/>
    <row r="30877" s="13" customFormat="1"/>
    <row r="30878" s="13" customFormat="1"/>
    <row r="30879" s="13" customFormat="1"/>
    <row r="30880" s="13" customFormat="1"/>
    <row r="30881" s="13" customFormat="1"/>
    <row r="30882" s="13" customFormat="1"/>
    <row r="30883" s="13" customFormat="1"/>
    <row r="30884" s="13" customFormat="1"/>
    <row r="30885" s="13" customFormat="1"/>
    <row r="30886" s="13" customFormat="1"/>
    <row r="30887" s="13" customFormat="1"/>
    <row r="30888" s="13" customFormat="1"/>
    <row r="30889" s="13" customFormat="1"/>
    <row r="30890" s="13" customFormat="1"/>
    <row r="30891" s="13" customFormat="1"/>
    <row r="30892" s="13" customFormat="1"/>
    <row r="30893" s="13" customFormat="1"/>
    <row r="30894" s="13" customFormat="1"/>
    <row r="30895" s="13" customFormat="1"/>
    <row r="30896" s="13" customFormat="1"/>
    <row r="30897" s="13" customFormat="1"/>
    <row r="30898" s="13" customFormat="1"/>
    <row r="30899" s="13" customFormat="1"/>
    <row r="30900" s="13" customFormat="1"/>
    <row r="30901" s="13" customFormat="1"/>
    <row r="30902" s="13" customFormat="1"/>
    <row r="30903" s="13" customFormat="1"/>
    <row r="30904" s="13" customFormat="1"/>
    <row r="30905" s="13" customFormat="1"/>
    <row r="30906" s="13" customFormat="1"/>
    <row r="30907" s="13" customFormat="1"/>
    <row r="30908" s="13" customFormat="1"/>
    <row r="30909" s="13" customFormat="1"/>
    <row r="30910" s="13" customFormat="1"/>
    <row r="30911" s="13" customFormat="1"/>
    <row r="30912" s="13" customFormat="1"/>
    <row r="30913" s="13" customFormat="1"/>
    <row r="30914" s="13" customFormat="1"/>
    <row r="30915" s="13" customFormat="1"/>
    <row r="30916" s="13" customFormat="1"/>
    <row r="30917" s="13" customFormat="1"/>
    <row r="30918" s="13" customFormat="1"/>
    <row r="30919" s="13" customFormat="1"/>
    <row r="30920" s="13" customFormat="1"/>
    <row r="30921" s="13" customFormat="1"/>
    <row r="30922" s="13" customFormat="1"/>
    <row r="30923" s="13" customFormat="1"/>
    <row r="30924" s="13" customFormat="1"/>
    <row r="30925" s="13" customFormat="1"/>
    <row r="30926" s="13" customFormat="1"/>
    <row r="30927" s="13" customFormat="1"/>
    <row r="30928" s="13" customFormat="1"/>
    <row r="30929" s="13" customFormat="1"/>
    <row r="30930" s="13" customFormat="1"/>
    <row r="30931" s="13" customFormat="1"/>
    <row r="30932" s="13" customFormat="1"/>
    <row r="30933" s="13" customFormat="1"/>
    <row r="30934" s="13" customFormat="1"/>
    <row r="30935" s="13" customFormat="1"/>
    <row r="30936" s="13" customFormat="1"/>
    <row r="30937" s="13" customFormat="1"/>
    <row r="30938" s="13" customFormat="1"/>
    <row r="30939" s="13" customFormat="1"/>
    <row r="30940" s="13" customFormat="1"/>
    <row r="30941" s="13" customFormat="1"/>
    <row r="30942" s="13" customFormat="1"/>
    <row r="30943" s="13" customFormat="1"/>
    <row r="30944" s="13" customFormat="1"/>
    <row r="30945" s="13" customFormat="1"/>
    <row r="30946" s="13" customFormat="1"/>
    <row r="30947" s="13" customFormat="1"/>
    <row r="30948" s="13" customFormat="1"/>
    <row r="30949" s="13" customFormat="1"/>
    <row r="30950" s="13" customFormat="1"/>
    <row r="30951" s="13" customFormat="1"/>
    <row r="30952" s="13" customFormat="1"/>
    <row r="30953" s="13" customFormat="1"/>
    <row r="30954" s="13" customFormat="1"/>
    <row r="30955" s="13" customFormat="1"/>
    <row r="30956" s="13" customFormat="1"/>
    <row r="30957" s="13" customFormat="1"/>
    <row r="30958" s="13" customFormat="1"/>
    <row r="30959" s="13" customFormat="1"/>
    <row r="30960" s="13" customFormat="1"/>
    <row r="30961" s="13" customFormat="1"/>
    <row r="30962" s="13" customFormat="1"/>
    <row r="30963" s="13" customFormat="1"/>
    <row r="30964" s="13" customFormat="1"/>
    <row r="30965" s="13" customFormat="1"/>
    <row r="30966" s="13" customFormat="1"/>
    <row r="30967" s="13" customFormat="1"/>
    <row r="30968" s="13" customFormat="1"/>
    <row r="30969" s="13" customFormat="1"/>
    <row r="30970" s="13" customFormat="1"/>
    <row r="30971" s="13" customFormat="1"/>
    <row r="30972" s="13" customFormat="1"/>
    <row r="30973" s="13" customFormat="1"/>
    <row r="30974" s="13" customFormat="1"/>
    <row r="30975" s="13" customFormat="1"/>
    <row r="30976" s="13" customFormat="1"/>
    <row r="30977" s="13" customFormat="1"/>
    <row r="30978" s="13" customFormat="1"/>
    <row r="30979" s="13" customFormat="1"/>
    <row r="30980" s="13" customFormat="1"/>
    <row r="30981" s="13" customFormat="1"/>
    <row r="30982" s="13" customFormat="1"/>
    <row r="30983" s="13" customFormat="1"/>
    <row r="30984" s="13" customFormat="1"/>
    <row r="30985" s="13" customFormat="1"/>
    <row r="30986" s="13" customFormat="1"/>
    <row r="30987" s="13" customFormat="1"/>
    <row r="30988" s="13" customFormat="1"/>
    <row r="30989" s="13" customFormat="1"/>
    <row r="30990" s="13" customFormat="1"/>
    <row r="30991" s="13" customFormat="1"/>
    <row r="30992" s="13" customFormat="1"/>
    <row r="30993" s="13" customFormat="1"/>
    <row r="30994" s="13" customFormat="1"/>
    <row r="30995" s="13" customFormat="1"/>
    <row r="30996" s="13" customFormat="1"/>
    <row r="30997" s="13" customFormat="1"/>
    <row r="30998" s="13" customFormat="1"/>
    <row r="30999" s="13" customFormat="1"/>
    <row r="31000" s="13" customFormat="1"/>
    <row r="31001" s="13" customFormat="1"/>
    <row r="31002" s="13" customFormat="1"/>
    <row r="31003" s="13" customFormat="1"/>
    <row r="31004" s="13" customFormat="1"/>
    <row r="31005" s="13" customFormat="1"/>
    <row r="31006" s="13" customFormat="1"/>
    <row r="31007" s="13" customFormat="1"/>
    <row r="31008" s="13" customFormat="1"/>
    <row r="31009" s="13" customFormat="1"/>
    <row r="31010" s="13" customFormat="1"/>
    <row r="31011" s="13" customFormat="1"/>
    <row r="31012" s="13" customFormat="1"/>
    <row r="31013" s="13" customFormat="1"/>
    <row r="31014" s="13" customFormat="1"/>
    <row r="31015" s="13" customFormat="1"/>
    <row r="31016" s="13" customFormat="1"/>
    <row r="31017" s="13" customFormat="1"/>
    <row r="31018" s="13" customFormat="1"/>
    <row r="31019" s="13" customFormat="1"/>
    <row r="31020" s="13" customFormat="1"/>
    <row r="31021" s="13" customFormat="1"/>
    <row r="31022" s="13" customFormat="1"/>
    <row r="31023" s="13" customFormat="1"/>
    <row r="31024" s="13" customFormat="1"/>
    <row r="31025" s="13" customFormat="1"/>
    <row r="31026" s="13" customFormat="1"/>
    <row r="31027" s="13" customFormat="1"/>
    <row r="31028" s="13" customFormat="1"/>
    <row r="31029" s="13" customFormat="1"/>
    <row r="31030" s="13" customFormat="1"/>
    <row r="31031" s="13" customFormat="1"/>
    <row r="31032" s="13" customFormat="1"/>
    <row r="31033" s="13" customFormat="1"/>
    <row r="31034" s="13" customFormat="1"/>
    <row r="31035" s="13" customFormat="1"/>
    <row r="31036" s="13" customFormat="1"/>
    <row r="31037" s="13" customFormat="1"/>
    <row r="31038" s="13" customFormat="1"/>
    <row r="31039" s="13" customFormat="1"/>
    <row r="31040" s="13" customFormat="1"/>
    <row r="31041" s="13" customFormat="1"/>
    <row r="31042" s="13" customFormat="1"/>
    <row r="31043" s="13" customFormat="1"/>
    <row r="31044" s="13" customFormat="1"/>
    <row r="31045" s="13" customFormat="1"/>
    <row r="31046" s="13" customFormat="1"/>
    <row r="31047" s="13" customFormat="1"/>
    <row r="31048" s="13" customFormat="1"/>
    <row r="31049" s="13" customFormat="1"/>
    <row r="31050" s="13" customFormat="1"/>
    <row r="31051" s="13" customFormat="1"/>
    <row r="31052" s="13" customFormat="1"/>
    <row r="31053" s="13" customFormat="1"/>
    <row r="31054" s="13" customFormat="1"/>
    <row r="31055" s="13" customFormat="1"/>
    <row r="31056" s="13" customFormat="1"/>
    <row r="31057" s="13" customFormat="1"/>
    <row r="31058" s="13" customFormat="1"/>
    <row r="31059" s="13" customFormat="1"/>
    <row r="31060" s="13" customFormat="1"/>
    <row r="31061" s="13" customFormat="1"/>
    <row r="31062" s="13" customFormat="1"/>
    <row r="31063" s="13" customFormat="1"/>
    <row r="31064" s="13" customFormat="1"/>
    <row r="31065" s="13" customFormat="1"/>
    <row r="31066" s="13" customFormat="1"/>
    <row r="31067" s="13" customFormat="1"/>
    <row r="31068" s="13" customFormat="1"/>
    <row r="31069" s="13" customFormat="1"/>
    <row r="31070" s="13" customFormat="1"/>
    <row r="31071" s="13" customFormat="1"/>
    <row r="31072" s="13" customFormat="1"/>
    <row r="31073" s="13" customFormat="1"/>
    <row r="31074" s="13" customFormat="1"/>
    <row r="31075" s="13" customFormat="1"/>
    <row r="31076" s="13" customFormat="1"/>
    <row r="31077" s="13" customFormat="1"/>
    <row r="31078" s="13" customFormat="1"/>
    <row r="31079" s="13" customFormat="1"/>
    <row r="31080" s="13" customFormat="1"/>
    <row r="31081" s="13" customFormat="1"/>
    <row r="31082" s="13" customFormat="1"/>
    <row r="31083" s="13" customFormat="1"/>
    <row r="31084" s="13" customFormat="1"/>
    <row r="31085" s="13" customFormat="1"/>
    <row r="31086" s="13" customFormat="1"/>
    <row r="31087" s="13" customFormat="1"/>
    <row r="31088" s="13" customFormat="1"/>
    <row r="31089" s="13" customFormat="1"/>
    <row r="31090" s="13" customFormat="1"/>
    <row r="31091" s="13" customFormat="1"/>
    <row r="31092" s="13" customFormat="1"/>
    <row r="31093" s="13" customFormat="1"/>
    <row r="31094" s="13" customFormat="1"/>
    <row r="31095" s="13" customFormat="1"/>
    <row r="31096" s="13" customFormat="1"/>
    <row r="31097" s="13" customFormat="1"/>
    <row r="31098" s="13" customFormat="1"/>
    <row r="31099" s="13" customFormat="1"/>
    <row r="31100" s="13" customFormat="1"/>
    <row r="31101" s="13" customFormat="1"/>
    <row r="31102" s="13" customFormat="1"/>
    <row r="31103" s="13" customFormat="1"/>
    <row r="31104" s="13" customFormat="1"/>
    <row r="31105" s="13" customFormat="1"/>
    <row r="31106" s="13" customFormat="1"/>
    <row r="31107" s="13" customFormat="1"/>
    <row r="31108" s="13" customFormat="1"/>
    <row r="31109" s="13" customFormat="1"/>
    <row r="31110" s="13" customFormat="1"/>
    <row r="31111" s="13" customFormat="1"/>
    <row r="31112" s="13" customFormat="1"/>
    <row r="31113" s="13" customFormat="1"/>
    <row r="31114" s="13" customFormat="1"/>
    <row r="31115" s="13" customFormat="1"/>
    <row r="31116" s="13" customFormat="1"/>
    <row r="31117" s="13" customFormat="1"/>
    <row r="31118" s="13" customFormat="1"/>
    <row r="31119" s="13" customFormat="1"/>
    <row r="31120" s="13" customFormat="1"/>
    <row r="31121" s="13" customFormat="1"/>
    <row r="31122" s="13" customFormat="1"/>
    <row r="31123" s="13" customFormat="1"/>
    <row r="31124" s="13" customFormat="1"/>
    <row r="31125" s="13" customFormat="1"/>
    <row r="31126" s="13" customFormat="1"/>
    <row r="31127" s="13" customFormat="1"/>
    <row r="31128" s="13" customFormat="1"/>
    <row r="31129" s="13" customFormat="1"/>
    <row r="31130" s="13" customFormat="1"/>
    <row r="31131" s="13" customFormat="1"/>
    <row r="31132" s="13" customFormat="1"/>
    <row r="31133" s="13" customFormat="1"/>
    <row r="31134" s="13" customFormat="1"/>
    <row r="31135" s="13" customFormat="1"/>
    <row r="31136" s="13" customFormat="1"/>
    <row r="31137" s="13" customFormat="1"/>
    <row r="31138" s="13" customFormat="1"/>
    <row r="31139" s="13" customFormat="1"/>
    <row r="31140" s="13" customFormat="1"/>
    <row r="31141" s="13" customFormat="1"/>
    <row r="31142" s="13" customFormat="1"/>
    <row r="31143" s="13" customFormat="1"/>
    <row r="31144" s="13" customFormat="1"/>
    <row r="31145" s="13" customFormat="1"/>
    <row r="31146" s="13" customFormat="1"/>
    <row r="31147" s="13" customFormat="1"/>
    <row r="31148" s="13" customFormat="1"/>
    <row r="31149" s="13" customFormat="1"/>
    <row r="31150" s="13" customFormat="1"/>
    <row r="31151" s="13" customFormat="1"/>
    <row r="31152" s="13" customFormat="1"/>
    <row r="31153" s="13" customFormat="1"/>
    <row r="31154" s="13" customFormat="1"/>
    <row r="31155" s="13" customFormat="1"/>
    <row r="31156" s="13" customFormat="1"/>
    <row r="31157" s="13" customFormat="1"/>
    <row r="31158" s="13" customFormat="1"/>
    <row r="31159" s="13" customFormat="1"/>
    <row r="31160" s="13" customFormat="1"/>
    <row r="31161" s="13" customFormat="1"/>
    <row r="31162" s="13" customFormat="1"/>
    <row r="31163" s="13" customFormat="1"/>
    <row r="31164" s="13" customFormat="1"/>
    <row r="31165" s="13" customFormat="1"/>
    <row r="31166" s="13" customFormat="1"/>
    <row r="31167" s="13" customFormat="1"/>
    <row r="31168" s="13" customFormat="1"/>
    <row r="31169" s="13" customFormat="1"/>
    <row r="31170" s="13" customFormat="1"/>
    <row r="31171" s="13" customFormat="1"/>
    <row r="31172" s="13" customFormat="1"/>
    <row r="31173" s="13" customFormat="1"/>
    <row r="31174" s="13" customFormat="1"/>
    <row r="31175" s="13" customFormat="1"/>
    <row r="31176" s="13" customFormat="1"/>
    <row r="31177" s="13" customFormat="1"/>
    <row r="31178" s="13" customFormat="1"/>
    <row r="31179" s="13" customFormat="1"/>
    <row r="31180" s="13" customFormat="1"/>
    <row r="31181" s="13" customFormat="1"/>
    <row r="31182" s="13" customFormat="1"/>
    <row r="31183" s="13" customFormat="1"/>
    <row r="31184" s="13" customFormat="1"/>
    <row r="31185" s="13" customFormat="1"/>
    <row r="31186" s="13" customFormat="1"/>
    <row r="31187" s="13" customFormat="1"/>
    <row r="31188" s="13" customFormat="1"/>
    <row r="31189" s="13" customFormat="1"/>
    <row r="31190" s="13" customFormat="1"/>
    <row r="31191" s="13" customFormat="1"/>
    <row r="31192" s="13" customFormat="1"/>
    <row r="31193" s="13" customFormat="1"/>
    <row r="31194" s="13" customFormat="1"/>
    <row r="31195" s="13" customFormat="1"/>
    <row r="31196" s="13" customFormat="1"/>
    <row r="31197" s="13" customFormat="1"/>
    <row r="31198" s="13" customFormat="1"/>
    <row r="31199" s="13" customFormat="1"/>
    <row r="31200" s="13" customFormat="1"/>
    <row r="31201" s="13" customFormat="1"/>
    <row r="31202" s="13" customFormat="1"/>
    <row r="31203" s="13" customFormat="1"/>
    <row r="31204" s="13" customFormat="1"/>
    <row r="31205" s="13" customFormat="1"/>
    <row r="31206" s="13" customFormat="1"/>
    <row r="31207" s="13" customFormat="1"/>
    <row r="31208" s="13" customFormat="1"/>
    <row r="31209" s="13" customFormat="1"/>
    <row r="31210" s="13" customFormat="1"/>
    <row r="31211" s="13" customFormat="1"/>
    <row r="31212" s="13" customFormat="1"/>
    <row r="31213" s="13" customFormat="1"/>
    <row r="31214" s="13" customFormat="1"/>
    <row r="31215" s="13" customFormat="1"/>
    <row r="31216" s="13" customFormat="1"/>
    <row r="31217" s="13" customFormat="1"/>
    <row r="31218" s="13" customFormat="1"/>
    <row r="31219" s="13" customFormat="1"/>
    <row r="31220" s="13" customFormat="1"/>
    <row r="31221" s="13" customFormat="1"/>
    <row r="31222" s="13" customFormat="1"/>
    <row r="31223" s="13" customFormat="1"/>
    <row r="31224" s="13" customFormat="1"/>
    <row r="31225" s="13" customFormat="1"/>
    <row r="31226" s="13" customFormat="1"/>
    <row r="31227" s="13" customFormat="1"/>
    <row r="31228" s="13" customFormat="1"/>
    <row r="31229" s="13" customFormat="1"/>
    <row r="31230" s="13" customFormat="1"/>
    <row r="31231" s="13" customFormat="1"/>
    <row r="31232" s="13" customFormat="1"/>
    <row r="31233" s="13" customFormat="1"/>
    <row r="31234" s="13" customFormat="1"/>
    <row r="31235" s="13" customFormat="1"/>
    <row r="31236" s="13" customFormat="1"/>
    <row r="31237" s="13" customFormat="1"/>
    <row r="31238" s="13" customFormat="1"/>
    <row r="31239" s="13" customFormat="1"/>
    <row r="31240" s="13" customFormat="1"/>
    <row r="31241" s="13" customFormat="1"/>
    <row r="31242" s="13" customFormat="1"/>
    <row r="31243" s="13" customFormat="1"/>
    <row r="31244" s="13" customFormat="1"/>
    <row r="31245" s="13" customFormat="1"/>
    <row r="31246" s="13" customFormat="1"/>
    <row r="31247" s="13" customFormat="1"/>
    <row r="31248" s="13" customFormat="1"/>
    <row r="31249" s="13" customFormat="1"/>
    <row r="31250" s="13" customFormat="1"/>
    <row r="31251" s="13" customFormat="1"/>
    <row r="31252" s="13" customFormat="1"/>
    <row r="31253" s="13" customFormat="1"/>
    <row r="31254" s="13" customFormat="1"/>
    <row r="31255" s="13" customFormat="1"/>
    <row r="31256" s="13" customFormat="1"/>
    <row r="31257" s="13" customFormat="1"/>
    <row r="31258" s="13" customFormat="1"/>
    <row r="31259" s="13" customFormat="1"/>
    <row r="31260" s="13" customFormat="1"/>
    <row r="31261" s="13" customFormat="1"/>
    <row r="31262" s="13" customFormat="1"/>
    <row r="31263" s="13" customFormat="1"/>
    <row r="31264" s="13" customFormat="1"/>
    <row r="31265" s="13" customFormat="1"/>
    <row r="31266" s="13" customFormat="1"/>
    <row r="31267" s="13" customFormat="1"/>
    <row r="31268" s="13" customFormat="1"/>
    <row r="31269" s="13" customFormat="1"/>
    <row r="31270" s="13" customFormat="1"/>
    <row r="31271" s="13" customFormat="1"/>
    <row r="31272" s="13" customFormat="1"/>
    <row r="31273" s="13" customFormat="1"/>
    <row r="31274" s="13" customFormat="1"/>
    <row r="31275" s="13" customFormat="1"/>
    <row r="31276" s="13" customFormat="1"/>
    <row r="31277" s="13" customFormat="1"/>
    <row r="31278" s="13" customFormat="1"/>
    <row r="31279" s="13" customFormat="1"/>
    <row r="31280" s="13" customFormat="1"/>
    <row r="31281" s="13" customFormat="1"/>
    <row r="31282" s="13" customFormat="1"/>
    <row r="31283" s="13" customFormat="1"/>
    <row r="31284" s="13" customFormat="1"/>
    <row r="31285" s="13" customFormat="1"/>
    <row r="31286" s="13" customFormat="1"/>
    <row r="31287" s="13" customFormat="1"/>
    <row r="31288" s="13" customFormat="1"/>
    <row r="31289" s="13" customFormat="1"/>
    <row r="31290" s="13" customFormat="1"/>
    <row r="31291" s="13" customFormat="1"/>
    <row r="31292" s="13" customFormat="1"/>
    <row r="31293" s="13" customFormat="1"/>
    <row r="31294" s="13" customFormat="1"/>
    <row r="31295" s="13" customFormat="1"/>
    <row r="31296" s="13" customFormat="1"/>
    <row r="31297" s="13" customFormat="1"/>
    <row r="31298" s="13" customFormat="1"/>
    <row r="31299" s="13" customFormat="1"/>
    <row r="31300" s="13" customFormat="1"/>
    <row r="31301" s="13" customFormat="1"/>
    <row r="31302" s="13" customFormat="1"/>
    <row r="31303" s="13" customFormat="1"/>
    <row r="31304" s="13" customFormat="1"/>
    <row r="31305" s="13" customFormat="1"/>
    <row r="31306" s="13" customFormat="1"/>
    <row r="31307" s="13" customFormat="1"/>
    <row r="31308" s="13" customFormat="1"/>
    <row r="31309" s="13" customFormat="1"/>
    <row r="31310" s="13" customFormat="1"/>
    <row r="31311" s="13" customFormat="1"/>
    <row r="31312" s="13" customFormat="1"/>
    <row r="31313" s="13" customFormat="1"/>
    <row r="31314" s="13" customFormat="1"/>
    <row r="31315" s="13" customFormat="1"/>
    <row r="31316" s="13" customFormat="1"/>
    <row r="31317" s="13" customFormat="1"/>
    <row r="31318" s="13" customFormat="1"/>
    <row r="31319" s="13" customFormat="1"/>
    <row r="31320" s="13" customFormat="1"/>
    <row r="31321" s="13" customFormat="1"/>
    <row r="31322" s="13" customFormat="1"/>
    <row r="31323" s="13" customFormat="1"/>
    <row r="31324" s="13" customFormat="1"/>
    <row r="31325" s="13" customFormat="1"/>
    <row r="31326" s="13" customFormat="1"/>
    <row r="31327" s="13" customFormat="1"/>
    <row r="31328" s="13" customFormat="1"/>
    <row r="31329" s="13" customFormat="1"/>
    <row r="31330" s="13" customFormat="1"/>
    <row r="31331" s="13" customFormat="1"/>
    <row r="31332" s="13" customFormat="1"/>
    <row r="31333" s="13" customFormat="1"/>
    <row r="31334" s="13" customFormat="1"/>
    <row r="31335" s="13" customFormat="1"/>
    <row r="31336" s="13" customFormat="1"/>
    <row r="31337" s="13" customFormat="1"/>
    <row r="31338" s="13" customFormat="1"/>
    <row r="31339" s="13" customFormat="1"/>
    <row r="31340" s="13" customFormat="1"/>
    <row r="31341" s="13" customFormat="1"/>
    <row r="31342" s="13" customFormat="1"/>
    <row r="31343" s="13" customFormat="1"/>
    <row r="31344" s="13" customFormat="1"/>
    <row r="31345" s="13" customFormat="1"/>
    <row r="31346" s="13" customFormat="1"/>
    <row r="31347" s="13" customFormat="1"/>
    <row r="31348" s="13" customFormat="1"/>
    <row r="31349" s="13" customFormat="1"/>
    <row r="31350" s="13" customFormat="1"/>
    <row r="31351" s="13" customFormat="1"/>
    <row r="31352" s="13" customFormat="1"/>
    <row r="31353" s="13" customFormat="1"/>
    <row r="31354" s="13" customFormat="1"/>
    <row r="31355" s="13" customFormat="1"/>
    <row r="31356" s="13" customFormat="1"/>
    <row r="31357" s="13" customFormat="1"/>
    <row r="31358" s="13" customFormat="1"/>
    <row r="31359" s="13" customFormat="1"/>
    <row r="31360" s="13" customFormat="1"/>
    <row r="31361" s="13" customFormat="1"/>
    <row r="31362" s="13" customFormat="1"/>
    <row r="31363" s="13" customFormat="1"/>
    <row r="31364" s="13" customFormat="1"/>
    <row r="31365" s="13" customFormat="1"/>
    <row r="31366" s="13" customFormat="1"/>
    <row r="31367" s="13" customFormat="1"/>
    <row r="31368" s="13" customFormat="1"/>
    <row r="31369" s="13" customFormat="1"/>
    <row r="31370" s="13" customFormat="1"/>
    <row r="31371" s="13" customFormat="1"/>
    <row r="31372" s="13" customFormat="1"/>
    <row r="31373" s="13" customFormat="1"/>
    <row r="31374" s="13" customFormat="1"/>
    <row r="31375" s="13" customFormat="1"/>
    <row r="31376" s="13" customFormat="1"/>
    <row r="31377" s="13" customFormat="1"/>
    <row r="31378" s="13" customFormat="1"/>
    <row r="31379" s="13" customFormat="1"/>
    <row r="31380" s="13" customFormat="1"/>
    <row r="31381" s="13" customFormat="1"/>
    <row r="31382" s="13" customFormat="1"/>
    <row r="31383" s="13" customFormat="1"/>
    <row r="31384" s="13" customFormat="1"/>
    <row r="31385" s="13" customFormat="1"/>
    <row r="31386" s="13" customFormat="1"/>
    <row r="31387" s="13" customFormat="1"/>
    <row r="31388" s="13" customFormat="1"/>
    <row r="31389" s="13" customFormat="1"/>
    <row r="31390" s="13" customFormat="1"/>
    <row r="31391" s="13" customFormat="1"/>
    <row r="31392" s="13" customFormat="1"/>
    <row r="31393" s="13" customFormat="1"/>
    <row r="31394" s="13" customFormat="1"/>
    <row r="31395" s="13" customFormat="1"/>
    <row r="31396" s="13" customFormat="1"/>
    <row r="31397" s="13" customFormat="1"/>
    <row r="31398" s="13" customFormat="1"/>
    <row r="31399" s="13" customFormat="1"/>
    <row r="31400" s="13" customFormat="1"/>
    <row r="31401" s="13" customFormat="1"/>
    <row r="31402" s="13" customFormat="1"/>
    <row r="31403" s="13" customFormat="1"/>
    <row r="31404" s="13" customFormat="1"/>
    <row r="31405" s="13" customFormat="1"/>
    <row r="31406" s="13" customFormat="1"/>
    <row r="31407" s="13" customFormat="1"/>
    <row r="31408" s="13" customFormat="1"/>
    <row r="31409" s="13" customFormat="1"/>
    <row r="31410" s="13" customFormat="1"/>
    <row r="31411" s="13" customFormat="1"/>
    <row r="31412" s="13" customFormat="1"/>
    <row r="31413" s="13" customFormat="1"/>
    <row r="31414" s="13" customFormat="1"/>
    <row r="31415" s="13" customFormat="1"/>
    <row r="31416" s="13" customFormat="1"/>
    <row r="31417" s="13" customFormat="1"/>
    <row r="31418" s="13" customFormat="1"/>
    <row r="31419" s="13" customFormat="1"/>
    <row r="31420" s="13" customFormat="1"/>
    <row r="31421" s="13" customFormat="1"/>
    <row r="31422" s="13" customFormat="1"/>
    <row r="31423" s="13" customFormat="1"/>
    <row r="31424" s="13" customFormat="1"/>
    <row r="31425" s="13" customFormat="1"/>
    <row r="31426" s="13" customFormat="1"/>
    <row r="31427" s="13" customFormat="1"/>
    <row r="31428" s="13" customFormat="1"/>
    <row r="31429" s="13" customFormat="1"/>
    <row r="31430" s="13" customFormat="1"/>
    <row r="31431" s="13" customFormat="1"/>
    <row r="31432" s="13" customFormat="1"/>
    <row r="31433" s="13" customFormat="1"/>
    <row r="31434" s="13" customFormat="1"/>
    <row r="31435" s="13" customFormat="1"/>
    <row r="31436" s="13" customFormat="1"/>
    <row r="31437" s="13" customFormat="1"/>
    <row r="31438" s="13" customFormat="1"/>
    <row r="31439" s="13" customFormat="1"/>
    <row r="31440" s="13" customFormat="1"/>
    <row r="31441" s="13" customFormat="1"/>
    <row r="31442" s="13" customFormat="1"/>
    <row r="31443" s="13" customFormat="1"/>
    <row r="31444" s="13" customFormat="1"/>
    <row r="31445" s="13" customFormat="1"/>
    <row r="31446" s="13" customFormat="1"/>
    <row r="31447" s="13" customFormat="1"/>
    <row r="31448" s="13" customFormat="1"/>
    <row r="31449" s="13" customFormat="1"/>
    <row r="31450" s="13" customFormat="1"/>
    <row r="31451" s="13" customFormat="1"/>
    <row r="31452" s="13" customFormat="1"/>
    <row r="31453" s="13" customFormat="1"/>
    <row r="31454" s="13" customFormat="1"/>
    <row r="31455" s="13" customFormat="1"/>
    <row r="31456" s="13" customFormat="1"/>
    <row r="31457" s="13" customFormat="1"/>
    <row r="31458" s="13" customFormat="1"/>
    <row r="31459" s="13" customFormat="1"/>
    <row r="31460" s="13" customFormat="1"/>
    <row r="31461" s="13" customFormat="1"/>
    <row r="31462" s="13" customFormat="1"/>
    <row r="31463" s="13" customFormat="1"/>
    <row r="31464" s="13" customFormat="1"/>
    <row r="31465" s="13" customFormat="1"/>
    <row r="31466" s="13" customFormat="1"/>
    <row r="31467" s="13" customFormat="1"/>
    <row r="31468" s="13" customFormat="1"/>
    <row r="31469" s="13" customFormat="1"/>
    <row r="31470" s="13" customFormat="1"/>
    <row r="31471" s="13" customFormat="1"/>
    <row r="31472" s="13" customFormat="1"/>
    <row r="31473" s="13" customFormat="1"/>
    <row r="31474" s="13" customFormat="1"/>
    <row r="31475" s="13" customFormat="1"/>
    <row r="31476" s="13" customFormat="1"/>
    <row r="31477" s="13" customFormat="1"/>
    <row r="31478" s="13" customFormat="1"/>
    <row r="31479" s="13" customFormat="1"/>
    <row r="31480" s="13" customFormat="1"/>
    <row r="31481" s="13" customFormat="1"/>
    <row r="31482" s="13" customFormat="1"/>
    <row r="31483" s="13" customFormat="1"/>
    <row r="31484" s="13" customFormat="1"/>
    <row r="31485" s="13" customFormat="1"/>
    <row r="31486" s="13" customFormat="1"/>
    <row r="31487" s="13" customFormat="1"/>
    <row r="31488" s="13" customFormat="1"/>
    <row r="31489" s="13" customFormat="1"/>
    <row r="31490" s="13" customFormat="1"/>
    <row r="31491" s="13" customFormat="1"/>
    <row r="31492" s="13" customFormat="1"/>
    <row r="31493" s="13" customFormat="1"/>
    <row r="31494" s="13" customFormat="1"/>
    <row r="31495" s="13" customFormat="1"/>
    <row r="31496" s="13" customFormat="1"/>
    <row r="31497" s="13" customFormat="1"/>
    <row r="31498" s="13" customFormat="1"/>
    <row r="31499" s="13" customFormat="1"/>
    <row r="31500" s="13" customFormat="1"/>
    <row r="31501" s="13" customFormat="1"/>
    <row r="31502" s="13" customFormat="1"/>
    <row r="31503" s="13" customFormat="1"/>
    <row r="31504" s="13" customFormat="1"/>
    <row r="31505" s="13" customFormat="1"/>
    <row r="31506" s="13" customFormat="1"/>
    <row r="31507" s="13" customFormat="1"/>
    <row r="31508" s="13" customFormat="1"/>
    <row r="31509" s="13" customFormat="1"/>
    <row r="31510" s="13" customFormat="1"/>
    <row r="31511" s="13" customFormat="1"/>
    <row r="31512" s="13" customFormat="1"/>
    <row r="31513" s="13" customFormat="1"/>
    <row r="31514" s="13" customFormat="1"/>
    <row r="31515" s="13" customFormat="1"/>
    <row r="31516" s="13" customFormat="1"/>
    <row r="31517" s="13" customFormat="1"/>
    <row r="31518" s="13" customFormat="1"/>
    <row r="31519" s="13" customFormat="1"/>
    <row r="31520" s="13" customFormat="1"/>
    <row r="31521" s="13" customFormat="1"/>
    <row r="31522" s="13" customFormat="1"/>
    <row r="31523" s="13" customFormat="1"/>
    <row r="31524" s="13" customFormat="1"/>
    <row r="31525" s="13" customFormat="1"/>
    <row r="31526" s="13" customFormat="1"/>
    <row r="31527" s="13" customFormat="1"/>
    <row r="31528" s="13" customFormat="1"/>
    <row r="31529" s="13" customFormat="1"/>
    <row r="31530" s="13" customFormat="1"/>
    <row r="31531" s="13" customFormat="1"/>
    <row r="31532" s="13" customFormat="1"/>
    <row r="31533" s="13" customFormat="1"/>
    <row r="31534" s="13" customFormat="1"/>
    <row r="31535" s="13" customFormat="1"/>
    <row r="31536" s="13" customFormat="1"/>
    <row r="31537" s="13" customFormat="1"/>
    <row r="31538" s="13" customFormat="1"/>
    <row r="31539" s="13" customFormat="1"/>
    <row r="31540" s="13" customFormat="1"/>
    <row r="31541" s="13" customFormat="1"/>
    <row r="31542" s="13" customFormat="1"/>
    <row r="31543" s="13" customFormat="1"/>
    <row r="31544" s="13" customFormat="1"/>
    <row r="31545" s="13" customFormat="1"/>
    <row r="31546" s="13" customFormat="1"/>
    <row r="31547" s="13" customFormat="1"/>
    <row r="31548" s="13" customFormat="1"/>
    <row r="31549" s="13" customFormat="1"/>
    <row r="31550" s="13" customFormat="1"/>
    <row r="31551" s="13" customFormat="1"/>
    <row r="31552" s="13" customFormat="1"/>
    <row r="31553" s="13" customFormat="1"/>
    <row r="31554" s="13" customFormat="1"/>
    <row r="31555" s="13" customFormat="1"/>
    <row r="31556" s="13" customFormat="1"/>
    <row r="31557" s="13" customFormat="1"/>
    <row r="31558" s="13" customFormat="1"/>
    <row r="31559" s="13" customFormat="1"/>
    <row r="31560" s="13" customFormat="1"/>
    <row r="31561" s="13" customFormat="1"/>
    <row r="31562" s="13" customFormat="1"/>
    <row r="31563" s="13" customFormat="1"/>
    <row r="31564" s="13" customFormat="1"/>
    <row r="31565" s="13" customFormat="1"/>
    <row r="31566" s="13" customFormat="1"/>
    <row r="31567" s="13" customFormat="1"/>
    <row r="31568" s="13" customFormat="1"/>
    <row r="31569" s="13" customFormat="1"/>
    <row r="31570" s="13" customFormat="1"/>
    <row r="31571" s="13" customFormat="1"/>
    <row r="31572" s="13" customFormat="1"/>
    <row r="31573" s="13" customFormat="1"/>
    <row r="31574" s="13" customFormat="1"/>
    <row r="31575" s="13" customFormat="1"/>
    <row r="31576" s="13" customFormat="1"/>
    <row r="31577" s="13" customFormat="1"/>
    <row r="31578" s="13" customFormat="1"/>
    <row r="31579" s="13" customFormat="1"/>
    <row r="31580" s="13" customFormat="1"/>
    <row r="31581" s="13" customFormat="1"/>
    <row r="31582" s="13" customFormat="1"/>
    <row r="31583" s="13" customFormat="1"/>
    <row r="31584" s="13" customFormat="1"/>
    <row r="31585" s="13" customFormat="1"/>
    <row r="31586" s="13" customFormat="1"/>
    <row r="31587" s="13" customFormat="1"/>
    <row r="31588" s="13" customFormat="1"/>
    <row r="31589" s="13" customFormat="1"/>
    <row r="31590" s="13" customFormat="1"/>
    <row r="31591" s="13" customFormat="1"/>
    <row r="31592" s="13" customFormat="1"/>
    <row r="31593" s="13" customFormat="1"/>
    <row r="31594" s="13" customFormat="1"/>
    <row r="31595" s="13" customFormat="1"/>
    <row r="31596" s="13" customFormat="1"/>
    <row r="31597" s="13" customFormat="1"/>
    <row r="31598" s="13" customFormat="1"/>
    <row r="31599" s="13" customFormat="1"/>
    <row r="31600" s="13" customFormat="1"/>
    <row r="31601" s="13" customFormat="1"/>
    <row r="31602" s="13" customFormat="1"/>
    <row r="31603" s="13" customFormat="1"/>
    <row r="31604" s="13" customFormat="1"/>
    <row r="31605" s="13" customFormat="1"/>
    <row r="31606" s="13" customFormat="1"/>
    <row r="31607" s="13" customFormat="1"/>
    <row r="31608" s="13" customFormat="1"/>
    <row r="31609" s="13" customFormat="1"/>
    <row r="31610" s="13" customFormat="1"/>
    <row r="31611" s="13" customFormat="1"/>
    <row r="31612" s="13" customFormat="1"/>
    <row r="31613" s="13" customFormat="1"/>
    <row r="31614" s="13" customFormat="1"/>
    <row r="31615" s="13" customFormat="1"/>
    <row r="31616" s="13" customFormat="1"/>
    <row r="31617" s="13" customFormat="1"/>
    <row r="31618" s="13" customFormat="1"/>
    <row r="31619" s="13" customFormat="1"/>
    <row r="31620" s="13" customFormat="1"/>
    <row r="31621" s="13" customFormat="1"/>
    <row r="31622" s="13" customFormat="1"/>
    <row r="31623" s="13" customFormat="1"/>
    <row r="31624" s="13" customFormat="1"/>
    <row r="31625" s="13" customFormat="1"/>
    <row r="31626" s="13" customFormat="1"/>
    <row r="31627" s="13" customFormat="1"/>
    <row r="31628" s="13" customFormat="1"/>
    <row r="31629" s="13" customFormat="1"/>
    <row r="31630" s="13" customFormat="1"/>
    <row r="31631" s="13" customFormat="1"/>
    <row r="31632" s="13" customFormat="1"/>
    <row r="31633" s="13" customFormat="1"/>
    <row r="31634" s="13" customFormat="1"/>
    <row r="31635" s="13" customFormat="1"/>
    <row r="31636" s="13" customFormat="1"/>
    <row r="31637" s="13" customFormat="1"/>
    <row r="31638" s="13" customFormat="1"/>
    <row r="31639" s="13" customFormat="1"/>
    <row r="31640" s="13" customFormat="1"/>
    <row r="31641" s="13" customFormat="1"/>
    <row r="31642" s="13" customFormat="1"/>
    <row r="31643" s="13" customFormat="1"/>
    <row r="31644" s="13" customFormat="1"/>
    <row r="31645" s="13" customFormat="1"/>
    <row r="31646" s="13" customFormat="1"/>
    <row r="31647" s="13" customFormat="1"/>
    <row r="31648" s="13" customFormat="1"/>
    <row r="31649" s="13" customFormat="1"/>
    <row r="31650" s="13" customFormat="1"/>
    <row r="31651" s="13" customFormat="1"/>
    <row r="31652" s="13" customFormat="1"/>
    <row r="31653" s="13" customFormat="1"/>
    <row r="31654" s="13" customFormat="1"/>
    <row r="31655" s="13" customFormat="1"/>
    <row r="31656" s="13" customFormat="1"/>
    <row r="31657" s="13" customFormat="1"/>
    <row r="31658" s="13" customFormat="1"/>
    <row r="31659" s="13" customFormat="1"/>
    <row r="31660" s="13" customFormat="1"/>
    <row r="31661" s="13" customFormat="1"/>
    <row r="31662" s="13" customFormat="1"/>
    <row r="31663" s="13" customFormat="1"/>
    <row r="31664" s="13" customFormat="1"/>
    <row r="31665" s="13" customFormat="1"/>
    <row r="31666" s="13" customFormat="1"/>
    <row r="31667" s="13" customFormat="1"/>
    <row r="31668" s="13" customFormat="1"/>
    <row r="31669" s="13" customFormat="1"/>
    <row r="31670" s="13" customFormat="1"/>
    <row r="31671" s="13" customFormat="1"/>
    <row r="31672" s="13" customFormat="1"/>
    <row r="31673" s="13" customFormat="1"/>
    <row r="31674" s="13" customFormat="1"/>
    <row r="31675" s="13" customFormat="1"/>
    <row r="31676" s="13" customFormat="1"/>
    <row r="31677" s="13" customFormat="1"/>
    <row r="31678" s="13" customFormat="1"/>
    <row r="31679" s="13" customFormat="1"/>
    <row r="31680" s="13" customFormat="1"/>
    <row r="31681" s="13" customFormat="1"/>
    <row r="31682" s="13" customFormat="1"/>
    <row r="31683" s="13" customFormat="1"/>
    <row r="31684" s="13" customFormat="1"/>
    <row r="31685" s="13" customFormat="1"/>
    <row r="31686" s="13" customFormat="1"/>
    <row r="31687" s="13" customFormat="1"/>
    <row r="31688" s="13" customFormat="1"/>
    <row r="31689" s="13" customFormat="1"/>
    <row r="31690" s="13" customFormat="1"/>
    <row r="31691" s="13" customFormat="1"/>
    <row r="31692" s="13" customFormat="1"/>
    <row r="31693" s="13" customFormat="1"/>
    <row r="31694" s="13" customFormat="1"/>
    <row r="31695" s="13" customFormat="1"/>
    <row r="31696" s="13" customFormat="1"/>
    <row r="31697" s="13" customFormat="1"/>
    <row r="31698" s="13" customFormat="1"/>
    <row r="31699" s="13" customFormat="1"/>
    <row r="31700" s="13" customFormat="1"/>
    <row r="31701" s="13" customFormat="1"/>
    <row r="31702" s="13" customFormat="1"/>
    <row r="31703" s="13" customFormat="1"/>
    <row r="31704" s="13" customFormat="1"/>
    <row r="31705" s="13" customFormat="1"/>
    <row r="31706" s="13" customFormat="1"/>
    <row r="31707" s="13" customFormat="1"/>
    <row r="31708" s="13" customFormat="1"/>
    <row r="31709" s="13" customFormat="1"/>
    <row r="31710" s="13" customFormat="1"/>
    <row r="31711" s="13" customFormat="1"/>
    <row r="31712" s="13" customFormat="1"/>
    <row r="31713" s="13" customFormat="1"/>
    <row r="31714" s="13" customFormat="1"/>
    <row r="31715" s="13" customFormat="1"/>
    <row r="31716" s="13" customFormat="1"/>
    <row r="31717" s="13" customFormat="1"/>
    <row r="31718" s="13" customFormat="1"/>
    <row r="31719" s="13" customFormat="1"/>
    <row r="31720" s="13" customFormat="1"/>
    <row r="31721" s="13" customFormat="1"/>
    <row r="31722" s="13" customFormat="1"/>
    <row r="31723" s="13" customFormat="1"/>
    <row r="31724" s="13" customFormat="1"/>
    <row r="31725" s="13" customFormat="1"/>
    <row r="31726" s="13" customFormat="1"/>
    <row r="31727" s="13" customFormat="1"/>
    <row r="31728" s="13" customFormat="1"/>
    <row r="31729" s="13" customFormat="1"/>
    <row r="31730" s="13" customFormat="1"/>
    <row r="31731" s="13" customFormat="1"/>
    <row r="31732" s="13" customFormat="1"/>
    <row r="31733" s="13" customFormat="1"/>
    <row r="31734" s="13" customFormat="1"/>
    <row r="31735" s="13" customFormat="1"/>
    <row r="31736" s="13" customFormat="1"/>
    <row r="31737" s="13" customFormat="1"/>
    <row r="31738" s="13" customFormat="1"/>
    <row r="31739" s="13" customFormat="1"/>
    <row r="31740" s="13" customFormat="1"/>
    <row r="31741" s="13" customFormat="1"/>
    <row r="31742" s="13" customFormat="1"/>
    <row r="31743" s="13" customFormat="1"/>
    <row r="31744" s="13" customFormat="1"/>
    <row r="31745" s="13" customFormat="1"/>
    <row r="31746" s="13" customFormat="1"/>
    <row r="31747" s="13" customFormat="1"/>
    <row r="31748" s="13" customFormat="1"/>
    <row r="31749" s="13" customFormat="1"/>
    <row r="31750" s="13" customFormat="1"/>
    <row r="31751" s="13" customFormat="1"/>
    <row r="31752" s="13" customFormat="1"/>
    <row r="31753" s="13" customFormat="1"/>
    <row r="31754" s="13" customFormat="1"/>
    <row r="31755" s="13" customFormat="1"/>
    <row r="31756" s="13" customFormat="1"/>
    <row r="31757" s="13" customFormat="1"/>
    <row r="31758" s="13" customFormat="1"/>
    <row r="31759" s="13" customFormat="1"/>
    <row r="31760" s="13" customFormat="1"/>
    <row r="31761" s="13" customFormat="1"/>
    <row r="31762" s="13" customFormat="1"/>
    <row r="31763" s="13" customFormat="1"/>
    <row r="31764" s="13" customFormat="1"/>
    <row r="31765" s="13" customFormat="1"/>
    <row r="31766" s="13" customFormat="1"/>
    <row r="31767" s="13" customFormat="1"/>
    <row r="31768" s="13" customFormat="1"/>
    <row r="31769" s="13" customFormat="1"/>
    <row r="31770" s="13" customFormat="1"/>
    <row r="31771" s="13" customFormat="1"/>
    <row r="31772" s="13" customFormat="1"/>
    <row r="31773" s="13" customFormat="1"/>
    <row r="31774" s="13" customFormat="1"/>
    <row r="31775" s="13" customFormat="1"/>
    <row r="31776" s="13" customFormat="1"/>
    <row r="31777" s="13" customFormat="1"/>
    <row r="31778" s="13" customFormat="1"/>
    <row r="31779" s="13" customFormat="1"/>
    <row r="31780" s="13" customFormat="1"/>
    <row r="31781" s="13" customFormat="1"/>
    <row r="31782" s="13" customFormat="1"/>
    <row r="31783" s="13" customFormat="1"/>
    <row r="31784" s="13" customFormat="1"/>
    <row r="31785" s="13" customFormat="1"/>
    <row r="31786" s="13" customFormat="1"/>
    <row r="31787" s="13" customFormat="1"/>
    <row r="31788" s="13" customFormat="1"/>
    <row r="31789" s="13" customFormat="1"/>
    <row r="31790" s="13" customFormat="1"/>
    <row r="31791" s="13" customFormat="1"/>
    <row r="31792" s="13" customFormat="1"/>
    <row r="31793" s="13" customFormat="1"/>
    <row r="31794" s="13" customFormat="1"/>
    <row r="31795" s="13" customFormat="1"/>
    <row r="31796" s="13" customFormat="1"/>
    <row r="31797" s="13" customFormat="1"/>
    <row r="31798" s="13" customFormat="1"/>
    <row r="31799" s="13" customFormat="1"/>
    <row r="31800" s="13" customFormat="1"/>
    <row r="31801" s="13" customFormat="1"/>
    <row r="31802" s="13" customFormat="1"/>
    <row r="31803" s="13" customFormat="1"/>
    <row r="31804" s="13" customFormat="1"/>
    <row r="31805" s="13" customFormat="1"/>
    <row r="31806" s="13" customFormat="1"/>
    <row r="31807" s="13" customFormat="1"/>
    <row r="31808" s="13" customFormat="1"/>
    <row r="31809" s="13" customFormat="1"/>
    <row r="31810" s="13" customFormat="1"/>
    <row r="31811" s="13" customFormat="1"/>
    <row r="31812" s="13" customFormat="1"/>
    <row r="31813" s="13" customFormat="1"/>
    <row r="31814" s="13" customFormat="1"/>
    <row r="31815" s="13" customFormat="1"/>
    <row r="31816" s="13" customFormat="1"/>
    <row r="31817" s="13" customFormat="1"/>
    <row r="31818" s="13" customFormat="1"/>
    <row r="31819" s="13" customFormat="1"/>
    <row r="31820" s="13" customFormat="1"/>
    <row r="31821" s="13" customFormat="1"/>
    <row r="31822" s="13" customFormat="1"/>
    <row r="31823" s="13" customFormat="1"/>
    <row r="31824" s="13" customFormat="1"/>
    <row r="31825" s="13" customFormat="1"/>
    <row r="31826" s="13" customFormat="1"/>
    <row r="31827" s="13" customFormat="1"/>
    <row r="31828" s="13" customFormat="1"/>
    <row r="31829" s="13" customFormat="1"/>
    <row r="31830" s="13" customFormat="1"/>
    <row r="31831" s="13" customFormat="1"/>
    <row r="31832" s="13" customFormat="1"/>
    <row r="31833" s="13" customFormat="1"/>
    <row r="31834" s="13" customFormat="1"/>
    <row r="31835" s="13" customFormat="1"/>
    <row r="31836" s="13" customFormat="1"/>
    <row r="31837" s="13" customFormat="1"/>
    <row r="31838" s="13" customFormat="1"/>
    <row r="31839" s="13" customFormat="1"/>
    <row r="31840" s="13" customFormat="1"/>
    <row r="31841" s="13" customFormat="1"/>
    <row r="31842" s="13" customFormat="1"/>
    <row r="31843" s="13" customFormat="1"/>
    <row r="31844" s="13" customFormat="1"/>
    <row r="31845" s="13" customFormat="1"/>
    <row r="31846" s="13" customFormat="1"/>
    <row r="31847" s="13" customFormat="1"/>
    <row r="31848" s="13" customFormat="1"/>
    <row r="31849" s="13" customFormat="1"/>
    <row r="31850" s="13" customFormat="1"/>
    <row r="31851" s="13" customFormat="1"/>
    <row r="31852" s="13" customFormat="1"/>
    <row r="31853" s="13" customFormat="1"/>
    <row r="31854" s="13" customFormat="1"/>
    <row r="31855" s="13" customFormat="1"/>
    <row r="31856" s="13" customFormat="1"/>
    <row r="31857" s="13" customFormat="1"/>
    <row r="31858" s="13" customFormat="1"/>
    <row r="31859" s="13" customFormat="1"/>
    <row r="31860" s="13" customFormat="1"/>
    <row r="31861" s="13" customFormat="1"/>
    <row r="31862" s="13" customFormat="1"/>
    <row r="31863" s="13" customFormat="1"/>
    <row r="31864" s="13" customFormat="1"/>
    <row r="31865" s="13" customFormat="1"/>
    <row r="31866" s="13" customFormat="1"/>
    <row r="31867" s="13" customFormat="1"/>
    <row r="31868" s="13" customFormat="1"/>
    <row r="31869" s="13" customFormat="1"/>
    <row r="31870" s="13" customFormat="1"/>
    <row r="31871" s="13" customFormat="1"/>
    <row r="31872" s="13" customFormat="1"/>
    <row r="31873" s="13" customFormat="1"/>
    <row r="31874" s="13" customFormat="1"/>
    <row r="31875" s="13" customFormat="1"/>
    <row r="31876" s="13" customFormat="1"/>
    <row r="31877" s="13" customFormat="1"/>
    <row r="31878" s="13" customFormat="1"/>
    <row r="31879" s="13" customFormat="1"/>
    <row r="31880" s="13" customFormat="1"/>
    <row r="31881" s="13" customFormat="1"/>
    <row r="31882" s="13" customFormat="1"/>
    <row r="31883" s="13" customFormat="1"/>
    <row r="31884" s="13" customFormat="1"/>
    <row r="31885" s="13" customFormat="1"/>
    <row r="31886" s="13" customFormat="1"/>
    <row r="31887" s="13" customFormat="1"/>
    <row r="31888" s="13" customFormat="1"/>
    <row r="31889" s="13" customFormat="1"/>
    <row r="31890" s="13" customFormat="1"/>
    <row r="31891" s="13" customFormat="1"/>
    <row r="31892" s="13" customFormat="1"/>
    <row r="31893" s="13" customFormat="1"/>
    <row r="31894" s="13" customFormat="1"/>
    <row r="31895" s="13" customFormat="1"/>
    <row r="31896" s="13" customFormat="1"/>
    <row r="31897" s="13" customFormat="1"/>
    <row r="31898" s="13" customFormat="1"/>
    <row r="31899" s="13" customFormat="1"/>
    <row r="31900" s="13" customFormat="1"/>
    <row r="31901" s="13" customFormat="1"/>
    <row r="31902" s="13" customFormat="1"/>
    <row r="31903" s="13" customFormat="1"/>
    <row r="31904" s="13" customFormat="1"/>
    <row r="31905" s="13" customFormat="1"/>
    <row r="31906" s="13" customFormat="1"/>
    <row r="31907" s="13" customFormat="1"/>
    <row r="31908" s="13" customFormat="1"/>
    <row r="31909" s="13" customFormat="1"/>
    <row r="31910" s="13" customFormat="1"/>
    <row r="31911" s="13" customFormat="1"/>
    <row r="31912" s="13" customFormat="1"/>
    <row r="31913" s="13" customFormat="1"/>
    <row r="31914" s="13" customFormat="1"/>
    <row r="31915" s="13" customFormat="1"/>
    <row r="31916" s="13" customFormat="1"/>
    <row r="31917" s="13" customFormat="1"/>
    <row r="31918" s="13" customFormat="1"/>
    <row r="31919" s="13" customFormat="1"/>
    <row r="31920" s="13" customFormat="1"/>
    <row r="31921" s="13" customFormat="1"/>
    <row r="31922" s="13" customFormat="1"/>
    <row r="31923" s="13" customFormat="1"/>
    <row r="31924" s="13" customFormat="1"/>
    <row r="31925" s="13" customFormat="1"/>
    <row r="31926" s="13" customFormat="1"/>
    <row r="31927" s="13" customFormat="1"/>
    <row r="31928" s="13" customFormat="1"/>
    <row r="31929" s="13" customFormat="1"/>
    <row r="31930" s="13" customFormat="1"/>
    <row r="31931" s="13" customFormat="1"/>
    <row r="31932" s="13" customFormat="1"/>
    <row r="31933" s="13" customFormat="1"/>
    <row r="31934" s="13" customFormat="1"/>
    <row r="31935" s="13" customFormat="1"/>
    <row r="31936" s="13" customFormat="1"/>
    <row r="31937" s="13" customFormat="1"/>
    <row r="31938" s="13" customFormat="1"/>
    <row r="31939" s="13" customFormat="1"/>
    <row r="31940" s="13" customFormat="1"/>
    <row r="31941" s="13" customFormat="1"/>
    <row r="31942" s="13" customFormat="1"/>
    <row r="31943" s="13" customFormat="1"/>
    <row r="31944" s="13" customFormat="1"/>
    <row r="31945" s="13" customFormat="1"/>
    <row r="31946" s="13" customFormat="1"/>
    <row r="31947" s="13" customFormat="1"/>
    <row r="31948" s="13" customFormat="1"/>
    <row r="31949" s="13" customFormat="1"/>
    <row r="31950" s="13" customFormat="1"/>
    <row r="31951" s="13" customFormat="1"/>
    <row r="31952" s="13" customFormat="1"/>
    <row r="31953" s="13" customFormat="1"/>
    <row r="31954" s="13" customFormat="1"/>
    <row r="31955" s="13" customFormat="1"/>
    <row r="31956" s="13" customFormat="1"/>
    <row r="31957" s="13" customFormat="1"/>
    <row r="31958" s="13" customFormat="1"/>
    <row r="31959" s="13" customFormat="1"/>
    <row r="31960" s="13" customFormat="1"/>
    <row r="31961" s="13" customFormat="1"/>
    <row r="31962" s="13" customFormat="1"/>
    <row r="31963" s="13" customFormat="1"/>
    <row r="31964" s="13" customFormat="1"/>
    <row r="31965" s="13" customFormat="1"/>
    <row r="31966" s="13" customFormat="1"/>
    <row r="31967" s="13" customFormat="1"/>
    <row r="31968" s="13" customFormat="1"/>
    <row r="31969" s="13" customFormat="1"/>
    <row r="31970" s="13" customFormat="1"/>
    <row r="31971" s="13" customFormat="1"/>
    <row r="31972" s="13" customFormat="1"/>
    <row r="31973" s="13" customFormat="1"/>
    <row r="31974" s="13" customFormat="1"/>
    <row r="31975" s="13" customFormat="1"/>
    <row r="31976" s="13" customFormat="1"/>
    <row r="31977" s="13" customFormat="1"/>
    <row r="31978" s="13" customFormat="1"/>
    <row r="31979" s="13" customFormat="1"/>
    <row r="31980" s="13" customFormat="1"/>
    <row r="31981" s="13" customFormat="1"/>
    <row r="31982" s="13" customFormat="1"/>
    <row r="31983" s="13" customFormat="1"/>
    <row r="31984" s="13" customFormat="1"/>
    <row r="31985" s="13" customFormat="1"/>
    <row r="31986" s="13" customFormat="1"/>
    <row r="31987" s="13" customFormat="1"/>
    <row r="31988" s="13" customFormat="1"/>
    <row r="31989" s="13" customFormat="1"/>
    <row r="31990" s="13" customFormat="1"/>
    <row r="31991" s="13" customFormat="1"/>
    <row r="31992" s="13" customFormat="1"/>
    <row r="31993" s="13" customFormat="1"/>
    <row r="31994" s="13" customFormat="1"/>
    <row r="31995" s="13" customFormat="1"/>
    <row r="31996" s="13" customFormat="1"/>
    <row r="31997" s="13" customFormat="1"/>
    <row r="31998" s="13" customFormat="1"/>
    <row r="31999" s="13" customFormat="1"/>
    <row r="32000" s="13" customFormat="1"/>
    <row r="32001" s="13" customFormat="1"/>
    <row r="32002" s="13" customFormat="1"/>
    <row r="32003" s="13" customFormat="1"/>
    <row r="32004" s="13" customFormat="1"/>
    <row r="32005" s="13" customFormat="1"/>
    <row r="32006" s="13" customFormat="1"/>
    <row r="32007" s="13" customFormat="1"/>
    <row r="32008" s="13" customFormat="1"/>
    <row r="32009" s="13" customFormat="1"/>
    <row r="32010" s="13" customFormat="1"/>
    <row r="32011" s="13" customFormat="1"/>
    <row r="32012" s="13" customFormat="1"/>
    <row r="32013" s="13" customFormat="1"/>
    <row r="32014" s="13" customFormat="1"/>
    <row r="32015" s="13" customFormat="1"/>
    <row r="32016" s="13" customFormat="1"/>
    <row r="32017" s="13" customFormat="1"/>
    <row r="32018" s="13" customFormat="1"/>
    <row r="32019" s="13" customFormat="1"/>
    <row r="32020" s="13" customFormat="1"/>
    <row r="32021" s="13" customFormat="1"/>
    <row r="32022" s="13" customFormat="1"/>
    <row r="32023" s="13" customFormat="1"/>
    <row r="32024" s="13" customFormat="1"/>
    <row r="32025" s="13" customFormat="1"/>
    <row r="32026" s="13" customFormat="1"/>
    <row r="32027" s="13" customFormat="1"/>
    <row r="32028" s="13" customFormat="1"/>
    <row r="32029" s="13" customFormat="1"/>
    <row r="32030" s="13" customFormat="1"/>
    <row r="32031" s="13" customFormat="1"/>
    <row r="32032" s="13" customFormat="1"/>
    <row r="32033" s="13" customFormat="1"/>
    <row r="32034" s="13" customFormat="1"/>
    <row r="32035" s="13" customFormat="1"/>
    <row r="32036" s="13" customFormat="1"/>
    <row r="32037" s="13" customFormat="1"/>
    <row r="32038" s="13" customFormat="1"/>
    <row r="32039" s="13" customFormat="1"/>
    <row r="32040" s="13" customFormat="1"/>
    <row r="32041" s="13" customFormat="1"/>
    <row r="32042" s="13" customFormat="1"/>
    <row r="32043" s="13" customFormat="1"/>
    <row r="32044" s="13" customFormat="1"/>
    <row r="32045" s="13" customFormat="1"/>
    <row r="32046" s="13" customFormat="1"/>
    <row r="32047" s="13" customFormat="1"/>
    <row r="32048" s="13" customFormat="1"/>
    <row r="32049" s="13" customFormat="1"/>
    <row r="32050" s="13" customFormat="1"/>
    <row r="32051" s="13" customFormat="1"/>
    <row r="32052" s="13" customFormat="1"/>
    <row r="32053" s="13" customFormat="1"/>
    <row r="32054" s="13" customFormat="1"/>
    <row r="32055" s="13" customFormat="1"/>
    <row r="32056" s="13" customFormat="1"/>
    <row r="32057" s="13" customFormat="1"/>
    <row r="32058" s="13" customFormat="1"/>
    <row r="32059" s="13" customFormat="1"/>
    <row r="32060" s="13" customFormat="1"/>
    <row r="32061" s="13" customFormat="1"/>
    <row r="32062" s="13" customFormat="1"/>
    <row r="32063" s="13" customFormat="1"/>
    <row r="32064" s="13" customFormat="1"/>
    <row r="32065" s="13" customFormat="1"/>
    <row r="32066" s="13" customFormat="1"/>
    <row r="32067" s="13" customFormat="1"/>
    <row r="32068" s="13" customFormat="1"/>
    <row r="32069" s="13" customFormat="1"/>
    <row r="32070" s="13" customFormat="1"/>
    <row r="32071" s="13" customFormat="1"/>
    <row r="32072" s="13" customFormat="1"/>
    <row r="32073" s="13" customFormat="1"/>
    <row r="32074" s="13" customFormat="1"/>
    <row r="32075" s="13" customFormat="1"/>
    <row r="32076" s="13" customFormat="1"/>
    <row r="32077" s="13" customFormat="1"/>
    <row r="32078" s="13" customFormat="1"/>
    <row r="32079" s="13" customFormat="1"/>
    <row r="32080" s="13" customFormat="1"/>
    <row r="32081" s="13" customFormat="1"/>
    <row r="32082" s="13" customFormat="1"/>
    <row r="32083" s="13" customFormat="1"/>
    <row r="32084" s="13" customFormat="1"/>
    <row r="32085" s="13" customFormat="1"/>
    <row r="32086" s="13" customFormat="1"/>
    <row r="32087" s="13" customFormat="1"/>
    <row r="32088" s="13" customFormat="1"/>
    <row r="32089" s="13" customFormat="1"/>
    <row r="32090" s="13" customFormat="1"/>
    <row r="32091" s="13" customFormat="1"/>
    <row r="32092" s="13" customFormat="1"/>
    <row r="32093" s="13" customFormat="1"/>
    <row r="32094" s="13" customFormat="1"/>
    <row r="32095" s="13" customFormat="1"/>
    <row r="32096" s="13" customFormat="1"/>
    <row r="32097" s="13" customFormat="1"/>
    <row r="32098" s="13" customFormat="1"/>
    <row r="32099" s="13" customFormat="1"/>
    <row r="32100" s="13" customFormat="1"/>
    <row r="32101" s="13" customFormat="1"/>
    <row r="32102" s="13" customFormat="1"/>
    <row r="32103" s="13" customFormat="1"/>
    <row r="32104" s="13" customFormat="1"/>
    <row r="32105" s="13" customFormat="1"/>
    <row r="32106" s="13" customFormat="1"/>
    <row r="32107" s="13" customFormat="1"/>
    <row r="32108" s="13" customFormat="1"/>
    <row r="32109" s="13" customFormat="1"/>
    <row r="32110" s="13" customFormat="1"/>
    <row r="32111" s="13" customFormat="1"/>
    <row r="32112" s="13" customFormat="1"/>
    <row r="32113" s="13" customFormat="1"/>
    <row r="32114" s="13" customFormat="1"/>
    <row r="32115" s="13" customFormat="1"/>
    <row r="32116" s="13" customFormat="1"/>
    <row r="32117" s="13" customFormat="1"/>
    <row r="32118" s="13" customFormat="1"/>
    <row r="32119" s="13" customFormat="1"/>
    <row r="32120" s="13" customFormat="1"/>
    <row r="32121" s="13" customFormat="1"/>
    <row r="32122" s="13" customFormat="1"/>
    <row r="32123" s="13" customFormat="1"/>
    <row r="32124" s="13" customFormat="1"/>
    <row r="32125" s="13" customFormat="1"/>
    <row r="32126" s="13" customFormat="1"/>
    <row r="32127" s="13" customFormat="1"/>
    <row r="32128" s="13" customFormat="1"/>
    <row r="32129" s="13" customFormat="1"/>
    <row r="32130" s="13" customFormat="1"/>
    <row r="32131" s="13" customFormat="1"/>
    <row r="32132" s="13" customFormat="1"/>
    <row r="32133" s="13" customFormat="1"/>
    <row r="32134" s="13" customFormat="1"/>
    <row r="32135" s="13" customFormat="1"/>
    <row r="32136" s="13" customFormat="1"/>
    <row r="32137" s="13" customFormat="1"/>
    <row r="32138" s="13" customFormat="1"/>
    <row r="32139" s="13" customFormat="1"/>
    <row r="32140" s="13" customFormat="1"/>
    <row r="32141" s="13" customFormat="1"/>
    <row r="32142" s="13" customFormat="1"/>
    <row r="32143" s="13" customFormat="1"/>
    <row r="32144" s="13" customFormat="1"/>
    <row r="32145" s="13" customFormat="1"/>
    <row r="32146" s="13" customFormat="1"/>
    <row r="32147" s="13" customFormat="1"/>
    <row r="32148" s="13" customFormat="1"/>
    <row r="32149" s="13" customFormat="1"/>
    <row r="32150" s="13" customFormat="1"/>
    <row r="32151" s="13" customFormat="1"/>
    <row r="32152" s="13" customFormat="1"/>
    <row r="32153" s="13" customFormat="1"/>
    <row r="32154" s="13" customFormat="1"/>
    <row r="32155" s="13" customFormat="1"/>
    <row r="32156" s="13" customFormat="1"/>
    <row r="32157" s="13" customFormat="1"/>
    <row r="32158" s="13" customFormat="1"/>
    <row r="32159" s="13" customFormat="1"/>
    <row r="32160" s="13" customFormat="1"/>
    <row r="32161" s="13" customFormat="1"/>
    <row r="32162" s="13" customFormat="1"/>
    <row r="32163" s="13" customFormat="1"/>
    <row r="32164" s="13" customFormat="1"/>
    <row r="32165" s="13" customFormat="1"/>
    <row r="32166" s="13" customFormat="1"/>
    <row r="32167" s="13" customFormat="1"/>
    <row r="32168" s="13" customFormat="1"/>
    <row r="32169" s="13" customFormat="1"/>
    <row r="32170" s="13" customFormat="1"/>
    <row r="32171" s="13" customFormat="1"/>
    <row r="32172" s="13" customFormat="1"/>
    <row r="32173" s="13" customFormat="1"/>
    <row r="32174" s="13" customFormat="1"/>
    <row r="32175" s="13" customFormat="1"/>
    <row r="32176" s="13" customFormat="1"/>
    <row r="32177" s="13" customFormat="1"/>
    <row r="32178" s="13" customFormat="1"/>
    <row r="32179" s="13" customFormat="1"/>
    <row r="32180" s="13" customFormat="1"/>
    <row r="32181" s="13" customFormat="1"/>
    <row r="32182" s="13" customFormat="1"/>
    <row r="32183" s="13" customFormat="1"/>
    <row r="32184" s="13" customFormat="1"/>
    <row r="32185" s="13" customFormat="1"/>
    <row r="32186" s="13" customFormat="1"/>
    <row r="32187" s="13" customFormat="1"/>
    <row r="32188" s="13" customFormat="1"/>
    <row r="32189" s="13" customFormat="1"/>
    <row r="32190" s="13" customFormat="1"/>
    <row r="32191" s="13" customFormat="1"/>
    <row r="32192" s="13" customFormat="1"/>
    <row r="32193" s="13" customFormat="1"/>
    <row r="32194" s="13" customFormat="1"/>
    <row r="32195" s="13" customFormat="1"/>
    <row r="32196" s="13" customFormat="1"/>
    <row r="32197" s="13" customFormat="1"/>
    <row r="32198" s="13" customFormat="1"/>
    <row r="32199" s="13" customFormat="1"/>
    <row r="32200" s="13" customFormat="1"/>
    <row r="32201" s="13" customFormat="1"/>
    <row r="32202" s="13" customFormat="1"/>
    <row r="32203" s="13" customFormat="1"/>
    <row r="32204" s="13" customFormat="1"/>
    <row r="32205" s="13" customFormat="1"/>
    <row r="32206" s="13" customFormat="1"/>
    <row r="32207" s="13" customFormat="1"/>
    <row r="32208" s="13" customFormat="1"/>
    <row r="32209" s="13" customFormat="1"/>
    <row r="32210" s="13" customFormat="1"/>
    <row r="32211" s="13" customFormat="1"/>
    <row r="32212" s="13" customFormat="1"/>
    <row r="32213" s="13" customFormat="1"/>
    <row r="32214" s="13" customFormat="1"/>
    <row r="32215" s="13" customFormat="1"/>
    <row r="32216" s="13" customFormat="1"/>
    <row r="32217" s="13" customFormat="1"/>
    <row r="32218" s="13" customFormat="1"/>
    <row r="32219" s="13" customFormat="1"/>
    <row r="32220" s="13" customFormat="1"/>
    <row r="32221" s="13" customFormat="1"/>
    <row r="32222" s="13" customFormat="1"/>
    <row r="32223" s="13" customFormat="1"/>
    <row r="32224" s="13" customFormat="1"/>
    <row r="32225" s="13" customFormat="1"/>
    <row r="32226" s="13" customFormat="1"/>
    <row r="32227" s="13" customFormat="1"/>
    <row r="32228" s="13" customFormat="1"/>
    <row r="32229" s="13" customFormat="1"/>
    <row r="32230" s="13" customFormat="1"/>
    <row r="32231" s="13" customFormat="1"/>
    <row r="32232" s="13" customFormat="1"/>
    <row r="32233" s="13" customFormat="1"/>
    <row r="32234" s="13" customFormat="1"/>
    <row r="32235" s="13" customFormat="1"/>
    <row r="32236" s="13" customFormat="1"/>
    <row r="32237" s="13" customFormat="1"/>
    <row r="32238" s="13" customFormat="1"/>
    <row r="32239" s="13" customFormat="1"/>
    <row r="32240" s="13" customFormat="1"/>
    <row r="32241" s="13" customFormat="1"/>
    <row r="32242" s="13" customFormat="1"/>
    <row r="32243" s="13" customFormat="1"/>
    <row r="32244" s="13" customFormat="1"/>
    <row r="32245" s="13" customFormat="1"/>
    <row r="32246" s="13" customFormat="1"/>
    <row r="32247" s="13" customFormat="1"/>
    <row r="32248" s="13" customFormat="1"/>
    <row r="32249" s="13" customFormat="1"/>
    <row r="32250" s="13" customFormat="1"/>
    <row r="32251" s="13" customFormat="1"/>
    <row r="32252" s="13" customFormat="1"/>
    <row r="32253" s="13" customFormat="1"/>
    <row r="32254" s="13" customFormat="1"/>
    <row r="32255" s="13" customFormat="1"/>
    <row r="32256" s="13" customFormat="1"/>
    <row r="32257" s="13" customFormat="1"/>
    <row r="32258" s="13" customFormat="1"/>
    <row r="32259" s="13" customFormat="1"/>
    <row r="32260" s="13" customFormat="1"/>
    <row r="32261" s="13" customFormat="1"/>
    <row r="32262" s="13" customFormat="1"/>
    <row r="32263" s="13" customFormat="1"/>
    <row r="32264" s="13" customFormat="1"/>
    <row r="32265" s="13" customFormat="1"/>
    <row r="32266" s="13" customFormat="1"/>
    <row r="32267" s="13" customFormat="1"/>
    <row r="32268" s="13" customFormat="1"/>
    <row r="32269" s="13" customFormat="1"/>
    <row r="32270" s="13" customFormat="1"/>
    <row r="32271" s="13" customFormat="1"/>
    <row r="32272" s="13" customFormat="1"/>
    <row r="32273" s="13" customFormat="1"/>
    <row r="32274" s="13" customFormat="1"/>
    <row r="32275" s="13" customFormat="1"/>
    <row r="32276" s="13" customFormat="1"/>
    <row r="32277" s="13" customFormat="1"/>
    <row r="32278" s="13" customFormat="1"/>
    <row r="32279" s="13" customFormat="1"/>
    <row r="32280" s="13" customFormat="1"/>
    <row r="32281" s="13" customFormat="1"/>
    <row r="32282" s="13" customFormat="1"/>
    <row r="32283" s="13" customFormat="1"/>
    <row r="32284" s="13" customFormat="1"/>
    <row r="32285" s="13" customFormat="1"/>
    <row r="32286" s="13" customFormat="1"/>
    <row r="32287" s="13" customFormat="1"/>
    <row r="32288" s="13" customFormat="1"/>
    <row r="32289" s="13" customFormat="1"/>
    <row r="32290" s="13" customFormat="1"/>
    <row r="32291" s="13" customFormat="1"/>
    <row r="32292" s="13" customFormat="1"/>
    <row r="32293" s="13" customFormat="1"/>
    <row r="32294" s="13" customFormat="1"/>
    <row r="32295" s="13" customFormat="1"/>
    <row r="32296" s="13" customFormat="1"/>
    <row r="32297" s="13" customFormat="1"/>
    <row r="32298" s="13" customFormat="1"/>
    <row r="32299" s="13" customFormat="1"/>
    <row r="32300" s="13" customFormat="1"/>
    <row r="32301" s="13" customFormat="1"/>
    <row r="32302" s="13" customFormat="1"/>
    <row r="32303" s="13" customFormat="1"/>
    <row r="32304" s="13" customFormat="1"/>
    <row r="32305" s="13" customFormat="1"/>
    <row r="32306" s="13" customFormat="1"/>
    <row r="32307" s="13" customFormat="1"/>
    <row r="32308" s="13" customFormat="1"/>
    <row r="32309" s="13" customFormat="1"/>
    <row r="32310" s="13" customFormat="1"/>
    <row r="32311" s="13" customFormat="1"/>
    <row r="32312" s="13" customFormat="1"/>
    <row r="32313" s="13" customFormat="1"/>
    <row r="32314" s="13" customFormat="1"/>
    <row r="32315" s="13" customFormat="1"/>
    <row r="32316" s="13" customFormat="1"/>
    <row r="32317" s="13" customFormat="1"/>
    <row r="32318" s="13" customFormat="1"/>
    <row r="32319" s="13" customFormat="1"/>
    <row r="32320" s="13" customFormat="1"/>
    <row r="32321" s="13" customFormat="1"/>
    <row r="32322" s="13" customFormat="1"/>
    <row r="32323" s="13" customFormat="1"/>
    <row r="32324" s="13" customFormat="1"/>
    <row r="32325" s="13" customFormat="1"/>
    <row r="32326" s="13" customFormat="1"/>
    <row r="32327" s="13" customFormat="1"/>
    <row r="32328" s="13" customFormat="1"/>
    <row r="32329" s="13" customFormat="1"/>
    <row r="32330" s="13" customFormat="1"/>
    <row r="32331" s="13" customFormat="1"/>
    <row r="32332" s="13" customFormat="1"/>
    <row r="32333" s="13" customFormat="1"/>
    <row r="32334" s="13" customFormat="1"/>
    <row r="32335" s="13" customFormat="1"/>
    <row r="32336" s="13" customFormat="1"/>
    <row r="32337" s="13" customFormat="1"/>
    <row r="32338" s="13" customFormat="1"/>
    <row r="32339" s="13" customFormat="1"/>
    <row r="32340" s="13" customFormat="1"/>
    <row r="32341" s="13" customFormat="1"/>
    <row r="32342" s="13" customFormat="1"/>
    <row r="32343" s="13" customFormat="1"/>
    <row r="32344" s="13" customFormat="1"/>
    <row r="32345" s="13" customFormat="1"/>
    <row r="32346" s="13" customFormat="1"/>
    <row r="32347" s="13" customFormat="1"/>
    <row r="32348" s="13" customFormat="1"/>
    <row r="32349" s="13" customFormat="1"/>
    <row r="32350" s="13" customFormat="1"/>
    <row r="32351" s="13" customFormat="1"/>
    <row r="32352" s="13" customFormat="1"/>
    <row r="32353" s="13" customFormat="1"/>
    <row r="32354" s="13" customFormat="1"/>
    <row r="32355" s="13" customFormat="1"/>
    <row r="32356" s="13" customFormat="1"/>
    <row r="32357" s="13" customFormat="1"/>
    <row r="32358" s="13" customFormat="1"/>
    <row r="32359" s="13" customFormat="1"/>
    <row r="32360" s="13" customFormat="1"/>
    <row r="32361" s="13" customFormat="1"/>
    <row r="32362" s="13" customFormat="1"/>
    <row r="32363" s="13" customFormat="1"/>
    <row r="32364" s="13" customFormat="1"/>
    <row r="32365" s="13" customFormat="1"/>
    <row r="32366" s="13" customFormat="1"/>
    <row r="32367" s="13" customFormat="1"/>
    <row r="32368" s="13" customFormat="1"/>
    <row r="32369" s="13" customFormat="1"/>
    <row r="32370" s="13" customFormat="1"/>
    <row r="32371" s="13" customFormat="1"/>
    <row r="32372" s="13" customFormat="1"/>
    <row r="32373" s="13" customFormat="1"/>
    <row r="32374" s="13" customFormat="1"/>
    <row r="32375" s="13" customFormat="1"/>
    <row r="32376" s="13" customFormat="1"/>
    <row r="32377" s="13" customFormat="1"/>
    <row r="32378" s="13" customFormat="1"/>
    <row r="32379" s="13" customFormat="1"/>
    <row r="32380" s="13" customFormat="1"/>
    <row r="32381" s="13" customFormat="1"/>
    <row r="32382" s="13" customFormat="1"/>
    <row r="32383" s="13" customFormat="1"/>
    <row r="32384" s="13" customFormat="1"/>
    <row r="32385" s="13" customFormat="1"/>
    <row r="32386" s="13" customFormat="1"/>
    <row r="32387" s="13" customFormat="1"/>
    <row r="32388" s="13" customFormat="1"/>
    <row r="32389" s="13" customFormat="1"/>
    <row r="32390" s="13" customFormat="1"/>
    <row r="32391" s="13" customFormat="1"/>
    <row r="32392" s="13" customFormat="1"/>
    <row r="32393" s="13" customFormat="1"/>
    <row r="32394" s="13" customFormat="1"/>
    <row r="32395" s="13" customFormat="1"/>
    <row r="32396" s="13" customFormat="1"/>
    <row r="32397" s="13" customFormat="1"/>
    <row r="32398" s="13" customFormat="1"/>
    <row r="32399" s="13" customFormat="1"/>
    <row r="32400" s="13" customFormat="1"/>
    <row r="32401" s="13" customFormat="1"/>
    <row r="32402" s="13" customFormat="1"/>
    <row r="32403" s="13" customFormat="1"/>
    <row r="32404" s="13" customFormat="1"/>
    <row r="32405" s="13" customFormat="1"/>
    <row r="32406" s="13" customFormat="1"/>
    <row r="32407" s="13" customFormat="1"/>
    <row r="32408" s="13" customFormat="1"/>
    <row r="32409" s="13" customFormat="1"/>
    <row r="32410" s="13" customFormat="1"/>
    <row r="32411" s="13" customFormat="1"/>
    <row r="32412" s="13" customFormat="1"/>
    <row r="32413" s="13" customFormat="1"/>
    <row r="32414" s="13" customFormat="1"/>
    <row r="32415" s="13" customFormat="1"/>
    <row r="32416" s="13" customFormat="1"/>
    <row r="32417" s="13" customFormat="1"/>
    <row r="32418" s="13" customFormat="1"/>
    <row r="32419" s="13" customFormat="1"/>
    <row r="32420" s="13" customFormat="1"/>
    <row r="32421" s="13" customFormat="1"/>
    <row r="32422" s="13" customFormat="1"/>
    <row r="32423" s="13" customFormat="1"/>
    <row r="32424" s="13" customFormat="1"/>
    <row r="32425" s="13" customFormat="1"/>
    <row r="32426" s="13" customFormat="1"/>
    <row r="32427" s="13" customFormat="1"/>
    <row r="32428" s="13" customFormat="1"/>
    <row r="32429" s="13" customFormat="1"/>
    <row r="32430" s="13" customFormat="1"/>
    <row r="32431" s="13" customFormat="1"/>
    <row r="32432" s="13" customFormat="1"/>
    <row r="32433" s="13" customFormat="1"/>
    <row r="32434" s="13" customFormat="1"/>
    <row r="32435" s="13" customFormat="1"/>
    <row r="32436" s="13" customFormat="1"/>
    <row r="32437" s="13" customFormat="1"/>
    <row r="32438" s="13" customFormat="1"/>
    <row r="32439" s="13" customFormat="1"/>
    <row r="32440" s="13" customFormat="1"/>
    <row r="32441" s="13" customFormat="1"/>
    <row r="32442" s="13" customFormat="1"/>
    <row r="32443" s="13" customFormat="1"/>
    <row r="32444" s="13" customFormat="1"/>
    <row r="32445" s="13" customFormat="1"/>
    <row r="32446" s="13" customFormat="1"/>
    <row r="32447" s="13" customFormat="1"/>
    <row r="32448" s="13" customFormat="1"/>
    <row r="32449" s="13" customFormat="1"/>
    <row r="32450" s="13" customFormat="1"/>
    <row r="32451" s="13" customFormat="1"/>
    <row r="32452" s="13" customFormat="1"/>
    <row r="32453" s="13" customFormat="1"/>
    <row r="32454" s="13" customFormat="1"/>
    <row r="32455" s="13" customFormat="1"/>
    <row r="32456" s="13" customFormat="1"/>
    <row r="32457" s="13" customFormat="1"/>
    <row r="32458" s="13" customFormat="1"/>
    <row r="32459" s="13" customFormat="1"/>
    <row r="32460" s="13" customFormat="1"/>
    <row r="32461" s="13" customFormat="1"/>
    <row r="32462" s="13" customFormat="1"/>
    <row r="32463" s="13" customFormat="1"/>
    <row r="32464" s="13" customFormat="1"/>
    <row r="32465" s="13" customFormat="1"/>
    <row r="32466" s="13" customFormat="1"/>
    <row r="32467" s="13" customFormat="1"/>
    <row r="32468" s="13" customFormat="1"/>
    <row r="32469" s="13" customFormat="1"/>
    <row r="32470" s="13" customFormat="1"/>
    <row r="32471" s="13" customFormat="1"/>
    <row r="32472" s="13" customFormat="1"/>
    <row r="32473" s="13" customFormat="1"/>
    <row r="32474" s="13" customFormat="1"/>
    <row r="32475" s="13" customFormat="1"/>
    <row r="32476" s="13" customFormat="1"/>
    <row r="32477" s="13" customFormat="1"/>
    <row r="32478" s="13" customFormat="1"/>
    <row r="32479" s="13" customFormat="1"/>
    <row r="32480" s="13" customFormat="1"/>
    <row r="32481" s="13" customFormat="1"/>
    <row r="32482" s="13" customFormat="1"/>
    <row r="32483" s="13" customFormat="1"/>
    <row r="32484" s="13" customFormat="1"/>
    <row r="32485" s="13" customFormat="1"/>
    <row r="32486" s="13" customFormat="1"/>
    <row r="32487" s="13" customFormat="1"/>
    <row r="32488" s="13" customFormat="1"/>
    <row r="32489" s="13" customFormat="1"/>
    <row r="32490" s="13" customFormat="1"/>
    <row r="32491" s="13" customFormat="1"/>
    <row r="32492" s="13" customFormat="1"/>
    <row r="32493" s="13" customFormat="1"/>
    <row r="32494" s="13" customFormat="1"/>
    <row r="32495" s="13" customFormat="1"/>
    <row r="32496" s="13" customFormat="1"/>
    <row r="32497" s="13" customFormat="1"/>
    <row r="32498" s="13" customFormat="1"/>
    <row r="32499" s="13" customFormat="1"/>
    <row r="32500" s="13" customFormat="1"/>
    <row r="32501" s="13" customFormat="1"/>
    <row r="32502" s="13" customFormat="1"/>
    <row r="32503" s="13" customFormat="1"/>
    <row r="32504" s="13" customFormat="1"/>
    <row r="32505" s="13" customFormat="1"/>
    <row r="32506" s="13" customFormat="1"/>
    <row r="32507" s="13" customFormat="1"/>
    <row r="32508" s="13" customFormat="1"/>
    <row r="32509" s="13" customFormat="1"/>
    <row r="32510" s="13" customFormat="1"/>
    <row r="32511" s="13" customFormat="1"/>
    <row r="32512" s="13" customFormat="1"/>
    <row r="32513" s="13" customFormat="1"/>
    <row r="32514" s="13" customFormat="1"/>
    <row r="32515" s="13" customFormat="1"/>
    <row r="32516" s="13" customFormat="1"/>
    <row r="32517" s="13" customFormat="1"/>
    <row r="32518" s="13" customFormat="1"/>
    <row r="32519" s="13" customFormat="1"/>
    <row r="32520" s="13" customFormat="1"/>
    <row r="32521" s="13" customFormat="1"/>
    <row r="32522" s="13" customFormat="1"/>
    <row r="32523" s="13" customFormat="1"/>
    <row r="32524" s="13" customFormat="1"/>
    <row r="32525" s="13" customFormat="1"/>
    <row r="32526" s="13" customFormat="1"/>
    <row r="32527" s="13" customFormat="1"/>
    <row r="32528" s="13" customFormat="1"/>
    <row r="32529" s="13" customFormat="1"/>
    <row r="32530" s="13" customFormat="1"/>
    <row r="32531" s="13" customFormat="1"/>
    <row r="32532" s="13" customFormat="1"/>
    <row r="32533" s="13" customFormat="1"/>
    <row r="32534" s="13" customFormat="1"/>
    <row r="32535" s="13" customFormat="1"/>
    <row r="32536" s="13" customFormat="1"/>
    <row r="32537" s="13" customFormat="1"/>
    <row r="32538" s="13" customFormat="1"/>
    <row r="32539" s="13" customFormat="1"/>
    <row r="32540" s="13" customFormat="1"/>
    <row r="32541" s="13" customFormat="1"/>
    <row r="32542" s="13" customFormat="1"/>
    <row r="32543" s="13" customFormat="1"/>
    <row r="32544" s="13" customFormat="1"/>
    <row r="32545" s="13" customFormat="1"/>
    <row r="32546" s="13" customFormat="1"/>
    <row r="32547" s="13" customFormat="1"/>
    <row r="32548" s="13" customFormat="1"/>
    <row r="32549" s="13" customFormat="1"/>
    <row r="32550" s="13" customFormat="1"/>
    <row r="32551" s="13" customFormat="1"/>
    <row r="32552" s="13" customFormat="1"/>
    <row r="32553" s="13" customFormat="1"/>
    <row r="32554" s="13" customFormat="1"/>
    <row r="32555" s="13" customFormat="1"/>
    <row r="32556" s="13" customFormat="1"/>
    <row r="32557" s="13" customFormat="1"/>
    <row r="32558" s="13" customFormat="1"/>
    <row r="32559" s="13" customFormat="1"/>
    <row r="32560" s="13" customFormat="1"/>
    <row r="32561" s="13" customFormat="1"/>
    <row r="32562" s="13" customFormat="1"/>
    <row r="32563" s="13" customFormat="1"/>
    <row r="32564" s="13" customFormat="1"/>
    <row r="32565" s="13" customFormat="1"/>
    <row r="32566" s="13" customFormat="1"/>
    <row r="32567" s="13" customFormat="1"/>
    <row r="32568" s="13" customFormat="1"/>
    <row r="32569" s="13" customFormat="1"/>
    <row r="32570" s="13" customFormat="1"/>
    <row r="32571" s="13" customFormat="1"/>
    <row r="32572" s="13" customFormat="1"/>
    <row r="32573" s="13" customFormat="1"/>
    <row r="32574" s="13" customFormat="1"/>
    <row r="32575" s="13" customFormat="1"/>
    <row r="32576" s="13" customFormat="1"/>
    <row r="32577" s="13" customFormat="1"/>
    <row r="32578" s="13" customFormat="1"/>
    <row r="32579" s="13" customFormat="1"/>
    <row r="32580" s="13" customFormat="1"/>
    <row r="32581" s="13" customFormat="1"/>
    <row r="32582" s="13" customFormat="1"/>
    <row r="32583" s="13" customFormat="1"/>
    <row r="32584" s="13" customFormat="1"/>
    <row r="32585" s="13" customFormat="1"/>
    <row r="32586" s="13" customFormat="1"/>
    <row r="32587" s="13" customFormat="1"/>
    <row r="32588" s="13" customFormat="1"/>
    <row r="32589" s="13" customFormat="1"/>
    <row r="32590" s="13" customFormat="1"/>
    <row r="32591" s="13" customFormat="1"/>
    <row r="32592" s="13" customFormat="1"/>
    <row r="32593" s="13" customFormat="1"/>
    <row r="32594" s="13" customFormat="1"/>
    <row r="32595" s="13" customFormat="1"/>
    <row r="32596" s="13" customFormat="1"/>
    <row r="32597" s="13" customFormat="1"/>
    <row r="32598" s="13" customFormat="1"/>
    <row r="32599" s="13" customFormat="1"/>
    <row r="32600" s="13" customFormat="1"/>
    <row r="32601" s="13" customFormat="1"/>
    <row r="32602" s="13" customFormat="1"/>
    <row r="32603" s="13" customFormat="1"/>
    <row r="32604" s="13" customFormat="1"/>
    <row r="32605" s="13" customFormat="1"/>
    <row r="32606" s="13" customFormat="1"/>
    <row r="32607" s="13" customFormat="1"/>
    <row r="32608" s="13" customFormat="1"/>
    <row r="32609" s="13" customFormat="1"/>
    <row r="32610" s="13" customFormat="1"/>
    <row r="32611" s="13" customFormat="1"/>
    <row r="32612" s="13" customFormat="1"/>
    <row r="32613" s="13" customFormat="1"/>
    <row r="32614" s="13" customFormat="1"/>
    <row r="32615" s="13" customFormat="1"/>
    <row r="32616" s="13" customFormat="1"/>
    <row r="32617" s="13" customFormat="1"/>
    <row r="32618" s="13" customFormat="1"/>
    <row r="32619" s="13" customFormat="1"/>
    <row r="32620" s="13" customFormat="1"/>
    <row r="32621" s="13" customFormat="1"/>
    <row r="32622" s="13" customFormat="1"/>
    <row r="32623" s="13" customFormat="1"/>
    <row r="32624" s="13" customFormat="1"/>
    <row r="32625" s="13" customFormat="1"/>
    <row r="32626" s="13" customFormat="1"/>
    <row r="32627" s="13" customFormat="1"/>
    <row r="32628" s="13" customFormat="1"/>
    <row r="32629" s="13" customFormat="1"/>
    <row r="32630" s="13" customFormat="1"/>
    <row r="32631" s="13" customFormat="1"/>
    <row r="32632" s="13" customFormat="1"/>
    <row r="32633" s="13" customFormat="1"/>
    <row r="32634" s="13" customFormat="1"/>
    <row r="32635" s="13" customFormat="1"/>
    <row r="32636" s="13" customFormat="1"/>
    <row r="32637" s="13" customFormat="1"/>
    <row r="32638" s="13" customFormat="1"/>
    <row r="32639" s="13" customFormat="1"/>
    <row r="32640" s="13" customFormat="1"/>
    <row r="32641" s="13" customFormat="1"/>
    <row r="32642" s="13" customFormat="1"/>
    <row r="32643" s="13" customFormat="1"/>
    <row r="32644" s="13" customFormat="1"/>
    <row r="32645" s="13" customFormat="1"/>
    <row r="32646" s="13" customFormat="1"/>
    <row r="32647" s="13" customFormat="1"/>
    <row r="32648" s="13" customFormat="1"/>
    <row r="32649" s="13" customFormat="1"/>
    <row r="32650" s="13" customFormat="1"/>
    <row r="32651" s="13" customFormat="1"/>
    <row r="32652" s="13" customFormat="1"/>
    <row r="32653" s="13" customFormat="1"/>
    <row r="32654" s="13" customFormat="1"/>
    <row r="32655" s="13" customFormat="1"/>
    <row r="32656" s="13" customFormat="1"/>
    <row r="32657" s="13" customFormat="1"/>
    <row r="32658" s="13" customFormat="1"/>
    <row r="32659" s="13" customFormat="1"/>
    <row r="32660" s="13" customFormat="1"/>
    <row r="32661" s="13" customFormat="1"/>
    <row r="32662" s="13" customFormat="1"/>
    <row r="32663" s="13" customFormat="1"/>
    <row r="32664" s="13" customFormat="1"/>
    <row r="32665" s="13" customFormat="1"/>
    <row r="32666" s="13" customFormat="1"/>
    <row r="32667" s="13" customFormat="1"/>
    <row r="32668" s="13" customFormat="1"/>
    <row r="32669" s="13" customFormat="1"/>
    <row r="32670" s="13" customFormat="1"/>
    <row r="32671" s="13" customFormat="1"/>
    <row r="32672" s="13" customFormat="1"/>
    <row r="32673" s="13" customFormat="1"/>
    <row r="32674" s="13" customFormat="1"/>
    <row r="32675" s="13" customFormat="1"/>
    <row r="32676" s="13" customFormat="1"/>
    <row r="32677" s="13" customFormat="1"/>
    <row r="32678" s="13" customFormat="1"/>
    <row r="32679" s="13" customFormat="1"/>
    <row r="32680" s="13" customFormat="1"/>
    <row r="32681" s="13" customFormat="1"/>
    <row r="32682" s="13" customFormat="1"/>
    <row r="32683" s="13" customFormat="1"/>
    <row r="32684" s="13" customFormat="1"/>
    <row r="32685" s="13" customFormat="1"/>
    <row r="32686" s="13" customFormat="1"/>
    <row r="32687" s="13" customFormat="1"/>
    <row r="32688" s="13" customFormat="1"/>
    <row r="32689" s="13" customFormat="1"/>
    <row r="32690" s="13" customFormat="1"/>
    <row r="32691" s="13" customFormat="1"/>
    <row r="32692" s="13" customFormat="1"/>
    <row r="32693" s="13" customFormat="1"/>
    <row r="32694" s="13" customFormat="1"/>
    <row r="32695" s="13" customFormat="1"/>
    <row r="32696" s="13" customFormat="1"/>
    <row r="32697" s="13" customFormat="1"/>
    <row r="32698" s="13" customFormat="1"/>
    <row r="32699" s="13" customFormat="1"/>
    <row r="32700" s="13" customFormat="1"/>
    <row r="32701" s="13" customFormat="1"/>
    <row r="32702" s="13" customFormat="1"/>
    <row r="32703" s="13" customFormat="1"/>
    <row r="32704" s="13" customFormat="1"/>
    <row r="32705" s="13" customFormat="1"/>
    <row r="32706" s="13" customFormat="1"/>
    <row r="32707" s="13" customFormat="1"/>
    <row r="32708" s="13" customFormat="1"/>
    <row r="32709" s="13" customFormat="1"/>
    <row r="32710" s="13" customFormat="1"/>
    <row r="32711" s="13" customFormat="1"/>
    <row r="32712" s="13" customFormat="1"/>
    <row r="32713" s="13" customFormat="1"/>
    <row r="32714" s="13" customFormat="1"/>
    <row r="32715" s="13" customFormat="1"/>
    <row r="32716" s="13" customFormat="1"/>
    <row r="32717" s="13" customFormat="1"/>
    <row r="32718" s="13" customFormat="1"/>
    <row r="32719" s="13" customFormat="1"/>
    <row r="32720" s="13" customFormat="1"/>
    <row r="32721" s="13" customFormat="1"/>
    <row r="32722" s="13" customFormat="1"/>
    <row r="32723" s="13" customFormat="1"/>
    <row r="32724" s="13" customFormat="1"/>
    <row r="32725" s="13" customFormat="1"/>
    <row r="32726" s="13" customFormat="1"/>
    <row r="32727" s="13" customFormat="1"/>
    <row r="32728" s="13" customFormat="1"/>
    <row r="32729" s="13" customFormat="1"/>
    <row r="32730" s="13" customFormat="1"/>
    <row r="32731" s="13" customFormat="1"/>
    <row r="32732" s="13" customFormat="1"/>
    <row r="32733" s="13" customFormat="1"/>
    <row r="32734" s="13" customFormat="1"/>
    <row r="32735" s="13" customFormat="1"/>
    <row r="32736" s="13" customFormat="1"/>
    <row r="32737" s="13" customFormat="1"/>
    <row r="32738" s="13" customFormat="1"/>
    <row r="32739" s="13" customFormat="1"/>
    <row r="32740" s="13" customFormat="1"/>
    <row r="32741" s="13" customFormat="1"/>
    <row r="32742" s="13" customFormat="1"/>
    <row r="32743" s="13" customFormat="1"/>
    <row r="32744" s="13" customFormat="1"/>
    <row r="32745" s="13" customFormat="1"/>
    <row r="32746" s="13" customFormat="1"/>
    <row r="32747" s="13" customFormat="1"/>
    <row r="32748" s="13" customFormat="1"/>
    <row r="32749" s="13" customFormat="1"/>
    <row r="32750" s="13" customFormat="1"/>
    <row r="32751" s="13" customFormat="1"/>
    <row r="32752" s="13" customFormat="1"/>
    <row r="32753" s="13" customFormat="1"/>
    <row r="32754" s="13" customFormat="1"/>
    <row r="32755" s="13" customFormat="1"/>
    <row r="32756" s="13" customFormat="1"/>
    <row r="32757" s="13" customFormat="1"/>
    <row r="32758" s="13" customFormat="1"/>
    <row r="32759" s="13" customFormat="1"/>
    <row r="32760" s="13" customFormat="1"/>
    <row r="32761" s="13" customFormat="1"/>
    <row r="32762" s="13" customFormat="1"/>
    <row r="32763" s="13" customFormat="1"/>
    <row r="32764" s="13" customFormat="1"/>
    <row r="32765" s="13" customFormat="1"/>
    <row r="32766" s="13" customFormat="1"/>
    <row r="32767" s="13" customFormat="1"/>
    <row r="32768" s="13" customFormat="1"/>
    <row r="32769" s="13" customFormat="1"/>
    <row r="32770" s="13" customFormat="1"/>
    <row r="32771" s="13" customFormat="1"/>
    <row r="32772" s="13" customFormat="1"/>
    <row r="32773" s="13" customFormat="1"/>
    <row r="32774" s="13" customFormat="1"/>
    <row r="32775" s="13" customFormat="1"/>
    <row r="32776" s="13" customFormat="1"/>
    <row r="32777" s="13" customFormat="1"/>
    <row r="32778" s="13" customFormat="1"/>
    <row r="32779" s="13" customFormat="1"/>
    <row r="32780" s="13" customFormat="1"/>
    <row r="32781" s="13" customFormat="1"/>
    <row r="32782" s="13" customFormat="1"/>
    <row r="32783" s="13" customFormat="1"/>
    <row r="32784" s="13" customFormat="1"/>
    <row r="32785" s="13" customFormat="1"/>
    <row r="32786" s="13" customFormat="1"/>
    <row r="32787" s="13" customFormat="1"/>
    <row r="32788" s="13" customFormat="1"/>
    <row r="32789" s="13" customFormat="1"/>
    <row r="32790" s="13" customFormat="1"/>
    <row r="32791" s="13" customFormat="1"/>
    <row r="32792" s="13" customFormat="1"/>
    <row r="32793" s="13" customFormat="1"/>
    <row r="32794" s="13" customFormat="1"/>
    <row r="32795" s="13" customFormat="1"/>
    <row r="32796" s="13" customFormat="1"/>
    <row r="32797" s="13" customFormat="1"/>
    <row r="32798" s="13" customFormat="1"/>
    <row r="32799" s="13" customFormat="1"/>
    <row r="32800" s="13" customFormat="1"/>
    <row r="32801" s="13" customFormat="1"/>
    <row r="32802" s="13" customFormat="1"/>
    <row r="32803" s="13" customFormat="1"/>
    <row r="32804" s="13" customFormat="1"/>
    <row r="32805" s="13" customFormat="1"/>
    <row r="32806" s="13" customFormat="1"/>
    <row r="32807" s="13" customFormat="1"/>
    <row r="32808" s="13" customFormat="1"/>
    <row r="32809" s="13" customFormat="1"/>
    <row r="32810" s="13" customFormat="1"/>
    <row r="32811" s="13" customFormat="1"/>
    <row r="32812" s="13" customFormat="1"/>
    <row r="32813" s="13" customFormat="1"/>
    <row r="32814" s="13" customFormat="1"/>
    <row r="32815" s="13" customFormat="1"/>
    <row r="32816" s="13" customFormat="1"/>
    <row r="32817" s="13" customFormat="1"/>
    <row r="32818" s="13" customFormat="1"/>
    <row r="32819" s="13" customFormat="1"/>
    <row r="32820" s="13" customFormat="1"/>
    <row r="32821" s="13" customFormat="1"/>
    <row r="32822" s="13" customFormat="1"/>
    <row r="32823" s="13" customFormat="1"/>
    <row r="32824" s="13" customFormat="1"/>
    <row r="32825" s="13" customFormat="1"/>
    <row r="32826" s="13" customFormat="1"/>
    <row r="32827" s="13" customFormat="1"/>
    <row r="32828" s="13" customFormat="1"/>
    <row r="32829" s="13" customFormat="1"/>
    <row r="32830" s="13" customFormat="1"/>
    <row r="32831" s="13" customFormat="1"/>
    <row r="32832" s="13" customFormat="1"/>
    <row r="32833" s="13" customFormat="1"/>
    <row r="32834" s="13" customFormat="1"/>
    <row r="32835" s="13" customFormat="1"/>
    <row r="32836" s="13" customFormat="1"/>
    <row r="32837" s="13" customFormat="1"/>
    <row r="32838" s="13" customFormat="1"/>
    <row r="32839" s="13" customFormat="1"/>
    <row r="32840" s="13" customFormat="1"/>
    <row r="32841" s="13" customFormat="1"/>
    <row r="32842" s="13" customFormat="1"/>
    <row r="32843" s="13" customFormat="1"/>
    <row r="32844" s="13" customFormat="1"/>
    <row r="32845" s="13" customFormat="1"/>
    <row r="32846" s="13" customFormat="1"/>
    <row r="32847" s="13" customFormat="1"/>
    <row r="32848" s="13" customFormat="1"/>
    <row r="32849" s="13" customFormat="1"/>
    <row r="32850" s="13" customFormat="1"/>
    <row r="32851" s="13" customFormat="1"/>
    <row r="32852" s="13" customFormat="1"/>
    <row r="32853" s="13" customFormat="1"/>
    <row r="32854" s="13" customFormat="1"/>
    <row r="32855" s="13" customFormat="1"/>
    <row r="32856" s="13" customFormat="1"/>
    <row r="32857" s="13" customFormat="1"/>
    <row r="32858" s="13" customFormat="1"/>
    <row r="32859" s="13" customFormat="1"/>
    <row r="32860" s="13" customFormat="1"/>
    <row r="32861" s="13" customFormat="1"/>
    <row r="32862" s="13" customFormat="1"/>
    <row r="32863" s="13" customFormat="1"/>
    <row r="32864" s="13" customFormat="1"/>
    <row r="32865" s="13" customFormat="1"/>
    <row r="32866" s="13" customFormat="1"/>
    <row r="32867" s="13" customFormat="1"/>
    <row r="32868" s="13" customFormat="1"/>
    <row r="32869" s="13" customFormat="1"/>
    <row r="32870" s="13" customFormat="1"/>
    <row r="32871" s="13" customFormat="1"/>
    <row r="32872" s="13" customFormat="1"/>
    <row r="32873" s="13" customFormat="1"/>
    <row r="32874" s="13" customFormat="1"/>
    <row r="32875" s="13" customFormat="1"/>
    <row r="32876" s="13" customFormat="1"/>
    <row r="32877" s="13" customFormat="1"/>
    <row r="32878" s="13" customFormat="1"/>
    <row r="32879" s="13" customFormat="1"/>
    <row r="32880" s="13" customFormat="1"/>
    <row r="32881" s="13" customFormat="1"/>
    <row r="32882" s="13" customFormat="1"/>
    <row r="32883" s="13" customFormat="1"/>
    <row r="32884" s="13" customFormat="1"/>
    <row r="32885" s="13" customFormat="1"/>
    <row r="32886" s="13" customFormat="1"/>
    <row r="32887" s="13" customFormat="1"/>
    <row r="32888" s="13" customFormat="1"/>
    <row r="32889" s="13" customFormat="1"/>
    <row r="32890" s="13" customFormat="1"/>
    <row r="32891" s="13" customFormat="1"/>
    <row r="32892" s="13" customFormat="1"/>
    <row r="32893" s="13" customFormat="1"/>
    <row r="32894" s="13" customFormat="1"/>
    <row r="32895" s="13" customFormat="1"/>
    <row r="32896" s="13" customFormat="1"/>
    <row r="32897" s="13" customFormat="1"/>
    <row r="32898" s="13" customFormat="1"/>
    <row r="32899" s="13" customFormat="1"/>
    <row r="32900" s="13" customFormat="1"/>
    <row r="32901" s="13" customFormat="1"/>
    <row r="32902" s="13" customFormat="1"/>
    <row r="32903" s="13" customFormat="1"/>
    <row r="32904" s="13" customFormat="1"/>
    <row r="32905" s="13" customFormat="1"/>
    <row r="32906" s="13" customFormat="1"/>
    <row r="32907" s="13" customFormat="1"/>
    <row r="32908" s="13" customFormat="1"/>
    <row r="32909" s="13" customFormat="1"/>
    <row r="32910" s="13" customFormat="1"/>
    <row r="32911" s="13" customFormat="1"/>
    <row r="32912" s="13" customFormat="1"/>
    <row r="32913" s="13" customFormat="1"/>
    <row r="32914" s="13" customFormat="1"/>
    <row r="32915" s="13" customFormat="1"/>
    <row r="32916" s="13" customFormat="1"/>
    <row r="32917" s="13" customFormat="1"/>
    <row r="32918" s="13" customFormat="1"/>
    <row r="32919" s="13" customFormat="1"/>
    <row r="32920" s="13" customFormat="1"/>
    <row r="32921" s="13" customFormat="1"/>
    <row r="32922" s="13" customFormat="1"/>
    <row r="32923" s="13" customFormat="1"/>
    <row r="32924" s="13" customFormat="1"/>
    <row r="32925" s="13" customFormat="1"/>
    <row r="32926" s="13" customFormat="1"/>
    <row r="32927" s="13" customFormat="1"/>
    <row r="32928" s="13" customFormat="1"/>
    <row r="32929" s="13" customFormat="1"/>
    <row r="32930" s="13" customFormat="1"/>
    <row r="32931" s="13" customFormat="1"/>
    <row r="32932" s="13" customFormat="1"/>
    <row r="32933" s="13" customFormat="1"/>
    <row r="32934" s="13" customFormat="1"/>
    <row r="32935" s="13" customFormat="1"/>
    <row r="32936" s="13" customFormat="1"/>
    <row r="32937" s="13" customFormat="1"/>
    <row r="32938" s="13" customFormat="1"/>
    <row r="32939" s="13" customFormat="1"/>
    <row r="32940" s="13" customFormat="1"/>
    <row r="32941" s="13" customFormat="1"/>
    <row r="32942" s="13" customFormat="1"/>
    <row r="32943" s="13" customFormat="1"/>
    <row r="32944" s="13" customFormat="1"/>
    <row r="32945" s="13" customFormat="1"/>
    <row r="32946" s="13" customFormat="1"/>
    <row r="32947" s="13" customFormat="1"/>
    <row r="32948" s="13" customFormat="1"/>
    <row r="32949" s="13" customFormat="1"/>
    <row r="32950" s="13" customFormat="1"/>
    <row r="32951" s="13" customFormat="1"/>
    <row r="32952" s="13" customFormat="1"/>
    <row r="32953" s="13" customFormat="1"/>
    <row r="32954" s="13" customFormat="1"/>
    <row r="32955" s="13" customFormat="1"/>
    <row r="32956" s="13" customFormat="1"/>
    <row r="32957" s="13" customFormat="1"/>
    <row r="32958" s="13" customFormat="1"/>
    <row r="32959" s="13" customFormat="1"/>
    <row r="32960" s="13" customFormat="1"/>
    <row r="32961" s="13" customFormat="1"/>
    <row r="32962" s="13" customFormat="1"/>
    <row r="32963" s="13" customFormat="1"/>
    <row r="32964" s="13" customFormat="1"/>
    <row r="32965" s="13" customFormat="1"/>
    <row r="32966" s="13" customFormat="1"/>
    <row r="32967" s="13" customFormat="1"/>
    <row r="32968" s="13" customFormat="1"/>
    <row r="32969" s="13" customFormat="1"/>
    <row r="32970" s="13" customFormat="1"/>
    <row r="32971" s="13" customFormat="1"/>
    <row r="32972" s="13" customFormat="1"/>
    <row r="32973" s="13" customFormat="1"/>
    <row r="32974" s="13" customFormat="1"/>
    <row r="32975" s="13" customFormat="1"/>
    <row r="32976" s="13" customFormat="1"/>
    <row r="32977" s="13" customFormat="1"/>
    <row r="32978" s="13" customFormat="1"/>
    <row r="32979" s="13" customFormat="1"/>
    <row r="32980" s="13" customFormat="1"/>
    <row r="32981" s="13" customFormat="1"/>
    <row r="32982" s="13" customFormat="1"/>
    <row r="32983" s="13" customFormat="1"/>
    <row r="32984" s="13" customFormat="1"/>
    <row r="32985" s="13" customFormat="1"/>
    <row r="32986" s="13" customFormat="1"/>
    <row r="32987" s="13" customFormat="1"/>
    <row r="32988" s="13" customFormat="1"/>
    <row r="32989" s="13" customFormat="1"/>
    <row r="32990" s="13" customFormat="1"/>
    <row r="32991" s="13" customFormat="1"/>
    <row r="32992" s="13" customFormat="1"/>
    <row r="32993" s="13" customFormat="1"/>
    <row r="32994" s="13" customFormat="1"/>
    <row r="32995" s="13" customFormat="1"/>
    <row r="32996" s="13" customFormat="1"/>
    <row r="32997" s="13" customFormat="1"/>
    <row r="32998" s="13" customFormat="1"/>
    <row r="32999" s="13" customFormat="1"/>
    <row r="33000" s="13" customFormat="1"/>
    <row r="33001" s="13" customFormat="1"/>
    <row r="33002" s="13" customFormat="1"/>
    <row r="33003" s="13" customFormat="1"/>
    <row r="33004" s="13" customFormat="1"/>
    <row r="33005" s="13" customFormat="1"/>
    <row r="33006" s="13" customFormat="1"/>
    <row r="33007" s="13" customFormat="1"/>
    <row r="33008" s="13" customFormat="1"/>
    <row r="33009" s="13" customFormat="1"/>
    <row r="33010" s="13" customFormat="1"/>
    <row r="33011" s="13" customFormat="1"/>
    <row r="33012" s="13" customFormat="1"/>
    <row r="33013" s="13" customFormat="1"/>
    <row r="33014" s="13" customFormat="1"/>
    <row r="33015" s="13" customFormat="1"/>
    <row r="33016" s="13" customFormat="1"/>
    <row r="33017" s="13" customFormat="1"/>
    <row r="33018" s="13" customFormat="1"/>
    <row r="33019" s="13" customFormat="1"/>
    <row r="33020" s="13" customFormat="1"/>
    <row r="33021" s="13" customFormat="1"/>
    <row r="33022" s="13" customFormat="1"/>
    <row r="33023" s="13" customFormat="1"/>
    <row r="33024" s="13" customFormat="1"/>
    <row r="33025" s="13" customFormat="1"/>
    <row r="33026" s="13" customFormat="1"/>
    <row r="33027" s="13" customFormat="1"/>
    <row r="33028" s="13" customFormat="1"/>
    <row r="33029" s="13" customFormat="1"/>
    <row r="33030" s="13" customFormat="1"/>
    <row r="33031" s="13" customFormat="1"/>
    <row r="33032" s="13" customFormat="1"/>
    <row r="33033" s="13" customFormat="1"/>
    <row r="33034" s="13" customFormat="1"/>
    <row r="33035" s="13" customFormat="1"/>
    <row r="33036" s="13" customFormat="1"/>
    <row r="33037" s="13" customFormat="1"/>
    <row r="33038" s="13" customFormat="1"/>
    <row r="33039" s="13" customFormat="1"/>
    <row r="33040" s="13" customFormat="1"/>
    <row r="33041" s="13" customFormat="1"/>
    <row r="33042" s="13" customFormat="1"/>
    <row r="33043" s="13" customFormat="1"/>
    <row r="33044" s="13" customFormat="1"/>
    <row r="33045" s="13" customFormat="1"/>
    <row r="33046" s="13" customFormat="1"/>
    <row r="33047" s="13" customFormat="1"/>
    <row r="33048" s="13" customFormat="1"/>
    <row r="33049" s="13" customFormat="1"/>
    <row r="33050" s="13" customFormat="1"/>
    <row r="33051" s="13" customFormat="1"/>
    <row r="33052" s="13" customFormat="1"/>
    <row r="33053" s="13" customFormat="1"/>
    <row r="33054" s="13" customFormat="1"/>
    <row r="33055" s="13" customFormat="1"/>
    <row r="33056" s="13" customFormat="1"/>
    <row r="33057" s="13" customFormat="1"/>
    <row r="33058" s="13" customFormat="1"/>
    <row r="33059" s="13" customFormat="1"/>
    <row r="33060" s="13" customFormat="1"/>
    <row r="33061" s="13" customFormat="1"/>
    <row r="33062" s="13" customFormat="1"/>
    <row r="33063" s="13" customFormat="1"/>
    <row r="33064" s="13" customFormat="1"/>
    <row r="33065" s="13" customFormat="1"/>
    <row r="33066" s="13" customFormat="1"/>
    <row r="33067" s="13" customFormat="1"/>
    <row r="33068" s="13" customFormat="1"/>
    <row r="33069" s="13" customFormat="1"/>
    <row r="33070" s="13" customFormat="1"/>
    <row r="33071" s="13" customFormat="1"/>
    <row r="33072" s="13" customFormat="1"/>
    <row r="33073" s="13" customFormat="1"/>
    <row r="33074" s="13" customFormat="1"/>
    <row r="33075" s="13" customFormat="1"/>
    <row r="33076" s="13" customFormat="1"/>
    <row r="33077" s="13" customFormat="1"/>
    <row r="33078" s="13" customFormat="1"/>
    <row r="33079" s="13" customFormat="1"/>
    <row r="33080" s="13" customFormat="1"/>
    <row r="33081" s="13" customFormat="1"/>
    <row r="33082" s="13" customFormat="1"/>
    <row r="33083" s="13" customFormat="1"/>
    <row r="33084" s="13" customFormat="1"/>
    <row r="33085" s="13" customFormat="1"/>
    <row r="33086" s="13" customFormat="1"/>
    <row r="33087" s="13" customFormat="1"/>
    <row r="33088" s="13" customFormat="1"/>
    <row r="33089" s="13" customFormat="1"/>
    <row r="33090" s="13" customFormat="1"/>
    <row r="33091" s="13" customFormat="1"/>
    <row r="33092" s="13" customFormat="1"/>
    <row r="33093" s="13" customFormat="1"/>
    <row r="33094" s="13" customFormat="1"/>
    <row r="33095" s="13" customFormat="1"/>
    <row r="33096" s="13" customFormat="1"/>
    <row r="33097" s="13" customFormat="1"/>
    <row r="33098" s="13" customFormat="1"/>
    <row r="33099" s="13" customFormat="1"/>
    <row r="33100" s="13" customFormat="1"/>
    <row r="33101" s="13" customFormat="1"/>
    <row r="33102" s="13" customFormat="1"/>
    <row r="33103" s="13" customFormat="1"/>
    <row r="33104" s="13" customFormat="1"/>
    <row r="33105" s="13" customFormat="1"/>
    <row r="33106" s="13" customFormat="1"/>
    <row r="33107" s="13" customFormat="1"/>
    <row r="33108" s="13" customFormat="1"/>
    <row r="33109" s="13" customFormat="1"/>
    <row r="33110" s="13" customFormat="1"/>
    <row r="33111" s="13" customFormat="1"/>
    <row r="33112" s="13" customFormat="1"/>
    <row r="33113" s="13" customFormat="1"/>
    <row r="33114" s="13" customFormat="1"/>
    <row r="33115" s="13" customFormat="1"/>
    <row r="33116" s="13" customFormat="1"/>
    <row r="33117" s="13" customFormat="1"/>
    <row r="33118" s="13" customFormat="1"/>
    <row r="33119" s="13" customFormat="1"/>
    <row r="33120" s="13" customFormat="1"/>
    <row r="33121" s="13" customFormat="1"/>
    <row r="33122" s="13" customFormat="1"/>
    <row r="33123" s="13" customFormat="1"/>
    <row r="33124" s="13" customFormat="1"/>
    <row r="33125" s="13" customFormat="1"/>
    <row r="33126" s="13" customFormat="1"/>
    <row r="33127" s="13" customFormat="1"/>
    <row r="33128" s="13" customFormat="1"/>
    <row r="33129" s="13" customFormat="1"/>
    <row r="33130" s="13" customFormat="1"/>
    <row r="33131" s="13" customFormat="1"/>
    <row r="33132" s="13" customFormat="1"/>
    <row r="33133" s="13" customFormat="1"/>
    <row r="33134" s="13" customFormat="1"/>
    <row r="33135" s="13" customFormat="1"/>
    <row r="33136" s="13" customFormat="1"/>
    <row r="33137" s="13" customFormat="1"/>
    <row r="33138" s="13" customFormat="1"/>
    <row r="33139" s="13" customFormat="1"/>
    <row r="33140" s="13" customFormat="1"/>
    <row r="33141" s="13" customFormat="1"/>
    <row r="33142" s="13" customFormat="1"/>
    <row r="33143" s="13" customFormat="1"/>
    <row r="33144" s="13" customFormat="1"/>
    <row r="33145" s="13" customFormat="1"/>
    <row r="33146" s="13" customFormat="1"/>
    <row r="33147" s="13" customFormat="1"/>
    <row r="33148" s="13" customFormat="1"/>
    <row r="33149" s="13" customFormat="1"/>
    <row r="33150" s="13" customFormat="1"/>
    <row r="33151" s="13" customFormat="1"/>
    <row r="33152" s="13" customFormat="1"/>
    <row r="33153" s="13" customFormat="1"/>
    <row r="33154" s="13" customFormat="1"/>
    <row r="33155" s="13" customFormat="1"/>
    <row r="33156" s="13" customFormat="1"/>
    <row r="33157" s="13" customFormat="1"/>
    <row r="33158" s="13" customFormat="1"/>
    <row r="33159" s="13" customFormat="1"/>
    <row r="33160" s="13" customFormat="1"/>
    <row r="33161" s="13" customFormat="1"/>
    <row r="33162" s="13" customFormat="1"/>
    <row r="33163" s="13" customFormat="1"/>
    <row r="33164" s="13" customFormat="1"/>
    <row r="33165" s="13" customFormat="1"/>
    <row r="33166" s="13" customFormat="1"/>
    <row r="33167" s="13" customFormat="1"/>
    <row r="33168" s="13" customFormat="1"/>
    <row r="33169" s="13" customFormat="1"/>
    <row r="33170" s="13" customFormat="1"/>
    <row r="33171" s="13" customFormat="1"/>
    <row r="33172" s="13" customFormat="1"/>
    <row r="33173" s="13" customFormat="1"/>
    <row r="33174" s="13" customFormat="1"/>
    <row r="33175" s="13" customFormat="1"/>
    <row r="33176" s="13" customFormat="1"/>
    <row r="33177" s="13" customFormat="1"/>
    <row r="33178" s="13" customFormat="1"/>
    <row r="33179" s="13" customFormat="1"/>
    <row r="33180" s="13" customFormat="1"/>
    <row r="33181" s="13" customFormat="1"/>
    <row r="33182" s="13" customFormat="1"/>
    <row r="33183" s="13" customFormat="1"/>
    <row r="33184" s="13" customFormat="1"/>
    <row r="33185" s="13" customFormat="1"/>
    <row r="33186" s="13" customFormat="1"/>
    <row r="33187" s="13" customFormat="1"/>
    <row r="33188" s="13" customFormat="1"/>
    <row r="33189" s="13" customFormat="1"/>
    <row r="33190" s="13" customFormat="1"/>
    <row r="33191" s="13" customFormat="1"/>
    <row r="33192" s="13" customFormat="1"/>
    <row r="33193" s="13" customFormat="1"/>
    <row r="33194" s="13" customFormat="1"/>
    <row r="33195" s="13" customFormat="1"/>
    <row r="33196" s="13" customFormat="1"/>
    <row r="33197" s="13" customFormat="1"/>
    <row r="33198" s="13" customFormat="1"/>
    <row r="33199" s="13" customFormat="1"/>
    <row r="33200" s="13" customFormat="1"/>
    <row r="33201" s="13" customFormat="1"/>
    <row r="33202" s="13" customFormat="1"/>
    <row r="33203" s="13" customFormat="1"/>
    <row r="33204" s="13" customFormat="1"/>
    <row r="33205" s="13" customFormat="1"/>
    <row r="33206" s="13" customFormat="1"/>
    <row r="33207" s="13" customFormat="1"/>
    <row r="33208" s="13" customFormat="1"/>
    <row r="33209" s="13" customFormat="1"/>
    <row r="33210" s="13" customFormat="1"/>
    <row r="33211" s="13" customFormat="1"/>
    <row r="33212" s="13" customFormat="1"/>
    <row r="33213" s="13" customFormat="1"/>
    <row r="33214" s="13" customFormat="1"/>
    <row r="33215" s="13" customFormat="1"/>
    <row r="33216" s="13" customFormat="1"/>
    <row r="33217" s="13" customFormat="1"/>
    <row r="33218" s="13" customFormat="1"/>
    <row r="33219" s="13" customFormat="1"/>
    <row r="33220" s="13" customFormat="1"/>
    <row r="33221" s="13" customFormat="1"/>
    <row r="33222" s="13" customFormat="1"/>
    <row r="33223" s="13" customFormat="1"/>
    <row r="33224" s="13" customFormat="1"/>
    <row r="33225" s="13" customFormat="1"/>
    <row r="33226" s="13" customFormat="1"/>
    <row r="33227" s="13" customFormat="1"/>
    <row r="33228" s="13" customFormat="1"/>
    <row r="33229" s="13" customFormat="1"/>
    <row r="33230" s="13" customFormat="1"/>
    <row r="33231" s="13" customFormat="1"/>
    <row r="33232" s="13" customFormat="1"/>
    <row r="33233" s="13" customFormat="1"/>
    <row r="33234" s="13" customFormat="1"/>
    <row r="33235" s="13" customFormat="1"/>
    <row r="33236" s="13" customFormat="1"/>
    <row r="33237" s="13" customFormat="1"/>
    <row r="33238" s="13" customFormat="1"/>
    <row r="33239" s="13" customFormat="1"/>
    <row r="33240" s="13" customFormat="1"/>
    <row r="33241" s="13" customFormat="1"/>
    <row r="33242" s="13" customFormat="1"/>
    <row r="33243" s="13" customFormat="1"/>
    <row r="33244" s="13" customFormat="1"/>
    <row r="33245" s="13" customFormat="1"/>
    <row r="33246" s="13" customFormat="1"/>
    <row r="33247" s="13" customFormat="1"/>
    <row r="33248" s="13" customFormat="1"/>
    <row r="33249" s="13" customFormat="1"/>
    <row r="33250" s="13" customFormat="1"/>
    <row r="33251" s="13" customFormat="1"/>
    <row r="33252" s="13" customFormat="1"/>
    <row r="33253" s="13" customFormat="1"/>
    <row r="33254" s="13" customFormat="1"/>
    <row r="33255" s="13" customFormat="1"/>
    <row r="33256" s="13" customFormat="1"/>
    <row r="33257" s="13" customFormat="1"/>
    <row r="33258" s="13" customFormat="1"/>
    <row r="33259" s="13" customFormat="1"/>
    <row r="33260" s="13" customFormat="1"/>
    <row r="33261" s="13" customFormat="1"/>
    <row r="33262" s="13" customFormat="1"/>
    <row r="33263" s="13" customFormat="1"/>
    <row r="33264" s="13" customFormat="1"/>
    <row r="33265" s="13" customFormat="1"/>
    <row r="33266" s="13" customFormat="1"/>
    <row r="33267" s="13" customFormat="1"/>
    <row r="33268" s="13" customFormat="1"/>
    <row r="33269" s="13" customFormat="1"/>
    <row r="33270" s="13" customFormat="1"/>
    <row r="33271" s="13" customFormat="1"/>
    <row r="33272" s="13" customFormat="1"/>
    <row r="33273" s="13" customFormat="1"/>
    <row r="33274" s="13" customFormat="1"/>
    <row r="33275" s="13" customFormat="1"/>
    <row r="33276" s="13" customFormat="1"/>
    <row r="33277" s="13" customFormat="1"/>
    <row r="33278" s="13" customFormat="1"/>
    <row r="33279" s="13" customFormat="1"/>
    <row r="33280" s="13" customFormat="1"/>
    <row r="33281" s="13" customFormat="1"/>
    <row r="33282" s="13" customFormat="1"/>
    <row r="33283" s="13" customFormat="1"/>
    <row r="33284" s="13" customFormat="1"/>
    <row r="33285" s="13" customFormat="1"/>
    <row r="33286" s="13" customFormat="1"/>
    <row r="33287" s="13" customFormat="1"/>
    <row r="33288" s="13" customFormat="1"/>
    <row r="33289" s="13" customFormat="1"/>
    <row r="33290" s="13" customFormat="1"/>
    <row r="33291" s="13" customFormat="1"/>
    <row r="33292" s="13" customFormat="1"/>
    <row r="33293" s="13" customFormat="1"/>
    <row r="33294" s="13" customFormat="1"/>
    <row r="33295" s="13" customFormat="1"/>
    <row r="33296" s="13" customFormat="1"/>
    <row r="33297" s="13" customFormat="1"/>
    <row r="33298" s="13" customFormat="1"/>
    <row r="33299" s="13" customFormat="1"/>
    <row r="33300" s="13" customFormat="1"/>
    <row r="33301" s="13" customFormat="1"/>
    <row r="33302" s="13" customFormat="1"/>
    <row r="33303" s="13" customFormat="1"/>
    <row r="33304" s="13" customFormat="1"/>
    <row r="33305" s="13" customFormat="1"/>
    <row r="33306" s="13" customFormat="1"/>
    <row r="33307" s="13" customFormat="1"/>
    <row r="33308" s="13" customFormat="1"/>
    <row r="33309" s="13" customFormat="1"/>
    <row r="33310" s="13" customFormat="1"/>
    <row r="33311" s="13" customFormat="1"/>
    <row r="33312" s="13" customFormat="1"/>
    <row r="33313" s="13" customFormat="1"/>
    <row r="33314" s="13" customFormat="1"/>
    <row r="33315" s="13" customFormat="1"/>
    <row r="33316" s="13" customFormat="1"/>
    <row r="33317" s="13" customFormat="1"/>
    <row r="33318" s="13" customFormat="1"/>
    <row r="33319" s="13" customFormat="1"/>
    <row r="33320" s="13" customFormat="1"/>
    <row r="33321" s="13" customFormat="1"/>
    <row r="33322" s="13" customFormat="1"/>
    <row r="33323" s="13" customFormat="1"/>
    <row r="33324" s="13" customFormat="1"/>
    <row r="33325" s="13" customFormat="1"/>
    <row r="33326" s="13" customFormat="1"/>
    <row r="33327" s="13" customFormat="1"/>
    <row r="33328" s="13" customFormat="1"/>
    <row r="33329" s="13" customFormat="1"/>
    <row r="33330" s="13" customFormat="1"/>
    <row r="33331" s="13" customFormat="1"/>
    <row r="33332" s="13" customFormat="1"/>
    <row r="33333" s="13" customFormat="1"/>
    <row r="33334" s="13" customFormat="1"/>
    <row r="33335" s="13" customFormat="1"/>
    <row r="33336" s="13" customFormat="1"/>
    <row r="33337" s="13" customFormat="1"/>
    <row r="33338" s="13" customFormat="1"/>
    <row r="33339" s="13" customFormat="1"/>
    <row r="33340" s="13" customFormat="1"/>
    <row r="33341" s="13" customFormat="1"/>
    <row r="33342" s="13" customFormat="1"/>
    <row r="33343" s="13" customFormat="1"/>
    <row r="33344" s="13" customFormat="1"/>
    <row r="33345" s="13" customFormat="1"/>
    <row r="33346" s="13" customFormat="1"/>
    <row r="33347" s="13" customFormat="1"/>
    <row r="33348" s="13" customFormat="1"/>
    <row r="33349" s="13" customFormat="1"/>
    <row r="33350" s="13" customFormat="1"/>
    <row r="33351" s="13" customFormat="1"/>
    <row r="33352" s="13" customFormat="1"/>
    <row r="33353" s="13" customFormat="1"/>
    <row r="33354" s="13" customFormat="1"/>
    <row r="33355" s="13" customFormat="1"/>
    <row r="33356" s="13" customFormat="1"/>
    <row r="33357" s="13" customFormat="1"/>
    <row r="33358" s="13" customFormat="1"/>
    <row r="33359" s="13" customFormat="1"/>
    <row r="33360" s="13" customFormat="1"/>
    <row r="33361" s="13" customFormat="1"/>
    <row r="33362" s="13" customFormat="1"/>
    <row r="33363" s="13" customFormat="1"/>
    <row r="33364" s="13" customFormat="1"/>
    <row r="33365" s="13" customFormat="1"/>
    <row r="33366" s="13" customFormat="1"/>
    <row r="33367" s="13" customFormat="1"/>
    <row r="33368" s="13" customFormat="1"/>
    <row r="33369" s="13" customFormat="1"/>
    <row r="33370" s="13" customFormat="1"/>
    <row r="33371" s="13" customFormat="1"/>
    <row r="33372" s="13" customFormat="1"/>
    <row r="33373" s="13" customFormat="1"/>
    <row r="33374" s="13" customFormat="1"/>
    <row r="33375" s="13" customFormat="1"/>
    <row r="33376" s="13" customFormat="1"/>
    <row r="33377" s="13" customFormat="1"/>
    <row r="33378" s="13" customFormat="1"/>
    <row r="33379" s="13" customFormat="1"/>
    <row r="33380" s="13" customFormat="1"/>
    <row r="33381" s="13" customFormat="1"/>
    <row r="33382" s="13" customFormat="1"/>
    <row r="33383" s="13" customFormat="1"/>
    <row r="33384" s="13" customFormat="1"/>
    <row r="33385" s="13" customFormat="1"/>
    <row r="33386" s="13" customFormat="1"/>
    <row r="33387" s="13" customFormat="1"/>
    <row r="33388" s="13" customFormat="1"/>
    <row r="33389" s="13" customFormat="1"/>
    <row r="33390" s="13" customFormat="1"/>
    <row r="33391" s="13" customFormat="1"/>
    <row r="33392" s="13" customFormat="1"/>
    <row r="33393" s="13" customFormat="1"/>
    <row r="33394" s="13" customFormat="1"/>
    <row r="33395" s="13" customFormat="1"/>
    <row r="33396" s="13" customFormat="1"/>
    <row r="33397" s="13" customFormat="1"/>
    <row r="33398" s="13" customFormat="1"/>
    <row r="33399" s="13" customFormat="1"/>
    <row r="33400" s="13" customFormat="1"/>
    <row r="33401" s="13" customFormat="1"/>
    <row r="33402" s="13" customFormat="1"/>
    <row r="33403" s="13" customFormat="1"/>
    <row r="33404" s="13" customFormat="1"/>
    <row r="33405" s="13" customFormat="1"/>
    <row r="33406" s="13" customFormat="1"/>
    <row r="33407" s="13" customFormat="1"/>
    <row r="33408" s="13" customFormat="1"/>
    <row r="33409" s="13" customFormat="1"/>
    <row r="33410" s="13" customFormat="1"/>
    <row r="33411" s="13" customFormat="1"/>
    <row r="33412" s="13" customFormat="1"/>
    <row r="33413" s="13" customFormat="1"/>
    <row r="33414" s="13" customFormat="1"/>
    <row r="33415" s="13" customFormat="1"/>
    <row r="33416" s="13" customFormat="1"/>
    <row r="33417" s="13" customFormat="1"/>
    <row r="33418" s="13" customFormat="1"/>
    <row r="33419" s="13" customFormat="1"/>
    <row r="33420" s="13" customFormat="1"/>
    <row r="33421" s="13" customFormat="1"/>
    <row r="33422" s="13" customFormat="1"/>
    <row r="33423" s="13" customFormat="1"/>
    <row r="33424" s="13" customFormat="1"/>
    <row r="33425" s="13" customFormat="1"/>
    <row r="33426" s="13" customFormat="1"/>
    <row r="33427" s="13" customFormat="1"/>
    <row r="33428" s="13" customFormat="1"/>
    <row r="33429" s="13" customFormat="1"/>
    <row r="33430" s="13" customFormat="1"/>
    <row r="33431" s="13" customFormat="1"/>
    <row r="33432" s="13" customFormat="1"/>
    <row r="33433" s="13" customFormat="1"/>
    <row r="33434" s="13" customFormat="1"/>
    <row r="33435" s="13" customFormat="1"/>
    <row r="33436" s="13" customFormat="1"/>
    <row r="33437" s="13" customFormat="1"/>
    <row r="33438" s="13" customFormat="1"/>
    <row r="33439" s="13" customFormat="1"/>
    <row r="33440" s="13" customFormat="1"/>
    <row r="33441" s="13" customFormat="1"/>
    <row r="33442" s="13" customFormat="1"/>
    <row r="33443" s="13" customFormat="1"/>
    <row r="33444" s="13" customFormat="1"/>
    <row r="33445" s="13" customFormat="1"/>
    <row r="33446" s="13" customFormat="1"/>
    <row r="33447" s="13" customFormat="1"/>
    <row r="33448" s="13" customFormat="1"/>
    <row r="33449" s="13" customFormat="1"/>
    <row r="33450" s="13" customFormat="1"/>
    <row r="33451" s="13" customFormat="1"/>
    <row r="33452" s="13" customFormat="1"/>
    <row r="33453" s="13" customFormat="1"/>
    <row r="33454" s="13" customFormat="1"/>
    <row r="33455" s="13" customFormat="1"/>
    <row r="33456" s="13" customFormat="1"/>
    <row r="33457" s="13" customFormat="1"/>
    <row r="33458" s="13" customFormat="1"/>
    <row r="33459" s="13" customFormat="1"/>
    <row r="33460" s="13" customFormat="1"/>
    <row r="33461" s="13" customFormat="1"/>
    <row r="33462" s="13" customFormat="1"/>
    <row r="33463" s="13" customFormat="1"/>
    <row r="33464" s="13" customFormat="1"/>
    <row r="33465" s="13" customFormat="1"/>
    <row r="33466" s="13" customFormat="1"/>
    <row r="33467" s="13" customFormat="1"/>
    <row r="33468" s="13" customFormat="1"/>
    <row r="33469" s="13" customFormat="1"/>
    <row r="33470" s="13" customFormat="1"/>
    <row r="33471" s="13" customFormat="1"/>
    <row r="33472" s="13" customFormat="1"/>
    <row r="33473" s="13" customFormat="1"/>
    <row r="33474" s="13" customFormat="1"/>
    <row r="33475" s="13" customFormat="1"/>
    <row r="33476" s="13" customFormat="1"/>
    <row r="33477" s="13" customFormat="1"/>
    <row r="33478" s="13" customFormat="1"/>
    <row r="33479" s="13" customFormat="1"/>
    <row r="33480" s="13" customFormat="1"/>
    <row r="33481" s="13" customFormat="1"/>
    <row r="33482" s="13" customFormat="1"/>
    <row r="33483" s="13" customFormat="1"/>
    <row r="33484" s="13" customFormat="1"/>
    <row r="33485" s="13" customFormat="1"/>
    <row r="33486" s="13" customFormat="1"/>
    <row r="33487" s="13" customFormat="1"/>
    <row r="33488" s="13" customFormat="1"/>
    <row r="33489" s="13" customFormat="1"/>
    <row r="33490" s="13" customFormat="1"/>
    <row r="33491" s="13" customFormat="1"/>
    <row r="33492" s="13" customFormat="1"/>
    <row r="33493" s="13" customFormat="1"/>
    <row r="33494" s="13" customFormat="1"/>
    <row r="33495" s="13" customFormat="1"/>
    <row r="33496" s="13" customFormat="1"/>
    <row r="33497" s="13" customFormat="1"/>
    <row r="33498" s="13" customFormat="1"/>
    <row r="33499" s="13" customFormat="1"/>
    <row r="33500" s="13" customFormat="1"/>
    <row r="33501" s="13" customFormat="1"/>
    <row r="33502" s="13" customFormat="1"/>
    <row r="33503" s="13" customFormat="1"/>
    <row r="33504" s="13" customFormat="1"/>
    <row r="33505" s="13" customFormat="1"/>
    <row r="33506" s="13" customFormat="1"/>
    <row r="33507" s="13" customFormat="1"/>
    <row r="33508" s="13" customFormat="1"/>
    <row r="33509" s="13" customFormat="1"/>
    <row r="33510" s="13" customFormat="1"/>
    <row r="33511" s="13" customFormat="1"/>
    <row r="33512" s="13" customFormat="1"/>
    <row r="33513" s="13" customFormat="1"/>
    <row r="33514" s="13" customFormat="1"/>
    <row r="33515" s="13" customFormat="1"/>
    <row r="33516" s="13" customFormat="1"/>
    <row r="33517" s="13" customFormat="1"/>
    <row r="33518" s="13" customFormat="1"/>
    <row r="33519" s="13" customFormat="1"/>
    <row r="33520" s="13" customFormat="1"/>
    <row r="33521" s="13" customFormat="1"/>
    <row r="33522" s="13" customFormat="1"/>
    <row r="33523" s="13" customFormat="1"/>
    <row r="33524" s="13" customFormat="1"/>
    <row r="33525" s="13" customFormat="1"/>
    <row r="33526" s="13" customFormat="1"/>
    <row r="33527" s="13" customFormat="1"/>
    <row r="33528" s="13" customFormat="1"/>
    <row r="33529" s="13" customFormat="1"/>
    <row r="33530" s="13" customFormat="1"/>
    <row r="33531" s="13" customFormat="1"/>
    <row r="33532" s="13" customFormat="1"/>
    <row r="33533" s="13" customFormat="1"/>
    <row r="33534" s="13" customFormat="1"/>
    <row r="33535" s="13" customFormat="1"/>
    <row r="33536" s="13" customFormat="1"/>
    <row r="33537" s="13" customFormat="1"/>
    <row r="33538" s="13" customFormat="1"/>
    <row r="33539" s="13" customFormat="1"/>
    <row r="33540" s="13" customFormat="1"/>
    <row r="33541" s="13" customFormat="1"/>
    <row r="33542" s="13" customFormat="1"/>
    <row r="33543" s="13" customFormat="1"/>
    <row r="33544" s="13" customFormat="1"/>
    <row r="33545" s="13" customFormat="1"/>
    <row r="33546" s="13" customFormat="1"/>
    <row r="33547" s="13" customFormat="1"/>
    <row r="33548" s="13" customFormat="1"/>
    <row r="33549" s="13" customFormat="1"/>
    <row r="33550" s="13" customFormat="1"/>
    <row r="33551" s="13" customFormat="1"/>
    <row r="33552" s="13" customFormat="1"/>
    <row r="33553" s="13" customFormat="1"/>
    <row r="33554" s="13" customFormat="1"/>
    <row r="33555" s="13" customFormat="1"/>
    <row r="33556" s="13" customFormat="1"/>
    <row r="33557" s="13" customFormat="1"/>
    <row r="33558" s="13" customFormat="1"/>
    <row r="33559" s="13" customFormat="1"/>
    <row r="33560" s="13" customFormat="1"/>
    <row r="33561" s="13" customFormat="1"/>
    <row r="33562" s="13" customFormat="1"/>
    <row r="33563" s="13" customFormat="1"/>
    <row r="33564" s="13" customFormat="1"/>
    <row r="33565" s="13" customFormat="1"/>
    <row r="33566" s="13" customFormat="1"/>
    <row r="33567" s="13" customFormat="1"/>
    <row r="33568" s="13" customFormat="1"/>
    <row r="33569" s="13" customFormat="1"/>
    <row r="33570" s="13" customFormat="1"/>
    <row r="33571" s="13" customFormat="1"/>
    <row r="33572" s="13" customFormat="1"/>
    <row r="33573" s="13" customFormat="1"/>
    <row r="33574" s="13" customFormat="1"/>
    <row r="33575" s="13" customFormat="1"/>
    <row r="33576" s="13" customFormat="1"/>
    <row r="33577" s="13" customFormat="1"/>
    <row r="33578" s="13" customFormat="1"/>
    <row r="33579" s="13" customFormat="1"/>
    <row r="33580" s="13" customFormat="1"/>
    <row r="33581" s="13" customFormat="1"/>
    <row r="33582" s="13" customFormat="1"/>
    <row r="33583" s="13" customFormat="1"/>
    <row r="33584" s="13" customFormat="1"/>
    <row r="33585" s="13" customFormat="1"/>
    <row r="33586" s="13" customFormat="1"/>
    <row r="33587" s="13" customFormat="1"/>
    <row r="33588" s="13" customFormat="1"/>
    <row r="33589" s="13" customFormat="1"/>
    <row r="33590" s="13" customFormat="1"/>
    <row r="33591" s="13" customFormat="1"/>
    <row r="33592" s="13" customFormat="1"/>
    <row r="33593" s="13" customFormat="1"/>
    <row r="33594" s="13" customFormat="1"/>
    <row r="33595" s="13" customFormat="1"/>
    <row r="33596" s="13" customFormat="1"/>
    <row r="33597" s="13" customFormat="1"/>
    <row r="33598" s="13" customFormat="1"/>
    <row r="33599" s="13" customFormat="1"/>
    <row r="33600" s="13" customFormat="1"/>
    <row r="33601" s="13" customFormat="1"/>
    <row r="33602" s="13" customFormat="1"/>
    <row r="33603" s="13" customFormat="1"/>
    <row r="33604" s="13" customFormat="1"/>
    <row r="33605" s="13" customFormat="1"/>
    <row r="33606" s="13" customFormat="1"/>
    <row r="33607" s="13" customFormat="1"/>
    <row r="33608" s="13" customFormat="1"/>
    <row r="33609" s="13" customFormat="1"/>
    <row r="33610" s="13" customFormat="1"/>
    <row r="33611" s="13" customFormat="1"/>
    <row r="33612" s="13" customFormat="1"/>
    <row r="33613" s="13" customFormat="1"/>
    <row r="33614" s="13" customFormat="1"/>
    <row r="33615" s="13" customFormat="1"/>
    <row r="33616" s="13" customFormat="1"/>
    <row r="33617" s="13" customFormat="1"/>
    <row r="33618" s="13" customFormat="1"/>
    <row r="33619" s="13" customFormat="1"/>
    <row r="33620" s="13" customFormat="1"/>
    <row r="33621" s="13" customFormat="1"/>
    <row r="33622" s="13" customFormat="1"/>
    <row r="33623" s="13" customFormat="1"/>
    <row r="33624" s="13" customFormat="1"/>
    <row r="33625" s="13" customFormat="1"/>
    <row r="33626" s="13" customFormat="1"/>
    <row r="33627" s="13" customFormat="1"/>
    <row r="33628" s="13" customFormat="1"/>
    <row r="33629" s="13" customFormat="1"/>
    <row r="33630" s="13" customFormat="1"/>
    <row r="33631" s="13" customFormat="1"/>
    <row r="33632" s="13" customFormat="1"/>
    <row r="33633" s="13" customFormat="1"/>
    <row r="33634" s="13" customFormat="1"/>
    <row r="33635" s="13" customFormat="1"/>
    <row r="33636" s="13" customFormat="1"/>
    <row r="33637" s="13" customFormat="1"/>
    <row r="33638" s="13" customFormat="1"/>
    <row r="33639" s="13" customFormat="1"/>
    <row r="33640" s="13" customFormat="1"/>
    <row r="33641" s="13" customFormat="1"/>
    <row r="33642" s="13" customFormat="1"/>
    <row r="33643" s="13" customFormat="1"/>
    <row r="33644" s="13" customFormat="1"/>
    <row r="33645" s="13" customFormat="1"/>
    <row r="33646" s="13" customFormat="1"/>
    <row r="33647" s="13" customFormat="1"/>
    <row r="33648" s="13" customFormat="1"/>
    <row r="33649" s="13" customFormat="1"/>
    <row r="33650" s="13" customFormat="1"/>
    <row r="33651" s="13" customFormat="1"/>
    <row r="33652" s="13" customFormat="1"/>
    <row r="33653" s="13" customFormat="1"/>
    <row r="33654" s="13" customFormat="1"/>
    <row r="33655" s="13" customFormat="1"/>
    <row r="33656" s="13" customFormat="1"/>
    <row r="33657" s="13" customFormat="1"/>
    <row r="33658" s="13" customFormat="1"/>
    <row r="33659" s="13" customFormat="1"/>
    <row r="33660" s="13" customFormat="1"/>
    <row r="33661" s="13" customFormat="1"/>
    <row r="33662" s="13" customFormat="1"/>
    <row r="33663" s="13" customFormat="1"/>
    <row r="33664" s="13" customFormat="1"/>
    <row r="33665" s="13" customFormat="1"/>
    <row r="33666" s="13" customFormat="1"/>
    <row r="33667" s="13" customFormat="1"/>
    <row r="33668" s="13" customFormat="1"/>
    <row r="33669" s="13" customFormat="1"/>
    <row r="33670" s="13" customFormat="1"/>
    <row r="33671" s="13" customFormat="1"/>
    <row r="33672" s="13" customFormat="1"/>
    <row r="33673" s="13" customFormat="1"/>
    <row r="33674" s="13" customFormat="1"/>
    <row r="33675" s="13" customFormat="1"/>
    <row r="33676" s="13" customFormat="1"/>
    <row r="33677" s="13" customFormat="1"/>
    <row r="33678" s="13" customFormat="1"/>
    <row r="33679" s="13" customFormat="1"/>
    <row r="33680" s="13" customFormat="1"/>
    <row r="33681" s="13" customFormat="1"/>
    <row r="33682" s="13" customFormat="1"/>
    <row r="33683" s="13" customFormat="1"/>
    <row r="33684" s="13" customFormat="1"/>
    <row r="33685" s="13" customFormat="1"/>
    <row r="33686" s="13" customFormat="1"/>
    <row r="33687" s="13" customFormat="1"/>
    <row r="33688" s="13" customFormat="1"/>
    <row r="33689" s="13" customFormat="1"/>
    <row r="33690" s="13" customFormat="1"/>
    <row r="33691" s="13" customFormat="1"/>
    <row r="33692" s="13" customFormat="1"/>
    <row r="33693" s="13" customFormat="1"/>
    <row r="33694" s="13" customFormat="1"/>
    <row r="33695" s="13" customFormat="1"/>
    <row r="33696" s="13" customFormat="1"/>
    <row r="33697" s="13" customFormat="1"/>
    <row r="33698" s="13" customFormat="1"/>
    <row r="33699" s="13" customFormat="1"/>
    <row r="33700" s="13" customFormat="1"/>
    <row r="33701" s="13" customFormat="1"/>
    <row r="33702" s="13" customFormat="1"/>
    <row r="33703" s="13" customFormat="1"/>
    <row r="33704" s="13" customFormat="1"/>
    <row r="33705" s="13" customFormat="1"/>
    <row r="33706" s="13" customFormat="1"/>
    <row r="33707" s="13" customFormat="1"/>
    <row r="33708" s="13" customFormat="1"/>
    <row r="33709" s="13" customFormat="1"/>
    <row r="33710" s="13" customFormat="1"/>
    <row r="33711" s="13" customFormat="1"/>
    <row r="33712" s="13" customFormat="1"/>
    <row r="33713" s="13" customFormat="1"/>
    <row r="33714" s="13" customFormat="1"/>
    <row r="33715" s="13" customFormat="1"/>
    <row r="33716" s="13" customFormat="1"/>
    <row r="33717" s="13" customFormat="1"/>
    <row r="33718" s="13" customFormat="1"/>
    <row r="33719" s="13" customFormat="1"/>
    <row r="33720" s="13" customFormat="1"/>
    <row r="33721" s="13" customFormat="1"/>
    <row r="33722" s="13" customFormat="1"/>
    <row r="33723" s="13" customFormat="1"/>
    <row r="33724" s="13" customFormat="1"/>
    <row r="33725" s="13" customFormat="1"/>
    <row r="33726" s="13" customFormat="1"/>
    <row r="33727" s="13" customFormat="1"/>
    <row r="33728" s="13" customFormat="1"/>
    <row r="33729" s="13" customFormat="1"/>
    <row r="33730" s="13" customFormat="1"/>
    <row r="33731" s="13" customFormat="1"/>
    <row r="33732" s="13" customFormat="1"/>
    <row r="33733" s="13" customFormat="1"/>
    <row r="33734" s="13" customFormat="1"/>
    <row r="33735" s="13" customFormat="1"/>
    <row r="33736" s="13" customFormat="1"/>
    <row r="33737" s="13" customFormat="1"/>
    <row r="33738" s="13" customFormat="1"/>
    <row r="33739" s="13" customFormat="1"/>
    <row r="33740" s="13" customFormat="1"/>
    <row r="33741" s="13" customFormat="1"/>
    <row r="33742" s="13" customFormat="1"/>
    <row r="33743" s="13" customFormat="1"/>
    <row r="33744" s="13" customFormat="1"/>
    <row r="33745" s="13" customFormat="1"/>
    <row r="33746" s="13" customFormat="1"/>
    <row r="33747" s="13" customFormat="1"/>
    <row r="33748" s="13" customFormat="1"/>
    <row r="33749" s="13" customFormat="1"/>
    <row r="33750" s="13" customFormat="1"/>
    <row r="33751" s="13" customFormat="1"/>
    <row r="33752" s="13" customFormat="1"/>
    <row r="33753" s="13" customFormat="1"/>
    <row r="33754" s="13" customFormat="1"/>
    <row r="33755" s="13" customFormat="1"/>
    <row r="33756" s="13" customFormat="1"/>
    <row r="33757" s="13" customFormat="1"/>
    <row r="33758" s="13" customFormat="1"/>
    <row r="33759" s="13" customFormat="1"/>
    <row r="33760" s="13" customFormat="1"/>
    <row r="33761" s="13" customFormat="1"/>
    <row r="33762" s="13" customFormat="1"/>
    <row r="33763" s="13" customFormat="1"/>
    <row r="33764" s="13" customFormat="1"/>
    <row r="33765" s="13" customFormat="1"/>
    <row r="33766" s="13" customFormat="1"/>
    <row r="33767" s="13" customFormat="1"/>
    <row r="33768" s="13" customFormat="1"/>
    <row r="33769" s="13" customFormat="1"/>
    <row r="33770" s="13" customFormat="1"/>
    <row r="33771" s="13" customFormat="1"/>
    <row r="33772" s="13" customFormat="1"/>
    <row r="33773" s="13" customFormat="1"/>
    <row r="33774" s="13" customFormat="1"/>
    <row r="33775" s="13" customFormat="1"/>
    <row r="33776" s="13" customFormat="1"/>
    <row r="33777" s="13" customFormat="1"/>
    <row r="33778" s="13" customFormat="1"/>
    <row r="33779" s="13" customFormat="1"/>
    <row r="33780" s="13" customFormat="1"/>
    <row r="33781" s="13" customFormat="1"/>
    <row r="33782" s="13" customFormat="1"/>
    <row r="33783" s="13" customFormat="1"/>
    <row r="33784" s="13" customFormat="1"/>
    <row r="33785" s="13" customFormat="1"/>
    <row r="33786" s="13" customFormat="1"/>
    <row r="33787" s="13" customFormat="1"/>
    <row r="33788" s="13" customFormat="1"/>
    <row r="33789" s="13" customFormat="1"/>
    <row r="33790" s="13" customFormat="1"/>
    <row r="33791" s="13" customFormat="1"/>
    <row r="33792" s="13" customFormat="1"/>
    <row r="33793" s="13" customFormat="1"/>
    <row r="33794" s="13" customFormat="1"/>
    <row r="33795" s="13" customFormat="1"/>
    <row r="33796" s="13" customFormat="1"/>
    <row r="33797" s="13" customFormat="1"/>
    <row r="33798" s="13" customFormat="1"/>
    <row r="33799" s="13" customFormat="1"/>
    <row r="33800" s="13" customFormat="1"/>
    <row r="33801" s="13" customFormat="1"/>
    <row r="33802" s="13" customFormat="1"/>
    <row r="33803" s="13" customFormat="1"/>
    <row r="33804" s="13" customFormat="1"/>
    <row r="33805" s="13" customFormat="1"/>
    <row r="33806" s="13" customFormat="1"/>
    <row r="33807" s="13" customFormat="1"/>
    <row r="33808" s="13" customFormat="1"/>
    <row r="33809" s="13" customFormat="1"/>
    <row r="33810" s="13" customFormat="1"/>
    <row r="33811" s="13" customFormat="1"/>
    <row r="33812" s="13" customFormat="1"/>
    <row r="33813" s="13" customFormat="1"/>
    <row r="33814" s="13" customFormat="1"/>
    <row r="33815" s="13" customFormat="1"/>
    <row r="33816" s="13" customFormat="1"/>
    <row r="33817" s="13" customFormat="1"/>
    <row r="33818" s="13" customFormat="1"/>
    <row r="33819" s="13" customFormat="1"/>
    <row r="33820" s="13" customFormat="1"/>
    <row r="33821" s="13" customFormat="1"/>
    <row r="33822" s="13" customFormat="1"/>
    <row r="33823" s="13" customFormat="1"/>
    <row r="33824" s="13" customFormat="1"/>
    <row r="33825" s="13" customFormat="1"/>
    <row r="33826" s="13" customFormat="1"/>
    <row r="33827" s="13" customFormat="1"/>
    <row r="33828" s="13" customFormat="1"/>
    <row r="33829" s="13" customFormat="1"/>
    <row r="33830" s="13" customFormat="1"/>
    <row r="33831" s="13" customFormat="1"/>
    <row r="33832" s="13" customFormat="1"/>
    <row r="33833" s="13" customFormat="1"/>
    <row r="33834" s="13" customFormat="1"/>
    <row r="33835" s="13" customFormat="1"/>
    <row r="33836" s="13" customFormat="1"/>
    <row r="33837" s="13" customFormat="1"/>
    <row r="33838" s="13" customFormat="1"/>
    <row r="33839" s="13" customFormat="1"/>
    <row r="33840" s="13" customFormat="1"/>
    <row r="33841" s="13" customFormat="1"/>
    <row r="33842" s="13" customFormat="1"/>
    <row r="33843" s="13" customFormat="1"/>
    <row r="33844" s="13" customFormat="1"/>
    <row r="33845" s="13" customFormat="1"/>
    <row r="33846" s="13" customFormat="1"/>
    <row r="33847" s="13" customFormat="1"/>
    <row r="33848" s="13" customFormat="1"/>
    <row r="33849" s="13" customFormat="1"/>
    <row r="33850" s="13" customFormat="1"/>
    <row r="33851" s="13" customFormat="1"/>
    <row r="33852" s="13" customFormat="1"/>
    <row r="33853" s="13" customFormat="1"/>
    <row r="33854" s="13" customFormat="1"/>
    <row r="33855" s="13" customFormat="1"/>
    <row r="33856" s="13" customFormat="1"/>
    <row r="33857" s="13" customFormat="1"/>
    <row r="33858" s="13" customFormat="1"/>
    <row r="33859" s="13" customFormat="1"/>
    <row r="33860" s="13" customFormat="1"/>
    <row r="33861" s="13" customFormat="1"/>
    <row r="33862" s="13" customFormat="1"/>
    <row r="33863" s="13" customFormat="1"/>
    <row r="33864" s="13" customFormat="1"/>
    <row r="33865" s="13" customFormat="1"/>
    <row r="33866" s="13" customFormat="1"/>
    <row r="33867" s="13" customFormat="1"/>
    <row r="33868" s="13" customFormat="1"/>
    <row r="33869" s="13" customFormat="1"/>
    <row r="33870" s="13" customFormat="1"/>
    <row r="33871" s="13" customFormat="1"/>
    <row r="33872" s="13" customFormat="1"/>
    <row r="33873" s="13" customFormat="1"/>
    <row r="33874" s="13" customFormat="1"/>
    <row r="33875" s="13" customFormat="1"/>
    <row r="33876" s="13" customFormat="1"/>
    <row r="33877" s="13" customFormat="1"/>
    <row r="33878" s="13" customFormat="1"/>
    <row r="33879" s="13" customFormat="1"/>
    <row r="33880" s="13" customFormat="1"/>
    <row r="33881" s="13" customFormat="1"/>
    <row r="33882" s="13" customFormat="1"/>
    <row r="33883" s="13" customFormat="1"/>
    <row r="33884" s="13" customFormat="1"/>
    <row r="33885" s="13" customFormat="1"/>
    <row r="33886" s="13" customFormat="1"/>
    <row r="33887" s="13" customFormat="1"/>
    <row r="33888" s="13" customFormat="1"/>
    <row r="33889" s="13" customFormat="1"/>
    <row r="33890" s="13" customFormat="1"/>
    <row r="33891" s="13" customFormat="1"/>
    <row r="33892" s="13" customFormat="1"/>
    <row r="33893" s="13" customFormat="1"/>
    <row r="33894" s="13" customFormat="1"/>
    <row r="33895" s="13" customFormat="1"/>
    <row r="33896" s="13" customFormat="1"/>
    <row r="33897" s="13" customFormat="1"/>
    <row r="33898" s="13" customFormat="1"/>
    <row r="33899" s="13" customFormat="1"/>
    <row r="33900" s="13" customFormat="1"/>
    <row r="33901" s="13" customFormat="1"/>
    <row r="33902" s="13" customFormat="1"/>
    <row r="33903" s="13" customFormat="1"/>
    <row r="33904" s="13" customFormat="1"/>
    <row r="33905" s="13" customFormat="1"/>
    <row r="33906" s="13" customFormat="1"/>
    <row r="33907" s="13" customFormat="1"/>
    <row r="33908" s="13" customFormat="1"/>
    <row r="33909" s="13" customFormat="1"/>
    <row r="33910" s="13" customFormat="1"/>
    <row r="33911" s="13" customFormat="1"/>
    <row r="33912" s="13" customFormat="1"/>
    <row r="33913" s="13" customFormat="1"/>
    <row r="33914" s="13" customFormat="1"/>
    <row r="33915" s="13" customFormat="1"/>
    <row r="33916" s="13" customFormat="1"/>
    <row r="33917" s="13" customFormat="1"/>
    <row r="33918" s="13" customFormat="1"/>
    <row r="33919" s="13" customFormat="1"/>
    <row r="33920" s="13" customFormat="1"/>
    <row r="33921" s="13" customFormat="1"/>
    <row r="33922" s="13" customFormat="1"/>
    <row r="33923" s="13" customFormat="1"/>
    <row r="33924" s="13" customFormat="1"/>
    <row r="33925" s="13" customFormat="1"/>
    <row r="33926" s="13" customFormat="1"/>
    <row r="33927" s="13" customFormat="1"/>
    <row r="33928" s="13" customFormat="1"/>
    <row r="33929" s="13" customFormat="1"/>
    <row r="33930" s="13" customFormat="1"/>
    <row r="33931" s="13" customFormat="1"/>
    <row r="33932" s="13" customFormat="1"/>
    <row r="33933" s="13" customFormat="1"/>
    <row r="33934" s="13" customFormat="1"/>
    <row r="33935" s="13" customFormat="1"/>
    <row r="33936" s="13" customFormat="1"/>
    <row r="33937" s="13" customFormat="1"/>
    <row r="33938" s="13" customFormat="1"/>
    <row r="33939" s="13" customFormat="1"/>
    <row r="33940" s="13" customFormat="1"/>
    <row r="33941" s="13" customFormat="1"/>
    <row r="33942" s="13" customFormat="1"/>
    <row r="33943" s="13" customFormat="1"/>
    <row r="33944" s="13" customFormat="1"/>
    <row r="33945" s="13" customFormat="1"/>
    <row r="33946" s="13" customFormat="1"/>
    <row r="33947" s="13" customFormat="1"/>
    <row r="33948" s="13" customFormat="1"/>
    <row r="33949" s="13" customFormat="1"/>
    <row r="33950" s="13" customFormat="1"/>
    <row r="33951" s="13" customFormat="1"/>
    <row r="33952" s="13" customFormat="1"/>
    <row r="33953" s="13" customFormat="1"/>
    <row r="33954" s="13" customFormat="1"/>
    <row r="33955" s="13" customFormat="1"/>
    <row r="33956" s="13" customFormat="1"/>
    <row r="33957" s="13" customFormat="1"/>
    <row r="33958" s="13" customFormat="1"/>
    <row r="33959" s="13" customFormat="1"/>
    <row r="33960" s="13" customFormat="1"/>
    <row r="33961" s="13" customFormat="1"/>
    <row r="33962" s="13" customFormat="1"/>
    <row r="33963" s="13" customFormat="1"/>
    <row r="33964" s="13" customFormat="1"/>
    <row r="33965" s="13" customFormat="1"/>
    <row r="33966" s="13" customFormat="1"/>
    <row r="33967" s="13" customFormat="1"/>
    <row r="33968" s="13" customFormat="1"/>
    <row r="33969" s="13" customFormat="1"/>
    <row r="33970" s="13" customFormat="1"/>
    <row r="33971" s="13" customFormat="1"/>
    <row r="33972" s="13" customFormat="1"/>
    <row r="33973" s="13" customFormat="1"/>
    <row r="33974" s="13" customFormat="1"/>
    <row r="33975" s="13" customFormat="1"/>
    <row r="33976" s="13" customFormat="1"/>
    <row r="33977" s="13" customFormat="1"/>
    <row r="33978" s="13" customFormat="1"/>
    <row r="33979" s="13" customFormat="1"/>
    <row r="33980" s="13" customFormat="1"/>
    <row r="33981" s="13" customFormat="1"/>
    <row r="33982" s="13" customFormat="1"/>
    <row r="33983" s="13" customFormat="1"/>
    <row r="33984" s="13" customFormat="1"/>
    <row r="33985" s="13" customFormat="1"/>
    <row r="33986" s="13" customFormat="1"/>
    <row r="33987" s="13" customFormat="1"/>
    <row r="33988" s="13" customFormat="1"/>
    <row r="33989" s="13" customFormat="1"/>
    <row r="33990" s="13" customFormat="1"/>
    <row r="33991" s="13" customFormat="1"/>
    <row r="33992" s="13" customFormat="1"/>
    <row r="33993" s="13" customFormat="1"/>
    <row r="33994" s="13" customFormat="1"/>
    <row r="33995" s="13" customFormat="1"/>
    <row r="33996" s="13" customFormat="1"/>
    <row r="33997" s="13" customFormat="1"/>
    <row r="33998" s="13" customFormat="1"/>
    <row r="33999" s="13" customFormat="1"/>
    <row r="34000" s="13" customFormat="1"/>
    <row r="34001" s="13" customFormat="1"/>
    <row r="34002" s="13" customFormat="1"/>
    <row r="34003" s="13" customFormat="1"/>
    <row r="34004" s="13" customFormat="1"/>
    <row r="34005" s="13" customFormat="1"/>
    <row r="34006" s="13" customFormat="1"/>
    <row r="34007" s="13" customFormat="1"/>
    <row r="34008" s="13" customFormat="1"/>
    <row r="34009" s="13" customFormat="1"/>
    <row r="34010" s="13" customFormat="1"/>
    <row r="34011" s="13" customFormat="1"/>
    <row r="34012" s="13" customFormat="1"/>
    <row r="34013" s="13" customFormat="1"/>
    <row r="34014" s="13" customFormat="1"/>
    <row r="34015" s="13" customFormat="1"/>
    <row r="34016" s="13" customFormat="1"/>
    <row r="34017" s="13" customFormat="1"/>
    <row r="34018" s="13" customFormat="1"/>
    <row r="34019" s="13" customFormat="1"/>
    <row r="34020" s="13" customFormat="1"/>
    <row r="34021" s="13" customFormat="1"/>
    <row r="34022" s="13" customFormat="1"/>
    <row r="34023" s="13" customFormat="1"/>
    <row r="34024" s="13" customFormat="1"/>
    <row r="34025" s="13" customFormat="1"/>
    <row r="34026" s="13" customFormat="1"/>
    <row r="34027" s="13" customFormat="1"/>
    <row r="34028" s="13" customFormat="1"/>
    <row r="34029" s="13" customFormat="1"/>
    <row r="34030" s="13" customFormat="1"/>
    <row r="34031" s="13" customFormat="1"/>
    <row r="34032" s="13" customFormat="1"/>
    <row r="34033" s="13" customFormat="1"/>
    <row r="34034" s="13" customFormat="1"/>
    <row r="34035" s="13" customFormat="1"/>
    <row r="34036" s="13" customFormat="1"/>
    <row r="34037" s="13" customFormat="1"/>
    <row r="34038" s="13" customFormat="1"/>
    <row r="34039" s="13" customFormat="1"/>
    <row r="34040" s="13" customFormat="1"/>
    <row r="34041" s="13" customFormat="1"/>
    <row r="34042" s="13" customFormat="1"/>
    <row r="34043" s="13" customFormat="1"/>
    <row r="34044" s="13" customFormat="1"/>
    <row r="34045" s="13" customFormat="1"/>
    <row r="34046" s="13" customFormat="1"/>
    <row r="34047" s="13" customFormat="1"/>
    <row r="34048" s="13" customFormat="1"/>
    <row r="34049" s="13" customFormat="1"/>
    <row r="34050" s="13" customFormat="1"/>
    <row r="34051" s="13" customFormat="1"/>
    <row r="34052" s="13" customFormat="1"/>
    <row r="34053" s="13" customFormat="1"/>
    <row r="34054" s="13" customFormat="1"/>
    <row r="34055" s="13" customFormat="1"/>
    <row r="34056" s="13" customFormat="1"/>
    <row r="34057" s="13" customFormat="1"/>
    <row r="34058" s="13" customFormat="1"/>
    <row r="34059" s="13" customFormat="1"/>
    <row r="34060" s="13" customFormat="1"/>
    <row r="34061" s="13" customFormat="1"/>
    <row r="34062" s="13" customFormat="1"/>
    <row r="34063" s="13" customFormat="1"/>
    <row r="34064" s="13" customFormat="1"/>
    <row r="34065" s="13" customFormat="1"/>
    <row r="34066" s="13" customFormat="1"/>
    <row r="34067" s="13" customFormat="1"/>
    <row r="34068" s="13" customFormat="1"/>
    <row r="34069" s="13" customFormat="1"/>
    <row r="34070" s="13" customFormat="1"/>
    <row r="34071" s="13" customFormat="1"/>
    <row r="34072" s="13" customFormat="1"/>
    <row r="34073" s="13" customFormat="1"/>
    <row r="34074" s="13" customFormat="1"/>
    <row r="34075" s="13" customFormat="1"/>
    <row r="34076" s="13" customFormat="1"/>
    <row r="34077" s="13" customFormat="1"/>
    <row r="34078" s="13" customFormat="1"/>
    <row r="34079" s="13" customFormat="1"/>
    <row r="34080" s="13" customFormat="1"/>
    <row r="34081" s="13" customFormat="1"/>
    <row r="34082" s="13" customFormat="1"/>
    <row r="34083" s="13" customFormat="1"/>
    <row r="34084" s="13" customFormat="1"/>
    <row r="34085" s="13" customFormat="1"/>
    <row r="34086" s="13" customFormat="1"/>
    <row r="34087" s="13" customFormat="1"/>
    <row r="34088" s="13" customFormat="1"/>
    <row r="34089" s="13" customFormat="1"/>
    <row r="34090" s="13" customFormat="1"/>
    <row r="34091" s="13" customFormat="1"/>
    <row r="34092" s="13" customFormat="1"/>
    <row r="34093" s="13" customFormat="1"/>
    <row r="34094" s="13" customFormat="1"/>
    <row r="34095" s="13" customFormat="1"/>
    <row r="34096" s="13" customFormat="1"/>
    <row r="34097" s="13" customFormat="1"/>
    <row r="34098" s="13" customFormat="1"/>
    <row r="34099" s="13" customFormat="1"/>
    <row r="34100" s="13" customFormat="1"/>
    <row r="34101" s="13" customFormat="1"/>
    <row r="34102" s="13" customFormat="1"/>
    <row r="34103" s="13" customFormat="1"/>
    <row r="34104" s="13" customFormat="1"/>
    <row r="34105" s="13" customFormat="1"/>
    <row r="34106" s="13" customFormat="1"/>
    <row r="34107" s="13" customFormat="1"/>
    <row r="34108" s="13" customFormat="1"/>
    <row r="34109" s="13" customFormat="1"/>
    <row r="34110" s="13" customFormat="1"/>
    <row r="34111" s="13" customFormat="1"/>
    <row r="34112" s="13" customFormat="1"/>
    <row r="34113" s="13" customFormat="1"/>
    <row r="34114" s="13" customFormat="1"/>
    <row r="34115" s="13" customFormat="1"/>
    <row r="34116" s="13" customFormat="1"/>
    <row r="34117" s="13" customFormat="1"/>
    <row r="34118" s="13" customFormat="1"/>
    <row r="34119" s="13" customFormat="1"/>
    <row r="34120" s="13" customFormat="1"/>
    <row r="34121" s="13" customFormat="1"/>
    <row r="34122" s="13" customFormat="1"/>
    <row r="34123" s="13" customFormat="1"/>
    <row r="34124" s="13" customFormat="1"/>
    <row r="34125" s="13" customFormat="1"/>
    <row r="34126" s="13" customFormat="1"/>
    <row r="34127" s="13" customFormat="1"/>
    <row r="34128" s="13" customFormat="1"/>
    <row r="34129" s="13" customFormat="1"/>
    <row r="34130" s="13" customFormat="1"/>
    <row r="34131" s="13" customFormat="1"/>
    <row r="34132" s="13" customFormat="1"/>
    <row r="34133" s="13" customFormat="1"/>
    <row r="34134" s="13" customFormat="1"/>
    <row r="34135" s="13" customFormat="1"/>
    <row r="34136" s="13" customFormat="1"/>
    <row r="34137" s="13" customFormat="1"/>
    <row r="34138" s="13" customFormat="1"/>
    <row r="34139" s="13" customFormat="1"/>
    <row r="34140" s="13" customFormat="1"/>
    <row r="34141" s="13" customFormat="1"/>
    <row r="34142" s="13" customFormat="1"/>
    <row r="34143" s="13" customFormat="1"/>
    <row r="34144" s="13" customFormat="1"/>
    <row r="34145" s="13" customFormat="1"/>
    <row r="34146" s="13" customFormat="1"/>
    <row r="34147" s="13" customFormat="1"/>
    <row r="34148" s="13" customFormat="1"/>
    <row r="34149" s="13" customFormat="1"/>
    <row r="34150" s="13" customFormat="1"/>
    <row r="34151" s="13" customFormat="1"/>
    <row r="34152" s="13" customFormat="1"/>
    <row r="34153" s="13" customFormat="1"/>
    <row r="34154" s="13" customFormat="1"/>
    <row r="34155" s="13" customFormat="1"/>
    <row r="34156" s="13" customFormat="1"/>
    <row r="34157" s="13" customFormat="1"/>
    <row r="34158" s="13" customFormat="1"/>
    <row r="34159" s="13" customFormat="1"/>
    <row r="34160" s="13" customFormat="1"/>
    <row r="34161" s="13" customFormat="1"/>
    <row r="34162" s="13" customFormat="1"/>
    <row r="34163" s="13" customFormat="1"/>
    <row r="34164" s="13" customFormat="1"/>
    <row r="34165" s="13" customFormat="1"/>
    <row r="34166" s="13" customFormat="1"/>
    <row r="34167" s="13" customFormat="1"/>
    <row r="34168" s="13" customFormat="1"/>
    <row r="34169" s="13" customFormat="1"/>
    <row r="34170" s="13" customFormat="1"/>
    <row r="34171" s="13" customFormat="1"/>
    <row r="34172" s="13" customFormat="1"/>
    <row r="34173" s="13" customFormat="1"/>
    <row r="34174" s="13" customFormat="1"/>
    <row r="34175" s="13" customFormat="1"/>
    <row r="34176" s="13" customFormat="1"/>
    <row r="34177" s="13" customFormat="1"/>
    <row r="34178" s="13" customFormat="1"/>
    <row r="34179" s="13" customFormat="1"/>
    <row r="34180" s="13" customFormat="1"/>
    <row r="34181" s="13" customFormat="1"/>
    <row r="34182" s="13" customFormat="1"/>
    <row r="34183" s="13" customFormat="1"/>
    <row r="34184" s="13" customFormat="1"/>
    <row r="34185" s="13" customFormat="1"/>
    <row r="34186" s="13" customFormat="1"/>
    <row r="34187" s="13" customFormat="1"/>
    <row r="34188" s="13" customFormat="1"/>
    <row r="34189" s="13" customFormat="1"/>
    <row r="34190" s="13" customFormat="1"/>
    <row r="34191" s="13" customFormat="1"/>
    <row r="34192" s="13" customFormat="1"/>
    <row r="34193" s="13" customFormat="1"/>
    <row r="34194" s="13" customFormat="1"/>
    <row r="34195" s="13" customFormat="1"/>
    <row r="34196" s="13" customFormat="1"/>
    <row r="34197" s="13" customFormat="1"/>
    <row r="34198" s="13" customFormat="1"/>
    <row r="34199" s="13" customFormat="1"/>
    <row r="34200" s="13" customFormat="1"/>
    <row r="34201" s="13" customFormat="1"/>
    <row r="34202" s="13" customFormat="1"/>
    <row r="34203" s="13" customFormat="1"/>
    <row r="34204" s="13" customFormat="1"/>
    <row r="34205" s="13" customFormat="1"/>
    <row r="34206" s="13" customFormat="1"/>
    <row r="34207" s="13" customFormat="1"/>
    <row r="34208" s="13" customFormat="1"/>
    <row r="34209" s="13" customFormat="1"/>
    <row r="34210" s="13" customFormat="1"/>
    <row r="34211" s="13" customFormat="1"/>
    <row r="34212" s="13" customFormat="1"/>
    <row r="34213" s="13" customFormat="1"/>
    <row r="34214" s="13" customFormat="1"/>
    <row r="34215" s="13" customFormat="1"/>
    <row r="34216" s="13" customFormat="1"/>
    <row r="34217" s="13" customFormat="1"/>
    <row r="34218" s="13" customFormat="1"/>
    <row r="34219" s="13" customFormat="1"/>
    <row r="34220" s="13" customFormat="1"/>
    <row r="34221" s="13" customFormat="1"/>
    <row r="34222" s="13" customFormat="1"/>
    <row r="34223" s="13" customFormat="1"/>
    <row r="34224" s="13" customFormat="1"/>
    <row r="34225" s="13" customFormat="1"/>
    <row r="34226" s="13" customFormat="1"/>
    <row r="34227" s="13" customFormat="1"/>
    <row r="34228" s="13" customFormat="1"/>
    <row r="34229" s="13" customFormat="1"/>
    <row r="34230" s="13" customFormat="1"/>
    <row r="34231" s="13" customFormat="1"/>
    <row r="34232" s="13" customFormat="1"/>
    <row r="34233" s="13" customFormat="1"/>
    <row r="34234" s="13" customFormat="1"/>
    <row r="34235" s="13" customFormat="1"/>
    <row r="34236" s="13" customFormat="1"/>
    <row r="34237" s="13" customFormat="1"/>
    <row r="34238" s="13" customFormat="1"/>
    <row r="34239" s="13" customFormat="1"/>
    <row r="34240" s="13" customFormat="1"/>
    <row r="34241" s="13" customFormat="1"/>
    <row r="34242" s="13" customFormat="1"/>
    <row r="34243" s="13" customFormat="1"/>
    <row r="34244" s="13" customFormat="1"/>
    <row r="34245" s="13" customFormat="1"/>
    <row r="34246" s="13" customFormat="1"/>
    <row r="34247" s="13" customFormat="1"/>
    <row r="34248" s="13" customFormat="1"/>
    <row r="34249" s="13" customFormat="1"/>
    <row r="34250" s="13" customFormat="1"/>
    <row r="34251" s="13" customFormat="1"/>
    <row r="34252" s="13" customFormat="1"/>
    <row r="34253" s="13" customFormat="1"/>
    <row r="34254" s="13" customFormat="1"/>
    <row r="34255" s="13" customFormat="1"/>
    <row r="34256" s="13" customFormat="1"/>
    <row r="34257" s="13" customFormat="1"/>
    <row r="34258" s="13" customFormat="1"/>
    <row r="34259" s="13" customFormat="1"/>
    <row r="34260" s="13" customFormat="1"/>
    <row r="34261" s="13" customFormat="1"/>
    <row r="34262" s="13" customFormat="1"/>
    <row r="34263" s="13" customFormat="1"/>
    <row r="34264" s="13" customFormat="1"/>
    <row r="34265" s="13" customFormat="1"/>
    <row r="34266" s="13" customFormat="1"/>
    <row r="34267" s="13" customFormat="1"/>
    <row r="34268" s="13" customFormat="1"/>
    <row r="34269" s="13" customFormat="1"/>
    <row r="34270" s="13" customFormat="1"/>
    <row r="34271" s="13" customFormat="1"/>
    <row r="34272" s="13" customFormat="1"/>
    <row r="34273" s="13" customFormat="1"/>
    <row r="34274" s="13" customFormat="1"/>
    <row r="34275" s="13" customFormat="1"/>
    <row r="34276" s="13" customFormat="1"/>
    <row r="34277" s="13" customFormat="1"/>
    <row r="34278" s="13" customFormat="1"/>
    <row r="34279" s="13" customFormat="1"/>
    <row r="34280" s="13" customFormat="1"/>
    <row r="34281" s="13" customFormat="1"/>
    <row r="34282" s="13" customFormat="1"/>
    <row r="34283" s="13" customFormat="1"/>
    <row r="34284" s="13" customFormat="1"/>
    <row r="34285" s="13" customFormat="1"/>
    <row r="34286" s="13" customFormat="1"/>
    <row r="34287" s="13" customFormat="1"/>
    <row r="34288" s="13" customFormat="1"/>
    <row r="34289" s="13" customFormat="1"/>
    <row r="34290" s="13" customFormat="1"/>
    <row r="34291" s="13" customFormat="1"/>
    <row r="34292" s="13" customFormat="1"/>
    <row r="34293" s="13" customFormat="1"/>
    <row r="34294" s="13" customFormat="1"/>
    <row r="34295" s="13" customFormat="1"/>
    <row r="34296" s="13" customFormat="1"/>
    <row r="34297" s="13" customFormat="1"/>
    <row r="34298" s="13" customFormat="1"/>
    <row r="34299" s="13" customFormat="1"/>
    <row r="34300" s="13" customFormat="1"/>
    <row r="34301" s="13" customFormat="1"/>
    <row r="34302" s="13" customFormat="1"/>
    <row r="34303" s="13" customFormat="1"/>
    <row r="34304" s="13" customFormat="1"/>
    <row r="34305" s="13" customFormat="1"/>
    <row r="34306" s="13" customFormat="1"/>
    <row r="34307" s="13" customFormat="1"/>
    <row r="34308" s="13" customFormat="1"/>
    <row r="34309" s="13" customFormat="1"/>
    <row r="34310" s="13" customFormat="1"/>
    <row r="34311" s="13" customFormat="1"/>
    <row r="34312" s="13" customFormat="1"/>
    <row r="34313" s="13" customFormat="1"/>
    <row r="34314" s="13" customFormat="1"/>
    <row r="34315" s="13" customFormat="1"/>
    <row r="34316" s="13" customFormat="1"/>
    <row r="34317" s="13" customFormat="1"/>
    <row r="34318" s="13" customFormat="1"/>
    <row r="34319" s="13" customFormat="1"/>
    <row r="34320" s="13" customFormat="1"/>
    <row r="34321" s="13" customFormat="1"/>
    <row r="34322" s="13" customFormat="1"/>
    <row r="34323" s="13" customFormat="1"/>
    <row r="34324" s="13" customFormat="1"/>
    <row r="34325" s="13" customFormat="1"/>
    <row r="34326" s="13" customFormat="1"/>
    <row r="34327" s="13" customFormat="1"/>
    <row r="34328" s="13" customFormat="1"/>
    <row r="34329" s="13" customFormat="1"/>
    <row r="34330" s="13" customFormat="1"/>
    <row r="34331" s="13" customFormat="1"/>
    <row r="34332" s="13" customFormat="1"/>
    <row r="34333" s="13" customFormat="1"/>
    <row r="34334" s="13" customFormat="1"/>
    <row r="34335" s="13" customFormat="1"/>
    <row r="34336" s="13" customFormat="1"/>
    <row r="34337" s="13" customFormat="1"/>
    <row r="34338" s="13" customFormat="1"/>
    <row r="34339" s="13" customFormat="1"/>
    <row r="34340" s="13" customFormat="1"/>
    <row r="34341" s="13" customFormat="1"/>
    <row r="34342" s="13" customFormat="1"/>
    <row r="34343" s="13" customFormat="1"/>
    <row r="34344" s="13" customFormat="1"/>
    <row r="34345" s="13" customFormat="1"/>
    <row r="34346" s="13" customFormat="1"/>
    <row r="34347" s="13" customFormat="1"/>
    <row r="34348" s="13" customFormat="1"/>
    <row r="34349" s="13" customFormat="1"/>
    <row r="34350" s="13" customFormat="1"/>
    <row r="34351" s="13" customFormat="1"/>
    <row r="34352" s="13" customFormat="1"/>
    <row r="34353" s="13" customFormat="1"/>
    <row r="34354" s="13" customFormat="1"/>
    <row r="34355" s="13" customFormat="1"/>
    <row r="34356" s="13" customFormat="1"/>
    <row r="34357" s="13" customFormat="1"/>
    <row r="34358" s="13" customFormat="1"/>
    <row r="34359" s="13" customFormat="1"/>
    <row r="34360" s="13" customFormat="1"/>
    <row r="34361" s="13" customFormat="1"/>
    <row r="34362" s="13" customFormat="1"/>
    <row r="34363" s="13" customFormat="1"/>
    <row r="34364" s="13" customFormat="1"/>
    <row r="34365" s="13" customFormat="1"/>
    <row r="34366" s="13" customFormat="1"/>
    <row r="34367" s="13" customFormat="1"/>
    <row r="34368" s="13" customFormat="1"/>
    <row r="34369" s="13" customFormat="1"/>
    <row r="34370" s="13" customFormat="1"/>
    <row r="34371" s="13" customFormat="1"/>
    <row r="34372" s="13" customFormat="1"/>
    <row r="34373" s="13" customFormat="1"/>
    <row r="34374" s="13" customFormat="1"/>
    <row r="34375" s="13" customFormat="1"/>
    <row r="34376" s="13" customFormat="1"/>
    <row r="34377" s="13" customFormat="1"/>
    <row r="34378" s="13" customFormat="1"/>
    <row r="34379" s="13" customFormat="1"/>
    <row r="34380" s="13" customFormat="1"/>
    <row r="34381" s="13" customFormat="1"/>
    <row r="34382" s="13" customFormat="1"/>
    <row r="34383" s="13" customFormat="1"/>
    <row r="34384" s="13" customFormat="1"/>
    <row r="34385" s="13" customFormat="1"/>
    <row r="34386" s="13" customFormat="1"/>
    <row r="34387" s="13" customFormat="1"/>
    <row r="34388" s="13" customFormat="1"/>
    <row r="34389" s="13" customFormat="1"/>
    <row r="34390" s="13" customFormat="1"/>
    <row r="34391" s="13" customFormat="1"/>
    <row r="34392" s="13" customFormat="1"/>
    <row r="34393" s="13" customFormat="1"/>
    <row r="34394" s="13" customFormat="1"/>
    <row r="34395" s="13" customFormat="1"/>
    <row r="34396" s="13" customFormat="1"/>
    <row r="34397" s="13" customFormat="1"/>
    <row r="34398" s="13" customFormat="1"/>
    <row r="34399" s="13" customFormat="1"/>
    <row r="34400" s="13" customFormat="1"/>
    <row r="34401" s="13" customFormat="1"/>
    <row r="34402" s="13" customFormat="1"/>
    <row r="34403" s="13" customFormat="1"/>
    <row r="34404" s="13" customFormat="1"/>
    <row r="34405" s="13" customFormat="1"/>
    <row r="34406" s="13" customFormat="1"/>
    <row r="34407" s="13" customFormat="1"/>
    <row r="34408" s="13" customFormat="1"/>
    <row r="34409" s="13" customFormat="1"/>
    <row r="34410" s="13" customFormat="1"/>
    <row r="34411" s="13" customFormat="1"/>
    <row r="34412" s="13" customFormat="1"/>
    <row r="34413" s="13" customFormat="1"/>
    <row r="34414" s="13" customFormat="1"/>
    <row r="34415" s="13" customFormat="1"/>
    <row r="34416" s="13" customFormat="1"/>
    <row r="34417" s="13" customFormat="1"/>
    <row r="34418" s="13" customFormat="1"/>
    <row r="34419" s="13" customFormat="1"/>
    <row r="34420" s="13" customFormat="1"/>
    <row r="34421" s="13" customFormat="1"/>
    <row r="34422" s="13" customFormat="1"/>
    <row r="34423" s="13" customFormat="1"/>
    <row r="34424" s="13" customFormat="1"/>
    <row r="34425" s="13" customFormat="1"/>
    <row r="34426" s="13" customFormat="1"/>
    <row r="34427" s="13" customFormat="1"/>
    <row r="34428" s="13" customFormat="1"/>
    <row r="34429" s="13" customFormat="1"/>
    <row r="34430" s="13" customFormat="1"/>
    <row r="34431" s="13" customFormat="1"/>
    <row r="34432" s="13" customFormat="1"/>
    <row r="34433" s="13" customFormat="1"/>
    <row r="34434" s="13" customFormat="1"/>
    <row r="34435" s="13" customFormat="1"/>
    <row r="34436" s="13" customFormat="1"/>
    <row r="34437" s="13" customFormat="1"/>
    <row r="34438" s="13" customFormat="1"/>
    <row r="34439" s="13" customFormat="1"/>
    <row r="34440" s="13" customFormat="1"/>
    <row r="34441" s="13" customFormat="1"/>
    <row r="34442" s="13" customFormat="1"/>
    <row r="34443" s="13" customFormat="1"/>
    <row r="34444" s="13" customFormat="1"/>
    <row r="34445" s="13" customFormat="1"/>
    <row r="34446" s="13" customFormat="1"/>
    <row r="34447" s="13" customFormat="1"/>
    <row r="34448" s="13" customFormat="1"/>
    <row r="34449" s="13" customFormat="1"/>
    <row r="34450" s="13" customFormat="1"/>
    <row r="34451" s="13" customFormat="1"/>
    <row r="34452" s="13" customFormat="1"/>
    <row r="34453" s="13" customFormat="1"/>
    <row r="34454" s="13" customFormat="1"/>
    <row r="34455" s="13" customFormat="1"/>
    <row r="34456" s="13" customFormat="1"/>
    <row r="34457" s="13" customFormat="1"/>
    <row r="34458" s="13" customFormat="1"/>
    <row r="34459" s="13" customFormat="1"/>
    <row r="34460" s="13" customFormat="1"/>
    <row r="34461" s="13" customFormat="1"/>
    <row r="34462" s="13" customFormat="1"/>
    <row r="34463" s="13" customFormat="1"/>
    <row r="34464" s="13" customFormat="1"/>
    <row r="34465" s="13" customFormat="1"/>
    <row r="34466" s="13" customFormat="1"/>
    <row r="34467" s="13" customFormat="1"/>
    <row r="34468" s="13" customFormat="1"/>
    <row r="34469" s="13" customFormat="1"/>
    <row r="34470" s="13" customFormat="1"/>
    <row r="34471" s="13" customFormat="1"/>
    <row r="34472" s="13" customFormat="1"/>
    <row r="34473" s="13" customFormat="1"/>
    <row r="34474" s="13" customFormat="1"/>
    <row r="34475" s="13" customFormat="1"/>
    <row r="34476" s="13" customFormat="1"/>
    <row r="34477" s="13" customFormat="1"/>
    <row r="34478" s="13" customFormat="1"/>
    <row r="34479" s="13" customFormat="1"/>
    <row r="34480" s="13" customFormat="1"/>
    <row r="34481" s="13" customFormat="1"/>
    <row r="34482" s="13" customFormat="1"/>
    <row r="34483" s="13" customFormat="1"/>
    <row r="34484" s="13" customFormat="1"/>
    <row r="34485" s="13" customFormat="1"/>
    <row r="34486" s="13" customFormat="1"/>
    <row r="34487" s="13" customFormat="1"/>
    <row r="34488" s="13" customFormat="1"/>
    <row r="34489" s="13" customFormat="1"/>
    <row r="34490" s="13" customFormat="1"/>
    <row r="34491" s="13" customFormat="1"/>
    <row r="34492" s="13" customFormat="1"/>
    <row r="34493" s="13" customFormat="1"/>
    <row r="34494" s="13" customFormat="1"/>
    <row r="34495" s="13" customFormat="1"/>
    <row r="34496" s="13" customFormat="1"/>
    <row r="34497" s="13" customFormat="1"/>
    <row r="34498" s="13" customFormat="1"/>
    <row r="34499" s="13" customFormat="1"/>
    <row r="34500" s="13" customFormat="1"/>
    <row r="34501" s="13" customFormat="1"/>
    <row r="34502" s="13" customFormat="1"/>
    <row r="34503" s="13" customFormat="1"/>
    <row r="34504" s="13" customFormat="1"/>
    <row r="34505" s="13" customFormat="1"/>
    <row r="34506" s="13" customFormat="1"/>
    <row r="34507" s="13" customFormat="1"/>
    <row r="34508" s="13" customFormat="1"/>
    <row r="34509" s="13" customFormat="1"/>
    <row r="34510" s="13" customFormat="1"/>
    <row r="34511" s="13" customFormat="1"/>
    <row r="34512" s="13" customFormat="1"/>
    <row r="34513" s="13" customFormat="1"/>
    <row r="34514" s="13" customFormat="1"/>
    <row r="34515" s="13" customFormat="1"/>
    <row r="34516" s="13" customFormat="1"/>
    <row r="34517" s="13" customFormat="1"/>
    <row r="34518" s="13" customFormat="1"/>
    <row r="34519" s="13" customFormat="1"/>
    <row r="34520" s="13" customFormat="1"/>
    <row r="34521" s="13" customFormat="1"/>
    <row r="34522" s="13" customFormat="1"/>
    <row r="34523" s="13" customFormat="1"/>
    <row r="34524" s="13" customFormat="1"/>
    <row r="34525" s="13" customFormat="1"/>
    <row r="34526" s="13" customFormat="1"/>
    <row r="34527" s="13" customFormat="1"/>
    <row r="34528" s="13" customFormat="1"/>
    <row r="34529" s="13" customFormat="1"/>
    <row r="34530" s="13" customFormat="1"/>
    <row r="34531" s="13" customFormat="1"/>
    <row r="34532" s="13" customFormat="1"/>
    <row r="34533" s="13" customFormat="1"/>
    <row r="34534" s="13" customFormat="1"/>
    <row r="34535" s="13" customFormat="1"/>
    <row r="34536" s="13" customFormat="1"/>
    <row r="34537" s="13" customFormat="1"/>
    <row r="34538" s="13" customFormat="1"/>
    <row r="34539" s="13" customFormat="1"/>
    <row r="34540" s="13" customFormat="1"/>
    <row r="34541" s="13" customFormat="1"/>
    <row r="34542" s="13" customFormat="1"/>
    <row r="34543" s="13" customFormat="1"/>
    <row r="34544" s="13" customFormat="1"/>
    <row r="34545" s="13" customFormat="1"/>
    <row r="34546" s="13" customFormat="1"/>
    <row r="34547" s="13" customFormat="1"/>
    <row r="34548" s="13" customFormat="1"/>
    <row r="34549" s="13" customFormat="1"/>
    <row r="34550" s="13" customFormat="1"/>
    <row r="34551" s="13" customFormat="1"/>
    <row r="34552" s="13" customFormat="1"/>
    <row r="34553" s="13" customFormat="1"/>
    <row r="34554" s="13" customFormat="1"/>
    <row r="34555" s="13" customFormat="1"/>
    <row r="34556" s="13" customFormat="1"/>
    <row r="34557" s="13" customFormat="1"/>
    <row r="34558" s="13" customFormat="1"/>
    <row r="34559" s="13" customFormat="1"/>
    <row r="34560" s="13" customFormat="1"/>
    <row r="34561" s="13" customFormat="1"/>
    <row r="34562" s="13" customFormat="1"/>
    <row r="34563" s="13" customFormat="1"/>
    <row r="34564" s="13" customFormat="1"/>
    <row r="34565" s="13" customFormat="1"/>
    <row r="34566" s="13" customFormat="1"/>
    <row r="34567" s="13" customFormat="1"/>
    <row r="34568" s="13" customFormat="1"/>
    <row r="34569" s="13" customFormat="1"/>
    <row r="34570" s="13" customFormat="1"/>
    <row r="34571" s="13" customFormat="1"/>
    <row r="34572" s="13" customFormat="1"/>
    <row r="34573" s="13" customFormat="1"/>
    <row r="34574" s="13" customFormat="1"/>
    <row r="34575" s="13" customFormat="1"/>
    <row r="34576" s="13" customFormat="1"/>
    <row r="34577" s="13" customFormat="1"/>
    <row r="34578" s="13" customFormat="1"/>
    <row r="34579" s="13" customFormat="1"/>
    <row r="34580" s="13" customFormat="1"/>
    <row r="34581" s="13" customFormat="1"/>
    <row r="34582" s="13" customFormat="1"/>
    <row r="34583" s="13" customFormat="1"/>
    <row r="34584" s="13" customFormat="1"/>
    <row r="34585" s="13" customFormat="1"/>
    <row r="34586" s="13" customFormat="1"/>
    <row r="34587" s="13" customFormat="1"/>
    <row r="34588" s="13" customFormat="1"/>
    <row r="34589" s="13" customFormat="1"/>
    <row r="34590" s="13" customFormat="1"/>
    <row r="34591" s="13" customFormat="1"/>
    <row r="34592" s="13" customFormat="1"/>
    <row r="34593" s="13" customFormat="1"/>
    <row r="34594" s="13" customFormat="1"/>
    <row r="34595" s="13" customFormat="1"/>
    <row r="34596" s="13" customFormat="1"/>
    <row r="34597" s="13" customFormat="1"/>
    <row r="34598" s="13" customFormat="1"/>
    <row r="34599" s="13" customFormat="1"/>
    <row r="34600" s="13" customFormat="1"/>
    <row r="34601" s="13" customFormat="1"/>
    <row r="34602" s="13" customFormat="1"/>
    <row r="34603" s="13" customFormat="1"/>
    <row r="34604" s="13" customFormat="1"/>
    <row r="34605" s="13" customFormat="1"/>
    <row r="34606" s="13" customFormat="1"/>
    <row r="34607" s="13" customFormat="1"/>
    <row r="34608" s="13" customFormat="1"/>
    <row r="34609" s="13" customFormat="1"/>
    <row r="34610" s="13" customFormat="1"/>
    <row r="34611" s="13" customFormat="1"/>
    <row r="34612" s="13" customFormat="1"/>
    <row r="34613" s="13" customFormat="1"/>
    <row r="34614" s="13" customFormat="1"/>
    <row r="34615" s="13" customFormat="1"/>
    <row r="34616" s="13" customFormat="1"/>
    <row r="34617" s="13" customFormat="1"/>
    <row r="34618" s="13" customFormat="1"/>
    <row r="34619" s="13" customFormat="1"/>
    <row r="34620" s="13" customFormat="1"/>
    <row r="34621" s="13" customFormat="1"/>
    <row r="34622" s="13" customFormat="1"/>
    <row r="34623" s="13" customFormat="1"/>
    <row r="34624" s="13" customFormat="1"/>
    <row r="34625" s="13" customFormat="1"/>
    <row r="34626" s="13" customFormat="1"/>
    <row r="34627" s="13" customFormat="1"/>
    <row r="34628" s="13" customFormat="1"/>
    <row r="34629" s="13" customFormat="1"/>
    <row r="34630" s="13" customFormat="1"/>
    <row r="34631" s="13" customFormat="1"/>
    <row r="34632" s="13" customFormat="1"/>
    <row r="34633" s="13" customFormat="1"/>
    <row r="34634" s="13" customFormat="1"/>
    <row r="34635" s="13" customFormat="1"/>
    <row r="34636" s="13" customFormat="1"/>
    <row r="34637" s="13" customFormat="1"/>
    <row r="34638" s="13" customFormat="1"/>
    <row r="34639" s="13" customFormat="1"/>
    <row r="34640" s="13" customFormat="1"/>
    <row r="34641" s="13" customFormat="1"/>
    <row r="34642" s="13" customFormat="1"/>
    <row r="34643" s="13" customFormat="1"/>
    <row r="34644" s="13" customFormat="1"/>
    <row r="34645" s="13" customFormat="1"/>
    <row r="34646" s="13" customFormat="1"/>
    <row r="34647" s="13" customFormat="1"/>
    <row r="34648" s="13" customFormat="1"/>
    <row r="34649" s="13" customFormat="1"/>
    <row r="34650" s="13" customFormat="1"/>
    <row r="34651" s="13" customFormat="1"/>
    <row r="34652" s="13" customFormat="1"/>
    <row r="34653" s="13" customFormat="1"/>
    <row r="34654" s="13" customFormat="1"/>
    <row r="34655" s="13" customFormat="1"/>
    <row r="34656" s="13" customFormat="1"/>
    <row r="34657" s="13" customFormat="1"/>
    <row r="34658" s="13" customFormat="1"/>
    <row r="34659" s="13" customFormat="1"/>
    <row r="34660" s="13" customFormat="1"/>
    <row r="34661" s="13" customFormat="1"/>
    <row r="34662" s="13" customFormat="1"/>
    <row r="34663" s="13" customFormat="1"/>
    <row r="34664" s="13" customFormat="1"/>
    <row r="34665" s="13" customFormat="1"/>
    <row r="34666" s="13" customFormat="1"/>
    <row r="34667" s="13" customFormat="1"/>
    <row r="34668" s="13" customFormat="1"/>
    <row r="34669" s="13" customFormat="1"/>
    <row r="34670" s="13" customFormat="1"/>
    <row r="34671" s="13" customFormat="1"/>
    <row r="34672" s="13" customFormat="1"/>
    <row r="34673" s="13" customFormat="1"/>
    <row r="34674" s="13" customFormat="1"/>
    <row r="34675" s="13" customFormat="1"/>
    <row r="34676" s="13" customFormat="1"/>
    <row r="34677" s="13" customFormat="1"/>
    <row r="34678" s="13" customFormat="1"/>
    <row r="34679" s="13" customFormat="1"/>
    <row r="34680" s="13" customFormat="1"/>
    <row r="34681" s="13" customFormat="1"/>
    <row r="34682" s="13" customFormat="1"/>
    <row r="34683" s="13" customFormat="1"/>
    <row r="34684" s="13" customFormat="1"/>
    <row r="34685" s="13" customFormat="1"/>
    <row r="34686" s="13" customFormat="1"/>
    <row r="34687" s="13" customFormat="1"/>
    <row r="34688" s="13" customFormat="1"/>
    <row r="34689" s="13" customFormat="1"/>
    <row r="34690" s="13" customFormat="1"/>
    <row r="34691" s="13" customFormat="1"/>
    <row r="34692" s="13" customFormat="1"/>
    <row r="34693" s="13" customFormat="1"/>
    <row r="34694" s="13" customFormat="1"/>
    <row r="34695" s="13" customFormat="1"/>
    <row r="34696" s="13" customFormat="1"/>
    <row r="34697" s="13" customFormat="1"/>
    <row r="34698" s="13" customFormat="1"/>
    <row r="34699" s="13" customFormat="1"/>
    <row r="34700" s="13" customFormat="1"/>
    <row r="34701" s="13" customFormat="1"/>
    <row r="34702" s="13" customFormat="1"/>
    <row r="34703" s="13" customFormat="1"/>
    <row r="34704" s="13" customFormat="1"/>
    <row r="34705" s="13" customFormat="1"/>
    <row r="34706" s="13" customFormat="1"/>
    <row r="34707" s="13" customFormat="1"/>
    <row r="34708" s="13" customFormat="1"/>
    <row r="34709" s="13" customFormat="1"/>
    <row r="34710" s="13" customFormat="1"/>
    <row r="34711" s="13" customFormat="1"/>
    <row r="34712" s="13" customFormat="1"/>
    <row r="34713" s="13" customFormat="1"/>
    <row r="34714" s="13" customFormat="1"/>
    <row r="34715" s="13" customFormat="1"/>
    <row r="34716" s="13" customFormat="1"/>
    <row r="34717" s="13" customFormat="1"/>
    <row r="34718" s="13" customFormat="1"/>
    <row r="34719" s="13" customFormat="1"/>
    <row r="34720" s="13" customFormat="1"/>
    <row r="34721" s="13" customFormat="1"/>
    <row r="34722" s="13" customFormat="1"/>
    <row r="34723" s="13" customFormat="1"/>
    <row r="34724" s="13" customFormat="1"/>
    <row r="34725" s="13" customFormat="1"/>
    <row r="34726" s="13" customFormat="1"/>
    <row r="34727" s="13" customFormat="1"/>
    <row r="34728" s="13" customFormat="1"/>
    <row r="34729" s="13" customFormat="1"/>
    <row r="34730" s="13" customFormat="1"/>
    <row r="34731" s="13" customFormat="1"/>
    <row r="34732" s="13" customFormat="1"/>
    <row r="34733" s="13" customFormat="1"/>
    <row r="34734" s="13" customFormat="1"/>
    <row r="34735" s="13" customFormat="1"/>
    <row r="34736" s="13" customFormat="1"/>
    <row r="34737" s="13" customFormat="1"/>
    <row r="34738" s="13" customFormat="1"/>
    <row r="34739" s="13" customFormat="1"/>
    <row r="34740" s="13" customFormat="1"/>
    <row r="34741" s="13" customFormat="1"/>
    <row r="34742" s="13" customFormat="1"/>
    <row r="34743" s="13" customFormat="1"/>
    <row r="34744" s="13" customFormat="1"/>
    <row r="34745" s="13" customFormat="1"/>
    <row r="34746" s="13" customFormat="1"/>
    <row r="34747" s="13" customFormat="1"/>
    <row r="34748" s="13" customFormat="1"/>
    <row r="34749" s="13" customFormat="1"/>
    <row r="34750" s="13" customFormat="1"/>
    <row r="34751" s="13" customFormat="1"/>
    <row r="34752" s="13" customFormat="1"/>
    <row r="34753" s="13" customFormat="1"/>
    <row r="34754" s="13" customFormat="1"/>
    <row r="34755" s="13" customFormat="1"/>
    <row r="34756" s="13" customFormat="1"/>
    <row r="34757" s="13" customFormat="1"/>
    <row r="34758" s="13" customFormat="1"/>
    <row r="34759" s="13" customFormat="1"/>
    <row r="34760" s="13" customFormat="1"/>
    <row r="34761" s="13" customFormat="1"/>
    <row r="34762" s="13" customFormat="1"/>
    <row r="34763" s="13" customFormat="1"/>
    <row r="34764" s="13" customFormat="1"/>
    <row r="34765" s="13" customFormat="1"/>
    <row r="34766" s="13" customFormat="1"/>
    <row r="34767" s="13" customFormat="1"/>
    <row r="34768" s="13" customFormat="1"/>
    <row r="34769" s="13" customFormat="1"/>
    <row r="34770" s="13" customFormat="1"/>
    <row r="34771" s="13" customFormat="1"/>
    <row r="34772" s="13" customFormat="1"/>
    <row r="34773" s="13" customFormat="1"/>
    <row r="34774" s="13" customFormat="1"/>
    <row r="34775" s="13" customFormat="1"/>
    <row r="34776" s="13" customFormat="1"/>
    <row r="34777" s="13" customFormat="1"/>
    <row r="34778" s="13" customFormat="1"/>
    <row r="34779" s="13" customFormat="1"/>
    <row r="34780" s="13" customFormat="1"/>
    <row r="34781" s="13" customFormat="1"/>
    <row r="34782" s="13" customFormat="1"/>
    <row r="34783" s="13" customFormat="1"/>
    <row r="34784" s="13" customFormat="1"/>
    <row r="34785" s="13" customFormat="1"/>
    <row r="34786" s="13" customFormat="1"/>
    <row r="34787" s="13" customFormat="1"/>
    <row r="34788" s="13" customFormat="1"/>
    <row r="34789" s="13" customFormat="1"/>
    <row r="34790" s="13" customFormat="1"/>
    <row r="34791" s="13" customFormat="1"/>
    <row r="34792" s="13" customFormat="1"/>
    <row r="34793" s="13" customFormat="1"/>
    <row r="34794" s="13" customFormat="1"/>
    <row r="34795" s="13" customFormat="1"/>
    <row r="34796" s="13" customFormat="1"/>
    <row r="34797" s="13" customFormat="1"/>
    <row r="34798" s="13" customFormat="1"/>
    <row r="34799" s="13" customFormat="1"/>
    <row r="34800" s="13" customFormat="1"/>
    <row r="34801" s="13" customFormat="1"/>
    <row r="34802" s="13" customFormat="1"/>
    <row r="34803" s="13" customFormat="1"/>
    <row r="34804" s="13" customFormat="1"/>
    <row r="34805" s="13" customFormat="1"/>
    <row r="34806" s="13" customFormat="1"/>
    <row r="34807" s="13" customFormat="1"/>
    <row r="34808" s="13" customFormat="1"/>
    <row r="34809" s="13" customFormat="1"/>
    <row r="34810" s="13" customFormat="1"/>
    <row r="34811" s="13" customFormat="1"/>
    <row r="34812" s="13" customFormat="1"/>
    <row r="34813" s="13" customFormat="1"/>
    <row r="34814" s="13" customFormat="1"/>
    <row r="34815" s="13" customFormat="1"/>
    <row r="34816" s="13" customFormat="1"/>
    <row r="34817" s="13" customFormat="1"/>
    <row r="34818" s="13" customFormat="1"/>
    <row r="34819" s="13" customFormat="1"/>
    <row r="34820" s="13" customFormat="1"/>
    <row r="34821" s="13" customFormat="1"/>
    <row r="34822" s="13" customFormat="1"/>
    <row r="34823" s="13" customFormat="1"/>
    <row r="34824" s="13" customFormat="1"/>
    <row r="34825" s="13" customFormat="1"/>
    <row r="34826" s="13" customFormat="1"/>
    <row r="34827" s="13" customFormat="1"/>
    <row r="34828" s="13" customFormat="1"/>
    <row r="34829" s="13" customFormat="1"/>
    <row r="34830" s="13" customFormat="1"/>
    <row r="34831" s="13" customFormat="1"/>
    <row r="34832" s="13" customFormat="1"/>
    <row r="34833" s="13" customFormat="1"/>
    <row r="34834" s="13" customFormat="1"/>
    <row r="34835" s="13" customFormat="1"/>
    <row r="34836" s="13" customFormat="1"/>
    <row r="34837" s="13" customFormat="1"/>
    <row r="34838" s="13" customFormat="1"/>
    <row r="34839" s="13" customFormat="1"/>
    <row r="34840" s="13" customFormat="1"/>
    <row r="34841" s="13" customFormat="1"/>
    <row r="34842" s="13" customFormat="1"/>
    <row r="34843" s="13" customFormat="1"/>
    <row r="34844" s="13" customFormat="1"/>
    <row r="34845" s="13" customFormat="1"/>
    <row r="34846" s="13" customFormat="1"/>
    <row r="34847" s="13" customFormat="1"/>
    <row r="34848" s="13" customFormat="1"/>
    <row r="34849" s="13" customFormat="1"/>
    <row r="34850" s="13" customFormat="1"/>
    <row r="34851" s="13" customFormat="1"/>
    <row r="34852" s="13" customFormat="1"/>
    <row r="34853" s="13" customFormat="1"/>
    <row r="34854" s="13" customFormat="1"/>
    <row r="34855" s="13" customFormat="1"/>
    <row r="34856" s="13" customFormat="1"/>
    <row r="34857" s="13" customFormat="1"/>
    <row r="34858" s="13" customFormat="1"/>
    <row r="34859" s="13" customFormat="1"/>
    <row r="34860" s="13" customFormat="1"/>
    <row r="34861" s="13" customFormat="1"/>
    <row r="34862" s="13" customFormat="1"/>
    <row r="34863" s="13" customFormat="1"/>
    <row r="34864" s="13" customFormat="1"/>
    <row r="34865" s="13" customFormat="1"/>
    <row r="34866" s="13" customFormat="1"/>
    <row r="34867" s="13" customFormat="1"/>
    <row r="34868" s="13" customFormat="1"/>
    <row r="34869" s="13" customFormat="1"/>
    <row r="34870" s="13" customFormat="1"/>
    <row r="34871" s="13" customFormat="1"/>
    <row r="34872" s="13" customFormat="1"/>
    <row r="34873" s="13" customFormat="1"/>
    <row r="34874" s="13" customFormat="1"/>
    <row r="34875" s="13" customFormat="1"/>
    <row r="34876" s="13" customFormat="1"/>
    <row r="34877" s="13" customFormat="1"/>
    <row r="34878" s="13" customFormat="1"/>
    <row r="34879" s="13" customFormat="1"/>
    <row r="34880" s="13" customFormat="1"/>
    <row r="34881" s="13" customFormat="1"/>
    <row r="34882" s="13" customFormat="1"/>
    <row r="34883" s="13" customFormat="1"/>
    <row r="34884" s="13" customFormat="1"/>
    <row r="34885" s="13" customFormat="1"/>
    <row r="34886" s="13" customFormat="1"/>
    <row r="34887" s="13" customFormat="1"/>
    <row r="34888" s="13" customFormat="1"/>
    <row r="34889" s="13" customFormat="1"/>
    <row r="34890" s="13" customFormat="1"/>
    <row r="34891" s="13" customFormat="1"/>
    <row r="34892" s="13" customFormat="1"/>
    <row r="34893" s="13" customFormat="1"/>
    <row r="34894" s="13" customFormat="1"/>
    <row r="34895" s="13" customFormat="1"/>
    <row r="34896" s="13" customFormat="1"/>
    <row r="34897" s="13" customFormat="1"/>
    <row r="34898" s="13" customFormat="1"/>
    <row r="34899" s="13" customFormat="1"/>
    <row r="34900" s="13" customFormat="1"/>
    <row r="34901" s="13" customFormat="1"/>
    <row r="34902" s="13" customFormat="1"/>
    <row r="34903" s="13" customFormat="1"/>
    <row r="34904" s="13" customFormat="1"/>
    <row r="34905" s="13" customFormat="1"/>
    <row r="34906" s="13" customFormat="1"/>
    <row r="34907" s="13" customFormat="1"/>
    <row r="34908" s="13" customFormat="1"/>
    <row r="34909" s="13" customFormat="1"/>
    <row r="34910" s="13" customFormat="1"/>
    <row r="34911" s="13" customFormat="1"/>
    <row r="34912" s="13" customFormat="1"/>
    <row r="34913" s="13" customFormat="1"/>
    <row r="34914" s="13" customFormat="1"/>
    <row r="34915" s="13" customFormat="1"/>
    <row r="34916" s="13" customFormat="1"/>
    <row r="34917" s="13" customFormat="1"/>
    <row r="34918" s="13" customFormat="1"/>
    <row r="34919" s="13" customFormat="1"/>
    <row r="34920" s="13" customFormat="1"/>
    <row r="34921" s="13" customFormat="1"/>
    <row r="34922" s="13" customFormat="1"/>
    <row r="34923" s="13" customFormat="1"/>
    <row r="34924" s="13" customFormat="1"/>
    <row r="34925" s="13" customFormat="1"/>
    <row r="34926" s="13" customFormat="1"/>
    <row r="34927" s="13" customFormat="1"/>
    <row r="34928" s="13" customFormat="1"/>
    <row r="34929" s="13" customFormat="1"/>
    <row r="34930" s="13" customFormat="1"/>
    <row r="34931" s="13" customFormat="1"/>
    <row r="34932" s="13" customFormat="1"/>
    <row r="34933" s="13" customFormat="1"/>
    <row r="34934" s="13" customFormat="1"/>
    <row r="34935" s="13" customFormat="1"/>
    <row r="34936" s="13" customFormat="1"/>
    <row r="34937" s="13" customFormat="1"/>
    <row r="34938" s="13" customFormat="1"/>
    <row r="34939" s="13" customFormat="1"/>
    <row r="34940" s="13" customFormat="1"/>
    <row r="34941" s="13" customFormat="1"/>
    <row r="34942" s="13" customFormat="1"/>
    <row r="34943" s="13" customFormat="1"/>
    <row r="34944" s="13" customFormat="1"/>
    <row r="34945" s="13" customFormat="1"/>
    <row r="34946" s="13" customFormat="1"/>
    <row r="34947" s="13" customFormat="1"/>
    <row r="34948" s="13" customFormat="1"/>
    <row r="34949" s="13" customFormat="1"/>
    <row r="34950" s="13" customFormat="1"/>
    <row r="34951" s="13" customFormat="1"/>
    <row r="34952" s="13" customFormat="1"/>
    <row r="34953" s="13" customFormat="1"/>
    <row r="34954" s="13" customFormat="1"/>
    <row r="34955" s="13" customFormat="1"/>
    <row r="34956" s="13" customFormat="1"/>
    <row r="34957" s="13" customFormat="1"/>
    <row r="34958" s="13" customFormat="1"/>
    <row r="34959" s="13" customFormat="1"/>
    <row r="34960" s="13" customFormat="1"/>
    <row r="34961" s="13" customFormat="1"/>
    <row r="34962" s="13" customFormat="1"/>
    <row r="34963" s="13" customFormat="1"/>
    <row r="34964" s="13" customFormat="1"/>
    <row r="34965" s="13" customFormat="1"/>
    <row r="34966" s="13" customFormat="1"/>
    <row r="34967" s="13" customFormat="1"/>
    <row r="34968" s="13" customFormat="1"/>
    <row r="34969" s="13" customFormat="1"/>
    <row r="34970" s="13" customFormat="1"/>
    <row r="34971" s="13" customFormat="1"/>
    <row r="34972" s="13" customFormat="1"/>
    <row r="34973" s="13" customFormat="1"/>
    <row r="34974" s="13" customFormat="1"/>
    <row r="34975" s="13" customFormat="1"/>
    <row r="34976" s="13" customFormat="1"/>
    <row r="34977" s="13" customFormat="1"/>
    <row r="34978" s="13" customFormat="1"/>
    <row r="34979" s="13" customFormat="1"/>
    <row r="34980" s="13" customFormat="1"/>
    <row r="34981" s="13" customFormat="1"/>
    <row r="34982" s="13" customFormat="1"/>
    <row r="34983" s="13" customFormat="1"/>
    <row r="34984" s="13" customFormat="1"/>
    <row r="34985" s="13" customFormat="1"/>
    <row r="34986" s="13" customFormat="1"/>
    <row r="34987" s="13" customFormat="1"/>
    <row r="34988" s="13" customFormat="1"/>
    <row r="34989" s="13" customFormat="1"/>
    <row r="34990" s="13" customFormat="1"/>
    <row r="34991" s="13" customFormat="1"/>
    <row r="34992" s="13" customFormat="1"/>
    <row r="34993" s="13" customFormat="1"/>
    <row r="34994" s="13" customFormat="1"/>
    <row r="34995" s="13" customFormat="1"/>
    <row r="34996" s="13" customFormat="1"/>
    <row r="34997" s="13" customFormat="1"/>
    <row r="34998" s="13" customFormat="1"/>
    <row r="34999" s="13" customFormat="1"/>
    <row r="35000" s="13" customFormat="1"/>
    <row r="35001" s="13" customFormat="1"/>
    <row r="35002" s="13" customFormat="1"/>
    <row r="35003" s="13" customFormat="1"/>
    <row r="35004" s="13" customFormat="1"/>
    <row r="35005" s="13" customFormat="1"/>
    <row r="35006" s="13" customFormat="1"/>
    <row r="35007" s="13" customFormat="1"/>
    <row r="35008" s="13" customFormat="1"/>
    <row r="35009" s="13" customFormat="1"/>
    <row r="35010" s="13" customFormat="1"/>
    <row r="35011" s="13" customFormat="1"/>
    <row r="35012" s="13" customFormat="1"/>
    <row r="35013" s="13" customFormat="1"/>
    <row r="35014" s="13" customFormat="1"/>
    <row r="35015" s="13" customFormat="1"/>
    <row r="35016" s="13" customFormat="1"/>
    <row r="35017" s="13" customFormat="1"/>
    <row r="35018" s="13" customFormat="1"/>
    <row r="35019" s="13" customFormat="1"/>
    <row r="35020" s="13" customFormat="1"/>
    <row r="35021" s="13" customFormat="1"/>
    <row r="35022" s="13" customFormat="1"/>
    <row r="35023" s="13" customFormat="1"/>
    <row r="35024" s="13" customFormat="1"/>
    <row r="35025" s="13" customFormat="1"/>
    <row r="35026" s="13" customFormat="1"/>
    <row r="35027" s="13" customFormat="1"/>
    <row r="35028" s="13" customFormat="1"/>
    <row r="35029" s="13" customFormat="1"/>
    <row r="35030" s="13" customFormat="1"/>
    <row r="35031" s="13" customFormat="1"/>
    <row r="35032" s="13" customFormat="1"/>
    <row r="35033" s="13" customFormat="1"/>
    <row r="35034" s="13" customFormat="1"/>
    <row r="35035" s="13" customFormat="1"/>
    <row r="35036" s="13" customFormat="1"/>
    <row r="35037" s="13" customFormat="1"/>
    <row r="35038" s="13" customFormat="1"/>
    <row r="35039" s="13" customFormat="1"/>
    <row r="35040" s="13" customFormat="1"/>
    <row r="35041" s="13" customFormat="1"/>
    <row r="35042" s="13" customFormat="1"/>
    <row r="35043" s="13" customFormat="1"/>
    <row r="35044" s="13" customFormat="1"/>
    <row r="35045" s="13" customFormat="1"/>
    <row r="35046" s="13" customFormat="1"/>
    <row r="35047" s="13" customFormat="1"/>
    <row r="35048" s="13" customFormat="1"/>
    <row r="35049" s="13" customFormat="1"/>
    <row r="35050" s="13" customFormat="1"/>
    <row r="35051" s="13" customFormat="1"/>
    <row r="35052" s="13" customFormat="1"/>
    <row r="35053" s="13" customFormat="1"/>
    <row r="35054" s="13" customFormat="1"/>
    <row r="35055" s="13" customFormat="1"/>
    <row r="35056" s="13" customFormat="1"/>
    <row r="35057" s="13" customFormat="1"/>
    <row r="35058" s="13" customFormat="1"/>
    <row r="35059" s="13" customFormat="1"/>
    <row r="35060" s="13" customFormat="1"/>
    <row r="35061" s="13" customFormat="1"/>
    <row r="35062" s="13" customFormat="1"/>
    <row r="35063" s="13" customFormat="1"/>
    <row r="35064" s="13" customFormat="1"/>
    <row r="35065" s="13" customFormat="1"/>
    <row r="35066" s="13" customFormat="1"/>
    <row r="35067" s="13" customFormat="1"/>
    <row r="35068" s="13" customFormat="1"/>
    <row r="35069" s="13" customFormat="1"/>
    <row r="35070" s="13" customFormat="1"/>
    <row r="35071" s="13" customFormat="1"/>
    <row r="35072" s="13" customFormat="1"/>
    <row r="35073" s="13" customFormat="1"/>
    <row r="35074" s="13" customFormat="1"/>
    <row r="35075" s="13" customFormat="1"/>
    <row r="35076" s="13" customFormat="1"/>
    <row r="35077" s="13" customFormat="1"/>
    <row r="35078" s="13" customFormat="1"/>
    <row r="35079" s="13" customFormat="1"/>
    <row r="35080" s="13" customFormat="1"/>
    <row r="35081" s="13" customFormat="1"/>
    <row r="35082" s="13" customFormat="1"/>
    <row r="35083" s="13" customFormat="1"/>
    <row r="35084" s="13" customFormat="1"/>
    <row r="35085" s="13" customFormat="1"/>
    <row r="35086" s="13" customFormat="1"/>
    <row r="35087" s="13" customFormat="1"/>
    <row r="35088" s="13" customFormat="1"/>
    <row r="35089" s="13" customFormat="1"/>
    <row r="35090" s="13" customFormat="1"/>
    <row r="35091" s="13" customFormat="1"/>
    <row r="35092" s="13" customFormat="1"/>
    <row r="35093" s="13" customFormat="1"/>
    <row r="35094" s="13" customFormat="1"/>
    <row r="35095" s="13" customFormat="1"/>
    <row r="35096" s="13" customFormat="1"/>
    <row r="35097" s="13" customFormat="1"/>
    <row r="35098" s="13" customFormat="1"/>
    <row r="35099" s="13" customFormat="1"/>
    <row r="35100" s="13" customFormat="1"/>
    <row r="35101" s="13" customFormat="1"/>
    <row r="35102" s="13" customFormat="1"/>
    <row r="35103" s="13" customFormat="1"/>
    <row r="35104" s="13" customFormat="1"/>
    <row r="35105" s="13" customFormat="1"/>
    <row r="35106" s="13" customFormat="1"/>
    <row r="35107" s="13" customFormat="1"/>
    <row r="35108" s="13" customFormat="1"/>
    <row r="35109" s="13" customFormat="1"/>
    <row r="35110" s="13" customFormat="1"/>
    <row r="35111" s="13" customFormat="1"/>
    <row r="35112" s="13" customFormat="1"/>
    <row r="35113" s="13" customFormat="1"/>
    <row r="35114" s="13" customFormat="1"/>
    <row r="35115" s="13" customFormat="1"/>
    <row r="35116" s="13" customFormat="1"/>
    <row r="35117" s="13" customFormat="1"/>
    <row r="35118" s="13" customFormat="1"/>
    <row r="35119" s="13" customFormat="1"/>
    <row r="35120" s="13" customFormat="1"/>
    <row r="35121" s="13" customFormat="1"/>
    <row r="35122" s="13" customFormat="1"/>
    <row r="35123" s="13" customFormat="1"/>
    <row r="35124" s="13" customFormat="1"/>
    <row r="35125" s="13" customFormat="1"/>
    <row r="35126" s="13" customFormat="1"/>
    <row r="35127" s="13" customFormat="1"/>
    <row r="35128" s="13" customFormat="1"/>
    <row r="35129" s="13" customFormat="1"/>
    <row r="35130" s="13" customFormat="1"/>
    <row r="35131" s="13" customFormat="1"/>
    <row r="35132" s="13" customFormat="1"/>
    <row r="35133" s="13" customFormat="1"/>
    <row r="35134" s="13" customFormat="1"/>
    <row r="35135" s="13" customFormat="1"/>
    <row r="35136" s="13" customFormat="1"/>
    <row r="35137" s="13" customFormat="1"/>
    <row r="35138" s="13" customFormat="1"/>
    <row r="35139" s="13" customFormat="1"/>
    <row r="35140" s="13" customFormat="1"/>
    <row r="35141" s="13" customFormat="1"/>
    <row r="35142" s="13" customFormat="1"/>
    <row r="35143" s="13" customFormat="1"/>
    <row r="35144" s="13" customFormat="1"/>
    <row r="35145" s="13" customFormat="1"/>
    <row r="35146" s="13" customFormat="1"/>
    <row r="35147" s="13" customFormat="1"/>
    <row r="35148" s="13" customFormat="1"/>
    <row r="35149" s="13" customFormat="1"/>
    <row r="35150" s="13" customFormat="1"/>
    <row r="35151" s="13" customFormat="1"/>
    <row r="35152" s="13" customFormat="1"/>
    <row r="35153" s="13" customFormat="1"/>
    <row r="35154" s="13" customFormat="1"/>
    <row r="35155" s="13" customFormat="1"/>
    <row r="35156" s="13" customFormat="1"/>
    <row r="35157" s="13" customFormat="1"/>
    <row r="35158" s="13" customFormat="1"/>
    <row r="35159" s="13" customFormat="1"/>
    <row r="35160" s="13" customFormat="1"/>
    <row r="35161" s="13" customFormat="1"/>
    <row r="35162" s="13" customFormat="1"/>
    <row r="35163" s="13" customFormat="1"/>
    <row r="35164" s="13" customFormat="1"/>
    <row r="35165" s="13" customFormat="1"/>
    <row r="35166" s="13" customFormat="1"/>
    <row r="35167" s="13" customFormat="1"/>
    <row r="35168" s="13" customFormat="1"/>
    <row r="35169" s="13" customFormat="1"/>
    <row r="35170" s="13" customFormat="1"/>
    <row r="35171" s="13" customFormat="1"/>
    <row r="35172" s="13" customFormat="1"/>
    <row r="35173" s="13" customFormat="1"/>
    <row r="35174" s="13" customFormat="1"/>
    <row r="35175" s="13" customFormat="1"/>
    <row r="35176" s="13" customFormat="1"/>
    <row r="35177" s="13" customFormat="1"/>
    <row r="35178" s="13" customFormat="1"/>
    <row r="35179" s="13" customFormat="1"/>
    <row r="35180" s="13" customFormat="1"/>
    <row r="35181" s="13" customFormat="1"/>
    <row r="35182" s="13" customFormat="1"/>
    <row r="35183" s="13" customFormat="1"/>
    <row r="35184" s="13" customFormat="1"/>
    <row r="35185" s="13" customFormat="1"/>
    <row r="35186" s="13" customFormat="1"/>
    <row r="35187" s="13" customFormat="1"/>
    <row r="35188" s="13" customFormat="1"/>
    <row r="35189" s="13" customFormat="1"/>
    <row r="35190" s="13" customFormat="1"/>
    <row r="35191" s="13" customFormat="1"/>
    <row r="35192" s="13" customFormat="1"/>
    <row r="35193" s="13" customFormat="1"/>
    <row r="35194" s="13" customFormat="1"/>
    <row r="35195" s="13" customFormat="1"/>
    <row r="35196" s="13" customFormat="1"/>
    <row r="35197" s="13" customFormat="1"/>
    <row r="35198" s="13" customFormat="1"/>
    <row r="35199" s="13" customFormat="1"/>
    <row r="35200" s="13" customFormat="1"/>
    <row r="35201" s="13" customFormat="1"/>
    <row r="35202" s="13" customFormat="1"/>
    <row r="35203" s="13" customFormat="1"/>
    <row r="35204" s="13" customFormat="1"/>
    <row r="35205" s="13" customFormat="1"/>
    <row r="35206" s="13" customFormat="1"/>
    <row r="35207" s="13" customFormat="1"/>
    <row r="35208" s="13" customFormat="1"/>
    <row r="35209" s="13" customFormat="1"/>
    <row r="35210" s="13" customFormat="1"/>
    <row r="35211" s="13" customFormat="1"/>
    <row r="35212" s="13" customFormat="1"/>
    <row r="35213" s="13" customFormat="1"/>
    <row r="35214" s="13" customFormat="1"/>
    <row r="35215" s="13" customFormat="1"/>
    <row r="35216" s="13" customFormat="1"/>
    <row r="35217" s="13" customFormat="1"/>
    <row r="35218" s="13" customFormat="1"/>
    <row r="35219" s="13" customFormat="1"/>
    <row r="35220" s="13" customFormat="1"/>
    <row r="35221" s="13" customFormat="1"/>
    <row r="35222" s="13" customFormat="1"/>
    <row r="35223" s="13" customFormat="1"/>
    <row r="35224" s="13" customFormat="1"/>
    <row r="35225" s="13" customFormat="1"/>
    <row r="35226" s="13" customFormat="1"/>
    <row r="35227" s="13" customFormat="1"/>
    <row r="35228" s="13" customFormat="1"/>
    <row r="35229" s="13" customFormat="1"/>
    <row r="35230" s="13" customFormat="1"/>
    <row r="35231" s="13" customFormat="1"/>
    <row r="35232" s="13" customFormat="1"/>
    <row r="35233" s="13" customFormat="1"/>
    <row r="35234" s="13" customFormat="1"/>
    <row r="35235" s="13" customFormat="1"/>
    <row r="35236" s="13" customFormat="1"/>
    <row r="35237" s="13" customFormat="1"/>
    <row r="35238" s="13" customFormat="1"/>
    <row r="35239" s="13" customFormat="1"/>
    <row r="35240" s="13" customFormat="1"/>
    <row r="35241" s="13" customFormat="1"/>
    <row r="35242" s="13" customFormat="1"/>
    <row r="35243" s="13" customFormat="1"/>
    <row r="35244" s="13" customFormat="1"/>
    <row r="35245" s="13" customFormat="1"/>
    <row r="35246" s="13" customFormat="1"/>
    <row r="35247" s="13" customFormat="1"/>
    <row r="35248" s="13" customFormat="1"/>
    <row r="35249" s="13" customFormat="1"/>
    <row r="35250" s="13" customFormat="1"/>
    <row r="35251" s="13" customFormat="1"/>
    <row r="35252" s="13" customFormat="1"/>
    <row r="35253" s="13" customFormat="1"/>
    <row r="35254" s="13" customFormat="1"/>
    <row r="35255" s="13" customFormat="1"/>
    <row r="35256" s="13" customFormat="1"/>
    <row r="35257" s="13" customFormat="1"/>
    <row r="35258" s="13" customFormat="1"/>
    <row r="35259" s="13" customFormat="1"/>
    <row r="35260" s="13" customFormat="1"/>
    <row r="35261" s="13" customFormat="1"/>
    <row r="35262" s="13" customFormat="1"/>
    <row r="35263" s="13" customFormat="1"/>
    <row r="35264" s="13" customFormat="1"/>
    <row r="35265" s="13" customFormat="1"/>
    <row r="35266" s="13" customFormat="1"/>
    <row r="35267" s="13" customFormat="1"/>
    <row r="35268" s="13" customFormat="1"/>
    <row r="35269" s="13" customFormat="1"/>
    <row r="35270" s="13" customFormat="1"/>
    <row r="35271" s="13" customFormat="1"/>
    <row r="35272" s="13" customFormat="1"/>
    <row r="35273" s="13" customFormat="1"/>
    <row r="35274" s="13" customFormat="1"/>
    <row r="35275" s="13" customFormat="1"/>
    <row r="35276" s="13" customFormat="1"/>
    <row r="35277" s="13" customFormat="1"/>
    <row r="35278" s="13" customFormat="1"/>
    <row r="35279" s="13" customFormat="1"/>
    <row r="35280" s="13" customFormat="1"/>
    <row r="35281" s="13" customFormat="1"/>
    <row r="35282" s="13" customFormat="1"/>
    <row r="35283" s="13" customFormat="1"/>
    <row r="35284" s="13" customFormat="1"/>
    <row r="35285" s="13" customFormat="1"/>
    <row r="35286" s="13" customFormat="1"/>
    <row r="35287" s="13" customFormat="1"/>
    <row r="35288" s="13" customFormat="1"/>
    <row r="35289" s="13" customFormat="1"/>
    <row r="35290" s="13" customFormat="1"/>
    <row r="35291" s="13" customFormat="1"/>
    <row r="35292" s="13" customFormat="1"/>
    <row r="35293" s="13" customFormat="1"/>
    <row r="35294" s="13" customFormat="1"/>
    <row r="35295" s="13" customFormat="1"/>
    <row r="35296" s="13" customFormat="1"/>
    <row r="35297" s="13" customFormat="1"/>
    <row r="35298" s="13" customFormat="1"/>
    <row r="35299" s="13" customFormat="1"/>
    <row r="35300" s="13" customFormat="1"/>
    <row r="35301" s="13" customFormat="1"/>
    <row r="35302" s="13" customFormat="1"/>
    <row r="35303" s="13" customFormat="1"/>
    <row r="35304" s="13" customFormat="1"/>
    <row r="35305" s="13" customFormat="1"/>
    <row r="35306" s="13" customFormat="1"/>
    <row r="35307" s="13" customFormat="1"/>
    <row r="35308" s="13" customFormat="1"/>
    <row r="35309" s="13" customFormat="1"/>
    <row r="35310" s="13" customFormat="1"/>
    <row r="35311" s="13" customFormat="1"/>
    <row r="35312" s="13" customFormat="1"/>
    <row r="35313" s="13" customFormat="1"/>
    <row r="35314" s="13" customFormat="1"/>
    <row r="35315" s="13" customFormat="1"/>
    <row r="35316" s="13" customFormat="1"/>
    <row r="35317" s="13" customFormat="1"/>
    <row r="35318" s="13" customFormat="1"/>
    <row r="35319" s="13" customFormat="1"/>
    <row r="35320" s="13" customFormat="1"/>
    <row r="35321" s="13" customFormat="1"/>
    <row r="35322" s="13" customFormat="1"/>
    <row r="35323" s="13" customFormat="1"/>
    <row r="35324" s="13" customFormat="1"/>
    <row r="35325" s="13" customFormat="1"/>
    <row r="35326" s="13" customFormat="1"/>
    <row r="35327" s="13" customFormat="1"/>
    <row r="35328" s="13" customFormat="1"/>
    <row r="35329" s="13" customFormat="1"/>
    <row r="35330" s="13" customFormat="1"/>
    <row r="35331" s="13" customFormat="1"/>
    <row r="35332" s="13" customFormat="1"/>
    <row r="35333" s="13" customFormat="1"/>
    <row r="35334" s="13" customFormat="1"/>
    <row r="35335" s="13" customFormat="1"/>
    <row r="35336" s="13" customFormat="1"/>
    <row r="35337" s="13" customFormat="1"/>
    <row r="35338" s="13" customFormat="1"/>
    <row r="35339" s="13" customFormat="1"/>
    <row r="35340" s="13" customFormat="1"/>
    <row r="35341" s="13" customFormat="1"/>
    <row r="35342" s="13" customFormat="1"/>
    <row r="35343" s="13" customFormat="1"/>
    <row r="35344" s="13" customFormat="1"/>
    <row r="35345" s="13" customFormat="1"/>
    <row r="35346" s="13" customFormat="1"/>
    <row r="35347" s="13" customFormat="1"/>
    <row r="35348" s="13" customFormat="1"/>
    <row r="35349" s="13" customFormat="1"/>
    <row r="35350" s="13" customFormat="1"/>
    <row r="35351" s="13" customFormat="1"/>
    <row r="35352" s="13" customFormat="1"/>
    <row r="35353" s="13" customFormat="1"/>
    <row r="35354" s="13" customFormat="1"/>
    <row r="35355" s="13" customFormat="1"/>
    <row r="35356" s="13" customFormat="1"/>
    <row r="35357" s="13" customFormat="1"/>
    <row r="35358" s="13" customFormat="1"/>
    <row r="35359" s="13" customFormat="1"/>
    <row r="35360" s="13" customFormat="1"/>
    <row r="35361" s="13" customFormat="1"/>
    <row r="35362" s="13" customFormat="1"/>
    <row r="35363" s="13" customFormat="1"/>
    <row r="35364" s="13" customFormat="1"/>
    <row r="35365" s="13" customFormat="1"/>
    <row r="35366" s="13" customFormat="1"/>
    <row r="35367" s="13" customFormat="1"/>
    <row r="35368" s="13" customFormat="1"/>
    <row r="35369" s="13" customFormat="1"/>
    <row r="35370" s="13" customFormat="1"/>
    <row r="35371" s="13" customFormat="1"/>
    <row r="35372" s="13" customFormat="1"/>
    <row r="35373" s="13" customFormat="1"/>
    <row r="35374" s="13" customFormat="1"/>
    <row r="35375" s="13" customFormat="1"/>
    <row r="35376" s="13" customFormat="1"/>
    <row r="35377" s="13" customFormat="1"/>
    <row r="35378" s="13" customFormat="1"/>
    <row r="35379" s="13" customFormat="1"/>
    <row r="35380" s="13" customFormat="1"/>
    <row r="35381" s="13" customFormat="1"/>
    <row r="35382" s="13" customFormat="1"/>
    <row r="35383" s="13" customFormat="1"/>
    <row r="35384" s="13" customFormat="1"/>
    <row r="35385" s="13" customFormat="1"/>
    <row r="35386" s="13" customFormat="1"/>
    <row r="35387" s="13" customFormat="1"/>
    <row r="35388" s="13" customFormat="1"/>
    <row r="35389" s="13" customFormat="1"/>
    <row r="35390" s="13" customFormat="1"/>
    <row r="35391" s="13" customFormat="1"/>
    <row r="35392" s="13" customFormat="1"/>
    <row r="35393" s="13" customFormat="1"/>
    <row r="35394" s="13" customFormat="1"/>
    <row r="35395" s="13" customFormat="1"/>
    <row r="35396" s="13" customFormat="1"/>
    <row r="35397" s="13" customFormat="1"/>
    <row r="35398" s="13" customFormat="1"/>
    <row r="35399" s="13" customFormat="1"/>
    <row r="35400" s="13" customFormat="1"/>
    <row r="35401" s="13" customFormat="1"/>
    <row r="35402" s="13" customFormat="1"/>
    <row r="35403" s="13" customFormat="1"/>
    <row r="35404" s="13" customFormat="1"/>
    <row r="35405" s="13" customFormat="1"/>
    <row r="35406" s="13" customFormat="1"/>
    <row r="35407" s="13" customFormat="1"/>
    <row r="35408" s="13" customFormat="1"/>
    <row r="35409" s="13" customFormat="1"/>
    <row r="35410" s="13" customFormat="1"/>
    <row r="35411" s="13" customFormat="1"/>
    <row r="35412" s="13" customFormat="1"/>
    <row r="35413" s="13" customFormat="1"/>
    <row r="35414" s="13" customFormat="1"/>
    <row r="35415" s="13" customFormat="1"/>
    <row r="35416" s="13" customFormat="1"/>
    <row r="35417" s="13" customFormat="1"/>
    <row r="35418" s="13" customFormat="1"/>
    <row r="35419" s="13" customFormat="1"/>
    <row r="35420" s="13" customFormat="1"/>
    <row r="35421" s="13" customFormat="1"/>
    <row r="35422" s="13" customFormat="1"/>
    <row r="35423" s="13" customFormat="1"/>
    <row r="35424" s="13" customFormat="1"/>
    <row r="35425" s="13" customFormat="1"/>
    <row r="35426" s="13" customFormat="1"/>
    <row r="35427" s="13" customFormat="1"/>
    <row r="35428" s="13" customFormat="1"/>
    <row r="35429" s="13" customFormat="1"/>
    <row r="35430" s="13" customFormat="1"/>
    <row r="35431" s="13" customFormat="1"/>
    <row r="35432" s="13" customFormat="1"/>
    <row r="35433" s="13" customFormat="1"/>
    <row r="35434" s="13" customFormat="1"/>
    <row r="35435" s="13" customFormat="1"/>
    <row r="35436" s="13" customFormat="1"/>
    <row r="35437" s="13" customFormat="1"/>
    <row r="35438" s="13" customFormat="1"/>
    <row r="35439" s="13" customFormat="1"/>
    <row r="35440" s="13" customFormat="1"/>
    <row r="35441" s="13" customFormat="1"/>
    <row r="35442" s="13" customFormat="1"/>
    <row r="35443" s="13" customFormat="1"/>
    <row r="35444" s="13" customFormat="1"/>
    <row r="35445" s="13" customFormat="1"/>
    <row r="35446" s="13" customFormat="1"/>
    <row r="35447" s="13" customFormat="1"/>
    <row r="35448" s="13" customFormat="1"/>
    <row r="35449" s="13" customFormat="1"/>
    <row r="35450" s="13" customFormat="1"/>
    <row r="35451" s="13" customFormat="1"/>
    <row r="35452" s="13" customFormat="1"/>
    <row r="35453" s="13" customFormat="1"/>
    <row r="35454" s="13" customFormat="1"/>
    <row r="35455" s="13" customFormat="1"/>
    <row r="35456" s="13" customFormat="1"/>
    <row r="35457" s="13" customFormat="1"/>
    <row r="35458" s="13" customFormat="1"/>
    <row r="35459" s="13" customFormat="1"/>
    <row r="35460" s="13" customFormat="1"/>
    <row r="35461" s="13" customFormat="1"/>
    <row r="35462" s="13" customFormat="1"/>
    <row r="35463" s="13" customFormat="1"/>
    <row r="35464" s="13" customFormat="1"/>
    <row r="35465" s="13" customFormat="1"/>
    <row r="35466" s="13" customFormat="1"/>
    <row r="35467" s="13" customFormat="1"/>
    <row r="35468" s="13" customFormat="1"/>
    <row r="35469" s="13" customFormat="1"/>
    <row r="35470" s="13" customFormat="1"/>
    <row r="35471" s="13" customFormat="1"/>
    <row r="35472" s="13" customFormat="1"/>
    <row r="35473" s="13" customFormat="1"/>
    <row r="35474" s="13" customFormat="1"/>
    <row r="35475" s="13" customFormat="1"/>
    <row r="35476" s="13" customFormat="1"/>
    <row r="35477" s="13" customFormat="1"/>
    <row r="35478" s="13" customFormat="1"/>
    <row r="35479" s="13" customFormat="1"/>
    <row r="35480" s="13" customFormat="1"/>
    <row r="35481" s="13" customFormat="1"/>
    <row r="35482" s="13" customFormat="1"/>
    <row r="35483" s="13" customFormat="1"/>
    <row r="35484" s="13" customFormat="1"/>
    <row r="35485" s="13" customFormat="1"/>
    <row r="35486" s="13" customFormat="1"/>
    <row r="35487" s="13" customFormat="1"/>
    <row r="35488" s="13" customFormat="1"/>
    <row r="35489" s="13" customFormat="1"/>
    <row r="35490" s="13" customFormat="1"/>
    <row r="35491" s="13" customFormat="1"/>
    <row r="35492" s="13" customFormat="1"/>
    <row r="35493" s="13" customFormat="1"/>
    <row r="35494" s="13" customFormat="1"/>
    <row r="35495" s="13" customFormat="1"/>
    <row r="35496" s="13" customFormat="1"/>
    <row r="35497" s="13" customFormat="1"/>
    <row r="35498" s="13" customFormat="1"/>
    <row r="35499" s="13" customFormat="1"/>
    <row r="35500" s="13" customFormat="1"/>
    <row r="35501" s="13" customFormat="1"/>
    <row r="35502" s="13" customFormat="1"/>
    <row r="35503" s="13" customFormat="1"/>
    <row r="35504" s="13" customFormat="1"/>
    <row r="35505" s="13" customFormat="1"/>
    <row r="35506" s="13" customFormat="1"/>
    <row r="35507" s="13" customFormat="1"/>
    <row r="35508" s="13" customFormat="1"/>
    <row r="35509" s="13" customFormat="1"/>
    <row r="35510" s="13" customFormat="1"/>
    <row r="35511" s="13" customFormat="1"/>
    <row r="35512" s="13" customFormat="1"/>
    <row r="35513" s="13" customFormat="1"/>
    <row r="35514" s="13" customFormat="1"/>
    <row r="35515" s="13" customFormat="1"/>
    <row r="35516" s="13" customFormat="1"/>
    <row r="35517" s="13" customFormat="1"/>
    <row r="35518" s="13" customFormat="1"/>
    <row r="35519" s="13" customFormat="1"/>
    <row r="35520" s="13" customFormat="1"/>
    <row r="35521" s="13" customFormat="1"/>
    <row r="35522" s="13" customFormat="1"/>
    <row r="35523" s="13" customFormat="1"/>
    <row r="35524" s="13" customFormat="1"/>
    <row r="35525" s="13" customFormat="1"/>
    <row r="35526" s="13" customFormat="1"/>
    <row r="35527" s="13" customFormat="1"/>
    <row r="35528" s="13" customFormat="1"/>
    <row r="35529" s="13" customFormat="1"/>
    <row r="35530" s="13" customFormat="1"/>
    <row r="35531" s="13" customFormat="1"/>
    <row r="35532" s="13" customFormat="1"/>
    <row r="35533" s="13" customFormat="1"/>
    <row r="35534" s="13" customFormat="1"/>
    <row r="35535" s="13" customFormat="1"/>
    <row r="35536" s="13" customFormat="1"/>
    <row r="35537" s="13" customFormat="1"/>
    <row r="35538" s="13" customFormat="1"/>
    <row r="35539" s="13" customFormat="1"/>
    <row r="35540" s="13" customFormat="1"/>
    <row r="35541" s="13" customFormat="1"/>
    <row r="35542" s="13" customFormat="1"/>
    <row r="35543" s="13" customFormat="1"/>
    <row r="35544" s="13" customFormat="1"/>
    <row r="35545" s="13" customFormat="1"/>
    <row r="35546" s="13" customFormat="1"/>
    <row r="35547" s="13" customFormat="1"/>
    <row r="35548" s="13" customFormat="1"/>
    <row r="35549" s="13" customFormat="1"/>
    <row r="35550" s="13" customFormat="1"/>
    <row r="35551" s="13" customFormat="1"/>
    <row r="35552" s="13" customFormat="1"/>
    <row r="35553" s="13" customFormat="1"/>
    <row r="35554" s="13" customFormat="1"/>
    <row r="35555" s="13" customFormat="1"/>
    <row r="35556" s="13" customFormat="1"/>
    <row r="35557" s="13" customFormat="1"/>
    <row r="35558" s="13" customFormat="1"/>
    <row r="35559" s="13" customFormat="1"/>
    <row r="35560" s="13" customFormat="1"/>
    <row r="35561" s="13" customFormat="1"/>
    <row r="35562" s="13" customFormat="1"/>
    <row r="35563" s="13" customFormat="1"/>
    <row r="35564" s="13" customFormat="1"/>
    <row r="35565" s="13" customFormat="1"/>
    <row r="35566" s="13" customFormat="1"/>
    <row r="35567" s="13" customFormat="1"/>
    <row r="35568" s="13" customFormat="1"/>
    <row r="35569" s="13" customFormat="1"/>
    <row r="35570" s="13" customFormat="1"/>
    <row r="35571" s="13" customFormat="1"/>
    <row r="35572" s="13" customFormat="1"/>
    <row r="35573" s="13" customFormat="1"/>
    <row r="35574" s="13" customFormat="1"/>
    <row r="35575" s="13" customFormat="1"/>
    <row r="35576" s="13" customFormat="1"/>
    <row r="35577" s="13" customFormat="1"/>
    <row r="35578" s="13" customFormat="1"/>
    <row r="35579" s="13" customFormat="1"/>
    <row r="35580" s="13" customFormat="1"/>
    <row r="35581" s="13" customFormat="1"/>
    <row r="35582" s="13" customFormat="1"/>
    <row r="35583" s="13" customFormat="1"/>
    <row r="35584" s="13" customFormat="1"/>
    <row r="35585" s="13" customFormat="1"/>
    <row r="35586" s="13" customFormat="1"/>
    <row r="35587" s="13" customFormat="1"/>
    <row r="35588" s="13" customFormat="1"/>
    <row r="35589" s="13" customFormat="1"/>
    <row r="35590" s="13" customFormat="1"/>
    <row r="35591" s="13" customFormat="1"/>
    <row r="35592" s="13" customFormat="1"/>
    <row r="35593" s="13" customFormat="1"/>
    <row r="35594" s="13" customFormat="1"/>
    <row r="35595" s="13" customFormat="1"/>
    <row r="35596" s="13" customFormat="1"/>
    <row r="35597" s="13" customFormat="1"/>
    <row r="35598" s="13" customFormat="1"/>
    <row r="35599" s="13" customFormat="1"/>
    <row r="35600" s="13" customFormat="1"/>
    <row r="35601" s="13" customFormat="1"/>
    <row r="35602" s="13" customFormat="1"/>
    <row r="35603" s="13" customFormat="1"/>
    <row r="35604" s="13" customFormat="1"/>
    <row r="35605" s="13" customFormat="1"/>
    <row r="35606" s="13" customFormat="1"/>
    <row r="35607" s="13" customFormat="1"/>
    <row r="35608" s="13" customFormat="1"/>
    <row r="35609" s="13" customFormat="1"/>
    <row r="35610" s="13" customFormat="1"/>
    <row r="35611" s="13" customFormat="1"/>
    <row r="35612" s="13" customFormat="1"/>
    <row r="35613" s="13" customFormat="1"/>
    <row r="35614" s="13" customFormat="1"/>
    <row r="35615" s="13" customFormat="1"/>
    <row r="35616" s="13" customFormat="1"/>
    <row r="35617" s="13" customFormat="1"/>
    <row r="35618" s="13" customFormat="1"/>
    <row r="35619" s="13" customFormat="1"/>
    <row r="35620" s="13" customFormat="1"/>
    <row r="35621" s="13" customFormat="1"/>
    <row r="35622" s="13" customFormat="1"/>
    <row r="35623" s="13" customFormat="1"/>
    <row r="35624" s="13" customFormat="1"/>
    <row r="35625" s="13" customFormat="1"/>
    <row r="35626" s="13" customFormat="1"/>
    <row r="35627" s="13" customFormat="1"/>
    <row r="35628" s="13" customFormat="1"/>
    <row r="35629" s="13" customFormat="1"/>
    <row r="35630" s="13" customFormat="1"/>
    <row r="35631" s="13" customFormat="1"/>
    <row r="35632" s="13" customFormat="1"/>
    <row r="35633" s="13" customFormat="1"/>
    <row r="35634" s="13" customFormat="1"/>
    <row r="35635" s="13" customFormat="1"/>
    <row r="35636" s="13" customFormat="1"/>
    <row r="35637" s="13" customFormat="1"/>
    <row r="35638" s="13" customFormat="1"/>
    <row r="35639" s="13" customFormat="1"/>
    <row r="35640" s="13" customFormat="1"/>
    <row r="35641" s="13" customFormat="1"/>
    <row r="35642" s="13" customFormat="1"/>
    <row r="35643" s="13" customFormat="1"/>
    <row r="35644" s="13" customFormat="1"/>
    <row r="35645" s="13" customFormat="1"/>
    <row r="35646" s="13" customFormat="1"/>
    <row r="35647" s="13" customFormat="1"/>
    <row r="35648" s="13" customFormat="1"/>
    <row r="35649" s="13" customFormat="1"/>
    <row r="35650" s="13" customFormat="1"/>
    <row r="35651" s="13" customFormat="1"/>
    <row r="35652" s="13" customFormat="1"/>
    <row r="35653" s="13" customFormat="1"/>
    <row r="35654" s="13" customFormat="1"/>
    <row r="35655" s="13" customFormat="1"/>
    <row r="35656" s="13" customFormat="1"/>
    <row r="35657" s="13" customFormat="1"/>
    <row r="35658" s="13" customFormat="1"/>
    <row r="35659" s="13" customFormat="1"/>
    <row r="35660" s="13" customFormat="1"/>
    <row r="35661" s="13" customFormat="1"/>
    <row r="35662" s="13" customFormat="1"/>
    <row r="35663" s="13" customFormat="1"/>
    <row r="35664" s="13" customFormat="1"/>
    <row r="35665" s="13" customFormat="1"/>
    <row r="35666" s="13" customFormat="1"/>
    <row r="35667" s="13" customFormat="1"/>
    <row r="35668" s="13" customFormat="1"/>
    <row r="35669" s="13" customFormat="1"/>
    <row r="35670" s="13" customFormat="1"/>
    <row r="35671" s="13" customFormat="1"/>
    <row r="35672" s="13" customFormat="1"/>
    <row r="35673" s="13" customFormat="1"/>
    <row r="35674" s="13" customFormat="1"/>
    <row r="35675" s="13" customFormat="1"/>
    <row r="35676" s="13" customFormat="1"/>
    <row r="35677" s="13" customFormat="1"/>
    <row r="35678" s="13" customFormat="1"/>
    <row r="35679" s="13" customFormat="1"/>
    <row r="35680" s="13" customFormat="1"/>
    <row r="35681" s="13" customFormat="1"/>
    <row r="35682" s="13" customFormat="1"/>
    <row r="35683" s="13" customFormat="1"/>
    <row r="35684" s="13" customFormat="1"/>
    <row r="35685" s="13" customFormat="1"/>
    <row r="35686" s="13" customFormat="1"/>
    <row r="35687" s="13" customFormat="1"/>
    <row r="35688" s="13" customFormat="1"/>
    <row r="35689" s="13" customFormat="1"/>
    <row r="35690" s="13" customFormat="1"/>
    <row r="35691" s="13" customFormat="1"/>
    <row r="35692" s="13" customFormat="1"/>
    <row r="35693" s="13" customFormat="1"/>
    <row r="35694" s="13" customFormat="1"/>
    <row r="35695" s="13" customFormat="1"/>
    <row r="35696" s="13" customFormat="1"/>
    <row r="35697" s="13" customFormat="1"/>
    <row r="35698" s="13" customFormat="1"/>
    <row r="35699" s="13" customFormat="1"/>
    <row r="35700" s="13" customFormat="1"/>
    <row r="35701" s="13" customFormat="1"/>
    <row r="35702" s="13" customFormat="1"/>
    <row r="35703" s="13" customFormat="1"/>
    <row r="35704" s="13" customFormat="1"/>
    <row r="35705" s="13" customFormat="1"/>
    <row r="35706" s="13" customFormat="1"/>
    <row r="35707" s="13" customFormat="1"/>
    <row r="35708" s="13" customFormat="1"/>
    <row r="35709" s="13" customFormat="1"/>
    <row r="35710" s="13" customFormat="1"/>
    <row r="35711" s="13" customFormat="1"/>
    <row r="35712" s="13" customFormat="1"/>
    <row r="35713" s="13" customFormat="1"/>
    <row r="35714" s="13" customFormat="1"/>
    <row r="35715" s="13" customFormat="1"/>
    <row r="35716" s="13" customFormat="1"/>
    <row r="35717" s="13" customFormat="1"/>
    <row r="35718" s="13" customFormat="1"/>
    <row r="35719" s="13" customFormat="1"/>
    <row r="35720" s="13" customFormat="1"/>
    <row r="35721" s="13" customFormat="1"/>
    <row r="35722" s="13" customFormat="1"/>
    <row r="35723" s="13" customFormat="1"/>
    <row r="35724" s="13" customFormat="1"/>
    <row r="35725" s="13" customFormat="1"/>
    <row r="35726" s="13" customFormat="1"/>
    <row r="35727" s="13" customFormat="1"/>
    <row r="35728" s="13" customFormat="1"/>
    <row r="35729" s="13" customFormat="1"/>
    <row r="35730" s="13" customFormat="1"/>
    <row r="35731" s="13" customFormat="1"/>
    <row r="35732" s="13" customFormat="1"/>
    <row r="35733" s="13" customFormat="1"/>
    <row r="35734" s="13" customFormat="1"/>
    <row r="35735" s="13" customFormat="1"/>
    <row r="35736" s="13" customFormat="1"/>
    <row r="35737" s="13" customFormat="1"/>
    <row r="35738" s="13" customFormat="1"/>
    <row r="35739" s="13" customFormat="1"/>
    <row r="35740" s="13" customFormat="1"/>
    <row r="35741" s="13" customFormat="1"/>
    <row r="35742" s="13" customFormat="1"/>
    <row r="35743" s="13" customFormat="1"/>
    <row r="35744" s="13" customFormat="1"/>
    <row r="35745" s="13" customFormat="1"/>
    <row r="35746" s="13" customFormat="1"/>
    <row r="35747" s="13" customFormat="1"/>
    <row r="35748" s="13" customFormat="1"/>
    <row r="35749" s="13" customFormat="1"/>
    <row r="35750" s="13" customFormat="1"/>
    <row r="35751" s="13" customFormat="1"/>
    <row r="35752" s="13" customFormat="1"/>
    <row r="35753" s="13" customFormat="1"/>
    <row r="35754" s="13" customFormat="1"/>
    <row r="35755" s="13" customFormat="1"/>
    <row r="35756" s="13" customFormat="1"/>
    <row r="35757" s="13" customFormat="1"/>
    <row r="35758" s="13" customFormat="1"/>
    <row r="35759" s="13" customFormat="1"/>
    <row r="35760" s="13" customFormat="1"/>
    <row r="35761" s="13" customFormat="1"/>
    <row r="35762" s="13" customFormat="1"/>
    <row r="35763" s="13" customFormat="1"/>
    <row r="35764" s="13" customFormat="1"/>
    <row r="35765" s="13" customFormat="1"/>
    <row r="35766" s="13" customFormat="1"/>
    <row r="35767" s="13" customFormat="1"/>
    <row r="35768" s="13" customFormat="1"/>
    <row r="35769" s="13" customFormat="1"/>
    <row r="35770" s="13" customFormat="1"/>
    <row r="35771" s="13" customFormat="1"/>
    <row r="35772" s="13" customFormat="1"/>
    <row r="35773" s="13" customFormat="1"/>
    <row r="35774" s="13" customFormat="1"/>
    <row r="35775" s="13" customFormat="1"/>
    <row r="35776" s="13" customFormat="1"/>
    <row r="35777" s="13" customFormat="1"/>
    <row r="35778" s="13" customFormat="1"/>
    <row r="35779" s="13" customFormat="1"/>
    <row r="35780" s="13" customFormat="1"/>
    <row r="35781" s="13" customFormat="1"/>
    <row r="35782" s="13" customFormat="1"/>
    <row r="35783" s="13" customFormat="1"/>
    <row r="35784" s="13" customFormat="1"/>
    <row r="35785" s="13" customFormat="1"/>
    <row r="35786" s="13" customFormat="1"/>
    <row r="35787" s="13" customFormat="1"/>
    <row r="35788" s="13" customFormat="1"/>
    <row r="35789" s="13" customFormat="1"/>
    <row r="35790" s="13" customFormat="1"/>
    <row r="35791" s="13" customFormat="1"/>
    <row r="35792" s="13" customFormat="1"/>
    <row r="35793" s="13" customFormat="1"/>
    <row r="35794" s="13" customFormat="1"/>
    <row r="35795" s="13" customFormat="1"/>
    <row r="35796" s="13" customFormat="1"/>
    <row r="35797" s="13" customFormat="1"/>
    <row r="35798" s="13" customFormat="1"/>
    <row r="35799" s="13" customFormat="1"/>
    <row r="35800" s="13" customFormat="1"/>
    <row r="35801" s="13" customFormat="1"/>
    <row r="35802" s="13" customFormat="1"/>
    <row r="35803" s="13" customFormat="1"/>
    <row r="35804" s="13" customFormat="1"/>
    <row r="35805" s="13" customFormat="1"/>
    <row r="35806" s="13" customFormat="1"/>
    <row r="35807" s="13" customFormat="1"/>
    <row r="35808" s="13" customFormat="1"/>
    <row r="35809" s="13" customFormat="1"/>
    <row r="35810" s="13" customFormat="1"/>
    <row r="35811" s="13" customFormat="1"/>
    <row r="35812" s="13" customFormat="1"/>
    <row r="35813" s="13" customFormat="1"/>
    <row r="35814" s="13" customFormat="1"/>
    <row r="35815" s="13" customFormat="1"/>
    <row r="35816" s="13" customFormat="1"/>
    <row r="35817" s="13" customFormat="1"/>
    <row r="35818" s="13" customFormat="1"/>
    <row r="35819" s="13" customFormat="1"/>
    <row r="35820" s="13" customFormat="1"/>
    <row r="35821" s="13" customFormat="1"/>
    <row r="35822" s="13" customFormat="1"/>
    <row r="35823" s="13" customFormat="1"/>
    <row r="35824" s="13" customFormat="1"/>
    <row r="35825" s="13" customFormat="1"/>
    <row r="35826" s="13" customFormat="1"/>
    <row r="35827" s="13" customFormat="1"/>
    <row r="35828" s="13" customFormat="1"/>
    <row r="35829" s="13" customFormat="1"/>
    <row r="35830" s="13" customFormat="1"/>
    <row r="35831" s="13" customFormat="1"/>
    <row r="35832" s="13" customFormat="1"/>
    <row r="35833" s="13" customFormat="1"/>
    <row r="35834" s="13" customFormat="1"/>
    <row r="35835" s="13" customFormat="1"/>
    <row r="35836" s="13" customFormat="1"/>
    <row r="35837" s="13" customFormat="1"/>
    <row r="35838" s="13" customFormat="1"/>
    <row r="35839" s="13" customFormat="1"/>
    <row r="35840" s="13" customFormat="1"/>
    <row r="35841" s="13" customFormat="1"/>
    <row r="35842" s="13" customFormat="1"/>
    <row r="35843" s="13" customFormat="1"/>
    <row r="35844" s="13" customFormat="1"/>
    <row r="35845" s="13" customFormat="1"/>
    <row r="35846" s="13" customFormat="1"/>
    <row r="35847" s="13" customFormat="1"/>
    <row r="35848" s="13" customFormat="1"/>
    <row r="35849" s="13" customFormat="1"/>
    <row r="35850" s="13" customFormat="1"/>
    <row r="35851" s="13" customFormat="1"/>
    <row r="35852" s="13" customFormat="1"/>
    <row r="35853" s="13" customFormat="1"/>
    <row r="35854" s="13" customFormat="1"/>
    <row r="35855" s="13" customFormat="1"/>
    <row r="35856" s="13" customFormat="1"/>
    <row r="35857" s="13" customFormat="1"/>
    <row r="35858" s="13" customFormat="1"/>
    <row r="35859" s="13" customFormat="1"/>
    <row r="35860" s="13" customFormat="1"/>
    <row r="35861" s="13" customFormat="1"/>
    <row r="35862" s="13" customFormat="1"/>
    <row r="35863" s="13" customFormat="1"/>
    <row r="35864" s="13" customFormat="1"/>
    <row r="35865" s="13" customFormat="1"/>
    <row r="35866" s="13" customFormat="1"/>
    <row r="35867" s="13" customFormat="1"/>
    <row r="35868" s="13" customFormat="1"/>
    <row r="35869" s="13" customFormat="1"/>
    <row r="35870" s="13" customFormat="1"/>
    <row r="35871" s="13" customFormat="1"/>
    <row r="35872" s="13" customFormat="1"/>
    <row r="35873" s="13" customFormat="1"/>
    <row r="35874" s="13" customFormat="1"/>
    <row r="35875" s="13" customFormat="1"/>
    <row r="35876" s="13" customFormat="1"/>
    <row r="35877" s="13" customFormat="1"/>
    <row r="35878" s="13" customFormat="1"/>
    <row r="35879" s="13" customFormat="1"/>
    <row r="35880" s="13" customFormat="1"/>
    <row r="35881" s="13" customFormat="1"/>
    <row r="35882" s="13" customFormat="1"/>
    <row r="35883" s="13" customFormat="1"/>
    <row r="35884" s="13" customFormat="1"/>
    <row r="35885" s="13" customFormat="1"/>
    <row r="35886" s="13" customFormat="1"/>
    <row r="35887" s="13" customFormat="1"/>
    <row r="35888" s="13" customFormat="1"/>
    <row r="35889" s="13" customFormat="1"/>
    <row r="35890" s="13" customFormat="1"/>
    <row r="35891" s="13" customFormat="1"/>
    <row r="35892" s="13" customFormat="1"/>
    <row r="35893" s="13" customFormat="1"/>
    <row r="35894" s="13" customFormat="1"/>
    <row r="35895" s="13" customFormat="1"/>
    <row r="35896" s="13" customFormat="1"/>
    <row r="35897" s="13" customFormat="1"/>
    <row r="35898" s="13" customFormat="1"/>
    <row r="35899" s="13" customFormat="1"/>
    <row r="35900" s="13" customFormat="1"/>
    <row r="35901" s="13" customFormat="1"/>
    <row r="35902" s="13" customFormat="1"/>
    <row r="35903" s="13" customFormat="1"/>
    <row r="35904" s="13" customFormat="1"/>
    <row r="35905" s="13" customFormat="1"/>
    <row r="35906" s="13" customFormat="1"/>
    <row r="35907" s="13" customFormat="1"/>
    <row r="35908" s="13" customFormat="1"/>
    <row r="35909" s="13" customFormat="1"/>
    <row r="35910" s="13" customFormat="1"/>
    <row r="35911" s="13" customFormat="1"/>
    <row r="35912" s="13" customFormat="1"/>
    <row r="35913" s="13" customFormat="1"/>
    <row r="35914" s="13" customFormat="1"/>
    <row r="35915" s="13" customFormat="1"/>
    <row r="35916" s="13" customFormat="1"/>
    <row r="35917" s="13" customFormat="1"/>
    <row r="35918" s="13" customFormat="1"/>
    <row r="35919" s="13" customFormat="1"/>
    <row r="35920" s="13" customFormat="1"/>
    <row r="35921" s="13" customFormat="1"/>
    <row r="35922" s="13" customFormat="1"/>
    <row r="35923" s="13" customFormat="1"/>
    <row r="35924" s="13" customFormat="1"/>
    <row r="35925" s="13" customFormat="1"/>
    <row r="35926" s="13" customFormat="1"/>
    <row r="35927" s="13" customFormat="1"/>
    <row r="35928" s="13" customFormat="1"/>
    <row r="35929" s="13" customFormat="1"/>
    <row r="35930" s="13" customFormat="1"/>
    <row r="35931" s="13" customFormat="1"/>
    <row r="35932" s="13" customFormat="1"/>
    <row r="35933" s="13" customFormat="1"/>
    <row r="35934" s="13" customFormat="1"/>
    <row r="35935" s="13" customFormat="1"/>
    <row r="35936" s="13" customFormat="1"/>
    <row r="35937" s="13" customFormat="1"/>
    <row r="35938" s="13" customFormat="1"/>
    <row r="35939" s="13" customFormat="1"/>
    <row r="35940" s="13" customFormat="1"/>
    <row r="35941" s="13" customFormat="1"/>
    <row r="35942" s="13" customFormat="1"/>
    <row r="35943" s="13" customFormat="1"/>
    <row r="35944" s="13" customFormat="1"/>
    <row r="35945" s="13" customFormat="1"/>
    <row r="35946" s="13" customFormat="1"/>
    <row r="35947" s="13" customFormat="1"/>
    <row r="35948" s="13" customFormat="1"/>
    <row r="35949" s="13" customFormat="1"/>
    <row r="35950" s="13" customFormat="1"/>
    <row r="35951" s="13" customFormat="1"/>
    <row r="35952" s="13" customFormat="1"/>
    <row r="35953" s="13" customFormat="1"/>
    <row r="35954" s="13" customFormat="1"/>
    <row r="35955" s="13" customFormat="1"/>
    <row r="35956" s="13" customFormat="1"/>
    <row r="35957" s="13" customFormat="1"/>
    <row r="35958" s="13" customFormat="1"/>
    <row r="35959" s="13" customFormat="1"/>
    <row r="35960" s="13" customFormat="1"/>
    <row r="35961" s="13" customFormat="1"/>
    <row r="35962" s="13" customFormat="1"/>
    <row r="35963" s="13" customFormat="1"/>
    <row r="35964" s="13" customFormat="1"/>
    <row r="35965" s="13" customFormat="1"/>
    <row r="35966" s="13" customFormat="1"/>
    <row r="35967" s="13" customFormat="1"/>
    <row r="35968" s="13" customFormat="1"/>
    <row r="35969" s="13" customFormat="1"/>
    <row r="35970" s="13" customFormat="1"/>
    <row r="35971" s="13" customFormat="1"/>
    <row r="35972" s="13" customFormat="1"/>
    <row r="35973" s="13" customFormat="1"/>
    <row r="35974" s="13" customFormat="1"/>
    <row r="35975" s="13" customFormat="1"/>
    <row r="35976" s="13" customFormat="1"/>
    <row r="35977" s="13" customFormat="1"/>
    <row r="35978" s="13" customFormat="1"/>
    <row r="35979" s="13" customFormat="1"/>
    <row r="35980" s="13" customFormat="1"/>
    <row r="35981" s="13" customFormat="1"/>
    <row r="35982" s="13" customFormat="1"/>
    <row r="35983" s="13" customFormat="1"/>
    <row r="35984" s="13" customFormat="1"/>
    <row r="35985" s="13" customFormat="1"/>
    <row r="35986" s="13" customFormat="1"/>
    <row r="35987" s="13" customFormat="1"/>
    <row r="35988" s="13" customFormat="1"/>
    <row r="35989" s="13" customFormat="1"/>
    <row r="35990" s="13" customFormat="1"/>
    <row r="35991" s="13" customFormat="1"/>
    <row r="35992" s="13" customFormat="1"/>
    <row r="35993" s="13" customFormat="1"/>
    <row r="35994" s="13" customFormat="1"/>
    <row r="35995" s="13" customFormat="1"/>
    <row r="35996" s="13" customFormat="1"/>
    <row r="35997" s="13" customFormat="1"/>
    <row r="35998" s="13" customFormat="1"/>
    <row r="35999" s="13" customFormat="1"/>
    <row r="36000" s="13" customFormat="1"/>
    <row r="36001" s="13" customFormat="1"/>
    <row r="36002" s="13" customFormat="1"/>
    <row r="36003" s="13" customFormat="1"/>
    <row r="36004" s="13" customFormat="1"/>
    <row r="36005" s="13" customFormat="1"/>
    <row r="36006" s="13" customFormat="1"/>
    <row r="36007" s="13" customFormat="1"/>
    <row r="36008" s="13" customFormat="1"/>
    <row r="36009" s="13" customFormat="1"/>
    <row r="36010" s="13" customFormat="1"/>
    <row r="36011" s="13" customFormat="1"/>
    <row r="36012" s="13" customFormat="1"/>
    <row r="36013" s="13" customFormat="1"/>
    <row r="36014" s="13" customFormat="1"/>
    <row r="36015" s="13" customFormat="1"/>
    <row r="36016" s="13" customFormat="1"/>
    <row r="36017" s="13" customFormat="1"/>
    <row r="36018" s="13" customFormat="1"/>
    <row r="36019" s="13" customFormat="1"/>
    <row r="36020" s="13" customFormat="1"/>
    <row r="36021" s="13" customFormat="1"/>
    <row r="36022" s="13" customFormat="1"/>
    <row r="36023" s="13" customFormat="1"/>
    <row r="36024" s="13" customFormat="1"/>
    <row r="36025" s="13" customFormat="1"/>
    <row r="36026" s="13" customFormat="1"/>
    <row r="36027" s="13" customFormat="1"/>
    <row r="36028" s="13" customFormat="1"/>
    <row r="36029" s="13" customFormat="1"/>
    <row r="36030" s="13" customFormat="1"/>
    <row r="36031" s="13" customFormat="1"/>
    <row r="36032" s="13" customFormat="1"/>
    <row r="36033" s="13" customFormat="1"/>
    <row r="36034" s="13" customFormat="1"/>
    <row r="36035" s="13" customFormat="1"/>
    <row r="36036" s="13" customFormat="1"/>
    <row r="36037" s="13" customFormat="1"/>
    <row r="36038" s="13" customFormat="1"/>
    <row r="36039" s="13" customFormat="1"/>
    <row r="36040" s="13" customFormat="1"/>
    <row r="36041" s="13" customFormat="1"/>
    <row r="36042" s="13" customFormat="1"/>
    <row r="36043" s="13" customFormat="1"/>
    <row r="36044" s="13" customFormat="1"/>
    <row r="36045" s="13" customFormat="1"/>
    <row r="36046" s="13" customFormat="1"/>
    <row r="36047" s="13" customFormat="1"/>
    <row r="36048" s="13" customFormat="1"/>
    <row r="36049" s="13" customFormat="1"/>
    <row r="36050" s="13" customFormat="1"/>
    <row r="36051" s="13" customFormat="1"/>
    <row r="36052" s="13" customFormat="1"/>
    <row r="36053" s="13" customFormat="1"/>
    <row r="36054" s="13" customFormat="1"/>
    <row r="36055" s="13" customFormat="1"/>
    <row r="36056" s="13" customFormat="1"/>
    <row r="36057" s="13" customFormat="1"/>
    <row r="36058" s="13" customFormat="1"/>
    <row r="36059" s="13" customFormat="1"/>
    <row r="36060" s="13" customFormat="1"/>
    <row r="36061" s="13" customFormat="1"/>
    <row r="36062" s="13" customFormat="1"/>
    <row r="36063" s="13" customFormat="1"/>
    <row r="36064" s="13" customFormat="1"/>
    <row r="36065" s="13" customFormat="1"/>
    <row r="36066" s="13" customFormat="1"/>
    <row r="36067" s="13" customFormat="1"/>
    <row r="36068" s="13" customFormat="1"/>
    <row r="36069" s="13" customFormat="1"/>
    <row r="36070" s="13" customFormat="1"/>
    <row r="36071" s="13" customFormat="1"/>
    <row r="36072" s="13" customFormat="1"/>
    <row r="36073" s="13" customFormat="1"/>
    <row r="36074" s="13" customFormat="1"/>
    <row r="36075" s="13" customFormat="1"/>
    <row r="36076" s="13" customFormat="1"/>
    <row r="36077" s="13" customFormat="1"/>
    <row r="36078" s="13" customFormat="1"/>
    <row r="36079" s="13" customFormat="1"/>
    <row r="36080" s="13" customFormat="1"/>
    <row r="36081" s="13" customFormat="1"/>
    <row r="36082" s="13" customFormat="1"/>
    <row r="36083" s="13" customFormat="1"/>
    <row r="36084" s="13" customFormat="1"/>
    <row r="36085" s="13" customFormat="1"/>
    <row r="36086" s="13" customFormat="1"/>
    <row r="36087" s="13" customFormat="1"/>
    <row r="36088" s="13" customFormat="1"/>
    <row r="36089" s="13" customFormat="1"/>
    <row r="36090" s="13" customFormat="1"/>
    <row r="36091" s="13" customFormat="1"/>
    <row r="36092" s="13" customFormat="1"/>
    <row r="36093" s="13" customFormat="1"/>
    <row r="36094" s="13" customFormat="1"/>
    <row r="36095" s="13" customFormat="1"/>
    <row r="36096" s="13" customFormat="1"/>
    <row r="36097" s="13" customFormat="1"/>
    <row r="36098" s="13" customFormat="1"/>
    <row r="36099" s="13" customFormat="1"/>
    <row r="36100" s="13" customFormat="1"/>
    <row r="36101" s="13" customFormat="1"/>
    <row r="36102" s="13" customFormat="1"/>
    <row r="36103" s="13" customFormat="1"/>
    <row r="36104" s="13" customFormat="1"/>
    <row r="36105" s="13" customFormat="1"/>
    <row r="36106" s="13" customFormat="1"/>
    <row r="36107" s="13" customFormat="1"/>
    <row r="36108" s="13" customFormat="1"/>
    <row r="36109" s="13" customFormat="1"/>
    <row r="36110" s="13" customFormat="1"/>
    <row r="36111" s="13" customFormat="1"/>
    <row r="36112" s="13" customFormat="1"/>
    <row r="36113" s="13" customFormat="1"/>
    <row r="36114" s="13" customFormat="1"/>
    <row r="36115" s="13" customFormat="1"/>
    <row r="36116" s="13" customFormat="1"/>
    <row r="36117" s="13" customFormat="1"/>
    <row r="36118" s="13" customFormat="1"/>
    <row r="36119" s="13" customFormat="1"/>
    <row r="36120" s="13" customFormat="1"/>
    <row r="36121" s="13" customFormat="1"/>
    <row r="36122" s="13" customFormat="1"/>
    <row r="36123" s="13" customFormat="1"/>
    <row r="36124" s="13" customFormat="1"/>
    <row r="36125" s="13" customFormat="1"/>
    <row r="36126" s="13" customFormat="1"/>
    <row r="36127" s="13" customFormat="1"/>
    <row r="36128" s="13" customFormat="1"/>
    <row r="36129" s="13" customFormat="1"/>
    <row r="36130" s="13" customFormat="1"/>
    <row r="36131" s="13" customFormat="1"/>
    <row r="36132" s="13" customFormat="1"/>
    <row r="36133" s="13" customFormat="1"/>
    <row r="36134" s="13" customFormat="1"/>
    <row r="36135" s="13" customFormat="1"/>
    <row r="36136" s="13" customFormat="1"/>
    <row r="36137" s="13" customFormat="1"/>
    <row r="36138" s="13" customFormat="1"/>
    <row r="36139" s="13" customFormat="1"/>
    <row r="36140" s="13" customFormat="1"/>
    <row r="36141" s="13" customFormat="1"/>
    <row r="36142" s="13" customFormat="1"/>
    <row r="36143" s="13" customFormat="1"/>
    <row r="36144" s="13" customFormat="1"/>
    <row r="36145" s="13" customFormat="1"/>
    <row r="36146" s="13" customFormat="1"/>
    <row r="36147" s="13" customFormat="1"/>
    <row r="36148" s="13" customFormat="1"/>
    <row r="36149" s="13" customFormat="1"/>
    <row r="36150" s="13" customFormat="1"/>
    <row r="36151" s="13" customFormat="1"/>
    <row r="36152" s="13" customFormat="1"/>
    <row r="36153" s="13" customFormat="1"/>
    <row r="36154" s="13" customFormat="1"/>
    <row r="36155" s="13" customFormat="1"/>
    <row r="36156" s="13" customFormat="1"/>
    <row r="36157" s="13" customFormat="1"/>
    <row r="36158" s="13" customFormat="1"/>
    <row r="36159" s="13" customFormat="1"/>
    <row r="36160" s="13" customFormat="1"/>
    <row r="36161" s="13" customFormat="1"/>
    <row r="36162" s="13" customFormat="1"/>
    <row r="36163" s="13" customFormat="1"/>
    <row r="36164" s="13" customFormat="1"/>
    <row r="36165" s="13" customFormat="1"/>
    <row r="36166" s="13" customFormat="1"/>
    <row r="36167" s="13" customFormat="1"/>
    <row r="36168" s="13" customFormat="1"/>
    <row r="36169" s="13" customFormat="1"/>
    <row r="36170" s="13" customFormat="1"/>
    <row r="36171" s="13" customFormat="1"/>
    <row r="36172" s="13" customFormat="1"/>
    <row r="36173" s="13" customFormat="1"/>
    <row r="36174" s="13" customFormat="1"/>
    <row r="36175" s="13" customFormat="1"/>
    <row r="36176" s="13" customFormat="1"/>
    <row r="36177" s="13" customFormat="1"/>
    <row r="36178" s="13" customFormat="1"/>
    <row r="36179" s="13" customFormat="1"/>
    <row r="36180" s="13" customFormat="1"/>
    <row r="36181" s="13" customFormat="1"/>
    <row r="36182" s="13" customFormat="1"/>
    <row r="36183" s="13" customFormat="1"/>
    <row r="36184" s="13" customFormat="1"/>
    <row r="36185" s="13" customFormat="1"/>
    <row r="36186" s="13" customFormat="1"/>
    <row r="36187" s="13" customFormat="1"/>
    <row r="36188" s="13" customFormat="1"/>
    <row r="36189" s="13" customFormat="1"/>
    <row r="36190" s="13" customFormat="1"/>
    <row r="36191" s="13" customFormat="1"/>
    <row r="36192" s="13" customFormat="1"/>
    <row r="36193" s="13" customFormat="1"/>
    <row r="36194" s="13" customFormat="1"/>
    <row r="36195" s="13" customFormat="1"/>
    <row r="36196" s="13" customFormat="1"/>
    <row r="36197" s="13" customFormat="1"/>
    <row r="36198" s="13" customFormat="1"/>
    <row r="36199" s="13" customFormat="1"/>
    <row r="36200" s="13" customFormat="1"/>
    <row r="36201" s="13" customFormat="1"/>
    <row r="36202" s="13" customFormat="1"/>
    <row r="36203" s="13" customFormat="1"/>
    <row r="36204" s="13" customFormat="1"/>
    <row r="36205" s="13" customFormat="1"/>
    <row r="36206" s="13" customFormat="1"/>
    <row r="36207" s="13" customFormat="1"/>
    <row r="36208" s="13" customFormat="1"/>
    <row r="36209" s="13" customFormat="1"/>
    <row r="36210" s="13" customFormat="1"/>
    <row r="36211" s="13" customFormat="1"/>
    <row r="36212" s="13" customFormat="1"/>
    <row r="36213" s="13" customFormat="1"/>
    <row r="36214" s="13" customFormat="1"/>
    <row r="36215" s="13" customFormat="1"/>
    <row r="36216" s="13" customFormat="1"/>
    <row r="36217" s="13" customFormat="1"/>
    <row r="36218" s="13" customFormat="1"/>
    <row r="36219" s="13" customFormat="1"/>
    <row r="36220" s="13" customFormat="1"/>
    <row r="36221" s="13" customFormat="1"/>
    <row r="36222" s="13" customFormat="1"/>
    <row r="36223" s="13" customFormat="1"/>
    <row r="36224" s="13" customFormat="1"/>
    <row r="36225" s="13" customFormat="1"/>
    <row r="36226" s="13" customFormat="1"/>
    <row r="36227" s="13" customFormat="1"/>
    <row r="36228" s="13" customFormat="1"/>
    <row r="36229" s="13" customFormat="1"/>
    <row r="36230" s="13" customFormat="1"/>
    <row r="36231" s="13" customFormat="1"/>
    <row r="36232" s="13" customFormat="1"/>
    <row r="36233" s="13" customFormat="1"/>
    <row r="36234" s="13" customFormat="1"/>
    <row r="36235" s="13" customFormat="1"/>
    <row r="36236" s="13" customFormat="1"/>
    <row r="36237" s="13" customFormat="1"/>
    <row r="36238" s="13" customFormat="1"/>
    <row r="36239" s="13" customFormat="1"/>
    <row r="36240" s="13" customFormat="1"/>
    <row r="36241" s="13" customFormat="1"/>
    <row r="36242" s="13" customFormat="1"/>
    <row r="36243" s="13" customFormat="1"/>
    <row r="36244" s="13" customFormat="1"/>
    <row r="36245" s="13" customFormat="1"/>
    <row r="36246" s="13" customFormat="1"/>
    <row r="36247" s="13" customFormat="1"/>
    <row r="36248" s="13" customFormat="1"/>
    <row r="36249" s="13" customFormat="1"/>
    <row r="36250" s="13" customFormat="1"/>
    <row r="36251" s="13" customFormat="1"/>
    <row r="36252" s="13" customFormat="1"/>
    <row r="36253" s="13" customFormat="1"/>
    <row r="36254" s="13" customFormat="1"/>
    <row r="36255" s="13" customFormat="1"/>
    <row r="36256" s="13" customFormat="1"/>
    <row r="36257" s="13" customFormat="1"/>
    <row r="36258" s="13" customFormat="1"/>
    <row r="36259" s="13" customFormat="1"/>
    <row r="36260" s="13" customFormat="1"/>
    <row r="36261" s="13" customFormat="1"/>
    <row r="36262" s="13" customFormat="1"/>
    <row r="36263" s="13" customFormat="1"/>
    <row r="36264" s="13" customFormat="1"/>
    <row r="36265" s="13" customFormat="1"/>
    <row r="36266" s="13" customFormat="1"/>
    <row r="36267" s="13" customFormat="1"/>
    <row r="36268" s="13" customFormat="1"/>
    <row r="36269" s="13" customFormat="1"/>
    <row r="36270" s="13" customFormat="1"/>
    <row r="36271" s="13" customFormat="1"/>
    <row r="36272" s="13" customFormat="1"/>
    <row r="36273" s="13" customFormat="1"/>
    <row r="36274" s="13" customFormat="1"/>
    <row r="36275" s="13" customFormat="1"/>
    <row r="36276" s="13" customFormat="1"/>
    <row r="36277" s="13" customFormat="1"/>
    <row r="36278" s="13" customFormat="1"/>
    <row r="36279" s="13" customFormat="1"/>
    <row r="36280" s="13" customFormat="1"/>
    <row r="36281" s="13" customFormat="1"/>
    <row r="36282" s="13" customFormat="1"/>
    <row r="36283" s="13" customFormat="1"/>
    <row r="36284" s="13" customFormat="1"/>
    <row r="36285" s="13" customFormat="1"/>
    <row r="36286" s="13" customFormat="1"/>
    <row r="36287" s="13" customFormat="1"/>
    <row r="36288" s="13" customFormat="1"/>
    <row r="36289" s="13" customFormat="1"/>
    <row r="36290" s="13" customFormat="1"/>
    <row r="36291" s="13" customFormat="1"/>
    <row r="36292" s="13" customFormat="1"/>
    <row r="36293" s="13" customFormat="1"/>
    <row r="36294" s="13" customFormat="1"/>
    <row r="36295" s="13" customFormat="1"/>
    <row r="36296" s="13" customFormat="1"/>
    <row r="36297" s="13" customFormat="1"/>
    <row r="36298" s="13" customFormat="1"/>
    <row r="36299" s="13" customFormat="1"/>
    <row r="36300" s="13" customFormat="1"/>
    <row r="36301" s="13" customFormat="1"/>
    <row r="36302" s="13" customFormat="1"/>
    <row r="36303" s="13" customFormat="1"/>
    <row r="36304" s="13" customFormat="1"/>
    <row r="36305" s="13" customFormat="1"/>
    <row r="36306" s="13" customFormat="1"/>
    <row r="36307" s="13" customFormat="1"/>
    <row r="36308" s="13" customFormat="1"/>
    <row r="36309" s="13" customFormat="1"/>
    <row r="36310" s="13" customFormat="1"/>
    <row r="36311" s="13" customFormat="1"/>
    <row r="36312" s="13" customFormat="1"/>
    <row r="36313" s="13" customFormat="1"/>
    <row r="36314" s="13" customFormat="1"/>
    <row r="36315" s="13" customFormat="1"/>
    <row r="36316" s="13" customFormat="1"/>
    <row r="36317" s="13" customFormat="1"/>
    <row r="36318" s="13" customFormat="1"/>
    <row r="36319" s="13" customFormat="1"/>
    <row r="36320" s="13" customFormat="1"/>
    <row r="36321" s="13" customFormat="1"/>
    <row r="36322" s="13" customFormat="1"/>
    <row r="36323" s="13" customFormat="1"/>
    <row r="36324" s="13" customFormat="1"/>
    <row r="36325" s="13" customFormat="1"/>
    <row r="36326" s="13" customFormat="1"/>
    <row r="36327" s="13" customFormat="1"/>
    <row r="36328" s="13" customFormat="1"/>
    <row r="36329" s="13" customFormat="1"/>
    <row r="36330" s="13" customFormat="1"/>
    <row r="36331" s="13" customFormat="1"/>
    <row r="36332" s="13" customFormat="1"/>
    <row r="36333" s="13" customFormat="1"/>
    <row r="36334" s="13" customFormat="1"/>
    <row r="36335" s="13" customFormat="1"/>
    <row r="36336" s="13" customFormat="1"/>
    <row r="36337" s="13" customFormat="1"/>
    <row r="36338" s="13" customFormat="1"/>
    <row r="36339" s="13" customFormat="1"/>
    <row r="36340" s="13" customFormat="1"/>
    <row r="36341" s="13" customFormat="1"/>
    <row r="36342" s="13" customFormat="1"/>
    <row r="36343" s="13" customFormat="1"/>
    <row r="36344" s="13" customFormat="1"/>
    <row r="36345" s="13" customFormat="1"/>
    <row r="36346" s="13" customFormat="1"/>
    <row r="36347" s="13" customFormat="1"/>
    <row r="36348" s="13" customFormat="1"/>
    <row r="36349" s="13" customFormat="1"/>
    <row r="36350" s="13" customFormat="1"/>
    <row r="36351" s="13" customFormat="1"/>
    <row r="36352" s="13" customFormat="1"/>
    <row r="36353" s="13" customFormat="1"/>
    <row r="36354" s="13" customFormat="1"/>
    <row r="36355" s="13" customFormat="1"/>
    <row r="36356" s="13" customFormat="1"/>
    <row r="36357" s="13" customFormat="1"/>
    <row r="36358" s="13" customFormat="1"/>
    <row r="36359" s="13" customFormat="1"/>
    <row r="36360" s="13" customFormat="1"/>
    <row r="36361" s="13" customFormat="1"/>
    <row r="36362" s="13" customFormat="1"/>
    <row r="36363" s="13" customFormat="1"/>
    <row r="36364" s="13" customFormat="1"/>
    <row r="36365" s="13" customFormat="1"/>
    <row r="36366" s="13" customFormat="1"/>
    <row r="36367" s="13" customFormat="1"/>
    <row r="36368" s="13" customFormat="1"/>
    <row r="36369" s="13" customFormat="1"/>
    <row r="36370" s="13" customFormat="1"/>
    <row r="36371" s="13" customFormat="1"/>
    <row r="36372" s="13" customFormat="1"/>
    <row r="36373" s="13" customFormat="1"/>
    <row r="36374" s="13" customFormat="1"/>
    <row r="36375" s="13" customFormat="1"/>
    <row r="36376" s="13" customFormat="1"/>
    <row r="36377" s="13" customFormat="1"/>
    <row r="36378" s="13" customFormat="1"/>
    <row r="36379" s="13" customFormat="1"/>
    <row r="36380" s="13" customFormat="1"/>
    <row r="36381" s="13" customFormat="1"/>
    <row r="36382" s="13" customFormat="1"/>
    <row r="36383" s="13" customFormat="1"/>
    <row r="36384" s="13" customFormat="1"/>
    <row r="36385" s="13" customFormat="1"/>
    <row r="36386" s="13" customFormat="1"/>
    <row r="36387" s="13" customFormat="1"/>
    <row r="36388" s="13" customFormat="1"/>
    <row r="36389" s="13" customFormat="1"/>
    <row r="36390" s="13" customFormat="1"/>
    <row r="36391" s="13" customFormat="1"/>
    <row r="36392" s="13" customFormat="1"/>
    <row r="36393" s="13" customFormat="1"/>
    <row r="36394" s="13" customFormat="1"/>
    <row r="36395" s="13" customFormat="1"/>
    <row r="36396" s="13" customFormat="1"/>
    <row r="36397" s="13" customFormat="1"/>
    <row r="36398" s="13" customFormat="1"/>
    <row r="36399" s="13" customFormat="1"/>
    <row r="36400" s="13" customFormat="1"/>
    <row r="36401" s="13" customFormat="1"/>
    <row r="36402" s="13" customFormat="1"/>
    <row r="36403" s="13" customFormat="1"/>
    <row r="36404" s="13" customFormat="1"/>
    <row r="36405" s="13" customFormat="1"/>
    <row r="36406" s="13" customFormat="1"/>
    <row r="36407" s="13" customFormat="1"/>
    <row r="36408" s="13" customFormat="1"/>
    <row r="36409" s="13" customFormat="1"/>
    <row r="36410" s="13" customFormat="1"/>
    <row r="36411" s="13" customFormat="1"/>
    <row r="36412" s="13" customFormat="1"/>
    <row r="36413" s="13" customFormat="1"/>
    <row r="36414" s="13" customFormat="1"/>
    <row r="36415" s="13" customFormat="1"/>
    <row r="36416" s="13" customFormat="1"/>
    <row r="36417" s="13" customFormat="1"/>
    <row r="36418" s="13" customFormat="1"/>
    <row r="36419" s="13" customFormat="1"/>
    <row r="36420" s="13" customFormat="1"/>
    <row r="36421" s="13" customFormat="1"/>
    <row r="36422" s="13" customFormat="1"/>
    <row r="36423" s="13" customFormat="1"/>
    <row r="36424" s="13" customFormat="1"/>
    <row r="36425" s="13" customFormat="1"/>
    <row r="36426" s="13" customFormat="1"/>
    <row r="36427" s="13" customFormat="1"/>
    <row r="36428" s="13" customFormat="1"/>
    <row r="36429" s="13" customFormat="1"/>
    <row r="36430" s="13" customFormat="1"/>
    <row r="36431" s="13" customFormat="1"/>
    <row r="36432" s="13" customFormat="1"/>
    <row r="36433" s="13" customFormat="1"/>
    <row r="36434" s="13" customFormat="1"/>
    <row r="36435" s="13" customFormat="1"/>
    <row r="36436" s="13" customFormat="1"/>
    <row r="36437" s="13" customFormat="1"/>
    <row r="36438" s="13" customFormat="1"/>
    <row r="36439" s="13" customFormat="1"/>
    <row r="36440" s="13" customFormat="1"/>
    <row r="36441" s="13" customFormat="1"/>
    <row r="36442" s="13" customFormat="1"/>
    <row r="36443" s="13" customFormat="1"/>
    <row r="36444" s="13" customFormat="1"/>
    <row r="36445" s="13" customFormat="1"/>
    <row r="36446" s="13" customFormat="1"/>
    <row r="36447" s="13" customFormat="1"/>
    <row r="36448" s="13" customFormat="1"/>
    <row r="36449" s="13" customFormat="1"/>
    <row r="36450" s="13" customFormat="1"/>
    <row r="36451" s="13" customFormat="1"/>
    <row r="36452" s="13" customFormat="1"/>
    <row r="36453" s="13" customFormat="1"/>
    <row r="36454" s="13" customFormat="1"/>
    <row r="36455" s="13" customFormat="1"/>
    <row r="36456" s="13" customFormat="1"/>
    <row r="36457" s="13" customFormat="1"/>
    <row r="36458" s="13" customFormat="1"/>
    <row r="36459" s="13" customFormat="1"/>
    <row r="36460" s="13" customFormat="1"/>
    <row r="36461" s="13" customFormat="1"/>
    <row r="36462" s="13" customFormat="1"/>
    <row r="36463" s="13" customFormat="1"/>
    <row r="36464" s="13" customFormat="1"/>
    <row r="36465" s="13" customFormat="1"/>
    <row r="36466" s="13" customFormat="1"/>
    <row r="36467" s="13" customFormat="1"/>
    <row r="36468" s="13" customFormat="1"/>
    <row r="36469" s="13" customFormat="1"/>
    <row r="36470" s="13" customFormat="1"/>
    <row r="36471" s="13" customFormat="1"/>
    <row r="36472" s="13" customFormat="1"/>
    <row r="36473" s="13" customFormat="1"/>
    <row r="36474" s="13" customFormat="1"/>
    <row r="36475" s="13" customFormat="1"/>
    <row r="36476" s="13" customFormat="1"/>
    <row r="36477" s="13" customFormat="1"/>
    <row r="36478" s="13" customFormat="1"/>
    <row r="36479" s="13" customFormat="1"/>
    <row r="36480" s="13" customFormat="1"/>
    <row r="36481" s="13" customFormat="1"/>
    <row r="36482" s="13" customFormat="1"/>
    <row r="36483" s="13" customFormat="1"/>
    <row r="36484" s="13" customFormat="1"/>
    <row r="36485" s="13" customFormat="1"/>
    <row r="36486" s="13" customFormat="1"/>
    <row r="36487" s="13" customFormat="1"/>
    <row r="36488" s="13" customFormat="1"/>
    <row r="36489" s="13" customFormat="1"/>
    <row r="36490" s="13" customFormat="1"/>
    <row r="36491" s="13" customFormat="1"/>
    <row r="36492" s="13" customFormat="1"/>
    <row r="36493" s="13" customFormat="1"/>
    <row r="36494" s="13" customFormat="1"/>
    <row r="36495" s="13" customFormat="1"/>
    <row r="36496" s="13" customFormat="1"/>
    <row r="36497" s="13" customFormat="1"/>
    <row r="36498" s="13" customFormat="1"/>
    <row r="36499" s="13" customFormat="1"/>
    <row r="36500" s="13" customFormat="1"/>
    <row r="36501" s="13" customFormat="1"/>
    <row r="36502" s="13" customFormat="1"/>
    <row r="36503" s="13" customFormat="1"/>
    <row r="36504" s="13" customFormat="1"/>
    <row r="36505" s="13" customFormat="1"/>
    <row r="36506" s="13" customFormat="1"/>
    <row r="36507" s="13" customFormat="1"/>
    <row r="36508" s="13" customFormat="1"/>
    <row r="36509" s="13" customFormat="1"/>
    <row r="36510" s="13" customFormat="1"/>
    <row r="36511" s="13" customFormat="1"/>
    <row r="36512" s="13" customFormat="1"/>
    <row r="36513" s="13" customFormat="1"/>
    <row r="36514" s="13" customFormat="1"/>
    <row r="36515" s="13" customFormat="1"/>
    <row r="36516" s="13" customFormat="1"/>
    <row r="36517" s="13" customFormat="1"/>
    <row r="36518" s="13" customFormat="1"/>
    <row r="36519" s="13" customFormat="1"/>
    <row r="36520" s="13" customFormat="1"/>
    <row r="36521" s="13" customFormat="1"/>
    <row r="36522" s="13" customFormat="1"/>
    <row r="36523" s="13" customFormat="1"/>
    <row r="36524" s="13" customFormat="1"/>
    <row r="36525" s="13" customFormat="1"/>
    <row r="36526" s="13" customFormat="1"/>
    <row r="36527" s="13" customFormat="1"/>
    <row r="36528" s="13" customFormat="1"/>
    <row r="36529" s="13" customFormat="1"/>
    <row r="36530" s="13" customFormat="1"/>
    <row r="36531" s="13" customFormat="1"/>
    <row r="36532" s="13" customFormat="1"/>
    <row r="36533" s="13" customFormat="1"/>
    <row r="36534" s="13" customFormat="1"/>
    <row r="36535" s="13" customFormat="1"/>
    <row r="36536" s="13" customFormat="1"/>
    <row r="36537" s="13" customFormat="1"/>
    <row r="36538" s="13" customFormat="1"/>
    <row r="36539" s="13" customFormat="1"/>
    <row r="36540" s="13" customFormat="1"/>
    <row r="36541" s="13" customFormat="1"/>
    <row r="36542" s="13" customFormat="1"/>
    <row r="36543" s="13" customFormat="1"/>
    <row r="36544" s="13" customFormat="1"/>
    <row r="36545" s="13" customFormat="1"/>
    <row r="36546" s="13" customFormat="1"/>
    <row r="36547" s="13" customFormat="1"/>
    <row r="36548" s="13" customFormat="1"/>
    <row r="36549" s="13" customFormat="1"/>
    <row r="36550" s="13" customFormat="1"/>
    <row r="36551" s="13" customFormat="1"/>
    <row r="36552" s="13" customFormat="1"/>
    <row r="36553" s="13" customFormat="1"/>
    <row r="36554" s="13" customFormat="1"/>
    <row r="36555" s="13" customFormat="1"/>
    <row r="36556" s="13" customFormat="1"/>
    <row r="36557" s="13" customFormat="1"/>
    <row r="36558" s="13" customFormat="1"/>
    <row r="36559" s="13" customFormat="1"/>
    <row r="36560" s="13" customFormat="1"/>
    <row r="36561" s="13" customFormat="1"/>
    <row r="36562" s="13" customFormat="1"/>
    <row r="36563" s="13" customFormat="1"/>
    <row r="36564" s="13" customFormat="1"/>
    <row r="36565" s="13" customFormat="1"/>
    <row r="36566" s="13" customFormat="1"/>
    <row r="36567" s="13" customFormat="1"/>
    <row r="36568" s="13" customFormat="1"/>
    <row r="36569" s="13" customFormat="1"/>
    <row r="36570" s="13" customFormat="1"/>
    <row r="36571" s="13" customFormat="1"/>
    <row r="36572" s="13" customFormat="1"/>
    <row r="36573" s="13" customFormat="1"/>
    <row r="36574" s="13" customFormat="1"/>
    <row r="36575" s="13" customFormat="1"/>
    <row r="36576" s="13" customFormat="1"/>
    <row r="36577" s="13" customFormat="1"/>
    <row r="36578" s="13" customFormat="1"/>
    <row r="36579" s="13" customFormat="1"/>
    <row r="36580" s="13" customFormat="1"/>
    <row r="36581" s="13" customFormat="1"/>
    <row r="36582" s="13" customFormat="1"/>
    <row r="36583" s="13" customFormat="1"/>
    <row r="36584" s="13" customFormat="1"/>
    <row r="36585" s="13" customFormat="1"/>
    <row r="36586" s="13" customFormat="1"/>
    <row r="36587" s="13" customFormat="1"/>
    <row r="36588" s="13" customFormat="1"/>
    <row r="36589" s="13" customFormat="1"/>
    <row r="36590" s="13" customFormat="1"/>
    <row r="36591" s="13" customFormat="1"/>
    <row r="36592" s="13" customFormat="1"/>
    <row r="36593" s="13" customFormat="1"/>
    <row r="36594" s="13" customFormat="1"/>
    <row r="36595" s="13" customFormat="1"/>
    <row r="36596" s="13" customFormat="1"/>
    <row r="36597" s="13" customFormat="1"/>
    <row r="36598" s="13" customFormat="1"/>
    <row r="36599" s="13" customFormat="1"/>
    <row r="36600" s="13" customFormat="1"/>
    <row r="36601" s="13" customFormat="1"/>
    <row r="36602" s="13" customFormat="1"/>
    <row r="36603" s="13" customFormat="1"/>
    <row r="36604" s="13" customFormat="1"/>
    <row r="36605" s="13" customFormat="1"/>
    <row r="36606" s="13" customFormat="1"/>
    <row r="36607" s="13" customFormat="1"/>
    <row r="36608" s="13" customFormat="1"/>
    <row r="36609" s="13" customFormat="1"/>
    <row r="36610" s="13" customFormat="1"/>
    <row r="36611" s="13" customFormat="1"/>
    <row r="36612" s="13" customFormat="1"/>
    <row r="36613" s="13" customFormat="1"/>
    <row r="36614" s="13" customFormat="1"/>
    <row r="36615" s="13" customFormat="1"/>
    <row r="36616" s="13" customFormat="1"/>
    <row r="36617" s="13" customFormat="1"/>
    <row r="36618" s="13" customFormat="1"/>
    <row r="36619" s="13" customFormat="1"/>
    <row r="36620" s="13" customFormat="1"/>
    <row r="36621" s="13" customFormat="1"/>
    <row r="36622" s="13" customFormat="1"/>
    <row r="36623" s="13" customFormat="1"/>
    <row r="36624" s="13" customFormat="1"/>
    <row r="36625" s="13" customFormat="1"/>
    <row r="36626" s="13" customFormat="1"/>
    <row r="36627" s="13" customFormat="1"/>
    <row r="36628" s="13" customFormat="1"/>
    <row r="36629" s="13" customFormat="1"/>
    <row r="36630" s="13" customFormat="1"/>
    <row r="36631" s="13" customFormat="1"/>
    <row r="36632" s="13" customFormat="1"/>
    <row r="36633" s="13" customFormat="1"/>
    <row r="36634" s="13" customFormat="1"/>
    <row r="36635" s="13" customFormat="1"/>
    <row r="36636" s="13" customFormat="1"/>
    <row r="36637" s="13" customFormat="1"/>
    <row r="36638" s="13" customFormat="1"/>
    <row r="36639" s="13" customFormat="1"/>
    <row r="36640" s="13" customFormat="1"/>
    <row r="36641" s="13" customFormat="1"/>
    <row r="36642" s="13" customFormat="1"/>
    <row r="36643" s="13" customFormat="1"/>
    <row r="36644" s="13" customFormat="1"/>
    <row r="36645" s="13" customFormat="1"/>
    <row r="36646" s="13" customFormat="1"/>
    <row r="36647" s="13" customFormat="1"/>
    <row r="36648" s="13" customFormat="1"/>
    <row r="36649" s="13" customFormat="1"/>
    <row r="36650" s="13" customFormat="1"/>
    <row r="36651" s="13" customFormat="1"/>
    <row r="36652" s="13" customFormat="1"/>
    <row r="36653" s="13" customFormat="1"/>
    <row r="36654" s="13" customFormat="1"/>
    <row r="36655" s="13" customFormat="1"/>
    <row r="36656" s="13" customFormat="1"/>
    <row r="36657" s="13" customFormat="1"/>
    <row r="36658" s="13" customFormat="1"/>
    <row r="36659" s="13" customFormat="1"/>
    <row r="36660" s="13" customFormat="1"/>
    <row r="36661" s="13" customFormat="1"/>
    <row r="36662" s="13" customFormat="1"/>
    <row r="36663" s="13" customFormat="1"/>
    <row r="36664" s="13" customFormat="1"/>
    <row r="36665" s="13" customFormat="1"/>
    <row r="36666" s="13" customFormat="1"/>
    <row r="36667" s="13" customFormat="1"/>
    <row r="36668" s="13" customFormat="1"/>
    <row r="36669" s="13" customFormat="1"/>
    <row r="36670" s="13" customFormat="1"/>
    <row r="36671" s="13" customFormat="1"/>
    <row r="36672" s="13" customFormat="1"/>
    <row r="36673" s="13" customFormat="1"/>
    <row r="36674" s="13" customFormat="1"/>
    <row r="36675" s="13" customFormat="1"/>
    <row r="36676" s="13" customFormat="1"/>
    <row r="36677" s="13" customFormat="1"/>
    <row r="36678" s="13" customFormat="1"/>
    <row r="36679" s="13" customFormat="1"/>
    <row r="36680" s="13" customFormat="1"/>
    <row r="36681" s="13" customFormat="1"/>
    <row r="36682" s="13" customFormat="1"/>
    <row r="36683" s="13" customFormat="1"/>
    <row r="36684" s="13" customFormat="1"/>
    <row r="36685" s="13" customFormat="1"/>
    <row r="36686" s="13" customFormat="1"/>
    <row r="36687" s="13" customFormat="1"/>
    <row r="36688" s="13" customFormat="1"/>
    <row r="36689" s="13" customFormat="1"/>
    <row r="36690" s="13" customFormat="1"/>
    <row r="36691" s="13" customFormat="1"/>
    <row r="36692" s="13" customFormat="1"/>
    <row r="36693" s="13" customFormat="1"/>
    <row r="36694" s="13" customFormat="1"/>
    <row r="36695" s="13" customFormat="1"/>
    <row r="36696" s="13" customFormat="1"/>
    <row r="36697" s="13" customFormat="1"/>
    <row r="36698" s="13" customFormat="1"/>
    <row r="36699" s="13" customFormat="1"/>
    <row r="36700" s="13" customFormat="1"/>
    <row r="36701" s="13" customFormat="1"/>
    <row r="36702" s="13" customFormat="1"/>
    <row r="36703" s="13" customFormat="1"/>
    <row r="36704" s="13" customFormat="1"/>
    <row r="36705" s="13" customFormat="1"/>
    <row r="36706" s="13" customFormat="1"/>
    <row r="36707" s="13" customFormat="1"/>
    <row r="36708" s="13" customFormat="1"/>
    <row r="36709" s="13" customFormat="1"/>
    <row r="36710" s="13" customFormat="1"/>
    <row r="36711" s="13" customFormat="1"/>
    <row r="36712" s="13" customFormat="1"/>
    <row r="36713" s="13" customFormat="1"/>
    <row r="36714" s="13" customFormat="1"/>
    <row r="36715" s="13" customFormat="1"/>
    <row r="36716" s="13" customFormat="1"/>
    <row r="36717" s="13" customFormat="1"/>
    <row r="36718" s="13" customFormat="1"/>
    <row r="36719" s="13" customFormat="1"/>
    <row r="36720" s="13" customFormat="1"/>
    <row r="36721" s="13" customFormat="1"/>
    <row r="36722" s="13" customFormat="1"/>
    <row r="36723" s="13" customFormat="1"/>
    <row r="36724" s="13" customFormat="1"/>
    <row r="36725" s="13" customFormat="1"/>
    <row r="36726" s="13" customFormat="1"/>
    <row r="36727" s="13" customFormat="1"/>
    <row r="36728" s="13" customFormat="1"/>
    <row r="36729" s="13" customFormat="1"/>
    <row r="36730" s="13" customFormat="1"/>
    <row r="36731" s="13" customFormat="1"/>
    <row r="36732" s="13" customFormat="1"/>
    <row r="36733" s="13" customFormat="1"/>
    <row r="36734" s="13" customFormat="1"/>
    <row r="36735" s="13" customFormat="1"/>
    <row r="36736" s="13" customFormat="1"/>
    <row r="36737" s="13" customFormat="1"/>
    <row r="36738" s="13" customFormat="1"/>
    <row r="36739" s="13" customFormat="1"/>
    <row r="36740" s="13" customFormat="1"/>
    <row r="36741" s="13" customFormat="1"/>
    <row r="36742" s="13" customFormat="1"/>
    <row r="36743" s="13" customFormat="1"/>
    <row r="36744" s="13" customFormat="1"/>
    <row r="36745" s="13" customFormat="1"/>
    <row r="36746" s="13" customFormat="1"/>
    <row r="36747" s="13" customFormat="1"/>
    <row r="36748" s="13" customFormat="1"/>
    <row r="36749" s="13" customFormat="1"/>
    <row r="36750" s="13" customFormat="1"/>
    <row r="36751" s="13" customFormat="1"/>
    <row r="36752" s="13" customFormat="1"/>
    <row r="36753" s="13" customFormat="1"/>
    <row r="36754" s="13" customFormat="1"/>
    <row r="36755" s="13" customFormat="1"/>
    <row r="36756" s="13" customFormat="1"/>
    <row r="36757" s="13" customFormat="1"/>
    <row r="36758" s="13" customFormat="1"/>
    <row r="36759" s="13" customFormat="1"/>
    <row r="36760" s="13" customFormat="1"/>
    <row r="36761" s="13" customFormat="1"/>
    <row r="36762" s="13" customFormat="1"/>
    <row r="36763" s="13" customFormat="1"/>
    <row r="36764" s="13" customFormat="1"/>
    <row r="36765" s="13" customFormat="1"/>
    <row r="36766" s="13" customFormat="1"/>
    <row r="36767" s="13" customFormat="1"/>
    <row r="36768" s="13" customFormat="1"/>
    <row r="36769" s="13" customFormat="1"/>
    <row r="36770" s="13" customFormat="1"/>
    <row r="36771" s="13" customFormat="1"/>
    <row r="36772" s="13" customFormat="1"/>
    <row r="36773" s="13" customFormat="1"/>
    <row r="36774" s="13" customFormat="1"/>
    <row r="36775" s="13" customFormat="1"/>
    <row r="36776" s="13" customFormat="1"/>
    <row r="36777" s="13" customFormat="1"/>
    <row r="36778" s="13" customFormat="1"/>
    <row r="36779" s="13" customFormat="1"/>
    <row r="36780" s="13" customFormat="1"/>
    <row r="36781" s="13" customFormat="1"/>
    <row r="36782" s="13" customFormat="1"/>
    <row r="36783" s="13" customFormat="1"/>
    <row r="36784" s="13" customFormat="1"/>
    <row r="36785" s="13" customFormat="1"/>
    <row r="36786" s="13" customFormat="1"/>
    <row r="36787" s="13" customFormat="1"/>
    <row r="36788" s="13" customFormat="1"/>
    <row r="36789" s="13" customFormat="1"/>
    <row r="36790" s="13" customFormat="1"/>
    <row r="36791" s="13" customFormat="1"/>
    <row r="36792" s="13" customFormat="1"/>
    <row r="36793" s="13" customFormat="1"/>
    <row r="36794" s="13" customFormat="1"/>
    <row r="36795" s="13" customFormat="1"/>
    <row r="36796" s="13" customFormat="1"/>
    <row r="36797" s="13" customFormat="1"/>
    <row r="36798" s="13" customFormat="1"/>
    <row r="36799" s="13" customFormat="1"/>
    <row r="36800" s="13" customFormat="1"/>
    <row r="36801" s="13" customFormat="1"/>
    <row r="36802" s="13" customFormat="1"/>
    <row r="36803" s="13" customFormat="1"/>
    <row r="36804" s="13" customFormat="1"/>
    <row r="36805" s="13" customFormat="1"/>
    <row r="36806" s="13" customFormat="1"/>
    <row r="36807" s="13" customFormat="1"/>
    <row r="36808" s="13" customFormat="1"/>
    <row r="36809" s="13" customFormat="1"/>
    <row r="36810" s="13" customFormat="1"/>
    <row r="36811" s="13" customFormat="1"/>
    <row r="36812" s="13" customFormat="1"/>
    <row r="36813" s="13" customFormat="1"/>
    <row r="36814" s="13" customFormat="1"/>
    <row r="36815" s="13" customFormat="1"/>
    <row r="36816" s="13" customFormat="1"/>
    <row r="36817" s="13" customFormat="1"/>
    <row r="36818" s="13" customFormat="1"/>
    <row r="36819" s="13" customFormat="1"/>
    <row r="36820" s="13" customFormat="1"/>
    <row r="36821" s="13" customFormat="1"/>
    <row r="36822" s="13" customFormat="1"/>
    <row r="36823" s="13" customFormat="1"/>
    <row r="36824" s="13" customFormat="1"/>
    <row r="36825" s="13" customFormat="1"/>
    <row r="36826" s="13" customFormat="1"/>
    <row r="36827" s="13" customFormat="1"/>
    <row r="36828" s="13" customFormat="1"/>
    <row r="36829" s="13" customFormat="1"/>
    <row r="36830" s="13" customFormat="1"/>
    <row r="36831" s="13" customFormat="1"/>
    <row r="36832" s="13" customFormat="1"/>
    <row r="36833" s="13" customFormat="1"/>
    <row r="36834" s="13" customFormat="1"/>
    <row r="36835" s="13" customFormat="1"/>
    <row r="36836" s="13" customFormat="1"/>
    <row r="36837" s="13" customFormat="1"/>
    <row r="36838" s="13" customFormat="1"/>
    <row r="36839" s="13" customFormat="1"/>
    <row r="36840" s="13" customFormat="1"/>
    <row r="36841" s="13" customFormat="1"/>
    <row r="36842" s="13" customFormat="1"/>
    <row r="36843" s="13" customFormat="1"/>
    <row r="36844" s="13" customFormat="1"/>
    <row r="36845" s="13" customFormat="1"/>
    <row r="36846" s="13" customFormat="1"/>
    <row r="36847" s="13" customFormat="1"/>
    <row r="36848" s="13" customFormat="1"/>
    <row r="36849" s="13" customFormat="1"/>
    <row r="36850" s="13" customFormat="1"/>
    <row r="36851" s="13" customFormat="1"/>
    <row r="36852" s="13" customFormat="1"/>
    <row r="36853" s="13" customFormat="1"/>
    <row r="36854" s="13" customFormat="1"/>
    <row r="36855" s="13" customFormat="1"/>
    <row r="36856" s="13" customFormat="1"/>
    <row r="36857" s="13" customFormat="1"/>
    <row r="36858" s="13" customFormat="1"/>
    <row r="36859" s="13" customFormat="1"/>
    <row r="36860" s="13" customFormat="1"/>
    <row r="36861" s="13" customFormat="1"/>
    <row r="36862" s="13" customFormat="1"/>
    <row r="36863" s="13" customFormat="1"/>
    <row r="36864" s="13" customFormat="1"/>
    <row r="36865" s="13" customFormat="1"/>
    <row r="36866" s="13" customFormat="1"/>
    <row r="36867" s="13" customFormat="1"/>
    <row r="36868" s="13" customFormat="1"/>
    <row r="36869" s="13" customFormat="1"/>
    <row r="36870" s="13" customFormat="1"/>
    <row r="36871" s="13" customFormat="1"/>
    <row r="36872" s="13" customFormat="1"/>
    <row r="36873" s="13" customFormat="1"/>
    <row r="36874" s="13" customFormat="1"/>
    <row r="36875" s="13" customFormat="1"/>
    <row r="36876" s="13" customFormat="1"/>
    <row r="36877" s="13" customFormat="1"/>
    <row r="36878" s="13" customFormat="1"/>
    <row r="36879" s="13" customFormat="1"/>
    <row r="36880" s="13" customFormat="1"/>
    <row r="36881" s="13" customFormat="1"/>
    <row r="36882" s="13" customFormat="1"/>
    <row r="36883" s="13" customFormat="1"/>
    <row r="36884" s="13" customFormat="1"/>
    <row r="36885" s="13" customFormat="1"/>
    <row r="36886" s="13" customFormat="1"/>
    <row r="36887" s="13" customFormat="1"/>
    <row r="36888" s="13" customFormat="1"/>
    <row r="36889" s="13" customFormat="1"/>
    <row r="36890" s="13" customFormat="1"/>
    <row r="36891" s="13" customFormat="1"/>
    <row r="36892" s="13" customFormat="1"/>
    <row r="36893" s="13" customFormat="1"/>
    <row r="36894" s="13" customFormat="1"/>
    <row r="36895" s="13" customFormat="1"/>
    <row r="36896" s="13" customFormat="1"/>
    <row r="36897" s="13" customFormat="1"/>
    <row r="36898" s="13" customFormat="1"/>
    <row r="36899" s="13" customFormat="1"/>
    <row r="36900" s="13" customFormat="1"/>
    <row r="36901" s="13" customFormat="1"/>
    <row r="36902" s="13" customFormat="1"/>
    <row r="36903" s="13" customFormat="1"/>
    <row r="36904" s="13" customFormat="1"/>
    <row r="36905" s="13" customFormat="1"/>
    <row r="36906" s="13" customFormat="1"/>
    <row r="36907" s="13" customFormat="1"/>
    <row r="36908" s="13" customFormat="1"/>
    <row r="36909" s="13" customFormat="1"/>
    <row r="36910" s="13" customFormat="1"/>
    <row r="36911" s="13" customFormat="1"/>
    <row r="36912" s="13" customFormat="1"/>
    <row r="36913" s="13" customFormat="1"/>
    <row r="36914" s="13" customFormat="1"/>
    <row r="36915" s="13" customFormat="1"/>
    <row r="36916" s="13" customFormat="1"/>
    <row r="36917" s="13" customFormat="1"/>
    <row r="36918" s="13" customFormat="1"/>
    <row r="36919" s="13" customFormat="1"/>
    <row r="36920" s="13" customFormat="1"/>
    <row r="36921" s="13" customFormat="1"/>
    <row r="36922" s="13" customFormat="1"/>
    <row r="36923" s="13" customFormat="1"/>
    <row r="36924" s="13" customFormat="1"/>
    <row r="36925" s="13" customFormat="1"/>
    <row r="36926" s="13" customFormat="1"/>
    <row r="36927" s="13" customFormat="1"/>
    <row r="36928" s="13" customFormat="1"/>
    <row r="36929" s="13" customFormat="1"/>
    <row r="36930" s="13" customFormat="1"/>
    <row r="36931" s="13" customFormat="1"/>
    <row r="36932" s="13" customFormat="1"/>
    <row r="36933" s="13" customFormat="1"/>
    <row r="36934" s="13" customFormat="1"/>
    <row r="36935" s="13" customFormat="1"/>
    <row r="36936" s="13" customFormat="1"/>
    <row r="36937" s="13" customFormat="1"/>
    <row r="36938" s="13" customFormat="1"/>
    <row r="36939" s="13" customFormat="1"/>
    <row r="36940" s="13" customFormat="1"/>
    <row r="36941" s="13" customFormat="1"/>
    <row r="36942" s="13" customFormat="1"/>
    <row r="36943" s="13" customFormat="1"/>
    <row r="36944" s="13" customFormat="1"/>
    <row r="36945" s="13" customFormat="1"/>
    <row r="36946" s="13" customFormat="1"/>
    <row r="36947" s="13" customFormat="1"/>
    <row r="36948" s="13" customFormat="1"/>
    <row r="36949" s="13" customFormat="1"/>
    <row r="36950" s="13" customFormat="1"/>
    <row r="36951" s="13" customFormat="1"/>
    <row r="36952" s="13" customFormat="1"/>
    <row r="36953" s="13" customFormat="1"/>
    <row r="36954" s="13" customFormat="1"/>
    <row r="36955" s="13" customFormat="1"/>
    <row r="36956" s="13" customFormat="1"/>
    <row r="36957" s="13" customFormat="1"/>
    <row r="36958" s="13" customFormat="1"/>
    <row r="36959" s="13" customFormat="1"/>
    <row r="36960" s="13" customFormat="1"/>
    <row r="36961" s="13" customFormat="1"/>
    <row r="36962" s="13" customFormat="1"/>
    <row r="36963" s="13" customFormat="1"/>
    <row r="36964" s="13" customFormat="1"/>
    <row r="36965" s="13" customFormat="1"/>
    <row r="36966" s="13" customFormat="1"/>
    <row r="36967" s="13" customFormat="1"/>
    <row r="36968" s="13" customFormat="1"/>
    <row r="36969" s="13" customFormat="1"/>
    <row r="36970" s="13" customFormat="1"/>
    <row r="36971" s="13" customFormat="1"/>
    <row r="36972" s="13" customFormat="1"/>
    <row r="36973" s="13" customFormat="1"/>
    <row r="36974" s="13" customFormat="1"/>
    <row r="36975" s="13" customFormat="1"/>
    <row r="36976" s="13" customFormat="1"/>
    <row r="36977" s="13" customFormat="1"/>
    <row r="36978" s="13" customFormat="1"/>
    <row r="36979" s="13" customFormat="1"/>
    <row r="36980" s="13" customFormat="1"/>
    <row r="36981" s="13" customFormat="1"/>
    <row r="36982" s="13" customFormat="1"/>
    <row r="36983" s="13" customFormat="1"/>
    <row r="36984" s="13" customFormat="1"/>
    <row r="36985" s="13" customFormat="1"/>
    <row r="36986" s="13" customFormat="1"/>
    <row r="36987" s="13" customFormat="1"/>
    <row r="36988" s="13" customFormat="1"/>
    <row r="36989" s="13" customFormat="1"/>
    <row r="36990" s="13" customFormat="1"/>
    <row r="36991" s="13" customFormat="1"/>
    <row r="36992" s="13" customFormat="1"/>
    <row r="36993" s="13" customFormat="1"/>
    <row r="36994" s="13" customFormat="1"/>
    <row r="36995" s="13" customFormat="1"/>
    <row r="36996" s="13" customFormat="1"/>
    <row r="36997" s="13" customFormat="1"/>
    <row r="36998" s="13" customFormat="1"/>
    <row r="36999" s="13" customFormat="1"/>
    <row r="37000" s="13" customFormat="1"/>
    <row r="37001" s="13" customFormat="1"/>
    <row r="37002" s="13" customFormat="1"/>
    <row r="37003" s="13" customFormat="1"/>
    <row r="37004" s="13" customFormat="1"/>
    <row r="37005" s="13" customFormat="1"/>
    <row r="37006" s="13" customFormat="1"/>
    <row r="37007" s="13" customFormat="1"/>
    <row r="37008" s="13" customFormat="1"/>
    <row r="37009" s="13" customFormat="1"/>
    <row r="37010" s="13" customFormat="1"/>
    <row r="37011" s="13" customFormat="1"/>
    <row r="37012" s="13" customFormat="1"/>
    <row r="37013" s="13" customFormat="1"/>
    <row r="37014" s="13" customFormat="1"/>
    <row r="37015" s="13" customFormat="1"/>
    <row r="37016" s="13" customFormat="1"/>
    <row r="37017" s="13" customFormat="1"/>
    <row r="37018" s="13" customFormat="1"/>
    <row r="37019" s="13" customFormat="1"/>
    <row r="37020" s="13" customFormat="1"/>
    <row r="37021" s="13" customFormat="1"/>
    <row r="37022" s="13" customFormat="1"/>
    <row r="37023" s="13" customFormat="1"/>
    <row r="37024" s="13" customFormat="1"/>
    <row r="37025" s="13" customFormat="1"/>
    <row r="37026" s="13" customFormat="1"/>
    <row r="37027" s="13" customFormat="1"/>
    <row r="37028" s="13" customFormat="1"/>
    <row r="37029" s="13" customFormat="1"/>
    <row r="37030" s="13" customFormat="1"/>
    <row r="37031" s="13" customFormat="1"/>
    <row r="37032" s="13" customFormat="1"/>
    <row r="37033" s="13" customFormat="1"/>
    <row r="37034" s="13" customFormat="1"/>
    <row r="37035" s="13" customFormat="1"/>
    <row r="37036" s="13" customFormat="1"/>
    <row r="37037" s="13" customFormat="1"/>
    <row r="37038" s="13" customFormat="1"/>
    <row r="37039" s="13" customFormat="1"/>
    <row r="37040" s="13" customFormat="1"/>
    <row r="37041" s="13" customFormat="1"/>
    <row r="37042" s="13" customFormat="1"/>
    <row r="37043" s="13" customFormat="1"/>
    <row r="37044" s="13" customFormat="1"/>
    <row r="37045" s="13" customFormat="1"/>
    <row r="37046" s="13" customFormat="1"/>
    <row r="37047" s="13" customFormat="1"/>
    <row r="37048" s="13" customFormat="1"/>
    <row r="37049" s="13" customFormat="1"/>
    <row r="37050" s="13" customFormat="1"/>
    <row r="37051" s="13" customFormat="1"/>
    <row r="37052" s="13" customFormat="1"/>
    <row r="37053" s="13" customFormat="1"/>
    <row r="37054" s="13" customFormat="1"/>
    <row r="37055" s="13" customFormat="1"/>
    <row r="37056" s="13" customFormat="1"/>
    <row r="37057" s="13" customFormat="1"/>
    <row r="37058" s="13" customFormat="1"/>
    <row r="37059" s="13" customFormat="1"/>
    <row r="37060" s="13" customFormat="1"/>
    <row r="37061" s="13" customFormat="1"/>
    <row r="37062" s="13" customFormat="1"/>
    <row r="37063" s="13" customFormat="1"/>
    <row r="37064" s="13" customFormat="1"/>
    <row r="37065" s="13" customFormat="1"/>
    <row r="37066" s="13" customFormat="1"/>
    <row r="37067" s="13" customFormat="1"/>
    <row r="37068" s="13" customFormat="1"/>
    <row r="37069" s="13" customFormat="1"/>
    <row r="37070" s="13" customFormat="1"/>
    <row r="37071" s="13" customFormat="1"/>
    <row r="37072" s="13" customFormat="1"/>
    <row r="37073" s="13" customFormat="1"/>
    <row r="37074" s="13" customFormat="1"/>
    <row r="37075" s="13" customFormat="1"/>
    <row r="37076" s="13" customFormat="1"/>
    <row r="37077" s="13" customFormat="1"/>
    <row r="37078" s="13" customFormat="1"/>
    <row r="37079" s="13" customFormat="1"/>
    <row r="37080" s="13" customFormat="1"/>
    <row r="37081" s="13" customFormat="1"/>
    <row r="37082" s="13" customFormat="1"/>
    <row r="37083" s="13" customFormat="1"/>
    <row r="37084" s="13" customFormat="1"/>
    <row r="37085" s="13" customFormat="1"/>
    <row r="37086" s="13" customFormat="1"/>
    <row r="37087" s="13" customFormat="1"/>
    <row r="37088" s="13" customFormat="1"/>
    <row r="37089" s="13" customFormat="1"/>
    <row r="37090" s="13" customFormat="1"/>
    <row r="37091" s="13" customFormat="1"/>
    <row r="37092" s="13" customFormat="1"/>
    <row r="37093" s="13" customFormat="1"/>
    <row r="37094" s="13" customFormat="1"/>
    <row r="37095" s="13" customFormat="1"/>
    <row r="37096" s="13" customFormat="1"/>
    <row r="37097" s="13" customFormat="1"/>
    <row r="37098" s="13" customFormat="1"/>
    <row r="37099" s="13" customFormat="1"/>
    <row r="37100" s="13" customFormat="1"/>
    <row r="37101" s="13" customFormat="1"/>
    <row r="37102" s="13" customFormat="1"/>
    <row r="37103" s="13" customFormat="1"/>
    <row r="37104" s="13" customFormat="1"/>
    <row r="37105" s="13" customFormat="1"/>
    <row r="37106" s="13" customFormat="1"/>
    <row r="37107" s="13" customFormat="1"/>
    <row r="37108" s="13" customFormat="1"/>
    <row r="37109" s="13" customFormat="1"/>
    <row r="37110" s="13" customFormat="1"/>
    <row r="37111" s="13" customFormat="1"/>
    <row r="37112" s="13" customFormat="1"/>
    <row r="37113" s="13" customFormat="1"/>
    <row r="37114" s="13" customFormat="1"/>
    <row r="37115" s="13" customFormat="1"/>
    <row r="37116" s="13" customFormat="1"/>
    <row r="37117" s="13" customFormat="1"/>
    <row r="37118" s="13" customFormat="1"/>
    <row r="37119" s="13" customFormat="1"/>
    <row r="37120" s="13" customFormat="1"/>
    <row r="37121" s="13" customFormat="1"/>
    <row r="37122" s="13" customFormat="1"/>
    <row r="37123" s="13" customFormat="1"/>
    <row r="37124" s="13" customFormat="1"/>
    <row r="37125" s="13" customFormat="1"/>
    <row r="37126" s="13" customFormat="1"/>
    <row r="37127" s="13" customFormat="1"/>
    <row r="37128" s="13" customFormat="1"/>
    <row r="37129" s="13" customFormat="1"/>
    <row r="37130" s="13" customFormat="1"/>
    <row r="37131" s="13" customFormat="1"/>
    <row r="37132" s="13" customFormat="1"/>
    <row r="37133" s="13" customFormat="1"/>
    <row r="37134" s="13" customFormat="1"/>
    <row r="37135" s="13" customFormat="1"/>
    <row r="37136" s="13" customFormat="1"/>
    <row r="37137" s="13" customFormat="1"/>
    <row r="37138" s="13" customFormat="1"/>
    <row r="37139" s="13" customFormat="1"/>
    <row r="37140" s="13" customFormat="1"/>
    <row r="37141" s="13" customFormat="1"/>
    <row r="37142" s="13" customFormat="1"/>
    <row r="37143" s="13" customFormat="1"/>
    <row r="37144" s="13" customFormat="1"/>
    <row r="37145" s="13" customFormat="1"/>
    <row r="37146" s="13" customFormat="1"/>
    <row r="37147" s="13" customFormat="1"/>
    <row r="37148" s="13" customFormat="1"/>
    <row r="37149" s="13" customFormat="1"/>
    <row r="37150" s="13" customFormat="1"/>
    <row r="37151" s="13" customFormat="1"/>
    <row r="37152" s="13" customFormat="1"/>
    <row r="37153" s="13" customFormat="1"/>
    <row r="37154" s="13" customFormat="1"/>
    <row r="37155" s="13" customFormat="1"/>
    <row r="37156" s="13" customFormat="1"/>
    <row r="37157" s="13" customFormat="1"/>
    <row r="37158" s="13" customFormat="1"/>
    <row r="37159" s="13" customFormat="1"/>
    <row r="37160" s="13" customFormat="1"/>
    <row r="37161" s="13" customFormat="1"/>
    <row r="37162" s="13" customFormat="1"/>
    <row r="37163" s="13" customFormat="1"/>
    <row r="37164" s="13" customFormat="1"/>
    <row r="37165" s="13" customFormat="1"/>
    <row r="37166" s="13" customFormat="1"/>
    <row r="37167" s="13" customFormat="1"/>
    <row r="37168" s="13" customFormat="1"/>
    <row r="37169" s="13" customFormat="1"/>
    <row r="37170" s="13" customFormat="1"/>
    <row r="37171" s="13" customFormat="1"/>
    <row r="37172" s="13" customFormat="1"/>
    <row r="37173" s="13" customFormat="1"/>
    <row r="37174" s="13" customFormat="1"/>
    <row r="37175" s="13" customFormat="1"/>
    <row r="37176" s="13" customFormat="1"/>
    <row r="37177" s="13" customFormat="1"/>
    <row r="37178" s="13" customFormat="1"/>
    <row r="37179" s="13" customFormat="1"/>
    <row r="37180" s="13" customFormat="1"/>
    <row r="37181" s="13" customFormat="1"/>
    <row r="37182" s="13" customFormat="1"/>
    <row r="37183" s="13" customFormat="1"/>
    <row r="37184" s="13" customFormat="1"/>
    <row r="37185" s="13" customFormat="1"/>
    <row r="37186" s="13" customFormat="1"/>
    <row r="37187" s="13" customFormat="1"/>
    <row r="37188" s="13" customFormat="1"/>
    <row r="37189" s="13" customFormat="1"/>
    <row r="37190" s="13" customFormat="1"/>
    <row r="37191" s="13" customFormat="1"/>
    <row r="37192" s="13" customFormat="1"/>
    <row r="37193" s="13" customFormat="1"/>
    <row r="37194" s="13" customFormat="1"/>
    <row r="37195" s="13" customFormat="1"/>
    <row r="37196" s="13" customFormat="1"/>
    <row r="37197" s="13" customFormat="1"/>
    <row r="37198" s="13" customFormat="1"/>
    <row r="37199" s="13" customFormat="1"/>
    <row r="37200" s="13" customFormat="1"/>
    <row r="37201" s="13" customFormat="1"/>
    <row r="37202" s="13" customFormat="1"/>
    <row r="37203" s="13" customFormat="1"/>
    <row r="37204" s="13" customFormat="1"/>
    <row r="37205" s="13" customFormat="1"/>
    <row r="37206" s="13" customFormat="1"/>
    <row r="37207" s="13" customFormat="1"/>
    <row r="37208" s="13" customFormat="1"/>
    <row r="37209" s="13" customFormat="1"/>
    <row r="37210" s="13" customFormat="1"/>
    <row r="37211" s="13" customFormat="1"/>
    <row r="37212" s="13" customFormat="1"/>
    <row r="37213" s="13" customFormat="1"/>
    <row r="37214" s="13" customFormat="1"/>
    <row r="37215" s="13" customFormat="1"/>
    <row r="37216" s="13" customFormat="1"/>
    <row r="37217" s="13" customFormat="1"/>
    <row r="37218" s="13" customFormat="1"/>
    <row r="37219" s="13" customFormat="1"/>
    <row r="37220" s="13" customFormat="1"/>
    <row r="37221" s="13" customFormat="1"/>
    <row r="37222" s="13" customFormat="1"/>
    <row r="37223" s="13" customFormat="1"/>
    <row r="37224" s="13" customFormat="1"/>
    <row r="37225" s="13" customFormat="1"/>
    <row r="37226" s="13" customFormat="1"/>
    <row r="37227" s="13" customFormat="1"/>
    <row r="37228" s="13" customFormat="1"/>
    <row r="37229" s="13" customFormat="1"/>
    <row r="37230" s="13" customFormat="1"/>
    <row r="37231" s="13" customFormat="1"/>
    <row r="37232" s="13" customFormat="1"/>
    <row r="37233" s="13" customFormat="1"/>
    <row r="37234" s="13" customFormat="1"/>
    <row r="37235" s="13" customFormat="1"/>
    <row r="37236" s="13" customFormat="1"/>
    <row r="37237" s="13" customFormat="1"/>
    <row r="37238" s="13" customFormat="1"/>
    <row r="37239" s="13" customFormat="1"/>
    <row r="37240" s="13" customFormat="1"/>
    <row r="37241" s="13" customFormat="1"/>
    <row r="37242" s="13" customFormat="1"/>
    <row r="37243" s="13" customFormat="1"/>
    <row r="37244" s="13" customFormat="1"/>
    <row r="37245" s="13" customFormat="1"/>
    <row r="37246" s="13" customFormat="1"/>
    <row r="37247" s="13" customFormat="1"/>
    <row r="37248" s="13" customFormat="1"/>
    <row r="37249" s="13" customFormat="1"/>
    <row r="37250" s="13" customFormat="1"/>
    <row r="37251" s="13" customFormat="1"/>
    <row r="37252" s="13" customFormat="1"/>
    <row r="37253" s="13" customFormat="1"/>
    <row r="37254" s="13" customFormat="1"/>
    <row r="37255" s="13" customFormat="1"/>
    <row r="37256" s="13" customFormat="1"/>
    <row r="37257" s="13" customFormat="1"/>
    <row r="37258" s="13" customFormat="1"/>
    <row r="37259" s="13" customFormat="1"/>
    <row r="37260" s="13" customFormat="1"/>
    <row r="37261" s="13" customFormat="1"/>
    <row r="37262" s="13" customFormat="1"/>
    <row r="37263" s="13" customFormat="1"/>
    <row r="37264" s="13" customFormat="1"/>
    <row r="37265" s="13" customFormat="1"/>
    <row r="37266" s="13" customFormat="1"/>
    <row r="37267" s="13" customFormat="1"/>
    <row r="37268" s="13" customFormat="1"/>
    <row r="37269" s="13" customFormat="1"/>
    <row r="37270" s="13" customFormat="1"/>
    <row r="37271" s="13" customFormat="1"/>
    <row r="37272" s="13" customFormat="1"/>
    <row r="37273" s="13" customFormat="1"/>
    <row r="37274" s="13" customFormat="1"/>
    <row r="37275" s="13" customFormat="1"/>
    <row r="37276" s="13" customFormat="1"/>
    <row r="37277" s="13" customFormat="1"/>
    <row r="37278" s="13" customFormat="1"/>
    <row r="37279" s="13" customFormat="1"/>
    <row r="37280" s="13" customFormat="1"/>
    <row r="37281" s="13" customFormat="1"/>
    <row r="37282" s="13" customFormat="1"/>
    <row r="37283" s="13" customFormat="1"/>
    <row r="37284" s="13" customFormat="1"/>
    <row r="37285" s="13" customFormat="1"/>
    <row r="37286" s="13" customFormat="1"/>
    <row r="37287" s="13" customFormat="1"/>
    <row r="37288" s="13" customFormat="1"/>
    <row r="37289" s="13" customFormat="1"/>
    <row r="37290" s="13" customFormat="1"/>
    <row r="37291" s="13" customFormat="1"/>
    <row r="37292" s="13" customFormat="1"/>
    <row r="37293" s="13" customFormat="1"/>
    <row r="37294" s="13" customFormat="1"/>
    <row r="37295" s="13" customFormat="1"/>
    <row r="37296" s="13" customFormat="1"/>
    <row r="37297" s="13" customFormat="1"/>
    <row r="37298" s="13" customFormat="1"/>
    <row r="37299" s="13" customFormat="1"/>
    <row r="37300" s="13" customFormat="1"/>
    <row r="37301" s="13" customFormat="1"/>
    <row r="37302" s="13" customFormat="1"/>
    <row r="37303" s="13" customFormat="1"/>
    <row r="37304" s="13" customFormat="1"/>
    <row r="37305" s="13" customFormat="1"/>
    <row r="37306" s="13" customFormat="1"/>
    <row r="37307" s="13" customFormat="1"/>
    <row r="37308" s="13" customFormat="1"/>
    <row r="37309" s="13" customFormat="1"/>
    <row r="37310" s="13" customFormat="1"/>
    <row r="37311" s="13" customFormat="1"/>
    <row r="37312" s="13" customFormat="1"/>
    <row r="37313" s="13" customFormat="1"/>
    <row r="37314" s="13" customFormat="1"/>
    <row r="37315" s="13" customFormat="1"/>
    <row r="37316" s="13" customFormat="1"/>
    <row r="37317" s="13" customFormat="1"/>
    <row r="37318" s="13" customFormat="1"/>
    <row r="37319" s="13" customFormat="1"/>
    <row r="37320" s="13" customFormat="1"/>
    <row r="37321" s="13" customFormat="1"/>
    <row r="37322" s="13" customFormat="1"/>
    <row r="37323" s="13" customFormat="1"/>
    <row r="37324" s="13" customFormat="1"/>
    <row r="37325" s="13" customFormat="1"/>
    <row r="37326" s="13" customFormat="1"/>
    <row r="37327" s="13" customFormat="1"/>
    <row r="37328" s="13" customFormat="1"/>
    <row r="37329" s="13" customFormat="1"/>
    <row r="37330" s="13" customFormat="1"/>
    <row r="37331" s="13" customFormat="1"/>
    <row r="37332" s="13" customFormat="1"/>
    <row r="37333" s="13" customFormat="1"/>
    <row r="37334" s="13" customFormat="1"/>
    <row r="37335" s="13" customFormat="1"/>
    <row r="37336" s="13" customFormat="1"/>
    <row r="37337" s="13" customFormat="1"/>
    <row r="37338" s="13" customFormat="1"/>
    <row r="37339" s="13" customFormat="1"/>
    <row r="37340" s="13" customFormat="1"/>
    <row r="37341" s="13" customFormat="1"/>
    <row r="37342" s="13" customFormat="1"/>
    <row r="37343" s="13" customFormat="1"/>
    <row r="37344" s="13" customFormat="1"/>
    <row r="37345" s="13" customFormat="1"/>
    <row r="37346" s="13" customFormat="1"/>
    <row r="37347" s="13" customFormat="1"/>
    <row r="37348" s="13" customFormat="1"/>
    <row r="37349" s="13" customFormat="1"/>
    <row r="37350" s="13" customFormat="1"/>
    <row r="37351" s="13" customFormat="1"/>
    <row r="37352" s="13" customFormat="1"/>
    <row r="37353" s="13" customFormat="1"/>
    <row r="37354" s="13" customFormat="1"/>
    <row r="37355" s="13" customFormat="1"/>
    <row r="37356" s="13" customFormat="1"/>
    <row r="37357" s="13" customFormat="1"/>
    <row r="37358" s="13" customFormat="1"/>
    <row r="37359" s="13" customFormat="1"/>
    <row r="37360" s="13" customFormat="1"/>
    <row r="37361" s="13" customFormat="1"/>
    <row r="37362" s="13" customFormat="1"/>
    <row r="37363" s="13" customFormat="1"/>
    <row r="37364" s="13" customFormat="1"/>
    <row r="37365" s="13" customFormat="1"/>
    <row r="37366" s="13" customFormat="1"/>
    <row r="37367" s="13" customFormat="1"/>
    <row r="37368" s="13" customFormat="1"/>
    <row r="37369" s="13" customFormat="1"/>
    <row r="37370" s="13" customFormat="1"/>
    <row r="37371" s="13" customFormat="1"/>
    <row r="37372" s="13" customFormat="1"/>
    <row r="37373" s="13" customFormat="1"/>
    <row r="37374" s="13" customFormat="1"/>
    <row r="37375" s="13" customFormat="1"/>
    <row r="37376" s="13" customFormat="1"/>
    <row r="37377" s="13" customFormat="1"/>
    <row r="37378" s="13" customFormat="1"/>
    <row r="37379" s="13" customFormat="1"/>
    <row r="37380" s="13" customFormat="1"/>
    <row r="37381" s="13" customFormat="1"/>
    <row r="37382" s="13" customFormat="1"/>
    <row r="37383" s="13" customFormat="1"/>
    <row r="37384" s="13" customFormat="1"/>
    <row r="37385" s="13" customFormat="1"/>
    <row r="37386" s="13" customFormat="1"/>
    <row r="37387" s="13" customFormat="1"/>
    <row r="37388" s="13" customFormat="1"/>
    <row r="37389" s="13" customFormat="1"/>
    <row r="37390" s="13" customFormat="1"/>
    <row r="37391" s="13" customFormat="1"/>
    <row r="37392" s="13" customFormat="1"/>
    <row r="37393" s="13" customFormat="1"/>
    <row r="37394" s="13" customFormat="1"/>
    <row r="37395" s="13" customFormat="1"/>
    <row r="37396" s="13" customFormat="1"/>
    <row r="37397" s="13" customFormat="1"/>
    <row r="37398" s="13" customFormat="1"/>
    <row r="37399" s="13" customFormat="1"/>
    <row r="37400" s="13" customFormat="1"/>
    <row r="37401" s="13" customFormat="1"/>
    <row r="37402" s="13" customFormat="1"/>
    <row r="37403" s="13" customFormat="1"/>
    <row r="37404" s="13" customFormat="1"/>
    <row r="37405" s="13" customFormat="1"/>
    <row r="37406" s="13" customFormat="1"/>
    <row r="37407" s="13" customFormat="1"/>
    <row r="37408" s="13" customFormat="1"/>
    <row r="37409" s="13" customFormat="1"/>
    <row r="37410" s="13" customFormat="1"/>
    <row r="37411" s="13" customFormat="1"/>
    <row r="37412" s="13" customFormat="1"/>
    <row r="37413" s="13" customFormat="1"/>
    <row r="37414" s="13" customFormat="1"/>
    <row r="37415" s="13" customFormat="1"/>
    <row r="37416" s="13" customFormat="1"/>
    <row r="37417" s="13" customFormat="1"/>
    <row r="37418" s="13" customFormat="1"/>
    <row r="37419" s="13" customFormat="1"/>
    <row r="37420" s="13" customFormat="1"/>
    <row r="37421" s="13" customFormat="1"/>
    <row r="37422" s="13" customFormat="1"/>
    <row r="37423" s="13" customFormat="1"/>
    <row r="37424" s="13" customFormat="1"/>
    <row r="37425" s="13" customFormat="1"/>
    <row r="37426" s="13" customFormat="1"/>
    <row r="37427" s="13" customFormat="1"/>
    <row r="37428" s="13" customFormat="1"/>
    <row r="37429" s="13" customFormat="1"/>
    <row r="37430" s="13" customFormat="1"/>
    <row r="37431" s="13" customFormat="1"/>
    <row r="37432" s="13" customFormat="1"/>
    <row r="37433" s="13" customFormat="1"/>
    <row r="37434" s="13" customFormat="1"/>
    <row r="37435" s="13" customFormat="1"/>
    <row r="37436" s="13" customFormat="1"/>
    <row r="37437" s="13" customFormat="1"/>
    <row r="37438" s="13" customFormat="1"/>
    <row r="37439" s="13" customFormat="1"/>
    <row r="37440" s="13" customFormat="1"/>
    <row r="37441" s="13" customFormat="1"/>
    <row r="37442" s="13" customFormat="1"/>
    <row r="37443" s="13" customFormat="1"/>
    <row r="37444" s="13" customFormat="1"/>
    <row r="37445" s="13" customFormat="1"/>
    <row r="37446" s="13" customFormat="1"/>
    <row r="37447" s="13" customFormat="1"/>
    <row r="37448" s="13" customFormat="1"/>
    <row r="37449" s="13" customFormat="1"/>
    <row r="37450" s="13" customFormat="1"/>
    <row r="37451" s="13" customFormat="1"/>
    <row r="37452" s="13" customFormat="1"/>
    <row r="37453" s="13" customFormat="1"/>
    <row r="37454" s="13" customFormat="1"/>
    <row r="37455" s="13" customFormat="1"/>
    <row r="37456" s="13" customFormat="1"/>
    <row r="37457" s="13" customFormat="1"/>
    <row r="37458" s="13" customFormat="1"/>
    <row r="37459" s="13" customFormat="1"/>
    <row r="37460" s="13" customFormat="1"/>
    <row r="37461" s="13" customFormat="1"/>
    <row r="37462" s="13" customFormat="1"/>
    <row r="37463" s="13" customFormat="1"/>
    <row r="37464" s="13" customFormat="1"/>
    <row r="37465" s="13" customFormat="1"/>
    <row r="37466" s="13" customFormat="1"/>
    <row r="37467" s="13" customFormat="1"/>
    <row r="37468" s="13" customFormat="1"/>
    <row r="37469" s="13" customFormat="1"/>
    <row r="37470" s="13" customFormat="1"/>
    <row r="37471" s="13" customFormat="1"/>
    <row r="37472" s="13" customFormat="1"/>
    <row r="37473" s="13" customFormat="1"/>
    <row r="37474" s="13" customFormat="1"/>
    <row r="37475" s="13" customFormat="1"/>
    <row r="37476" s="13" customFormat="1"/>
    <row r="37477" s="13" customFormat="1"/>
    <row r="37478" s="13" customFormat="1"/>
    <row r="37479" s="13" customFormat="1"/>
    <row r="37480" s="13" customFormat="1"/>
    <row r="37481" s="13" customFormat="1"/>
    <row r="37482" s="13" customFormat="1"/>
    <row r="37483" s="13" customFormat="1"/>
    <row r="37484" s="13" customFormat="1"/>
    <row r="37485" s="13" customFormat="1"/>
    <row r="37486" s="13" customFormat="1"/>
    <row r="37487" s="13" customFormat="1"/>
    <row r="37488" s="13" customFormat="1"/>
    <row r="37489" s="13" customFormat="1"/>
    <row r="37490" s="13" customFormat="1"/>
    <row r="37491" s="13" customFormat="1"/>
    <row r="37492" s="13" customFormat="1"/>
    <row r="37493" s="13" customFormat="1"/>
    <row r="37494" s="13" customFormat="1"/>
    <row r="37495" s="13" customFormat="1"/>
    <row r="37496" s="13" customFormat="1"/>
    <row r="37497" s="13" customFormat="1"/>
    <row r="37498" s="13" customFormat="1"/>
    <row r="37499" s="13" customFormat="1"/>
    <row r="37500" s="13" customFormat="1"/>
    <row r="37501" s="13" customFormat="1"/>
    <row r="37502" s="13" customFormat="1"/>
    <row r="37503" s="13" customFormat="1"/>
    <row r="37504" s="13" customFormat="1"/>
    <row r="37505" s="13" customFormat="1"/>
    <row r="37506" s="13" customFormat="1"/>
    <row r="37507" s="13" customFormat="1"/>
    <row r="37508" s="13" customFormat="1"/>
    <row r="37509" s="13" customFormat="1"/>
    <row r="37510" s="13" customFormat="1"/>
    <row r="37511" s="13" customFormat="1"/>
    <row r="37512" s="13" customFormat="1"/>
    <row r="37513" s="13" customFormat="1"/>
    <row r="37514" s="13" customFormat="1"/>
    <row r="37515" s="13" customFormat="1"/>
    <row r="37516" s="13" customFormat="1"/>
    <row r="37517" s="13" customFormat="1"/>
    <row r="37518" s="13" customFormat="1"/>
    <row r="37519" s="13" customFormat="1"/>
    <row r="37520" s="13" customFormat="1"/>
    <row r="37521" s="13" customFormat="1"/>
    <row r="37522" s="13" customFormat="1"/>
    <row r="37523" s="13" customFormat="1"/>
    <row r="37524" s="13" customFormat="1"/>
    <row r="37525" s="13" customFormat="1"/>
    <row r="37526" s="13" customFormat="1"/>
    <row r="37527" s="13" customFormat="1"/>
    <row r="37528" s="13" customFormat="1"/>
    <row r="37529" s="13" customFormat="1"/>
    <row r="37530" s="13" customFormat="1"/>
    <row r="37531" s="13" customFormat="1"/>
    <row r="37532" s="13" customFormat="1"/>
    <row r="37533" s="13" customFormat="1"/>
    <row r="37534" s="13" customFormat="1"/>
    <row r="37535" s="13" customFormat="1"/>
    <row r="37536" s="13" customFormat="1"/>
    <row r="37537" s="13" customFormat="1"/>
    <row r="37538" s="13" customFormat="1"/>
    <row r="37539" s="13" customFormat="1"/>
    <row r="37540" s="13" customFormat="1"/>
    <row r="37541" s="13" customFormat="1"/>
    <row r="37542" s="13" customFormat="1"/>
    <row r="37543" s="13" customFormat="1"/>
    <row r="37544" s="13" customFormat="1"/>
    <row r="37545" s="13" customFormat="1"/>
    <row r="37546" s="13" customFormat="1"/>
    <row r="37547" s="13" customFormat="1"/>
    <row r="37548" s="13" customFormat="1"/>
    <row r="37549" s="13" customFormat="1"/>
    <row r="37550" s="13" customFormat="1"/>
    <row r="37551" s="13" customFormat="1"/>
    <row r="37552" s="13" customFormat="1"/>
    <row r="37553" s="13" customFormat="1"/>
    <row r="37554" s="13" customFormat="1"/>
    <row r="37555" s="13" customFormat="1"/>
    <row r="37556" s="13" customFormat="1"/>
    <row r="37557" s="13" customFormat="1"/>
    <row r="37558" s="13" customFormat="1"/>
    <row r="37559" s="13" customFormat="1"/>
    <row r="37560" s="13" customFormat="1"/>
    <row r="37561" s="13" customFormat="1"/>
    <row r="37562" s="13" customFormat="1"/>
    <row r="37563" s="13" customFormat="1"/>
    <row r="37564" s="13" customFormat="1"/>
    <row r="37565" s="13" customFormat="1"/>
    <row r="37566" s="13" customFormat="1"/>
    <row r="37567" s="13" customFormat="1"/>
    <row r="37568" s="13" customFormat="1"/>
    <row r="37569" s="13" customFormat="1"/>
    <row r="37570" s="13" customFormat="1"/>
    <row r="37571" s="13" customFormat="1"/>
    <row r="37572" s="13" customFormat="1"/>
    <row r="37573" s="13" customFormat="1"/>
    <row r="37574" s="13" customFormat="1"/>
    <row r="37575" s="13" customFormat="1"/>
    <row r="37576" s="13" customFormat="1"/>
    <row r="37577" s="13" customFormat="1"/>
    <row r="37578" s="13" customFormat="1"/>
    <row r="37579" s="13" customFormat="1"/>
    <row r="37580" s="13" customFormat="1"/>
    <row r="37581" s="13" customFormat="1"/>
    <row r="37582" s="13" customFormat="1"/>
    <row r="37583" s="13" customFormat="1"/>
    <row r="37584" s="13" customFormat="1"/>
    <row r="37585" s="13" customFormat="1"/>
    <row r="37586" s="13" customFormat="1"/>
    <row r="37587" s="13" customFormat="1"/>
    <row r="37588" s="13" customFormat="1"/>
    <row r="37589" s="13" customFormat="1"/>
    <row r="37590" s="13" customFormat="1"/>
    <row r="37591" s="13" customFormat="1"/>
    <row r="37592" s="13" customFormat="1"/>
    <row r="37593" s="13" customFormat="1"/>
    <row r="37594" s="13" customFormat="1"/>
    <row r="37595" s="13" customFormat="1"/>
    <row r="37596" s="13" customFormat="1"/>
    <row r="37597" s="13" customFormat="1"/>
    <row r="37598" s="13" customFormat="1"/>
    <row r="37599" s="13" customFormat="1"/>
    <row r="37600" s="13" customFormat="1"/>
    <row r="37601" s="13" customFormat="1"/>
    <row r="37602" s="13" customFormat="1"/>
    <row r="37603" s="13" customFormat="1"/>
    <row r="37604" s="13" customFormat="1"/>
    <row r="37605" s="13" customFormat="1"/>
    <row r="37606" s="13" customFormat="1"/>
    <row r="37607" s="13" customFormat="1"/>
    <row r="37608" s="13" customFormat="1"/>
    <row r="37609" s="13" customFormat="1"/>
    <row r="37610" s="13" customFormat="1"/>
    <row r="37611" s="13" customFormat="1"/>
    <row r="37612" s="13" customFormat="1"/>
    <row r="37613" s="13" customFormat="1"/>
    <row r="37614" s="13" customFormat="1"/>
    <row r="37615" s="13" customFormat="1"/>
    <row r="37616" s="13" customFormat="1"/>
    <row r="37617" s="13" customFormat="1"/>
    <row r="37618" s="13" customFormat="1"/>
    <row r="37619" s="13" customFormat="1"/>
    <row r="37620" s="13" customFormat="1"/>
    <row r="37621" s="13" customFormat="1"/>
    <row r="37622" s="13" customFormat="1"/>
    <row r="37623" s="13" customFormat="1"/>
    <row r="37624" s="13" customFormat="1"/>
    <row r="37625" s="13" customFormat="1"/>
    <row r="37626" s="13" customFormat="1"/>
    <row r="37627" s="13" customFormat="1"/>
    <row r="37628" s="13" customFormat="1"/>
    <row r="37629" s="13" customFormat="1"/>
    <row r="37630" s="13" customFormat="1"/>
    <row r="37631" s="13" customFormat="1"/>
    <row r="37632" s="13" customFormat="1"/>
    <row r="37633" s="13" customFormat="1"/>
    <row r="37634" s="13" customFormat="1"/>
    <row r="37635" s="13" customFormat="1"/>
    <row r="37636" s="13" customFormat="1"/>
    <row r="37637" s="13" customFormat="1"/>
    <row r="37638" s="13" customFormat="1"/>
    <row r="37639" s="13" customFormat="1"/>
    <row r="37640" s="13" customFormat="1"/>
    <row r="37641" s="13" customFormat="1"/>
    <row r="37642" s="13" customFormat="1"/>
    <row r="37643" s="13" customFormat="1"/>
    <row r="37644" s="13" customFormat="1"/>
    <row r="37645" s="13" customFormat="1"/>
    <row r="37646" s="13" customFormat="1"/>
    <row r="37647" s="13" customFormat="1"/>
    <row r="37648" s="13" customFormat="1"/>
    <row r="37649" s="13" customFormat="1"/>
    <row r="37650" s="13" customFormat="1"/>
    <row r="37651" s="13" customFormat="1"/>
    <row r="37652" s="13" customFormat="1"/>
    <row r="37653" s="13" customFormat="1"/>
    <row r="37654" s="13" customFormat="1"/>
    <row r="37655" s="13" customFormat="1"/>
    <row r="37656" s="13" customFormat="1"/>
    <row r="37657" s="13" customFormat="1"/>
    <row r="37658" s="13" customFormat="1"/>
    <row r="37659" s="13" customFormat="1"/>
    <row r="37660" s="13" customFormat="1"/>
    <row r="37661" s="13" customFormat="1"/>
    <row r="37662" s="13" customFormat="1"/>
    <row r="37663" s="13" customFormat="1"/>
    <row r="37664" s="13" customFormat="1"/>
    <row r="37665" s="13" customFormat="1"/>
    <row r="37666" s="13" customFormat="1"/>
    <row r="37667" s="13" customFormat="1"/>
    <row r="37668" s="13" customFormat="1"/>
    <row r="37669" s="13" customFormat="1"/>
    <row r="37670" s="13" customFormat="1"/>
    <row r="37671" s="13" customFormat="1"/>
    <row r="37672" s="13" customFormat="1"/>
    <row r="37673" s="13" customFormat="1"/>
    <row r="37674" s="13" customFormat="1"/>
    <row r="37675" s="13" customFormat="1"/>
    <row r="37676" s="13" customFormat="1"/>
    <row r="37677" s="13" customFormat="1"/>
    <row r="37678" s="13" customFormat="1"/>
    <row r="37679" s="13" customFormat="1"/>
    <row r="37680" s="13" customFormat="1"/>
    <row r="37681" s="13" customFormat="1"/>
    <row r="37682" s="13" customFormat="1"/>
    <row r="37683" s="13" customFormat="1"/>
    <row r="37684" s="13" customFormat="1"/>
    <row r="37685" s="13" customFormat="1"/>
    <row r="37686" s="13" customFormat="1"/>
    <row r="37687" s="13" customFormat="1"/>
    <row r="37688" s="13" customFormat="1"/>
    <row r="37689" s="13" customFormat="1"/>
    <row r="37690" s="13" customFormat="1"/>
    <row r="37691" s="13" customFormat="1"/>
    <row r="37692" s="13" customFormat="1"/>
    <row r="37693" s="13" customFormat="1"/>
    <row r="37694" s="13" customFormat="1"/>
    <row r="37695" s="13" customFormat="1"/>
    <row r="37696" s="13" customFormat="1"/>
    <row r="37697" s="13" customFormat="1"/>
    <row r="37698" s="13" customFormat="1"/>
    <row r="37699" s="13" customFormat="1"/>
    <row r="37700" s="13" customFormat="1"/>
    <row r="37701" s="13" customFormat="1"/>
    <row r="37702" s="13" customFormat="1"/>
    <row r="37703" s="13" customFormat="1"/>
    <row r="37704" s="13" customFormat="1"/>
    <row r="37705" s="13" customFormat="1"/>
    <row r="37706" s="13" customFormat="1"/>
    <row r="37707" s="13" customFormat="1"/>
    <row r="37708" s="13" customFormat="1"/>
    <row r="37709" s="13" customFormat="1"/>
    <row r="37710" s="13" customFormat="1"/>
    <row r="37711" s="13" customFormat="1"/>
    <row r="37712" s="13" customFormat="1"/>
    <row r="37713" s="13" customFormat="1"/>
    <row r="37714" s="13" customFormat="1"/>
    <row r="37715" s="13" customFormat="1"/>
    <row r="37716" s="13" customFormat="1"/>
    <row r="37717" s="13" customFormat="1"/>
    <row r="37718" s="13" customFormat="1"/>
    <row r="37719" s="13" customFormat="1"/>
    <row r="37720" s="13" customFormat="1"/>
    <row r="37721" s="13" customFormat="1"/>
    <row r="37722" s="13" customFormat="1"/>
    <row r="37723" s="13" customFormat="1"/>
    <row r="37724" s="13" customFormat="1"/>
    <row r="37725" s="13" customFormat="1"/>
    <row r="37726" s="13" customFormat="1"/>
    <row r="37727" s="13" customFormat="1"/>
    <row r="37728" s="13" customFormat="1"/>
    <row r="37729" s="13" customFormat="1"/>
    <row r="37730" s="13" customFormat="1"/>
    <row r="37731" s="13" customFormat="1"/>
    <row r="37732" s="13" customFormat="1"/>
    <row r="37733" s="13" customFormat="1"/>
    <row r="37734" s="13" customFormat="1"/>
    <row r="37735" s="13" customFormat="1"/>
    <row r="37736" s="13" customFormat="1"/>
    <row r="37737" s="13" customFormat="1"/>
    <row r="37738" s="13" customFormat="1"/>
    <row r="37739" s="13" customFormat="1"/>
    <row r="37740" s="13" customFormat="1"/>
    <row r="37741" s="13" customFormat="1"/>
    <row r="37742" s="13" customFormat="1"/>
    <row r="37743" s="13" customFormat="1"/>
    <row r="37744" s="13" customFormat="1"/>
    <row r="37745" s="13" customFormat="1"/>
    <row r="37746" s="13" customFormat="1"/>
    <row r="37747" s="13" customFormat="1"/>
    <row r="37748" s="13" customFormat="1"/>
    <row r="37749" s="13" customFormat="1"/>
    <row r="37750" s="13" customFormat="1"/>
    <row r="37751" s="13" customFormat="1"/>
    <row r="37752" s="13" customFormat="1"/>
    <row r="37753" s="13" customFormat="1"/>
    <row r="37754" s="13" customFormat="1"/>
    <row r="37755" s="13" customFormat="1"/>
    <row r="37756" s="13" customFormat="1"/>
    <row r="37757" s="13" customFormat="1"/>
    <row r="37758" s="13" customFormat="1"/>
    <row r="37759" s="13" customFormat="1"/>
    <row r="37760" s="13" customFormat="1"/>
    <row r="37761" s="13" customFormat="1"/>
    <row r="37762" s="13" customFormat="1"/>
    <row r="37763" s="13" customFormat="1"/>
    <row r="37764" s="13" customFormat="1"/>
    <row r="37765" s="13" customFormat="1"/>
    <row r="37766" s="13" customFormat="1"/>
    <row r="37767" s="13" customFormat="1"/>
    <row r="37768" s="13" customFormat="1"/>
    <row r="37769" s="13" customFormat="1"/>
    <row r="37770" s="13" customFormat="1"/>
    <row r="37771" s="13" customFormat="1"/>
    <row r="37772" s="13" customFormat="1"/>
    <row r="37773" s="13" customFormat="1"/>
    <row r="37774" s="13" customFormat="1"/>
    <row r="37775" s="13" customFormat="1"/>
    <row r="37776" s="13" customFormat="1"/>
    <row r="37777" s="13" customFormat="1"/>
    <row r="37778" s="13" customFormat="1"/>
    <row r="37779" s="13" customFormat="1"/>
    <row r="37780" s="13" customFormat="1"/>
    <row r="37781" s="13" customFormat="1"/>
    <row r="37782" s="13" customFormat="1"/>
    <row r="37783" s="13" customFormat="1"/>
    <row r="37784" s="13" customFormat="1"/>
    <row r="37785" s="13" customFormat="1"/>
    <row r="37786" s="13" customFormat="1"/>
    <row r="37787" s="13" customFormat="1"/>
    <row r="37788" s="13" customFormat="1"/>
    <row r="37789" s="13" customFormat="1"/>
    <row r="37790" s="13" customFormat="1"/>
    <row r="37791" s="13" customFormat="1"/>
    <row r="37792" s="13" customFormat="1"/>
    <row r="37793" s="13" customFormat="1"/>
    <row r="37794" s="13" customFormat="1"/>
    <row r="37795" s="13" customFormat="1"/>
    <row r="37796" s="13" customFormat="1"/>
    <row r="37797" s="13" customFormat="1"/>
    <row r="37798" s="13" customFormat="1"/>
    <row r="37799" s="13" customFormat="1"/>
    <row r="37800" s="13" customFormat="1"/>
    <row r="37801" s="13" customFormat="1"/>
    <row r="37802" s="13" customFormat="1"/>
    <row r="37803" s="13" customFormat="1"/>
    <row r="37804" s="13" customFormat="1"/>
    <row r="37805" s="13" customFormat="1"/>
    <row r="37806" s="13" customFormat="1"/>
    <row r="37807" s="13" customFormat="1"/>
    <row r="37808" s="13" customFormat="1"/>
    <row r="37809" s="13" customFormat="1"/>
    <row r="37810" s="13" customFormat="1"/>
    <row r="37811" s="13" customFormat="1"/>
    <row r="37812" s="13" customFormat="1"/>
    <row r="37813" s="13" customFormat="1"/>
    <row r="37814" s="13" customFormat="1"/>
    <row r="37815" s="13" customFormat="1"/>
    <row r="37816" s="13" customFormat="1"/>
    <row r="37817" s="13" customFormat="1"/>
    <row r="37818" s="13" customFormat="1"/>
    <row r="37819" s="13" customFormat="1"/>
    <row r="37820" s="13" customFormat="1"/>
    <row r="37821" s="13" customFormat="1"/>
    <row r="37822" s="13" customFormat="1"/>
    <row r="37823" s="13" customFormat="1"/>
    <row r="37824" s="13" customFormat="1"/>
    <row r="37825" s="13" customFormat="1"/>
    <row r="37826" s="13" customFormat="1"/>
    <row r="37827" s="13" customFormat="1"/>
    <row r="37828" s="13" customFormat="1"/>
    <row r="37829" s="13" customFormat="1"/>
    <row r="37830" s="13" customFormat="1"/>
    <row r="37831" s="13" customFormat="1"/>
    <row r="37832" s="13" customFormat="1"/>
    <row r="37833" s="13" customFormat="1"/>
    <row r="37834" s="13" customFormat="1"/>
    <row r="37835" s="13" customFormat="1"/>
    <row r="37836" s="13" customFormat="1"/>
    <row r="37837" s="13" customFormat="1"/>
    <row r="37838" s="13" customFormat="1"/>
    <row r="37839" s="13" customFormat="1"/>
    <row r="37840" s="13" customFormat="1"/>
    <row r="37841" s="13" customFormat="1"/>
    <row r="37842" s="13" customFormat="1"/>
    <row r="37843" s="13" customFormat="1"/>
    <row r="37844" s="13" customFormat="1"/>
    <row r="37845" s="13" customFormat="1"/>
    <row r="37846" s="13" customFormat="1"/>
    <row r="37847" s="13" customFormat="1"/>
    <row r="37848" s="13" customFormat="1"/>
    <row r="37849" s="13" customFormat="1"/>
    <row r="37850" s="13" customFormat="1"/>
    <row r="37851" s="13" customFormat="1"/>
    <row r="37852" s="13" customFormat="1"/>
    <row r="37853" s="13" customFormat="1"/>
    <row r="37854" s="13" customFormat="1"/>
    <row r="37855" s="13" customFormat="1"/>
    <row r="37856" s="13" customFormat="1"/>
    <row r="37857" s="13" customFormat="1"/>
    <row r="37858" s="13" customFormat="1"/>
    <row r="37859" s="13" customFormat="1"/>
    <row r="37860" s="13" customFormat="1"/>
    <row r="37861" s="13" customFormat="1"/>
    <row r="37862" s="13" customFormat="1"/>
    <row r="37863" s="13" customFormat="1"/>
    <row r="37864" s="13" customFormat="1"/>
    <row r="37865" s="13" customFormat="1"/>
    <row r="37866" s="13" customFormat="1"/>
    <row r="37867" s="13" customFormat="1"/>
    <row r="37868" s="13" customFormat="1"/>
    <row r="37869" s="13" customFormat="1"/>
    <row r="37870" s="13" customFormat="1"/>
    <row r="37871" s="13" customFormat="1"/>
    <row r="37872" s="13" customFormat="1"/>
    <row r="37873" s="13" customFormat="1"/>
    <row r="37874" s="13" customFormat="1"/>
    <row r="37875" s="13" customFormat="1"/>
    <row r="37876" s="13" customFormat="1"/>
    <row r="37877" s="13" customFormat="1"/>
    <row r="37878" s="13" customFormat="1"/>
    <row r="37879" s="13" customFormat="1"/>
    <row r="37880" s="13" customFormat="1"/>
    <row r="37881" s="13" customFormat="1"/>
    <row r="37882" s="13" customFormat="1"/>
    <row r="37883" s="13" customFormat="1"/>
    <row r="37884" s="13" customFormat="1"/>
    <row r="37885" s="13" customFormat="1"/>
    <row r="37886" s="13" customFormat="1"/>
    <row r="37887" s="13" customFormat="1"/>
    <row r="37888" s="13" customFormat="1"/>
    <row r="37889" s="13" customFormat="1"/>
    <row r="37890" s="13" customFormat="1"/>
    <row r="37891" s="13" customFormat="1"/>
    <row r="37892" s="13" customFormat="1"/>
    <row r="37893" s="13" customFormat="1"/>
    <row r="37894" s="13" customFormat="1"/>
    <row r="37895" s="13" customFormat="1"/>
    <row r="37896" s="13" customFormat="1"/>
    <row r="37897" s="13" customFormat="1"/>
    <row r="37898" s="13" customFormat="1"/>
    <row r="37899" s="13" customFormat="1"/>
    <row r="37900" s="13" customFormat="1"/>
    <row r="37901" s="13" customFormat="1"/>
    <row r="37902" s="13" customFormat="1"/>
    <row r="37903" s="13" customFormat="1"/>
    <row r="37904" s="13" customFormat="1"/>
    <row r="37905" s="13" customFormat="1"/>
    <row r="37906" s="13" customFormat="1"/>
    <row r="37907" s="13" customFormat="1"/>
    <row r="37908" s="13" customFormat="1"/>
    <row r="37909" s="13" customFormat="1"/>
    <row r="37910" s="13" customFormat="1"/>
    <row r="37911" s="13" customFormat="1"/>
    <row r="37912" s="13" customFormat="1"/>
    <row r="37913" s="13" customFormat="1"/>
    <row r="37914" s="13" customFormat="1"/>
    <row r="37915" s="13" customFormat="1"/>
    <row r="37916" s="13" customFormat="1"/>
    <row r="37917" s="13" customFormat="1"/>
    <row r="37918" s="13" customFormat="1"/>
    <row r="37919" s="13" customFormat="1"/>
    <row r="37920" s="13" customFormat="1"/>
    <row r="37921" s="13" customFormat="1"/>
    <row r="37922" s="13" customFormat="1"/>
    <row r="37923" s="13" customFormat="1"/>
    <row r="37924" s="13" customFormat="1"/>
    <row r="37925" s="13" customFormat="1"/>
    <row r="37926" s="13" customFormat="1"/>
    <row r="37927" s="13" customFormat="1"/>
    <row r="37928" s="13" customFormat="1"/>
    <row r="37929" s="13" customFormat="1"/>
    <row r="37930" s="13" customFormat="1"/>
    <row r="37931" s="13" customFormat="1"/>
    <row r="37932" s="13" customFormat="1"/>
    <row r="37933" s="13" customFormat="1"/>
    <row r="37934" s="13" customFormat="1"/>
    <row r="37935" s="13" customFormat="1"/>
    <row r="37936" s="13" customFormat="1"/>
    <row r="37937" s="13" customFormat="1"/>
    <row r="37938" s="13" customFormat="1"/>
    <row r="37939" s="13" customFormat="1"/>
    <row r="37940" s="13" customFormat="1"/>
    <row r="37941" s="13" customFormat="1"/>
    <row r="37942" s="13" customFormat="1"/>
    <row r="37943" s="13" customFormat="1"/>
    <row r="37944" s="13" customFormat="1"/>
    <row r="37945" s="13" customFormat="1"/>
    <row r="37946" s="13" customFormat="1"/>
    <row r="37947" s="13" customFormat="1"/>
    <row r="37948" s="13" customFormat="1"/>
    <row r="37949" s="13" customFormat="1"/>
    <row r="37950" s="13" customFormat="1"/>
    <row r="37951" s="13" customFormat="1"/>
    <row r="37952" s="13" customFormat="1"/>
    <row r="37953" s="13" customFormat="1"/>
    <row r="37954" s="13" customFormat="1"/>
    <row r="37955" s="13" customFormat="1"/>
    <row r="37956" s="13" customFormat="1"/>
    <row r="37957" s="13" customFormat="1"/>
    <row r="37958" s="13" customFormat="1"/>
    <row r="37959" s="13" customFormat="1"/>
    <row r="37960" s="13" customFormat="1"/>
    <row r="37961" s="13" customFormat="1"/>
    <row r="37962" s="13" customFormat="1"/>
    <row r="37963" s="13" customFormat="1"/>
    <row r="37964" s="13" customFormat="1"/>
    <row r="37965" s="13" customFormat="1"/>
    <row r="37966" s="13" customFormat="1"/>
    <row r="37967" s="13" customFormat="1"/>
    <row r="37968" s="13" customFormat="1"/>
    <row r="37969" s="13" customFormat="1"/>
    <row r="37970" s="13" customFormat="1"/>
    <row r="37971" s="13" customFormat="1"/>
    <row r="37972" s="13" customFormat="1"/>
    <row r="37973" s="13" customFormat="1"/>
    <row r="37974" s="13" customFormat="1"/>
    <row r="37975" s="13" customFormat="1"/>
    <row r="37976" s="13" customFormat="1"/>
    <row r="37977" s="13" customFormat="1"/>
    <row r="37978" s="13" customFormat="1"/>
    <row r="37979" s="13" customFormat="1"/>
    <row r="37980" s="13" customFormat="1"/>
    <row r="37981" s="13" customFormat="1"/>
    <row r="37982" s="13" customFormat="1"/>
    <row r="37983" s="13" customFormat="1"/>
    <row r="37984" s="13" customFormat="1"/>
    <row r="37985" s="13" customFormat="1"/>
    <row r="37986" s="13" customFormat="1"/>
    <row r="37987" s="13" customFormat="1"/>
    <row r="37988" s="13" customFormat="1"/>
    <row r="37989" s="13" customFormat="1"/>
    <row r="37990" s="13" customFormat="1"/>
    <row r="37991" s="13" customFormat="1"/>
    <row r="37992" s="13" customFormat="1"/>
    <row r="37993" s="13" customFormat="1"/>
    <row r="37994" s="13" customFormat="1"/>
    <row r="37995" s="13" customFormat="1"/>
    <row r="37996" s="13" customFormat="1"/>
    <row r="37997" s="13" customFormat="1"/>
    <row r="37998" s="13" customFormat="1"/>
    <row r="37999" s="13" customFormat="1"/>
    <row r="38000" s="13" customFormat="1"/>
    <row r="38001" s="13" customFormat="1"/>
    <row r="38002" s="13" customFormat="1"/>
    <row r="38003" s="13" customFormat="1"/>
    <row r="38004" s="13" customFormat="1"/>
    <row r="38005" s="13" customFormat="1"/>
    <row r="38006" s="13" customFormat="1"/>
    <row r="38007" s="13" customFormat="1"/>
    <row r="38008" s="13" customFormat="1"/>
    <row r="38009" s="13" customFormat="1"/>
    <row r="38010" s="13" customFormat="1"/>
    <row r="38011" s="13" customFormat="1"/>
    <row r="38012" s="13" customFormat="1"/>
    <row r="38013" s="13" customFormat="1"/>
    <row r="38014" s="13" customFormat="1"/>
    <row r="38015" s="13" customFormat="1"/>
    <row r="38016" s="13" customFormat="1"/>
    <row r="38017" s="13" customFormat="1"/>
    <row r="38018" s="13" customFormat="1"/>
    <row r="38019" s="13" customFormat="1"/>
    <row r="38020" s="13" customFormat="1"/>
    <row r="38021" s="13" customFormat="1"/>
    <row r="38022" s="13" customFormat="1"/>
    <row r="38023" s="13" customFormat="1"/>
    <row r="38024" s="13" customFormat="1"/>
    <row r="38025" s="13" customFormat="1"/>
    <row r="38026" s="13" customFormat="1"/>
    <row r="38027" s="13" customFormat="1"/>
    <row r="38028" s="13" customFormat="1"/>
    <row r="38029" s="13" customFormat="1"/>
    <row r="38030" s="13" customFormat="1"/>
    <row r="38031" s="13" customFormat="1"/>
    <row r="38032" s="13" customFormat="1"/>
    <row r="38033" s="13" customFormat="1"/>
    <row r="38034" s="13" customFormat="1"/>
    <row r="38035" s="13" customFormat="1"/>
    <row r="38036" s="13" customFormat="1"/>
    <row r="38037" s="13" customFormat="1"/>
    <row r="38038" s="13" customFormat="1"/>
    <row r="38039" s="13" customFormat="1"/>
    <row r="38040" s="13" customFormat="1"/>
    <row r="38041" s="13" customFormat="1"/>
    <row r="38042" s="13" customFormat="1"/>
    <row r="38043" s="13" customFormat="1"/>
    <row r="38044" s="13" customFormat="1"/>
    <row r="38045" s="13" customFormat="1"/>
    <row r="38046" s="13" customFormat="1"/>
    <row r="38047" s="13" customFormat="1"/>
    <row r="38048" s="13" customFormat="1"/>
    <row r="38049" s="13" customFormat="1"/>
    <row r="38050" s="13" customFormat="1"/>
    <row r="38051" s="13" customFormat="1"/>
    <row r="38052" s="13" customFormat="1"/>
    <row r="38053" s="13" customFormat="1"/>
    <row r="38054" s="13" customFormat="1"/>
    <row r="38055" s="13" customFormat="1"/>
    <row r="38056" s="13" customFormat="1"/>
    <row r="38057" s="13" customFormat="1"/>
    <row r="38058" s="13" customFormat="1"/>
    <row r="38059" s="13" customFormat="1"/>
    <row r="38060" s="13" customFormat="1"/>
    <row r="38061" s="13" customFormat="1"/>
    <row r="38062" s="13" customFormat="1"/>
    <row r="38063" s="13" customFormat="1"/>
    <row r="38064" s="13" customFormat="1"/>
    <row r="38065" s="13" customFormat="1"/>
    <row r="38066" s="13" customFormat="1"/>
    <row r="38067" s="13" customFormat="1"/>
    <row r="38068" s="13" customFormat="1"/>
    <row r="38069" s="13" customFormat="1"/>
    <row r="38070" s="13" customFormat="1"/>
    <row r="38071" s="13" customFormat="1"/>
    <row r="38072" s="13" customFormat="1"/>
    <row r="38073" s="13" customFormat="1"/>
    <row r="38074" s="13" customFormat="1"/>
    <row r="38075" s="13" customFormat="1"/>
    <row r="38076" s="13" customFormat="1"/>
    <row r="38077" s="13" customFormat="1"/>
    <row r="38078" s="13" customFormat="1"/>
    <row r="38079" s="13" customFormat="1"/>
    <row r="38080" s="13" customFormat="1"/>
    <row r="38081" s="13" customFormat="1"/>
    <row r="38082" s="13" customFormat="1"/>
    <row r="38083" s="13" customFormat="1"/>
    <row r="38084" s="13" customFormat="1"/>
    <row r="38085" s="13" customFormat="1"/>
    <row r="38086" s="13" customFormat="1"/>
    <row r="38087" s="13" customFormat="1"/>
    <row r="38088" s="13" customFormat="1"/>
    <row r="38089" s="13" customFormat="1"/>
    <row r="38090" s="13" customFormat="1"/>
    <row r="38091" s="13" customFormat="1"/>
    <row r="38092" s="13" customFormat="1"/>
    <row r="38093" s="13" customFormat="1"/>
    <row r="38094" s="13" customFormat="1"/>
    <row r="38095" s="13" customFormat="1"/>
    <row r="38096" s="13" customFormat="1"/>
    <row r="38097" s="13" customFormat="1"/>
    <row r="38098" s="13" customFormat="1"/>
    <row r="38099" s="13" customFormat="1"/>
    <row r="38100" s="13" customFormat="1"/>
    <row r="38101" s="13" customFormat="1"/>
    <row r="38102" s="13" customFormat="1"/>
    <row r="38103" s="13" customFormat="1"/>
    <row r="38104" s="13" customFormat="1"/>
    <row r="38105" s="13" customFormat="1"/>
    <row r="38106" s="13" customFormat="1"/>
    <row r="38107" s="13" customFormat="1"/>
    <row r="38108" s="13" customFormat="1"/>
    <row r="38109" s="13" customFormat="1"/>
    <row r="38110" s="13" customFormat="1"/>
    <row r="38111" s="13" customFormat="1"/>
    <row r="38112" s="13" customFormat="1"/>
    <row r="38113" s="13" customFormat="1"/>
    <row r="38114" s="13" customFormat="1"/>
    <row r="38115" s="13" customFormat="1"/>
    <row r="38116" s="13" customFormat="1"/>
    <row r="38117" s="13" customFormat="1"/>
    <row r="38118" s="13" customFormat="1"/>
    <row r="38119" s="13" customFormat="1"/>
    <row r="38120" s="13" customFormat="1"/>
    <row r="38121" s="13" customFormat="1"/>
    <row r="38122" s="13" customFormat="1"/>
    <row r="38123" s="13" customFormat="1"/>
    <row r="38124" s="13" customFormat="1"/>
    <row r="38125" s="13" customFormat="1"/>
    <row r="38126" s="13" customFormat="1"/>
    <row r="38127" s="13" customFormat="1"/>
    <row r="38128" s="13" customFormat="1"/>
    <row r="38129" s="13" customFormat="1"/>
    <row r="38130" s="13" customFormat="1"/>
    <row r="38131" s="13" customFormat="1"/>
    <row r="38132" s="13" customFormat="1"/>
    <row r="38133" s="13" customFormat="1"/>
    <row r="38134" s="13" customFormat="1"/>
    <row r="38135" s="13" customFormat="1"/>
    <row r="38136" s="13" customFormat="1"/>
    <row r="38137" s="13" customFormat="1"/>
    <row r="38138" s="13" customFormat="1"/>
    <row r="38139" s="13" customFormat="1"/>
    <row r="38140" s="13" customFormat="1"/>
    <row r="38141" s="13" customFormat="1"/>
    <row r="38142" s="13" customFormat="1"/>
    <row r="38143" s="13" customFormat="1"/>
    <row r="38144" s="13" customFormat="1"/>
    <row r="38145" s="13" customFormat="1"/>
    <row r="38146" s="13" customFormat="1"/>
    <row r="38147" s="13" customFormat="1"/>
    <row r="38148" s="13" customFormat="1"/>
    <row r="38149" s="13" customFormat="1"/>
    <row r="38150" s="13" customFormat="1"/>
    <row r="38151" s="13" customFormat="1"/>
    <row r="38152" s="13" customFormat="1"/>
    <row r="38153" s="13" customFormat="1"/>
    <row r="38154" s="13" customFormat="1"/>
    <row r="38155" s="13" customFormat="1"/>
    <row r="38156" s="13" customFormat="1"/>
    <row r="38157" s="13" customFormat="1"/>
    <row r="38158" s="13" customFormat="1"/>
    <row r="38159" s="13" customFormat="1"/>
    <row r="38160" s="13" customFormat="1"/>
    <row r="38161" s="13" customFormat="1"/>
    <row r="38162" s="13" customFormat="1"/>
    <row r="38163" s="13" customFormat="1"/>
    <row r="38164" s="13" customFormat="1"/>
    <row r="38165" s="13" customFormat="1"/>
    <row r="38166" s="13" customFormat="1"/>
    <row r="38167" s="13" customFormat="1"/>
    <row r="38168" s="13" customFormat="1"/>
    <row r="38169" s="13" customFormat="1"/>
    <row r="38170" s="13" customFormat="1"/>
    <row r="38171" s="13" customFormat="1"/>
    <row r="38172" s="13" customFormat="1"/>
    <row r="38173" s="13" customFormat="1"/>
    <row r="38174" s="13" customFormat="1"/>
    <row r="38175" s="13" customFormat="1"/>
    <row r="38176" s="13" customFormat="1"/>
    <row r="38177" s="13" customFormat="1"/>
    <row r="38178" s="13" customFormat="1"/>
    <row r="38179" s="13" customFormat="1"/>
    <row r="38180" s="13" customFormat="1"/>
    <row r="38181" s="13" customFormat="1"/>
    <row r="38182" s="13" customFormat="1"/>
    <row r="38183" s="13" customFormat="1"/>
    <row r="38184" s="13" customFormat="1"/>
    <row r="38185" s="13" customFormat="1"/>
    <row r="38186" s="13" customFormat="1"/>
    <row r="38187" s="13" customFormat="1"/>
    <row r="38188" s="13" customFormat="1"/>
    <row r="38189" s="13" customFormat="1"/>
    <row r="38190" s="13" customFormat="1"/>
    <row r="38191" s="13" customFormat="1"/>
    <row r="38192" s="13" customFormat="1"/>
    <row r="38193" s="13" customFormat="1"/>
    <row r="38194" s="13" customFormat="1"/>
    <row r="38195" s="13" customFormat="1"/>
    <row r="38196" s="13" customFormat="1"/>
    <row r="38197" s="13" customFormat="1"/>
    <row r="38198" s="13" customFormat="1"/>
    <row r="38199" s="13" customFormat="1"/>
    <row r="38200" s="13" customFormat="1"/>
    <row r="38201" s="13" customFormat="1"/>
    <row r="38202" s="13" customFormat="1"/>
    <row r="38203" s="13" customFormat="1"/>
    <row r="38204" s="13" customFormat="1"/>
    <row r="38205" s="13" customFormat="1"/>
    <row r="38206" s="13" customFormat="1"/>
    <row r="38207" s="13" customFormat="1"/>
    <row r="38208" s="13" customFormat="1"/>
    <row r="38209" s="13" customFormat="1"/>
    <row r="38210" s="13" customFormat="1"/>
    <row r="38211" s="13" customFormat="1"/>
    <row r="38212" s="13" customFormat="1"/>
    <row r="38213" s="13" customFormat="1"/>
    <row r="38214" s="13" customFormat="1"/>
    <row r="38215" s="13" customFormat="1"/>
    <row r="38216" s="13" customFormat="1"/>
    <row r="38217" s="13" customFormat="1"/>
    <row r="38218" s="13" customFormat="1"/>
    <row r="38219" s="13" customFormat="1"/>
    <row r="38220" s="13" customFormat="1"/>
    <row r="38221" s="13" customFormat="1"/>
    <row r="38222" s="13" customFormat="1"/>
    <row r="38223" s="13" customFormat="1"/>
    <row r="38224" s="13" customFormat="1"/>
    <row r="38225" s="13" customFormat="1"/>
    <row r="38226" s="13" customFormat="1"/>
    <row r="38227" s="13" customFormat="1"/>
    <row r="38228" s="13" customFormat="1"/>
    <row r="38229" s="13" customFormat="1"/>
    <row r="38230" s="13" customFormat="1"/>
    <row r="38231" s="13" customFormat="1"/>
    <row r="38232" s="13" customFormat="1"/>
    <row r="38233" s="13" customFormat="1"/>
    <row r="38234" s="13" customFormat="1"/>
    <row r="38235" s="13" customFormat="1"/>
    <row r="38236" s="13" customFormat="1"/>
    <row r="38237" s="13" customFormat="1"/>
    <row r="38238" s="13" customFormat="1"/>
    <row r="38239" s="13" customFormat="1"/>
    <row r="38240" s="13" customFormat="1"/>
    <row r="38241" s="13" customFormat="1"/>
    <row r="38242" s="13" customFormat="1"/>
    <row r="38243" s="13" customFormat="1"/>
    <row r="38244" s="13" customFormat="1"/>
    <row r="38245" s="13" customFormat="1"/>
    <row r="38246" s="13" customFormat="1"/>
    <row r="38247" s="13" customFormat="1"/>
    <row r="38248" s="13" customFormat="1"/>
    <row r="38249" s="13" customFormat="1"/>
    <row r="38250" s="13" customFormat="1"/>
    <row r="38251" s="13" customFormat="1"/>
    <row r="38252" s="13" customFormat="1"/>
    <row r="38253" s="13" customFormat="1"/>
    <row r="38254" s="13" customFormat="1"/>
    <row r="38255" s="13" customFormat="1"/>
    <row r="38256" s="13" customFormat="1"/>
    <row r="38257" s="13" customFormat="1"/>
    <row r="38258" s="13" customFormat="1"/>
    <row r="38259" s="13" customFormat="1"/>
    <row r="38260" s="13" customFormat="1"/>
    <row r="38261" s="13" customFormat="1"/>
    <row r="38262" s="13" customFormat="1"/>
    <row r="38263" s="13" customFormat="1"/>
    <row r="38264" s="13" customFormat="1"/>
    <row r="38265" s="13" customFormat="1"/>
    <row r="38266" s="13" customFormat="1"/>
    <row r="38267" s="13" customFormat="1"/>
    <row r="38268" s="13" customFormat="1"/>
    <row r="38269" s="13" customFormat="1"/>
    <row r="38270" s="13" customFormat="1"/>
    <row r="38271" s="13" customFormat="1"/>
    <row r="38272" s="13" customFormat="1"/>
    <row r="38273" s="13" customFormat="1"/>
    <row r="38274" s="13" customFormat="1"/>
    <row r="38275" s="13" customFormat="1"/>
    <row r="38276" s="13" customFormat="1"/>
    <row r="38277" s="13" customFormat="1"/>
    <row r="38278" s="13" customFormat="1"/>
    <row r="38279" s="13" customFormat="1"/>
    <row r="38280" s="13" customFormat="1"/>
    <row r="38281" s="13" customFormat="1"/>
    <row r="38282" s="13" customFormat="1"/>
    <row r="38283" s="13" customFormat="1"/>
    <row r="38284" s="13" customFormat="1"/>
    <row r="38285" s="13" customFormat="1"/>
    <row r="38286" s="13" customFormat="1"/>
    <row r="38287" s="13" customFormat="1"/>
    <row r="38288" s="13" customFormat="1"/>
    <row r="38289" s="13" customFormat="1"/>
    <row r="38290" s="13" customFormat="1"/>
    <row r="38291" s="13" customFormat="1"/>
    <row r="38292" s="13" customFormat="1"/>
    <row r="38293" s="13" customFormat="1"/>
    <row r="38294" s="13" customFormat="1"/>
    <row r="38295" s="13" customFormat="1"/>
    <row r="38296" s="13" customFormat="1"/>
    <row r="38297" s="13" customFormat="1"/>
    <row r="38298" s="13" customFormat="1"/>
    <row r="38299" s="13" customFormat="1"/>
    <row r="38300" s="13" customFormat="1"/>
    <row r="38301" s="13" customFormat="1"/>
    <row r="38302" s="13" customFormat="1"/>
    <row r="38303" s="13" customFormat="1"/>
    <row r="38304" s="13" customFormat="1"/>
    <row r="38305" s="13" customFormat="1"/>
    <row r="38306" s="13" customFormat="1"/>
    <row r="38307" s="13" customFormat="1"/>
    <row r="38308" s="13" customFormat="1"/>
    <row r="38309" s="13" customFormat="1"/>
    <row r="38310" s="13" customFormat="1"/>
    <row r="38311" s="13" customFormat="1"/>
    <row r="38312" s="13" customFormat="1"/>
    <row r="38313" s="13" customFormat="1"/>
    <row r="38314" s="13" customFormat="1"/>
    <row r="38315" s="13" customFormat="1"/>
    <row r="38316" s="13" customFormat="1"/>
    <row r="38317" s="13" customFormat="1"/>
    <row r="38318" s="13" customFormat="1"/>
    <row r="38319" s="13" customFormat="1"/>
    <row r="38320" s="13" customFormat="1"/>
    <row r="38321" s="13" customFormat="1"/>
    <row r="38322" s="13" customFormat="1"/>
    <row r="38323" s="13" customFormat="1"/>
    <row r="38324" s="13" customFormat="1"/>
    <row r="38325" s="13" customFormat="1"/>
    <row r="38326" s="13" customFormat="1"/>
    <row r="38327" s="13" customFormat="1"/>
    <row r="38328" s="13" customFormat="1"/>
    <row r="38329" s="13" customFormat="1"/>
    <row r="38330" s="13" customFormat="1"/>
    <row r="38331" s="13" customFormat="1"/>
    <row r="38332" s="13" customFormat="1"/>
    <row r="38333" s="13" customFormat="1"/>
    <row r="38334" s="13" customFormat="1"/>
    <row r="38335" s="13" customFormat="1"/>
    <row r="38336" s="13" customFormat="1"/>
    <row r="38337" s="13" customFormat="1"/>
    <row r="38338" s="13" customFormat="1"/>
    <row r="38339" s="13" customFormat="1"/>
    <row r="38340" s="13" customFormat="1"/>
    <row r="38341" s="13" customFormat="1"/>
    <row r="38342" s="13" customFormat="1"/>
    <row r="38343" s="13" customFormat="1"/>
    <row r="38344" s="13" customFormat="1"/>
    <row r="38345" s="13" customFormat="1"/>
    <row r="38346" s="13" customFormat="1"/>
    <row r="38347" s="13" customFormat="1"/>
    <row r="38348" s="13" customFormat="1"/>
    <row r="38349" s="13" customFormat="1"/>
    <row r="38350" s="13" customFormat="1"/>
    <row r="38351" s="13" customFormat="1"/>
    <row r="38352" s="13" customFormat="1"/>
    <row r="38353" s="13" customFormat="1"/>
    <row r="38354" s="13" customFormat="1"/>
    <row r="38355" s="13" customFormat="1"/>
    <row r="38356" s="13" customFormat="1"/>
    <row r="38357" s="13" customFormat="1"/>
    <row r="38358" s="13" customFormat="1"/>
    <row r="38359" s="13" customFormat="1"/>
    <row r="38360" s="13" customFormat="1"/>
    <row r="38361" s="13" customFormat="1"/>
    <row r="38362" s="13" customFormat="1"/>
    <row r="38363" s="13" customFormat="1"/>
    <row r="38364" s="13" customFormat="1"/>
    <row r="38365" s="13" customFormat="1"/>
    <row r="38366" s="13" customFormat="1"/>
    <row r="38367" s="13" customFormat="1"/>
    <row r="38368" s="13" customFormat="1"/>
    <row r="38369" s="13" customFormat="1"/>
    <row r="38370" s="13" customFormat="1"/>
    <row r="38371" s="13" customFormat="1"/>
    <row r="38372" s="13" customFormat="1"/>
    <row r="38373" s="13" customFormat="1"/>
    <row r="38374" s="13" customFormat="1"/>
    <row r="38375" s="13" customFormat="1"/>
    <row r="38376" s="13" customFormat="1"/>
    <row r="38377" s="13" customFormat="1"/>
    <row r="38378" s="13" customFormat="1"/>
    <row r="38379" s="13" customFormat="1"/>
    <row r="38380" s="13" customFormat="1"/>
    <row r="38381" s="13" customFormat="1"/>
    <row r="38382" s="13" customFormat="1"/>
    <row r="38383" s="13" customFormat="1"/>
    <row r="38384" s="13" customFormat="1"/>
    <row r="38385" s="13" customFormat="1"/>
    <row r="38386" s="13" customFormat="1"/>
    <row r="38387" s="13" customFormat="1"/>
    <row r="38388" s="13" customFormat="1"/>
    <row r="38389" s="13" customFormat="1"/>
    <row r="38390" s="13" customFormat="1"/>
    <row r="38391" s="13" customFormat="1"/>
    <row r="38392" s="13" customFormat="1"/>
    <row r="38393" s="13" customFormat="1"/>
    <row r="38394" s="13" customFormat="1"/>
    <row r="38395" s="13" customFormat="1"/>
    <row r="38396" s="13" customFormat="1"/>
    <row r="38397" s="13" customFormat="1"/>
    <row r="38398" s="13" customFormat="1"/>
    <row r="38399" s="13" customFormat="1"/>
    <row r="38400" s="13" customFormat="1"/>
    <row r="38401" s="13" customFormat="1"/>
    <row r="38402" s="13" customFormat="1"/>
    <row r="38403" s="13" customFormat="1"/>
    <row r="38404" s="13" customFormat="1"/>
    <row r="38405" s="13" customFormat="1"/>
    <row r="38406" s="13" customFormat="1"/>
    <row r="38407" s="13" customFormat="1"/>
    <row r="38408" s="13" customFormat="1"/>
    <row r="38409" s="13" customFormat="1"/>
    <row r="38410" s="13" customFormat="1"/>
    <row r="38411" s="13" customFormat="1"/>
    <row r="38412" s="13" customFormat="1"/>
    <row r="38413" s="13" customFormat="1"/>
    <row r="38414" s="13" customFormat="1"/>
    <row r="38415" s="13" customFormat="1"/>
    <row r="38416" s="13" customFormat="1"/>
    <row r="38417" s="13" customFormat="1"/>
    <row r="38418" s="13" customFormat="1"/>
    <row r="38419" s="13" customFormat="1"/>
    <row r="38420" s="13" customFormat="1"/>
    <row r="38421" s="13" customFormat="1"/>
    <row r="38422" s="13" customFormat="1"/>
    <row r="38423" s="13" customFormat="1"/>
    <row r="38424" s="13" customFormat="1"/>
    <row r="38425" s="13" customFormat="1"/>
    <row r="38426" s="13" customFormat="1"/>
    <row r="38427" s="13" customFormat="1"/>
    <row r="38428" s="13" customFormat="1"/>
    <row r="38429" s="13" customFormat="1"/>
    <row r="38430" s="13" customFormat="1"/>
    <row r="38431" s="13" customFormat="1"/>
    <row r="38432" s="13" customFormat="1"/>
    <row r="38433" s="13" customFormat="1"/>
    <row r="38434" s="13" customFormat="1"/>
    <row r="38435" s="13" customFormat="1"/>
    <row r="38436" s="13" customFormat="1"/>
    <row r="38437" s="13" customFormat="1"/>
    <row r="38438" s="13" customFormat="1"/>
    <row r="38439" s="13" customFormat="1"/>
    <row r="38440" s="13" customFormat="1"/>
    <row r="38441" s="13" customFormat="1"/>
    <row r="38442" s="13" customFormat="1"/>
    <row r="38443" s="13" customFormat="1"/>
    <row r="38444" s="13" customFormat="1"/>
    <row r="38445" s="13" customFormat="1"/>
    <row r="38446" s="13" customFormat="1"/>
    <row r="38447" s="13" customFormat="1"/>
    <row r="38448" s="13" customFormat="1"/>
    <row r="38449" s="13" customFormat="1"/>
    <row r="38450" s="13" customFormat="1"/>
    <row r="38451" s="13" customFormat="1"/>
    <row r="38452" s="13" customFormat="1"/>
    <row r="38453" s="13" customFormat="1"/>
    <row r="38454" s="13" customFormat="1"/>
    <row r="38455" s="13" customFormat="1"/>
    <row r="38456" s="13" customFormat="1"/>
    <row r="38457" s="13" customFormat="1"/>
    <row r="38458" s="13" customFormat="1"/>
    <row r="38459" s="13" customFormat="1"/>
    <row r="38460" s="13" customFormat="1"/>
    <row r="38461" s="13" customFormat="1"/>
    <row r="38462" s="13" customFormat="1"/>
    <row r="38463" s="13" customFormat="1"/>
    <row r="38464" s="13" customFormat="1"/>
    <row r="38465" s="13" customFormat="1"/>
    <row r="38466" s="13" customFormat="1"/>
    <row r="38467" s="13" customFormat="1"/>
    <row r="38468" s="13" customFormat="1"/>
    <row r="38469" s="13" customFormat="1"/>
    <row r="38470" s="13" customFormat="1"/>
    <row r="38471" s="13" customFormat="1"/>
    <row r="38472" s="13" customFormat="1"/>
    <row r="38473" s="13" customFormat="1"/>
    <row r="38474" s="13" customFormat="1"/>
    <row r="38475" s="13" customFormat="1"/>
    <row r="38476" s="13" customFormat="1"/>
    <row r="38477" s="13" customFormat="1"/>
    <row r="38478" s="13" customFormat="1"/>
    <row r="38479" s="13" customFormat="1"/>
    <row r="38480" s="13" customFormat="1"/>
    <row r="38481" s="13" customFormat="1"/>
    <row r="38482" s="13" customFormat="1"/>
    <row r="38483" s="13" customFormat="1"/>
    <row r="38484" s="13" customFormat="1"/>
    <row r="38485" s="13" customFormat="1"/>
    <row r="38486" s="13" customFormat="1"/>
    <row r="38487" s="13" customFormat="1"/>
    <row r="38488" s="13" customFormat="1"/>
    <row r="38489" s="13" customFormat="1"/>
    <row r="38490" s="13" customFormat="1"/>
    <row r="38491" s="13" customFormat="1"/>
    <row r="38492" s="13" customFormat="1"/>
    <row r="38493" s="13" customFormat="1"/>
    <row r="38494" s="13" customFormat="1"/>
    <row r="38495" s="13" customFormat="1"/>
    <row r="38496" s="13" customFormat="1"/>
    <row r="38497" s="13" customFormat="1"/>
    <row r="38498" s="13" customFormat="1"/>
    <row r="38499" s="13" customFormat="1"/>
    <row r="38500" s="13" customFormat="1"/>
    <row r="38501" s="13" customFormat="1"/>
    <row r="38502" s="13" customFormat="1"/>
    <row r="38503" s="13" customFormat="1"/>
    <row r="38504" s="13" customFormat="1"/>
    <row r="38505" s="13" customFormat="1"/>
    <row r="38506" s="13" customFormat="1"/>
    <row r="38507" s="13" customFormat="1"/>
    <row r="38508" s="13" customFormat="1"/>
    <row r="38509" s="13" customFormat="1"/>
    <row r="38510" s="13" customFormat="1"/>
    <row r="38511" s="13" customFormat="1"/>
    <row r="38512" s="13" customFormat="1"/>
    <row r="38513" s="13" customFormat="1"/>
    <row r="38514" s="13" customFormat="1"/>
    <row r="38515" s="13" customFormat="1"/>
    <row r="38516" s="13" customFormat="1"/>
    <row r="38517" s="13" customFormat="1"/>
    <row r="38518" s="13" customFormat="1"/>
    <row r="38519" s="13" customFormat="1"/>
    <row r="38520" s="13" customFormat="1"/>
    <row r="38521" s="13" customFormat="1"/>
    <row r="38522" s="13" customFormat="1"/>
    <row r="38523" s="13" customFormat="1"/>
    <row r="38524" s="13" customFormat="1"/>
    <row r="38525" s="13" customFormat="1"/>
    <row r="38526" s="13" customFormat="1"/>
    <row r="38527" s="13" customFormat="1"/>
    <row r="38528" s="13" customFormat="1"/>
    <row r="38529" s="13" customFormat="1"/>
    <row r="38530" s="13" customFormat="1"/>
    <row r="38531" s="13" customFormat="1"/>
    <row r="38532" s="13" customFormat="1"/>
    <row r="38533" s="13" customFormat="1"/>
    <row r="38534" s="13" customFormat="1"/>
    <row r="38535" s="13" customFormat="1"/>
    <row r="38536" s="13" customFormat="1"/>
    <row r="38537" s="13" customFormat="1"/>
    <row r="38538" s="13" customFormat="1"/>
    <row r="38539" s="13" customFormat="1"/>
    <row r="38540" s="13" customFormat="1"/>
    <row r="38541" s="13" customFormat="1"/>
    <row r="38542" s="13" customFormat="1"/>
    <row r="38543" s="13" customFormat="1"/>
    <row r="38544" s="13" customFormat="1"/>
    <row r="38545" s="13" customFormat="1"/>
    <row r="38546" s="13" customFormat="1"/>
    <row r="38547" s="13" customFormat="1"/>
    <row r="38548" s="13" customFormat="1"/>
    <row r="38549" s="13" customFormat="1"/>
    <row r="38550" s="13" customFormat="1"/>
    <row r="38551" s="13" customFormat="1"/>
    <row r="38552" s="13" customFormat="1"/>
    <row r="38553" s="13" customFormat="1"/>
    <row r="38554" s="13" customFormat="1"/>
    <row r="38555" s="13" customFormat="1"/>
    <row r="38556" s="13" customFormat="1"/>
    <row r="38557" s="13" customFormat="1"/>
    <row r="38558" s="13" customFormat="1"/>
    <row r="38559" s="13" customFormat="1"/>
    <row r="38560" s="13" customFormat="1"/>
    <row r="38561" s="13" customFormat="1"/>
    <row r="38562" s="13" customFormat="1"/>
    <row r="38563" s="13" customFormat="1"/>
    <row r="38564" s="13" customFormat="1"/>
    <row r="38565" s="13" customFormat="1"/>
    <row r="38566" s="13" customFormat="1"/>
    <row r="38567" s="13" customFormat="1"/>
    <row r="38568" s="13" customFormat="1"/>
    <row r="38569" s="13" customFormat="1"/>
    <row r="38570" s="13" customFormat="1"/>
    <row r="38571" s="13" customFormat="1"/>
    <row r="38572" s="13" customFormat="1"/>
    <row r="38573" s="13" customFormat="1"/>
    <row r="38574" s="13" customFormat="1"/>
    <row r="38575" s="13" customFormat="1"/>
    <row r="38576" s="13" customFormat="1"/>
    <row r="38577" s="13" customFormat="1"/>
    <row r="38578" s="13" customFormat="1"/>
    <row r="38579" s="13" customFormat="1"/>
    <row r="38580" s="13" customFormat="1"/>
    <row r="38581" s="13" customFormat="1"/>
    <row r="38582" s="13" customFormat="1"/>
    <row r="38583" s="13" customFormat="1"/>
    <row r="38584" s="13" customFormat="1"/>
    <row r="38585" s="13" customFormat="1"/>
    <row r="38586" s="13" customFormat="1"/>
    <row r="38587" s="13" customFormat="1"/>
    <row r="38588" s="13" customFormat="1"/>
    <row r="38589" s="13" customFormat="1"/>
    <row r="38590" s="13" customFormat="1"/>
    <row r="38591" s="13" customFormat="1"/>
    <row r="38592" s="13" customFormat="1"/>
    <row r="38593" s="13" customFormat="1"/>
    <row r="38594" s="13" customFormat="1"/>
    <row r="38595" s="13" customFormat="1"/>
    <row r="38596" s="13" customFormat="1"/>
    <row r="38597" s="13" customFormat="1"/>
    <row r="38598" s="13" customFormat="1"/>
    <row r="38599" s="13" customFormat="1"/>
    <row r="38600" s="13" customFormat="1"/>
    <row r="38601" s="13" customFormat="1"/>
    <row r="38602" s="13" customFormat="1"/>
    <row r="38603" s="13" customFormat="1"/>
    <row r="38604" s="13" customFormat="1"/>
    <row r="38605" s="13" customFormat="1"/>
    <row r="38606" s="13" customFormat="1"/>
    <row r="38607" s="13" customFormat="1"/>
    <row r="38608" s="13" customFormat="1"/>
    <row r="38609" s="13" customFormat="1"/>
    <row r="38610" s="13" customFormat="1"/>
    <row r="38611" s="13" customFormat="1"/>
    <row r="38612" s="13" customFormat="1"/>
    <row r="38613" s="13" customFormat="1"/>
    <row r="38614" s="13" customFormat="1"/>
    <row r="38615" s="13" customFormat="1"/>
    <row r="38616" s="13" customFormat="1"/>
    <row r="38617" s="13" customFormat="1"/>
    <row r="38618" s="13" customFormat="1"/>
    <row r="38619" s="13" customFormat="1"/>
    <row r="38620" s="13" customFormat="1"/>
    <row r="38621" s="13" customFormat="1"/>
    <row r="38622" s="13" customFormat="1"/>
    <row r="38623" s="13" customFormat="1"/>
    <row r="38624" s="13" customFormat="1"/>
    <row r="38625" s="13" customFormat="1"/>
    <row r="38626" s="13" customFormat="1"/>
    <row r="38627" s="13" customFormat="1"/>
    <row r="38628" s="13" customFormat="1"/>
    <row r="38629" s="13" customFormat="1"/>
    <row r="38630" s="13" customFormat="1"/>
    <row r="38631" s="13" customFormat="1"/>
    <row r="38632" s="13" customFormat="1"/>
    <row r="38633" s="13" customFormat="1"/>
    <row r="38634" s="13" customFormat="1"/>
    <row r="38635" s="13" customFormat="1"/>
    <row r="38636" s="13" customFormat="1"/>
    <row r="38637" s="13" customFormat="1"/>
    <row r="38638" s="13" customFormat="1"/>
    <row r="38639" s="13" customFormat="1"/>
    <row r="38640" s="13" customFormat="1"/>
    <row r="38641" s="13" customFormat="1"/>
    <row r="38642" s="13" customFormat="1"/>
    <row r="38643" s="13" customFormat="1"/>
    <row r="38644" s="13" customFormat="1"/>
    <row r="38645" s="13" customFormat="1"/>
    <row r="38646" s="13" customFormat="1"/>
    <row r="38647" s="13" customFormat="1"/>
    <row r="38648" s="13" customFormat="1"/>
    <row r="38649" s="13" customFormat="1"/>
    <row r="38650" s="13" customFormat="1"/>
    <row r="38651" s="13" customFormat="1"/>
    <row r="38652" s="13" customFormat="1"/>
    <row r="38653" s="13" customFormat="1"/>
    <row r="38654" s="13" customFormat="1"/>
    <row r="38655" s="13" customFormat="1"/>
    <row r="38656" s="13" customFormat="1"/>
    <row r="38657" s="13" customFormat="1"/>
    <row r="38658" s="13" customFormat="1"/>
    <row r="38659" s="13" customFormat="1"/>
    <row r="38660" s="13" customFormat="1"/>
    <row r="38661" s="13" customFormat="1"/>
    <row r="38662" s="13" customFormat="1"/>
    <row r="38663" s="13" customFormat="1"/>
    <row r="38664" s="13" customFormat="1"/>
    <row r="38665" s="13" customFormat="1"/>
    <row r="38666" s="13" customFormat="1"/>
    <row r="38667" s="13" customFormat="1"/>
    <row r="38668" s="13" customFormat="1"/>
    <row r="38669" s="13" customFormat="1"/>
    <row r="38670" s="13" customFormat="1"/>
    <row r="38671" s="13" customFormat="1"/>
    <row r="38672" s="13" customFormat="1"/>
    <row r="38673" s="13" customFormat="1"/>
    <row r="38674" s="13" customFormat="1"/>
    <row r="38675" s="13" customFormat="1"/>
    <row r="38676" s="13" customFormat="1"/>
    <row r="38677" s="13" customFormat="1"/>
    <row r="38678" s="13" customFormat="1"/>
    <row r="38679" s="13" customFormat="1"/>
    <row r="38680" s="13" customFormat="1"/>
    <row r="38681" s="13" customFormat="1"/>
    <row r="38682" s="13" customFormat="1"/>
    <row r="38683" s="13" customFormat="1"/>
    <row r="38684" s="13" customFormat="1"/>
    <row r="38685" s="13" customFormat="1"/>
    <row r="38686" s="13" customFormat="1"/>
    <row r="38687" s="13" customFormat="1"/>
    <row r="38688" s="13" customFormat="1"/>
    <row r="38689" s="13" customFormat="1"/>
    <row r="38690" s="13" customFormat="1"/>
    <row r="38691" s="13" customFormat="1"/>
    <row r="38692" s="13" customFormat="1"/>
    <row r="38693" s="13" customFormat="1"/>
    <row r="38694" s="13" customFormat="1"/>
    <row r="38695" s="13" customFormat="1"/>
    <row r="38696" s="13" customFormat="1"/>
    <row r="38697" s="13" customFormat="1"/>
    <row r="38698" s="13" customFormat="1"/>
    <row r="38699" s="13" customFormat="1"/>
    <row r="38700" s="13" customFormat="1"/>
    <row r="38701" s="13" customFormat="1"/>
    <row r="38702" s="13" customFormat="1"/>
    <row r="38703" s="13" customFormat="1"/>
    <row r="38704" s="13" customFormat="1"/>
    <row r="38705" s="13" customFormat="1"/>
    <row r="38706" s="13" customFormat="1"/>
    <row r="38707" s="13" customFormat="1"/>
    <row r="38708" s="13" customFormat="1"/>
    <row r="38709" s="13" customFormat="1"/>
    <row r="38710" s="13" customFormat="1"/>
    <row r="38711" s="13" customFormat="1"/>
    <row r="38712" s="13" customFormat="1"/>
    <row r="38713" s="13" customFormat="1"/>
    <row r="38714" s="13" customFormat="1"/>
    <row r="38715" s="13" customFormat="1"/>
    <row r="38716" s="13" customFormat="1"/>
    <row r="38717" s="13" customFormat="1"/>
    <row r="38718" s="13" customFormat="1"/>
    <row r="38719" s="13" customFormat="1"/>
    <row r="38720" s="13" customFormat="1"/>
    <row r="38721" s="13" customFormat="1"/>
    <row r="38722" s="13" customFormat="1"/>
    <row r="38723" s="13" customFormat="1"/>
    <row r="38724" s="13" customFormat="1"/>
    <row r="38725" s="13" customFormat="1"/>
    <row r="38726" s="13" customFormat="1"/>
    <row r="38727" s="13" customFormat="1"/>
    <row r="38728" s="13" customFormat="1"/>
    <row r="38729" s="13" customFormat="1"/>
    <row r="38730" s="13" customFormat="1"/>
    <row r="38731" s="13" customFormat="1"/>
    <row r="38732" s="13" customFormat="1"/>
    <row r="38733" s="13" customFormat="1"/>
    <row r="38734" s="13" customFormat="1"/>
    <row r="38735" s="13" customFormat="1"/>
    <row r="38736" s="13" customFormat="1"/>
    <row r="38737" s="13" customFormat="1"/>
    <row r="38738" s="13" customFormat="1"/>
    <row r="38739" s="13" customFormat="1"/>
    <row r="38740" s="13" customFormat="1"/>
    <row r="38741" s="13" customFormat="1"/>
    <row r="38742" s="13" customFormat="1"/>
    <row r="38743" s="13" customFormat="1"/>
    <row r="38744" s="13" customFormat="1"/>
    <row r="38745" s="13" customFormat="1"/>
    <row r="38746" s="13" customFormat="1"/>
    <row r="38747" s="13" customFormat="1"/>
    <row r="38748" s="13" customFormat="1"/>
    <row r="38749" s="13" customFormat="1"/>
    <row r="38750" s="13" customFormat="1"/>
    <row r="38751" s="13" customFormat="1"/>
    <row r="38752" s="13" customFormat="1"/>
    <row r="38753" s="13" customFormat="1"/>
    <row r="38754" s="13" customFormat="1"/>
    <row r="38755" s="13" customFormat="1"/>
    <row r="38756" s="13" customFormat="1"/>
    <row r="38757" s="13" customFormat="1"/>
    <row r="38758" s="13" customFormat="1"/>
    <row r="38759" s="13" customFormat="1"/>
    <row r="38760" s="13" customFormat="1"/>
    <row r="38761" s="13" customFormat="1"/>
    <row r="38762" s="13" customFormat="1"/>
    <row r="38763" s="13" customFormat="1"/>
    <row r="38764" s="13" customFormat="1"/>
    <row r="38765" s="13" customFormat="1"/>
    <row r="38766" s="13" customFormat="1"/>
    <row r="38767" s="13" customFormat="1"/>
    <row r="38768" s="13" customFormat="1"/>
    <row r="38769" s="13" customFormat="1"/>
    <row r="38770" s="13" customFormat="1"/>
    <row r="38771" s="13" customFormat="1"/>
    <row r="38772" s="13" customFormat="1"/>
    <row r="38773" s="13" customFormat="1"/>
    <row r="38774" s="13" customFormat="1"/>
    <row r="38775" s="13" customFormat="1"/>
    <row r="38776" s="13" customFormat="1"/>
    <row r="38777" s="13" customFormat="1"/>
    <row r="38778" s="13" customFormat="1"/>
    <row r="38779" s="13" customFormat="1"/>
    <row r="38780" s="13" customFormat="1"/>
    <row r="38781" s="13" customFormat="1"/>
    <row r="38782" s="13" customFormat="1"/>
    <row r="38783" s="13" customFormat="1"/>
    <row r="38784" s="13" customFormat="1"/>
    <row r="38785" s="13" customFormat="1"/>
    <row r="38786" s="13" customFormat="1"/>
    <row r="38787" s="13" customFormat="1"/>
    <row r="38788" s="13" customFormat="1"/>
    <row r="38789" s="13" customFormat="1"/>
    <row r="38790" s="13" customFormat="1"/>
    <row r="38791" s="13" customFormat="1"/>
    <row r="38792" s="13" customFormat="1"/>
    <row r="38793" s="13" customFormat="1"/>
    <row r="38794" s="13" customFormat="1"/>
    <row r="38795" s="13" customFormat="1"/>
    <row r="38796" s="13" customFormat="1"/>
    <row r="38797" s="13" customFormat="1"/>
    <row r="38798" s="13" customFormat="1"/>
    <row r="38799" s="13" customFormat="1"/>
    <row r="38800" s="13" customFormat="1"/>
    <row r="38801" s="13" customFormat="1"/>
    <row r="38802" s="13" customFormat="1"/>
    <row r="38803" s="13" customFormat="1"/>
    <row r="38804" s="13" customFormat="1"/>
    <row r="38805" s="13" customFormat="1"/>
    <row r="38806" s="13" customFormat="1"/>
    <row r="38807" s="13" customFormat="1"/>
    <row r="38808" s="13" customFormat="1"/>
    <row r="38809" s="13" customFormat="1"/>
    <row r="38810" s="13" customFormat="1"/>
    <row r="38811" s="13" customFormat="1"/>
    <row r="38812" s="13" customFormat="1"/>
    <row r="38813" s="13" customFormat="1"/>
    <row r="38814" s="13" customFormat="1"/>
    <row r="38815" s="13" customFormat="1"/>
    <row r="38816" s="13" customFormat="1"/>
    <row r="38817" s="13" customFormat="1"/>
    <row r="38818" s="13" customFormat="1"/>
    <row r="38819" s="13" customFormat="1"/>
    <row r="38820" s="13" customFormat="1"/>
    <row r="38821" s="13" customFormat="1"/>
    <row r="38822" s="13" customFormat="1"/>
    <row r="38823" s="13" customFormat="1"/>
    <row r="38824" s="13" customFormat="1"/>
    <row r="38825" s="13" customFormat="1"/>
    <row r="38826" s="13" customFormat="1"/>
    <row r="38827" s="13" customFormat="1"/>
    <row r="38828" s="13" customFormat="1"/>
    <row r="38829" s="13" customFormat="1"/>
    <row r="38830" s="13" customFormat="1"/>
    <row r="38831" s="13" customFormat="1"/>
    <row r="38832" s="13" customFormat="1"/>
    <row r="38833" s="13" customFormat="1"/>
    <row r="38834" s="13" customFormat="1"/>
    <row r="38835" s="13" customFormat="1"/>
    <row r="38836" s="13" customFormat="1"/>
    <row r="38837" s="13" customFormat="1"/>
    <row r="38838" s="13" customFormat="1"/>
    <row r="38839" s="13" customFormat="1"/>
    <row r="38840" s="13" customFormat="1"/>
    <row r="38841" s="13" customFormat="1"/>
    <row r="38842" s="13" customFormat="1"/>
    <row r="38843" s="13" customFormat="1"/>
    <row r="38844" s="13" customFormat="1"/>
    <row r="38845" s="13" customFormat="1"/>
    <row r="38846" s="13" customFormat="1"/>
    <row r="38847" s="13" customFormat="1"/>
    <row r="38848" s="13" customFormat="1"/>
    <row r="38849" s="13" customFormat="1"/>
    <row r="38850" s="13" customFormat="1"/>
    <row r="38851" s="13" customFormat="1"/>
    <row r="38852" s="13" customFormat="1"/>
    <row r="38853" s="13" customFormat="1"/>
    <row r="38854" s="13" customFormat="1"/>
    <row r="38855" s="13" customFormat="1"/>
    <row r="38856" s="13" customFormat="1"/>
    <row r="38857" s="13" customFormat="1"/>
    <row r="38858" s="13" customFormat="1"/>
    <row r="38859" s="13" customFormat="1"/>
    <row r="38860" s="13" customFormat="1"/>
    <row r="38861" s="13" customFormat="1"/>
    <row r="38862" s="13" customFormat="1"/>
    <row r="38863" s="13" customFormat="1"/>
    <row r="38864" s="13" customFormat="1"/>
    <row r="38865" s="13" customFormat="1"/>
    <row r="38866" s="13" customFormat="1"/>
    <row r="38867" s="13" customFormat="1"/>
    <row r="38868" s="13" customFormat="1"/>
    <row r="38869" s="13" customFormat="1"/>
    <row r="38870" s="13" customFormat="1"/>
    <row r="38871" s="13" customFormat="1"/>
    <row r="38872" s="13" customFormat="1"/>
    <row r="38873" s="13" customFormat="1"/>
    <row r="38874" s="13" customFormat="1"/>
    <row r="38875" s="13" customFormat="1"/>
    <row r="38876" s="13" customFormat="1"/>
    <row r="38877" s="13" customFormat="1"/>
    <row r="38878" s="13" customFormat="1"/>
    <row r="38879" s="13" customFormat="1"/>
    <row r="38880" s="13" customFormat="1"/>
    <row r="38881" s="13" customFormat="1"/>
    <row r="38882" s="13" customFormat="1"/>
    <row r="38883" s="13" customFormat="1"/>
    <row r="38884" s="13" customFormat="1"/>
    <row r="38885" s="13" customFormat="1"/>
    <row r="38886" s="13" customFormat="1"/>
    <row r="38887" s="13" customFormat="1"/>
    <row r="38888" s="13" customFormat="1"/>
    <row r="38889" s="13" customFormat="1"/>
    <row r="38890" s="13" customFormat="1"/>
    <row r="38891" s="13" customFormat="1"/>
    <row r="38892" s="13" customFormat="1"/>
    <row r="38893" s="13" customFormat="1"/>
    <row r="38894" s="13" customFormat="1"/>
    <row r="38895" s="13" customFormat="1"/>
    <row r="38896" s="13" customFormat="1"/>
    <row r="38897" s="13" customFormat="1"/>
    <row r="38898" s="13" customFormat="1"/>
    <row r="38899" s="13" customFormat="1"/>
    <row r="38900" s="13" customFormat="1"/>
    <row r="38901" s="13" customFormat="1"/>
    <row r="38902" s="13" customFormat="1"/>
    <row r="38903" s="13" customFormat="1"/>
    <row r="38904" s="13" customFormat="1"/>
    <row r="38905" s="13" customFormat="1"/>
    <row r="38906" s="13" customFormat="1"/>
    <row r="38907" s="13" customFormat="1"/>
    <row r="38908" s="13" customFormat="1"/>
    <row r="38909" s="13" customFormat="1"/>
    <row r="38910" s="13" customFormat="1"/>
    <row r="38911" s="13" customFormat="1"/>
    <row r="38912" s="13" customFormat="1"/>
    <row r="38913" s="13" customFormat="1"/>
    <row r="38914" s="13" customFormat="1"/>
    <row r="38915" s="13" customFormat="1"/>
    <row r="38916" s="13" customFormat="1"/>
    <row r="38917" s="13" customFormat="1"/>
    <row r="38918" s="13" customFormat="1"/>
    <row r="38919" s="13" customFormat="1"/>
    <row r="38920" s="13" customFormat="1"/>
    <row r="38921" s="13" customFormat="1"/>
    <row r="38922" s="13" customFormat="1"/>
    <row r="38923" s="13" customFormat="1"/>
    <row r="38924" s="13" customFormat="1"/>
    <row r="38925" s="13" customFormat="1"/>
    <row r="38926" s="13" customFormat="1"/>
    <row r="38927" s="13" customFormat="1"/>
    <row r="38928" s="13" customFormat="1"/>
    <row r="38929" s="13" customFormat="1"/>
    <row r="38930" s="13" customFormat="1"/>
    <row r="38931" s="13" customFormat="1"/>
    <row r="38932" s="13" customFormat="1"/>
    <row r="38933" s="13" customFormat="1"/>
    <row r="38934" s="13" customFormat="1"/>
    <row r="38935" s="13" customFormat="1"/>
    <row r="38936" s="13" customFormat="1"/>
    <row r="38937" s="13" customFormat="1"/>
    <row r="38938" s="13" customFormat="1"/>
    <row r="38939" s="13" customFormat="1"/>
    <row r="38940" s="13" customFormat="1"/>
    <row r="38941" s="13" customFormat="1"/>
    <row r="38942" s="13" customFormat="1"/>
    <row r="38943" s="13" customFormat="1"/>
    <row r="38944" s="13" customFormat="1"/>
    <row r="38945" s="13" customFormat="1"/>
    <row r="38946" s="13" customFormat="1"/>
    <row r="38947" s="13" customFormat="1"/>
    <row r="38948" s="13" customFormat="1"/>
    <row r="38949" s="13" customFormat="1"/>
    <row r="38950" s="13" customFormat="1"/>
    <row r="38951" s="13" customFormat="1"/>
    <row r="38952" s="13" customFormat="1"/>
    <row r="38953" s="13" customFormat="1"/>
    <row r="38954" s="13" customFormat="1"/>
    <row r="38955" s="13" customFormat="1"/>
    <row r="38956" s="13" customFormat="1"/>
    <row r="38957" s="13" customFormat="1"/>
    <row r="38958" s="13" customFormat="1"/>
    <row r="38959" s="13" customFormat="1"/>
    <row r="38960" s="13" customFormat="1"/>
    <row r="38961" s="13" customFormat="1"/>
    <row r="38962" s="13" customFormat="1"/>
    <row r="38963" s="13" customFormat="1"/>
    <row r="38964" s="13" customFormat="1"/>
    <row r="38965" s="13" customFormat="1"/>
    <row r="38966" s="13" customFormat="1"/>
    <row r="38967" s="13" customFormat="1"/>
    <row r="38968" s="13" customFormat="1"/>
    <row r="38969" s="13" customFormat="1"/>
    <row r="38970" s="13" customFormat="1"/>
    <row r="38971" s="13" customFormat="1"/>
    <row r="38972" s="13" customFormat="1"/>
    <row r="38973" s="13" customFormat="1"/>
    <row r="38974" s="13" customFormat="1"/>
    <row r="38975" s="13" customFormat="1"/>
    <row r="38976" s="13" customFormat="1"/>
    <row r="38977" s="13" customFormat="1"/>
    <row r="38978" s="13" customFormat="1"/>
    <row r="38979" s="13" customFormat="1"/>
    <row r="38980" s="13" customFormat="1"/>
    <row r="38981" s="13" customFormat="1"/>
    <row r="38982" s="13" customFormat="1"/>
    <row r="38983" s="13" customFormat="1"/>
    <row r="38984" s="13" customFormat="1"/>
    <row r="38985" s="13" customFormat="1"/>
    <row r="38986" s="13" customFormat="1"/>
    <row r="38987" s="13" customFormat="1"/>
    <row r="38988" s="13" customFormat="1"/>
    <row r="38989" s="13" customFormat="1"/>
    <row r="38990" s="13" customFormat="1"/>
    <row r="38991" s="13" customFormat="1"/>
    <row r="38992" s="13" customFormat="1"/>
    <row r="38993" s="13" customFormat="1"/>
    <row r="38994" s="13" customFormat="1"/>
    <row r="38995" s="13" customFormat="1"/>
    <row r="38996" s="13" customFormat="1"/>
    <row r="38997" s="13" customFormat="1"/>
    <row r="38998" s="13" customFormat="1"/>
    <row r="38999" s="13" customFormat="1"/>
    <row r="39000" s="13" customFormat="1"/>
    <row r="39001" s="13" customFormat="1"/>
    <row r="39002" s="13" customFormat="1"/>
    <row r="39003" s="13" customFormat="1"/>
    <row r="39004" s="13" customFormat="1"/>
    <row r="39005" s="13" customFormat="1"/>
    <row r="39006" s="13" customFormat="1"/>
    <row r="39007" s="13" customFormat="1"/>
    <row r="39008" s="13" customFormat="1"/>
    <row r="39009" s="13" customFormat="1"/>
    <row r="39010" s="13" customFormat="1"/>
    <row r="39011" s="13" customFormat="1"/>
    <row r="39012" s="13" customFormat="1"/>
    <row r="39013" s="13" customFormat="1"/>
    <row r="39014" s="13" customFormat="1"/>
    <row r="39015" s="13" customFormat="1"/>
    <row r="39016" s="13" customFormat="1"/>
    <row r="39017" s="13" customFormat="1"/>
    <row r="39018" s="13" customFormat="1"/>
    <row r="39019" s="13" customFormat="1"/>
    <row r="39020" s="13" customFormat="1"/>
    <row r="39021" s="13" customFormat="1"/>
    <row r="39022" s="13" customFormat="1"/>
    <row r="39023" s="13" customFormat="1"/>
    <row r="39024" s="13" customFormat="1"/>
    <row r="39025" s="13" customFormat="1"/>
    <row r="39026" s="13" customFormat="1"/>
    <row r="39027" s="13" customFormat="1"/>
    <row r="39028" s="13" customFormat="1"/>
    <row r="39029" s="13" customFormat="1"/>
    <row r="39030" s="13" customFormat="1"/>
    <row r="39031" s="13" customFormat="1"/>
    <row r="39032" s="13" customFormat="1"/>
    <row r="39033" s="13" customFormat="1"/>
    <row r="39034" s="13" customFormat="1"/>
    <row r="39035" s="13" customFormat="1"/>
    <row r="39036" s="13" customFormat="1"/>
    <row r="39037" s="13" customFormat="1"/>
    <row r="39038" s="13" customFormat="1"/>
    <row r="39039" s="13" customFormat="1"/>
    <row r="39040" s="13" customFormat="1"/>
    <row r="39041" s="13" customFormat="1"/>
    <row r="39042" s="13" customFormat="1"/>
    <row r="39043" s="13" customFormat="1"/>
    <row r="39044" s="13" customFormat="1"/>
    <row r="39045" s="13" customFormat="1"/>
    <row r="39046" s="13" customFormat="1"/>
    <row r="39047" s="13" customFormat="1"/>
    <row r="39048" s="13" customFormat="1"/>
    <row r="39049" s="13" customFormat="1"/>
    <row r="39050" s="13" customFormat="1"/>
    <row r="39051" s="13" customFormat="1"/>
    <row r="39052" s="13" customFormat="1"/>
    <row r="39053" s="13" customFormat="1"/>
    <row r="39054" s="13" customFormat="1"/>
    <row r="39055" s="13" customFormat="1"/>
    <row r="39056" s="13" customFormat="1"/>
    <row r="39057" s="13" customFormat="1"/>
    <row r="39058" s="13" customFormat="1"/>
    <row r="39059" s="13" customFormat="1"/>
    <row r="39060" s="13" customFormat="1"/>
    <row r="39061" s="13" customFormat="1"/>
    <row r="39062" s="13" customFormat="1"/>
    <row r="39063" s="13" customFormat="1"/>
    <row r="39064" s="13" customFormat="1"/>
    <row r="39065" s="13" customFormat="1"/>
    <row r="39066" s="13" customFormat="1"/>
    <row r="39067" s="13" customFormat="1"/>
    <row r="39068" s="13" customFormat="1"/>
    <row r="39069" s="13" customFormat="1"/>
    <row r="39070" s="13" customFormat="1"/>
    <row r="39071" s="13" customFormat="1"/>
    <row r="39072" s="13" customFormat="1"/>
    <row r="39073" s="13" customFormat="1"/>
    <row r="39074" s="13" customFormat="1"/>
    <row r="39075" s="13" customFormat="1"/>
    <row r="39076" s="13" customFormat="1"/>
    <row r="39077" s="13" customFormat="1"/>
    <row r="39078" s="13" customFormat="1"/>
    <row r="39079" s="13" customFormat="1"/>
    <row r="39080" s="13" customFormat="1"/>
    <row r="39081" s="13" customFormat="1"/>
    <row r="39082" s="13" customFormat="1"/>
    <row r="39083" s="13" customFormat="1"/>
    <row r="39084" s="13" customFormat="1"/>
    <row r="39085" s="13" customFormat="1"/>
    <row r="39086" s="13" customFormat="1"/>
    <row r="39087" s="13" customFormat="1"/>
    <row r="39088" s="13" customFormat="1"/>
    <row r="39089" s="13" customFormat="1"/>
    <row r="39090" s="13" customFormat="1"/>
    <row r="39091" s="13" customFormat="1"/>
    <row r="39092" s="13" customFormat="1"/>
    <row r="39093" s="13" customFormat="1"/>
    <row r="39094" s="13" customFormat="1"/>
    <row r="39095" s="13" customFormat="1"/>
    <row r="39096" s="13" customFormat="1"/>
    <row r="39097" s="13" customFormat="1"/>
    <row r="39098" s="13" customFormat="1"/>
    <row r="39099" s="13" customFormat="1"/>
    <row r="39100" s="13" customFormat="1"/>
    <row r="39101" s="13" customFormat="1"/>
    <row r="39102" s="13" customFormat="1"/>
    <row r="39103" s="13" customFormat="1"/>
    <row r="39104" s="13" customFormat="1"/>
    <row r="39105" s="13" customFormat="1"/>
    <row r="39106" s="13" customFormat="1"/>
    <row r="39107" s="13" customFormat="1"/>
    <row r="39108" s="13" customFormat="1"/>
    <row r="39109" s="13" customFormat="1"/>
    <row r="39110" s="13" customFormat="1"/>
    <row r="39111" s="13" customFormat="1"/>
    <row r="39112" s="13" customFormat="1"/>
    <row r="39113" s="13" customFormat="1"/>
    <row r="39114" s="13" customFormat="1"/>
    <row r="39115" s="13" customFormat="1"/>
    <row r="39116" s="13" customFormat="1"/>
    <row r="39117" s="13" customFormat="1"/>
    <row r="39118" s="13" customFormat="1"/>
    <row r="39119" s="13" customFormat="1"/>
    <row r="39120" s="13" customFormat="1"/>
    <row r="39121" s="13" customFormat="1"/>
    <row r="39122" s="13" customFormat="1"/>
    <row r="39123" s="13" customFormat="1"/>
    <row r="39124" s="13" customFormat="1"/>
    <row r="39125" s="13" customFormat="1"/>
    <row r="39126" s="13" customFormat="1"/>
    <row r="39127" s="13" customFormat="1"/>
    <row r="39128" s="13" customFormat="1"/>
    <row r="39129" s="13" customFormat="1"/>
    <row r="39130" s="13" customFormat="1"/>
    <row r="39131" s="13" customFormat="1"/>
    <row r="39132" s="13" customFormat="1"/>
    <row r="39133" s="13" customFormat="1"/>
    <row r="39134" s="13" customFormat="1"/>
    <row r="39135" s="13" customFormat="1"/>
    <row r="39136" s="13" customFormat="1"/>
    <row r="39137" s="13" customFormat="1"/>
    <row r="39138" s="13" customFormat="1"/>
    <row r="39139" s="13" customFormat="1"/>
    <row r="39140" s="13" customFormat="1"/>
    <row r="39141" s="13" customFormat="1"/>
    <row r="39142" s="13" customFormat="1"/>
    <row r="39143" s="13" customFormat="1"/>
    <row r="39144" s="13" customFormat="1"/>
    <row r="39145" s="13" customFormat="1"/>
    <row r="39146" s="13" customFormat="1"/>
    <row r="39147" s="13" customFormat="1"/>
    <row r="39148" s="13" customFormat="1"/>
    <row r="39149" s="13" customFormat="1"/>
    <row r="39150" s="13" customFormat="1"/>
    <row r="39151" s="13" customFormat="1"/>
    <row r="39152" s="13" customFormat="1"/>
    <row r="39153" s="13" customFormat="1"/>
    <row r="39154" s="13" customFormat="1"/>
    <row r="39155" s="13" customFormat="1"/>
    <row r="39156" s="13" customFormat="1"/>
    <row r="39157" s="13" customFormat="1"/>
    <row r="39158" s="13" customFormat="1"/>
    <row r="39159" s="13" customFormat="1"/>
    <row r="39160" s="13" customFormat="1"/>
    <row r="39161" s="13" customFormat="1"/>
    <row r="39162" s="13" customFormat="1"/>
    <row r="39163" s="13" customFormat="1"/>
    <row r="39164" s="13" customFormat="1"/>
    <row r="39165" s="13" customFormat="1"/>
    <row r="39166" s="13" customFormat="1"/>
    <row r="39167" s="13" customFormat="1"/>
    <row r="39168" s="13" customFormat="1"/>
    <row r="39169" s="13" customFormat="1"/>
    <row r="39170" s="13" customFormat="1"/>
    <row r="39171" s="13" customFormat="1"/>
    <row r="39172" s="13" customFormat="1"/>
    <row r="39173" s="13" customFormat="1"/>
    <row r="39174" s="13" customFormat="1"/>
    <row r="39175" s="13" customFormat="1"/>
    <row r="39176" s="13" customFormat="1"/>
    <row r="39177" s="13" customFormat="1"/>
    <row r="39178" s="13" customFormat="1"/>
    <row r="39179" s="13" customFormat="1"/>
    <row r="39180" s="13" customFormat="1"/>
    <row r="39181" s="13" customFormat="1"/>
    <row r="39182" s="13" customFormat="1"/>
    <row r="39183" s="13" customFormat="1"/>
    <row r="39184" s="13" customFormat="1"/>
    <row r="39185" s="13" customFormat="1"/>
    <row r="39186" s="13" customFormat="1"/>
    <row r="39187" s="13" customFormat="1"/>
    <row r="39188" s="13" customFormat="1"/>
    <row r="39189" s="13" customFormat="1"/>
    <row r="39190" s="13" customFormat="1"/>
    <row r="39191" s="13" customFormat="1"/>
    <row r="39192" s="13" customFormat="1"/>
    <row r="39193" s="13" customFormat="1"/>
    <row r="39194" s="13" customFormat="1"/>
    <row r="39195" s="13" customFormat="1"/>
    <row r="39196" s="13" customFormat="1"/>
    <row r="39197" s="13" customFormat="1"/>
    <row r="39198" s="13" customFormat="1"/>
    <row r="39199" s="13" customFormat="1"/>
    <row r="39200" s="13" customFormat="1"/>
    <row r="39201" s="13" customFormat="1"/>
    <row r="39202" s="13" customFormat="1"/>
    <row r="39203" s="13" customFormat="1"/>
    <row r="39204" s="13" customFormat="1"/>
    <row r="39205" s="13" customFormat="1"/>
    <row r="39206" s="13" customFormat="1"/>
    <row r="39207" s="13" customFormat="1"/>
    <row r="39208" s="13" customFormat="1"/>
    <row r="39209" s="13" customFormat="1"/>
    <row r="39210" s="13" customFormat="1"/>
    <row r="39211" s="13" customFormat="1"/>
    <row r="39212" s="13" customFormat="1"/>
    <row r="39213" s="13" customFormat="1"/>
    <row r="39214" s="13" customFormat="1"/>
    <row r="39215" s="13" customFormat="1"/>
    <row r="39216" s="13" customFormat="1"/>
    <row r="39217" s="13" customFormat="1"/>
    <row r="39218" s="13" customFormat="1"/>
    <row r="39219" s="13" customFormat="1"/>
    <row r="39220" s="13" customFormat="1"/>
    <row r="39221" s="13" customFormat="1"/>
    <row r="39222" s="13" customFormat="1"/>
    <row r="39223" s="13" customFormat="1"/>
    <row r="39224" s="13" customFormat="1"/>
    <row r="39225" s="13" customFormat="1"/>
    <row r="39226" s="13" customFormat="1"/>
    <row r="39227" s="13" customFormat="1"/>
    <row r="39228" s="13" customFormat="1"/>
    <row r="39229" s="13" customFormat="1"/>
    <row r="39230" s="13" customFormat="1"/>
    <row r="39231" s="13" customFormat="1"/>
    <row r="39232" s="13" customFormat="1"/>
    <row r="39233" s="13" customFormat="1"/>
    <row r="39234" s="13" customFormat="1"/>
    <row r="39235" s="13" customFormat="1"/>
    <row r="39236" s="13" customFormat="1"/>
    <row r="39237" s="13" customFormat="1"/>
    <row r="39238" s="13" customFormat="1"/>
    <row r="39239" s="13" customFormat="1"/>
    <row r="39240" s="13" customFormat="1"/>
    <row r="39241" s="13" customFormat="1"/>
    <row r="39242" s="13" customFormat="1"/>
    <row r="39243" s="13" customFormat="1"/>
    <row r="39244" s="13" customFormat="1"/>
    <row r="39245" s="13" customFormat="1"/>
    <row r="39246" s="13" customFormat="1"/>
    <row r="39247" s="13" customFormat="1"/>
    <row r="39248" s="13" customFormat="1"/>
    <row r="39249" s="13" customFormat="1"/>
    <row r="39250" s="13" customFormat="1"/>
    <row r="39251" s="13" customFormat="1"/>
    <row r="39252" s="13" customFormat="1"/>
    <row r="39253" s="13" customFormat="1"/>
    <row r="39254" s="13" customFormat="1"/>
    <row r="39255" s="13" customFormat="1"/>
    <row r="39256" s="13" customFormat="1"/>
    <row r="39257" s="13" customFormat="1"/>
    <row r="39258" s="13" customFormat="1"/>
    <row r="39259" s="13" customFormat="1"/>
    <row r="39260" s="13" customFormat="1"/>
    <row r="39261" s="13" customFormat="1"/>
    <row r="39262" s="13" customFormat="1"/>
    <row r="39263" s="13" customFormat="1"/>
    <row r="39264" s="13" customFormat="1"/>
    <row r="39265" s="13" customFormat="1"/>
    <row r="39266" s="13" customFormat="1"/>
    <row r="39267" s="13" customFormat="1"/>
    <row r="39268" s="13" customFormat="1"/>
    <row r="39269" s="13" customFormat="1"/>
    <row r="39270" s="13" customFormat="1"/>
    <row r="39271" s="13" customFormat="1"/>
    <row r="39272" s="13" customFormat="1"/>
    <row r="39273" s="13" customFormat="1"/>
    <row r="39274" s="13" customFormat="1"/>
    <row r="39275" s="13" customFormat="1"/>
    <row r="39276" s="13" customFormat="1"/>
    <row r="39277" s="13" customFormat="1"/>
    <row r="39278" s="13" customFormat="1"/>
    <row r="39279" s="13" customFormat="1"/>
    <row r="39280" s="13" customFormat="1"/>
    <row r="39281" s="13" customFormat="1"/>
    <row r="39282" s="13" customFormat="1"/>
    <row r="39283" s="13" customFormat="1"/>
    <row r="39284" s="13" customFormat="1"/>
    <row r="39285" s="13" customFormat="1"/>
    <row r="39286" s="13" customFormat="1"/>
    <row r="39287" s="13" customFormat="1"/>
    <row r="39288" s="13" customFormat="1"/>
    <row r="39289" s="13" customFormat="1"/>
    <row r="39290" s="13" customFormat="1"/>
    <row r="39291" s="13" customFormat="1"/>
    <row r="39292" s="13" customFormat="1"/>
    <row r="39293" s="13" customFormat="1"/>
    <row r="39294" s="13" customFormat="1"/>
    <row r="39295" s="13" customFormat="1"/>
    <row r="39296" s="13" customFormat="1"/>
    <row r="39297" s="13" customFormat="1"/>
    <row r="39298" s="13" customFormat="1"/>
    <row r="39299" s="13" customFormat="1"/>
    <row r="39300" s="13" customFormat="1"/>
    <row r="39301" s="13" customFormat="1"/>
    <row r="39302" s="13" customFormat="1"/>
    <row r="39303" s="13" customFormat="1"/>
    <row r="39304" s="13" customFormat="1"/>
    <row r="39305" s="13" customFormat="1"/>
    <row r="39306" s="13" customFormat="1"/>
    <row r="39307" s="13" customFormat="1"/>
    <row r="39308" s="13" customFormat="1"/>
    <row r="39309" s="13" customFormat="1"/>
    <row r="39310" s="13" customFormat="1"/>
    <row r="39311" s="13" customFormat="1"/>
    <row r="39312" s="13" customFormat="1"/>
    <row r="39313" s="13" customFormat="1"/>
    <row r="39314" s="13" customFormat="1"/>
    <row r="39315" s="13" customFormat="1"/>
    <row r="39316" s="13" customFormat="1"/>
    <row r="39317" s="13" customFormat="1"/>
    <row r="39318" s="13" customFormat="1"/>
    <row r="39319" s="13" customFormat="1"/>
    <row r="39320" s="13" customFormat="1"/>
    <row r="39321" s="13" customFormat="1"/>
    <row r="39322" s="13" customFormat="1"/>
    <row r="39323" s="13" customFormat="1"/>
    <row r="39324" s="13" customFormat="1"/>
    <row r="39325" s="13" customFormat="1"/>
    <row r="39326" s="13" customFormat="1"/>
    <row r="39327" s="13" customFormat="1"/>
    <row r="39328" s="13" customFormat="1"/>
    <row r="39329" s="13" customFormat="1"/>
    <row r="39330" s="13" customFormat="1"/>
    <row r="39331" s="13" customFormat="1"/>
    <row r="39332" s="13" customFormat="1"/>
    <row r="39333" s="13" customFormat="1"/>
    <row r="39334" s="13" customFormat="1"/>
    <row r="39335" s="13" customFormat="1"/>
    <row r="39336" s="13" customFormat="1"/>
    <row r="39337" s="13" customFormat="1"/>
    <row r="39338" s="13" customFormat="1"/>
    <row r="39339" s="13" customFormat="1"/>
    <row r="39340" s="13" customFormat="1"/>
    <row r="39341" s="13" customFormat="1"/>
    <row r="39342" s="13" customFormat="1"/>
    <row r="39343" s="13" customFormat="1"/>
    <row r="39344" s="13" customFormat="1"/>
    <row r="39345" s="13" customFormat="1"/>
    <row r="39346" s="13" customFormat="1"/>
    <row r="39347" s="13" customFormat="1"/>
    <row r="39348" s="13" customFormat="1"/>
    <row r="39349" s="13" customFormat="1"/>
    <row r="39350" s="13" customFormat="1"/>
    <row r="39351" s="13" customFormat="1"/>
    <row r="39352" s="13" customFormat="1"/>
    <row r="39353" s="13" customFormat="1"/>
    <row r="39354" s="13" customFormat="1"/>
    <row r="39355" s="13" customFormat="1"/>
    <row r="39356" s="13" customFormat="1"/>
    <row r="39357" s="13" customFormat="1"/>
    <row r="39358" s="13" customFormat="1"/>
    <row r="39359" s="13" customFormat="1"/>
    <row r="39360" s="13" customFormat="1"/>
    <row r="39361" s="13" customFormat="1"/>
    <row r="39362" s="13" customFormat="1"/>
    <row r="39363" s="13" customFormat="1"/>
    <row r="39364" s="13" customFormat="1"/>
    <row r="39365" s="13" customFormat="1"/>
    <row r="39366" s="13" customFormat="1"/>
    <row r="39367" s="13" customFormat="1"/>
    <row r="39368" s="13" customFormat="1"/>
    <row r="39369" s="13" customFormat="1"/>
    <row r="39370" s="13" customFormat="1"/>
    <row r="39371" s="13" customFormat="1"/>
    <row r="39372" s="13" customFormat="1"/>
    <row r="39373" s="13" customFormat="1"/>
    <row r="39374" s="13" customFormat="1"/>
    <row r="39375" s="13" customFormat="1"/>
    <row r="39376" s="13" customFormat="1"/>
    <row r="39377" s="13" customFormat="1"/>
    <row r="39378" s="13" customFormat="1"/>
    <row r="39379" s="13" customFormat="1"/>
    <row r="39380" s="13" customFormat="1"/>
    <row r="39381" s="13" customFormat="1"/>
    <row r="39382" s="13" customFormat="1"/>
    <row r="39383" s="13" customFormat="1"/>
    <row r="39384" s="13" customFormat="1"/>
    <row r="39385" s="13" customFormat="1"/>
    <row r="39386" s="13" customFormat="1"/>
    <row r="39387" s="13" customFormat="1"/>
    <row r="39388" s="13" customFormat="1"/>
    <row r="39389" s="13" customFormat="1"/>
    <row r="39390" s="13" customFormat="1"/>
    <row r="39391" s="13" customFormat="1"/>
    <row r="39392" s="13" customFormat="1"/>
    <row r="39393" s="13" customFormat="1"/>
    <row r="39394" s="13" customFormat="1"/>
    <row r="39395" s="13" customFormat="1"/>
    <row r="39396" s="13" customFormat="1"/>
    <row r="39397" s="13" customFormat="1"/>
    <row r="39398" s="13" customFormat="1"/>
    <row r="39399" s="13" customFormat="1"/>
    <row r="39400" s="13" customFormat="1"/>
    <row r="39401" s="13" customFormat="1"/>
    <row r="39402" s="13" customFormat="1"/>
    <row r="39403" s="13" customFormat="1"/>
    <row r="39404" s="13" customFormat="1"/>
    <row r="39405" s="13" customFormat="1"/>
    <row r="39406" s="13" customFormat="1"/>
    <row r="39407" s="13" customFormat="1"/>
    <row r="39408" s="13" customFormat="1"/>
    <row r="39409" s="13" customFormat="1"/>
    <row r="39410" s="13" customFormat="1"/>
    <row r="39411" s="13" customFormat="1"/>
    <row r="39412" s="13" customFormat="1"/>
    <row r="39413" s="13" customFormat="1"/>
    <row r="39414" s="13" customFormat="1"/>
    <row r="39415" s="13" customFormat="1"/>
    <row r="39416" s="13" customFormat="1"/>
    <row r="39417" s="13" customFormat="1"/>
    <row r="39418" s="13" customFormat="1"/>
    <row r="39419" s="13" customFormat="1"/>
    <row r="39420" s="13" customFormat="1"/>
    <row r="39421" s="13" customFormat="1"/>
    <row r="39422" s="13" customFormat="1"/>
    <row r="39423" s="13" customFormat="1"/>
    <row r="39424" s="13" customFormat="1"/>
    <row r="39425" s="13" customFormat="1"/>
    <row r="39426" s="13" customFormat="1"/>
    <row r="39427" s="13" customFormat="1"/>
    <row r="39428" s="13" customFormat="1"/>
    <row r="39429" s="13" customFormat="1"/>
    <row r="39430" s="13" customFormat="1"/>
    <row r="39431" s="13" customFormat="1"/>
    <row r="39432" s="13" customFormat="1"/>
    <row r="39433" s="13" customFormat="1"/>
    <row r="39434" s="13" customFormat="1"/>
    <row r="39435" s="13" customFormat="1"/>
    <row r="39436" s="13" customFormat="1"/>
    <row r="39437" s="13" customFormat="1"/>
    <row r="39438" s="13" customFormat="1"/>
    <row r="39439" s="13" customFormat="1"/>
    <row r="39440" s="13" customFormat="1"/>
    <row r="39441" s="13" customFormat="1"/>
    <row r="39442" s="13" customFormat="1"/>
    <row r="39443" s="13" customFormat="1"/>
    <row r="39444" s="13" customFormat="1"/>
    <row r="39445" s="13" customFormat="1"/>
    <row r="39446" s="13" customFormat="1"/>
    <row r="39447" s="13" customFormat="1"/>
    <row r="39448" s="13" customFormat="1"/>
    <row r="39449" s="13" customFormat="1"/>
    <row r="39450" s="13" customFormat="1"/>
    <row r="39451" s="13" customFormat="1"/>
    <row r="39452" s="13" customFormat="1"/>
    <row r="39453" s="13" customFormat="1"/>
    <row r="39454" s="13" customFormat="1"/>
    <row r="39455" s="13" customFormat="1"/>
    <row r="39456" s="13" customFormat="1"/>
    <row r="39457" s="13" customFormat="1"/>
    <row r="39458" s="13" customFormat="1"/>
    <row r="39459" s="13" customFormat="1"/>
    <row r="39460" s="13" customFormat="1"/>
    <row r="39461" s="13" customFormat="1"/>
    <row r="39462" s="13" customFormat="1"/>
    <row r="39463" s="13" customFormat="1"/>
    <row r="39464" s="13" customFormat="1"/>
    <row r="39465" s="13" customFormat="1"/>
    <row r="39466" s="13" customFormat="1"/>
    <row r="39467" s="13" customFormat="1"/>
    <row r="39468" s="13" customFormat="1"/>
    <row r="39469" s="13" customFormat="1"/>
    <row r="39470" s="13" customFormat="1"/>
    <row r="39471" s="13" customFormat="1"/>
    <row r="39472" s="13" customFormat="1"/>
    <row r="39473" s="13" customFormat="1"/>
    <row r="39474" s="13" customFormat="1"/>
    <row r="39475" s="13" customFormat="1"/>
    <row r="39476" s="13" customFormat="1"/>
    <row r="39477" s="13" customFormat="1"/>
    <row r="39478" s="13" customFormat="1"/>
    <row r="39479" s="13" customFormat="1"/>
    <row r="39480" s="13" customFormat="1"/>
    <row r="39481" s="13" customFormat="1"/>
    <row r="39482" s="13" customFormat="1"/>
    <row r="39483" s="13" customFormat="1"/>
    <row r="39484" s="13" customFormat="1"/>
    <row r="39485" s="13" customFormat="1"/>
    <row r="39486" s="13" customFormat="1"/>
    <row r="39487" s="13" customFormat="1"/>
    <row r="39488" s="13" customFormat="1"/>
    <row r="39489" s="13" customFormat="1"/>
    <row r="39490" s="13" customFormat="1"/>
    <row r="39491" s="13" customFormat="1"/>
    <row r="39492" s="13" customFormat="1"/>
    <row r="39493" s="13" customFormat="1"/>
    <row r="39494" s="13" customFormat="1"/>
    <row r="39495" s="13" customFormat="1"/>
    <row r="39496" s="13" customFormat="1"/>
    <row r="39497" s="13" customFormat="1"/>
    <row r="39498" s="13" customFormat="1"/>
    <row r="39499" s="13" customFormat="1"/>
    <row r="39500" s="13" customFormat="1"/>
    <row r="39501" s="13" customFormat="1"/>
    <row r="39502" s="13" customFormat="1"/>
    <row r="39503" s="13" customFormat="1"/>
    <row r="39504" s="13" customFormat="1"/>
    <row r="39505" s="13" customFormat="1"/>
    <row r="39506" s="13" customFormat="1"/>
    <row r="39507" s="13" customFormat="1"/>
    <row r="39508" s="13" customFormat="1"/>
    <row r="39509" s="13" customFormat="1"/>
    <row r="39510" s="13" customFormat="1"/>
    <row r="39511" s="13" customFormat="1"/>
    <row r="39512" s="13" customFormat="1"/>
    <row r="39513" s="13" customFormat="1"/>
    <row r="39514" s="13" customFormat="1"/>
    <row r="39515" s="13" customFormat="1"/>
    <row r="39516" s="13" customFormat="1"/>
    <row r="39517" s="13" customFormat="1"/>
    <row r="39518" s="13" customFormat="1"/>
    <row r="39519" s="13" customFormat="1"/>
    <row r="39520" s="13" customFormat="1"/>
    <row r="39521" s="13" customFormat="1"/>
    <row r="39522" s="13" customFormat="1"/>
    <row r="39523" s="13" customFormat="1"/>
    <row r="39524" s="13" customFormat="1"/>
    <row r="39525" s="13" customFormat="1"/>
    <row r="39526" s="13" customFormat="1"/>
    <row r="39527" s="13" customFormat="1"/>
    <row r="39528" s="13" customFormat="1"/>
    <row r="39529" s="13" customFormat="1"/>
    <row r="39530" s="13" customFormat="1"/>
    <row r="39531" s="13" customFormat="1"/>
    <row r="39532" s="13" customFormat="1"/>
    <row r="39533" s="13" customFormat="1"/>
    <row r="39534" s="13" customFormat="1"/>
    <row r="39535" s="13" customFormat="1"/>
    <row r="39536" s="13" customFormat="1"/>
    <row r="39537" s="13" customFormat="1"/>
    <row r="39538" s="13" customFormat="1"/>
    <row r="39539" s="13" customFormat="1"/>
    <row r="39540" s="13" customFormat="1"/>
    <row r="39541" s="13" customFormat="1"/>
    <row r="39542" s="13" customFormat="1"/>
    <row r="39543" s="13" customFormat="1"/>
    <row r="39544" s="13" customFormat="1"/>
    <row r="39545" s="13" customFormat="1"/>
    <row r="39546" s="13" customFormat="1"/>
    <row r="39547" s="13" customFormat="1"/>
    <row r="39548" s="13" customFormat="1"/>
    <row r="39549" s="13" customFormat="1"/>
    <row r="39550" s="13" customFormat="1"/>
    <row r="39551" s="13" customFormat="1"/>
    <row r="39552" s="13" customFormat="1"/>
    <row r="39553" s="13" customFormat="1"/>
    <row r="39554" s="13" customFormat="1"/>
    <row r="39555" s="13" customFormat="1"/>
    <row r="39556" s="13" customFormat="1"/>
    <row r="39557" s="13" customFormat="1"/>
    <row r="39558" s="13" customFormat="1"/>
    <row r="39559" s="13" customFormat="1"/>
    <row r="39560" s="13" customFormat="1"/>
    <row r="39561" s="13" customFormat="1"/>
    <row r="39562" s="13" customFormat="1"/>
    <row r="39563" s="13" customFormat="1"/>
    <row r="39564" s="13" customFormat="1"/>
    <row r="39565" s="13" customFormat="1"/>
    <row r="39566" s="13" customFormat="1"/>
    <row r="39567" s="13" customFormat="1"/>
    <row r="39568" s="13" customFormat="1"/>
    <row r="39569" s="13" customFormat="1"/>
    <row r="39570" s="13" customFormat="1"/>
    <row r="39571" s="13" customFormat="1"/>
    <row r="39572" s="13" customFormat="1"/>
    <row r="39573" s="13" customFormat="1"/>
    <row r="39574" s="13" customFormat="1"/>
    <row r="39575" s="13" customFormat="1"/>
    <row r="39576" s="13" customFormat="1"/>
    <row r="39577" s="13" customFormat="1"/>
    <row r="39578" s="13" customFormat="1"/>
    <row r="39579" s="13" customFormat="1"/>
    <row r="39580" s="13" customFormat="1"/>
    <row r="39581" s="13" customFormat="1"/>
    <row r="39582" s="13" customFormat="1"/>
    <row r="39583" s="13" customFormat="1"/>
    <row r="39584" s="13" customFormat="1"/>
    <row r="39585" s="13" customFormat="1"/>
    <row r="39586" s="13" customFormat="1"/>
    <row r="39587" s="13" customFormat="1"/>
    <row r="39588" s="13" customFormat="1"/>
    <row r="39589" s="13" customFormat="1"/>
    <row r="39590" s="13" customFormat="1"/>
    <row r="39591" s="13" customFormat="1"/>
    <row r="39592" s="13" customFormat="1"/>
    <row r="39593" s="13" customFormat="1"/>
    <row r="39594" s="13" customFormat="1"/>
    <row r="39595" s="13" customFormat="1"/>
    <row r="39596" s="13" customFormat="1"/>
    <row r="39597" s="13" customFormat="1"/>
    <row r="39598" s="13" customFormat="1"/>
    <row r="39599" s="13" customFormat="1"/>
    <row r="39600" s="13" customFormat="1"/>
    <row r="39601" s="13" customFormat="1"/>
    <row r="39602" s="13" customFormat="1"/>
    <row r="39603" s="13" customFormat="1"/>
    <row r="39604" s="13" customFormat="1"/>
    <row r="39605" s="13" customFormat="1"/>
    <row r="39606" s="13" customFormat="1"/>
    <row r="39607" s="13" customFormat="1"/>
    <row r="39608" s="13" customFormat="1"/>
    <row r="39609" s="13" customFormat="1"/>
    <row r="39610" s="13" customFormat="1"/>
    <row r="39611" s="13" customFormat="1"/>
    <row r="39612" s="13" customFormat="1"/>
    <row r="39613" s="13" customFormat="1"/>
    <row r="39614" s="13" customFormat="1"/>
    <row r="39615" s="13" customFormat="1"/>
    <row r="39616" s="13" customFormat="1"/>
    <row r="39617" s="13" customFormat="1"/>
    <row r="39618" s="13" customFormat="1"/>
    <row r="39619" s="13" customFormat="1"/>
    <row r="39620" s="13" customFormat="1"/>
    <row r="39621" s="13" customFormat="1"/>
    <row r="39622" s="13" customFormat="1"/>
    <row r="39623" s="13" customFormat="1"/>
    <row r="39624" s="13" customFormat="1"/>
    <row r="39625" s="13" customFormat="1"/>
    <row r="39626" s="13" customFormat="1"/>
    <row r="39627" s="13" customFormat="1"/>
    <row r="39628" s="13" customFormat="1"/>
    <row r="39629" s="13" customFormat="1"/>
    <row r="39630" s="13" customFormat="1"/>
    <row r="39631" s="13" customFormat="1"/>
    <row r="39632" s="13" customFormat="1"/>
    <row r="39633" s="13" customFormat="1"/>
    <row r="39634" s="13" customFormat="1"/>
    <row r="39635" s="13" customFormat="1"/>
    <row r="39636" s="13" customFormat="1"/>
    <row r="39637" s="13" customFormat="1"/>
    <row r="39638" s="13" customFormat="1"/>
    <row r="39639" s="13" customFormat="1"/>
    <row r="39640" s="13" customFormat="1"/>
    <row r="39641" s="13" customFormat="1"/>
    <row r="39642" s="13" customFormat="1"/>
    <row r="39643" s="13" customFormat="1"/>
    <row r="39644" s="13" customFormat="1"/>
    <row r="39645" s="13" customFormat="1"/>
    <row r="39646" s="13" customFormat="1"/>
    <row r="39647" s="13" customFormat="1"/>
    <row r="39648" s="13" customFormat="1"/>
    <row r="39649" s="13" customFormat="1"/>
    <row r="39650" s="13" customFormat="1"/>
    <row r="39651" s="13" customFormat="1"/>
    <row r="39652" s="13" customFormat="1"/>
    <row r="39653" s="13" customFormat="1"/>
    <row r="39654" s="13" customFormat="1"/>
    <row r="39655" s="13" customFormat="1"/>
    <row r="39656" s="13" customFormat="1"/>
    <row r="39657" s="13" customFormat="1"/>
    <row r="39658" s="13" customFormat="1"/>
    <row r="39659" s="13" customFormat="1"/>
    <row r="39660" s="13" customFormat="1"/>
    <row r="39661" s="13" customFormat="1"/>
    <row r="39662" s="13" customFormat="1"/>
    <row r="39663" s="13" customFormat="1"/>
    <row r="39664" s="13" customFormat="1"/>
    <row r="39665" s="13" customFormat="1"/>
    <row r="39666" s="13" customFormat="1"/>
    <row r="39667" s="13" customFormat="1"/>
    <row r="39668" s="13" customFormat="1"/>
    <row r="39669" s="13" customFormat="1"/>
    <row r="39670" s="13" customFormat="1"/>
    <row r="39671" s="13" customFormat="1"/>
    <row r="39672" s="13" customFormat="1"/>
    <row r="39673" s="13" customFormat="1"/>
    <row r="39674" s="13" customFormat="1"/>
    <row r="39675" s="13" customFormat="1"/>
    <row r="39676" s="13" customFormat="1"/>
    <row r="39677" s="13" customFormat="1"/>
    <row r="39678" s="13" customFormat="1"/>
    <row r="39679" s="13" customFormat="1"/>
    <row r="39680" s="13" customFormat="1"/>
    <row r="39681" s="13" customFormat="1"/>
    <row r="39682" s="13" customFormat="1"/>
    <row r="39683" s="13" customFormat="1"/>
    <row r="39684" s="13" customFormat="1"/>
    <row r="39685" s="13" customFormat="1"/>
    <row r="39686" s="13" customFormat="1"/>
    <row r="39687" s="13" customFormat="1"/>
    <row r="39688" s="13" customFormat="1"/>
    <row r="39689" s="13" customFormat="1"/>
    <row r="39690" s="13" customFormat="1"/>
    <row r="39691" s="13" customFormat="1"/>
    <row r="39692" s="13" customFormat="1"/>
    <row r="39693" s="13" customFormat="1"/>
    <row r="39694" s="13" customFormat="1"/>
    <row r="39695" s="13" customFormat="1"/>
    <row r="39696" s="13" customFormat="1"/>
    <row r="39697" s="13" customFormat="1"/>
    <row r="39698" s="13" customFormat="1"/>
    <row r="39699" s="13" customFormat="1"/>
    <row r="39700" s="13" customFormat="1"/>
    <row r="39701" s="13" customFormat="1"/>
    <row r="39702" s="13" customFormat="1"/>
    <row r="39703" s="13" customFormat="1"/>
    <row r="39704" s="13" customFormat="1"/>
    <row r="39705" s="13" customFormat="1"/>
    <row r="39706" s="13" customFormat="1"/>
    <row r="39707" s="13" customFormat="1"/>
    <row r="39708" s="13" customFormat="1"/>
    <row r="39709" s="13" customFormat="1"/>
    <row r="39710" s="13" customFormat="1"/>
    <row r="39711" s="13" customFormat="1"/>
    <row r="39712" s="13" customFormat="1"/>
    <row r="39713" s="13" customFormat="1"/>
    <row r="39714" s="13" customFormat="1"/>
    <row r="39715" s="13" customFormat="1"/>
    <row r="39716" s="13" customFormat="1"/>
    <row r="39717" s="13" customFormat="1"/>
    <row r="39718" s="13" customFormat="1"/>
    <row r="39719" s="13" customFormat="1"/>
    <row r="39720" s="13" customFormat="1"/>
    <row r="39721" s="13" customFormat="1"/>
    <row r="39722" s="13" customFormat="1"/>
    <row r="39723" s="13" customFormat="1"/>
    <row r="39724" s="13" customFormat="1"/>
    <row r="39725" s="13" customFormat="1"/>
    <row r="39726" s="13" customFormat="1"/>
    <row r="39727" s="13" customFormat="1"/>
    <row r="39728" s="13" customFormat="1"/>
    <row r="39729" s="13" customFormat="1"/>
    <row r="39730" s="13" customFormat="1"/>
    <row r="39731" s="13" customFormat="1"/>
    <row r="39732" s="13" customFormat="1"/>
    <row r="39733" s="13" customFormat="1"/>
    <row r="39734" s="13" customFormat="1"/>
    <row r="39735" s="13" customFormat="1"/>
    <row r="39736" s="13" customFormat="1"/>
    <row r="39737" s="13" customFormat="1"/>
    <row r="39738" s="13" customFormat="1"/>
    <row r="39739" s="13" customFormat="1"/>
    <row r="39740" s="13" customFormat="1"/>
    <row r="39741" s="13" customFormat="1"/>
    <row r="39742" s="13" customFormat="1"/>
    <row r="39743" s="13" customFormat="1"/>
    <row r="39744" s="13" customFormat="1"/>
    <row r="39745" s="13" customFormat="1"/>
    <row r="39746" s="13" customFormat="1"/>
    <row r="39747" s="13" customFormat="1"/>
    <row r="39748" s="13" customFormat="1"/>
    <row r="39749" s="13" customFormat="1"/>
    <row r="39750" s="13" customFormat="1"/>
    <row r="39751" s="13" customFormat="1"/>
    <row r="39752" s="13" customFormat="1"/>
    <row r="39753" s="13" customFormat="1"/>
    <row r="39754" s="13" customFormat="1"/>
    <row r="39755" s="13" customFormat="1"/>
    <row r="39756" s="13" customFormat="1"/>
    <row r="39757" s="13" customFormat="1"/>
    <row r="39758" s="13" customFormat="1"/>
    <row r="39759" s="13" customFormat="1"/>
    <row r="39760" s="13" customFormat="1"/>
    <row r="39761" s="13" customFormat="1"/>
    <row r="39762" s="13" customFormat="1"/>
    <row r="39763" s="13" customFormat="1"/>
    <row r="39764" s="13" customFormat="1"/>
    <row r="39765" s="13" customFormat="1"/>
    <row r="39766" s="13" customFormat="1"/>
    <row r="39767" s="13" customFormat="1"/>
    <row r="39768" s="13" customFormat="1"/>
    <row r="39769" s="13" customFormat="1"/>
    <row r="39770" s="13" customFormat="1"/>
    <row r="39771" s="13" customFormat="1"/>
    <row r="39772" s="13" customFormat="1"/>
    <row r="39773" s="13" customFormat="1"/>
    <row r="39774" s="13" customFormat="1"/>
    <row r="39775" s="13" customFormat="1"/>
    <row r="39776" s="13" customFormat="1"/>
    <row r="39777" s="13" customFormat="1"/>
    <row r="39778" s="13" customFormat="1"/>
    <row r="39779" s="13" customFormat="1"/>
    <row r="39780" s="13" customFormat="1"/>
    <row r="39781" s="13" customFormat="1"/>
    <row r="39782" s="13" customFormat="1"/>
    <row r="39783" s="13" customFormat="1"/>
    <row r="39784" s="13" customFormat="1"/>
    <row r="39785" s="13" customFormat="1"/>
    <row r="39786" s="13" customFormat="1"/>
    <row r="39787" s="13" customFormat="1"/>
    <row r="39788" s="13" customFormat="1"/>
    <row r="39789" s="13" customFormat="1"/>
    <row r="39790" s="13" customFormat="1"/>
    <row r="39791" s="13" customFormat="1"/>
    <row r="39792" s="13" customFormat="1"/>
    <row r="39793" s="13" customFormat="1"/>
    <row r="39794" s="13" customFormat="1"/>
    <row r="39795" s="13" customFormat="1"/>
    <row r="39796" s="13" customFormat="1"/>
    <row r="39797" s="13" customFormat="1"/>
    <row r="39798" s="13" customFormat="1"/>
    <row r="39799" s="13" customFormat="1"/>
    <row r="39800" s="13" customFormat="1"/>
    <row r="39801" s="13" customFormat="1"/>
    <row r="39802" s="13" customFormat="1"/>
    <row r="39803" s="13" customFormat="1"/>
    <row r="39804" s="13" customFormat="1"/>
    <row r="39805" s="13" customFormat="1"/>
    <row r="39806" s="13" customFormat="1"/>
    <row r="39807" s="13" customFormat="1"/>
    <row r="39808" s="13" customFormat="1"/>
    <row r="39809" s="13" customFormat="1"/>
    <row r="39810" s="13" customFormat="1"/>
    <row r="39811" s="13" customFormat="1"/>
    <row r="39812" s="13" customFormat="1"/>
    <row r="39813" s="13" customFormat="1"/>
    <row r="39814" s="13" customFormat="1"/>
    <row r="39815" s="13" customFormat="1"/>
    <row r="39816" s="13" customFormat="1"/>
    <row r="39817" s="13" customFormat="1"/>
    <row r="39818" s="13" customFormat="1"/>
    <row r="39819" s="13" customFormat="1"/>
    <row r="39820" s="13" customFormat="1"/>
    <row r="39821" s="13" customFormat="1"/>
    <row r="39822" s="13" customFormat="1"/>
    <row r="39823" s="13" customFormat="1"/>
    <row r="39824" s="13" customFormat="1"/>
    <row r="39825" s="13" customFormat="1"/>
    <row r="39826" s="13" customFormat="1"/>
    <row r="39827" s="13" customFormat="1"/>
    <row r="39828" s="13" customFormat="1"/>
    <row r="39829" s="13" customFormat="1"/>
    <row r="39830" s="13" customFormat="1"/>
    <row r="39831" s="13" customFormat="1"/>
    <row r="39832" s="13" customFormat="1"/>
    <row r="39833" s="13" customFormat="1"/>
    <row r="39834" s="13" customFormat="1"/>
    <row r="39835" s="13" customFormat="1"/>
    <row r="39836" s="13" customFormat="1"/>
    <row r="39837" s="13" customFormat="1"/>
    <row r="39838" s="13" customFormat="1"/>
    <row r="39839" s="13" customFormat="1"/>
    <row r="39840" s="13" customFormat="1"/>
    <row r="39841" s="13" customFormat="1"/>
    <row r="39842" s="13" customFormat="1"/>
    <row r="39843" s="13" customFormat="1"/>
    <row r="39844" s="13" customFormat="1"/>
    <row r="39845" s="13" customFormat="1"/>
    <row r="39846" s="13" customFormat="1"/>
    <row r="39847" s="13" customFormat="1"/>
    <row r="39848" s="13" customFormat="1"/>
    <row r="39849" s="13" customFormat="1"/>
    <row r="39850" s="13" customFormat="1"/>
    <row r="39851" s="13" customFormat="1"/>
    <row r="39852" s="13" customFormat="1"/>
    <row r="39853" s="13" customFormat="1"/>
    <row r="39854" s="13" customFormat="1"/>
    <row r="39855" s="13" customFormat="1"/>
    <row r="39856" s="13" customFormat="1"/>
    <row r="39857" s="13" customFormat="1"/>
    <row r="39858" s="13" customFormat="1"/>
    <row r="39859" s="13" customFormat="1"/>
    <row r="39860" s="13" customFormat="1"/>
    <row r="39861" s="13" customFormat="1"/>
    <row r="39862" s="13" customFormat="1"/>
    <row r="39863" s="13" customFormat="1"/>
    <row r="39864" s="13" customFormat="1"/>
    <row r="39865" s="13" customFormat="1"/>
    <row r="39866" s="13" customFormat="1"/>
    <row r="39867" s="13" customFormat="1"/>
    <row r="39868" s="13" customFormat="1"/>
    <row r="39869" s="13" customFormat="1"/>
    <row r="39870" s="13" customFormat="1"/>
    <row r="39871" s="13" customFormat="1"/>
    <row r="39872" s="13" customFormat="1"/>
    <row r="39873" s="13" customFormat="1"/>
    <row r="39874" s="13" customFormat="1"/>
    <row r="39875" s="13" customFormat="1"/>
    <row r="39876" s="13" customFormat="1"/>
    <row r="39877" s="13" customFormat="1"/>
    <row r="39878" s="13" customFormat="1"/>
    <row r="39879" s="13" customFormat="1"/>
    <row r="39880" s="13" customFormat="1"/>
    <row r="39881" s="13" customFormat="1"/>
    <row r="39882" s="13" customFormat="1"/>
    <row r="39883" s="13" customFormat="1"/>
    <row r="39884" s="13" customFormat="1"/>
    <row r="39885" s="13" customFormat="1"/>
    <row r="39886" s="13" customFormat="1"/>
    <row r="39887" s="13" customFormat="1"/>
    <row r="39888" s="13" customFormat="1"/>
    <row r="39889" s="13" customFormat="1"/>
    <row r="39890" s="13" customFormat="1"/>
    <row r="39891" s="13" customFormat="1"/>
    <row r="39892" s="13" customFormat="1"/>
    <row r="39893" s="13" customFormat="1"/>
    <row r="39894" s="13" customFormat="1"/>
    <row r="39895" s="13" customFormat="1"/>
    <row r="39896" s="13" customFormat="1"/>
    <row r="39897" s="13" customFormat="1"/>
    <row r="39898" s="13" customFormat="1"/>
    <row r="39899" s="13" customFormat="1"/>
    <row r="39900" s="13" customFormat="1"/>
    <row r="39901" s="13" customFormat="1"/>
    <row r="39902" s="13" customFormat="1"/>
    <row r="39903" s="13" customFormat="1"/>
    <row r="39904" s="13" customFormat="1"/>
    <row r="39905" s="13" customFormat="1"/>
    <row r="39906" s="13" customFormat="1"/>
    <row r="39907" s="13" customFormat="1"/>
    <row r="39908" s="13" customFormat="1"/>
    <row r="39909" s="13" customFormat="1"/>
    <row r="39910" s="13" customFormat="1"/>
    <row r="39911" s="13" customFormat="1"/>
    <row r="39912" s="13" customFormat="1"/>
    <row r="39913" s="13" customFormat="1"/>
    <row r="39914" s="13" customFormat="1"/>
    <row r="39915" s="13" customFormat="1"/>
    <row r="39916" s="13" customFormat="1"/>
    <row r="39917" s="13" customFormat="1"/>
    <row r="39918" s="13" customFormat="1"/>
    <row r="39919" s="13" customFormat="1"/>
    <row r="39920" s="13" customFormat="1"/>
    <row r="39921" s="13" customFormat="1"/>
    <row r="39922" s="13" customFormat="1"/>
    <row r="39923" s="13" customFormat="1"/>
    <row r="39924" s="13" customFormat="1"/>
    <row r="39925" s="13" customFormat="1"/>
    <row r="39926" s="13" customFormat="1"/>
    <row r="39927" s="13" customFormat="1"/>
    <row r="39928" s="13" customFormat="1"/>
    <row r="39929" s="13" customFormat="1"/>
    <row r="39930" s="13" customFormat="1"/>
    <row r="39931" s="13" customFormat="1"/>
    <row r="39932" s="13" customFormat="1"/>
    <row r="39933" s="13" customFormat="1"/>
    <row r="39934" s="13" customFormat="1"/>
    <row r="39935" s="13" customFormat="1"/>
    <row r="39936" s="13" customFormat="1"/>
    <row r="39937" s="13" customFormat="1"/>
    <row r="39938" s="13" customFormat="1"/>
    <row r="39939" s="13" customFormat="1"/>
    <row r="39940" s="13" customFormat="1"/>
    <row r="39941" s="13" customFormat="1"/>
    <row r="39942" s="13" customFormat="1"/>
    <row r="39943" s="13" customFormat="1"/>
    <row r="39944" s="13" customFormat="1"/>
    <row r="39945" s="13" customFormat="1"/>
    <row r="39946" s="13" customFormat="1"/>
    <row r="39947" s="13" customFormat="1"/>
    <row r="39948" s="13" customFormat="1"/>
    <row r="39949" s="13" customFormat="1"/>
    <row r="39950" s="13" customFormat="1"/>
    <row r="39951" s="13" customFormat="1"/>
    <row r="39952" s="13" customFormat="1"/>
    <row r="39953" s="13" customFormat="1"/>
    <row r="39954" s="13" customFormat="1"/>
    <row r="39955" s="13" customFormat="1"/>
    <row r="39956" s="13" customFormat="1"/>
    <row r="39957" s="13" customFormat="1"/>
    <row r="39958" s="13" customFormat="1"/>
    <row r="39959" s="13" customFormat="1"/>
    <row r="39960" s="13" customFormat="1"/>
    <row r="39961" s="13" customFormat="1"/>
    <row r="39962" s="13" customFormat="1"/>
    <row r="39963" s="13" customFormat="1"/>
    <row r="39964" s="13" customFormat="1"/>
    <row r="39965" s="13" customFormat="1"/>
    <row r="39966" s="13" customFormat="1"/>
    <row r="39967" s="13" customFormat="1"/>
    <row r="39968" s="13" customFormat="1"/>
    <row r="39969" s="13" customFormat="1"/>
    <row r="39970" s="13" customFormat="1"/>
    <row r="39971" s="13" customFormat="1"/>
    <row r="39972" s="13" customFormat="1"/>
    <row r="39973" s="13" customFormat="1"/>
    <row r="39974" s="13" customFormat="1"/>
    <row r="39975" s="13" customFormat="1"/>
    <row r="39976" s="13" customFormat="1"/>
    <row r="39977" s="13" customFormat="1"/>
    <row r="39978" s="13" customFormat="1"/>
    <row r="39979" s="13" customFormat="1"/>
    <row r="39980" s="13" customFormat="1"/>
    <row r="39981" s="13" customFormat="1"/>
    <row r="39982" s="13" customFormat="1"/>
    <row r="39983" s="13" customFormat="1"/>
    <row r="39984" s="13" customFormat="1"/>
    <row r="39985" s="13" customFormat="1"/>
    <row r="39986" s="13" customFormat="1"/>
    <row r="39987" s="13" customFormat="1"/>
    <row r="39988" s="13" customFormat="1"/>
    <row r="39989" s="13" customFormat="1"/>
    <row r="39990" s="13" customFormat="1"/>
    <row r="39991" s="13" customFormat="1"/>
    <row r="39992" s="13" customFormat="1"/>
    <row r="39993" s="13" customFormat="1"/>
    <row r="39994" s="13" customFormat="1"/>
    <row r="39995" s="13" customFormat="1"/>
    <row r="39996" s="13" customFormat="1"/>
    <row r="39997" s="13" customFormat="1"/>
    <row r="39998" s="13" customFormat="1"/>
    <row r="39999" s="13" customFormat="1"/>
    <row r="40000" s="13" customFormat="1"/>
    <row r="40001" s="13" customFormat="1"/>
    <row r="40002" s="13" customFormat="1"/>
    <row r="40003" s="13" customFormat="1"/>
    <row r="40004" s="13" customFormat="1"/>
    <row r="40005" s="13" customFormat="1"/>
    <row r="40006" s="13" customFormat="1"/>
    <row r="40007" s="13" customFormat="1"/>
    <row r="40008" s="13" customFormat="1"/>
    <row r="40009" s="13" customFormat="1"/>
    <row r="40010" s="13" customFormat="1"/>
    <row r="40011" s="13" customFormat="1"/>
    <row r="40012" s="13" customFormat="1"/>
    <row r="40013" s="13" customFormat="1"/>
    <row r="40014" s="13" customFormat="1"/>
    <row r="40015" s="13" customFormat="1"/>
    <row r="40016" s="13" customFormat="1"/>
    <row r="40017" s="13" customFormat="1"/>
    <row r="40018" s="13" customFormat="1"/>
    <row r="40019" s="13" customFormat="1"/>
    <row r="40020" s="13" customFormat="1"/>
    <row r="40021" s="13" customFormat="1"/>
    <row r="40022" s="13" customFormat="1"/>
    <row r="40023" s="13" customFormat="1"/>
    <row r="40024" s="13" customFormat="1"/>
    <row r="40025" s="13" customFormat="1"/>
    <row r="40026" s="13" customFormat="1"/>
    <row r="40027" s="13" customFormat="1"/>
    <row r="40028" s="13" customFormat="1"/>
    <row r="40029" s="13" customFormat="1"/>
    <row r="40030" s="13" customFormat="1"/>
    <row r="40031" s="13" customFormat="1"/>
    <row r="40032" s="13" customFormat="1"/>
    <row r="40033" s="13" customFormat="1"/>
    <row r="40034" s="13" customFormat="1"/>
    <row r="40035" s="13" customFormat="1"/>
    <row r="40036" s="13" customFormat="1"/>
    <row r="40037" s="13" customFormat="1"/>
    <row r="40038" s="13" customFormat="1"/>
    <row r="40039" s="13" customFormat="1"/>
    <row r="40040" s="13" customFormat="1"/>
    <row r="40041" s="13" customFormat="1"/>
    <row r="40042" s="13" customFormat="1"/>
    <row r="40043" s="13" customFormat="1"/>
    <row r="40044" s="13" customFormat="1"/>
    <row r="40045" s="13" customFormat="1"/>
    <row r="40046" s="13" customFormat="1"/>
    <row r="40047" s="13" customFormat="1"/>
    <row r="40048" s="13" customFormat="1"/>
    <row r="40049" s="13" customFormat="1"/>
    <row r="40050" s="13" customFormat="1"/>
    <row r="40051" s="13" customFormat="1"/>
    <row r="40052" s="13" customFormat="1"/>
    <row r="40053" s="13" customFormat="1"/>
    <row r="40054" s="13" customFormat="1"/>
    <row r="40055" s="13" customFormat="1"/>
    <row r="40056" s="13" customFormat="1"/>
    <row r="40057" s="13" customFormat="1"/>
    <row r="40058" s="13" customFormat="1"/>
    <row r="40059" s="13" customFormat="1"/>
    <row r="40060" s="13" customFormat="1"/>
    <row r="40061" s="13" customFormat="1"/>
    <row r="40062" s="13" customFormat="1"/>
    <row r="40063" s="13" customFormat="1"/>
    <row r="40064" s="13" customFormat="1"/>
    <row r="40065" s="13" customFormat="1"/>
    <row r="40066" s="13" customFormat="1"/>
    <row r="40067" s="13" customFormat="1"/>
    <row r="40068" s="13" customFormat="1"/>
    <row r="40069" s="13" customFormat="1"/>
    <row r="40070" s="13" customFormat="1"/>
    <row r="40071" s="13" customFormat="1"/>
    <row r="40072" s="13" customFormat="1"/>
    <row r="40073" s="13" customFormat="1"/>
    <row r="40074" s="13" customFormat="1"/>
    <row r="40075" s="13" customFormat="1"/>
    <row r="40076" s="13" customFormat="1"/>
    <row r="40077" s="13" customFormat="1"/>
    <row r="40078" s="13" customFormat="1"/>
    <row r="40079" s="13" customFormat="1"/>
    <row r="40080" s="13" customFormat="1"/>
    <row r="40081" s="13" customFormat="1"/>
    <row r="40082" s="13" customFormat="1"/>
    <row r="40083" s="13" customFormat="1"/>
    <row r="40084" s="13" customFormat="1"/>
    <row r="40085" s="13" customFormat="1"/>
    <row r="40086" s="13" customFormat="1"/>
    <row r="40087" s="13" customFormat="1"/>
    <row r="40088" s="13" customFormat="1"/>
    <row r="40089" s="13" customFormat="1"/>
    <row r="40090" s="13" customFormat="1"/>
    <row r="40091" s="13" customFormat="1"/>
    <row r="40092" s="13" customFormat="1"/>
    <row r="40093" s="13" customFormat="1"/>
    <row r="40094" s="13" customFormat="1"/>
    <row r="40095" s="13" customFormat="1"/>
    <row r="40096" s="13" customFormat="1"/>
    <row r="40097" s="13" customFormat="1"/>
    <row r="40098" s="13" customFormat="1"/>
    <row r="40099" s="13" customFormat="1"/>
    <row r="40100" s="13" customFormat="1"/>
    <row r="40101" s="13" customFormat="1"/>
    <row r="40102" s="13" customFormat="1"/>
    <row r="40103" s="13" customFormat="1"/>
    <row r="40104" s="13" customFormat="1"/>
    <row r="40105" s="13" customFormat="1"/>
    <row r="40106" s="13" customFormat="1"/>
    <row r="40107" s="13" customFormat="1"/>
    <row r="40108" s="13" customFormat="1"/>
    <row r="40109" s="13" customFormat="1"/>
    <row r="40110" s="13" customFormat="1"/>
    <row r="40111" s="13" customFormat="1"/>
    <row r="40112" s="13" customFormat="1"/>
    <row r="40113" s="13" customFormat="1"/>
    <row r="40114" s="13" customFormat="1"/>
    <row r="40115" s="13" customFormat="1"/>
    <row r="40116" s="13" customFormat="1"/>
    <row r="40117" s="13" customFormat="1"/>
    <row r="40118" s="13" customFormat="1"/>
    <row r="40119" s="13" customFormat="1"/>
    <row r="40120" s="13" customFormat="1"/>
    <row r="40121" s="13" customFormat="1"/>
    <row r="40122" s="13" customFormat="1"/>
    <row r="40123" s="13" customFormat="1"/>
    <row r="40124" s="13" customFormat="1"/>
    <row r="40125" s="13" customFormat="1"/>
    <row r="40126" s="13" customFormat="1"/>
    <row r="40127" s="13" customFormat="1"/>
    <row r="40128" s="13" customFormat="1"/>
    <row r="40129" s="13" customFormat="1"/>
    <row r="40130" s="13" customFormat="1"/>
    <row r="40131" s="13" customFormat="1"/>
    <row r="40132" s="13" customFormat="1"/>
    <row r="40133" s="13" customFormat="1"/>
    <row r="40134" s="13" customFormat="1"/>
    <row r="40135" s="13" customFormat="1"/>
    <row r="40136" s="13" customFormat="1"/>
    <row r="40137" s="13" customFormat="1"/>
    <row r="40138" s="13" customFormat="1"/>
    <row r="40139" s="13" customFormat="1"/>
    <row r="40140" s="13" customFormat="1"/>
    <row r="40141" s="13" customFormat="1"/>
    <row r="40142" s="13" customFormat="1"/>
    <row r="40143" s="13" customFormat="1"/>
    <row r="40144" s="13" customFormat="1"/>
    <row r="40145" s="13" customFormat="1"/>
    <row r="40146" s="13" customFormat="1"/>
    <row r="40147" s="13" customFormat="1"/>
    <row r="40148" s="13" customFormat="1"/>
    <row r="40149" s="13" customFormat="1"/>
    <row r="40150" s="13" customFormat="1"/>
    <row r="40151" s="13" customFormat="1"/>
    <row r="40152" s="13" customFormat="1"/>
    <row r="40153" s="13" customFormat="1"/>
    <row r="40154" s="13" customFormat="1"/>
    <row r="40155" s="13" customFormat="1"/>
    <row r="40156" s="13" customFormat="1"/>
    <row r="40157" s="13" customFormat="1"/>
    <row r="40158" s="13" customFormat="1"/>
    <row r="40159" s="13" customFormat="1"/>
    <row r="40160" s="13" customFormat="1"/>
    <row r="40161" s="13" customFormat="1"/>
    <row r="40162" s="13" customFormat="1"/>
    <row r="40163" s="13" customFormat="1"/>
    <row r="40164" s="13" customFormat="1"/>
    <row r="40165" s="13" customFormat="1"/>
    <row r="40166" s="13" customFormat="1"/>
    <row r="40167" s="13" customFormat="1"/>
    <row r="40168" s="13" customFormat="1"/>
    <row r="40169" s="13" customFormat="1"/>
    <row r="40170" s="13" customFormat="1"/>
    <row r="40171" s="13" customFormat="1"/>
    <row r="40172" s="13" customFormat="1"/>
    <row r="40173" s="13" customFormat="1"/>
    <row r="40174" s="13" customFormat="1"/>
    <row r="40175" s="13" customFormat="1"/>
    <row r="40176" s="13" customFormat="1"/>
    <row r="40177" s="13" customFormat="1"/>
    <row r="40178" s="13" customFormat="1"/>
    <row r="40179" s="13" customFormat="1"/>
    <row r="40180" s="13" customFormat="1"/>
    <row r="40181" s="13" customFormat="1"/>
    <row r="40182" s="13" customFormat="1"/>
    <row r="40183" s="13" customFormat="1"/>
    <row r="40184" s="13" customFormat="1"/>
    <row r="40185" s="13" customFormat="1"/>
    <row r="40186" s="13" customFormat="1"/>
    <row r="40187" s="13" customFormat="1"/>
    <row r="40188" s="13" customFormat="1"/>
    <row r="40189" s="13" customFormat="1"/>
    <row r="40190" s="13" customFormat="1"/>
    <row r="40191" s="13" customFormat="1"/>
    <row r="40192" s="13" customFormat="1"/>
    <row r="40193" s="13" customFormat="1"/>
    <row r="40194" s="13" customFormat="1"/>
    <row r="40195" s="13" customFormat="1"/>
    <row r="40196" s="13" customFormat="1"/>
    <row r="40197" s="13" customFormat="1"/>
    <row r="40198" s="13" customFormat="1"/>
    <row r="40199" s="13" customFormat="1"/>
    <row r="40200" s="13" customFormat="1"/>
    <row r="40201" s="13" customFormat="1"/>
    <row r="40202" s="13" customFormat="1"/>
    <row r="40203" s="13" customFormat="1"/>
    <row r="40204" s="13" customFormat="1"/>
    <row r="40205" s="13" customFormat="1"/>
    <row r="40206" s="13" customFormat="1"/>
    <row r="40207" s="13" customFormat="1"/>
    <row r="40208" s="13" customFormat="1"/>
    <row r="40209" s="13" customFormat="1"/>
    <row r="40210" s="13" customFormat="1"/>
    <row r="40211" s="13" customFormat="1"/>
    <row r="40212" s="13" customFormat="1"/>
    <row r="40213" s="13" customFormat="1"/>
    <row r="40214" s="13" customFormat="1"/>
    <row r="40215" s="13" customFormat="1"/>
    <row r="40216" s="13" customFormat="1"/>
    <row r="40217" s="13" customFormat="1"/>
    <row r="40218" s="13" customFormat="1"/>
    <row r="40219" s="13" customFormat="1"/>
    <row r="40220" s="13" customFormat="1"/>
    <row r="40221" s="13" customFormat="1"/>
    <row r="40222" s="13" customFormat="1"/>
    <row r="40223" s="13" customFormat="1"/>
    <row r="40224" s="13" customFormat="1"/>
    <row r="40225" s="13" customFormat="1"/>
    <row r="40226" s="13" customFormat="1"/>
    <row r="40227" s="13" customFormat="1"/>
    <row r="40228" s="13" customFormat="1"/>
    <row r="40229" s="13" customFormat="1"/>
    <row r="40230" s="13" customFormat="1"/>
    <row r="40231" s="13" customFormat="1"/>
    <row r="40232" s="13" customFormat="1"/>
    <row r="40233" s="13" customFormat="1"/>
    <row r="40234" s="13" customFormat="1"/>
    <row r="40235" s="13" customFormat="1"/>
    <row r="40236" s="13" customFormat="1"/>
    <row r="40237" s="13" customFormat="1"/>
    <row r="40238" s="13" customFormat="1"/>
    <row r="40239" s="13" customFormat="1"/>
    <row r="40240" s="13" customFormat="1"/>
    <row r="40241" s="13" customFormat="1"/>
    <row r="40242" s="13" customFormat="1"/>
    <row r="40243" s="13" customFormat="1"/>
    <row r="40244" s="13" customFormat="1"/>
    <row r="40245" s="13" customFormat="1"/>
    <row r="40246" s="13" customFormat="1"/>
    <row r="40247" s="13" customFormat="1"/>
    <row r="40248" s="13" customFormat="1"/>
    <row r="40249" s="13" customFormat="1"/>
    <row r="40250" s="13" customFormat="1"/>
    <row r="40251" s="13" customFormat="1"/>
    <row r="40252" s="13" customFormat="1"/>
    <row r="40253" s="13" customFormat="1"/>
    <row r="40254" s="13" customFormat="1"/>
    <row r="40255" s="13" customFormat="1"/>
    <row r="40256" s="13" customFormat="1"/>
    <row r="40257" s="13" customFormat="1"/>
    <row r="40258" s="13" customFormat="1"/>
    <row r="40259" s="13" customFormat="1"/>
    <row r="40260" s="13" customFormat="1"/>
    <row r="40261" s="13" customFormat="1"/>
    <row r="40262" s="13" customFormat="1"/>
    <row r="40263" s="13" customFormat="1"/>
    <row r="40264" s="13" customFormat="1"/>
    <row r="40265" s="13" customFormat="1"/>
    <row r="40266" s="13" customFormat="1"/>
    <row r="40267" s="13" customFormat="1"/>
    <row r="40268" s="13" customFormat="1"/>
    <row r="40269" s="13" customFormat="1"/>
    <row r="40270" s="13" customFormat="1"/>
    <row r="40271" s="13" customFormat="1"/>
    <row r="40272" s="13" customFormat="1"/>
    <row r="40273" s="13" customFormat="1"/>
    <row r="40274" s="13" customFormat="1"/>
    <row r="40275" s="13" customFormat="1"/>
    <row r="40276" s="13" customFormat="1"/>
    <row r="40277" s="13" customFormat="1"/>
    <row r="40278" s="13" customFormat="1"/>
    <row r="40279" s="13" customFormat="1"/>
    <row r="40280" s="13" customFormat="1"/>
    <row r="40281" s="13" customFormat="1"/>
    <row r="40282" s="13" customFormat="1"/>
    <row r="40283" s="13" customFormat="1"/>
    <row r="40284" s="13" customFormat="1"/>
    <row r="40285" s="13" customFormat="1"/>
    <row r="40286" s="13" customFormat="1"/>
    <row r="40287" s="13" customFormat="1"/>
    <row r="40288" s="13" customFormat="1"/>
    <row r="40289" s="13" customFormat="1"/>
    <row r="40290" s="13" customFormat="1"/>
    <row r="40291" s="13" customFormat="1"/>
    <row r="40292" s="13" customFormat="1"/>
    <row r="40293" s="13" customFormat="1"/>
    <row r="40294" s="13" customFormat="1"/>
    <row r="40295" s="13" customFormat="1"/>
    <row r="40296" s="13" customFormat="1"/>
    <row r="40297" s="13" customFormat="1"/>
    <row r="40298" s="13" customFormat="1"/>
    <row r="40299" s="13" customFormat="1"/>
    <row r="40300" s="13" customFormat="1"/>
    <row r="40301" s="13" customFormat="1"/>
    <row r="40302" s="13" customFormat="1"/>
    <row r="40303" s="13" customFormat="1"/>
    <row r="40304" s="13" customFormat="1"/>
    <row r="40305" s="13" customFormat="1"/>
    <row r="40306" s="13" customFormat="1"/>
    <row r="40307" s="13" customFormat="1"/>
    <row r="40308" s="13" customFormat="1"/>
    <row r="40309" s="13" customFormat="1"/>
    <row r="40310" s="13" customFormat="1"/>
    <row r="40311" s="13" customFormat="1"/>
    <row r="40312" s="13" customFormat="1"/>
    <row r="40313" s="13" customFormat="1"/>
    <row r="40314" s="13" customFormat="1"/>
    <row r="40315" s="13" customFormat="1"/>
    <row r="40316" s="13" customFormat="1"/>
    <row r="40317" s="13" customFormat="1"/>
    <row r="40318" s="13" customFormat="1"/>
    <row r="40319" s="13" customFormat="1"/>
    <row r="40320" s="13" customFormat="1"/>
    <row r="40321" s="13" customFormat="1"/>
    <row r="40322" s="13" customFormat="1"/>
    <row r="40323" s="13" customFormat="1"/>
    <row r="40324" s="13" customFormat="1"/>
    <row r="40325" s="13" customFormat="1"/>
    <row r="40326" s="13" customFormat="1"/>
    <row r="40327" s="13" customFormat="1"/>
    <row r="40328" s="13" customFormat="1"/>
    <row r="40329" s="13" customFormat="1"/>
    <row r="40330" s="13" customFormat="1"/>
    <row r="40331" s="13" customFormat="1"/>
    <row r="40332" s="13" customFormat="1"/>
    <row r="40333" s="13" customFormat="1"/>
    <row r="40334" s="13" customFormat="1"/>
    <row r="40335" s="13" customFormat="1"/>
    <row r="40336" s="13" customFormat="1"/>
    <row r="40337" s="13" customFormat="1"/>
    <row r="40338" s="13" customFormat="1"/>
    <row r="40339" s="13" customFormat="1"/>
    <row r="40340" s="13" customFormat="1"/>
    <row r="40341" s="13" customFormat="1"/>
    <row r="40342" s="13" customFormat="1"/>
    <row r="40343" s="13" customFormat="1"/>
    <row r="40344" s="13" customFormat="1"/>
    <row r="40345" s="13" customFormat="1"/>
    <row r="40346" s="13" customFormat="1"/>
    <row r="40347" s="13" customFormat="1"/>
    <row r="40348" s="13" customFormat="1"/>
    <row r="40349" s="13" customFormat="1"/>
    <row r="40350" s="13" customFormat="1"/>
    <row r="40351" s="13" customFormat="1"/>
    <row r="40352" s="13" customFormat="1"/>
    <row r="40353" s="13" customFormat="1"/>
    <row r="40354" s="13" customFormat="1"/>
    <row r="40355" s="13" customFormat="1"/>
    <row r="40356" s="13" customFormat="1"/>
    <row r="40357" s="13" customFormat="1"/>
    <row r="40358" s="13" customFormat="1"/>
    <row r="40359" s="13" customFormat="1"/>
    <row r="40360" s="13" customFormat="1"/>
    <row r="40361" s="13" customFormat="1"/>
    <row r="40362" s="13" customFormat="1"/>
    <row r="40363" s="13" customFormat="1"/>
    <row r="40364" s="13" customFormat="1"/>
    <row r="40365" s="13" customFormat="1"/>
    <row r="40366" s="13" customFormat="1"/>
    <row r="40367" s="13" customFormat="1"/>
    <row r="40368" s="13" customFormat="1"/>
    <row r="40369" s="13" customFormat="1"/>
    <row r="40370" s="13" customFormat="1"/>
    <row r="40371" s="13" customFormat="1"/>
    <row r="40372" s="13" customFormat="1"/>
    <row r="40373" s="13" customFormat="1"/>
    <row r="40374" s="13" customFormat="1"/>
    <row r="40375" s="13" customFormat="1"/>
    <row r="40376" s="13" customFormat="1"/>
    <row r="40377" s="13" customFormat="1"/>
    <row r="40378" s="13" customFormat="1"/>
    <row r="40379" s="13" customFormat="1"/>
    <row r="40380" s="13" customFormat="1"/>
    <row r="40381" s="13" customFormat="1"/>
    <row r="40382" s="13" customFormat="1"/>
    <row r="40383" s="13" customFormat="1"/>
    <row r="40384" s="13" customFormat="1"/>
    <row r="40385" s="13" customFormat="1"/>
    <row r="40386" s="13" customFormat="1"/>
    <row r="40387" s="13" customFormat="1"/>
    <row r="40388" s="13" customFormat="1"/>
    <row r="40389" s="13" customFormat="1"/>
    <row r="40390" s="13" customFormat="1"/>
    <row r="40391" s="13" customFormat="1"/>
    <row r="40392" s="13" customFormat="1"/>
    <row r="40393" s="13" customFormat="1"/>
    <row r="40394" s="13" customFormat="1"/>
    <row r="40395" s="13" customFormat="1"/>
    <row r="40396" s="13" customFormat="1"/>
    <row r="40397" s="13" customFormat="1"/>
    <row r="40398" s="13" customFormat="1"/>
    <row r="40399" s="13" customFormat="1"/>
    <row r="40400" s="13" customFormat="1"/>
    <row r="40401" s="13" customFormat="1"/>
    <row r="40402" s="13" customFormat="1"/>
    <row r="40403" s="13" customFormat="1"/>
    <row r="40404" s="13" customFormat="1"/>
    <row r="40405" s="13" customFormat="1"/>
    <row r="40406" s="13" customFormat="1"/>
    <row r="40407" s="13" customFormat="1"/>
    <row r="40408" s="13" customFormat="1"/>
    <row r="40409" s="13" customFormat="1"/>
    <row r="40410" s="13" customFormat="1"/>
    <row r="40411" s="13" customFormat="1"/>
    <row r="40412" s="13" customFormat="1"/>
    <row r="40413" s="13" customFormat="1"/>
    <row r="40414" s="13" customFormat="1"/>
    <row r="40415" s="13" customFormat="1"/>
    <row r="40416" s="13" customFormat="1"/>
    <row r="40417" s="13" customFormat="1"/>
    <row r="40418" s="13" customFormat="1"/>
    <row r="40419" s="13" customFormat="1"/>
    <row r="40420" s="13" customFormat="1"/>
    <row r="40421" s="13" customFormat="1"/>
    <row r="40422" s="13" customFormat="1"/>
    <row r="40423" s="13" customFormat="1"/>
    <row r="40424" s="13" customFormat="1"/>
    <row r="40425" s="13" customFormat="1"/>
    <row r="40426" s="13" customFormat="1"/>
    <row r="40427" s="13" customFormat="1"/>
    <row r="40428" s="13" customFormat="1"/>
    <row r="40429" s="13" customFormat="1"/>
    <row r="40430" s="13" customFormat="1"/>
    <row r="40431" s="13" customFormat="1"/>
    <row r="40432" s="13" customFormat="1"/>
    <row r="40433" s="13" customFormat="1"/>
    <row r="40434" s="13" customFormat="1"/>
    <row r="40435" s="13" customFormat="1"/>
    <row r="40436" s="13" customFormat="1"/>
    <row r="40437" s="13" customFormat="1"/>
    <row r="40438" s="13" customFormat="1"/>
    <row r="40439" s="13" customFormat="1"/>
    <row r="40440" s="13" customFormat="1"/>
    <row r="40441" s="13" customFormat="1"/>
    <row r="40442" s="13" customFormat="1"/>
    <row r="40443" s="13" customFormat="1"/>
    <row r="40444" s="13" customFormat="1"/>
    <row r="40445" s="13" customFormat="1"/>
    <row r="40446" s="13" customFormat="1"/>
    <row r="40447" s="13" customFormat="1"/>
    <row r="40448" s="13" customFormat="1"/>
    <row r="40449" s="13" customFormat="1"/>
    <row r="40450" s="13" customFormat="1"/>
    <row r="40451" s="13" customFormat="1"/>
    <row r="40452" s="13" customFormat="1"/>
    <row r="40453" s="13" customFormat="1"/>
    <row r="40454" s="13" customFormat="1"/>
    <row r="40455" s="13" customFormat="1"/>
    <row r="40456" s="13" customFormat="1"/>
    <row r="40457" s="13" customFormat="1"/>
    <row r="40458" s="13" customFormat="1"/>
    <row r="40459" s="13" customFormat="1"/>
    <row r="40460" s="13" customFormat="1"/>
    <row r="40461" s="13" customFormat="1"/>
    <row r="40462" s="13" customFormat="1"/>
    <row r="40463" s="13" customFormat="1"/>
    <row r="40464" s="13" customFormat="1"/>
    <row r="40465" s="13" customFormat="1"/>
    <row r="40466" s="13" customFormat="1"/>
    <row r="40467" s="13" customFormat="1"/>
    <row r="40468" s="13" customFormat="1"/>
    <row r="40469" s="13" customFormat="1"/>
    <row r="40470" s="13" customFormat="1"/>
    <row r="40471" s="13" customFormat="1"/>
    <row r="40472" s="13" customFormat="1"/>
    <row r="40473" s="13" customFormat="1"/>
    <row r="40474" s="13" customFormat="1"/>
    <row r="40475" s="13" customFormat="1"/>
    <row r="40476" s="13" customFormat="1"/>
    <row r="40477" s="13" customFormat="1"/>
    <row r="40478" s="13" customFormat="1"/>
    <row r="40479" s="13" customFormat="1"/>
    <row r="40480" s="13" customFormat="1"/>
    <row r="40481" s="13" customFormat="1"/>
    <row r="40482" s="13" customFormat="1"/>
    <row r="40483" s="13" customFormat="1"/>
    <row r="40484" s="13" customFormat="1"/>
    <row r="40485" s="13" customFormat="1"/>
    <row r="40486" s="13" customFormat="1"/>
    <row r="40487" s="13" customFormat="1"/>
    <row r="40488" s="13" customFormat="1"/>
    <row r="40489" s="13" customFormat="1"/>
    <row r="40490" s="13" customFormat="1"/>
    <row r="40491" s="13" customFormat="1"/>
    <row r="40492" s="13" customFormat="1"/>
    <row r="40493" s="13" customFormat="1"/>
    <row r="40494" s="13" customFormat="1"/>
    <row r="40495" s="13" customFormat="1"/>
    <row r="40496" s="13" customFormat="1"/>
    <row r="40497" s="13" customFormat="1"/>
    <row r="40498" s="13" customFormat="1"/>
    <row r="40499" s="13" customFormat="1"/>
    <row r="40500" s="13" customFormat="1"/>
    <row r="40501" s="13" customFormat="1"/>
    <row r="40502" s="13" customFormat="1"/>
    <row r="40503" s="13" customFormat="1"/>
    <row r="40504" s="13" customFormat="1"/>
    <row r="40505" s="13" customFormat="1"/>
    <row r="40506" s="13" customFormat="1"/>
    <row r="40507" s="13" customFormat="1"/>
    <row r="40508" s="13" customFormat="1"/>
    <row r="40509" s="13" customFormat="1"/>
    <row r="40510" s="13" customFormat="1"/>
    <row r="40511" s="13" customFormat="1"/>
    <row r="40512" s="13" customFormat="1"/>
    <row r="40513" s="13" customFormat="1"/>
    <row r="40514" s="13" customFormat="1"/>
    <row r="40515" s="13" customFormat="1"/>
    <row r="40516" s="13" customFormat="1"/>
    <row r="40517" s="13" customFormat="1"/>
    <row r="40518" s="13" customFormat="1"/>
    <row r="40519" s="13" customFormat="1"/>
    <row r="40520" s="13" customFormat="1"/>
    <row r="40521" s="13" customFormat="1"/>
    <row r="40522" s="13" customFormat="1"/>
    <row r="40523" s="13" customFormat="1"/>
    <row r="40524" s="13" customFormat="1"/>
    <row r="40525" s="13" customFormat="1"/>
    <row r="40526" s="13" customFormat="1"/>
    <row r="40527" s="13" customFormat="1"/>
    <row r="40528" s="13" customFormat="1"/>
    <row r="40529" s="13" customFormat="1"/>
    <row r="40530" s="13" customFormat="1"/>
    <row r="40531" s="13" customFormat="1"/>
    <row r="40532" s="13" customFormat="1"/>
    <row r="40533" s="13" customFormat="1"/>
    <row r="40534" s="13" customFormat="1"/>
    <row r="40535" s="13" customFormat="1"/>
    <row r="40536" s="13" customFormat="1"/>
    <row r="40537" s="13" customFormat="1"/>
    <row r="40538" s="13" customFormat="1"/>
    <row r="40539" s="13" customFormat="1"/>
    <row r="40540" s="13" customFormat="1"/>
    <row r="40541" s="13" customFormat="1"/>
    <row r="40542" s="13" customFormat="1"/>
    <row r="40543" s="13" customFormat="1"/>
    <row r="40544" s="13" customFormat="1"/>
    <row r="40545" s="13" customFormat="1"/>
    <row r="40546" s="13" customFormat="1"/>
    <row r="40547" s="13" customFormat="1"/>
    <row r="40548" s="13" customFormat="1"/>
    <row r="40549" s="13" customFormat="1"/>
    <row r="40550" s="13" customFormat="1"/>
    <row r="40551" s="13" customFormat="1"/>
    <row r="40552" s="13" customFormat="1"/>
    <row r="40553" s="13" customFormat="1"/>
    <row r="40554" s="13" customFormat="1"/>
    <row r="40555" s="13" customFormat="1"/>
    <row r="40556" s="13" customFormat="1"/>
    <row r="40557" s="13" customFormat="1"/>
    <row r="40558" s="13" customFormat="1"/>
    <row r="40559" s="13" customFormat="1"/>
    <row r="40560" s="13" customFormat="1"/>
    <row r="40561" s="13" customFormat="1"/>
    <row r="40562" s="13" customFormat="1"/>
    <row r="40563" s="13" customFormat="1"/>
    <row r="40564" s="13" customFormat="1"/>
    <row r="40565" s="13" customFormat="1"/>
    <row r="40566" s="13" customFormat="1"/>
    <row r="40567" s="13" customFormat="1"/>
    <row r="40568" s="13" customFormat="1"/>
    <row r="40569" s="13" customFormat="1"/>
    <row r="40570" s="13" customFormat="1"/>
    <row r="40571" s="13" customFormat="1"/>
    <row r="40572" s="13" customFormat="1"/>
    <row r="40573" s="13" customFormat="1"/>
    <row r="40574" s="13" customFormat="1"/>
    <row r="40575" s="13" customFormat="1"/>
    <row r="40576" s="13" customFormat="1"/>
    <row r="40577" s="13" customFormat="1"/>
    <row r="40578" s="13" customFormat="1"/>
    <row r="40579" s="13" customFormat="1"/>
    <row r="40580" s="13" customFormat="1"/>
    <row r="40581" s="13" customFormat="1"/>
    <row r="40582" s="13" customFormat="1"/>
    <row r="40583" s="13" customFormat="1"/>
    <row r="40584" s="13" customFormat="1"/>
    <row r="40585" s="13" customFormat="1"/>
    <row r="40586" s="13" customFormat="1"/>
    <row r="40587" s="13" customFormat="1"/>
    <row r="40588" s="13" customFormat="1"/>
    <row r="40589" s="13" customFormat="1"/>
    <row r="40590" s="13" customFormat="1"/>
    <row r="40591" s="13" customFormat="1"/>
    <row r="40592" s="13" customFormat="1"/>
    <row r="40593" s="13" customFormat="1"/>
    <row r="40594" s="13" customFormat="1"/>
    <row r="40595" s="13" customFormat="1"/>
    <row r="40596" s="13" customFormat="1"/>
    <row r="40597" s="13" customFormat="1"/>
    <row r="40598" s="13" customFormat="1"/>
    <row r="40599" s="13" customFormat="1"/>
    <row r="40600" s="13" customFormat="1"/>
    <row r="40601" s="13" customFormat="1"/>
    <row r="40602" s="13" customFormat="1"/>
    <row r="40603" s="13" customFormat="1"/>
    <row r="40604" s="13" customFormat="1"/>
    <row r="40605" s="13" customFormat="1"/>
    <row r="40606" s="13" customFormat="1"/>
    <row r="40607" s="13" customFormat="1"/>
    <row r="40608" s="13" customFormat="1"/>
    <row r="40609" s="13" customFormat="1"/>
    <row r="40610" s="13" customFormat="1"/>
    <row r="40611" s="13" customFormat="1"/>
    <row r="40612" s="13" customFormat="1"/>
    <row r="40613" s="13" customFormat="1"/>
    <row r="40614" s="13" customFormat="1"/>
    <row r="40615" s="13" customFormat="1"/>
    <row r="40616" s="13" customFormat="1"/>
    <row r="40617" s="13" customFormat="1"/>
    <row r="40618" s="13" customFormat="1"/>
    <row r="40619" s="13" customFormat="1"/>
    <row r="40620" s="13" customFormat="1"/>
    <row r="40621" s="13" customFormat="1"/>
    <row r="40622" s="13" customFormat="1"/>
    <row r="40623" s="13" customFormat="1"/>
    <row r="40624" s="13" customFormat="1"/>
    <row r="40625" s="13" customFormat="1"/>
    <row r="40626" s="13" customFormat="1"/>
    <row r="40627" s="13" customFormat="1"/>
    <row r="40628" s="13" customFormat="1"/>
    <row r="40629" s="13" customFormat="1"/>
    <row r="40630" s="13" customFormat="1"/>
    <row r="40631" s="13" customFormat="1"/>
    <row r="40632" s="13" customFormat="1"/>
    <row r="40633" s="13" customFormat="1"/>
    <row r="40634" s="13" customFormat="1"/>
    <row r="40635" s="13" customFormat="1"/>
    <row r="40636" s="13" customFormat="1"/>
    <row r="40637" s="13" customFormat="1"/>
    <row r="40638" s="13" customFormat="1"/>
    <row r="40639" s="13" customFormat="1"/>
    <row r="40640" s="13" customFormat="1"/>
    <row r="40641" s="13" customFormat="1"/>
    <row r="40642" s="13" customFormat="1"/>
    <row r="40643" s="13" customFormat="1"/>
    <row r="40644" s="13" customFormat="1"/>
    <row r="40645" s="13" customFormat="1"/>
    <row r="40646" s="13" customFormat="1"/>
    <row r="40647" s="13" customFormat="1"/>
    <row r="40648" s="13" customFormat="1"/>
    <row r="40649" s="13" customFormat="1"/>
    <row r="40650" s="13" customFormat="1"/>
    <row r="40651" s="13" customFormat="1"/>
    <row r="40652" s="13" customFormat="1"/>
    <row r="40653" s="13" customFormat="1"/>
    <row r="40654" s="13" customFormat="1"/>
    <row r="40655" s="13" customFormat="1"/>
    <row r="40656" s="13" customFormat="1"/>
    <row r="40657" s="13" customFormat="1"/>
    <row r="40658" s="13" customFormat="1"/>
    <row r="40659" s="13" customFormat="1"/>
    <row r="40660" s="13" customFormat="1"/>
    <row r="40661" s="13" customFormat="1"/>
    <row r="40662" s="13" customFormat="1"/>
    <row r="40663" s="13" customFormat="1"/>
    <row r="40664" s="13" customFormat="1"/>
    <row r="40665" s="13" customFormat="1"/>
    <row r="40666" s="13" customFormat="1"/>
    <row r="40667" s="13" customFormat="1"/>
    <row r="40668" s="13" customFormat="1"/>
    <row r="40669" s="13" customFormat="1"/>
    <row r="40670" s="13" customFormat="1"/>
    <row r="40671" s="13" customFormat="1"/>
    <row r="40672" s="13" customFormat="1"/>
    <row r="40673" s="13" customFormat="1"/>
    <row r="40674" s="13" customFormat="1"/>
    <row r="40675" s="13" customFormat="1"/>
    <row r="40676" s="13" customFormat="1"/>
    <row r="40677" s="13" customFormat="1"/>
    <row r="40678" s="13" customFormat="1"/>
    <row r="40679" s="13" customFormat="1"/>
    <row r="40680" s="13" customFormat="1"/>
    <row r="40681" s="13" customFormat="1"/>
    <row r="40682" s="13" customFormat="1"/>
    <row r="40683" s="13" customFormat="1"/>
    <row r="40684" s="13" customFormat="1"/>
    <row r="40685" s="13" customFormat="1"/>
    <row r="40686" s="13" customFormat="1"/>
    <row r="40687" s="13" customFormat="1"/>
    <row r="40688" s="13" customFormat="1"/>
    <row r="40689" s="13" customFormat="1"/>
    <row r="40690" s="13" customFormat="1"/>
    <row r="40691" s="13" customFormat="1"/>
    <row r="40692" s="13" customFormat="1"/>
    <row r="40693" s="13" customFormat="1"/>
    <row r="40694" s="13" customFormat="1"/>
    <row r="40695" s="13" customFormat="1"/>
    <row r="40696" s="13" customFormat="1"/>
    <row r="40697" s="13" customFormat="1"/>
    <row r="40698" s="13" customFormat="1"/>
    <row r="40699" s="13" customFormat="1"/>
    <row r="40700" s="13" customFormat="1"/>
    <row r="40701" s="13" customFormat="1"/>
    <row r="40702" s="13" customFormat="1"/>
    <row r="40703" s="13" customFormat="1"/>
    <row r="40704" s="13" customFormat="1"/>
    <row r="40705" s="13" customFormat="1"/>
    <row r="40706" s="13" customFormat="1"/>
    <row r="40707" s="13" customFormat="1"/>
    <row r="40708" s="13" customFormat="1"/>
    <row r="40709" s="13" customFormat="1"/>
    <row r="40710" s="13" customFormat="1"/>
    <row r="40711" s="13" customFormat="1"/>
    <row r="40712" s="13" customFormat="1"/>
    <row r="40713" s="13" customFormat="1"/>
    <row r="40714" s="13" customFormat="1"/>
    <row r="40715" s="13" customFormat="1"/>
    <row r="40716" s="13" customFormat="1"/>
    <row r="40717" s="13" customFormat="1"/>
    <row r="40718" s="13" customFormat="1"/>
    <row r="40719" s="13" customFormat="1"/>
    <row r="40720" s="13" customFormat="1"/>
    <row r="40721" s="13" customFormat="1"/>
    <row r="40722" s="13" customFormat="1"/>
    <row r="40723" s="13" customFormat="1"/>
    <row r="40724" s="13" customFormat="1"/>
    <row r="40725" s="13" customFormat="1"/>
    <row r="40726" s="13" customFormat="1"/>
    <row r="40727" s="13" customFormat="1"/>
    <row r="40728" s="13" customFormat="1"/>
    <row r="40729" s="13" customFormat="1"/>
    <row r="40730" s="13" customFormat="1"/>
    <row r="40731" s="13" customFormat="1"/>
    <row r="40732" s="13" customFormat="1"/>
    <row r="40733" s="13" customFormat="1"/>
    <row r="40734" s="13" customFormat="1"/>
    <row r="40735" s="13" customFormat="1"/>
    <row r="40736" s="13" customFormat="1"/>
    <row r="40737" s="13" customFormat="1"/>
    <row r="40738" s="13" customFormat="1"/>
    <row r="40739" s="13" customFormat="1"/>
    <row r="40740" s="13" customFormat="1"/>
    <row r="40741" s="13" customFormat="1"/>
    <row r="40742" s="13" customFormat="1"/>
    <row r="40743" s="13" customFormat="1"/>
    <row r="40744" s="13" customFormat="1"/>
    <row r="40745" s="13" customFormat="1"/>
    <row r="40746" s="13" customFormat="1"/>
    <row r="40747" s="13" customFormat="1"/>
    <row r="40748" s="13" customFormat="1"/>
    <row r="40749" s="13" customFormat="1"/>
    <row r="40750" s="13" customFormat="1"/>
    <row r="40751" s="13" customFormat="1"/>
    <row r="40752" s="13" customFormat="1"/>
    <row r="40753" s="13" customFormat="1"/>
    <row r="40754" s="13" customFormat="1"/>
    <row r="40755" s="13" customFormat="1"/>
    <row r="40756" s="13" customFormat="1"/>
    <row r="40757" s="13" customFormat="1"/>
    <row r="40758" s="13" customFormat="1"/>
    <row r="40759" s="13" customFormat="1"/>
    <row r="40760" s="13" customFormat="1"/>
    <row r="40761" s="13" customFormat="1"/>
    <row r="40762" s="13" customFormat="1"/>
    <row r="40763" s="13" customFormat="1"/>
    <row r="40764" s="13" customFormat="1"/>
    <row r="40765" s="13" customFormat="1"/>
    <row r="40766" s="13" customFormat="1"/>
    <row r="40767" s="13" customFormat="1"/>
    <row r="40768" s="13" customFormat="1"/>
    <row r="40769" s="13" customFormat="1"/>
    <row r="40770" s="13" customFormat="1"/>
    <row r="40771" s="13" customFormat="1"/>
    <row r="40772" s="13" customFormat="1"/>
    <row r="40773" s="13" customFormat="1"/>
    <row r="40774" s="13" customFormat="1"/>
    <row r="40775" s="13" customFormat="1"/>
    <row r="40776" s="13" customFormat="1"/>
    <row r="40777" s="13" customFormat="1"/>
    <row r="40778" s="13" customFormat="1"/>
    <row r="40779" s="13" customFormat="1"/>
    <row r="40780" s="13" customFormat="1"/>
    <row r="40781" s="13" customFormat="1"/>
    <row r="40782" s="13" customFormat="1"/>
    <row r="40783" s="13" customFormat="1"/>
    <row r="40784" s="13" customFormat="1"/>
    <row r="40785" s="13" customFormat="1"/>
    <row r="40786" s="13" customFormat="1"/>
    <row r="40787" s="13" customFormat="1"/>
    <row r="40788" s="13" customFormat="1"/>
    <row r="40789" s="13" customFormat="1"/>
    <row r="40790" s="13" customFormat="1"/>
    <row r="40791" s="13" customFormat="1"/>
    <row r="40792" s="13" customFormat="1"/>
    <row r="40793" s="13" customFormat="1"/>
    <row r="40794" s="13" customFormat="1"/>
    <row r="40795" s="13" customFormat="1"/>
    <row r="40796" s="13" customFormat="1"/>
    <row r="40797" s="13" customFormat="1"/>
    <row r="40798" s="13" customFormat="1"/>
    <row r="40799" s="13" customFormat="1"/>
    <row r="40800" s="13" customFormat="1"/>
    <row r="40801" s="13" customFormat="1"/>
    <row r="40802" s="13" customFormat="1"/>
    <row r="40803" s="13" customFormat="1"/>
    <row r="40804" s="13" customFormat="1"/>
    <row r="40805" s="13" customFormat="1"/>
    <row r="40806" s="13" customFormat="1"/>
    <row r="40807" s="13" customFormat="1"/>
    <row r="40808" s="13" customFormat="1"/>
    <row r="40809" s="13" customFormat="1"/>
    <row r="40810" s="13" customFormat="1"/>
    <row r="40811" s="13" customFormat="1"/>
    <row r="40812" s="13" customFormat="1"/>
    <row r="40813" s="13" customFormat="1"/>
    <row r="40814" s="13" customFormat="1"/>
    <row r="40815" s="13" customFormat="1"/>
    <row r="40816" s="13" customFormat="1"/>
    <row r="40817" s="13" customFormat="1"/>
    <row r="40818" s="13" customFormat="1"/>
    <row r="40819" s="13" customFormat="1"/>
    <row r="40820" s="13" customFormat="1"/>
    <row r="40821" s="13" customFormat="1"/>
    <row r="40822" s="13" customFormat="1"/>
    <row r="40823" s="13" customFormat="1"/>
    <row r="40824" s="13" customFormat="1"/>
    <row r="40825" s="13" customFormat="1"/>
    <row r="40826" s="13" customFormat="1"/>
    <row r="40827" s="13" customFormat="1"/>
    <row r="40828" s="13" customFormat="1"/>
    <row r="40829" s="13" customFormat="1"/>
    <row r="40830" s="13" customFormat="1"/>
    <row r="40831" s="13" customFormat="1"/>
    <row r="40832" s="13" customFormat="1"/>
    <row r="40833" s="13" customFormat="1"/>
    <row r="40834" s="13" customFormat="1"/>
    <row r="40835" s="13" customFormat="1"/>
    <row r="40836" s="13" customFormat="1"/>
    <row r="40837" s="13" customFormat="1"/>
    <row r="40838" s="13" customFormat="1"/>
    <row r="40839" s="13" customFormat="1"/>
    <row r="40840" s="13" customFormat="1"/>
    <row r="40841" s="13" customFormat="1"/>
    <row r="40842" s="13" customFormat="1"/>
    <row r="40843" s="13" customFormat="1"/>
    <row r="40844" s="13" customFormat="1"/>
    <row r="40845" s="13" customFormat="1"/>
    <row r="40846" s="13" customFormat="1"/>
    <row r="40847" s="13" customFormat="1"/>
    <row r="40848" s="13" customFormat="1"/>
    <row r="40849" s="13" customFormat="1"/>
    <row r="40850" s="13" customFormat="1"/>
    <row r="40851" s="13" customFormat="1"/>
    <row r="40852" s="13" customFormat="1"/>
    <row r="40853" s="13" customFormat="1"/>
    <row r="40854" s="13" customFormat="1"/>
    <row r="40855" s="13" customFormat="1"/>
    <row r="40856" s="13" customFormat="1"/>
    <row r="40857" s="13" customFormat="1"/>
    <row r="40858" s="13" customFormat="1"/>
    <row r="40859" s="13" customFormat="1"/>
    <row r="40860" s="13" customFormat="1"/>
    <row r="40861" s="13" customFormat="1"/>
    <row r="40862" s="13" customFormat="1"/>
    <row r="40863" s="13" customFormat="1"/>
    <row r="40864" s="13" customFormat="1"/>
    <row r="40865" s="13" customFormat="1"/>
    <row r="40866" s="13" customFormat="1"/>
    <row r="40867" s="13" customFormat="1"/>
    <row r="40868" s="13" customFormat="1"/>
    <row r="40869" s="13" customFormat="1"/>
    <row r="40870" s="13" customFormat="1"/>
    <row r="40871" s="13" customFormat="1"/>
    <row r="40872" s="13" customFormat="1"/>
    <row r="40873" s="13" customFormat="1"/>
    <row r="40874" s="13" customFormat="1"/>
    <row r="40875" s="13" customFormat="1"/>
    <row r="40876" s="13" customFormat="1"/>
    <row r="40877" s="13" customFormat="1"/>
    <row r="40878" s="13" customFormat="1"/>
    <row r="40879" s="13" customFormat="1"/>
    <row r="40880" s="13" customFormat="1"/>
    <row r="40881" s="13" customFormat="1"/>
    <row r="40882" s="13" customFormat="1"/>
    <row r="40883" s="13" customFormat="1"/>
    <row r="40884" s="13" customFormat="1"/>
    <row r="40885" s="13" customFormat="1"/>
    <row r="40886" s="13" customFormat="1"/>
    <row r="40887" s="13" customFormat="1"/>
    <row r="40888" s="13" customFormat="1"/>
    <row r="40889" s="13" customFormat="1"/>
    <row r="40890" s="13" customFormat="1"/>
    <row r="40891" s="13" customFormat="1"/>
    <row r="40892" s="13" customFormat="1"/>
    <row r="40893" s="13" customFormat="1"/>
    <row r="40894" s="13" customFormat="1"/>
    <row r="40895" s="13" customFormat="1"/>
    <row r="40896" s="13" customFormat="1"/>
    <row r="40897" s="13" customFormat="1"/>
    <row r="40898" s="13" customFormat="1"/>
    <row r="40899" s="13" customFormat="1"/>
    <row r="40900" s="13" customFormat="1"/>
    <row r="40901" s="13" customFormat="1"/>
    <row r="40902" s="13" customFormat="1"/>
    <row r="40903" s="13" customFormat="1"/>
    <row r="40904" s="13" customFormat="1"/>
    <row r="40905" s="13" customFormat="1"/>
    <row r="40906" s="13" customFormat="1"/>
    <row r="40907" s="13" customFormat="1"/>
    <row r="40908" s="13" customFormat="1"/>
    <row r="40909" s="13" customFormat="1"/>
    <row r="40910" s="13" customFormat="1"/>
    <row r="40911" s="13" customFormat="1"/>
    <row r="40912" s="13" customFormat="1"/>
    <row r="40913" s="13" customFormat="1"/>
    <row r="40914" s="13" customFormat="1"/>
    <row r="40915" s="13" customFormat="1"/>
    <row r="40916" s="13" customFormat="1"/>
    <row r="40917" s="13" customFormat="1"/>
    <row r="40918" s="13" customFormat="1"/>
    <row r="40919" s="13" customFormat="1"/>
    <row r="40920" s="13" customFormat="1"/>
    <row r="40921" s="13" customFormat="1"/>
    <row r="40922" s="13" customFormat="1"/>
    <row r="40923" s="13" customFormat="1"/>
    <row r="40924" s="13" customFormat="1"/>
    <row r="40925" s="13" customFormat="1"/>
    <row r="40926" s="13" customFormat="1"/>
    <row r="40927" s="13" customFormat="1"/>
    <row r="40928" s="13" customFormat="1"/>
    <row r="40929" s="13" customFormat="1"/>
    <row r="40930" s="13" customFormat="1"/>
    <row r="40931" s="13" customFormat="1"/>
    <row r="40932" s="13" customFormat="1"/>
    <row r="40933" s="13" customFormat="1"/>
    <row r="40934" s="13" customFormat="1"/>
    <row r="40935" s="13" customFormat="1"/>
    <row r="40936" s="13" customFormat="1"/>
    <row r="40937" s="13" customFormat="1"/>
    <row r="40938" s="13" customFormat="1"/>
    <row r="40939" s="13" customFormat="1"/>
    <row r="40940" s="13" customFormat="1"/>
    <row r="40941" s="13" customFormat="1"/>
    <row r="40942" s="13" customFormat="1"/>
    <row r="40943" s="13" customFormat="1"/>
    <row r="40944" s="13" customFormat="1"/>
    <row r="40945" s="13" customFormat="1"/>
    <row r="40946" s="13" customFormat="1"/>
    <row r="40947" s="13" customFormat="1"/>
    <row r="40948" s="13" customFormat="1"/>
    <row r="40949" s="13" customFormat="1"/>
    <row r="40950" s="13" customFormat="1"/>
    <row r="40951" s="13" customFormat="1"/>
    <row r="40952" s="13" customFormat="1"/>
    <row r="40953" s="13" customFormat="1"/>
    <row r="40954" s="13" customFormat="1"/>
    <row r="40955" s="13" customFormat="1"/>
    <row r="40956" s="13" customFormat="1"/>
    <row r="40957" s="13" customFormat="1"/>
    <row r="40958" s="13" customFormat="1"/>
    <row r="40959" s="13" customFormat="1"/>
    <row r="40960" s="13" customFormat="1"/>
    <row r="40961" s="13" customFormat="1"/>
    <row r="40962" s="13" customFormat="1"/>
    <row r="40963" s="13" customFormat="1"/>
    <row r="40964" s="13" customFormat="1"/>
    <row r="40965" s="13" customFormat="1"/>
    <row r="40966" s="13" customFormat="1"/>
    <row r="40967" s="13" customFormat="1"/>
    <row r="40968" s="13" customFormat="1"/>
    <row r="40969" s="13" customFormat="1"/>
    <row r="40970" s="13" customFormat="1"/>
    <row r="40971" s="13" customFormat="1"/>
    <row r="40972" s="13" customFormat="1"/>
    <row r="40973" s="13" customFormat="1"/>
    <row r="40974" s="13" customFormat="1"/>
    <row r="40975" s="13" customFormat="1"/>
    <row r="40976" s="13" customFormat="1"/>
    <row r="40977" s="13" customFormat="1"/>
    <row r="40978" s="13" customFormat="1"/>
    <row r="40979" s="13" customFormat="1"/>
    <row r="40980" s="13" customFormat="1"/>
    <row r="40981" s="13" customFormat="1"/>
    <row r="40982" s="13" customFormat="1"/>
    <row r="40983" s="13" customFormat="1"/>
    <row r="40984" s="13" customFormat="1"/>
    <row r="40985" s="13" customFormat="1"/>
    <row r="40986" s="13" customFormat="1"/>
    <row r="40987" s="13" customFormat="1"/>
    <row r="40988" s="13" customFormat="1"/>
    <row r="40989" s="13" customFormat="1"/>
    <row r="40990" s="13" customFormat="1"/>
    <row r="40991" s="13" customFormat="1"/>
    <row r="40992" s="13" customFormat="1"/>
    <row r="40993" s="13" customFormat="1"/>
    <row r="40994" s="13" customFormat="1"/>
    <row r="40995" s="13" customFormat="1"/>
    <row r="40996" s="13" customFormat="1"/>
    <row r="40997" s="13" customFormat="1"/>
    <row r="40998" s="13" customFormat="1"/>
    <row r="40999" s="13" customFormat="1"/>
    <row r="41000" s="13" customFormat="1"/>
    <row r="41001" s="13" customFormat="1"/>
    <row r="41002" s="13" customFormat="1"/>
    <row r="41003" s="13" customFormat="1"/>
    <row r="41004" s="13" customFormat="1"/>
    <row r="41005" s="13" customFormat="1"/>
    <row r="41006" s="13" customFormat="1"/>
    <row r="41007" s="13" customFormat="1"/>
    <row r="41008" s="13" customFormat="1"/>
    <row r="41009" s="13" customFormat="1"/>
    <row r="41010" s="13" customFormat="1"/>
    <row r="41011" s="13" customFormat="1"/>
    <row r="41012" s="13" customFormat="1"/>
    <row r="41013" s="13" customFormat="1"/>
    <row r="41014" s="13" customFormat="1"/>
    <row r="41015" s="13" customFormat="1"/>
    <row r="41016" s="13" customFormat="1"/>
    <row r="41017" s="13" customFormat="1"/>
    <row r="41018" s="13" customFormat="1"/>
    <row r="41019" s="13" customFormat="1"/>
    <row r="41020" s="13" customFormat="1"/>
    <row r="41021" s="13" customFormat="1"/>
    <row r="41022" s="13" customFormat="1"/>
    <row r="41023" s="13" customFormat="1"/>
    <row r="41024" s="13" customFormat="1"/>
    <row r="41025" s="13" customFormat="1"/>
    <row r="41026" s="13" customFormat="1"/>
    <row r="41027" s="13" customFormat="1"/>
    <row r="41028" s="13" customFormat="1"/>
    <row r="41029" s="13" customFormat="1"/>
    <row r="41030" s="13" customFormat="1"/>
    <row r="41031" s="13" customFormat="1"/>
    <row r="41032" s="13" customFormat="1"/>
    <row r="41033" s="13" customFormat="1"/>
    <row r="41034" s="13" customFormat="1"/>
    <row r="41035" s="13" customFormat="1"/>
    <row r="41036" s="13" customFormat="1"/>
    <row r="41037" s="13" customFormat="1"/>
    <row r="41038" s="13" customFormat="1"/>
    <row r="41039" s="13" customFormat="1"/>
    <row r="41040" s="13" customFormat="1"/>
    <row r="41041" s="13" customFormat="1"/>
    <row r="41042" s="13" customFormat="1"/>
    <row r="41043" s="13" customFormat="1"/>
    <row r="41044" s="13" customFormat="1"/>
    <row r="41045" s="13" customFormat="1"/>
    <row r="41046" s="13" customFormat="1"/>
    <row r="41047" s="13" customFormat="1"/>
    <row r="41048" s="13" customFormat="1"/>
    <row r="41049" s="13" customFormat="1"/>
    <row r="41050" s="13" customFormat="1"/>
    <row r="41051" s="13" customFormat="1"/>
    <row r="41052" s="13" customFormat="1"/>
    <row r="41053" s="13" customFormat="1"/>
    <row r="41054" s="13" customFormat="1"/>
    <row r="41055" s="13" customFormat="1"/>
    <row r="41056" s="13" customFormat="1"/>
    <row r="41057" s="13" customFormat="1"/>
    <row r="41058" s="13" customFormat="1"/>
    <row r="41059" s="13" customFormat="1"/>
    <row r="41060" s="13" customFormat="1"/>
    <row r="41061" s="13" customFormat="1"/>
    <row r="41062" s="13" customFormat="1"/>
    <row r="41063" s="13" customFormat="1"/>
    <row r="41064" s="13" customFormat="1"/>
    <row r="41065" s="13" customFormat="1"/>
    <row r="41066" s="13" customFormat="1"/>
    <row r="41067" s="13" customFormat="1"/>
    <row r="41068" s="13" customFormat="1"/>
    <row r="41069" s="13" customFormat="1"/>
    <row r="41070" s="13" customFormat="1"/>
    <row r="41071" s="13" customFormat="1"/>
    <row r="41072" s="13" customFormat="1"/>
    <row r="41073" s="13" customFormat="1"/>
    <row r="41074" s="13" customFormat="1"/>
    <row r="41075" s="13" customFormat="1"/>
    <row r="41076" s="13" customFormat="1"/>
    <row r="41077" s="13" customFormat="1"/>
    <row r="41078" s="13" customFormat="1"/>
    <row r="41079" s="13" customFormat="1"/>
    <row r="41080" s="13" customFormat="1"/>
    <row r="41081" s="13" customFormat="1"/>
    <row r="41082" s="13" customFormat="1"/>
    <row r="41083" s="13" customFormat="1"/>
    <row r="41084" s="13" customFormat="1"/>
    <row r="41085" s="13" customFormat="1"/>
    <row r="41086" s="13" customFormat="1"/>
    <row r="41087" s="13" customFormat="1"/>
    <row r="41088" s="13" customFormat="1"/>
    <row r="41089" s="13" customFormat="1"/>
    <row r="41090" s="13" customFormat="1"/>
    <row r="41091" s="13" customFormat="1"/>
    <row r="41092" s="13" customFormat="1"/>
    <row r="41093" s="13" customFormat="1"/>
    <row r="41094" s="13" customFormat="1"/>
    <row r="41095" s="13" customFormat="1"/>
    <row r="41096" s="13" customFormat="1"/>
    <row r="41097" s="13" customFormat="1"/>
    <row r="41098" s="13" customFormat="1"/>
    <row r="41099" s="13" customFormat="1"/>
    <row r="41100" s="13" customFormat="1"/>
    <row r="41101" s="13" customFormat="1"/>
    <row r="41102" s="13" customFormat="1"/>
    <row r="41103" s="13" customFormat="1"/>
    <row r="41104" s="13" customFormat="1"/>
    <row r="41105" s="13" customFormat="1"/>
    <row r="41106" s="13" customFormat="1"/>
    <row r="41107" s="13" customFormat="1"/>
    <row r="41108" s="13" customFormat="1"/>
    <row r="41109" s="13" customFormat="1"/>
    <row r="41110" s="13" customFormat="1"/>
    <row r="41111" s="13" customFormat="1"/>
    <row r="41112" s="13" customFormat="1"/>
    <row r="41113" s="13" customFormat="1"/>
    <row r="41114" s="13" customFormat="1"/>
    <row r="41115" s="13" customFormat="1"/>
    <row r="41116" s="13" customFormat="1"/>
    <row r="41117" s="13" customFormat="1"/>
    <row r="41118" s="13" customFormat="1"/>
    <row r="41119" s="13" customFormat="1"/>
    <row r="41120" s="13" customFormat="1"/>
    <row r="41121" s="13" customFormat="1"/>
    <row r="41122" s="13" customFormat="1"/>
    <row r="41123" s="13" customFormat="1"/>
    <row r="41124" s="13" customFormat="1"/>
    <row r="41125" s="13" customFormat="1"/>
    <row r="41126" s="13" customFormat="1"/>
    <row r="41127" s="13" customFormat="1"/>
    <row r="41128" s="13" customFormat="1"/>
    <row r="41129" s="13" customFormat="1"/>
    <row r="41130" s="13" customFormat="1"/>
    <row r="41131" s="13" customFormat="1"/>
    <row r="41132" s="13" customFormat="1"/>
    <row r="41133" s="13" customFormat="1"/>
    <row r="41134" s="13" customFormat="1"/>
    <row r="41135" s="13" customFormat="1"/>
    <row r="41136" s="13" customFormat="1"/>
    <row r="41137" s="13" customFormat="1"/>
    <row r="41138" s="13" customFormat="1"/>
    <row r="41139" s="13" customFormat="1"/>
    <row r="41140" s="13" customFormat="1"/>
    <row r="41141" s="13" customFormat="1"/>
    <row r="41142" s="13" customFormat="1"/>
    <row r="41143" s="13" customFormat="1"/>
    <row r="41144" s="13" customFormat="1"/>
    <row r="41145" s="13" customFormat="1"/>
    <row r="41146" s="13" customFormat="1"/>
    <row r="41147" s="13" customFormat="1"/>
    <row r="41148" s="13" customFormat="1"/>
    <row r="41149" s="13" customFormat="1"/>
    <row r="41150" s="13" customFormat="1"/>
    <row r="41151" s="13" customFormat="1"/>
    <row r="41152" s="13" customFormat="1"/>
    <row r="41153" s="13" customFormat="1"/>
    <row r="41154" s="13" customFormat="1"/>
    <row r="41155" s="13" customFormat="1"/>
    <row r="41156" s="13" customFormat="1"/>
    <row r="41157" s="13" customFormat="1"/>
    <row r="41158" s="13" customFormat="1"/>
    <row r="41159" s="13" customFormat="1"/>
    <row r="41160" s="13" customFormat="1"/>
    <row r="41161" s="13" customFormat="1"/>
    <row r="41162" s="13" customFormat="1"/>
    <row r="41163" s="13" customFormat="1"/>
    <row r="41164" s="13" customFormat="1"/>
    <row r="41165" s="13" customFormat="1"/>
    <row r="41166" s="13" customFormat="1"/>
    <row r="41167" s="13" customFormat="1"/>
    <row r="41168" s="13" customFormat="1"/>
    <row r="41169" s="13" customFormat="1"/>
    <row r="41170" s="13" customFormat="1"/>
    <row r="41171" s="13" customFormat="1"/>
    <row r="41172" s="13" customFormat="1"/>
    <row r="41173" s="13" customFormat="1"/>
    <row r="41174" s="13" customFormat="1"/>
    <row r="41175" s="13" customFormat="1"/>
    <row r="41176" s="13" customFormat="1"/>
    <row r="41177" s="13" customFormat="1"/>
    <row r="41178" s="13" customFormat="1"/>
    <row r="41179" s="13" customFormat="1"/>
    <row r="41180" s="13" customFormat="1"/>
    <row r="41181" s="13" customFormat="1"/>
    <row r="41182" s="13" customFormat="1"/>
    <row r="41183" s="13" customFormat="1"/>
    <row r="41184" s="13" customFormat="1"/>
    <row r="41185" s="13" customFormat="1"/>
    <row r="41186" s="13" customFormat="1"/>
    <row r="41187" s="13" customFormat="1"/>
    <row r="41188" s="13" customFormat="1"/>
    <row r="41189" s="13" customFormat="1"/>
    <row r="41190" s="13" customFormat="1"/>
    <row r="41191" s="13" customFormat="1"/>
    <row r="41192" s="13" customFormat="1"/>
    <row r="41193" s="13" customFormat="1"/>
    <row r="41194" s="13" customFormat="1"/>
    <row r="41195" s="13" customFormat="1"/>
    <row r="41196" s="13" customFormat="1"/>
    <row r="41197" s="13" customFormat="1"/>
    <row r="41198" s="13" customFormat="1"/>
    <row r="41199" s="13" customFormat="1"/>
    <row r="41200" s="13" customFormat="1"/>
    <row r="41201" s="13" customFormat="1"/>
    <row r="41202" s="13" customFormat="1"/>
    <row r="41203" s="13" customFormat="1"/>
    <row r="41204" s="13" customFormat="1"/>
    <row r="41205" s="13" customFormat="1"/>
    <row r="41206" s="13" customFormat="1"/>
    <row r="41207" s="13" customFormat="1"/>
    <row r="41208" s="13" customFormat="1"/>
    <row r="41209" s="13" customFormat="1"/>
    <row r="41210" s="13" customFormat="1"/>
    <row r="41211" s="13" customFormat="1"/>
    <row r="41212" s="13" customFormat="1"/>
    <row r="41213" s="13" customFormat="1"/>
    <row r="41214" s="13" customFormat="1"/>
    <row r="41215" s="13" customFormat="1"/>
    <row r="41216" s="13" customFormat="1"/>
    <row r="41217" s="13" customFormat="1"/>
    <row r="41218" s="13" customFormat="1"/>
    <row r="41219" s="13" customFormat="1"/>
    <row r="41220" s="13" customFormat="1"/>
    <row r="41221" s="13" customFormat="1"/>
    <row r="41222" s="13" customFormat="1"/>
    <row r="41223" s="13" customFormat="1"/>
    <row r="41224" s="13" customFormat="1"/>
    <row r="41225" s="13" customFormat="1"/>
    <row r="41226" s="13" customFormat="1"/>
    <row r="41227" s="13" customFormat="1"/>
    <row r="41228" s="13" customFormat="1"/>
    <row r="41229" s="13" customFormat="1"/>
    <row r="41230" s="13" customFormat="1"/>
    <row r="41231" s="13" customFormat="1"/>
    <row r="41232" s="13" customFormat="1"/>
    <row r="41233" s="13" customFormat="1"/>
    <row r="41234" s="13" customFormat="1"/>
    <row r="41235" s="13" customFormat="1"/>
    <row r="41236" s="13" customFormat="1"/>
    <row r="41237" s="13" customFormat="1"/>
    <row r="41238" s="13" customFormat="1"/>
    <row r="41239" s="13" customFormat="1"/>
    <row r="41240" s="13" customFormat="1"/>
    <row r="41241" s="13" customFormat="1"/>
    <row r="41242" s="13" customFormat="1"/>
    <row r="41243" s="13" customFormat="1"/>
    <row r="41244" s="13" customFormat="1"/>
    <row r="41245" s="13" customFormat="1"/>
    <row r="41246" s="13" customFormat="1"/>
    <row r="41247" s="13" customFormat="1"/>
    <row r="41248" s="13" customFormat="1"/>
    <row r="41249" s="13" customFormat="1"/>
    <row r="41250" s="13" customFormat="1"/>
    <row r="41251" s="13" customFormat="1"/>
    <row r="41252" s="13" customFormat="1"/>
    <row r="41253" s="13" customFormat="1"/>
    <row r="41254" s="13" customFormat="1"/>
    <row r="41255" s="13" customFormat="1"/>
    <row r="41256" s="13" customFormat="1"/>
    <row r="41257" s="13" customFormat="1"/>
    <row r="41258" s="13" customFormat="1"/>
    <row r="41259" s="13" customFormat="1"/>
    <row r="41260" s="13" customFormat="1"/>
    <row r="41261" s="13" customFormat="1"/>
    <row r="41262" s="13" customFormat="1"/>
    <row r="41263" s="13" customFormat="1"/>
    <row r="41264" s="13" customFormat="1"/>
    <row r="41265" s="13" customFormat="1"/>
    <row r="41266" s="13" customFormat="1"/>
    <row r="41267" s="13" customFormat="1"/>
    <row r="41268" s="13" customFormat="1"/>
    <row r="41269" s="13" customFormat="1"/>
    <row r="41270" s="13" customFormat="1"/>
    <row r="41271" s="13" customFormat="1"/>
    <row r="41272" s="13" customFormat="1"/>
    <row r="41273" s="13" customFormat="1"/>
    <row r="41274" s="13" customFormat="1"/>
    <row r="41275" s="13" customFormat="1"/>
    <row r="41276" s="13" customFormat="1"/>
    <row r="41277" s="13" customFormat="1"/>
    <row r="41278" s="13" customFormat="1"/>
    <row r="41279" s="13" customFormat="1"/>
    <row r="41280" s="13" customFormat="1"/>
    <row r="41281" s="13" customFormat="1"/>
    <row r="41282" s="13" customFormat="1"/>
    <row r="41283" s="13" customFormat="1"/>
    <row r="41284" s="13" customFormat="1"/>
    <row r="41285" s="13" customFormat="1"/>
    <row r="41286" s="13" customFormat="1"/>
    <row r="41287" s="13" customFormat="1"/>
    <row r="41288" s="13" customFormat="1"/>
    <row r="41289" s="13" customFormat="1"/>
    <row r="41290" s="13" customFormat="1"/>
    <row r="41291" s="13" customFormat="1"/>
    <row r="41292" s="13" customFormat="1"/>
    <row r="41293" s="13" customFormat="1"/>
    <row r="41294" s="13" customFormat="1"/>
    <row r="41295" s="13" customFormat="1"/>
    <row r="41296" s="13" customFormat="1"/>
    <row r="41297" s="13" customFormat="1"/>
    <row r="41298" s="13" customFormat="1"/>
    <row r="41299" s="13" customFormat="1"/>
    <row r="41300" s="13" customFormat="1"/>
    <row r="41301" s="13" customFormat="1"/>
    <row r="41302" s="13" customFormat="1"/>
    <row r="41303" s="13" customFormat="1"/>
    <row r="41304" s="13" customFormat="1"/>
    <row r="41305" s="13" customFormat="1"/>
    <row r="41306" s="13" customFormat="1"/>
    <row r="41307" s="13" customFormat="1"/>
    <row r="41308" s="13" customFormat="1"/>
    <row r="41309" s="13" customFormat="1"/>
    <row r="41310" s="13" customFormat="1"/>
    <row r="41311" s="13" customFormat="1"/>
    <row r="41312" s="13" customFormat="1"/>
    <row r="41313" s="13" customFormat="1"/>
    <row r="41314" s="13" customFormat="1"/>
    <row r="41315" s="13" customFormat="1"/>
    <row r="41316" s="13" customFormat="1"/>
    <row r="41317" s="13" customFormat="1"/>
    <row r="41318" s="13" customFormat="1"/>
    <row r="41319" s="13" customFormat="1"/>
    <row r="41320" s="13" customFormat="1"/>
    <row r="41321" s="13" customFormat="1"/>
    <row r="41322" s="13" customFormat="1"/>
    <row r="41323" s="13" customFormat="1"/>
    <row r="41324" s="13" customFormat="1"/>
    <row r="41325" s="13" customFormat="1"/>
    <row r="41326" s="13" customFormat="1"/>
    <row r="41327" s="13" customFormat="1"/>
    <row r="41328" s="13" customFormat="1"/>
    <row r="41329" s="13" customFormat="1"/>
    <row r="41330" s="13" customFormat="1"/>
    <row r="41331" s="13" customFormat="1"/>
    <row r="41332" s="13" customFormat="1"/>
    <row r="41333" s="13" customFormat="1"/>
    <row r="41334" s="13" customFormat="1"/>
    <row r="41335" s="13" customFormat="1"/>
    <row r="41336" s="13" customFormat="1"/>
    <row r="41337" s="13" customFormat="1"/>
    <row r="41338" s="13" customFormat="1"/>
    <row r="41339" s="13" customFormat="1"/>
    <row r="41340" s="13" customFormat="1"/>
    <row r="41341" s="13" customFormat="1"/>
    <row r="41342" s="13" customFormat="1"/>
    <row r="41343" s="13" customFormat="1"/>
    <row r="41344" s="13" customFormat="1"/>
    <row r="41345" s="13" customFormat="1"/>
    <row r="41346" s="13" customFormat="1"/>
    <row r="41347" s="13" customFormat="1"/>
    <row r="41348" s="13" customFormat="1"/>
    <row r="41349" s="13" customFormat="1"/>
    <row r="41350" s="13" customFormat="1"/>
    <row r="41351" s="13" customFormat="1"/>
    <row r="41352" s="13" customFormat="1"/>
    <row r="41353" s="13" customFormat="1"/>
    <row r="41354" s="13" customFormat="1"/>
    <row r="41355" s="13" customFormat="1"/>
    <row r="41356" s="13" customFormat="1"/>
    <row r="41357" s="13" customFormat="1"/>
    <row r="41358" s="13" customFormat="1"/>
    <row r="41359" s="13" customFormat="1"/>
    <row r="41360" s="13" customFormat="1"/>
    <row r="41361" s="13" customFormat="1"/>
    <row r="41362" s="13" customFormat="1"/>
    <row r="41363" s="13" customFormat="1"/>
    <row r="41364" s="13" customFormat="1"/>
    <row r="41365" s="13" customFormat="1"/>
    <row r="41366" s="13" customFormat="1"/>
    <row r="41367" s="13" customFormat="1"/>
    <row r="41368" s="13" customFormat="1"/>
    <row r="41369" s="13" customFormat="1"/>
    <row r="41370" s="13" customFormat="1"/>
    <row r="41371" s="13" customFormat="1"/>
    <row r="41372" s="13" customFormat="1"/>
    <row r="41373" s="13" customFormat="1"/>
    <row r="41374" s="13" customFormat="1"/>
    <row r="41375" s="13" customFormat="1"/>
    <row r="41376" s="13" customFormat="1"/>
    <row r="41377" s="13" customFormat="1"/>
    <row r="41378" s="13" customFormat="1"/>
    <row r="41379" s="13" customFormat="1"/>
    <row r="41380" s="13" customFormat="1"/>
    <row r="41381" s="13" customFormat="1"/>
    <row r="41382" s="13" customFormat="1"/>
    <row r="41383" s="13" customFormat="1"/>
    <row r="41384" s="13" customFormat="1"/>
    <row r="41385" s="13" customFormat="1"/>
    <row r="41386" s="13" customFormat="1"/>
    <row r="41387" s="13" customFormat="1"/>
    <row r="41388" s="13" customFormat="1"/>
    <row r="41389" s="13" customFormat="1"/>
    <row r="41390" s="13" customFormat="1"/>
    <row r="41391" s="13" customFormat="1"/>
    <row r="41392" s="13" customFormat="1"/>
    <row r="41393" s="13" customFormat="1"/>
    <row r="41394" s="13" customFormat="1"/>
    <row r="41395" s="13" customFormat="1"/>
    <row r="41396" s="13" customFormat="1"/>
    <row r="41397" s="13" customFormat="1"/>
    <row r="41398" s="13" customFormat="1"/>
    <row r="41399" s="13" customFormat="1"/>
    <row r="41400" s="13" customFormat="1"/>
    <row r="41401" s="13" customFormat="1"/>
    <row r="41402" s="13" customFormat="1"/>
    <row r="41403" s="13" customFormat="1"/>
    <row r="41404" s="13" customFormat="1"/>
    <row r="41405" s="13" customFormat="1"/>
    <row r="41406" s="13" customFormat="1"/>
    <row r="41407" s="13" customFormat="1"/>
    <row r="41408" s="13" customFormat="1"/>
    <row r="41409" s="13" customFormat="1"/>
    <row r="41410" s="13" customFormat="1"/>
    <row r="41411" s="13" customFormat="1"/>
    <row r="41412" s="13" customFormat="1"/>
    <row r="41413" s="13" customFormat="1"/>
    <row r="41414" s="13" customFormat="1"/>
    <row r="41415" s="13" customFormat="1"/>
    <row r="41416" s="13" customFormat="1"/>
    <row r="41417" s="13" customFormat="1"/>
    <row r="41418" s="13" customFormat="1"/>
    <row r="41419" s="13" customFormat="1"/>
    <row r="41420" s="13" customFormat="1"/>
    <row r="41421" s="13" customFormat="1"/>
    <row r="41422" s="13" customFormat="1"/>
    <row r="41423" s="13" customFormat="1"/>
    <row r="41424" s="13" customFormat="1"/>
    <row r="41425" s="13" customFormat="1"/>
    <row r="41426" s="13" customFormat="1"/>
    <row r="41427" s="13" customFormat="1"/>
    <row r="41428" s="13" customFormat="1"/>
    <row r="41429" s="13" customFormat="1"/>
    <row r="41430" s="13" customFormat="1"/>
    <row r="41431" s="13" customFormat="1"/>
    <row r="41432" s="13" customFormat="1"/>
    <row r="41433" s="13" customFormat="1"/>
    <row r="41434" s="13" customFormat="1"/>
    <row r="41435" s="13" customFormat="1"/>
    <row r="41436" s="13" customFormat="1"/>
    <row r="41437" s="13" customFormat="1"/>
    <row r="41438" s="13" customFormat="1"/>
    <row r="41439" s="13" customFormat="1"/>
    <row r="41440" s="13" customFormat="1"/>
    <row r="41441" s="13" customFormat="1"/>
    <row r="41442" s="13" customFormat="1"/>
    <row r="41443" s="13" customFormat="1"/>
    <row r="41444" s="13" customFormat="1"/>
    <row r="41445" s="13" customFormat="1"/>
    <row r="41446" s="13" customFormat="1"/>
    <row r="41447" s="13" customFormat="1"/>
    <row r="41448" s="13" customFormat="1"/>
    <row r="41449" s="13" customFormat="1"/>
    <row r="41450" s="13" customFormat="1"/>
    <row r="41451" s="13" customFormat="1"/>
    <row r="41452" s="13" customFormat="1"/>
    <row r="41453" s="13" customFormat="1"/>
    <row r="41454" s="13" customFormat="1"/>
    <row r="41455" s="13" customFormat="1"/>
    <row r="41456" s="13" customFormat="1"/>
    <row r="41457" s="13" customFormat="1"/>
    <row r="41458" s="13" customFormat="1"/>
    <row r="41459" s="13" customFormat="1"/>
    <row r="41460" s="13" customFormat="1"/>
    <row r="41461" s="13" customFormat="1"/>
    <row r="41462" s="13" customFormat="1"/>
    <row r="41463" s="13" customFormat="1"/>
    <row r="41464" s="13" customFormat="1"/>
    <row r="41465" s="13" customFormat="1"/>
    <row r="41466" s="13" customFormat="1"/>
    <row r="41467" s="13" customFormat="1"/>
    <row r="41468" s="13" customFormat="1"/>
    <row r="41469" s="13" customFormat="1"/>
    <row r="41470" s="13" customFormat="1"/>
    <row r="41471" s="13" customFormat="1"/>
    <row r="41472" s="13" customFormat="1"/>
    <row r="41473" s="13" customFormat="1"/>
    <row r="41474" s="13" customFormat="1"/>
    <row r="41475" s="13" customFormat="1"/>
    <row r="41476" s="13" customFormat="1"/>
    <row r="41477" s="13" customFormat="1"/>
    <row r="41478" s="13" customFormat="1"/>
    <row r="41479" s="13" customFormat="1"/>
    <row r="41480" s="13" customFormat="1"/>
    <row r="41481" s="13" customFormat="1"/>
    <row r="41482" s="13" customFormat="1"/>
    <row r="41483" s="13" customFormat="1"/>
    <row r="41484" s="13" customFormat="1"/>
    <row r="41485" s="13" customFormat="1"/>
    <row r="41486" s="13" customFormat="1"/>
    <row r="41487" s="13" customFormat="1"/>
    <row r="41488" s="13" customFormat="1"/>
    <row r="41489" s="13" customFormat="1"/>
    <row r="41490" s="13" customFormat="1"/>
    <row r="41491" s="13" customFormat="1"/>
    <row r="41492" s="13" customFormat="1"/>
    <row r="41493" s="13" customFormat="1"/>
    <row r="41494" s="13" customFormat="1"/>
    <row r="41495" s="13" customFormat="1"/>
    <row r="41496" s="13" customFormat="1"/>
    <row r="41497" s="13" customFormat="1"/>
    <row r="41498" s="13" customFormat="1"/>
    <row r="41499" s="13" customFormat="1"/>
    <row r="41500" s="13" customFormat="1"/>
    <row r="41501" s="13" customFormat="1"/>
    <row r="41502" s="13" customFormat="1"/>
    <row r="41503" s="13" customFormat="1"/>
    <row r="41504" s="13" customFormat="1"/>
    <row r="41505" s="13" customFormat="1"/>
    <row r="41506" s="13" customFormat="1"/>
    <row r="41507" s="13" customFormat="1"/>
    <row r="41508" s="13" customFormat="1"/>
    <row r="41509" s="13" customFormat="1"/>
    <row r="41510" s="13" customFormat="1"/>
    <row r="41511" s="13" customFormat="1"/>
    <row r="41512" s="13" customFormat="1"/>
    <row r="41513" s="13" customFormat="1"/>
    <row r="41514" s="13" customFormat="1"/>
    <row r="41515" s="13" customFormat="1"/>
    <row r="41516" s="13" customFormat="1"/>
    <row r="41517" s="13" customFormat="1"/>
    <row r="41518" s="13" customFormat="1"/>
    <row r="41519" s="13" customFormat="1"/>
    <row r="41520" s="13" customFormat="1"/>
    <row r="41521" s="13" customFormat="1"/>
    <row r="41522" s="13" customFormat="1"/>
    <row r="41523" s="13" customFormat="1"/>
    <row r="41524" s="13" customFormat="1"/>
    <row r="41525" s="13" customFormat="1"/>
    <row r="41526" s="13" customFormat="1"/>
    <row r="41527" s="13" customFormat="1"/>
    <row r="41528" s="13" customFormat="1"/>
    <row r="41529" s="13" customFormat="1"/>
    <row r="41530" s="13" customFormat="1"/>
    <row r="41531" s="13" customFormat="1"/>
    <row r="41532" s="13" customFormat="1"/>
    <row r="41533" s="13" customFormat="1"/>
    <row r="41534" s="13" customFormat="1"/>
    <row r="41535" s="13" customFormat="1"/>
    <row r="41536" s="13" customFormat="1"/>
    <row r="41537" s="13" customFormat="1"/>
    <row r="41538" s="13" customFormat="1"/>
    <row r="41539" s="13" customFormat="1"/>
    <row r="41540" s="13" customFormat="1"/>
    <row r="41541" s="13" customFormat="1"/>
    <row r="41542" s="13" customFormat="1"/>
    <row r="41543" s="13" customFormat="1"/>
    <row r="41544" s="13" customFormat="1"/>
    <row r="41545" s="13" customFormat="1"/>
    <row r="41546" s="13" customFormat="1"/>
    <row r="41547" s="13" customFormat="1"/>
    <row r="41548" s="13" customFormat="1"/>
    <row r="41549" s="13" customFormat="1"/>
    <row r="41550" s="13" customFormat="1"/>
    <row r="41551" s="13" customFormat="1"/>
    <row r="41552" s="13" customFormat="1"/>
    <row r="41553" s="13" customFormat="1"/>
    <row r="41554" s="13" customFormat="1"/>
    <row r="41555" s="13" customFormat="1"/>
    <row r="41556" s="13" customFormat="1"/>
    <row r="41557" s="13" customFormat="1"/>
    <row r="41558" s="13" customFormat="1"/>
    <row r="41559" s="13" customFormat="1"/>
    <row r="41560" s="13" customFormat="1"/>
    <row r="41561" s="13" customFormat="1"/>
    <row r="41562" s="13" customFormat="1"/>
    <row r="41563" s="13" customFormat="1"/>
    <row r="41564" s="13" customFormat="1"/>
    <row r="41565" s="13" customFormat="1"/>
    <row r="41566" s="13" customFormat="1"/>
    <row r="41567" s="13" customFormat="1"/>
    <row r="41568" s="13" customFormat="1"/>
    <row r="41569" s="13" customFormat="1"/>
    <row r="41570" s="13" customFormat="1"/>
    <row r="41571" s="13" customFormat="1"/>
    <row r="41572" s="13" customFormat="1"/>
    <row r="41573" s="13" customFormat="1"/>
    <row r="41574" s="13" customFormat="1"/>
    <row r="41575" s="13" customFormat="1"/>
    <row r="41576" s="13" customFormat="1"/>
    <row r="41577" s="13" customFormat="1"/>
    <row r="41578" s="13" customFormat="1"/>
    <row r="41579" s="13" customFormat="1"/>
    <row r="41580" s="13" customFormat="1"/>
    <row r="41581" s="13" customFormat="1"/>
    <row r="41582" s="13" customFormat="1"/>
    <row r="41583" s="13" customFormat="1"/>
    <row r="41584" s="13" customFormat="1"/>
    <row r="41585" s="13" customFormat="1"/>
    <row r="41586" s="13" customFormat="1"/>
    <row r="41587" s="13" customFormat="1"/>
    <row r="41588" s="13" customFormat="1"/>
    <row r="41589" s="13" customFormat="1"/>
    <row r="41590" s="13" customFormat="1"/>
    <row r="41591" s="13" customFormat="1"/>
    <row r="41592" s="13" customFormat="1"/>
    <row r="41593" s="13" customFormat="1"/>
    <row r="41594" s="13" customFormat="1"/>
    <row r="41595" s="13" customFormat="1"/>
    <row r="41596" s="13" customFormat="1"/>
    <row r="41597" s="13" customFormat="1"/>
    <row r="41598" s="13" customFormat="1"/>
    <row r="41599" s="13" customFormat="1"/>
    <row r="41600" s="13" customFormat="1"/>
    <row r="41601" s="13" customFormat="1"/>
    <row r="41602" s="13" customFormat="1"/>
    <row r="41603" s="13" customFormat="1"/>
    <row r="41604" s="13" customFormat="1"/>
    <row r="41605" s="13" customFormat="1"/>
    <row r="41606" s="13" customFormat="1"/>
    <row r="41607" s="13" customFormat="1"/>
    <row r="41608" s="13" customFormat="1"/>
    <row r="41609" s="13" customFormat="1"/>
    <row r="41610" s="13" customFormat="1"/>
    <row r="41611" s="13" customFormat="1"/>
    <row r="41612" s="13" customFormat="1"/>
    <row r="41613" s="13" customFormat="1"/>
    <row r="41614" s="13" customFormat="1"/>
    <row r="41615" s="13" customFormat="1"/>
    <row r="41616" s="13" customFormat="1"/>
    <row r="41617" s="13" customFormat="1"/>
    <row r="41618" s="13" customFormat="1"/>
    <row r="41619" s="13" customFormat="1"/>
    <row r="41620" s="13" customFormat="1"/>
    <row r="41621" s="13" customFormat="1"/>
    <row r="41622" s="13" customFormat="1"/>
    <row r="41623" s="13" customFormat="1"/>
    <row r="41624" s="13" customFormat="1"/>
    <row r="41625" s="13" customFormat="1"/>
    <row r="41626" s="13" customFormat="1"/>
    <row r="41627" s="13" customFormat="1"/>
    <row r="41628" s="13" customFormat="1"/>
    <row r="41629" s="13" customFormat="1"/>
    <row r="41630" s="13" customFormat="1"/>
    <row r="41631" s="13" customFormat="1"/>
    <row r="41632" s="13" customFormat="1"/>
    <row r="41633" s="13" customFormat="1"/>
    <row r="41634" s="13" customFormat="1"/>
    <row r="41635" s="13" customFormat="1"/>
    <row r="41636" s="13" customFormat="1"/>
    <row r="41637" s="13" customFormat="1"/>
    <row r="41638" s="13" customFormat="1"/>
    <row r="41639" s="13" customFormat="1"/>
    <row r="41640" s="13" customFormat="1"/>
    <row r="41641" s="13" customFormat="1"/>
    <row r="41642" s="13" customFormat="1"/>
    <row r="41643" s="13" customFormat="1"/>
    <row r="41644" s="13" customFormat="1"/>
    <row r="41645" s="13" customFormat="1"/>
    <row r="41646" s="13" customFormat="1"/>
    <row r="41647" s="13" customFormat="1"/>
    <row r="41648" s="13" customFormat="1"/>
    <row r="41649" s="13" customFormat="1"/>
    <row r="41650" s="13" customFormat="1"/>
    <row r="41651" s="13" customFormat="1"/>
    <row r="41652" s="13" customFormat="1"/>
    <row r="41653" s="13" customFormat="1"/>
    <row r="41654" s="13" customFormat="1"/>
    <row r="41655" s="13" customFormat="1"/>
    <row r="41656" s="13" customFormat="1"/>
    <row r="41657" s="13" customFormat="1"/>
    <row r="41658" s="13" customFormat="1"/>
    <row r="41659" s="13" customFormat="1"/>
    <row r="41660" s="13" customFormat="1"/>
    <row r="41661" s="13" customFormat="1"/>
    <row r="41662" s="13" customFormat="1"/>
    <row r="41663" s="13" customFormat="1"/>
    <row r="41664" s="13" customFormat="1"/>
    <row r="41665" s="13" customFormat="1"/>
    <row r="41666" s="13" customFormat="1"/>
    <row r="41667" s="13" customFormat="1"/>
    <row r="41668" s="13" customFormat="1"/>
    <row r="41669" s="13" customFormat="1"/>
    <row r="41670" s="13" customFormat="1"/>
    <row r="41671" s="13" customFormat="1"/>
    <row r="41672" s="13" customFormat="1"/>
    <row r="41673" s="13" customFormat="1"/>
    <row r="41674" s="13" customFormat="1"/>
    <row r="41675" s="13" customFormat="1"/>
    <row r="41676" s="13" customFormat="1"/>
    <row r="41677" s="13" customFormat="1"/>
    <row r="41678" s="13" customFormat="1"/>
    <row r="41679" s="13" customFormat="1"/>
    <row r="41680" s="13" customFormat="1"/>
    <row r="41681" s="13" customFormat="1"/>
    <row r="41682" s="13" customFormat="1"/>
    <row r="41683" s="13" customFormat="1"/>
    <row r="41684" s="13" customFormat="1"/>
    <row r="41685" s="13" customFormat="1"/>
    <row r="41686" s="13" customFormat="1"/>
    <row r="41687" s="13" customFormat="1"/>
    <row r="41688" s="13" customFormat="1"/>
    <row r="41689" s="13" customFormat="1"/>
    <row r="41690" s="13" customFormat="1"/>
    <row r="41691" s="13" customFormat="1"/>
    <row r="41692" s="13" customFormat="1"/>
    <row r="41693" s="13" customFormat="1"/>
    <row r="41694" s="13" customFormat="1"/>
    <row r="41695" s="13" customFormat="1"/>
    <row r="41696" s="13" customFormat="1"/>
    <row r="41697" s="13" customFormat="1"/>
    <row r="41698" s="13" customFormat="1"/>
    <row r="41699" s="13" customFormat="1"/>
    <row r="41700" s="13" customFormat="1"/>
    <row r="41701" s="13" customFormat="1"/>
    <row r="41702" s="13" customFormat="1"/>
    <row r="41703" s="13" customFormat="1"/>
    <row r="41704" s="13" customFormat="1"/>
    <row r="41705" s="13" customFormat="1"/>
    <row r="41706" s="13" customFormat="1"/>
    <row r="41707" s="13" customFormat="1"/>
    <row r="41708" s="13" customFormat="1"/>
    <row r="41709" s="13" customFormat="1"/>
    <row r="41710" s="13" customFormat="1"/>
    <row r="41711" s="13" customFormat="1"/>
    <row r="41712" s="13" customFormat="1"/>
    <row r="41713" s="13" customFormat="1"/>
    <row r="41714" s="13" customFormat="1"/>
    <row r="41715" s="13" customFormat="1"/>
    <row r="41716" s="13" customFormat="1"/>
    <row r="41717" s="13" customFormat="1"/>
    <row r="41718" s="13" customFormat="1"/>
    <row r="41719" s="13" customFormat="1"/>
    <row r="41720" s="13" customFormat="1"/>
    <row r="41721" s="13" customFormat="1"/>
    <row r="41722" s="13" customFormat="1"/>
    <row r="41723" s="13" customFormat="1"/>
    <row r="41724" s="13" customFormat="1"/>
    <row r="41725" s="13" customFormat="1"/>
    <row r="41726" s="13" customFormat="1"/>
    <row r="41727" s="13" customFormat="1"/>
    <row r="41728" s="13" customFormat="1"/>
    <row r="41729" s="13" customFormat="1"/>
    <row r="41730" s="13" customFormat="1"/>
    <row r="41731" s="13" customFormat="1"/>
    <row r="41732" s="13" customFormat="1"/>
    <row r="41733" s="13" customFormat="1"/>
    <row r="41734" s="13" customFormat="1"/>
    <row r="41735" s="13" customFormat="1"/>
    <row r="41736" s="13" customFormat="1"/>
    <row r="41737" s="13" customFormat="1"/>
    <row r="41738" s="13" customFormat="1"/>
    <row r="41739" s="13" customFormat="1"/>
    <row r="41740" s="13" customFormat="1"/>
    <row r="41741" s="13" customFormat="1"/>
    <row r="41742" s="13" customFormat="1"/>
    <row r="41743" s="13" customFormat="1"/>
    <row r="41744" s="13" customFormat="1"/>
    <row r="41745" s="13" customFormat="1"/>
    <row r="41746" s="13" customFormat="1"/>
    <row r="41747" s="13" customFormat="1"/>
    <row r="41748" s="13" customFormat="1"/>
    <row r="41749" s="13" customFormat="1"/>
    <row r="41750" s="13" customFormat="1"/>
    <row r="41751" s="13" customFormat="1"/>
    <row r="41752" s="13" customFormat="1"/>
    <row r="41753" s="13" customFormat="1"/>
    <row r="41754" s="13" customFormat="1"/>
    <row r="41755" s="13" customFormat="1"/>
    <row r="41756" s="13" customFormat="1"/>
    <row r="41757" s="13" customFormat="1"/>
    <row r="41758" s="13" customFormat="1"/>
    <row r="41759" s="13" customFormat="1"/>
    <row r="41760" s="13" customFormat="1"/>
    <row r="41761" s="13" customFormat="1"/>
    <row r="41762" s="13" customFormat="1"/>
    <row r="41763" s="13" customFormat="1"/>
    <row r="41764" s="13" customFormat="1"/>
    <row r="41765" s="13" customFormat="1"/>
    <row r="41766" s="13" customFormat="1"/>
    <row r="41767" s="13" customFormat="1"/>
    <row r="41768" s="13" customFormat="1"/>
    <row r="41769" s="13" customFormat="1"/>
    <row r="41770" s="13" customFormat="1"/>
    <row r="41771" s="13" customFormat="1"/>
    <row r="41772" s="13" customFormat="1"/>
    <row r="41773" s="13" customFormat="1"/>
    <row r="41774" s="13" customFormat="1"/>
    <row r="41775" s="13" customFormat="1"/>
    <row r="41776" s="13" customFormat="1"/>
    <row r="41777" s="13" customFormat="1"/>
    <row r="41778" s="13" customFormat="1"/>
    <row r="41779" s="13" customFormat="1"/>
    <row r="41780" s="13" customFormat="1"/>
    <row r="41781" s="13" customFormat="1"/>
    <row r="41782" s="13" customFormat="1"/>
    <row r="41783" s="13" customFormat="1"/>
    <row r="41784" s="13" customFormat="1"/>
    <row r="41785" s="13" customFormat="1"/>
    <row r="41786" s="13" customFormat="1"/>
    <row r="41787" s="13" customFormat="1"/>
    <row r="41788" s="13" customFormat="1"/>
    <row r="41789" s="13" customFormat="1"/>
    <row r="41790" s="13" customFormat="1"/>
    <row r="41791" s="13" customFormat="1"/>
    <row r="41792" s="13" customFormat="1"/>
    <row r="41793" s="13" customFormat="1"/>
    <row r="41794" s="13" customFormat="1"/>
    <row r="41795" s="13" customFormat="1"/>
    <row r="41796" s="13" customFormat="1"/>
    <row r="41797" s="13" customFormat="1"/>
    <row r="41798" s="13" customFormat="1"/>
    <row r="41799" s="13" customFormat="1"/>
    <row r="41800" s="13" customFormat="1"/>
    <row r="41801" s="13" customFormat="1"/>
    <row r="41802" s="13" customFormat="1"/>
    <row r="41803" s="13" customFormat="1"/>
    <row r="41804" s="13" customFormat="1"/>
    <row r="41805" s="13" customFormat="1"/>
    <row r="41806" s="13" customFormat="1"/>
    <row r="41807" s="13" customFormat="1"/>
    <row r="41808" s="13" customFormat="1"/>
    <row r="41809" s="13" customFormat="1"/>
    <row r="41810" s="13" customFormat="1"/>
    <row r="41811" s="13" customFormat="1"/>
    <row r="41812" s="13" customFormat="1"/>
    <row r="41813" s="13" customFormat="1"/>
    <row r="41814" s="13" customFormat="1"/>
    <row r="41815" s="13" customFormat="1"/>
    <row r="41816" s="13" customFormat="1"/>
    <row r="41817" s="13" customFormat="1"/>
    <row r="41818" s="13" customFormat="1"/>
    <row r="41819" s="13" customFormat="1"/>
    <row r="41820" s="13" customFormat="1"/>
    <row r="41821" s="13" customFormat="1"/>
    <row r="41822" s="13" customFormat="1"/>
    <row r="41823" s="13" customFormat="1"/>
    <row r="41824" s="13" customFormat="1"/>
    <row r="41825" s="13" customFormat="1"/>
    <row r="41826" s="13" customFormat="1"/>
    <row r="41827" s="13" customFormat="1"/>
    <row r="41828" s="13" customFormat="1"/>
    <row r="41829" s="13" customFormat="1"/>
    <row r="41830" s="13" customFormat="1"/>
    <row r="41831" s="13" customFormat="1"/>
    <row r="41832" s="13" customFormat="1"/>
    <row r="41833" s="13" customFormat="1"/>
    <row r="41834" s="13" customFormat="1"/>
    <row r="41835" s="13" customFormat="1"/>
    <row r="41836" s="13" customFormat="1"/>
    <row r="41837" s="13" customFormat="1"/>
    <row r="41838" s="13" customFormat="1"/>
    <row r="41839" s="13" customFormat="1"/>
    <row r="41840" s="13" customFormat="1"/>
    <row r="41841" s="13" customFormat="1"/>
    <row r="41842" s="13" customFormat="1"/>
    <row r="41843" s="13" customFormat="1"/>
    <row r="41844" s="13" customFormat="1"/>
    <row r="41845" s="13" customFormat="1"/>
    <row r="41846" s="13" customFormat="1"/>
    <row r="41847" s="13" customFormat="1"/>
    <row r="41848" s="13" customFormat="1"/>
    <row r="41849" s="13" customFormat="1"/>
    <row r="41850" s="13" customFormat="1"/>
    <row r="41851" s="13" customFormat="1"/>
    <row r="41852" s="13" customFormat="1"/>
    <row r="41853" s="13" customFormat="1"/>
    <row r="41854" s="13" customFormat="1"/>
    <row r="41855" s="13" customFormat="1"/>
    <row r="41856" s="13" customFormat="1"/>
    <row r="41857" s="13" customFormat="1"/>
    <row r="41858" s="13" customFormat="1"/>
    <row r="41859" s="13" customFormat="1"/>
    <row r="41860" s="13" customFormat="1"/>
    <row r="41861" s="13" customFormat="1"/>
    <row r="41862" s="13" customFormat="1"/>
    <row r="41863" s="13" customFormat="1"/>
    <row r="41864" s="13" customFormat="1"/>
    <row r="41865" s="13" customFormat="1"/>
    <row r="41866" s="13" customFormat="1"/>
    <row r="41867" s="13" customFormat="1"/>
    <row r="41868" s="13" customFormat="1"/>
    <row r="41869" s="13" customFormat="1"/>
    <row r="41870" s="13" customFormat="1"/>
    <row r="41871" s="13" customFormat="1"/>
    <row r="41872" s="13" customFormat="1"/>
    <row r="41873" s="13" customFormat="1"/>
    <row r="41874" s="13" customFormat="1"/>
    <row r="41875" s="13" customFormat="1"/>
    <row r="41876" s="13" customFormat="1"/>
    <row r="41877" s="13" customFormat="1"/>
    <row r="41878" s="13" customFormat="1"/>
    <row r="41879" s="13" customFormat="1"/>
    <row r="41880" s="13" customFormat="1"/>
    <row r="41881" s="13" customFormat="1"/>
    <row r="41882" s="13" customFormat="1"/>
    <row r="41883" s="13" customFormat="1"/>
    <row r="41884" s="13" customFormat="1"/>
    <row r="41885" s="13" customFormat="1"/>
    <row r="41886" s="13" customFormat="1"/>
    <row r="41887" s="13" customFormat="1"/>
    <row r="41888" s="13" customFormat="1"/>
    <row r="41889" s="13" customFormat="1"/>
    <row r="41890" s="13" customFormat="1"/>
    <row r="41891" s="13" customFormat="1"/>
    <row r="41892" s="13" customFormat="1"/>
    <row r="41893" s="13" customFormat="1"/>
    <row r="41894" s="13" customFormat="1"/>
    <row r="41895" s="13" customFormat="1"/>
    <row r="41896" s="13" customFormat="1"/>
    <row r="41897" s="13" customFormat="1"/>
    <row r="41898" s="13" customFormat="1"/>
    <row r="41899" s="13" customFormat="1"/>
    <row r="41900" s="13" customFormat="1"/>
    <row r="41901" s="13" customFormat="1"/>
    <row r="41902" s="13" customFormat="1"/>
    <row r="41903" s="13" customFormat="1"/>
    <row r="41904" s="13" customFormat="1"/>
    <row r="41905" s="13" customFormat="1"/>
    <row r="41906" s="13" customFormat="1"/>
    <row r="41907" s="13" customFormat="1"/>
    <row r="41908" s="13" customFormat="1"/>
    <row r="41909" s="13" customFormat="1"/>
    <row r="41910" s="13" customFormat="1"/>
    <row r="41911" s="13" customFormat="1"/>
    <row r="41912" s="13" customFormat="1"/>
    <row r="41913" s="13" customFormat="1"/>
    <row r="41914" s="13" customFormat="1"/>
    <row r="41915" s="13" customFormat="1"/>
    <row r="41916" s="13" customFormat="1"/>
    <row r="41917" s="13" customFormat="1"/>
    <row r="41918" s="13" customFormat="1"/>
    <row r="41919" s="13" customFormat="1"/>
    <row r="41920" s="13" customFormat="1"/>
    <row r="41921" s="13" customFormat="1"/>
    <row r="41922" s="13" customFormat="1"/>
    <row r="41923" s="13" customFormat="1"/>
    <row r="41924" s="13" customFormat="1"/>
    <row r="41925" s="13" customFormat="1"/>
    <row r="41926" s="13" customFormat="1"/>
    <row r="41927" s="13" customFormat="1"/>
    <row r="41928" s="13" customFormat="1"/>
    <row r="41929" s="13" customFormat="1"/>
    <row r="41930" s="13" customFormat="1"/>
    <row r="41931" s="13" customFormat="1"/>
    <row r="41932" s="13" customFormat="1"/>
    <row r="41933" s="13" customFormat="1"/>
    <row r="41934" s="13" customFormat="1"/>
    <row r="41935" s="13" customFormat="1"/>
    <row r="41936" s="13" customFormat="1"/>
    <row r="41937" s="13" customFormat="1"/>
    <row r="41938" s="13" customFormat="1"/>
    <row r="41939" s="13" customFormat="1"/>
    <row r="41940" s="13" customFormat="1"/>
    <row r="41941" s="13" customFormat="1"/>
    <row r="41942" s="13" customFormat="1"/>
    <row r="41943" s="13" customFormat="1"/>
    <row r="41944" s="13" customFormat="1"/>
    <row r="41945" s="13" customFormat="1"/>
    <row r="41946" s="13" customFormat="1"/>
    <row r="41947" s="13" customFormat="1"/>
    <row r="41948" s="13" customFormat="1"/>
    <row r="41949" s="13" customFormat="1"/>
    <row r="41950" s="13" customFormat="1"/>
    <row r="41951" s="13" customFormat="1"/>
    <row r="41952" s="13" customFormat="1"/>
    <row r="41953" s="13" customFormat="1"/>
    <row r="41954" s="13" customFormat="1"/>
    <row r="41955" s="13" customFormat="1"/>
    <row r="41956" s="13" customFormat="1"/>
    <row r="41957" s="13" customFormat="1"/>
    <row r="41958" s="13" customFormat="1"/>
    <row r="41959" s="13" customFormat="1"/>
    <row r="41960" s="13" customFormat="1"/>
    <row r="41961" s="13" customFormat="1"/>
    <row r="41962" s="13" customFormat="1"/>
    <row r="41963" s="13" customFormat="1"/>
    <row r="41964" s="13" customFormat="1"/>
    <row r="41965" s="13" customFormat="1"/>
    <row r="41966" s="13" customFormat="1"/>
    <row r="41967" s="13" customFormat="1"/>
    <row r="41968" s="13" customFormat="1"/>
    <row r="41969" s="13" customFormat="1"/>
    <row r="41970" s="13" customFormat="1"/>
    <row r="41971" s="13" customFormat="1"/>
    <row r="41972" s="13" customFormat="1"/>
    <row r="41973" s="13" customFormat="1"/>
    <row r="41974" s="13" customFormat="1"/>
    <row r="41975" s="13" customFormat="1"/>
    <row r="41976" s="13" customFormat="1"/>
    <row r="41977" s="13" customFormat="1"/>
    <row r="41978" s="13" customFormat="1"/>
    <row r="41979" s="13" customFormat="1"/>
    <row r="41980" s="13" customFormat="1"/>
    <row r="41981" s="13" customFormat="1"/>
    <row r="41982" s="13" customFormat="1"/>
    <row r="41983" s="13" customFormat="1"/>
    <row r="41984" s="13" customFormat="1"/>
    <row r="41985" s="13" customFormat="1"/>
    <row r="41986" s="13" customFormat="1"/>
    <row r="41987" s="13" customFormat="1"/>
    <row r="41988" s="13" customFormat="1"/>
    <row r="41989" s="13" customFormat="1"/>
    <row r="41990" s="13" customFormat="1"/>
    <row r="41991" s="13" customFormat="1"/>
    <row r="41992" s="13" customFormat="1"/>
    <row r="41993" s="13" customFormat="1"/>
    <row r="41994" s="13" customFormat="1"/>
    <row r="41995" s="13" customFormat="1"/>
    <row r="41996" s="13" customFormat="1"/>
    <row r="41997" s="13" customFormat="1"/>
    <row r="41998" s="13" customFormat="1"/>
    <row r="41999" s="13" customFormat="1"/>
    <row r="42000" s="13" customFormat="1"/>
    <row r="42001" s="13" customFormat="1"/>
    <row r="42002" s="13" customFormat="1"/>
    <row r="42003" s="13" customFormat="1"/>
    <row r="42004" s="13" customFormat="1"/>
    <row r="42005" s="13" customFormat="1"/>
    <row r="42006" s="13" customFormat="1"/>
    <row r="42007" s="13" customFormat="1"/>
    <row r="42008" s="13" customFormat="1"/>
    <row r="42009" s="13" customFormat="1"/>
    <row r="42010" s="13" customFormat="1"/>
    <row r="42011" s="13" customFormat="1"/>
    <row r="42012" s="13" customFormat="1"/>
    <row r="42013" s="13" customFormat="1"/>
    <row r="42014" s="13" customFormat="1"/>
    <row r="42015" s="13" customFormat="1"/>
    <row r="42016" s="13" customFormat="1"/>
    <row r="42017" s="13" customFormat="1"/>
    <row r="42018" s="13" customFormat="1"/>
    <row r="42019" s="13" customFormat="1"/>
    <row r="42020" s="13" customFormat="1"/>
    <row r="42021" s="13" customFormat="1"/>
    <row r="42022" s="13" customFormat="1"/>
    <row r="42023" s="13" customFormat="1"/>
    <row r="42024" s="13" customFormat="1"/>
    <row r="42025" s="13" customFormat="1"/>
    <row r="42026" s="13" customFormat="1"/>
    <row r="42027" s="13" customFormat="1"/>
    <row r="42028" s="13" customFormat="1"/>
    <row r="42029" s="13" customFormat="1"/>
    <row r="42030" s="13" customFormat="1"/>
    <row r="42031" s="13" customFormat="1"/>
    <row r="42032" s="13" customFormat="1"/>
    <row r="42033" s="13" customFormat="1"/>
    <row r="42034" s="13" customFormat="1"/>
    <row r="42035" s="13" customFormat="1"/>
    <row r="42036" s="13" customFormat="1"/>
    <row r="42037" s="13" customFormat="1"/>
    <row r="42038" s="13" customFormat="1"/>
    <row r="42039" s="13" customFormat="1"/>
    <row r="42040" s="13" customFormat="1"/>
    <row r="42041" s="13" customFormat="1"/>
    <row r="42042" s="13" customFormat="1"/>
    <row r="42043" s="13" customFormat="1"/>
    <row r="42044" s="13" customFormat="1"/>
    <row r="42045" s="13" customFormat="1"/>
    <row r="42046" s="13" customFormat="1"/>
    <row r="42047" s="13" customFormat="1"/>
    <row r="42048" s="13" customFormat="1"/>
    <row r="42049" s="13" customFormat="1"/>
    <row r="42050" s="13" customFormat="1"/>
    <row r="42051" s="13" customFormat="1"/>
    <row r="42052" s="13" customFormat="1"/>
    <row r="42053" s="13" customFormat="1"/>
    <row r="42054" s="13" customFormat="1"/>
    <row r="42055" s="13" customFormat="1"/>
    <row r="42056" s="13" customFormat="1"/>
    <row r="42057" s="13" customFormat="1"/>
    <row r="42058" s="13" customFormat="1"/>
    <row r="42059" s="13" customFormat="1"/>
    <row r="42060" s="13" customFormat="1"/>
    <row r="42061" s="13" customFormat="1"/>
    <row r="42062" s="13" customFormat="1"/>
    <row r="42063" s="13" customFormat="1"/>
    <row r="42064" s="13" customFormat="1"/>
    <row r="42065" s="13" customFormat="1"/>
    <row r="42066" s="13" customFormat="1"/>
    <row r="42067" s="13" customFormat="1"/>
    <row r="42068" s="13" customFormat="1"/>
    <row r="42069" s="13" customFormat="1"/>
    <row r="42070" s="13" customFormat="1"/>
    <row r="42071" s="13" customFormat="1"/>
    <row r="42072" s="13" customFormat="1"/>
    <row r="42073" s="13" customFormat="1"/>
    <row r="42074" s="13" customFormat="1"/>
    <row r="42075" s="13" customFormat="1"/>
    <row r="42076" s="13" customFormat="1"/>
    <row r="42077" s="13" customFormat="1"/>
    <row r="42078" s="13" customFormat="1"/>
    <row r="42079" s="13" customFormat="1"/>
    <row r="42080" s="13" customFormat="1"/>
    <row r="42081" s="13" customFormat="1"/>
    <row r="42082" s="13" customFormat="1"/>
    <row r="42083" s="13" customFormat="1"/>
    <row r="42084" s="13" customFormat="1"/>
    <row r="42085" s="13" customFormat="1"/>
    <row r="42086" s="13" customFormat="1"/>
    <row r="42087" s="13" customFormat="1"/>
    <row r="42088" s="13" customFormat="1"/>
    <row r="42089" s="13" customFormat="1"/>
    <row r="42090" s="13" customFormat="1"/>
    <row r="42091" s="13" customFormat="1"/>
    <row r="42092" s="13" customFormat="1"/>
    <row r="42093" s="13" customFormat="1"/>
    <row r="42094" s="13" customFormat="1"/>
    <row r="42095" s="13" customFormat="1"/>
    <row r="42096" s="13" customFormat="1"/>
    <row r="42097" s="13" customFormat="1"/>
    <row r="42098" s="13" customFormat="1"/>
    <row r="42099" s="13" customFormat="1"/>
    <row r="42100" s="13" customFormat="1"/>
    <row r="42101" s="13" customFormat="1"/>
    <row r="42102" s="13" customFormat="1"/>
    <row r="42103" s="13" customFormat="1"/>
    <row r="42104" s="13" customFormat="1"/>
    <row r="42105" s="13" customFormat="1"/>
    <row r="42106" s="13" customFormat="1"/>
    <row r="42107" s="13" customFormat="1"/>
    <row r="42108" s="13" customFormat="1"/>
    <row r="42109" s="13" customFormat="1"/>
    <row r="42110" s="13" customFormat="1"/>
    <row r="42111" s="13" customFormat="1"/>
    <row r="42112" s="13" customFormat="1"/>
    <row r="42113" s="13" customFormat="1"/>
    <row r="42114" s="13" customFormat="1"/>
    <row r="42115" s="13" customFormat="1"/>
    <row r="42116" s="13" customFormat="1"/>
    <row r="42117" s="13" customFormat="1"/>
    <row r="42118" s="13" customFormat="1"/>
    <row r="42119" s="13" customFormat="1"/>
    <row r="42120" s="13" customFormat="1"/>
    <row r="42121" s="13" customFormat="1"/>
    <row r="42122" s="13" customFormat="1"/>
    <row r="42123" s="13" customFormat="1"/>
    <row r="42124" s="13" customFormat="1"/>
    <row r="42125" s="13" customFormat="1"/>
    <row r="42126" s="13" customFormat="1"/>
    <row r="42127" s="13" customFormat="1"/>
    <row r="42128" s="13" customFormat="1"/>
    <row r="42129" s="13" customFormat="1"/>
    <row r="42130" s="13" customFormat="1"/>
    <row r="42131" s="13" customFormat="1"/>
    <row r="42132" s="13" customFormat="1"/>
    <row r="42133" s="13" customFormat="1"/>
    <row r="42134" s="13" customFormat="1"/>
    <row r="42135" s="13" customFormat="1"/>
    <row r="42136" s="13" customFormat="1"/>
    <row r="42137" s="13" customFormat="1"/>
    <row r="42138" s="13" customFormat="1"/>
    <row r="42139" s="13" customFormat="1"/>
    <row r="42140" s="13" customFormat="1"/>
    <row r="42141" s="13" customFormat="1"/>
    <row r="42142" s="13" customFormat="1"/>
    <row r="42143" s="13" customFormat="1"/>
    <row r="42144" s="13" customFormat="1"/>
    <row r="42145" s="13" customFormat="1"/>
    <row r="42146" s="13" customFormat="1"/>
    <row r="42147" s="13" customFormat="1"/>
    <row r="42148" s="13" customFormat="1"/>
    <row r="42149" s="13" customFormat="1"/>
    <row r="42150" s="13" customFormat="1"/>
    <row r="42151" s="13" customFormat="1"/>
    <row r="42152" s="13" customFormat="1"/>
    <row r="42153" s="13" customFormat="1"/>
    <row r="42154" s="13" customFormat="1"/>
    <row r="42155" s="13" customFormat="1"/>
    <row r="42156" s="13" customFormat="1"/>
    <row r="42157" s="13" customFormat="1"/>
    <row r="42158" s="13" customFormat="1"/>
    <row r="42159" s="13" customFormat="1"/>
    <row r="42160" s="13" customFormat="1"/>
    <row r="42161" s="13" customFormat="1"/>
    <row r="42162" s="13" customFormat="1"/>
    <row r="42163" s="13" customFormat="1"/>
    <row r="42164" s="13" customFormat="1"/>
    <row r="42165" s="13" customFormat="1"/>
    <row r="42166" s="13" customFormat="1"/>
    <row r="42167" s="13" customFormat="1"/>
    <row r="42168" s="13" customFormat="1"/>
    <row r="42169" s="13" customFormat="1"/>
    <row r="42170" s="13" customFormat="1"/>
    <row r="42171" s="13" customFormat="1"/>
    <row r="42172" s="13" customFormat="1"/>
    <row r="42173" s="13" customFormat="1"/>
    <row r="42174" s="13" customFormat="1"/>
    <row r="42175" s="13" customFormat="1"/>
    <row r="42176" s="13" customFormat="1"/>
    <row r="42177" s="13" customFormat="1"/>
    <row r="42178" s="13" customFormat="1"/>
    <row r="42179" s="13" customFormat="1"/>
    <row r="42180" s="13" customFormat="1"/>
    <row r="42181" s="13" customFormat="1"/>
    <row r="42182" s="13" customFormat="1"/>
    <row r="42183" s="13" customFormat="1"/>
    <row r="42184" s="13" customFormat="1"/>
    <row r="42185" s="13" customFormat="1"/>
    <row r="42186" s="13" customFormat="1"/>
    <row r="42187" s="13" customFormat="1"/>
    <row r="42188" s="13" customFormat="1"/>
    <row r="42189" s="13" customFormat="1"/>
    <row r="42190" s="13" customFormat="1"/>
    <row r="42191" s="13" customFormat="1"/>
    <row r="42192" s="13" customFormat="1"/>
    <row r="42193" s="13" customFormat="1"/>
    <row r="42194" s="13" customFormat="1"/>
    <row r="42195" s="13" customFormat="1"/>
    <row r="42196" s="13" customFormat="1"/>
    <row r="42197" s="13" customFormat="1"/>
    <row r="42198" s="13" customFormat="1"/>
    <row r="42199" s="13" customFormat="1"/>
    <row r="42200" s="13" customFormat="1"/>
    <row r="42201" s="13" customFormat="1"/>
    <row r="42202" s="13" customFormat="1"/>
    <row r="42203" s="13" customFormat="1"/>
    <row r="42204" s="13" customFormat="1"/>
    <row r="42205" s="13" customFormat="1"/>
    <row r="42206" s="13" customFormat="1"/>
    <row r="42207" s="13" customFormat="1"/>
    <row r="42208" s="13" customFormat="1"/>
    <row r="42209" s="13" customFormat="1"/>
    <row r="42210" s="13" customFormat="1"/>
    <row r="42211" s="13" customFormat="1"/>
    <row r="42212" s="13" customFormat="1"/>
    <row r="42213" s="13" customFormat="1"/>
    <row r="42214" s="13" customFormat="1"/>
    <row r="42215" s="13" customFormat="1"/>
    <row r="42216" s="13" customFormat="1"/>
    <row r="42217" s="13" customFormat="1"/>
    <row r="42218" s="13" customFormat="1"/>
    <row r="42219" s="13" customFormat="1"/>
    <row r="42220" s="13" customFormat="1"/>
    <row r="42221" s="13" customFormat="1"/>
    <row r="42222" s="13" customFormat="1"/>
    <row r="42223" s="13" customFormat="1"/>
    <row r="42224" s="13" customFormat="1"/>
    <row r="42225" s="13" customFormat="1"/>
    <row r="42226" s="13" customFormat="1"/>
    <row r="42227" s="13" customFormat="1"/>
    <row r="42228" s="13" customFormat="1"/>
    <row r="42229" s="13" customFormat="1"/>
    <row r="42230" s="13" customFormat="1"/>
    <row r="42231" s="13" customFormat="1"/>
    <row r="42232" s="13" customFormat="1"/>
    <row r="42233" s="13" customFormat="1"/>
    <row r="42234" s="13" customFormat="1"/>
    <row r="42235" s="13" customFormat="1"/>
    <row r="42236" s="13" customFormat="1"/>
    <row r="42237" s="13" customFormat="1"/>
    <row r="42238" s="13" customFormat="1"/>
    <row r="42239" s="13" customFormat="1"/>
    <row r="42240" s="13" customFormat="1"/>
    <row r="42241" s="13" customFormat="1"/>
    <row r="42242" s="13" customFormat="1"/>
    <row r="42243" s="13" customFormat="1"/>
    <row r="42244" s="13" customFormat="1"/>
    <row r="42245" s="13" customFormat="1"/>
    <row r="42246" s="13" customFormat="1"/>
    <row r="42247" s="13" customFormat="1"/>
    <row r="42248" s="13" customFormat="1"/>
    <row r="42249" s="13" customFormat="1"/>
    <row r="42250" s="13" customFormat="1"/>
    <row r="42251" s="13" customFormat="1"/>
    <row r="42252" s="13" customFormat="1"/>
    <row r="42253" s="13" customFormat="1"/>
    <row r="42254" s="13" customFormat="1"/>
    <row r="42255" s="13" customFormat="1"/>
    <row r="42256" s="13" customFormat="1"/>
    <row r="42257" s="13" customFormat="1"/>
    <row r="42258" s="13" customFormat="1"/>
    <row r="42259" s="13" customFormat="1"/>
    <row r="42260" s="13" customFormat="1"/>
    <row r="42261" s="13" customFormat="1"/>
    <row r="42262" s="13" customFormat="1"/>
    <row r="42263" s="13" customFormat="1"/>
    <row r="42264" s="13" customFormat="1"/>
    <row r="42265" s="13" customFormat="1"/>
    <row r="42266" s="13" customFormat="1"/>
    <row r="42267" s="13" customFormat="1"/>
    <row r="42268" s="13" customFormat="1"/>
    <row r="42269" s="13" customFormat="1"/>
    <row r="42270" s="13" customFormat="1"/>
    <row r="42271" s="13" customFormat="1"/>
    <row r="42272" s="13" customFormat="1"/>
    <row r="42273" s="13" customFormat="1"/>
    <row r="42274" s="13" customFormat="1"/>
    <row r="42275" s="13" customFormat="1"/>
    <row r="42276" s="13" customFormat="1"/>
    <row r="42277" s="13" customFormat="1"/>
    <row r="42278" s="13" customFormat="1"/>
    <row r="42279" s="13" customFormat="1"/>
    <row r="42280" s="13" customFormat="1"/>
    <row r="42281" s="13" customFormat="1"/>
    <row r="42282" s="13" customFormat="1"/>
    <row r="42283" s="13" customFormat="1"/>
    <row r="42284" s="13" customFormat="1"/>
    <row r="42285" s="13" customFormat="1"/>
    <row r="42286" s="13" customFormat="1"/>
    <row r="42287" s="13" customFormat="1"/>
    <row r="42288" s="13" customFormat="1"/>
    <row r="42289" s="13" customFormat="1"/>
    <row r="42290" s="13" customFormat="1"/>
    <row r="42291" s="13" customFormat="1"/>
    <row r="42292" s="13" customFormat="1"/>
    <row r="42293" s="13" customFormat="1"/>
    <row r="42294" s="13" customFormat="1"/>
    <row r="42295" s="13" customFormat="1"/>
    <row r="42296" s="13" customFormat="1"/>
    <row r="42297" s="13" customFormat="1"/>
    <row r="42298" s="13" customFormat="1"/>
    <row r="42299" s="13" customFormat="1"/>
    <row r="42300" s="13" customFormat="1"/>
    <row r="42301" s="13" customFormat="1"/>
    <row r="42302" s="13" customFormat="1"/>
    <row r="42303" s="13" customFormat="1"/>
    <row r="42304" s="13" customFormat="1"/>
    <row r="42305" s="13" customFormat="1"/>
    <row r="42306" s="13" customFormat="1"/>
    <row r="42307" s="13" customFormat="1"/>
    <row r="42308" s="13" customFormat="1"/>
    <row r="42309" s="13" customFormat="1"/>
    <row r="42310" s="13" customFormat="1"/>
    <row r="42311" s="13" customFormat="1"/>
    <row r="42312" s="13" customFormat="1"/>
    <row r="42313" s="13" customFormat="1"/>
    <row r="42314" s="13" customFormat="1"/>
    <row r="42315" s="13" customFormat="1"/>
    <row r="42316" s="13" customFormat="1"/>
    <row r="42317" s="13" customFormat="1"/>
    <row r="42318" s="13" customFormat="1"/>
    <row r="42319" s="13" customFormat="1"/>
    <row r="42320" s="13" customFormat="1"/>
    <row r="42321" s="13" customFormat="1"/>
    <row r="42322" s="13" customFormat="1"/>
    <row r="42323" s="13" customFormat="1"/>
    <row r="42324" s="13" customFormat="1"/>
    <row r="42325" s="13" customFormat="1"/>
    <row r="42326" s="13" customFormat="1"/>
    <row r="42327" s="13" customFormat="1"/>
    <row r="42328" s="13" customFormat="1"/>
    <row r="42329" s="13" customFormat="1"/>
    <row r="42330" s="13" customFormat="1"/>
    <row r="42331" s="13" customFormat="1"/>
    <row r="42332" s="13" customFormat="1"/>
    <row r="42333" s="13" customFormat="1"/>
    <row r="42334" s="13" customFormat="1"/>
    <row r="42335" s="13" customFormat="1"/>
    <row r="42336" s="13" customFormat="1"/>
    <row r="42337" s="13" customFormat="1"/>
    <row r="42338" s="13" customFormat="1"/>
    <row r="42339" s="13" customFormat="1"/>
    <row r="42340" s="13" customFormat="1"/>
    <row r="42341" s="13" customFormat="1"/>
    <row r="42342" s="13" customFormat="1"/>
    <row r="42343" s="13" customFormat="1"/>
    <row r="42344" s="13" customFormat="1"/>
    <row r="42345" s="13" customFormat="1"/>
    <row r="42346" s="13" customFormat="1"/>
    <row r="42347" s="13" customFormat="1"/>
    <row r="42348" s="13" customFormat="1"/>
    <row r="42349" s="13" customFormat="1"/>
    <row r="42350" s="13" customFormat="1"/>
    <row r="42351" s="13" customFormat="1"/>
    <row r="42352" s="13" customFormat="1"/>
    <row r="42353" s="13" customFormat="1"/>
    <row r="42354" s="13" customFormat="1"/>
    <row r="42355" s="13" customFormat="1"/>
    <row r="42356" s="13" customFormat="1"/>
    <row r="42357" s="13" customFormat="1"/>
    <row r="42358" s="13" customFormat="1"/>
    <row r="42359" s="13" customFormat="1"/>
    <row r="42360" s="13" customFormat="1"/>
    <row r="42361" s="13" customFormat="1"/>
    <row r="42362" s="13" customFormat="1"/>
    <row r="42363" s="13" customFormat="1"/>
    <row r="42364" s="13" customFormat="1"/>
    <row r="42365" s="13" customFormat="1"/>
    <row r="42366" s="13" customFormat="1"/>
    <row r="42367" s="13" customFormat="1"/>
    <row r="42368" s="13" customFormat="1"/>
    <row r="42369" s="13" customFormat="1"/>
    <row r="42370" s="13" customFormat="1"/>
    <row r="42371" s="13" customFormat="1"/>
    <row r="42372" s="13" customFormat="1"/>
    <row r="42373" s="13" customFormat="1"/>
    <row r="42374" s="13" customFormat="1"/>
    <row r="42375" s="13" customFormat="1"/>
    <row r="42376" s="13" customFormat="1"/>
    <row r="42377" s="13" customFormat="1"/>
    <row r="42378" s="13" customFormat="1"/>
    <row r="42379" s="13" customFormat="1"/>
    <row r="42380" s="13" customFormat="1"/>
    <row r="42381" s="13" customFormat="1"/>
    <row r="42382" s="13" customFormat="1"/>
    <row r="42383" s="13" customFormat="1"/>
    <row r="42384" s="13" customFormat="1"/>
    <row r="42385" s="13" customFormat="1"/>
    <row r="42386" s="13" customFormat="1"/>
    <row r="42387" s="13" customFormat="1"/>
    <row r="42388" s="13" customFormat="1"/>
    <row r="42389" s="13" customFormat="1"/>
    <row r="42390" s="13" customFormat="1"/>
    <row r="42391" s="13" customFormat="1"/>
    <row r="42392" s="13" customFormat="1"/>
    <row r="42393" s="13" customFormat="1"/>
    <row r="42394" s="13" customFormat="1"/>
    <row r="42395" s="13" customFormat="1"/>
    <row r="42396" s="13" customFormat="1"/>
    <row r="42397" s="13" customFormat="1"/>
    <row r="42398" s="13" customFormat="1"/>
    <row r="42399" s="13" customFormat="1"/>
    <row r="42400" s="13" customFormat="1"/>
    <row r="42401" s="13" customFormat="1"/>
    <row r="42402" s="13" customFormat="1"/>
    <row r="42403" s="13" customFormat="1"/>
    <row r="42404" s="13" customFormat="1"/>
    <row r="42405" s="13" customFormat="1"/>
    <row r="42406" s="13" customFormat="1"/>
    <row r="42407" s="13" customFormat="1"/>
    <row r="42408" s="13" customFormat="1"/>
    <row r="42409" s="13" customFormat="1"/>
    <row r="42410" s="13" customFormat="1"/>
    <row r="42411" s="13" customFormat="1"/>
    <row r="42412" s="13" customFormat="1"/>
    <row r="42413" s="13" customFormat="1"/>
    <row r="42414" s="13" customFormat="1"/>
    <row r="42415" s="13" customFormat="1"/>
    <row r="42416" s="13" customFormat="1"/>
    <row r="42417" s="13" customFormat="1"/>
    <row r="42418" s="13" customFormat="1"/>
    <row r="42419" s="13" customFormat="1"/>
    <row r="42420" s="13" customFormat="1"/>
    <row r="42421" s="13" customFormat="1"/>
    <row r="42422" s="13" customFormat="1"/>
    <row r="42423" s="13" customFormat="1"/>
    <row r="42424" s="13" customFormat="1"/>
    <row r="42425" s="13" customFormat="1"/>
    <row r="42426" s="13" customFormat="1"/>
    <row r="42427" s="13" customFormat="1"/>
    <row r="42428" s="13" customFormat="1"/>
    <row r="42429" s="13" customFormat="1"/>
    <row r="42430" s="13" customFormat="1"/>
    <row r="42431" s="13" customFormat="1"/>
    <row r="42432" s="13" customFormat="1"/>
    <row r="42433" s="13" customFormat="1"/>
    <row r="42434" s="13" customFormat="1"/>
    <row r="42435" s="13" customFormat="1"/>
    <row r="42436" s="13" customFormat="1"/>
    <row r="42437" s="13" customFormat="1"/>
    <row r="42438" s="13" customFormat="1"/>
    <row r="42439" s="13" customFormat="1"/>
    <row r="42440" s="13" customFormat="1"/>
    <row r="42441" s="13" customFormat="1"/>
    <row r="42442" s="13" customFormat="1"/>
    <row r="42443" s="13" customFormat="1"/>
    <row r="42444" s="13" customFormat="1"/>
    <row r="42445" s="13" customFormat="1"/>
    <row r="42446" s="13" customFormat="1"/>
    <row r="42447" s="13" customFormat="1"/>
    <row r="42448" s="13" customFormat="1"/>
    <row r="42449" s="13" customFormat="1"/>
    <row r="42450" s="13" customFormat="1"/>
    <row r="42451" s="13" customFormat="1"/>
    <row r="42452" s="13" customFormat="1"/>
    <row r="42453" s="13" customFormat="1"/>
    <row r="42454" s="13" customFormat="1"/>
    <row r="42455" s="13" customFormat="1"/>
    <row r="42456" s="13" customFormat="1"/>
    <row r="42457" s="13" customFormat="1"/>
    <row r="42458" s="13" customFormat="1"/>
    <row r="42459" s="13" customFormat="1"/>
    <row r="42460" s="13" customFormat="1"/>
    <row r="42461" s="13" customFormat="1"/>
    <row r="42462" s="13" customFormat="1"/>
    <row r="42463" s="13" customFormat="1"/>
    <row r="42464" s="13" customFormat="1"/>
    <row r="42465" s="13" customFormat="1"/>
    <row r="42466" s="13" customFormat="1"/>
    <row r="42467" s="13" customFormat="1"/>
    <row r="42468" s="13" customFormat="1"/>
    <row r="42469" s="13" customFormat="1"/>
    <row r="42470" s="13" customFormat="1"/>
    <row r="42471" s="13" customFormat="1"/>
    <row r="42472" s="13" customFormat="1"/>
    <row r="42473" s="13" customFormat="1"/>
    <row r="42474" s="13" customFormat="1"/>
    <row r="42475" s="13" customFormat="1"/>
    <row r="42476" s="13" customFormat="1"/>
    <row r="42477" s="13" customFormat="1"/>
    <row r="42478" s="13" customFormat="1"/>
    <row r="42479" s="13" customFormat="1"/>
    <row r="42480" s="13" customFormat="1"/>
    <row r="42481" s="13" customFormat="1"/>
    <row r="42482" s="13" customFormat="1"/>
    <row r="42483" s="13" customFormat="1"/>
    <row r="42484" s="13" customFormat="1"/>
    <row r="42485" s="13" customFormat="1"/>
    <row r="42486" s="13" customFormat="1"/>
    <row r="42487" s="13" customFormat="1"/>
    <row r="42488" s="13" customFormat="1"/>
    <row r="42489" s="13" customFormat="1"/>
    <row r="42490" s="13" customFormat="1"/>
    <row r="42491" s="13" customFormat="1"/>
    <row r="42492" s="13" customFormat="1"/>
    <row r="42493" s="13" customFormat="1"/>
    <row r="42494" s="13" customFormat="1"/>
    <row r="42495" s="13" customFormat="1"/>
    <row r="42496" s="13" customFormat="1"/>
    <row r="42497" s="13" customFormat="1"/>
    <row r="42498" s="13" customFormat="1"/>
    <row r="42499" s="13" customFormat="1"/>
    <row r="42500" s="13" customFormat="1"/>
    <row r="42501" s="13" customFormat="1"/>
    <row r="42502" s="13" customFormat="1"/>
    <row r="42503" s="13" customFormat="1"/>
    <row r="42504" s="13" customFormat="1"/>
    <row r="42505" s="13" customFormat="1"/>
    <row r="42506" s="13" customFormat="1"/>
    <row r="42507" s="13" customFormat="1"/>
    <row r="42508" s="13" customFormat="1"/>
    <row r="42509" s="13" customFormat="1"/>
    <row r="42510" s="13" customFormat="1"/>
    <row r="42511" s="13" customFormat="1"/>
    <row r="42512" s="13" customFormat="1"/>
    <row r="42513" s="13" customFormat="1"/>
    <row r="42514" s="13" customFormat="1"/>
    <row r="42515" s="13" customFormat="1"/>
    <row r="42516" s="13" customFormat="1"/>
    <row r="42517" s="13" customFormat="1"/>
    <row r="42518" s="13" customFormat="1"/>
    <row r="42519" s="13" customFormat="1"/>
    <row r="42520" s="13" customFormat="1"/>
    <row r="42521" s="13" customFormat="1"/>
    <row r="42522" s="13" customFormat="1"/>
    <row r="42523" s="13" customFormat="1"/>
    <row r="42524" s="13" customFormat="1"/>
    <row r="42525" s="13" customFormat="1"/>
    <row r="42526" s="13" customFormat="1"/>
    <row r="42527" s="13" customFormat="1"/>
    <row r="42528" s="13" customFormat="1"/>
    <row r="42529" s="13" customFormat="1"/>
    <row r="42530" s="13" customFormat="1"/>
    <row r="42531" s="13" customFormat="1"/>
    <row r="42532" s="13" customFormat="1"/>
    <row r="42533" s="13" customFormat="1"/>
    <row r="42534" s="13" customFormat="1"/>
    <row r="42535" s="13" customFormat="1"/>
    <row r="42536" s="13" customFormat="1"/>
    <row r="42537" s="13" customFormat="1"/>
    <row r="42538" s="13" customFormat="1"/>
    <row r="42539" s="13" customFormat="1"/>
    <row r="42540" s="13" customFormat="1"/>
    <row r="42541" s="13" customFormat="1"/>
    <row r="42542" s="13" customFormat="1"/>
    <row r="42543" s="13" customFormat="1"/>
    <row r="42544" s="13" customFormat="1"/>
    <row r="42545" s="13" customFormat="1"/>
    <row r="42546" s="13" customFormat="1"/>
    <row r="42547" s="13" customFormat="1"/>
    <row r="42548" s="13" customFormat="1"/>
    <row r="42549" s="13" customFormat="1"/>
    <row r="42550" s="13" customFormat="1"/>
    <row r="42551" s="13" customFormat="1"/>
    <row r="42552" s="13" customFormat="1"/>
    <row r="42553" s="13" customFormat="1"/>
    <row r="42554" s="13" customFormat="1"/>
    <row r="42555" s="13" customFormat="1"/>
    <row r="42556" s="13" customFormat="1"/>
    <row r="42557" s="13" customFormat="1"/>
    <row r="42558" s="13" customFormat="1"/>
    <row r="42559" s="13" customFormat="1"/>
    <row r="42560" s="13" customFormat="1"/>
    <row r="42561" s="13" customFormat="1"/>
    <row r="42562" s="13" customFormat="1"/>
    <row r="42563" s="13" customFormat="1"/>
    <row r="42564" s="13" customFormat="1"/>
    <row r="42565" s="13" customFormat="1"/>
    <row r="42566" s="13" customFormat="1"/>
    <row r="42567" s="13" customFormat="1"/>
    <row r="42568" s="13" customFormat="1"/>
    <row r="42569" s="13" customFormat="1"/>
    <row r="42570" s="13" customFormat="1"/>
    <row r="42571" s="13" customFormat="1"/>
    <row r="42572" s="13" customFormat="1"/>
    <row r="42573" s="13" customFormat="1"/>
    <row r="42574" s="13" customFormat="1"/>
    <row r="42575" s="13" customFormat="1"/>
    <row r="42576" s="13" customFormat="1"/>
    <row r="42577" s="13" customFormat="1"/>
    <row r="42578" s="13" customFormat="1"/>
    <row r="42579" s="13" customFormat="1"/>
    <row r="42580" s="13" customFormat="1"/>
    <row r="42581" s="13" customFormat="1"/>
    <row r="42582" s="13" customFormat="1"/>
    <row r="42583" s="13" customFormat="1"/>
    <row r="42584" s="13" customFormat="1"/>
    <row r="42585" s="13" customFormat="1"/>
    <row r="42586" s="13" customFormat="1"/>
    <row r="42587" s="13" customFormat="1"/>
    <row r="42588" s="13" customFormat="1"/>
    <row r="42589" s="13" customFormat="1"/>
    <row r="42590" s="13" customFormat="1"/>
    <row r="42591" s="13" customFormat="1"/>
    <row r="42592" s="13" customFormat="1"/>
    <row r="42593" s="13" customFormat="1"/>
    <row r="42594" s="13" customFormat="1"/>
    <row r="42595" s="13" customFormat="1"/>
    <row r="42596" s="13" customFormat="1"/>
    <row r="42597" s="13" customFormat="1"/>
    <row r="42598" s="13" customFormat="1"/>
    <row r="42599" s="13" customFormat="1"/>
    <row r="42600" s="13" customFormat="1"/>
    <row r="42601" s="13" customFormat="1"/>
    <row r="42602" s="13" customFormat="1"/>
    <row r="42603" s="13" customFormat="1"/>
    <row r="42604" s="13" customFormat="1"/>
    <row r="42605" s="13" customFormat="1"/>
    <row r="42606" s="13" customFormat="1"/>
    <row r="42607" s="13" customFormat="1"/>
    <row r="42608" s="13" customFormat="1"/>
    <row r="42609" s="13" customFormat="1"/>
    <row r="42610" s="13" customFormat="1"/>
    <row r="42611" s="13" customFormat="1"/>
    <row r="42612" s="13" customFormat="1"/>
    <row r="42613" s="13" customFormat="1"/>
    <row r="42614" s="13" customFormat="1"/>
    <row r="42615" s="13" customFormat="1"/>
    <row r="42616" s="13" customFormat="1"/>
    <row r="42617" s="13" customFormat="1"/>
    <row r="42618" s="13" customFormat="1"/>
    <row r="42619" s="13" customFormat="1"/>
    <row r="42620" s="13" customFormat="1"/>
    <row r="42621" s="13" customFormat="1"/>
    <row r="42622" s="13" customFormat="1"/>
    <row r="42623" s="13" customFormat="1"/>
    <row r="42624" s="13" customFormat="1"/>
    <row r="42625" s="13" customFormat="1"/>
    <row r="42626" s="13" customFormat="1"/>
    <row r="42627" s="13" customFormat="1"/>
    <row r="42628" s="13" customFormat="1"/>
    <row r="42629" s="13" customFormat="1"/>
    <row r="42630" s="13" customFormat="1"/>
    <row r="42631" s="13" customFormat="1"/>
    <row r="42632" s="13" customFormat="1"/>
    <row r="42633" s="13" customFormat="1"/>
    <row r="42634" s="13" customFormat="1"/>
    <row r="42635" s="13" customFormat="1"/>
    <row r="42636" s="13" customFormat="1"/>
    <row r="42637" s="13" customFormat="1"/>
    <row r="42638" s="13" customFormat="1"/>
    <row r="42639" s="13" customFormat="1"/>
    <row r="42640" s="13" customFormat="1"/>
    <row r="42641" s="13" customFormat="1"/>
    <row r="42642" s="13" customFormat="1"/>
    <row r="42643" s="13" customFormat="1"/>
    <row r="42644" s="13" customFormat="1"/>
    <row r="42645" s="13" customFormat="1"/>
    <row r="42646" s="13" customFormat="1"/>
    <row r="42647" s="13" customFormat="1"/>
    <row r="42648" s="13" customFormat="1"/>
    <row r="42649" s="13" customFormat="1"/>
    <row r="42650" s="13" customFormat="1"/>
    <row r="42651" s="13" customFormat="1"/>
    <row r="42652" s="13" customFormat="1"/>
    <row r="42653" s="13" customFormat="1"/>
    <row r="42654" s="13" customFormat="1"/>
    <row r="42655" s="13" customFormat="1"/>
    <row r="42656" s="13" customFormat="1"/>
    <row r="42657" s="13" customFormat="1"/>
    <row r="42658" s="13" customFormat="1"/>
    <row r="42659" s="13" customFormat="1"/>
    <row r="42660" s="13" customFormat="1"/>
    <row r="42661" s="13" customFormat="1"/>
    <row r="42662" s="13" customFormat="1"/>
    <row r="42663" s="13" customFormat="1"/>
    <row r="42664" s="13" customFormat="1"/>
    <row r="42665" s="13" customFormat="1"/>
    <row r="42666" s="13" customFormat="1"/>
    <row r="42667" s="13" customFormat="1"/>
    <row r="42668" s="13" customFormat="1"/>
    <row r="42669" s="13" customFormat="1"/>
    <row r="42670" s="13" customFormat="1"/>
    <row r="42671" s="13" customFormat="1"/>
    <row r="42672" s="13" customFormat="1"/>
    <row r="42673" s="13" customFormat="1"/>
    <row r="42674" s="13" customFormat="1"/>
    <row r="42675" s="13" customFormat="1"/>
    <row r="42676" s="13" customFormat="1"/>
    <row r="42677" s="13" customFormat="1"/>
    <row r="42678" s="13" customFormat="1"/>
    <row r="42679" s="13" customFormat="1"/>
    <row r="42680" s="13" customFormat="1"/>
    <row r="42681" s="13" customFormat="1"/>
    <row r="42682" s="13" customFormat="1"/>
    <row r="42683" s="13" customFormat="1"/>
    <row r="42684" s="13" customFormat="1"/>
    <row r="42685" s="13" customFormat="1"/>
    <row r="42686" s="13" customFormat="1"/>
    <row r="42687" s="13" customFormat="1"/>
    <row r="42688" s="13" customFormat="1"/>
    <row r="42689" s="13" customFormat="1"/>
    <row r="42690" s="13" customFormat="1"/>
    <row r="42691" s="13" customFormat="1"/>
    <row r="42692" s="13" customFormat="1"/>
    <row r="42693" s="13" customFormat="1"/>
    <row r="42694" s="13" customFormat="1"/>
    <row r="42695" s="13" customFormat="1"/>
    <row r="42696" s="13" customFormat="1"/>
    <row r="42697" s="13" customFormat="1"/>
    <row r="42698" s="13" customFormat="1"/>
    <row r="42699" s="13" customFormat="1"/>
    <row r="42700" s="13" customFormat="1"/>
    <row r="42701" s="13" customFormat="1"/>
    <row r="42702" s="13" customFormat="1"/>
    <row r="42703" s="13" customFormat="1"/>
    <row r="42704" s="13" customFormat="1"/>
    <row r="42705" s="13" customFormat="1"/>
    <row r="42706" s="13" customFormat="1"/>
    <row r="42707" s="13" customFormat="1"/>
    <row r="42708" s="13" customFormat="1"/>
    <row r="42709" s="13" customFormat="1"/>
    <row r="42710" s="13" customFormat="1"/>
    <row r="42711" s="13" customFormat="1"/>
    <row r="42712" s="13" customFormat="1"/>
    <row r="42713" s="13" customFormat="1"/>
    <row r="42714" s="13" customFormat="1"/>
    <row r="42715" s="13" customFormat="1"/>
    <row r="42716" s="13" customFormat="1"/>
    <row r="42717" s="13" customFormat="1"/>
    <row r="42718" s="13" customFormat="1"/>
    <row r="42719" s="13" customFormat="1"/>
    <row r="42720" s="13" customFormat="1"/>
    <row r="42721" s="13" customFormat="1"/>
    <row r="42722" s="13" customFormat="1"/>
    <row r="42723" s="13" customFormat="1"/>
    <row r="42724" s="13" customFormat="1"/>
    <row r="42725" s="13" customFormat="1"/>
    <row r="42726" s="13" customFormat="1"/>
    <row r="42727" s="13" customFormat="1"/>
    <row r="42728" s="13" customFormat="1"/>
    <row r="42729" s="13" customFormat="1"/>
    <row r="42730" s="13" customFormat="1"/>
    <row r="42731" s="13" customFormat="1"/>
    <row r="42732" s="13" customFormat="1"/>
    <row r="42733" s="13" customFormat="1"/>
    <row r="42734" s="13" customFormat="1"/>
    <row r="42735" s="13" customFormat="1"/>
    <row r="42736" s="13" customFormat="1"/>
    <row r="42737" s="13" customFormat="1"/>
    <row r="42738" s="13" customFormat="1"/>
    <row r="42739" s="13" customFormat="1"/>
    <row r="42740" s="13" customFormat="1"/>
    <row r="42741" s="13" customFormat="1"/>
    <row r="42742" s="13" customFormat="1"/>
    <row r="42743" s="13" customFormat="1"/>
    <row r="42744" s="13" customFormat="1"/>
    <row r="42745" s="13" customFormat="1"/>
    <row r="42746" s="13" customFormat="1"/>
    <row r="42747" s="13" customFormat="1"/>
    <row r="42748" s="13" customFormat="1"/>
    <row r="42749" s="13" customFormat="1"/>
    <row r="42750" s="13" customFormat="1"/>
    <row r="42751" s="13" customFormat="1"/>
    <row r="42752" s="13" customFormat="1"/>
    <row r="42753" s="13" customFormat="1"/>
    <row r="42754" s="13" customFormat="1"/>
    <row r="42755" s="13" customFormat="1"/>
    <row r="42756" s="13" customFormat="1"/>
    <row r="42757" s="13" customFormat="1"/>
    <row r="42758" s="13" customFormat="1"/>
    <row r="42759" s="13" customFormat="1"/>
    <row r="42760" s="13" customFormat="1"/>
    <row r="42761" s="13" customFormat="1"/>
    <row r="42762" s="13" customFormat="1"/>
    <row r="42763" s="13" customFormat="1"/>
    <row r="42764" s="13" customFormat="1"/>
    <row r="42765" s="13" customFormat="1"/>
    <row r="42766" s="13" customFormat="1"/>
    <row r="42767" s="13" customFormat="1"/>
    <row r="42768" s="13" customFormat="1"/>
    <row r="42769" s="13" customFormat="1"/>
    <row r="42770" s="13" customFormat="1"/>
    <row r="42771" s="13" customFormat="1"/>
    <row r="42772" s="13" customFormat="1"/>
    <row r="42773" s="13" customFormat="1"/>
    <row r="42774" s="13" customFormat="1"/>
    <row r="42775" s="13" customFormat="1"/>
    <row r="42776" s="13" customFormat="1"/>
    <row r="42777" s="13" customFormat="1"/>
    <row r="42778" s="13" customFormat="1"/>
    <row r="42779" s="13" customFormat="1"/>
    <row r="42780" s="13" customFormat="1"/>
    <row r="42781" s="13" customFormat="1"/>
    <row r="42782" s="13" customFormat="1"/>
    <row r="42783" s="13" customFormat="1"/>
    <row r="42784" s="13" customFormat="1"/>
    <row r="42785" s="13" customFormat="1"/>
    <row r="42786" s="13" customFormat="1"/>
    <row r="42787" s="13" customFormat="1"/>
    <row r="42788" s="13" customFormat="1"/>
    <row r="42789" s="13" customFormat="1"/>
    <row r="42790" s="13" customFormat="1"/>
    <row r="42791" s="13" customFormat="1"/>
    <row r="42792" s="13" customFormat="1"/>
    <row r="42793" s="13" customFormat="1"/>
    <row r="42794" s="13" customFormat="1"/>
    <row r="42795" s="13" customFormat="1"/>
    <row r="42796" s="13" customFormat="1"/>
    <row r="42797" s="13" customFormat="1"/>
    <row r="42798" s="13" customFormat="1"/>
    <row r="42799" s="13" customFormat="1"/>
    <row r="42800" s="13" customFormat="1"/>
    <row r="42801" s="13" customFormat="1"/>
    <row r="42802" s="13" customFormat="1"/>
    <row r="42803" s="13" customFormat="1"/>
    <row r="42804" s="13" customFormat="1"/>
    <row r="42805" s="13" customFormat="1"/>
    <row r="42806" s="13" customFormat="1"/>
    <row r="42807" s="13" customFormat="1"/>
    <row r="42808" s="13" customFormat="1"/>
    <row r="42809" s="13" customFormat="1"/>
    <row r="42810" s="13" customFormat="1"/>
    <row r="42811" s="13" customFormat="1"/>
    <row r="42812" s="13" customFormat="1"/>
    <row r="42813" s="13" customFormat="1"/>
    <row r="42814" s="13" customFormat="1"/>
    <row r="42815" s="13" customFormat="1"/>
    <row r="42816" s="13" customFormat="1"/>
    <row r="42817" s="13" customFormat="1"/>
    <row r="42818" s="13" customFormat="1"/>
    <row r="42819" s="13" customFormat="1"/>
    <row r="42820" s="13" customFormat="1"/>
    <row r="42821" s="13" customFormat="1"/>
    <row r="42822" s="13" customFormat="1"/>
    <row r="42823" s="13" customFormat="1"/>
    <row r="42824" s="13" customFormat="1"/>
    <row r="42825" s="13" customFormat="1"/>
    <row r="42826" s="13" customFormat="1"/>
    <row r="42827" s="13" customFormat="1"/>
    <row r="42828" s="13" customFormat="1"/>
    <row r="42829" s="13" customFormat="1"/>
    <row r="42830" s="13" customFormat="1"/>
    <row r="42831" s="13" customFormat="1"/>
    <row r="42832" s="13" customFormat="1"/>
    <row r="42833" s="13" customFormat="1"/>
    <row r="42834" s="13" customFormat="1"/>
    <row r="42835" s="13" customFormat="1"/>
    <row r="42836" s="13" customFormat="1"/>
  </sheetData>
  <mergeCells count="13">
    <mergeCell ref="A53:B53"/>
    <mergeCell ref="A2:Q2"/>
    <mergeCell ref="A5:B5"/>
    <mergeCell ref="A3:B4"/>
    <mergeCell ref="A51:B51"/>
    <mergeCell ref="A47:B47"/>
    <mergeCell ref="A46:B46"/>
    <mergeCell ref="A26:B26"/>
    <mergeCell ref="C3:C4"/>
    <mergeCell ref="D3:D4"/>
    <mergeCell ref="E3:G3"/>
    <mergeCell ref="H3:Q3"/>
    <mergeCell ref="A25:B25"/>
  </mergeCells>
  <printOptions horizontalCentered="1"/>
  <pageMargins left="0.31496062992125984" right="0.19685039370078741" top="0.74803149606299213" bottom="7.874015748031496E-2"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3" manualBreakCount="3">
    <brk id="1" max="18" man="1"/>
    <brk id="52" max="95" man="1"/>
    <brk id="68" max="16383" man="1"/>
  </rowBreaks>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2060"/>
  </sheetPr>
  <dimension ref="A1:T148"/>
  <sheetViews>
    <sheetView showGridLines="0" view="pageBreakPreview" zoomScale="85" zoomScaleNormal="100" zoomScaleSheetLayoutView="85" workbookViewId="0">
      <selection activeCell="F240" sqref="F240"/>
    </sheetView>
  </sheetViews>
  <sheetFormatPr defaultColWidth="8.84375" defaultRowHeight="11.5"/>
  <cols>
    <col min="1" max="1" width="3.23046875" style="1" customWidth="1"/>
    <col min="2" max="2" width="2.69140625" style="1" customWidth="1"/>
    <col min="3" max="3" width="27.07421875" style="1" customWidth="1"/>
    <col min="4" max="18" width="8.07421875" style="2" customWidth="1"/>
    <col min="19" max="19" width="4.69140625" style="2" bestFit="1" customWidth="1"/>
    <col min="20" max="16384" width="8.84375" style="1"/>
  </cols>
  <sheetData>
    <row r="1" spans="2:20" ht="12" thickBot="1"/>
    <row r="2" spans="2:20" ht="75" customHeight="1">
      <c r="B2" s="1447" t="s">
        <v>320</v>
      </c>
      <c r="C2" s="1474"/>
      <c r="D2" s="1474"/>
      <c r="E2" s="1474"/>
      <c r="F2" s="1474"/>
      <c r="G2" s="1474"/>
      <c r="H2" s="1474"/>
      <c r="I2" s="1474"/>
      <c r="J2" s="1474"/>
      <c r="K2" s="1474"/>
      <c r="L2" s="1474"/>
      <c r="M2" s="1474"/>
      <c r="N2" s="1474"/>
      <c r="O2" s="1474"/>
      <c r="P2" s="1474"/>
      <c r="Q2" s="1474"/>
      <c r="R2" s="1475"/>
      <c r="S2" s="45"/>
    </row>
    <row r="3" spans="2:20" ht="20.149999999999999" customHeight="1">
      <c r="B3" s="1557" t="s">
        <v>499</v>
      </c>
      <c r="C3" s="1389"/>
      <c r="D3" s="1506" t="s">
        <v>280</v>
      </c>
      <c r="E3" s="1506" t="s">
        <v>284</v>
      </c>
      <c r="F3" s="1349">
        <v>2020</v>
      </c>
      <c r="G3" s="1349"/>
      <c r="H3" s="1349"/>
      <c r="I3" s="1349">
        <v>2021</v>
      </c>
      <c r="J3" s="1349"/>
      <c r="K3" s="1349"/>
      <c r="L3" s="1349"/>
      <c r="M3" s="1349"/>
      <c r="N3" s="1349"/>
      <c r="O3" s="1349"/>
      <c r="P3" s="1349"/>
      <c r="Q3" s="1349"/>
      <c r="R3" s="1350"/>
    </row>
    <row r="4" spans="2:20" ht="20.149999999999999" customHeight="1">
      <c r="B4" s="1388"/>
      <c r="C4" s="1389"/>
      <c r="D4" s="1507"/>
      <c r="E4" s="1507"/>
      <c r="F4" s="854" t="s">
        <v>13</v>
      </c>
      <c r="G4" s="854" t="s">
        <v>14</v>
      </c>
      <c r="H4" s="854" t="s">
        <v>15</v>
      </c>
      <c r="I4" s="1087" t="s">
        <v>0</v>
      </c>
      <c r="J4" s="1107" t="s">
        <v>1</v>
      </c>
      <c r="K4" s="1115" t="s">
        <v>2</v>
      </c>
      <c r="L4" s="1115" t="s">
        <v>3</v>
      </c>
      <c r="M4" s="1115" t="s">
        <v>4</v>
      </c>
      <c r="N4" s="1115" t="s">
        <v>5</v>
      </c>
      <c r="O4" s="1115" t="s">
        <v>6</v>
      </c>
      <c r="P4" s="1115" t="s">
        <v>269</v>
      </c>
      <c r="Q4" s="1115" t="s">
        <v>7</v>
      </c>
      <c r="R4" s="1109" t="s">
        <v>13</v>
      </c>
    </row>
    <row r="5" spans="2:20" ht="20.149999999999999" customHeight="1">
      <c r="B5" s="183" t="s">
        <v>18</v>
      </c>
      <c r="C5" s="958" t="s">
        <v>37</v>
      </c>
      <c r="D5" s="279">
        <v>12554.325853</v>
      </c>
      <c r="E5" s="279">
        <v>13848.291022896999</v>
      </c>
      <c r="F5" s="279">
        <v>13322.917623558049</v>
      </c>
      <c r="G5" s="279">
        <v>13306.289952228</v>
      </c>
      <c r="H5" s="279">
        <v>13222.675754118995</v>
      </c>
      <c r="I5" s="279">
        <v>13236.400023771001</v>
      </c>
      <c r="J5" s="279">
        <v>13361.153871016</v>
      </c>
      <c r="K5" s="279">
        <v>13541.718047750999</v>
      </c>
      <c r="L5" s="279">
        <v>13636.027453298</v>
      </c>
      <c r="M5" s="279">
        <v>13564.16035305</v>
      </c>
      <c r="N5" s="279">
        <v>13571.201588472</v>
      </c>
      <c r="O5" s="279">
        <v>13622.582611644</v>
      </c>
      <c r="P5" s="279">
        <v>13709.974356642</v>
      </c>
      <c r="Q5" s="279">
        <v>13826.741456201</v>
      </c>
      <c r="R5" s="920">
        <v>13900.747250791999</v>
      </c>
      <c r="S5" s="63"/>
      <c r="T5" s="28"/>
    </row>
    <row r="6" spans="2:20" ht="20.149999999999999" customHeight="1">
      <c r="B6" s="183" t="s">
        <v>19</v>
      </c>
      <c r="C6" s="958" t="s">
        <v>38</v>
      </c>
      <c r="D6" s="279">
        <v>3393.3719110000002</v>
      </c>
      <c r="E6" s="279">
        <v>3990.5492462110001</v>
      </c>
      <c r="F6" s="279">
        <v>3966.7063838140048</v>
      </c>
      <c r="G6" s="279">
        <v>3981.0720683189938</v>
      </c>
      <c r="H6" s="279">
        <v>3982.170771696</v>
      </c>
      <c r="I6" s="279">
        <v>3866.9686599910001</v>
      </c>
      <c r="J6" s="279">
        <v>3924.7945979770002</v>
      </c>
      <c r="K6" s="279">
        <v>3968.7557977490001</v>
      </c>
      <c r="L6" s="279">
        <v>4008.9229886469998</v>
      </c>
      <c r="M6" s="279">
        <v>3985.994010332</v>
      </c>
      <c r="N6" s="279">
        <v>3948.137035539</v>
      </c>
      <c r="O6" s="279">
        <v>3952.7618314199999</v>
      </c>
      <c r="P6" s="279">
        <v>3946.7095581610001</v>
      </c>
      <c r="Q6" s="279">
        <v>3958.895797058</v>
      </c>
      <c r="R6" s="920">
        <v>3979.2814356909998</v>
      </c>
      <c r="S6" s="63"/>
    </row>
    <row r="7" spans="2:20" ht="20.149999999999999" customHeight="1">
      <c r="B7" s="183" t="s">
        <v>20</v>
      </c>
      <c r="C7" s="958" t="s">
        <v>39</v>
      </c>
      <c r="D7" s="279">
        <v>1570.5847819999999</v>
      </c>
      <c r="E7" s="279">
        <v>1848.1144495139999</v>
      </c>
      <c r="F7" s="279">
        <v>1964.6409891600008</v>
      </c>
      <c r="G7" s="279">
        <v>2152.0465506790015</v>
      </c>
      <c r="H7" s="279">
        <v>2051.4439104630001</v>
      </c>
      <c r="I7" s="279">
        <v>2137.8622107450001</v>
      </c>
      <c r="J7" s="279">
        <v>2159.552844631</v>
      </c>
      <c r="K7" s="279">
        <v>2145.7639986109998</v>
      </c>
      <c r="L7" s="279">
        <v>2186.453430216</v>
      </c>
      <c r="M7" s="279">
        <v>2191.6868105990002</v>
      </c>
      <c r="N7" s="279">
        <v>2220.23626479</v>
      </c>
      <c r="O7" s="279">
        <v>2243.0799078650002</v>
      </c>
      <c r="P7" s="279">
        <v>2225.738061006</v>
      </c>
      <c r="Q7" s="279">
        <v>2255.791608985</v>
      </c>
      <c r="R7" s="920">
        <v>2312.5069035199999</v>
      </c>
      <c r="S7" s="63"/>
    </row>
    <row r="8" spans="2:20" ht="20.149999999999999" customHeight="1">
      <c r="B8" s="183" t="s">
        <v>22</v>
      </c>
      <c r="C8" s="958" t="s">
        <v>40</v>
      </c>
      <c r="D8" s="279">
        <v>4724.2231620000002</v>
      </c>
      <c r="E8" s="279">
        <v>5263.0926732099997</v>
      </c>
      <c r="F8" s="279">
        <v>5637.5541673540038</v>
      </c>
      <c r="G8" s="279">
        <v>5655.2205691980162</v>
      </c>
      <c r="H8" s="279">
        <v>5678.9901090320081</v>
      </c>
      <c r="I8" s="279">
        <v>6989.7143031539999</v>
      </c>
      <c r="J8" s="279">
        <v>6539.4050980820002</v>
      </c>
      <c r="K8" s="279">
        <v>6387.9474249000004</v>
      </c>
      <c r="L8" s="279">
        <v>6488.389396136</v>
      </c>
      <c r="M8" s="279">
        <v>6375.7975968660003</v>
      </c>
      <c r="N8" s="279">
        <v>6641.1030114679997</v>
      </c>
      <c r="O8" s="279">
        <v>6704.6106449649997</v>
      </c>
      <c r="P8" s="279">
        <v>6666.9363270289996</v>
      </c>
      <c r="Q8" s="279">
        <v>5760.6099914039996</v>
      </c>
      <c r="R8" s="920">
        <v>5866.4744718450002</v>
      </c>
      <c r="S8" s="63"/>
    </row>
    <row r="9" spans="2:20" ht="20.149999999999999" customHeight="1">
      <c r="B9" s="183" t="s">
        <v>23</v>
      </c>
      <c r="C9" s="958" t="s">
        <v>41</v>
      </c>
      <c r="D9" s="279">
        <v>23619.911835999999</v>
      </c>
      <c r="E9" s="279">
        <v>26912.297220551001</v>
      </c>
      <c r="F9" s="279">
        <v>28033.825693868916</v>
      </c>
      <c r="G9" s="279">
        <v>28047.054630067018</v>
      </c>
      <c r="H9" s="279">
        <v>28081.94299228301</v>
      </c>
      <c r="I9" s="279">
        <v>26761.282177665002</v>
      </c>
      <c r="J9" s="279">
        <v>27363.482779507001</v>
      </c>
      <c r="K9" s="279">
        <v>27834.860846287</v>
      </c>
      <c r="L9" s="279">
        <v>28248.902791728</v>
      </c>
      <c r="M9" s="279">
        <v>28382.839994878999</v>
      </c>
      <c r="N9" s="279">
        <v>28313.525404239001</v>
      </c>
      <c r="O9" s="279">
        <v>28274.693514365001</v>
      </c>
      <c r="P9" s="279">
        <v>28361.879348128001</v>
      </c>
      <c r="Q9" s="279">
        <v>29470.079086419999</v>
      </c>
      <c r="R9" s="920">
        <v>29454.248176179</v>
      </c>
      <c r="S9" s="63"/>
    </row>
    <row r="10" spans="2:20" ht="20.149999999999999" customHeight="1">
      <c r="B10" s="183" t="s">
        <v>24</v>
      </c>
      <c r="C10" s="958" t="s">
        <v>42</v>
      </c>
      <c r="D10" s="279">
        <v>9835.7472699999998</v>
      </c>
      <c r="E10" s="279">
        <v>10796.531484634999</v>
      </c>
      <c r="F10" s="279">
        <v>10831.866390385059</v>
      </c>
      <c r="G10" s="279">
        <v>10851.273691130024</v>
      </c>
      <c r="H10" s="279">
        <v>10841.42117160401</v>
      </c>
      <c r="I10" s="279">
        <v>10770.084142137999</v>
      </c>
      <c r="J10" s="279">
        <v>10938.633955402</v>
      </c>
      <c r="K10" s="279">
        <v>11098.913002777999</v>
      </c>
      <c r="L10" s="279">
        <v>11297.236108583</v>
      </c>
      <c r="M10" s="279">
        <v>11288.151086856</v>
      </c>
      <c r="N10" s="279">
        <v>11362.693344267</v>
      </c>
      <c r="O10" s="279">
        <v>11297.01370098</v>
      </c>
      <c r="P10" s="279">
        <v>11222.923393596</v>
      </c>
      <c r="Q10" s="279">
        <v>11223.955661812</v>
      </c>
      <c r="R10" s="920">
        <v>11261.057077243</v>
      </c>
      <c r="S10" s="63"/>
    </row>
    <row r="11" spans="2:20" ht="20.149999999999999" customHeight="1">
      <c r="B11" s="183" t="s">
        <v>25</v>
      </c>
      <c r="C11" s="958" t="s">
        <v>43</v>
      </c>
      <c r="D11" s="279">
        <v>70.601653999999996</v>
      </c>
      <c r="E11" s="279">
        <v>72.957819349999994</v>
      </c>
      <c r="F11" s="279">
        <v>74.526428920000029</v>
      </c>
      <c r="G11" s="279">
        <v>74.261716116999992</v>
      </c>
      <c r="H11" s="279">
        <v>74.368610250999978</v>
      </c>
      <c r="I11" s="279">
        <v>75.768959910000007</v>
      </c>
      <c r="J11" s="279">
        <v>77.990848575000001</v>
      </c>
      <c r="K11" s="279">
        <v>78.018341461000006</v>
      </c>
      <c r="L11" s="279">
        <v>79.058485195000003</v>
      </c>
      <c r="M11" s="279">
        <v>78.264487615999997</v>
      </c>
      <c r="N11" s="279">
        <v>79.059400635000003</v>
      </c>
      <c r="O11" s="279">
        <v>78.640379327000005</v>
      </c>
      <c r="P11" s="279">
        <v>78.416934823000005</v>
      </c>
      <c r="Q11" s="279">
        <v>79.232529366999998</v>
      </c>
      <c r="R11" s="920">
        <v>79.384197682999996</v>
      </c>
      <c r="S11" s="63"/>
    </row>
    <row r="12" spans="2:20" ht="20.149999999999999" customHeight="1">
      <c r="B12" s="183" t="s">
        <v>26</v>
      </c>
      <c r="C12" s="958" t="s">
        <v>44</v>
      </c>
      <c r="D12" s="279">
        <v>687.33278700000005</v>
      </c>
      <c r="E12" s="279">
        <v>774.296078244</v>
      </c>
      <c r="F12" s="279">
        <v>797.98223034399939</v>
      </c>
      <c r="G12" s="279">
        <v>800.25371370300036</v>
      </c>
      <c r="H12" s="279">
        <v>802.9831357009997</v>
      </c>
      <c r="I12" s="279">
        <v>800.05993045299999</v>
      </c>
      <c r="J12" s="279">
        <v>804.19925769199995</v>
      </c>
      <c r="K12" s="279">
        <v>811.08202632099994</v>
      </c>
      <c r="L12" s="279">
        <v>824.61801217499999</v>
      </c>
      <c r="M12" s="279">
        <v>813.97437801199999</v>
      </c>
      <c r="N12" s="279">
        <v>822.42351773899998</v>
      </c>
      <c r="O12" s="279">
        <v>830.04049683699998</v>
      </c>
      <c r="P12" s="279">
        <v>833.25879584200004</v>
      </c>
      <c r="Q12" s="279">
        <v>836.25983724399998</v>
      </c>
      <c r="R12" s="920">
        <v>848.74611173699998</v>
      </c>
      <c r="S12" s="63"/>
    </row>
    <row r="13" spans="2:20" ht="20.149999999999999" customHeight="1">
      <c r="B13" s="183" t="s">
        <v>27</v>
      </c>
      <c r="C13" s="859" t="s">
        <v>45</v>
      </c>
      <c r="D13" s="279">
        <v>153.30420799999999</v>
      </c>
      <c r="E13" s="279">
        <v>151.52582564299999</v>
      </c>
      <c r="F13" s="279">
        <v>134.22121836400001</v>
      </c>
      <c r="G13" s="279">
        <v>134.50425923399993</v>
      </c>
      <c r="H13" s="279">
        <v>135.36341252500003</v>
      </c>
      <c r="I13" s="279">
        <v>134.93754277900001</v>
      </c>
      <c r="J13" s="279">
        <v>136.521387369</v>
      </c>
      <c r="K13" s="279">
        <v>138.71943959500001</v>
      </c>
      <c r="L13" s="279">
        <v>140.106341378</v>
      </c>
      <c r="M13" s="279">
        <v>138.96881681799999</v>
      </c>
      <c r="N13" s="279">
        <v>141.57952709200001</v>
      </c>
      <c r="O13" s="279">
        <v>142.338025198</v>
      </c>
      <c r="P13" s="279">
        <v>141.585070003</v>
      </c>
      <c r="Q13" s="279">
        <v>59.285461802999997</v>
      </c>
      <c r="R13" s="920">
        <v>58.868514038000001</v>
      </c>
      <c r="S13" s="63"/>
    </row>
    <row r="14" spans="2:20" ht="20.149999999999999" customHeight="1">
      <c r="B14" s="183" t="s">
        <v>28</v>
      </c>
      <c r="C14" s="859" t="s">
        <v>46</v>
      </c>
      <c r="D14" s="279">
        <v>1127.755122</v>
      </c>
      <c r="E14" s="279">
        <v>1252.463999673</v>
      </c>
      <c r="F14" s="279">
        <v>1210.0247365019982</v>
      </c>
      <c r="G14" s="279">
        <v>1201.9776749749967</v>
      </c>
      <c r="H14" s="279">
        <v>1204.8201962020014</v>
      </c>
      <c r="I14" s="279">
        <v>1261.4396607650001</v>
      </c>
      <c r="J14" s="279">
        <v>1288.2637413140001</v>
      </c>
      <c r="K14" s="279">
        <v>1300.559854885</v>
      </c>
      <c r="L14" s="279">
        <v>1323.6903021109999</v>
      </c>
      <c r="M14" s="279">
        <v>1324.387581035</v>
      </c>
      <c r="N14" s="279">
        <v>1338.0997706820001</v>
      </c>
      <c r="O14" s="279">
        <v>1349.3483724969999</v>
      </c>
      <c r="P14" s="279">
        <v>1360.435613247</v>
      </c>
      <c r="Q14" s="279">
        <v>1351.423787254</v>
      </c>
      <c r="R14" s="920">
        <v>1374.565140465</v>
      </c>
      <c r="S14" s="63"/>
    </row>
    <row r="15" spans="2:20" ht="20.149999999999999" customHeight="1">
      <c r="B15" s="183" t="s">
        <v>119</v>
      </c>
      <c r="C15" s="958" t="s">
        <v>47</v>
      </c>
      <c r="D15" s="279">
        <v>1237.97046</v>
      </c>
      <c r="E15" s="279">
        <v>1331.020168283</v>
      </c>
      <c r="F15" s="279">
        <v>1353.3049512510031</v>
      </c>
      <c r="G15" s="279">
        <v>1351.955773698998</v>
      </c>
      <c r="H15" s="279">
        <v>1354.7549134750038</v>
      </c>
      <c r="I15" s="279">
        <v>1356.7826532490001</v>
      </c>
      <c r="J15" s="279">
        <v>1367.407743409</v>
      </c>
      <c r="K15" s="279">
        <v>1377.907568248</v>
      </c>
      <c r="L15" s="279">
        <v>1389.5015041710001</v>
      </c>
      <c r="M15" s="279">
        <v>1379.033553919</v>
      </c>
      <c r="N15" s="279">
        <v>1379.510986778</v>
      </c>
      <c r="O15" s="279">
        <v>1330.0940386709999</v>
      </c>
      <c r="P15" s="279">
        <v>1329.669748565</v>
      </c>
      <c r="Q15" s="279">
        <v>1337.9653060860001</v>
      </c>
      <c r="R15" s="920">
        <v>1352.445035946</v>
      </c>
      <c r="S15" s="63"/>
    </row>
    <row r="16" spans="2:20" ht="20.149999999999999" customHeight="1">
      <c r="B16" s="183" t="s">
        <v>81</v>
      </c>
      <c r="C16" s="958" t="s">
        <v>48</v>
      </c>
      <c r="D16" s="279">
        <v>938.97040500000003</v>
      </c>
      <c r="E16" s="279">
        <v>984.36035436400005</v>
      </c>
      <c r="F16" s="279">
        <v>953.57418481499963</v>
      </c>
      <c r="G16" s="279">
        <v>953.88043001100061</v>
      </c>
      <c r="H16" s="279">
        <v>953.58699667300027</v>
      </c>
      <c r="I16" s="279">
        <v>937.61284824200004</v>
      </c>
      <c r="J16" s="279">
        <v>946.04875495399995</v>
      </c>
      <c r="K16" s="279">
        <v>960.01326548500003</v>
      </c>
      <c r="L16" s="279">
        <v>972.22532034100004</v>
      </c>
      <c r="M16" s="279">
        <v>964.75160112799995</v>
      </c>
      <c r="N16" s="279">
        <v>971.45198340699994</v>
      </c>
      <c r="O16" s="279">
        <v>981.09871797000005</v>
      </c>
      <c r="P16" s="279">
        <v>989.00819986900001</v>
      </c>
      <c r="Q16" s="279">
        <v>1013.202749975</v>
      </c>
      <c r="R16" s="920">
        <v>1015.585179919</v>
      </c>
      <c r="S16" s="63"/>
    </row>
    <row r="17" spans="2:19" ht="20.149999999999999" customHeight="1">
      <c r="B17" s="183" t="s">
        <v>82</v>
      </c>
      <c r="C17" s="958" t="s">
        <v>49</v>
      </c>
      <c r="D17" s="279">
        <v>5094.0842419999999</v>
      </c>
      <c r="E17" s="279">
        <v>5379.0824923239998</v>
      </c>
      <c r="F17" s="279">
        <v>5199.1994600980042</v>
      </c>
      <c r="G17" s="279">
        <v>5195.7401314850104</v>
      </c>
      <c r="H17" s="279">
        <v>5151.724598551993</v>
      </c>
      <c r="I17" s="279">
        <v>5159.9141103940001</v>
      </c>
      <c r="J17" s="279">
        <v>5135.0849840379997</v>
      </c>
      <c r="K17" s="279">
        <v>5124.0228370570003</v>
      </c>
      <c r="L17" s="279">
        <v>5132.6010996280002</v>
      </c>
      <c r="M17" s="279">
        <v>5136.7922928990001</v>
      </c>
      <c r="N17" s="279">
        <v>5167.6849201710002</v>
      </c>
      <c r="O17" s="279">
        <v>5134.2700891049999</v>
      </c>
      <c r="P17" s="279">
        <v>5182.7286203350004</v>
      </c>
      <c r="Q17" s="279">
        <v>5154.5051666769996</v>
      </c>
      <c r="R17" s="920">
        <v>5169.0370091300001</v>
      </c>
      <c r="S17" s="63"/>
    </row>
    <row r="18" spans="2:19" ht="20.149999999999999" customHeight="1">
      <c r="B18" s="183" t="s">
        <v>83</v>
      </c>
      <c r="C18" s="958" t="s">
        <v>50</v>
      </c>
      <c r="D18" s="279">
        <v>1205.6984190000001</v>
      </c>
      <c r="E18" s="279">
        <v>1435.65550437</v>
      </c>
      <c r="F18" s="279">
        <v>1430.652569727999</v>
      </c>
      <c r="G18" s="279">
        <v>1446.9991842899965</v>
      </c>
      <c r="H18" s="279">
        <v>1456.7597853809996</v>
      </c>
      <c r="I18" s="279">
        <v>1432.464245158</v>
      </c>
      <c r="J18" s="279">
        <v>1439.704589056</v>
      </c>
      <c r="K18" s="279">
        <v>1424.3778763979999</v>
      </c>
      <c r="L18" s="279">
        <v>1444.8003818310001</v>
      </c>
      <c r="M18" s="279">
        <v>1439.3554067949999</v>
      </c>
      <c r="N18" s="279">
        <v>1460.2897938450001</v>
      </c>
      <c r="O18" s="279">
        <v>1450.0225423110001</v>
      </c>
      <c r="P18" s="279">
        <v>1450.930457465</v>
      </c>
      <c r="Q18" s="279">
        <v>1470.3446529400001</v>
      </c>
      <c r="R18" s="920">
        <v>1473.504843488</v>
      </c>
      <c r="S18" s="63"/>
    </row>
    <row r="19" spans="2:19" ht="20.149999999999999" customHeight="1">
      <c r="B19" s="183" t="s">
        <v>84</v>
      </c>
      <c r="C19" s="958" t="s">
        <v>51</v>
      </c>
      <c r="D19" s="279">
        <v>94.427328000000003</v>
      </c>
      <c r="E19" s="279">
        <v>111.450069825</v>
      </c>
      <c r="F19" s="279">
        <v>120.11334398400007</v>
      </c>
      <c r="G19" s="279">
        <v>120.53569811000007</v>
      </c>
      <c r="H19" s="279">
        <v>119.23023871600003</v>
      </c>
      <c r="I19" s="279">
        <v>118.21619266499999</v>
      </c>
      <c r="J19" s="279">
        <v>118.602778382</v>
      </c>
      <c r="K19" s="279">
        <v>121.490568143</v>
      </c>
      <c r="L19" s="279">
        <v>121.985758004</v>
      </c>
      <c r="M19" s="279">
        <v>119.507099279</v>
      </c>
      <c r="N19" s="279">
        <v>118.810488365</v>
      </c>
      <c r="O19" s="279">
        <v>116.40288222</v>
      </c>
      <c r="P19" s="279">
        <v>112.37897980699999</v>
      </c>
      <c r="Q19" s="279">
        <v>111.05982710000001</v>
      </c>
      <c r="R19" s="920">
        <v>110.428208966</v>
      </c>
      <c r="S19" s="63"/>
    </row>
    <row r="20" spans="2:19" ht="20.149999999999999" customHeight="1">
      <c r="B20" s="183" t="s">
        <v>85</v>
      </c>
      <c r="C20" s="958" t="s">
        <v>52</v>
      </c>
      <c r="D20" s="279">
        <v>9111.3753820000002</v>
      </c>
      <c r="E20" s="279">
        <v>9663.504127827</v>
      </c>
      <c r="F20" s="279">
        <v>9797.496828308982</v>
      </c>
      <c r="G20" s="279">
        <v>9967.8592006910076</v>
      </c>
      <c r="H20" s="279">
        <v>10096.224028043982</v>
      </c>
      <c r="I20" s="279">
        <v>10133.825665144001</v>
      </c>
      <c r="J20" s="279">
        <v>10211.368554189001</v>
      </c>
      <c r="K20" s="279">
        <v>10270.357313412</v>
      </c>
      <c r="L20" s="279">
        <v>10337.924689474001</v>
      </c>
      <c r="M20" s="279">
        <v>10323.962552131001</v>
      </c>
      <c r="N20" s="279">
        <v>10335.420873218</v>
      </c>
      <c r="O20" s="279">
        <v>10300.639599677999</v>
      </c>
      <c r="P20" s="279">
        <v>10286.706694163</v>
      </c>
      <c r="Q20" s="279">
        <v>10301.371903626001</v>
      </c>
      <c r="R20" s="920">
        <v>10288.597318802</v>
      </c>
      <c r="S20" s="63"/>
    </row>
    <row r="21" spans="2:19" ht="20.149999999999999" customHeight="1">
      <c r="B21" s="183" t="s">
        <v>86</v>
      </c>
      <c r="C21" s="958" t="s">
        <v>53</v>
      </c>
      <c r="D21" s="279">
        <v>360.08781900000002</v>
      </c>
      <c r="E21" s="279">
        <v>425.90501350099998</v>
      </c>
      <c r="F21" s="279">
        <v>430.83244904000014</v>
      </c>
      <c r="G21" s="279">
        <v>430.1155474089997</v>
      </c>
      <c r="H21" s="279">
        <v>425.33537113999978</v>
      </c>
      <c r="I21" s="279">
        <v>423.847811917</v>
      </c>
      <c r="J21" s="279">
        <v>432.81602512299997</v>
      </c>
      <c r="K21" s="279">
        <v>441.93872978500002</v>
      </c>
      <c r="L21" s="279">
        <v>440.13866904000002</v>
      </c>
      <c r="M21" s="279">
        <v>435.53347143399998</v>
      </c>
      <c r="N21" s="279">
        <v>449.29936259099998</v>
      </c>
      <c r="O21" s="279">
        <v>460.125403479</v>
      </c>
      <c r="P21" s="279">
        <v>475.89595112299997</v>
      </c>
      <c r="Q21" s="279">
        <v>499.25387340899999</v>
      </c>
      <c r="R21" s="920">
        <v>507.78049417800003</v>
      </c>
      <c r="S21" s="63"/>
    </row>
    <row r="22" spans="2:19" ht="20.149999999999999" customHeight="1">
      <c r="B22" s="183" t="s">
        <v>87</v>
      </c>
      <c r="C22" s="958" t="s">
        <v>54</v>
      </c>
      <c r="D22" s="279">
        <v>629.96599000000003</v>
      </c>
      <c r="E22" s="279">
        <v>710.72026720500003</v>
      </c>
      <c r="F22" s="279">
        <v>796.97371965400009</v>
      </c>
      <c r="G22" s="279">
        <v>810.92355868499772</v>
      </c>
      <c r="H22" s="279">
        <v>758.13235121199943</v>
      </c>
      <c r="I22" s="279">
        <v>807.41174284399995</v>
      </c>
      <c r="J22" s="279">
        <v>826.95516557200006</v>
      </c>
      <c r="K22" s="279">
        <v>820.15293159600003</v>
      </c>
      <c r="L22" s="279">
        <v>832.56228309200003</v>
      </c>
      <c r="M22" s="279">
        <v>846.66059412499999</v>
      </c>
      <c r="N22" s="279">
        <v>862.90953373900004</v>
      </c>
      <c r="O22" s="279">
        <v>882.55917874500005</v>
      </c>
      <c r="P22" s="279">
        <v>936.47430155300003</v>
      </c>
      <c r="Q22" s="279">
        <v>976.02292508400001</v>
      </c>
      <c r="R22" s="920">
        <v>994.04804927999999</v>
      </c>
      <c r="S22" s="63"/>
    </row>
    <row r="23" spans="2:19" ht="20.149999999999999" customHeight="1">
      <c r="B23" s="183" t="s">
        <v>88</v>
      </c>
      <c r="C23" s="958" t="s">
        <v>55</v>
      </c>
      <c r="D23" s="279">
        <v>251.64966999999999</v>
      </c>
      <c r="E23" s="279">
        <v>239.962895309</v>
      </c>
      <c r="F23" s="279">
        <v>248.39086922199982</v>
      </c>
      <c r="G23" s="279">
        <v>243.81545945699963</v>
      </c>
      <c r="H23" s="279">
        <v>241.19838084800017</v>
      </c>
      <c r="I23" s="279">
        <v>227.57056231600001</v>
      </c>
      <c r="J23" s="279">
        <v>232.92239165500001</v>
      </c>
      <c r="K23" s="279">
        <v>237.68323905700001</v>
      </c>
      <c r="L23" s="279">
        <v>243.899813534</v>
      </c>
      <c r="M23" s="279">
        <v>244.65015884499999</v>
      </c>
      <c r="N23" s="279">
        <v>250.410883966</v>
      </c>
      <c r="O23" s="279">
        <v>254.269236807</v>
      </c>
      <c r="P23" s="279">
        <v>259.64913584300001</v>
      </c>
      <c r="Q23" s="279">
        <v>265.22710261700001</v>
      </c>
      <c r="R23" s="920">
        <v>267.45699392300003</v>
      </c>
      <c r="S23" s="63"/>
    </row>
    <row r="24" spans="2:19" ht="20.149999999999999" customHeight="1">
      <c r="B24" s="183" t="s">
        <v>120</v>
      </c>
      <c r="C24" s="958" t="s">
        <v>56</v>
      </c>
      <c r="D24" s="279">
        <v>435.547009</v>
      </c>
      <c r="E24" s="279">
        <v>518.15441339200004</v>
      </c>
      <c r="F24" s="279">
        <v>486.12476414899999</v>
      </c>
      <c r="G24" s="279">
        <v>485.99213737199949</v>
      </c>
      <c r="H24" s="279">
        <v>560.84341414099993</v>
      </c>
      <c r="I24" s="279">
        <v>533.59279207999998</v>
      </c>
      <c r="J24" s="279">
        <v>538.94504410000002</v>
      </c>
      <c r="K24" s="279">
        <v>542.912474245</v>
      </c>
      <c r="L24" s="279">
        <v>548.42443240900002</v>
      </c>
      <c r="M24" s="279">
        <v>546.54422294899996</v>
      </c>
      <c r="N24" s="279">
        <v>556.56102917800001</v>
      </c>
      <c r="O24" s="279">
        <v>546.92835744000001</v>
      </c>
      <c r="P24" s="279">
        <v>595.94407315900003</v>
      </c>
      <c r="Q24" s="279">
        <v>683.92720845199995</v>
      </c>
      <c r="R24" s="920">
        <v>703.71257667199995</v>
      </c>
      <c r="S24" s="63"/>
    </row>
    <row r="25" spans="2:19" ht="20.149999999999999" customHeight="1">
      <c r="B25" s="183" t="s">
        <v>185</v>
      </c>
      <c r="C25" s="958" t="s">
        <v>282</v>
      </c>
      <c r="D25" s="279">
        <v>0</v>
      </c>
      <c r="E25" s="279">
        <v>42.539497220999998</v>
      </c>
      <c r="F25" s="279">
        <v>39.925465637999984</v>
      </c>
      <c r="G25" s="279">
        <v>39.225449372</v>
      </c>
      <c r="H25" s="279">
        <v>39.074854814999995</v>
      </c>
      <c r="I25" s="279">
        <v>49.646560538999999</v>
      </c>
      <c r="J25" s="279">
        <v>52.895021763000003</v>
      </c>
      <c r="K25" s="279">
        <v>53.369710591</v>
      </c>
      <c r="L25" s="279">
        <v>52.601775060999998</v>
      </c>
      <c r="M25" s="279">
        <v>52.602853254000003</v>
      </c>
      <c r="N25" s="279">
        <v>52.621222903000003</v>
      </c>
      <c r="O25" s="279">
        <v>53.778395570000001</v>
      </c>
      <c r="P25" s="279">
        <v>53.857666121999998</v>
      </c>
      <c r="Q25" s="279">
        <v>53.060787022</v>
      </c>
      <c r="R25" s="920">
        <v>53.979889487999998</v>
      </c>
      <c r="S25" s="63"/>
    </row>
    <row r="26" spans="2:19" ht="20.149999999999999" customHeight="1">
      <c r="B26" s="183" t="s">
        <v>186</v>
      </c>
      <c r="C26" s="859" t="s">
        <v>57</v>
      </c>
      <c r="D26" s="279">
        <v>2164.8701510000001</v>
      </c>
      <c r="E26" s="279">
        <v>2273.7399937509999</v>
      </c>
      <c r="F26" s="279">
        <v>2302.0352237240013</v>
      </c>
      <c r="G26" s="279">
        <v>2298.3540259650003</v>
      </c>
      <c r="H26" s="279">
        <v>2287.5741172669987</v>
      </c>
      <c r="I26" s="279">
        <v>2281.6130552740001</v>
      </c>
      <c r="J26" s="279">
        <v>2277.1443210289999</v>
      </c>
      <c r="K26" s="279">
        <v>2277.5433448200001</v>
      </c>
      <c r="L26" s="279">
        <v>2293.7685030329999</v>
      </c>
      <c r="M26" s="279">
        <v>2300.5932686760002</v>
      </c>
      <c r="N26" s="279">
        <v>2305.3066499739998</v>
      </c>
      <c r="O26" s="279">
        <v>2311.6280169400002</v>
      </c>
      <c r="P26" s="279">
        <v>2313.6147422720001</v>
      </c>
      <c r="Q26" s="279">
        <v>2311.3347805869998</v>
      </c>
      <c r="R26" s="920">
        <v>2294.4710923530001</v>
      </c>
      <c r="S26" s="63"/>
    </row>
    <row r="27" spans="2:19" ht="20.149999999999999" customHeight="1">
      <c r="B27" s="183" t="s">
        <v>187</v>
      </c>
      <c r="C27" s="859" t="s">
        <v>58</v>
      </c>
      <c r="D27" s="279">
        <v>2226.494588</v>
      </c>
      <c r="E27" s="279">
        <v>2467.2905797489998</v>
      </c>
      <c r="F27" s="279">
        <v>2300.9372552899986</v>
      </c>
      <c r="G27" s="279">
        <v>2278.7466203590002</v>
      </c>
      <c r="H27" s="279">
        <v>2267.5559684719997</v>
      </c>
      <c r="I27" s="279">
        <v>2221.7807493760001</v>
      </c>
      <c r="J27" s="279">
        <v>2244.7082886449998</v>
      </c>
      <c r="K27" s="279">
        <v>2272.2082319760002</v>
      </c>
      <c r="L27" s="279">
        <v>2290.0079561369998</v>
      </c>
      <c r="M27" s="279">
        <v>2290.2992885260001</v>
      </c>
      <c r="N27" s="279">
        <v>2299.51199967</v>
      </c>
      <c r="O27" s="279">
        <v>2302.243257312</v>
      </c>
      <c r="P27" s="279">
        <v>2308.0054564020002</v>
      </c>
      <c r="Q27" s="279">
        <v>2308.4906000999999</v>
      </c>
      <c r="R27" s="920">
        <v>2346.3547788750002</v>
      </c>
      <c r="S27" s="63"/>
    </row>
    <row r="28" spans="2:19" ht="20.149999999999999" customHeight="1">
      <c r="B28" s="183" t="s">
        <v>188</v>
      </c>
      <c r="C28" s="859" t="s">
        <v>59</v>
      </c>
      <c r="D28" s="279">
        <v>976.71702800000003</v>
      </c>
      <c r="E28" s="279">
        <v>1221.2498971719999</v>
      </c>
      <c r="F28" s="279">
        <v>1329.3217722599998</v>
      </c>
      <c r="G28" s="279">
        <v>1334.0024780309986</v>
      </c>
      <c r="H28" s="279">
        <v>1328.542801036001</v>
      </c>
      <c r="I28" s="279">
        <v>1328.1075202489999</v>
      </c>
      <c r="J28" s="279">
        <v>1335.5464542489999</v>
      </c>
      <c r="K28" s="279">
        <v>1342.8278996240001</v>
      </c>
      <c r="L28" s="279">
        <v>1334.1998981070001</v>
      </c>
      <c r="M28" s="279">
        <v>1322.8124959090001</v>
      </c>
      <c r="N28" s="279">
        <v>1321.2100140309999</v>
      </c>
      <c r="O28" s="279">
        <v>1312.677169088</v>
      </c>
      <c r="P28" s="279">
        <v>1312.568499084</v>
      </c>
      <c r="Q28" s="279">
        <v>1341.336147404</v>
      </c>
      <c r="R28" s="920">
        <v>1312.4838204390001</v>
      </c>
      <c r="S28" s="63"/>
    </row>
    <row r="29" spans="2:19" ht="20.149999999999999" customHeight="1">
      <c r="B29" s="183" t="s">
        <v>189</v>
      </c>
      <c r="C29" s="958" t="s">
        <v>60</v>
      </c>
      <c r="D29" s="279">
        <v>225.584756</v>
      </c>
      <c r="E29" s="279">
        <v>238.434259064</v>
      </c>
      <c r="F29" s="279">
        <v>230.81958200399981</v>
      </c>
      <c r="G29" s="279">
        <v>228.19827524399975</v>
      </c>
      <c r="H29" s="279">
        <v>228.51912338399978</v>
      </c>
      <c r="I29" s="279">
        <v>234.04651934</v>
      </c>
      <c r="J29" s="279">
        <v>239.03274334899999</v>
      </c>
      <c r="K29" s="279">
        <v>242.38965144100001</v>
      </c>
      <c r="L29" s="279">
        <v>244.46744044799999</v>
      </c>
      <c r="M29" s="279">
        <v>242.747546317</v>
      </c>
      <c r="N29" s="279">
        <v>243.558338556</v>
      </c>
      <c r="O29" s="279">
        <v>243.20942204299999</v>
      </c>
      <c r="P29" s="279">
        <v>244.36743722200001</v>
      </c>
      <c r="Q29" s="279">
        <v>248.669071422</v>
      </c>
      <c r="R29" s="920">
        <v>251.92029868099999</v>
      </c>
      <c r="S29" s="63"/>
    </row>
    <row r="30" spans="2:19" ht="20.149999999999999" customHeight="1">
      <c r="B30" s="183" t="s">
        <v>190</v>
      </c>
      <c r="C30" s="958" t="s">
        <v>61</v>
      </c>
      <c r="D30" s="279">
        <v>17.308454000000001</v>
      </c>
      <c r="E30" s="279">
        <v>23.005432489</v>
      </c>
      <c r="F30" s="279">
        <v>24.149332225999999</v>
      </c>
      <c r="G30" s="279">
        <v>24.206326513000008</v>
      </c>
      <c r="H30" s="279">
        <v>24.642377939999999</v>
      </c>
      <c r="I30" s="279">
        <v>72.810603111000006</v>
      </c>
      <c r="J30" s="279">
        <v>72.086636354999996</v>
      </c>
      <c r="K30" s="279">
        <v>75.512274052999999</v>
      </c>
      <c r="L30" s="279">
        <v>77.226337560999994</v>
      </c>
      <c r="M30" s="279">
        <v>78.468462896999995</v>
      </c>
      <c r="N30" s="279">
        <v>77.970468561999994</v>
      </c>
      <c r="O30" s="279">
        <v>75.062285790000004</v>
      </c>
      <c r="P30" s="279">
        <v>77.070127698999997</v>
      </c>
      <c r="Q30" s="279">
        <v>76.058885038</v>
      </c>
      <c r="R30" s="920">
        <v>77.778551303</v>
      </c>
      <c r="S30" s="63"/>
    </row>
    <row r="31" spans="2:19" ht="20.149999999999999" customHeight="1">
      <c r="B31" s="183" t="s">
        <v>191</v>
      </c>
      <c r="C31" s="958" t="s">
        <v>62</v>
      </c>
      <c r="D31" s="279">
        <v>24.218368999999999</v>
      </c>
      <c r="E31" s="279">
        <v>25.246144937</v>
      </c>
      <c r="F31" s="279">
        <v>43.481618108999996</v>
      </c>
      <c r="G31" s="279">
        <v>47.158569054000012</v>
      </c>
      <c r="H31" s="279">
        <v>53.302064208000012</v>
      </c>
      <c r="I31" s="279">
        <v>40.216835883999998</v>
      </c>
      <c r="J31" s="279">
        <v>42.420281240999998</v>
      </c>
      <c r="K31" s="279">
        <v>43.569341506000001</v>
      </c>
      <c r="L31" s="279">
        <v>42.790910242000002</v>
      </c>
      <c r="M31" s="279">
        <v>42.771662466999999</v>
      </c>
      <c r="N31" s="279">
        <v>43.443723155000001</v>
      </c>
      <c r="O31" s="279">
        <v>43.329958892000001</v>
      </c>
      <c r="P31" s="279">
        <v>44.619718650000003</v>
      </c>
      <c r="Q31" s="279">
        <v>46.839828664000002</v>
      </c>
      <c r="R31" s="920">
        <v>46.682812298999998</v>
      </c>
      <c r="S31" s="63"/>
    </row>
    <row r="32" spans="2:19" ht="20.149999999999999" customHeight="1">
      <c r="B32" s="183" t="s">
        <v>192</v>
      </c>
      <c r="C32" s="958" t="s">
        <v>63</v>
      </c>
      <c r="D32" s="279">
        <v>1056.2029540000001</v>
      </c>
      <c r="E32" s="279">
        <v>1149.8213927010001</v>
      </c>
      <c r="F32" s="279">
        <v>1155.2040054029992</v>
      </c>
      <c r="G32" s="279">
        <v>1178.6646323969985</v>
      </c>
      <c r="H32" s="279">
        <v>1193.8981426659996</v>
      </c>
      <c r="I32" s="279">
        <v>1195.346866394</v>
      </c>
      <c r="J32" s="279">
        <v>1211.370075498</v>
      </c>
      <c r="K32" s="279">
        <v>1216.4586218060001</v>
      </c>
      <c r="L32" s="279">
        <v>1212.4250619300001</v>
      </c>
      <c r="M32" s="279">
        <v>1197.4932477530001</v>
      </c>
      <c r="N32" s="279">
        <v>1178.5699243280001</v>
      </c>
      <c r="O32" s="279">
        <v>1166.8929367549999</v>
      </c>
      <c r="P32" s="279">
        <v>1161.1699809490001</v>
      </c>
      <c r="Q32" s="279">
        <v>1180.244853204</v>
      </c>
      <c r="R32" s="920">
        <v>1195.7987274720001</v>
      </c>
      <c r="S32" s="63"/>
    </row>
    <row r="33" spans="2:19" ht="20.149999999999999" customHeight="1">
      <c r="B33" s="183" t="s">
        <v>193</v>
      </c>
      <c r="C33" s="958" t="s">
        <v>64</v>
      </c>
      <c r="D33" s="279">
        <v>10431.311685000001</v>
      </c>
      <c r="E33" s="279">
        <v>11287.101890902</v>
      </c>
      <c r="F33" s="279">
        <v>11491.248668232001</v>
      </c>
      <c r="G33" s="279">
        <v>11473.018929654987</v>
      </c>
      <c r="H33" s="279">
        <v>11521.73371692299</v>
      </c>
      <c r="I33" s="279">
        <v>11512.748660238</v>
      </c>
      <c r="J33" s="279">
        <v>11507.679786958999</v>
      </c>
      <c r="K33" s="279">
        <v>11479.224862638001</v>
      </c>
      <c r="L33" s="279">
        <v>11434.061407419</v>
      </c>
      <c r="M33" s="279">
        <v>11498.912326143</v>
      </c>
      <c r="N33" s="279">
        <v>11553.490848276</v>
      </c>
      <c r="O33" s="279">
        <v>11605.130339224001</v>
      </c>
      <c r="P33" s="279">
        <v>11646.253897496999</v>
      </c>
      <c r="Q33" s="279">
        <v>11673.555511963999</v>
      </c>
      <c r="R33" s="920">
        <v>11677.660674699</v>
      </c>
      <c r="S33" s="63"/>
    </row>
    <row r="34" spans="2:19" ht="20.149999999999999" customHeight="1">
      <c r="B34" s="183" t="s">
        <v>194</v>
      </c>
      <c r="C34" s="958" t="s">
        <v>65</v>
      </c>
      <c r="D34" s="279">
        <v>567.42153800000006</v>
      </c>
      <c r="E34" s="279">
        <v>640.72131711500003</v>
      </c>
      <c r="F34" s="279">
        <v>666.71633003099976</v>
      </c>
      <c r="G34" s="279">
        <v>667.10924637699918</v>
      </c>
      <c r="H34" s="279">
        <v>669.41846707800005</v>
      </c>
      <c r="I34" s="279">
        <v>664.37115084200002</v>
      </c>
      <c r="J34" s="279">
        <v>672.07980851699995</v>
      </c>
      <c r="K34" s="279">
        <v>663.30086597699994</v>
      </c>
      <c r="L34" s="279">
        <v>661.77139516700004</v>
      </c>
      <c r="M34" s="279">
        <v>665.15766318399994</v>
      </c>
      <c r="N34" s="279">
        <v>665.29337069600001</v>
      </c>
      <c r="O34" s="279">
        <v>666.14237303100003</v>
      </c>
      <c r="P34" s="279">
        <v>676.26040414299996</v>
      </c>
      <c r="Q34" s="279">
        <v>673.08551217900003</v>
      </c>
      <c r="R34" s="920">
        <v>676.14553643500005</v>
      </c>
      <c r="S34" s="63"/>
    </row>
    <row r="35" spans="2:19" ht="20.149999999999999" customHeight="1">
      <c r="B35" s="183" t="s">
        <v>195</v>
      </c>
      <c r="C35" s="958" t="s">
        <v>66</v>
      </c>
      <c r="D35" s="279">
        <v>1671.1356410000001</v>
      </c>
      <c r="E35" s="279">
        <v>1825.207432741</v>
      </c>
      <c r="F35" s="279">
        <v>1901.6922456819998</v>
      </c>
      <c r="G35" s="279">
        <v>1910.4613480540008</v>
      </c>
      <c r="H35" s="279">
        <v>1916.9200203089997</v>
      </c>
      <c r="I35" s="279">
        <v>1920.9642130520001</v>
      </c>
      <c r="J35" s="279">
        <v>1928.597098532</v>
      </c>
      <c r="K35" s="279">
        <v>1937.8189318699999</v>
      </c>
      <c r="L35" s="279">
        <v>1943.919161517</v>
      </c>
      <c r="M35" s="279">
        <v>1940.13762438</v>
      </c>
      <c r="N35" s="279">
        <v>1945.931504804</v>
      </c>
      <c r="O35" s="279">
        <v>1948.720634303</v>
      </c>
      <c r="P35" s="279">
        <v>1954.48411452</v>
      </c>
      <c r="Q35" s="279">
        <v>1962.2952928689999</v>
      </c>
      <c r="R35" s="920">
        <v>1969.7751891559999</v>
      </c>
      <c r="S35" s="63"/>
    </row>
    <row r="36" spans="2:19" ht="20.149999999999999" customHeight="1">
      <c r="B36" s="183" t="s">
        <v>196</v>
      </c>
      <c r="C36" s="958" t="s">
        <v>67</v>
      </c>
      <c r="D36" s="279">
        <v>1047.53828</v>
      </c>
      <c r="E36" s="279">
        <v>1130.3551341370001</v>
      </c>
      <c r="F36" s="279">
        <v>1231.0003577579998</v>
      </c>
      <c r="G36" s="279">
        <v>1240.980108505001</v>
      </c>
      <c r="H36" s="279">
        <v>1241.0001905900001</v>
      </c>
      <c r="I36" s="279">
        <v>1253.651315028</v>
      </c>
      <c r="J36" s="279">
        <v>1265.2715394270001</v>
      </c>
      <c r="K36" s="279">
        <v>1289.984772558</v>
      </c>
      <c r="L36" s="279">
        <v>1291.5599070159999</v>
      </c>
      <c r="M36" s="279">
        <v>1291.688298153</v>
      </c>
      <c r="N36" s="279">
        <v>1299.562297638</v>
      </c>
      <c r="O36" s="279">
        <v>1313.6291413209999</v>
      </c>
      <c r="P36" s="279">
        <v>1321.131438655</v>
      </c>
      <c r="Q36" s="279">
        <v>1331.396354383</v>
      </c>
      <c r="R36" s="920">
        <v>1342.977801197</v>
      </c>
      <c r="S36" s="63"/>
    </row>
    <row r="37" spans="2:19" ht="20.149999999999999" customHeight="1">
      <c r="B37" s="183" t="s">
        <v>197</v>
      </c>
      <c r="C37" s="958" t="s">
        <v>68</v>
      </c>
      <c r="D37" s="279">
        <v>114.793147</v>
      </c>
      <c r="E37" s="279">
        <v>165.733738891</v>
      </c>
      <c r="F37" s="279">
        <v>197.47801576199996</v>
      </c>
      <c r="G37" s="279">
        <v>199.16521447900004</v>
      </c>
      <c r="H37" s="279">
        <v>200.33344864700004</v>
      </c>
      <c r="I37" s="279">
        <v>204.123835359</v>
      </c>
      <c r="J37" s="279">
        <v>207.24726142</v>
      </c>
      <c r="K37" s="279">
        <v>212.37644400100001</v>
      </c>
      <c r="L37" s="279">
        <v>213.92483592599999</v>
      </c>
      <c r="M37" s="279">
        <v>212.11596500900001</v>
      </c>
      <c r="N37" s="279">
        <v>213.39149527500001</v>
      </c>
      <c r="O37" s="279">
        <v>213.531851923</v>
      </c>
      <c r="P37" s="279">
        <v>215.60552582700001</v>
      </c>
      <c r="Q37" s="279">
        <v>217.17691678</v>
      </c>
      <c r="R37" s="920">
        <v>218.923783525</v>
      </c>
      <c r="S37" s="63"/>
    </row>
    <row r="38" spans="2:19" ht="20.149999999999999" customHeight="1">
      <c r="B38" s="183" t="s">
        <v>198</v>
      </c>
      <c r="C38" s="958" t="s">
        <v>69</v>
      </c>
      <c r="D38" s="279">
        <v>599.87911299999996</v>
      </c>
      <c r="E38" s="279">
        <v>583.93048080899996</v>
      </c>
      <c r="F38" s="279">
        <v>564.59665924499996</v>
      </c>
      <c r="G38" s="279">
        <v>586.79148790899956</v>
      </c>
      <c r="H38" s="279">
        <v>603.86846971700004</v>
      </c>
      <c r="I38" s="279">
        <v>624.99243162699997</v>
      </c>
      <c r="J38" s="279">
        <v>629.12466520600003</v>
      </c>
      <c r="K38" s="279">
        <v>630.580244171</v>
      </c>
      <c r="L38" s="279">
        <v>635.23266309500002</v>
      </c>
      <c r="M38" s="279">
        <v>631.86346305699999</v>
      </c>
      <c r="N38" s="279">
        <v>632.07199898500005</v>
      </c>
      <c r="O38" s="279">
        <v>629.01257042400005</v>
      </c>
      <c r="P38" s="279">
        <v>627.99240160600004</v>
      </c>
      <c r="Q38" s="279">
        <v>630.19470342800003</v>
      </c>
      <c r="R38" s="920">
        <v>629.32075636399998</v>
      </c>
      <c r="S38" s="63"/>
    </row>
    <row r="39" spans="2:19" ht="20.149999999999999" customHeight="1">
      <c r="B39" s="960" t="s">
        <v>239</v>
      </c>
      <c r="C39" s="958" t="s">
        <v>347</v>
      </c>
      <c r="D39" s="959">
        <v>0</v>
      </c>
      <c r="E39" s="959">
        <v>0</v>
      </c>
      <c r="F39" s="959">
        <v>0</v>
      </c>
      <c r="G39" s="959">
        <v>0</v>
      </c>
      <c r="H39" s="959">
        <v>0</v>
      </c>
      <c r="I39" s="959">
        <v>0</v>
      </c>
      <c r="J39" s="959">
        <v>0</v>
      </c>
      <c r="K39" s="959">
        <v>0</v>
      </c>
      <c r="L39" s="959">
        <v>0</v>
      </c>
      <c r="M39" s="959">
        <v>0</v>
      </c>
      <c r="N39" s="959">
        <v>0</v>
      </c>
      <c r="O39" s="959">
        <v>0</v>
      </c>
      <c r="P39" s="959">
        <v>0</v>
      </c>
      <c r="Q39" s="959">
        <v>0</v>
      </c>
      <c r="R39" s="961">
        <v>0</v>
      </c>
      <c r="S39" s="63"/>
    </row>
    <row r="40" spans="2:19" ht="24.75" customHeight="1" thickBot="1">
      <c r="B40" s="1555" t="s">
        <v>238</v>
      </c>
      <c r="C40" s="1556"/>
      <c r="D40" s="442">
        <f>SUM(D5:D39)</f>
        <v>98220.411012999975</v>
      </c>
      <c r="E40" s="442">
        <f>SUM(E5:E39)</f>
        <v>108784.31231800703</v>
      </c>
      <c r="F40" s="442">
        <f t="shared" ref="F40:H40" si="0">SUM(F5:F39)</f>
        <v>110269.53553388406</v>
      </c>
      <c r="G40" s="442">
        <f t="shared" si="0"/>
        <v>110717.85465877305</v>
      </c>
      <c r="H40" s="442">
        <f t="shared" si="0"/>
        <v>110770.35390510998</v>
      </c>
      <c r="I40" s="442">
        <f t="shared" ref="I40:R40" si="1">SUM(I5:I39)</f>
        <v>110770.17655169299</v>
      </c>
      <c r="J40" s="442">
        <f t="shared" si="1"/>
        <v>111529.05839423297</v>
      </c>
      <c r="K40" s="442">
        <f t="shared" si="1"/>
        <v>112364.36078079599</v>
      </c>
      <c r="L40" s="442">
        <f t="shared" si="1"/>
        <v>113425.42651364997</v>
      </c>
      <c r="M40" s="442">
        <f>SUM(M5:M39)</f>
        <v>113348.68023529201</v>
      </c>
      <c r="N40" s="442">
        <f>SUM(N5:N39)</f>
        <v>113822.342577034</v>
      </c>
      <c r="O40" s="442">
        <f t="shared" ref="O40:Q40" si="2">SUM(O5:O39)</f>
        <v>113836.50788414004</v>
      </c>
      <c r="P40" s="442">
        <f t="shared" si="2"/>
        <v>114124.245031007</v>
      </c>
      <c r="Q40" s="442">
        <f t="shared" si="2"/>
        <v>114688.89517855801</v>
      </c>
      <c r="R40" s="443">
        <f t="shared" si="1"/>
        <v>115112.748701783</v>
      </c>
      <c r="S40" s="64"/>
    </row>
    <row r="41" spans="2:19">
      <c r="B41" s="5"/>
      <c r="C41" s="5"/>
    </row>
    <row r="42" spans="2:19">
      <c r="D42" s="65"/>
      <c r="E42" s="65"/>
      <c r="F42" s="65"/>
      <c r="G42" s="65"/>
      <c r="H42" s="65"/>
      <c r="I42" s="65"/>
      <c r="J42" s="65"/>
      <c r="K42" s="65"/>
      <c r="L42" s="65"/>
      <c r="M42" s="65"/>
      <c r="N42" s="65"/>
      <c r="O42" s="65"/>
      <c r="P42" s="65"/>
      <c r="Q42" s="65"/>
      <c r="R42" s="65"/>
    </row>
    <row r="43" spans="2:19">
      <c r="D43" s="24"/>
      <c r="E43" s="24"/>
      <c r="F43" s="24"/>
      <c r="G43" s="24"/>
      <c r="H43" s="24"/>
      <c r="I43" s="24"/>
      <c r="J43" s="24"/>
      <c r="K43" s="24"/>
      <c r="L43" s="24"/>
      <c r="M43" s="24"/>
      <c r="N43" s="24"/>
      <c r="O43" s="24"/>
      <c r="P43" s="24"/>
      <c r="Q43" s="24"/>
      <c r="R43" s="24"/>
    </row>
    <row r="71" spans="19:19">
      <c r="S71" s="26"/>
    </row>
    <row r="72" spans="19:19">
      <c r="S72" s="26"/>
    </row>
    <row r="73" spans="19:19">
      <c r="S73" s="26"/>
    </row>
    <row r="74" spans="19:19">
      <c r="S74" s="26"/>
    </row>
    <row r="75" spans="19:19">
      <c r="S75" s="26"/>
    </row>
    <row r="76" spans="19:19">
      <c r="S76" s="26"/>
    </row>
    <row r="77" spans="19:19">
      <c r="S77" s="26"/>
    </row>
    <row r="78" spans="19:19">
      <c r="S78" s="26"/>
    </row>
    <row r="79" spans="19:19">
      <c r="S79" s="26"/>
    </row>
    <row r="80" spans="19:19">
      <c r="S80" s="26"/>
    </row>
    <row r="81" spans="19:19">
      <c r="S81" s="26"/>
    </row>
    <row r="82" spans="19:19">
      <c r="S82" s="26"/>
    </row>
    <row r="83" spans="19:19">
      <c r="S83" s="26"/>
    </row>
    <row r="84" spans="19:19">
      <c r="S84" s="26"/>
    </row>
    <row r="85" spans="19:19">
      <c r="S85" s="26"/>
    </row>
    <row r="86" spans="19:19">
      <c r="S86" s="26"/>
    </row>
    <row r="87" spans="19:19">
      <c r="S87" s="26"/>
    </row>
    <row r="88" spans="19:19">
      <c r="S88" s="26"/>
    </row>
    <row r="89" spans="19:19">
      <c r="S89" s="26"/>
    </row>
    <row r="90" spans="19:19">
      <c r="S90" s="26"/>
    </row>
    <row r="91" spans="19:19">
      <c r="S91" s="26"/>
    </row>
    <row r="92" spans="19:19">
      <c r="S92" s="26"/>
    </row>
    <row r="93" spans="19:19">
      <c r="S93" s="26"/>
    </row>
    <row r="94" spans="19:19">
      <c r="S94" s="26"/>
    </row>
    <row r="95" spans="19:19">
      <c r="S95" s="26"/>
    </row>
    <row r="96" spans="19:19">
      <c r="S96" s="26"/>
    </row>
    <row r="97" spans="19:19">
      <c r="S97" s="26"/>
    </row>
    <row r="98" spans="19:19">
      <c r="S98" s="26"/>
    </row>
    <row r="99" spans="19:19">
      <c r="S99" s="26"/>
    </row>
    <row r="100" spans="19:19">
      <c r="S100" s="26"/>
    </row>
    <row r="101" spans="19:19">
      <c r="S101" s="26"/>
    </row>
    <row r="102" spans="19:19">
      <c r="S102" s="26"/>
    </row>
    <row r="103" spans="19:19">
      <c r="S103" s="26"/>
    </row>
    <row r="104" spans="19:19">
      <c r="S104" s="26"/>
    </row>
    <row r="105" spans="19:19">
      <c r="S105" s="26"/>
    </row>
    <row r="113" spans="1:19">
      <c r="A113" s="24"/>
      <c r="S113" s="26"/>
    </row>
    <row r="114" spans="1:19">
      <c r="S114" s="26"/>
    </row>
    <row r="115" spans="1:19">
      <c r="S115" s="26"/>
    </row>
    <row r="116" spans="1:19">
      <c r="S116" s="26"/>
    </row>
    <row r="117" spans="1:19">
      <c r="S117" s="26"/>
    </row>
    <row r="118" spans="1:19">
      <c r="S118" s="26"/>
    </row>
    <row r="119" spans="1:19">
      <c r="S119" s="26"/>
    </row>
    <row r="120" spans="1:19">
      <c r="S120" s="26"/>
    </row>
    <row r="121" spans="1:19">
      <c r="S121" s="26"/>
    </row>
    <row r="122" spans="1:19">
      <c r="S122" s="26"/>
    </row>
    <row r="123" spans="1:19">
      <c r="S123" s="26"/>
    </row>
    <row r="124" spans="1:19">
      <c r="S124" s="26"/>
    </row>
    <row r="125" spans="1:19">
      <c r="S125" s="26"/>
    </row>
    <row r="126" spans="1:19">
      <c r="S126" s="26"/>
    </row>
    <row r="127" spans="1:19">
      <c r="S127" s="26"/>
    </row>
    <row r="128" spans="1:19">
      <c r="S128" s="26"/>
    </row>
    <row r="129" spans="19:19">
      <c r="S129" s="26"/>
    </row>
    <row r="130" spans="19:19">
      <c r="S130" s="26"/>
    </row>
    <row r="131" spans="19:19">
      <c r="S131" s="26"/>
    </row>
    <row r="132" spans="19:19">
      <c r="S132" s="26"/>
    </row>
    <row r="133" spans="19:19">
      <c r="S133" s="26"/>
    </row>
    <row r="134" spans="19:19">
      <c r="S134" s="26"/>
    </row>
    <row r="135" spans="19:19">
      <c r="S135" s="26"/>
    </row>
    <row r="136" spans="19:19">
      <c r="S136" s="26"/>
    </row>
    <row r="137" spans="19:19">
      <c r="S137" s="26"/>
    </row>
    <row r="138" spans="19:19">
      <c r="S138" s="26"/>
    </row>
    <row r="139" spans="19:19">
      <c r="S139" s="26"/>
    </row>
    <row r="140" spans="19:19">
      <c r="S140" s="26"/>
    </row>
    <row r="141" spans="19:19">
      <c r="S141" s="26"/>
    </row>
    <row r="142" spans="19:19">
      <c r="S142" s="26"/>
    </row>
    <row r="143" spans="19:19">
      <c r="S143" s="26"/>
    </row>
    <row r="144" spans="19:19">
      <c r="S144" s="26"/>
    </row>
    <row r="145" spans="19:19">
      <c r="S145" s="26"/>
    </row>
    <row r="146" spans="19:19">
      <c r="S146" s="26"/>
    </row>
    <row r="147" spans="19:19">
      <c r="S147" s="26"/>
    </row>
    <row r="148" spans="19:19">
      <c r="S148" s="26"/>
    </row>
  </sheetData>
  <mergeCells count="7">
    <mergeCell ref="B40:C40"/>
    <mergeCell ref="B3:C4"/>
    <mergeCell ref="B2:R2"/>
    <mergeCell ref="E3:E4"/>
    <mergeCell ref="F3:H3"/>
    <mergeCell ref="D3:D4"/>
    <mergeCell ref="I3:R3"/>
  </mergeCells>
  <printOptions horizontalCentered="1"/>
  <pageMargins left="0.31496062992125984" right="0.39370078740157483" top="0.74803149606299213" bottom="0.27559055118110237" header="0.55118110236220474" footer="0.15748031496062992"/>
  <pageSetup paperSize="9" scale="60"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2" manualBreakCount="2">
    <brk id="1" max="18" man="1"/>
    <brk id="55" max="16383" man="1"/>
  </rowBreaks>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B1:BP108"/>
  <sheetViews>
    <sheetView showGridLines="0" view="pageBreakPreview" zoomScale="70" zoomScaleNormal="100" zoomScaleSheetLayoutView="70" workbookViewId="0">
      <selection activeCell="F240" sqref="F240"/>
    </sheetView>
  </sheetViews>
  <sheetFormatPr defaultColWidth="0" defaultRowHeight="12.75" customHeight="1"/>
  <cols>
    <col min="1" max="1" width="2.69140625" style="13" customWidth="1"/>
    <col min="2" max="2" width="2.4609375" style="13" customWidth="1"/>
    <col min="3" max="3" width="49" style="13" customWidth="1"/>
    <col min="4" max="18" width="8.23046875" style="79" customWidth="1"/>
    <col min="19" max="19" width="23.53515625" style="2" customWidth="1"/>
    <col min="20" max="20" width="16.23046875" style="4" customWidth="1"/>
    <col min="21" max="21" width="20" style="13" customWidth="1"/>
    <col min="22" max="26" width="6.69140625" style="13" customWidth="1"/>
    <col min="27" max="27" width="8.23046875" style="13" hidden="1" customWidth="1"/>
    <col min="28" max="28" width="0" style="13" hidden="1" customWidth="1"/>
    <col min="29" max="40" width="8.23046875" style="13" hidden="1" customWidth="1"/>
    <col min="41" max="41" width="0" style="13" hidden="1" customWidth="1"/>
    <col min="42" max="50" width="8.23046875" style="13" hidden="1" customWidth="1"/>
    <col min="51" max="67" width="0" style="13" hidden="1" customWidth="1"/>
    <col min="68" max="68" width="8.23046875" style="13" hidden="1" customWidth="1"/>
    <col min="69" max="16384" width="0" style="13" hidden="1"/>
  </cols>
  <sheetData>
    <row r="1" spans="2:20" ht="75" customHeight="1">
      <c r="B1" s="1558" t="s">
        <v>754</v>
      </c>
      <c r="C1" s="1559"/>
      <c r="D1" s="1559"/>
      <c r="E1" s="1559"/>
      <c r="F1" s="1559"/>
      <c r="G1" s="1559"/>
      <c r="H1" s="1559"/>
      <c r="I1" s="1559"/>
      <c r="J1" s="1559"/>
      <c r="K1" s="1559"/>
      <c r="L1" s="1559"/>
      <c r="M1" s="1559"/>
      <c r="N1" s="1559"/>
      <c r="O1" s="1559"/>
      <c r="P1" s="1559"/>
      <c r="Q1" s="1559"/>
      <c r="R1" s="1560"/>
      <c r="S1" s="334"/>
      <c r="T1" s="173"/>
    </row>
    <row r="2" spans="2:20" ht="22" customHeight="1">
      <c r="B2" s="1342" t="s">
        <v>587</v>
      </c>
      <c r="C2" s="1561"/>
      <c r="D2" s="1537" t="s">
        <v>280</v>
      </c>
      <c r="E2" s="1506" t="s">
        <v>284</v>
      </c>
      <c r="F2" s="1349">
        <v>2020</v>
      </c>
      <c r="G2" s="1349"/>
      <c r="H2" s="1349"/>
      <c r="I2" s="1349">
        <v>2021</v>
      </c>
      <c r="J2" s="1349"/>
      <c r="K2" s="1349"/>
      <c r="L2" s="1349"/>
      <c r="M2" s="1349"/>
      <c r="N2" s="1349"/>
      <c r="O2" s="1349"/>
      <c r="P2" s="1349"/>
      <c r="Q2" s="1349"/>
      <c r="R2" s="1350"/>
      <c r="S2" s="335"/>
    </row>
    <row r="3" spans="2:20" ht="22" customHeight="1">
      <c r="B3" s="1562"/>
      <c r="C3" s="1563"/>
      <c r="D3" s="1537"/>
      <c r="E3" s="1507"/>
      <c r="F3" s="854" t="s">
        <v>13</v>
      </c>
      <c r="G3" s="854" t="s">
        <v>14</v>
      </c>
      <c r="H3" s="854" t="s">
        <v>15</v>
      </c>
      <c r="I3" s="1087" t="s">
        <v>0</v>
      </c>
      <c r="J3" s="1107" t="s">
        <v>1</v>
      </c>
      <c r="K3" s="1115" t="s">
        <v>2</v>
      </c>
      <c r="L3" s="1115" t="s">
        <v>3</v>
      </c>
      <c r="M3" s="1115" t="s">
        <v>4</v>
      </c>
      <c r="N3" s="1115" t="s">
        <v>5</v>
      </c>
      <c r="O3" s="1115" t="s">
        <v>6</v>
      </c>
      <c r="P3" s="1115" t="s">
        <v>269</v>
      </c>
      <c r="Q3" s="1115" t="s">
        <v>7</v>
      </c>
      <c r="R3" s="1109" t="s">
        <v>13</v>
      </c>
      <c r="S3" s="335"/>
    </row>
    <row r="4" spans="2:20" ht="12.75" customHeight="1">
      <c r="B4" s="1569" t="s">
        <v>715</v>
      </c>
      <c r="C4" s="1570"/>
      <c r="R4" s="415"/>
      <c r="S4" s="336"/>
    </row>
    <row r="5" spans="2:20" ht="12">
      <c r="B5" s="158" t="s">
        <v>18</v>
      </c>
      <c r="C5" s="962" t="s">
        <v>702</v>
      </c>
      <c r="R5" s="415"/>
      <c r="S5" s="337"/>
    </row>
    <row r="6" spans="2:20" ht="11.15" customHeight="1">
      <c r="B6" s="158"/>
      <c r="C6" s="151" t="s">
        <v>211</v>
      </c>
      <c r="D6" s="79">
        <v>89560</v>
      </c>
      <c r="E6" s="79">
        <v>104989</v>
      </c>
      <c r="F6" s="79">
        <v>117828</v>
      </c>
      <c r="G6" s="79">
        <v>120687</v>
      </c>
      <c r="H6" s="79">
        <v>122350</v>
      </c>
      <c r="I6" s="79">
        <v>122149</v>
      </c>
      <c r="J6" s="79">
        <v>123644</v>
      </c>
      <c r="K6" s="79">
        <v>126187</v>
      </c>
      <c r="L6" s="79">
        <v>128701</v>
      </c>
      <c r="M6" s="79">
        <v>129837</v>
      </c>
      <c r="N6" s="79">
        <v>132468</v>
      </c>
      <c r="O6" s="79">
        <v>133475</v>
      </c>
      <c r="P6" s="79">
        <v>135580</v>
      </c>
      <c r="Q6" s="79">
        <v>137863</v>
      </c>
      <c r="R6" s="415">
        <v>138951</v>
      </c>
    </row>
    <row r="7" spans="2:20" ht="11.15" customHeight="1">
      <c r="B7" s="158"/>
      <c r="C7" s="151" t="s">
        <v>107</v>
      </c>
      <c r="D7" s="79">
        <v>2073</v>
      </c>
      <c r="E7" s="79">
        <v>2325</v>
      </c>
      <c r="F7" s="79">
        <v>2465</v>
      </c>
      <c r="G7" s="79">
        <v>2443</v>
      </c>
      <c r="H7" s="79">
        <v>2321</v>
      </c>
      <c r="I7" s="79">
        <v>2376</v>
      </c>
      <c r="J7" s="79">
        <v>2519</v>
      </c>
      <c r="K7" s="79">
        <v>2534</v>
      </c>
      <c r="L7" s="79">
        <v>2688</v>
      </c>
      <c r="M7" s="79">
        <v>2805</v>
      </c>
      <c r="N7" s="79">
        <v>2805</v>
      </c>
      <c r="O7" s="79">
        <v>3230</v>
      </c>
      <c r="P7" s="79">
        <v>3435</v>
      </c>
      <c r="Q7" s="79">
        <v>2931</v>
      </c>
      <c r="R7" s="415">
        <v>2709</v>
      </c>
    </row>
    <row r="8" spans="2:20" ht="11.15" customHeight="1">
      <c r="B8" s="158" t="s">
        <v>101</v>
      </c>
      <c r="C8" s="962" t="s">
        <v>634</v>
      </c>
      <c r="R8" s="415"/>
      <c r="S8" s="337"/>
    </row>
    <row r="9" spans="2:20" ht="11.15" customHeight="1">
      <c r="B9" s="158"/>
      <c r="C9" s="151" t="s">
        <v>211</v>
      </c>
      <c r="D9" s="79">
        <v>7200</v>
      </c>
      <c r="E9" s="79">
        <v>8642</v>
      </c>
      <c r="F9" s="79">
        <v>9776</v>
      </c>
      <c r="G9" s="79">
        <v>9932</v>
      </c>
      <c r="H9" s="79">
        <v>10090</v>
      </c>
      <c r="I9" s="79">
        <v>9993</v>
      </c>
      <c r="J9" s="79">
        <v>10146</v>
      </c>
      <c r="K9" s="79">
        <v>10371</v>
      </c>
      <c r="L9" s="79">
        <v>10522</v>
      </c>
      <c r="M9" s="79">
        <v>10739</v>
      </c>
      <c r="N9" s="79">
        <v>10925</v>
      </c>
      <c r="O9" s="79">
        <v>11071</v>
      </c>
      <c r="P9" s="79">
        <v>11384</v>
      </c>
      <c r="Q9" s="79">
        <v>11637</v>
      </c>
      <c r="R9" s="415">
        <v>11788</v>
      </c>
      <c r="S9" s="338"/>
    </row>
    <row r="10" spans="2:20" ht="11.15" customHeight="1">
      <c r="B10" s="158"/>
      <c r="C10" s="151" t="s">
        <v>107</v>
      </c>
      <c r="D10" s="79">
        <v>171</v>
      </c>
      <c r="E10" s="79">
        <v>220</v>
      </c>
      <c r="F10" s="79">
        <v>198</v>
      </c>
      <c r="G10" s="79">
        <v>231</v>
      </c>
      <c r="H10" s="79">
        <v>331</v>
      </c>
      <c r="I10" s="79">
        <v>377</v>
      </c>
      <c r="J10" s="79">
        <v>392</v>
      </c>
      <c r="K10" s="79">
        <v>301</v>
      </c>
      <c r="L10" s="79">
        <v>288</v>
      </c>
      <c r="M10" s="79">
        <v>351</v>
      </c>
      <c r="N10" s="79">
        <v>357</v>
      </c>
      <c r="O10" s="79">
        <v>389</v>
      </c>
      <c r="P10" s="79">
        <v>399</v>
      </c>
      <c r="Q10" s="79">
        <v>389</v>
      </c>
      <c r="R10" s="415">
        <v>390</v>
      </c>
      <c r="S10" s="338"/>
    </row>
    <row r="11" spans="2:20" ht="12">
      <c r="B11" s="159" t="s">
        <v>102</v>
      </c>
      <c r="C11" s="962" t="s">
        <v>586</v>
      </c>
      <c r="R11" s="415"/>
      <c r="S11" s="337"/>
    </row>
    <row r="12" spans="2:20" ht="11.15" customHeight="1">
      <c r="B12" s="159"/>
      <c r="C12" s="151" t="s">
        <v>211</v>
      </c>
      <c r="D12" s="79">
        <v>6608</v>
      </c>
      <c r="E12" s="79">
        <v>7947</v>
      </c>
      <c r="F12" s="79">
        <v>7355</v>
      </c>
      <c r="G12" s="79">
        <v>7287</v>
      </c>
      <c r="H12" s="79">
        <v>7534</v>
      </c>
      <c r="I12" s="79">
        <v>7408</v>
      </c>
      <c r="J12" s="79">
        <v>7361</v>
      </c>
      <c r="K12" s="79">
        <v>7020</v>
      </c>
      <c r="L12" s="79">
        <v>7199</v>
      </c>
      <c r="M12" s="79">
        <v>7334</v>
      </c>
      <c r="N12" s="79">
        <v>8427</v>
      </c>
      <c r="O12" s="79">
        <v>8511</v>
      </c>
      <c r="P12" s="79">
        <v>8481</v>
      </c>
      <c r="Q12" s="79">
        <v>8130</v>
      </c>
      <c r="R12" s="415">
        <v>8015</v>
      </c>
      <c r="S12" s="338"/>
    </row>
    <row r="13" spans="2:20" ht="11.15" customHeight="1">
      <c r="B13" s="159"/>
      <c r="C13" s="151" t="s">
        <v>107</v>
      </c>
      <c r="D13" s="79">
        <v>272</v>
      </c>
      <c r="E13" s="79">
        <v>327</v>
      </c>
      <c r="F13" s="79">
        <v>1108</v>
      </c>
      <c r="G13" s="79">
        <v>1207</v>
      </c>
      <c r="H13" s="79">
        <v>1172</v>
      </c>
      <c r="I13" s="79">
        <v>1163</v>
      </c>
      <c r="J13" s="79">
        <v>1188</v>
      </c>
      <c r="K13" s="79">
        <v>1221</v>
      </c>
      <c r="L13" s="79">
        <v>1308</v>
      </c>
      <c r="M13" s="79">
        <v>467</v>
      </c>
      <c r="N13" s="79">
        <v>463</v>
      </c>
      <c r="O13" s="79">
        <v>517</v>
      </c>
      <c r="P13" s="79">
        <v>515</v>
      </c>
      <c r="Q13" s="79">
        <v>429</v>
      </c>
      <c r="R13" s="415">
        <v>431</v>
      </c>
      <c r="S13" s="338"/>
    </row>
    <row r="14" spans="2:20" ht="11.15" customHeight="1">
      <c r="B14" s="158" t="s">
        <v>103</v>
      </c>
      <c r="C14" s="962" t="s">
        <v>588</v>
      </c>
      <c r="R14" s="415"/>
      <c r="S14" s="337"/>
    </row>
    <row r="15" spans="2:20" ht="11.15" customHeight="1">
      <c r="B15" s="158"/>
      <c r="C15" s="151" t="s">
        <v>211</v>
      </c>
      <c r="D15" s="79">
        <v>99028</v>
      </c>
      <c r="E15" s="79">
        <v>106936</v>
      </c>
      <c r="F15" s="79">
        <v>108853</v>
      </c>
      <c r="G15" s="79">
        <v>107622</v>
      </c>
      <c r="H15" s="79">
        <v>107409</v>
      </c>
      <c r="I15" s="79">
        <v>105865</v>
      </c>
      <c r="J15" s="79">
        <v>106460</v>
      </c>
      <c r="K15" s="79">
        <v>107489</v>
      </c>
      <c r="L15" s="79">
        <v>107946</v>
      </c>
      <c r="M15" s="79">
        <v>107638</v>
      </c>
      <c r="N15" s="79">
        <v>108002</v>
      </c>
      <c r="O15" s="79">
        <v>108274</v>
      </c>
      <c r="P15" s="79">
        <v>109526</v>
      </c>
      <c r="Q15" s="79">
        <v>110406</v>
      </c>
      <c r="R15" s="415">
        <v>109570</v>
      </c>
      <c r="S15" s="338"/>
    </row>
    <row r="16" spans="2:20" ht="11.15" customHeight="1">
      <c r="B16" s="158"/>
      <c r="C16" s="151" t="s">
        <v>107</v>
      </c>
      <c r="D16" s="79">
        <v>3292</v>
      </c>
      <c r="E16" s="79">
        <v>4396</v>
      </c>
      <c r="F16" s="79">
        <v>5218</v>
      </c>
      <c r="G16" s="79">
        <v>4568</v>
      </c>
      <c r="H16" s="79">
        <v>4661</v>
      </c>
      <c r="I16" s="79">
        <v>4873</v>
      </c>
      <c r="J16" s="79">
        <v>4954</v>
      </c>
      <c r="K16" s="79">
        <v>4980</v>
      </c>
      <c r="L16" s="79">
        <v>5190</v>
      </c>
      <c r="M16" s="79">
        <v>5174</v>
      </c>
      <c r="N16" s="79">
        <v>5154</v>
      </c>
      <c r="O16" s="79">
        <v>5482</v>
      </c>
      <c r="P16" s="79">
        <v>5571</v>
      </c>
      <c r="Q16" s="79">
        <v>6104</v>
      </c>
      <c r="R16" s="415">
        <v>5577</v>
      </c>
      <c r="S16" s="338"/>
    </row>
    <row r="17" spans="2:19" ht="11.15" customHeight="1">
      <c r="B17" s="158" t="s">
        <v>104</v>
      </c>
      <c r="C17" s="962" t="s">
        <v>589</v>
      </c>
      <c r="R17" s="415"/>
      <c r="S17" s="337"/>
    </row>
    <row r="18" spans="2:19" ht="11.15" customHeight="1">
      <c r="B18" s="158"/>
      <c r="C18" s="151" t="s">
        <v>211</v>
      </c>
      <c r="D18" s="79">
        <v>4307</v>
      </c>
      <c r="E18" s="79">
        <v>6288</v>
      </c>
      <c r="F18" s="79">
        <v>3543</v>
      </c>
      <c r="G18" s="79">
        <v>3469</v>
      </c>
      <c r="H18" s="79">
        <v>3603</v>
      </c>
      <c r="I18" s="79">
        <v>3523</v>
      </c>
      <c r="J18" s="79">
        <v>3577</v>
      </c>
      <c r="K18" s="79">
        <v>3539</v>
      </c>
      <c r="L18" s="79">
        <v>3416</v>
      </c>
      <c r="M18" s="79">
        <v>3458</v>
      </c>
      <c r="N18" s="79">
        <v>3340</v>
      </c>
      <c r="O18" s="79">
        <v>3367</v>
      </c>
      <c r="P18" s="79">
        <v>3322</v>
      </c>
      <c r="Q18" s="79">
        <v>3346</v>
      </c>
      <c r="R18" s="415">
        <v>3328</v>
      </c>
      <c r="S18" s="338"/>
    </row>
    <row r="19" spans="2:19" ht="11.15" customHeight="1">
      <c r="B19" s="158"/>
      <c r="C19" s="151" t="s">
        <v>107</v>
      </c>
      <c r="D19" s="79">
        <v>135</v>
      </c>
      <c r="E19" s="79">
        <v>101</v>
      </c>
      <c r="F19" s="79">
        <v>73</v>
      </c>
      <c r="G19" s="79">
        <v>75</v>
      </c>
      <c r="H19" s="79">
        <v>99</v>
      </c>
      <c r="I19" s="79">
        <v>106</v>
      </c>
      <c r="J19" s="79">
        <v>108</v>
      </c>
      <c r="K19" s="79">
        <v>104</v>
      </c>
      <c r="L19" s="79">
        <v>109</v>
      </c>
      <c r="M19" s="79">
        <v>107</v>
      </c>
      <c r="N19" s="79">
        <v>103</v>
      </c>
      <c r="O19" s="79">
        <v>108</v>
      </c>
      <c r="P19" s="79">
        <v>86</v>
      </c>
      <c r="Q19" s="79">
        <v>102</v>
      </c>
      <c r="R19" s="415">
        <v>113</v>
      </c>
      <c r="S19" s="338"/>
    </row>
    <row r="20" spans="2:19" ht="11.15" customHeight="1">
      <c r="B20" s="158" t="s">
        <v>212</v>
      </c>
      <c r="C20" s="152" t="s">
        <v>590</v>
      </c>
      <c r="R20" s="415"/>
      <c r="S20" s="337"/>
    </row>
    <row r="21" spans="2:19" ht="11.15" customHeight="1">
      <c r="B21" s="158"/>
      <c r="C21" s="151" t="s">
        <v>211</v>
      </c>
      <c r="D21" s="79">
        <v>62521</v>
      </c>
      <c r="E21" s="79">
        <v>65148</v>
      </c>
      <c r="F21" s="79">
        <v>56813</v>
      </c>
      <c r="G21" s="79">
        <v>55878</v>
      </c>
      <c r="H21" s="79">
        <v>52587</v>
      </c>
      <c r="I21" s="79">
        <v>50570</v>
      </c>
      <c r="J21" s="79">
        <v>49884</v>
      </c>
      <c r="K21" s="79">
        <v>49943</v>
      </c>
      <c r="L21" s="79">
        <v>49706</v>
      </c>
      <c r="M21" s="79">
        <v>49972</v>
      </c>
      <c r="N21" s="79">
        <v>51386</v>
      </c>
      <c r="O21" s="79">
        <v>51880</v>
      </c>
      <c r="P21" s="79">
        <v>52564</v>
      </c>
      <c r="Q21" s="79">
        <v>53987</v>
      </c>
      <c r="R21" s="415">
        <v>54194</v>
      </c>
      <c r="S21" s="338"/>
    </row>
    <row r="22" spans="2:19" ht="11.15" customHeight="1">
      <c r="B22" s="158"/>
      <c r="C22" s="151" t="s">
        <v>107</v>
      </c>
      <c r="D22" s="79">
        <v>3947</v>
      </c>
      <c r="E22" s="79">
        <v>5155</v>
      </c>
      <c r="F22" s="79">
        <v>5777</v>
      </c>
      <c r="G22" s="79">
        <v>5809</v>
      </c>
      <c r="H22" s="79">
        <v>5592</v>
      </c>
      <c r="I22" s="79">
        <v>5850</v>
      </c>
      <c r="J22" s="79">
        <v>6084</v>
      </c>
      <c r="K22" s="79">
        <v>5964</v>
      </c>
      <c r="L22" s="79">
        <v>6247</v>
      </c>
      <c r="M22" s="79">
        <v>6272</v>
      </c>
      <c r="N22" s="79">
        <v>6268</v>
      </c>
      <c r="O22" s="79">
        <v>6362</v>
      </c>
      <c r="P22" s="79">
        <v>6371</v>
      </c>
      <c r="Q22" s="79">
        <v>6213</v>
      </c>
      <c r="R22" s="415">
        <v>6436</v>
      </c>
      <c r="S22" s="338"/>
    </row>
    <row r="23" spans="2:19" ht="12">
      <c r="B23" s="158" t="s">
        <v>213</v>
      </c>
      <c r="C23" s="152" t="s">
        <v>703</v>
      </c>
      <c r="R23" s="415"/>
      <c r="S23" s="337"/>
    </row>
    <row r="24" spans="2:19" ht="11.15" customHeight="1">
      <c r="B24" s="158"/>
      <c r="C24" s="151" t="s">
        <v>211</v>
      </c>
      <c r="D24" s="79">
        <v>499248</v>
      </c>
      <c r="E24" s="79">
        <v>526356</v>
      </c>
      <c r="F24" s="79">
        <v>508001</v>
      </c>
      <c r="G24" s="79">
        <v>505570</v>
      </c>
      <c r="H24" s="79">
        <v>505330</v>
      </c>
      <c r="I24" s="79">
        <v>496581</v>
      </c>
      <c r="J24" s="79">
        <v>498407</v>
      </c>
      <c r="K24" s="79">
        <v>502972</v>
      </c>
      <c r="L24" s="79">
        <v>503951</v>
      </c>
      <c r="M24" s="79">
        <v>504210</v>
      </c>
      <c r="N24" s="79">
        <v>507498</v>
      </c>
      <c r="O24" s="79">
        <v>506244</v>
      </c>
      <c r="P24" s="79">
        <v>509158</v>
      </c>
      <c r="Q24" s="79">
        <v>514038</v>
      </c>
      <c r="R24" s="415">
        <v>516285</v>
      </c>
      <c r="S24" s="338"/>
    </row>
    <row r="25" spans="2:19" ht="11.15" customHeight="1">
      <c r="B25" s="158"/>
      <c r="C25" s="151" t="s">
        <v>107</v>
      </c>
      <c r="D25" s="79">
        <v>17170</v>
      </c>
      <c r="E25" s="79">
        <v>17774</v>
      </c>
      <c r="F25" s="79">
        <v>18696</v>
      </c>
      <c r="G25" s="79">
        <v>18480</v>
      </c>
      <c r="H25" s="79">
        <v>16942</v>
      </c>
      <c r="I25" s="79">
        <v>17786</v>
      </c>
      <c r="J25" s="79">
        <v>18527</v>
      </c>
      <c r="K25" s="79">
        <v>18848</v>
      </c>
      <c r="L25" s="79">
        <v>19786</v>
      </c>
      <c r="M25" s="79">
        <v>20270</v>
      </c>
      <c r="N25" s="79">
        <v>20089</v>
      </c>
      <c r="O25" s="79">
        <v>22127</v>
      </c>
      <c r="P25" s="79">
        <v>21988</v>
      </c>
      <c r="Q25" s="79">
        <v>21361</v>
      </c>
      <c r="R25" s="415">
        <v>21575</v>
      </c>
      <c r="S25" s="338"/>
    </row>
    <row r="26" spans="2:19" ht="24">
      <c r="B26" s="158" t="s">
        <v>26</v>
      </c>
      <c r="C26" s="152" t="s">
        <v>704</v>
      </c>
      <c r="R26" s="415"/>
      <c r="S26" s="337"/>
    </row>
    <row r="27" spans="2:19" ht="11.9" customHeight="1">
      <c r="B27" s="158"/>
      <c r="C27" s="151" t="s">
        <v>211</v>
      </c>
      <c r="D27" s="79">
        <v>37877</v>
      </c>
      <c r="E27" s="79">
        <v>43364</v>
      </c>
      <c r="F27" s="79">
        <v>47819</v>
      </c>
      <c r="G27" s="79">
        <v>48701</v>
      </c>
      <c r="H27" s="79">
        <v>48490</v>
      </c>
      <c r="I27" s="79">
        <v>48932</v>
      </c>
      <c r="J27" s="79">
        <v>49247</v>
      </c>
      <c r="K27" s="79">
        <v>49981</v>
      </c>
      <c r="L27" s="79">
        <v>49963</v>
      </c>
      <c r="M27" s="79">
        <v>50079</v>
      </c>
      <c r="N27" s="79">
        <v>50584</v>
      </c>
      <c r="O27" s="79">
        <v>51090</v>
      </c>
      <c r="P27" s="79">
        <v>51118</v>
      </c>
      <c r="Q27" s="79">
        <v>51205</v>
      </c>
      <c r="R27" s="415">
        <v>51368</v>
      </c>
      <c r="S27" s="338"/>
    </row>
    <row r="28" spans="2:19" ht="11.9" customHeight="1">
      <c r="B28" s="158"/>
      <c r="C28" s="151" t="s">
        <v>107</v>
      </c>
      <c r="D28" s="79">
        <v>1193</v>
      </c>
      <c r="E28" s="79">
        <v>1379</v>
      </c>
      <c r="F28" s="79">
        <v>1927</v>
      </c>
      <c r="G28" s="79">
        <v>1959</v>
      </c>
      <c r="H28" s="79">
        <v>1940</v>
      </c>
      <c r="I28" s="79">
        <v>2003</v>
      </c>
      <c r="J28" s="79">
        <v>2048</v>
      </c>
      <c r="K28" s="79">
        <v>2050</v>
      </c>
      <c r="L28" s="79">
        <v>2165</v>
      </c>
      <c r="M28" s="79">
        <v>2187</v>
      </c>
      <c r="N28" s="79">
        <v>2134</v>
      </c>
      <c r="O28" s="79">
        <v>2243</v>
      </c>
      <c r="P28" s="79">
        <v>2232</v>
      </c>
      <c r="Q28" s="79">
        <v>1670</v>
      </c>
      <c r="R28" s="415">
        <v>1682</v>
      </c>
      <c r="S28" s="338"/>
    </row>
    <row r="29" spans="2:19" ht="25.5" customHeight="1">
      <c r="B29" s="158" t="s">
        <v>214</v>
      </c>
      <c r="C29" s="152" t="s">
        <v>593</v>
      </c>
      <c r="R29" s="415"/>
      <c r="S29" s="337"/>
    </row>
    <row r="30" spans="2:19" ht="11.9" customHeight="1">
      <c r="B30" s="158"/>
      <c r="C30" s="151" t="s">
        <v>211</v>
      </c>
      <c r="D30" s="79">
        <v>37975</v>
      </c>
      <c r="E30" s="79">
        <v>42466</v>
      </c>
      <c r="F30" s="79">
        <v>40579</v>
      </c>
      <c r="G30" s="79">
        <v>40120</v>
      </c>
      <c r="H30" s="79">
        <v>40226</v>
      </c>
      <c r="I30" s="79">
        <v>39539</v>
      </c>
      <c r="J30" s="79">
        <v>39334</v>
      </c>
      <c r="K30" s="79">
        <v>39167</v>
      </c>
      <c r="L30" s="79">
        <v>39535</v>
      </c>
      <c r="M30" s="79">
        <v>39547</v>
      </c>
      <c r="N30" s="79">
        <v>40340</v>
      </c>
      <c r="O30" s="79">
        <v>40221</v>
      </c>
      <c r="P30" s="79">
        <v>40388</v>
      </c>
      <c r="Q30" s="79">
        <v>40631</v>
      </c>
      <c r="R30" s="415">
        <v>38664</v>
      </c>
      <c r="S30" s="338"/>
    </row>
    <row r="31" spans="2:19" ht="11.9" customHeight="1">
      <c r="B31" s="158"/>
      <c r="C31" s="151" t="s">
        <v>107</v>
      </c>
      <c r="D31" s="79">
        <v>1171</v>
      </c>
      <c r="E31" s="79">
        <v>1203</v>
      </c>
      <c r="F31" s="79">
        <v>1332</v>
      </c>
      <c r="G31" s="79">
        <v>1322</v>
      </c>
      <c r="H31" s="79">
        <v>1297</v>
      </c>
      <c r="I31" s="79">
        <v>1280</v>
      </c>
      <c r="J31" s="79">
        <v>1222</v>
      </c>
      <c r="K31" s="79">
        <v>1162</v>
      </c>
      <c r="L31" s="79">
        <v>1219</v>
      </c>
      <c r="M31" s="79">
        <v>1240</v>
      </c>
      <c r="N31" s="79">
        <v>1411</v>
      </c>
      <c r="O31" s="79">
        <v>1539</v>
      </c>
      <c r="P31" s="79">
        <v>1629</v>
      </c>
      <c r="Q31" s="79">
        <v>1676</v>
      </c>
      <c r="R31" s="415">
        <v>1732</v>
      </c>
      <c r="S31" s="338"/>
    </row>
    <row r="32" spans="2:19" ht="11.9" customHeight="1">
      <c r="B32" s="158" t="s">
        <v>28</v>
      </c>
      <c r="C32" s="152" t="s">
        <v>641</v>
      </c>
      <c r="R32" s="415"/>
      <c r="S32" s="337"/>
    </row>
    <row r="33" spans="2:20" ht="11.9" customHeight="1">
      <c r="B33" s="158"/>
      <c r="C33" s="151" t="s">
        <v>211</v>
      </c>
      <c r="D33" s="79">
        <v>16267</v>
      </c>
      <c r="E33" s="79">
        <v>14087</v>
      </c>
      <c r="F33" s="79">
        <v>12250</v>
      </c>
      <c r="G33" s="79">
        <v>11762</v>
      </c>
      <c r="H33" s="79">
        <v>11480</v>
      </c>
      <c r="I33" s="79">
        <v>11223</v>
      </c>
      <c r="J33" s="79">
        <v>11153</v>
      </c>
      <c r="K33" s="79">
        <v>10915</v>
      </c>
      <c r="L33" s="79">
        <v>10755</v>
      </c>
      <c r="M33" s="79">
        <v>10611</v>
      </c>
      <c r="N33" s="79">
        <v>10850</v>
      </c>
      <c r="O33" s="79">
        <v>10668</v>
      </c>
      <c r="P33" s="79">
        <v>10596</v>
      </c>
      <c r="Q33" s="79">
        <v>10416</v>
      </c>
      <c r="R33" s="415">
        <v>10640</v>
      </c>
      <c r="S33" s="338"/>
    </row>
    <row r="34" spans="2:20" ht="11.9" customHeight="1">
      <c r="B34" s="158"/>
      <c r="C34" s="151" t="s">
        <v>107</v>
      </c>
      <c r="D34" s="79">
        <v>336</v>
      </c>
      <c r="E34" s="79">
        <v>245</v>
      </c>
      <c r="F34" s="79">
        <v>385</v>
      </c>
      <c r="G34" s="79">
        <v>418</v>
      </c>
      <c r="H34" s="79">
        <v>244</v>
      </c>
      <c r="I34" s="79">
        <v>217</v>
      </c>
      <c r="J34" s="79">
        <v>243</v>
      </c>
      <c r="K34" s="79">
        <v>200</v>
      </c>
      <c r="L34" s="79">
        <v>206</v>
      </c>
      <c r="M34" s="79">
        <v>250</v>
      </c>
      <c r="N34" s="79">
        <v>261</v>
      </c>
      <c r="O34" s="79">
        <v>276</v>
      </c>
      <c r="P34" s="79">
        <v>255</v>
      </c>
      <c r="Q34" s="79">
        <v>235</v>
      </c>
      <c r="R34" s="415">
        <v>241</v>
      </c>
      <c r="S34" s="338"/>
    </row>
    <row r="35" spans="2:20" ht="24.75" customHeight="1">
      <c r="B35" s="160" t="s">
        <v>89</v>
      </c>
      <c r="C35" s="152" t="s">
        <v>705</v>
      </c>
      <c r="R35" s="415"/>
      <c r="S35" s="337"/>
    </row>
    <row r="36" spans="2:20" ht="10.5" customHeight="1">
      <c r="B36" s="160"/>
      <c r="C36" s="151" t="s">
        <v>211</v>
      </c>
      <c r="D36" s="79">
        <v>48371</v>
      </c>
      <c r="E36" s="79">
        <v>54162</v>
      </c>
      <c r="F36" s="79">
        <v>47426</v>
      </c>
      <c r="G36" s="79">
        <v>47126</v>
      </c>
      <c r="H36" s="79">
        <v>46696</v>
      </c>
      <c r="I36" s="79">
        <v>45795</v>
      </c>
      <c r="J36" s="79">
        <v>45834</v>
      </c>
      <c r="K36" s="79">
        <v>45878</v>
      </c>
      <c r="L36" s="79">
        <v>45878</v>
      </c>
      <c r="M36" s="79">
        <v>45816</v>
      </c>
      <c r="N36" s="79">
        <v>45576</v>
      </c>
      <c r="O36" s="79">
        <v>44619</v>
      </c>
      <c r="P36" s="79">
        <v>44728</v>
      </c>
      <c r="Q36" s="79">
        <v>45259</v>
      </c>
      <c r="R36" s="415">
        <v>44073</v>
      </c>
      <c r="S36" s="338"/>
    </row>
    <row r="37" spans="2:20" ht="10.5" customHeight="1">
      <c r="B37" s="160"/>
      <c r="C37" s="151" t="s">
        <v>107</v>
      </c>
      <c r="D37" s="79">
        <v>1495</v>
      </c>
      <c r="E37" s="79">
        <v>1609</v>
      </c>
      <c r="F37" s="79">
        <v>1905</v>
      </c>
      <c r="G37" s="79">
        <v>2537</v>
      </c>
      <c r="H37" s="79">
        <v>2551</v>
      </c>
      <c r="I37" s="79">
        <v>2373</v>
      </c>
      <c r="J37" s="79">
        <v>2445</v>
      </c>
      <c r="K37" s="79">
        <v>2430</v>
      </c>
      <c r="L37" s="79">
        <v>2512</v>
      </c>
      <c r="M37" s="79">
        <v>2705</v>
      </c>
      <c r="N37" s="79">
        <v>2524</v>
      </c>
      <c r="O37" s="79">
        <v>2639</v>
      </c>
      <c r="P37" s="79">
        <v>2638</v>
      </c>
      <c r="Q37" s="79">
        <v>2734</v>
      </c>
      <c r="R37" s="415">
        <v>2703</v>
      </c>
      <c r="S37" s="338"/>
    </row>
    <row r="38" spans="2:20" ht="23.5">
      <c r="B38" s="159" t="s">
        <v>81</v>
      </c>
      <c r="C38" s="152" t="s">
        <v>706</v>
      </c>
      <c r="R38" s="415"/>
      <c r="S38" s="337"/>
    </row>
    <row r="39" spans="2:20" ht="11.15" customHeight="1">
      <c r="B39" s="159"/>
      <c r="C39" s="151" t="s">
        <v>211</v>
      </c>
      <c r="D39" s="79">
        <v>532</v>
      </c>
      <c r="E39" s="79">
        <v>142</v>
      </c>
      <c r="F39" s="79">
        <v>102</v>
      </c>
      <c r="G39" s="79">
        <v>79</v>
      </c>
      <c r="H39" s="79">
        <v>88</v>
      </c>
      <c r="I39" s="79">
        <v>81</v>
      </c>
      <c r="J39" s="79">
        <v>78</v>
      </c>
      <c r="K39" s="79">
        <v>64</v>
      </c>
      <c r="L39" s="79">
        <v>55</v>
      </c>
      <c r="M39" s="79">
        <v>54</v>
      </c>
      <c r="N39" s="79">
        <v>241</v>
      </c>
      <c r="O39" s="79">
        <v>102</v>
      </c>
      <c r="P39" s="79">
        <v>57</v>
      </c>
      <c r="Q39" s="79">
        <v>57</v>
      </c>
      <c r="R39" s="415">
        <v>68</v>
      </c>
      <c r="S39" s="338"/>
    </row>
    <row r="40" spans="2:20" ht="11.15" customHeight="1">
      <c r="B40" s="159"/>
      <c r="C40" s="151" t="s">
        <v>107</v>
      </c>
      <c r="D40" s="79">
        <v>2</v>
      </c>
      <c r="E40" s="79">
        <v>1</v>
      </c>
      <c r="F40" s="79">
        <v>3</v>
      </c>
      <c r="G40" s="79">
        <v>3</v>
      </c>
      <c r="H40" s="79">
        <v>3</v>
      </c>
      <c r="I40" s="79">
        <v>3</v>
      </c>
      <c r="J40" s="79">
        <v>3</v>
      </c>
      <c r="K40" s="79">
        <v>0</v>
      </c>
      <c r="L40" s="79">
        <v>0</v>
      </c>
      <c r="M40" s="79">
        <v>0</v>
      </c>
      <c r="N40" s="79">
        <v>0</v>
      </c>
      <c r="O40" s="79">
        <v>0</v>
      </c>
      <c r="P40" s="79">
        <v>0</v>
      </c>
      <c r="Q40" s="79">
        <v>0</v>
      </c>
      <c r="R40" s="415">
        <v>0</v>
      </c>
      <c r="S40" s="338"/>
    </row>
    <row r="41" spans="2:20" ht="11.15" customHeight="1">
      <c r="B41" s="159" t="s">
        <v>82</v>
      </c>
      <c r="C41" s="152" t="s">
        <v>597</v>
      </c>
      <c r="R41" s="415"/>
      <c r="S41" s="337"/>
    </row>
    <row r="42" spans="2:20" ht="11.15" customHeight="1">
      <c r="B42" s="251"/>
      <c r="C42" s="151" t="s">
        <v>211</v>
      </c>
      <c r="D42" s="79">
        <v>3612</v>
      </c>
      <c r="E42" s="79">
        <v>3633</v>
      </c>
      <c r="F42" s="79">
        <v>3895</v>
      </c>
      <c r="G42" s="79">
        <v>3853</v>
      </c>
      <c r="H42" s="79">
        <v>3852</v>
      </c>
      <c r="I42" s="79">
        <v>3866</v>
      </c>
      <c r="J42" s="79">
        <v>3837</v>
      </c>
      <c r="K42" s="79">
        <v>3842</v>
      </c>
      <c r="L42" s="79">
        <v>3808</v>
      </c>
      <c r="M42" s="79">
        <v>3704</v>
      </c>
      <c r="N42" s="79">
        <v>3688</v>
      </c>
      <c r="O42" s="79">
        <v>3669</v>
      </c>
      <c r="P42" s="79">
        <v>3669</v>
      </c>
      <c r="Q42" s="79">
        <v>3791</v>
      </c>
      <c r="R42" s="415">
        <v>3811</v>
      </c>
      <c r="S42" s="338"/>
      <c r="T42" s="172"/>
    </row>
    <row r="43" spans="2:20" ht="11.15" customHeight="1">
      <c r="B43" s="159"/>
      <c r="C43" s="151" t="s">
        <v>107</v>
      </c>
      <c r="D43" s="79">
        <v>60</v>
      </c>
      <c r="E43" s="79">
        <v>75</v>
      </c>
      <c r="F43" s="79">
        <v>77</v>
      </c>
      <c r="G43" s="79">
        <v>67</v>
      </c>
      <c r="H43" s="79">
        <v>65</v>
      </c>
      <c r="I43" s="79">
        <v>67</v>
      </c>
      <c r="J43" s="79">
        <v>70</v>
      </c>
      <c r="K43" s="79">
        <v>73</v>
      </c>
      <c r="L43" s="79">
        <v>78</v>
      </c>
      <c r="M43" s="79">
        <v>73</v>
      </c>
      <c r="N43" s="79">
        <v>73</v>
      </c>
      <c r="O43" s="79">
        <v>70</v>
      </c>
      <c r="P43" s="79">
        <v>69</v>
      </c>
      <c r="Q43" s="79">
        <v>71</v>
      </c>
      <c r="R43" s="415">
        <v>71</v>
      </c>
      <c r="S43" s="338"/>
    </row>
    <row r="44" spans="2:20" ht="23">
      <c r="B44" s="160" t="s">
        <v>83</v>
      </c>
      <c r="C44" s="152" t="s">
        <v>707</v>
      </c>
      <c r="R44" s="415"/>
      <c r="S44" s="337"/>
    </row>
    <row r="45" spans="2:20" ht="11.15" customHeight="1">
      <c r="B45" s="160"/>
      <c r="C45" s="151" t="s">
        <v>211</v>
      </c>
      <c r="D45" s="79">
        <v>8131</v>
      </c>
      <c r="E45" s="79">
        <v>8654</v>
      </c>
      <c r="F45" s="79">
        <v>7760</v>
      </c>
      <c r="G45" s="79">
        <v>7777</v>
      </c>
      <c r="H45" s="79">
        <v>7801</v>
      </c>
      <c r="I45" s="79">
        <v>7711</v>
      </c>
      <c r="J45" s="79">
        <v>7747</v>
      </c>
      <c r="K45" s="79">
        <v>7859</v>
      </c>
      <c r="L45" s="79">
        <v>7899</v>
      </c>
      <c r="M45" s="79">
        <v>7793</v>
      </c>
      <c r="N45" s="79">
        <v>7892</v>
      </c>
      <c r="O45" s="79">
        <v>7530</v>
      </c>
      <c r="P45" s="79">
        <v>7499</v>
      </c>
      <c r="Q45" s="79">
        <v>7637</v>
      </c>
      <c r="R45" s="415">
        <v>7763</v>
      </c>
      <c r="S45" s="338"/>
    </row>
    <row r="46" spans="2:20" ht="11.15" customHeight="1">
      <c r="B46" s="160"/>
      <c r="C46" s="151" t="s">
        <v>107</v>
      </c>
      <c r="D46" s="79">
        <v>120</v>
      </c>
      <c r="E46" s="79">
        <v>200</v>
      </c>
      <c r="F46" s="79">
        <v>157</v>
      </c>
      <c r="G46" s="79">
        <v>145</v>
      </c>
      <c r="H46" s="79">
        <v>139</v>
      </c>
      <c r="I46" s="79">
        <v>138</v>
      </c>
      <c r="J46" s="79">
        <v>138</v>
      </c>
      <c r="K46" s="79">
        <v>139</v>
      </c>
      <c r="L46" s="79">
        <v>132</v>
      </c>
      <c r="M46" s="79">
        <v>140</v>
      </c>
      <c r="N46" s="79">
        <v>131</v>
      </c>
      <c r="O46" s="79">
        <v>133</v>
      </c>
      <c r="P46" s="79">
        <v>137</v>
      </c>
      <c r="Q46" s="79">
        <v>135</v>
      </c>
      <c r="R46" s="415">
        <v>139</v>
      </c>
      <c r="S46" s="338"/>
    </row>
    <row r="47" spans="2:20" ht="23.5">
      <c r="B47" s="159" t="s">
        <v>84</v>
      </c>
      <c r="C47" s="152" t="s">
        <v>708</v>
      </c>
      <c r="R47" s="415"/>
      <c r="S47" s="339"/>
    </row>
    <row r="48" spans="2:20" ht="11.9" customHeight="1">
      <c r="B48" s="159"/>
      <c r="C48" s="151" t="s">
        <v>211</v>
      </c>
      <c r="D48" s="79">
        <v>46281</v>
      </c>
      <c r="E48" s="79">
        <v>49008</v>
      </c>
      <c r="F48" s="79">
        <v>50697</v>
      </c>
      <c r="G48" s="79">
        <v>51754</v>
      </c>
      <c r="H48" s="79">
        <v>51473</v>
      </c>
      <c r="I48" s="79">
        <v>50793</v>
      </c>
      <c r="J48" s="79">
        <v>51063</v>
      </c>
      <c r="K48" s="79">
        <v>50820</v>
      </c>
      <c r="L48" s="79">
        <v>51076</v>
      </c>
      <c r="M48" s="79">
        <v>51072</v>
      </c>
      <c r="N48" s="79">
        <v>51364</v>
      </c>
      <c r="O48" s="79">
        <v>48236</v>
      </c>
      <c r="P48" s="79">
        <v>48871</v>
      </c>
      <c r="Q48" s="79">
        <v>49371</v>
      </c>
      <c r="R48" s="415">
        <v>49976</v>
      </c>
      <c r="S48" s="338"/>
    </row>
    <row r="49" spans="2:19" ht="11.9" customHeight="1">
      <c r="B49" s="159"/>
      <c r="C49" s="151" t="s">
        <v>107</v>
      </c>
      <c r="D49" s="79">
        <v>923</v>
      </c>
      <c r="E49" s="79">
        <v>1136</v>
      </c>
      <c r="F49" s="79">
        <v>1555</v>
      </c>
      <c r="G49" s="79">
        <v>1554</v>
      </c>
      <c r="H49" s="79">
        <v>1555</v>
      </c>
      <c r="I49" s="79">
        <v>1597</v>
      </c>
      <c r="J49" s="79">
        <v>1663</v>
      </c>
      <c r="K49" s="79">
        <v>1428</v>
      </c>
      <c r="L49" s="79">
        <v>1574</v>
      </c>
      <c r="M49" s="79">
        <v>1631</v>
      </c>
      <c r="N49" s="79">
        <v>1589</v>
      </c>
      <c r="O49" s="79">
        <v>1616</v>
      </c>
      <c r="P49" s="79">
        <v>1619</v>
      </c>
      <c r="Q49" s="79">
        <v>1571</v>
      </c>
      <c r="R49" s="415">
        <v>1596</v>
      </c>
      <c r="S49" s="338"/>
    </row>
    <row r="50" spans="2:19" ht="23.25" customHeight="1">
      <c r="B50" s="160" t="s">
        <v>85</v>
      </c>
      <c r="C50" s="152" t="s">
        <v>709</v>
      </c>
      <c r="R50" s="415"/>
      <c r="S50" s="337"/>
    </row>
    <row r="51" spans="2:19" ht="11.9" customHeight="1">
      <c r="B51" s="160"/>
      <c r="C51" s="151" t="s">
        <v>211</v>
      </c>
      <c r="D51" s="79">
        <v>2199</v>
      </c>
      <c r="E51" s="79">
        <v>2209</v>
      </c>
      <c r="F51" s="79">
        <v>2387</v>
      </c>
      <c r="G51" s="79">
        <v>2376</v>
      </c>
      <c r="H51" s="79">
        <v>2249</v>
      </c>
      <c r="I51" s="79">
        <v>2241</v>
      </c>
      <c r="J51" s="79">
        <v>2239</v>
      </c>
      <c r="K51" s="79">
        <v>2262</v>
      </c>
      <c r="L51" s="79">
        <v>2309</v>
      </c>
      <c r="M51" s="79">
        <v>2314</v>
      </c>
      <c r="N51" s="79">
        <v>2363</v>
      </c>
      <c r="O51" s="79">
        <v>3088</v>
      </c>
      <c r="P51" s="79">
        <v>3078</v>
      </c>
      <c r="Q51" s="79">
        <v>3064</v>
      </c>
      <c r="R51" s="415">
        <v>3021</v>
      </c>
      <c r="S51" s="338"/>
    </row>
    <row r="52" spans="2:19" ht="11.9" customHeight="1">
      <c r="B52" s="160"/>
      <c r="C52" s="151" t="s">
        <v>107</v>
      </c>
      <c r="D52" s="79">
        <v>48</v>
      </c>
      <c r="E52" s="79">
        <v>51</v>
      </c>
      <c r="F52" s="79">
        <v>40</v>
      </c>
      <c r="G52" s="79">
        <v>39</v>
      </c>
      <c r="H52" s="79">
        <v>30</v>
      </c>
      <c r="I52" s="79">
        <v>37</v>
      </c>
      <c r="J52" s="79">
        <v>41</v>
      </c>
      <c r="K52" s="79">
        <v>44</v>
      </c>
      <c r="L52" s="79">
        <v>47</v>
      </c>
      <c r="M52" s="79">
        <v>46</v>
      </c>
      <c r="N52" s="79">
        <v>49</v>
      </c>
      <c r="O52" s="79">
        <v>62</v>
      </c>
      <c r="P52" s="79">
        <v>60</v>
      </c>
      <c r="Q52" s="79">
        <v>58</v>
      </c>
      <c r="R52" s="415">
        <v>56</v>
      </c>
      <c r="S52" s="338"/>
    </row>
    <row r="53" spans="2:19" ht="24" customHeight="1">
      <c r="B53" s="159" t="s">
        <v>86</v>
      </c>
      <c r="C53" s="152" t="s">
        <v>710</v>
      </c>
      <c r="R53" s="415"/>
      <c r="S53" s="339"/>
    </row>
    <row r="54" spans="2:19" ht="11.9" customHeight="1">
      <c r="B54" s="159"/>
      <c r="C54" s="151" t="s">
        <v>211</v>
      </c>
      <c r="D54" s="79">
        <v>4</v>
      </c>
      <c r="E54" s="79">
        <v>6</v>
      </c>
      <c r="F54" s="79">
        <v>5</v>
      </c>
      <c r="G54" s="79">
        <v>5</v>
      </c>
      <c r="H54" s="79">
        <v>5</v>
      </c>
      <c r="I54" s="79">
        <v>5</v>
      </c>
      <c r="J54" s="79">
        <v>5</v>
      </c>
      <c r="K54" s="79">
        <v>5</v>
      </c>
      <c r="L54" s="79">
        <v>7</v>
      </c>
      <c r="M54" s="79">
        <v>7</v>
      </c>
      <c r="N54" s="79">
        <v>8</v>
      </c>
      <c r="O54" s="79">
        <v>3</v>
      </c>
      <c r="P54" s="79">
        <v>5</v>
      </c>
      <c r="Q54" s="79">
        <v>4</v>
      </c>
      <c r="R54" s="415">
        <v>3</v>
      </c>
      <c r="S54" s="338"/>
    </row>
    <row r="55" spans="2:19" ht="11.9" customHeight="1">
      <c r="B55" s="159"/>
      <c r="C55" s="151" t="s">
        <v>107</v>
      </c>
      <c r="D55" s="79">
        <v>0</v>
      </c>
      <c r="E55" s="79">
        <v>0</v>
      </c>
      <c r="F55" s="79">
        <v>0</v>
      </c>
      <c r="G55" s="79">
        <v>0</v>
      </c>
      <c r="H55" s="79">
        <v>0</v>
      </c>
      <c r="I55" s="79">
        <v>0</v>
      </c>
      <c r="J55" s="79">
        <v>0</v>
      </c>
      <c r="K55" s="79">
        <v>0</v>
      </c>
      <c r="L55" s="79">
        <v>0</v>
      </c>
      <c r="M55" s="79">
        <v>0</v>
      </c>
      <c r="N55" s="79">
        <v>0</v>
      </c>
      <c r="O55" s="79">
        <v>0</v>
      </c>
      <c r="P55" s="79">
        <v>0</v>
      </c>
      <c r="Q55" s="79">
        <v>0</v>
      </c>
      <c r="R55" s="415">
        <v>0</v>
      </c>
      <c r="S55" s="338"/>
    </row>
    <row r="56" spans="2:19" ht="24">
      <c r="B56" s="159" t="s">
        <v>87</v>
      </c>
      <c r="C56" s="152" t="s">
        <v>711</v>
      </c>
      <c r="R56" s="415"/>
      <c r="S56" s="337"/>
    </row>
    <row r="57" spans="2:19" ht="11.15" customHeight="1">
      <c r="B57" s="159"/>
      <c r="C57" s="151" t="s">
        <v>211</v>
      </c>
      <c r="D57" s="79">
        <v>252</v>
      </c>
      <c r="E57" s="79">
        <v>273</v>
      </c>
      <c r="F57" s="79">
        <v>224</v>
      </c>
      <c r="G57" s="79">
        <v>266</v>
      </c>
      <c r="H57" s="79">
        <v>228</v>
      </c>
      <c r="I57" s="79">
        <v>231</v>
      </c>
      <c r="J57" s="79">
        <v>236</v>
      </c>
      <c r="K57" s="79">
        <v>227</v>
      </c>
      <c r="L57" s="79">
        <v>228</v>
      </c>
      <c r="M57" s="79">
        <v>219</v>
      </c>
      <c r="N57" s="79">
        <v>224</v>
      </c>
      <c r="O57" s="79">
        <v>232</v>
      </c>
      <c r="P57" s="79">
        <v>226</v>
      </c>
      <c r="Q57" s="79">
        <v>199</v>
      </c>
      <c r="R57" s="415">
        <v>180</v>
      </c>
      <c r="S57" s="338"/>
    </row>
    <row r="58" spans="2:19" ht="11.15" customHeight="1">
      <c r="B58" s="159"/>
      <c r="C58" s="151" t="s">
        <v>107</v>
      </c>
      <c r="D58" s="79">
        <v>12</v>
      </c>
      <c r="E58" s="79">
        <v>11</v>
      </c>
      <c r="F58" s="79">
        <v>12</v>
      </c>
      <c r="G58" s="79">
        <v>11</v>
      </c>
      <c r="H58" s="79">
        <v>11</v>
      </c>
      <c r="I58" s="79">
        <v>12</v>
      </c>
      <c r="J58" s="79">
        <v>12</v>
      </c>
      <c r="K58" s="79">
        <v>10</v>
      </c>
      <c r="L58" s="79">
        <v>13</v>
      </c>
      <c r="M58" s="79">
        <v>10</v>
      </c>
      <c r="N58" s="79">
        <v>9</v>
      </c>
      <c r="O58" s="79">
        <v>9</v>
      </c>
      <c r="P58" s="79">
        <v>15</v>
      </c>
      <c r="Q58" s="79">
        <v>26</v>
      </c>
      <c r="R58" s="415">
        <v>24</v>
      </c>
      <c r="S58" s="338"/>
    </row>
    <row r="59" spans="2:19" ht="24">
      <c r="B59" s="159" t="s">
        <v>88</v>
      </c>
      <c r="C59" s="152" t="s">
        <v>712</v>
      </c>
      <c r="R59" s="415"/>
      <c r="S59" s="337"/>
    </row>
    <row r="60" spans="2:19" ht="11.15" customHeight="1">
      <c r="B60" s="159"/>
      <c r="C60" s="151" t="s">
        <v>211</v>
      </c>
      <c r="D60" s="79">
        <v>0</v>
      </c>
      <c r="E60" s="79">
        <v>0</v>
      </c>
      <c r="F60" s="79">
        <v>1</v>
      </c>
      <c r="G60" s="79">
        <v>1</v>
      </c>
      <c r="H60" s="79">
        <v>1</v>
      </c>
      <c r="I60" s="79">
        <v>1</v>
      </c>
      <c r="J60" s="79">
        <v>2</v>
      </c>
      <c r="K60" s="79">
        <v>3</v>
      </c>
      <c r="L60" s="79">
        <v>29</v>
      </c>
      <c r="M60" s="79">
        <v>0</v>
      </c>
      <c r="N60" s="79">
        <v>0</v>
      </c>
      <c r="O60" s="79">
        <v>0</v>
      </c>
      <c r="P60" s="79">
        <v>8</v>
      </c>
      <c r="Q60" s="79">
        <v>0</v>
      </c>
      <c r="R60" s="415">
        <v>0</v>
      </c>
      <c r="S60" s="338"/>
    </row>
    <row r="61" spans="2:19" ht="10.5" customHeight="1">
      <c r="B61" s="159"/>
      <c r="C61" s="151" t="s">
        <v>107</v>
      </c>
      <c r="D61" s="79">
        <v>0</v>
      </c>
      <c r="E61" s="79">
        <v>0</v>
      </c>
      <c r="F61" s="79">
        <v>0</v>
      </c>
      <c r="G61" s="79">
        <v>0</v>
      </c>
      <c r="H61" s="79">
        <v>0</v>
      </c>
      <c r="I61" s="79">
        <v>0</v>
      </c>
      <c r="J61" s="79">
        <v>0</v>
      </c>
      <c r="K61" s="79">
        <v>0</v>
      </c>
      <c r="L61" s="79">
        <v>0</v>
      </c>
      <c r="M61" s="79">
        <v>0</v>
      </c>
      <c r="N61" s="79">
        <v>0</v>
      </c>
      <c r="O61" s="79">
        <v>0</v>
      </c>
      <c r="P61" s="79">
        <v>0</v>
      </c>
      <c r="Q61" s="79">
        <v>0</v>
      </c>
      <c r="R61" s="415">
        <v>0</v>
      </c>
      <c r="S61" s="338"/>
    </row>
    <row r="62" spans="2:19" ht="10.5" customHeight="1">
      <c r="B62" s="158" t="s">
        <v>120</v>
      </c>
      <c r="C62" s="152" t="s">
        <v>713</v>
      </c>
      <c r="R62" s="415"/>
      <c r="S62" s="337"/>
    </row>
    <row r="63" spans="2:19" ht="11.15" customHeight="1">
      <c r="B63" s="158"/>
      <c r="C63" s="151" t="s">
        <v>211</v>
      </c>
      <c r="D63" s="79">
        <v>0</v>
      </c>
      <c r="E63" s="79">
        <v>264</v>
      </c>
      <c r="F63" s="79">
        <v>0</v>
      </c>
      <c r="G63" s="79">
        <v>0</v>
      </c>
      <c r="H63" s="79">
        <v>0</v>
      </c>
      <c r="I63" s="79">
        <v>0</v>
      </c>
      <c r="J63" s="79">
        <v>0</v>
      </c>
      <c r="K63" s="79">
        <v>0</v>
      </c>
      <c r="L63" s="79">
        <v>0</v>
      </c>
      <c r="M63" s="79">
        <v>0</v>
      </c>
      <c r="N63" s="79">
        <v>0</v>
      </c>
      <c r="O63" s="79">
        <v>0</v>
      </c>
      <c r="P63" s="79">
        <v>0</v>
      </c>
      <c r="Q63" s="79">
        <v>0</v>
      </c>
      <c r="R63" s="415">
        <v>0</v>
      </c>
      <c r="S63" s="338"/>
    </row>
    <row r="64" spans="2:19" ht="11.15" customHeight="1">
      <c r="B64" s="158"/>
      <c r="C64" s="151" t="s">
        <v>107</v>
      </c>
      <c r="D64" s="79">
        <v>0</v>
      </c>
      <c r="E64" s="79">
        <v>12</v>
      </c>
      <c r="F64" s="79">
        <v>0</v>
      </c>
      <c r="G64" s="79">
        <v>0</v>
      </c>
      <c r="H64" s="79">
        <v>0</v>
      </c>
      <c r="I64" s="79">
        <v>0</v>
      </c>
      <c r="J64" s="79">
        <v>0</v>
      </c>
      <c r="K64" s="79">
        <v>0</v>
      </c>
      <c r="L64" s="79">
        <v>0</v>
      </c>
      <c r="M64" s="79">
        <v>0</v>
      </c>
      <c r="N64" s="79">
        <v>0</v>
      </c>
      <c r="O64" s="79">
        <v>0</v>
      </c>
      <c r="P64" s="79">
        <v>0</v>
      </c>
      <c r="Q64" s="79">
        <v>0</v>
      </c>
      <c r="R64" s="415">
        <v>0</v>
      </c>
      <c r="S64" s="338"/>
    </row>
    <row r="65" spans="2:22" ht="12.75" customHeight="1">
      <c r="B65" s="1565" t="s">
        <v>714</v>
      </c>
      <c r="C65" s="1566"/>
      <c r="D65" s="975"/>
      <c r="E65" s="975"/>
      <c r="F65" s="975"/>
      <c r="G65" s="975"/>
      <c r="H65" s="975"/>
      <c r="I65" s="975"/>
      <c r="J65" s="975"/>
      <c r="K65" s="975"/>
      <c r="L65" s="975"/>
      <c r="M65" s="975"/>
      <c r="N65" s="975"/>
      <c r="O65" s="975"/>
      <c r="P65" s="975"/>
      <c r="Q65" s="975"/>
      <c r="R65" s="978"/>
      <c r="S65" s="340"/>
      <c r="T65" s="173"/>
    </row>
    <row r="66" spans="2:22" ht="11.25" customHeight="1">
      <c r="B66" s="979"/>
      <c r="C66" s="976" t="s">
        <v>211</v>
      </c>
      <c r="D66" s="977">
        <v>969973</v>
      </c>
      <c r="E66" s="977">
        <v>1044576</v>
      </c>
      <c r="F66" s="977">
        <v>1025314</v>
      </c>
      <c r="G66" s="977">
        <v>1024266</v>
      </c>
      <c r="H66" s="977">
        <v>1021493</v>
      </c>
      <c r="I66" s="977">
        <v>1006506</v>
      </c>
      <c r="J66" s="977">
        <v>1010254</v>
      </c>
      <c r="K66" s="977">
        <v>1018544</v>
      </c>
      <c r="L66" s="977">
        <v>1022982</v>
      </c>
      <c r="M66" s="977">
        <v>1024405</v>
      </c>
      <c r="N66" s="977">
        <v>1035178</v>
      </c>
      <c r="O66" s="977">
        <v>1032280</v>
      </c>
      <c r="P66" s="977">
        <v>1040259</v>
      </c>
      <c r="Q66" s="977">
        <v>1051042</v>
      </c>
      <c r="R66" s="980">
        <v>1051697</v>
      </c>
      <c r="S66" s="341"/>
      <c r="U66" s="69"/>
      <c r="V66" s="46"/>
    </row>
    <row r="67" spans="2:22" ht="11.9" customHeight="1" thickBot="1">
      <c r="B67" s="981"/>
      <c r="C67" s="982" t="s">
        <v>107</v>
      </c>
      <c r="D67" s="983">
        <v>32420</v>
      </c>
      <c r="E67" s="983">
        <v>36219</v>
      </c>
      <c r="F67" s="983">
        <v>40930</v>
      </c>
      <c r="G67" s="983">
        <v>40870</v>
      </c>
      <c r="H67" s="983">
        <v>38954</v>
      </c>
      <c r="I67" s="983">
        <v>40259</v>
      </c>
      <c r="J67" s="983">
        <v>41657</v>
      </c>
      <c r="K67" s="983">
        <v>41488</v>
      </c>
      <c r="L67" s="983">
        <v>43561</v>
      </c>
      <c r="M67" s="983">
        <v>43730</v>
      </c>
      <c r="N67" s="983">
        <v>43420</v>
      </c>
      <c r="O67" s="983">
        <v>46803</v>
      </c>
      <c r="P67" s="983">
        <v>47022</v>
      </c>
      <c r="Q67" s="984">
        <v>45706</v>
      </c>
      <c r="R67" s="984">
        <v>45476</v>
      </c>
      <c r="S67" s="342"/>
      <c r="U67" s="69"/>
      <c r="V67" s="46"/>
    </row>
    <row r="68" spans="2:22" ht="12.75" hidden="1" customHeight="1">
      <c r="B68" s="966" t="s">
        <v>260</v>
      </c>
      <c r="C68" s="967"/>
      <c r="D68" s="968"/>
      <c r="E68" s="968"/>
      <c r="F68" s="968"/>
      <c r="G68" s="968"/>
      <c r="H68" s="968"/>
      <c r="I68" s="968"/>
      <c r="J68" s="968"/>
      <c r="K68" s="968"/>
      <c r="L68" s="968"/>
      <c r="M68" s="968"/>
      <c r="N68" s="968"/>
      <c r="O68" s="968"/>
      <c r="P68" s="968"/>
      <c r="Q68" s="968"/>
      <c r="R68" s="968"/>
      <c r="S68" s="343"/>
    </row>
    <row r="69" spans="2:22" ht="12.75" hidden="1" customHeight="1">
      <c r="B69" s="969" t="s">
        <v>18</v>
      </c>
      <c r="C69" s="936" t="s">
        <v>130</v>
      </c>
      <c r="D69" s="968"/>
      <c r="E69" s="968"/>
      <c r="F69" s="968"/>
      <c r="G69" s="968"/>
      <c r="H69" s="968"/>
      <c r="I69" s="968"/>
      <c r="J69" s="968"/>
      <c r="K69" s="968"/>
      <c r="L69" s="968"/>
      <c r="M69" s="968"/>
      <c r="N69" s="968"/>
      <c r="O69" s="968"/>
      <c r="P69" s="968"/>
      <c r="Q69" s="968"/>
      <c r="R69" s="968"/>
      <c r="S69" s="344"/>
    </row>
    <row r="70" spans="2:22" ht="12.75" hidden="1" customHeight="1">
      <c r="B70" s="969"/>
      <c r="C70" s="970" t="s">
        <v>211</v>
      </c>
      <c r="D70" s="968"/>
      <c r="E70" s="968"/>
      <c r="F70" s="968"/>
      <c r="G70" s="968"/>
      <c r="H70" s="968"/>
      <c r="I70" s="968"/>
      <c r="J70" s="968"/>
      <c r="K70" s="968"/>
      <c r="L70" s="968"/>
      <c r="M70" s="968"/>
      <c r="N70" s="968"/>
      <c r="O70" s="968"/>
      <c r="P70" s="968"/>
      <c r="Q70" s="968"/>
      <c r="R70" s="968"/>
      <c r="S70" s="338"/>
    </row>
    <row r="71" spans="2:22" ht="12.75" hidden="1" customHeight="1">
      <c r="B71" s="969"/>
      <c r="C71" s="970" t="s">
        <v>107</v>
      </c>
      <c r="D71" s="968"/>
      <c r="E71" s="968"/>
      <c r="F71" s="968"/>
      <c r="G71" s="968"/>
      <c r="H71" s="968"/>
      <c r="I71" s="968"/>
      <c r="J71" s="968"/>
      <c r="K71" s="968"/>
      <c r="L71" s="968"/>
      <c r="M71" s="968"/>
      <c r="N71" s="968"/>
      <c r="O71" s="968"/>
      <c r="P71" s="968"/>
      <c r="Q71" s="968"/>
      <c r="R71" s="968"/>
      <c r="S71" s="338"/>
    </row>
    <row r="72" spans="2:22" ht="12.75" hidden="1" customHeight="1">
      <c r="B72" s="935" t="s">
        <v>19</v>
      </c>
      <c r="C72" s="936" t="s">
        <v>121</v>
      </c>
      <c r="D72" s="968"/>
      <c r="E72" s="968"/>
      <c r="F72" s="968"/>
      <c r="G72" s="968"/>
      <c r="H72" s="968"/>
      <c r="I72" s="968"/>
      <c r="J72" s="968"/>
      <c r="K72" s="968"/>
      <c r="L72" s="968"/>
      <c r="M72" s="968"/>
      <c r="N72" s="968"/>
      <c r="O72" s="968"/>
      <c r="P72" s="968"/>
      <c r="Q72" s="968"/>
      <c r="R72" s="968"/>
      <c r="S72" s="344"/>
    </row>
    <row r="73" spans="2:22" ht="12.75" hidden="1" customHeight="1">
      <c r="B73" s="935"/>
      <c r="C73" s="970" t="s">
        <v>211</v>
      </c>
      <c r="D73" s="968"/>
      <c r="E73" s="968"/>
      <c r="F73" s="968"/>
      <c r="G73" s="968"/>
      <c r="H73" s="968"/>
      <c r="I73" s="968"/>
      <c r="J73" s="968"/>
      <c r="K73" s="968"/>
      <c r="L73" s="968"/>
      <c r="M73" s="968"/>
      <c r="N73" s="968"/>
      <c r="O73" s="968"/>
      <c r="P73" s="968"/>
      <c r="Q73" s="968"/>
      <c r="R73" s="968"/>
      <c r="S73" s="338"/>
    </row>
    <row r="74" spans="2:22" ht="12.75" hidden="1" customHeight="1">
      <c r="B74" s="935"/>
      <c r="C74" s="970" t="s">
        <v>107</v>
      </c>
      <c r="D74" s="968"/>
      <c r="E74" s="968"/>
      <c r="F74" s="968"/>
      <c r="G74" s="968"/>
      <c r="H74" s="968"/>
      <c r="I74" s="968"/>
      <c r="J74" s="968"/>
      <c r="K74" s="968"/>
      <c r="L74" s="968"/>
      <c r="M74" s="968"/>
      <c r="N74" s="968"/>
      <c r="O74" s="968"/>
      <c r="P74" s="968"/>
      <c r="Q74" s="968"/>
      <c r="R74" s="968"/>
      <c r="S74" s="338"/>
    </row>
    <row r="75" spans="2:22" ht="12.75" hidden="1" customHeight="1">
      <c r="B75" s="971" t="s">
        <v>20</v>
      </c>
      <c r="C75" s="972" t="s">
        <v>21</v>
      </c>
      <c r="D75" s="968"/>
      <c r="E75" s="968"/>
      <c r="F75" s="968"/>
      <c r="G75" s="968"/>
      <c r="H75" s="968"/>
      <c r="I75" s="968"/>
      <c r="J75" s="968"/>
      <c r="K75" s="968"/>
      <c r="L75" s="968"/>
      <c r="M75" s="968"/>
      <c r="N75" s="968"/>
      <c r="O75" s="968"/>
      <c r="P75" s="968"/>
      <c r="Q75" s="968"/>
      <c r="R75" s="968"/>
      <c r="S75" s="345"/>
    </row>
    <row r="76" spans="2:22" ht="12.75" hidden="1" customHeight="1">
      <c r="B76" s="971"/>
      <c r="C76" s="970" t="s">
        <v>211</v>
      </c>
      <c r="D76" s="968"/>
      <c r="E76" s="968"/>
      <c r="F76" s="968"/>
      <c r="G76" s="968"/>
      <c r="H76" s="968"/>
      <c r="I76" s="968"/>
      <c r="J76" s="968"/>
      <c r="K76" s="968"/>
      <c r="L76" s="968"/>
      <c r="M76" s="968"/>
      <c r="N76" s="968"/>
      <c r="O76" s="968"/>
      <c r="P76" s="968"/>
      <c r="Q76" s="968"/>
      <c r="R76" s="968"/>
      <c r="S76" s="338"/>
    </row>
    <row r="77" spans="2:22" ht="12.75" hidden="1" customHeight="1">
      <c r="B77" s="971"/>
      <c r="C77" s="970" t="s">
        <v>107</v>
      </c>
      <c r="D77" s="968"/>
      <c r="E77" s="968"/>
      <c r="F77" s="968"/>
      <c r="G77" s="968"/>
      <c r="H77" s="968"/>
      <c r="I77" s="968"/>
      <c r="J77" s="968"/>
      <c r="K77" s="968"/>
      <c r="L77" s="968"/>
      <c r="M77" s="968"/>
      <c r="N77" s="968"/>
      <c r="O77" s="968"/>
      <c r="P77" s="968"/>
      <c r="Q77" s="968"/>
      <c r="R77" s="968"/>
      <c r="S77" s="338"/>
    </row>
    <row r="78" spans="2:22" ht="12.75" hidden="1" customHeight="1">
      <c r="B78" s="971" t="s">
        <v>22</v>
      </c>
      <c r="C78" s="972" t="s">
        <v>215</v>
      </c>
      <c r="D78" s="968"/>
      <c r="E78" s="968"/>
      <c r="F78" s="968"/>
      <c r="G78" s="968"/>
      <c r="H78" s="968"/>
      <c r="I78" s="968"/>
      <c r="J78" s="968"/>
      <c r="K78" s="968"/>
      <c r="L78" s="968"/>
      <c r="M78" s="968"/>
      <c r="N78" s="968"/>
      <c r="O78" s="968"/>
      <c r="P78" s="968"/>
      <c r="Q78" s="968"/>
      <c r="R78" s="968"/>
      <c r="S78" s="345"/>
    </row>
    <row r="79" spans="2:22" ht="12.75" hidden="1" customHeight="1">
      <c r="B79" s="971"/>
      <c r="C79" s="970" t="s">
        <v>211</v>
      </c>
      <c r="D79" s="968"/>
      <c r="E79" s="968"/>
      <c r="F79" s="968"/>
      <c r="G79" s="968"/>
      <c r="H79" s="968"/>
      <c r="I79" s="968"/>
      <c r="J79" s="968"/>
      <c r="K79" s="968"/>
      <c r="L79" s="968"/>
      <c r="M79" s="968"/>
      <c r="N79" s="968"/>
      <c r="O79" s="968"/>
      <c r="P79" s="968"/>
      <c r="Q79" s="968"/>
      <c r="R79" s="968"/>
      <c r="S79" s="338"/>
    </row>
    <row r="80" spans="2:22" ht="12.75" hidden="1" customHeight="1">
      <c r="B80" s="971"/>
      <c r="C80" s="970" t="s">
        <v>107</v>
      </c>
      <c r="D80" s="968"/>
      <c r="E80" s="968"/>
      <c r="F80" s="968"/>
      <c r="G80" s="968"/>
      <c r="H80" s="968"/>
      <c r="I80" s="968"/>
      <c r="J80" s="968"/>
      <c r="K80" s="968"/>
      <c r="L80" s="968"/>
      <c r="M80" s="968"/>
      <c r="N80" s="968"/>
      <c r="O80" s="968"/>
      <c r="P80" s="968"/>
      <c r="Q80" s="968"/>
      <c r="R80" s="968"/>
      <c r="S80" s="338"/>
    </row>
    <row r="81" spans="2:19" ht="12.75" hidden="1" customHeight="1">
      <c r="B81" s="971" t="s">
        <v>104</v>
      </c>
      <c r="C81" s="972" t="s">
        <v>114</v>
      </c>
      <c r="D81" s="968"/>
      <c r="E81" s="968"/>
      <c r="F81" s="968"/>
      <c r="G81" s="968"/>
      <c r="H81" s="968"/>
      <c r="I81" s="968"/>
      <c r="J81" s="968"/>
      <c r="K81" s="968"/>
      <c r="L81" s="968"/>
      <c r="M81" s="968"/>
      <c r="N81" s="968"/>
      <c r="O81" s="968"/>
      <c r="P81" s="968"/>
      <c r="Q81" s="968"/>
      <c r="R81" s="968"/>
      <c r="S81" s="345"/>
    </row>
    <row r="82" spans="2:19" ht="12.75" hidden="1" customHeight="1">
      <c r="B82" s="971"/>
      <c r="C82" s="970" t="s">
        <v>211</v>
      </c>
      <c r="D82" s="968"/>
      <c r="E82" s="968"/>
      <c r="F82" s="968"/>
      <c r="G82" s="968"/>
      <c r="H82" s="968"/>
      <c r="I82" s="968"/>
      <c r="J82" s="968"/>
      <c r="K82" s="968"/>
      <c r="L82" s="968"/>
      <c r="M82" s="968"/>
      <c r="N82" s="968"/>
      <c r="O82" s="968"/>
      <c r="P82" s="968"/>
      <c r="Q82" s="968"/>
      <c r="R82" s="968"/>
      <c r="S82" s="338"/>
    </row>
    <row r="83" spans="2:19" ht="12.75" hidden="1" customHeight="1">
      <c r="B83" s="971"/>
      <c r="C83" s="970" t="s">
        <v>107</v>
      </c>
      <c r="D83" s="968"/>
      <c r="E83" s="968"/>
      <c r="F83" s="968"/>
      <c r="G83" s="968"/>
      <c r="H83" s="968"/>
      <c r="I83" s="968"/>
      <c r="J83" s="968"/>
      <c r="K83" s="968"/>
      <c r="L83" s="968"/>
      <c r="M83" s="968"/>
      <c r="N83" s="968"/>
      <c r="O83" s="968"/>
      <c r="P83" s="968"/>
      <c r="Q83" s="968"/>
      <c r="R83" s="968"/>
      <c r="S83" s="338"/>
    </row>
    <row r="84" spans="2:19" ht="12.75" hidden="1" customHeight="1">
      <c r="B84" s="971" t="s">
        <v>212</v>
      </c>
      <c r="C84" s="972" t="s">
        <v>216</v>
      </c>
      <c r="D84" s="968"/>
      <c r="E84" s="968"/>
      <c r="F84" s="968"/>
      <c r="G84" s="968"/>
      <c r="H84" s="968"/>
      <c r="I84" s="968"/>
      <c r="J84" s="968"/>
      <c r="K84" s="968"/>
      <c r="L84" s="968"/>
      <c r="M84" s="968"/>
      <c r="N84" s="968"/>
      <c r="O84" s="968"/>
      <c r="P84" s="968"/>
      <c r="Q84" s="968"/>
      <c r="R84" s="968"/>
      <c r="S84" s="345"/>
    </row>
    <row r="85" spans="2:19" ht="12.75" hidden="1" customHeight="1">
      <c r="B85" s="971"/>
      <c r="C85" s="970" t="s">
        <v>211</v>
      </c>
      <c r="D85" s="968"/>
      <c r="E85" s="968"/>
      <c r="F85" s="968"/>
      <c r="G85" s="968"/>
      <c r="H85" s="968"/>
      <c r="I85" s="968"/>
      <c r="J85" s="968"/>
      <c r="K85" s="968"/>
      <c r="L85" s="968"/>
      <c r="M85" s="968"/>
      <c r="N85" s="968"/>
      <c r="O85" s="968"/>
      <c r="P85" s="968"/>
      <c r="Q85" s="968"/>
      <c r="R85" s="968"/>
      <c r="S85" s="338"/>
    </row>
    <row r="86" spans="2:19" ht="12.75" hidden="1" customHeight="1">
      <c r="B86" s="971"/>
      <c r="C86" s="970" t="s">
        <v>107</v>
      </c>
      <c r="D86" s="968"/>
      <c r="E86" s="968"/>
      <c r="F86" s="968"/>
      <c r="G86" s="968"/>
      <c r="H86" s="968"/>
      <c r="I86" s="968"/>
      <c r="J86" s="968"/>
      <c r="K86" s="968"/>
      <c r="L86" s="968"/>
      <c r="M86" s="968"/>
      <c r="N86" s="968"/>
      <c r="O86" s="968"/>
      <c r="P86" s="968"/>
      <c r="Q86" s="968"/>
      <c r="R86" s="968"/>
      <c r="S86" s="338"/>
    </row>
    <row r="87" spans="2:19" ht="12.75" hidden="1" customHeight="1">
      <c r="B87" s="971" t="s">
        <v>213</v>
      </c>
      <c r="C87" s="972" t="s">
        <v>217</v>
      </c>
      <c r="D87" s="968"/>
      <c r="E87" s="968"/>
      <c r="F87" s="968"/>
      <c r="G87" s="968"/>
      <c r="H87" s="968"/>
      <c r="I87" s="968"/>
      <c r="J87" s="968"/>
      <c r="K87" s="968"/>
      <c r="L87" s="968"/>
      <c r="M87" s="968"/>
      <c r="N87" s="968"/>
      <c r="O87" s="968"/>
      <c r="P87" s="968"/>
      <c r="Q87" s="968"/>
      <c r="R87" s="968"/>
      <c r="S87" s="345"/>
    </row>
    <row r="88" spans="2:19" ht="12.75" hidden="1" customHeight="1">
      <c r="B88" s="971"/>
      <c r="C88" s="970" t="s">
        <v>211</v>
      </c>
      <c r="D88" s="968"/>
      <c r="E88" s="968"/>
      <c r="F88" s="968"/>
      <c r="G88" s="968"/>
      <c r="H88" s="968"/>
      <c r="I88" s="968"/>
      <c r="J88" s="968"/>
      <c r="K88" s="968"/>
      <c r="L88" s="968"/>
      <c r="M88" s="968"/>
      <c r="N88" s="968"/>
      <c r="O88" s="968"/>
      <c r="P88" s="968"/>
      <c r="Q88" s="968"/>
      <c r="R88" s="968"/>
      <c r="S88" s="338"/>
    </row>
    <row r="89" spans="2:19" ht="12.75" hidden="1" customHeight="1">
      <c r="B89" s="971"/>
      <c r="C89" s="970" t="s">
        <v>107</v>
      </c>
      <c r="D89" s="968"/>
      <c r="E89" s="968"/>
      <c r="F89" s="968"/>
      <c r="G89" s="968"/>
      <c r="H89" s="968"/>
      <c r="I89" s="968"/>
      <c r="J89" s="968"/>
      <c r="K89" s="968"/>
      <c r="L89" s="968"/>
      <c r="M89" s="968"/>
      <c r="N89" s="968"/>
      <c r="O89" s="968"/>
      <c r="P89" s="968"/>
      <c r="Q89" s="968"/>
      <c r="R89" s="968"/>
      <c r="S89" s="338"/>
    </row>
    <row r="90" spans="2:19" ht="12.75" hidden="1" customHeight="1">
      <c r="B90" s="971" t="s">
        <v>218</v>
      </c>
      <c r="C90" s="972" t="s">
        <v>124</v>
      </c>
      <c r="D90" s="968"/>
      <c r="E90" s="968"/>
      <c r="F90" s="968"/>
      <c r="G90" s="968"/>
      <c r="H90" s="968"/>
      <c r="I90" s="968"/>
      <c r="J90" s="968"/>
      <c r="K90" s="968"/>
      <c r="L90" s="968"/>
      <c r="M90" s="968"/>
      <c r="N90" s="968"/>
      <c r="O90" s="968"/>
      <c r="P90" s="968"/>
      <c r="Q90" s="968"/>
      <c r="R90" s="968"/>
      <c r="S90" s="345"/>
    </row>
    <row r="91" spans="2:19" ht="12.75" hidden="1" customHeight="1">
      <c r="B91" s="971"/>
      <c r="C91" s="970" t="s">
        <v>211</v>
      </c>
      <c r="D91" s="968"/>
      <c r="E91" s="968"/>
      <c r="F91" s="968"/>
      <c r="G91" s="968"/>
      <c r="H91" s="968"/>
      <c r="I91" s="968"/>
      <c r="J91" s="968"/>
      <c r="K91" s="968"/>
      <c r="L91" s="968"/>
      <c r="M91" s="968"/>
      <c r="N91" s="968"/>
      <c r="O91" s="968"/>
      <c r="P91" s="968"/>
      <c r="Q91" s="968"/>
      <c r="R91" s="968"/>
      <c r="S91" s="338"/>
    </row>
    <row r="92" spans="2:19" ht="12.75" hidden="1" customHeight="1">
      <c r="B92" s="971"/>
      <c r="C92" s="970" t="s">
        <v>107</v>
      </c>
      <c r="D92" s="968"/>
      <c r="E92" s="968"/>
      <c r="F92" s="968"/>
      <c r="G92" s="968"/>
      <c r="H92" s="968"/>
      <c r="I92" s="968"/>
      <c r="J92" s="968"/>
      <c r="K92" s="968"/>
      <c r="L92" s="968"/>
      <c r="M92" s="968"/>
      <c r="N92" s="968"/>
      <c r="O92" s="968"/>
      <c r="P92" s="968"/>
      <c r="Q92" s="968"/>
      <c r="R92" s="968"/>
      <c r="S92" s="338"/>
    </row>
    <row r="93" spans="2:19" ht="12.75" hidden="1" customHeight="1">
      <c r="B93" s="971" t="s">
        <v>214</v>
      </c>
      <c r="C93" s="972" t="s">
        <v>219</v>
      </c>
      <c r="D93" s="968"/>
      <c r="E93" s="968"/>
      <c r="F93" s="968"/>
      <c r="G93" s="968"/>
      <c r="H93" s="968"/>
      <c r="I93" s="968"/>
      <c r="J93" s="968"/>
      <c r="K93" s="968"/>
      <c r="L93" s="968"/>
      <c r="M93" s="968"/>
      <c r="N93" s="968"/>
      <c r="O93" s="968"/>
      <c r="P93" s="968"/>
      <c r="Q93" s="968"/>
      <c r="R93" s="968"/>
      <c r="S93" s="345"/>
    </row>
    <row r="94" spans="2:19" ht="12.75" hidden="1" customHeight="1">
      <c r="B94" s="971"/>
      <c r="C94" s="970" t="s">
        <v>211</v>
      </c>
      <c r="D94" s="968"/>
      <c r="E94" s="968"/>
      <c r="F94" s="968"/>
      <c r="G94" s="968"/>
      <c r="H94" s="968"/>
      <c r="I94" s="968"/>
      <c r="J94" s="968"/>
      <c r="K94" s="968"/>
      <c r="L94" s="968"/>
      <c r="M94" s="968"/>
      <c r="N94" s="968"/>
      <c r="O94" s="968"/>
      <c r="P94" s="968"/>
      <c r="Q94" s="968"/>
      <c r="R94" s="968"/>
      <c r="S94" s="338"/>
    </row>
    <row r="95" spans="2:19" ht="12.75" hidden="1" customHeight="1">
      <c r="B95" s="971"/>
      <c r="C95" s="970" t="s">
        <v>107</v>
      </c>
      <c r="D95" s="968"/>
      <c r="E95" s="968"/>
      <c r="F95" s="968"/>
      <c r="G95" s="968"/>
      <c r="H95" s="968"/>
      <c r="I95" s="968"/>
      <c r="J95" s="968"/>
      <c r="K95" s="968"/>
      <c r="L95" s="968"/>
      <c r="M95" s="968"/>
      <c r="N95" s="968"/>
      <c r="O95" s="968"/>
      <c r="P95" s="968"/>
      <c r="Q95" s="968"/>
      <c r="R95" s="968"/>
      <c r="S95" s="338"/>
    </row>
    <row r="96" spans="2:19" ht="12.75" hidden="1" customHeight="1">
      <c r="B96" s="971" t="s">
        <v>28</v>
      </c>
      <c r="C96" s="972" t="s">
        <v>75</v>
      </c>
      <c r="D96" s="968"/>
      <c r="E96" s="968"/>
      <c r="F96" s="968"/>
      <c r="G96" s="968"/>
      <c r="H96" s="968"/>
      <c r="I96" s="968"/>
      <c r="J96" s="968"/>
      <c r="K96" s="968"/>
      <c r="L96" s="968"/>
      <c r="M96" s="968"/>
      <c r="N96" s="968"/>
      <c r="O96" s="968"/>
      <c r="P96" s="968"/>
      <c r="Q96" s="968"/>
      <c r="R96" s="968"/>
      <c r="S96" s="345"/>
    </row>
    <row r="97" spans="2:22" ht="12.75" hidden="1" customHeight="1">
      <c r="B97" s="971"/>
      <c r="C97" s="970" t="s">
        <v>211</v>
      </c>
      <c r="D97" s="968"/>
      <c r="E97" s="968"/>
      <c r="F97" s="968"/>
      <c r="G97" s="968"/>
      <c r="H97" s="968"/>
      <c r="I97" s="968"/>
      <c r="J97" s="968"/>
      <c r="K97" s="968"/>
      <c r="L97" s="968"/>
      <c r="M97" s="968"/>
      <c r="N97" s="968"/>
      <c r="O97" s="968"/>
      <c r="P97" s="968"/>
      <c r="Q97" s="968"/>
      <c r="R97" s="968"/>
      <c r="S97" s="338"/>
    </row>
    <row r="98" spans="2:22" ht="12.75" hidden="1" customHeight="1">
      <c r="B98" s="971"/>
      <c r="C98" s="970" t="s">
        <v>107</v>
      </c>
      <c r="D98" s="968"/>
      <c r="E98" s="968"/>
      <c r="F98" s="968"/>
      <c r="G98" s="968"/>
      <c r="H98" s="968"/>
      <c r="I98" s="968"/>
      <c r="J98" s="968"/>
      <c r="K98" s="968"/>
      <c r="L98" s="968"/>
      <c r="M98" s="968"/>
      <c r="N98" s="968"/>
      <c r="O98" s="968"/>
      <c r="P98" s="968"/>
      <c r="Q98" s="968"/>
      <c r="R98" s="968"/>
      <c r="S98" s="338"/>
    </row>
    <row r="99" spans="2:22" ht="12.75" hidden="1" customHeight="1">
      <c r="B99" s="1564" t="s">
        <v>118</v>
      </c>
      <c r="C99" s="1564"/>
      <c r="D99" s="973"/>
      <c r="E99" s="973"/>
      <c r="F99" s="973"/>
      <c r="G99" s="973"/>
      <c r="H99" s="973"/>
      <c r="I99" s="973"/>
      <c r="J99" s="973"/>
      <c r="K99" s="973"/>
      <c r="L99" s="973"/>
      <c r="M99" s="973"/>
      <c r="N99" s="973"/>
      <c r="O99" s="973"/>
      <c r="P99" s="973"/>
      <c r="Q99" s="973"/>
      <c r="R99" s="973"/>
      <c r="S99" s="340"/>
    </row>
    <row r="100" spans="2:22" ht="12.75" hidden="1" customHeight="1">
      <c r="B100" s="964"/>
      <c r="C100" s="965" t="s">
        <v>211</v>
      </c>
      <c r="D100" s="974"/>
      <c r="E100" s="974"/>
      <c r="F100" s="974"/>
      <c r="G100" s="974"/>
      <c r="H100" s="974"/>
      <c r="I100" s="974"/>
      <c r="J100" s="974"/>
      <c r="K100" s="974"/>
      <c r="L100" s="974"/>
      <c r="M100" s="974"/>
      <c r="N100" s="974"/>
      <c r="O100" s="974"/>
      <c r="P100" s="974"/>
      <c r="Q100" s="974"/>
      <c r="R100" s="974"/>
      <c r="S100" s="341"/>
      <c r="U100" s="80"/>
      <c r="V100" s="46"/>
    </row>
    <row r="101" spans="2:22" ht="12.75" hidden="1" customHeight="1">
      <c r="B101" s="964"/>
      <c r="C101" s="965" t="s">
        <v>107</v>
      </c>
      <c r="D101" s="974"/>
      <c r="E101" s="974"/>
      <c r="F101" s="974"/>
      <c r="G101" s="974"/>
      <c r="H101" s="974"/>
      <c r="I101" s="974"/>
      <c r="J101" s="974"/>
      <c r="K101" s="974"/>
      <c r="L101" s="974"/>
      <c r="M101" s="974"/>
      <c r="N101" s="974"/>
      <c r="O101" s="974"/>
      <c r="P101" s="974"/>
      <c r="Q101" s="974"/>
      <c r="R101" s="974"/>
      <c r="S101" s="342"/>
      <c r="U101" s="80"/>
      <c r="V101" s="46"/>
    </row>
    <row r="102" spans="2:22" ht="38.15" hidden="1" customHeight="1">
      <c r="B102" s="450" t="s">
        <v>256</v>
      </c>
      <c r="C102" s="1568" t="s">
        <v>254</v>
      </c>
      <c r="D102" s="1568"/>
      <c r="E102" s="817"/>
      <c r="F102" s="1567"/>
      <c r="G102" s="1567"/>
      <c r="H102" s="1567"/>
      <c r="I102" s="1567"/>
      <c r="J102" s="1567"/>
      <c r="K102" s="1567"/>
      <c r="L102" s="1567"/>
      <c r="M102" s="1567"/>
      <c r="N102" s="1567"/>
      <c r="O102" s="1567"/>
      <c r="P102" s="1567"/>
      <c r="Q102" s="1567"/>
      <c r="R102" s="1567"/>
      <c r="S102" s="346"/>
    </row>
    <row r="103" spans="2:22" ht="15" hidden="1" customHeight="1">
      <c r="B103" s="450" t="s">
        <v>273</v>
      </c>
      <c r="C103" s="1568" t="s">
        <v>274</v>
      </c>
      <c r="D103" s="1568"/>
      <c r="E103" s="298"/>
      <c r="F103" s="1567"/>
      <c r="G103" s="1567"/>
      <c r="H103" s="1567"/>
      <c r="I103" s="1567"/>
      <c r="J103" s="1567"/>
      <c r="K103" s="1567"/>
      <c r="L103" s="1567"/>
      <c r="M103" s="1567"/>
      <c r="N103" s="1567"/>
      <c r="O103" s="1567"/>
      <c r="P103" s="1567"/>
      <c r="Q103" s="1567"/>
      <c r="R103" s="1567"/>
      <c r="S103" s="333"/>
    </row>
    <row r="104" spans="2:22" ht="15" hidden="1" customHeight="1" thickBot="1">
      <c r="B104" s="450" t="s">
        <v>253</v>
      </c>
      <c r="C104" s="450" t="s">
        <v>257</v>
      </c>
      <c r="D104" s="347"/>
      <c r="E104" s="347"/>
      <c r="F104" s="347"/>
      <c r="G104" s="347"/>
      <c r="H104" s="347"/>
      <c r="I104" s="347"/>
      <c r="J104" s="347"/>
      <c r="K104" s="347"/>
      <c r="L104" s="347"/>
      <c r="M104" s="347"/>
      <c r="N104" s="347"/>
      <c r="O104" s="347"/>
      <c r="P104" s="347"/>
      <c r="Q104" s="347"/>
      <c r="R104" s="347"/>
      <c r="S104" s="347"/>
    </row>
    <row r="107" spans="2:22" ht="12.75" customHeight="1">
      <c r="E107" s="308"/>
      <c r="F107" s="308"/>
      <c r="G107" s="308"/>
      <c r="H107" s="308"/>
      <c r="I107" s="308"/>
      <c r="J107" s="308"/>
      <c r="K107" s="308"/>
      <c r="L107" s="308"/>
      <c r="M107" s="308"/>
      <c r="N107" s="308"/>
      <c r="O107" s="308"/>
      <c r="P107" s="308"/>
      <c r="Q107" s="308"/>
      <c r="R107" s="308"/>
    </row>
    <row r="108" spans="2:22" ht="12.75" customHeight="1">
      <c r="E108" s="308"/>
      <c r="F108" s="308"/>
      <c r="G108" s="308"/>
      <c r="H108" s="308"/>
      <c r="I108" s="308"/>
      <c r="J108" s="308"/>
      <c r="K108" s="308"/>
      <c r="L108" s="308"/>
      <c r="M108" s="308"/>
      <c r="N108" s="308"/>
      <c r="O108" s="308"/>
      <c r="P108" s="308"/>
      <c r="Q108" s="308"/>
      <c r="R108" s="308"/>
    </row>
  </sheetData>
  <mergeCells count="13">
    <mergeCell ref="F103:R103"/>
    <mergeCell ref="C103:D103"/>
    <mergeCell ref="D2:D3"/>
    <mergeCell ref="E2:E3"/>
    <mergeCell ref="F2:H2"/>
    <mergeCell ref="B4:C4"/>
    <mergeCell ref="I2:R2"/>
    <mergeCell ref="B1:R1"/>
    <mergeCell ref="B2:C3"/>
    <mergeCell ref="B99:C99"/>
    <mergeCell ref="B65:C65"/>
    <mergeCell ref="F102:R102"/>
    <mergeCell ref="C102:D102"/>
  </mergeCells>
  <printOptions horizontalCentered="1"/>
  <pageMargins left="0.31496062992125984" right="0.39370078740157483" top="0.74803149606299213" bottom="0.27559055118110237" header="0.55118110236220474" footer="0.15748031496062992"/>
  <pageSetup paperSize="9" scale="53"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P125"/>
  <sheetViews>
    <sheetView showGridLines="0" view="pageBreakPreview" topLeftCell="A117" zoomScale="60" zoomScaleNormal="100" workbookViewId="0">
      <selection activeCell="N2" sqref="N2"/>
    </sheetView>
  </sheetViews>
  <sheetFormatPr defaultColWidth="0" defaultRowHeight="12.5"/>
  <cols>
    <col min="1" max="1" width="6.07421875" style="222" customWidth="1"/>
    <col min="2" max="2" width="2.23046875" style="222" customWidth="1"/>
    <col min="3" max="3" width="42.53515625" style="222" customWidth="1"/>
    <col min="4" max="13" width="10.69140625" style="57" customWidth="1"/>
    <col min="14" max="14" width="8.69140625" style="325" customWidth="1"/>
    <col min="15" max="15" width="10.4609375" style="328" bestFit="1" customWidth="1"/>
    <col min="16" max="16" width="21.07421875" style="9" customWidth="1"/>
    <col min="17" max="209" width="6.84375" style="9" customWidth="1"/>
    <col min="210" max="211" width="1.23046875" style="9" customWidth="1"/>
    <col min="212" max="212" width="19.23046875" style="9" customWidth="1"/>
    <col min="213" max="213" width="7.69140625" style="9" customWidth="1"/>
    <col min="214" max="217" width="7.23046875" style="9" customWidth="1"/>
    <col min="218" max="16384" width="0" style="9" hidden="1"/>
  </cols>
  <sheetData>
    <row r="1" spans="1:16" ht="75" customHeight="1">
      <c r="A1" s="1306" t="s">
        <v>839</v>
      </c>
      <c r="B1" s="1307"/>
      <c r="C1" s="1307"/>
      <c r="D1" s="1307"/>
      <c r="E1" s="1307"/>
      <c r="F1" s="1307"/>
      <c r="G1" s="1307"/>
      <c r="H1" s="1307"/>
      <c r="I1" s="1307"/>
      <c r="J1" s="1307"/>
      <c r="K1" s="1307"/>
      <c r="L1" s="1307"/>
      <c r="M1" s="1308"/>
    </row>
    <row r="2" spans="1:16" s="7" customFormat="1" ht="22" customHeight="1">
      <c r="A2" s="1311" t="s">
        <v>424</v>
      </c>
      <c r="B2" s="1312"/>
      <c r="C2" s="1312"/>
      <c r="D2" s="1314">
        <v>2021</v>
      </c>
      <c r="E2" s="1314"/>
      <c r="F2" s="1314"/>
      <c r="G2" s="1314"/>
      <c r="H2" s="1314"/>
      <c r="I2" s="1314"/>
      <c r="J2" s="1314"/>
      <c r="K2" s="1314"/>
      <c r="L2" s="1314"/>
      <c r="M2" s="1315"/>
      <c r="N2" s="326"/>
      <c r="O2" s="349"/>
    </row>
    <row r="3" spans="1:16" s="7" customFormat="1" ht="22" customHeight="1">
      <c r="A3" s="1311"/>
      <c r="B3" s="1312"/>
      <c r="C3" s="1312"/>
      <c r="D3" s="1160" t="s">
        <v>0</v>
      </c>
      <c r="E3" s="1160" t="s">
        <v>1</v>
      </c>
      <c r="F3" s="1160" t="s">
        <v>2</v>
      </c>
      <c r="G3" s="1160" t="s">
        <v>3</v>
      </c>
      <c r="H3" s="1160" t="s">
        <v>4</v>
      </c>
      <c r="I3" s="1160" t="s">
        <v>5</v>
      </c>
      <c r="J3" s="1160" t="s">
        <v>6</v>
      </c>
      <c r="K3" s="1160" t="s">
        <v>269</v>
      </c>
      <c r="L3" s="1160" t="s">
        <v>7</v>
      </c>
      <c r="M3" s="1194" t="s">
        <v>13</v>
      </c>
      <c r="N3" s="326"/>
      <c r="O3" s="349"/>
    </row>
    <row r="4" spans="1:16" s="425" customFormat="1" ht="27" customHeight="1">
      <c r="A4" s="1328" t="s">
        <v>402</v>
      </c>
      <c r="B4" s="1329"/>
      <c r="C4" s="1329"/>
      <c r="D4" s="428">
        <v>0</v>
      </c>
      <c r="E4" s="428">
        <v>0</v>
      </c>
      <c r="F4" s="428">
        <v>0</v>
      </c>
      <c r="G4" s="428">
        <v>0</v>
      </c>
      <c r="H4" s="428">
        <v>0</v>
      </c>
      <c r="I4" s="428">
        <v>0</v>
      </c>
      <c r="J4" s="428">
        <v>0</v>
      </c>
      <c r="K4" s="428">
        <v>0</v>
      </c>
      <c r="L4" s="428">
        <v>0</v>
      </c>
      <c r="M4" s="431">
        <v>25.300837384624199</v>
      </c>
      <c r="N4" s="423"/>
      <c r="O4" s="424"/>
    </row>
    <row r="5" spans="1:16" ht="22" customHeight="1">
      <c r="A5" s="223"/>
      <c r="B5" s="224" t="s">
        <v>17</v>
      </c>
      <c r="C5" s="220" t="s">
        <v>403</v>
      </c>
      <c r="D5" s="429">
        <v>0</v>
      </c>
      <c r="E5" s="429">
        <v>0</v>
      </c>
      <c r="F5" s="429">
        <v>0</v>
      </c>
      <c r="G5" s="429">
        <v>0</v>
      </c>
      <c r="H5" s="429">
        <v>0</v>
      </c>
      <c r="I5" s="429">
        <v>0</v>
      </c>
      <c r="J5" s="429">
        <v>0</v>
      </c>
      <c r="K5" s="429">
        <v>0</v>
      </c>
      <c r="L5" s="429">
        <v>0</v>
      </c>
      <c r="M5" s="432">
        <v>1528781.9092091001</v>
      </c>
      <c r="O5" s="350"/>
      <c r="P5" s="283"/>
    </row>
    <row r="6" spans="1:16" ht="22" customHeight="1">
      <c r="A6" s="223"/>
      <c r="B6" s="224" t="s">
        <v>17</v>
      </c>
      <c r="C6" s="221" t="s">
        <v>404</v>
      </c>
      <c r="D6" s="429">
        <v>0</v>
      </c>
      <c r="E6" s="429">
        <v>0</v>
      </c>
      <c r="F6" s="429">
        <v>0</v>
      </c>
      <c r="G6" s="429">
        <v>0</v>
      </c>
      <c r="H6" s="429">
        <v>0</v>
      </c>
      <c r="I6" s="429">
        <v>0</v>
      </c>
      <c r="J6" s="429">
        <v>0</v>
      </c>
      <c r="K6" s="429">
        <v>0</v>
      </c>
      <c r="L6" s="429">
        <v>0</v>
      </c>
      <c r="M6" s="432">
        <v>6042416.2487925002</v>
      </c>
      <c r="O6" s="350"/>
      <c r="P6" s="283"/>
    </row>
    <row r="7" spans="1:16" s="425" customFormat="1" ht="27" customHeight="1">
      <c r="A7" s="1328" t="s">
        <v>405</v>
      </c>
      <c r="B7" s="1329"/>
      <c r="C7" s="1329"/>
      <c r="D7" s="428">
        <v>0</v>
      </c>
      <c r="E7" s="428">
        <v>0</v>
      </c>
      <c r="F7" s="428">
        <v>0</v>
      </c>
      <c r="G7" s="428">
        <v>0</v>
      </c>
      <c r="H7" s="428">
        <v>0</v>
      </c>
      <c r="I7" s="428">
        <v>0</v>
      </c>
      <c r="J7" s="428">
        <v>0</v>
      </c>
      <c r="K7" s="428">
        <v>0</v>
      </c>
      <c r="L7" s="428">
        <v>0</v>
      </c>
      <c r="M7" s="431">
        <v>23.717193328223374</v>
      </c>
      <c r="N7" s="423"/>
      <c r="O7" s="424"/>
      <c r="P7" s="423"/>
    </row>
    <row r="8" spans="1:16" ht="22" customHeight="1">
      <c r="A8" s="223"/>
      <c r="B8" s="224" t="s">
        <v>17</v>
      </c>
      <c r="C8" s="220" t="s">
        <v>406</v>
      </c>
      <c r="D8" s="429">
        <v>0</v>
      </c>
      <c r="E8" s="429">
        <v>0</v>
      </c>
      <c r="F8" s="429">
        <v>0</v>
      </c>
      <c r="G8" s="429">
        <v>0</v>
      </c>
      <c r="H8" s="429">
        <v>0</v>
      </c>
      <c r="I8" s="429">
        <v>0</v>
      </c>
      <c r="J8" s="429">
        <v>0</v>
      </c>
      <c r="K8" s="429">
        <v>0</v>
      </c>
      <c r="L8" s="429">
        <v>0</v>
      </c>
      <c r="M8" s="432">
        <v>1433091.5434220999</v>
      </c>
    </row>
    <row r="9" spans="1:16" ht="22" customHeight="1">
      <c r="A9" s="223"/>
      <c r="B9" s="224" t="s">
        <v>17</v>
      </c>
      <c r="C9" s="221" t="s">
        <v>404</v>
      </c>
      <c r="D9" s="429">
        <v>0</v>
      </c>
      <c r="E9" s="429">
        <v>0</v>
      </c>
      <c r="F9" s="429">
        <v>0</v>
      </c>
      <c r="G9" s="429">
        <v>0</v>
      </c>
      <c r="H9" s="429">
        <v>0</v>
      </c>
      <c r="I9" s="429">
        <v>0</v>
      </c>
      <c r="J9" s="429">
        <v>0</v>
      </c>
      <c r="K9" s="429">
        <v>0</v>
      </c>
      <c r="L9" s="429">
        <v>0</v>
      </c>
      <c r="M9" s="432">
        <v>6042416.2487925002</v>
      </c>
    </row>
    <row r="10" spans="1:16" s="425" customFormat="1" ht="27" customHeight="1">
      <c r="A10" s="1326" t="s">
        <v>407</v>
      </c>
      <c r="B10" s="1327"/>
      <c r="C10" s="1327"/>
      <c r="D10" s="428">
        <v>0</v>
      </c>
      <c r="E10" s="428">
        <v>0</v>
      </c>
      <c r="F10" s="428">
        <v>0</v>
      </c>
      <c r="G10" s="428">
        <v>0</v>
      </c>
      <c r="H10" s="428">
        <v>0</v>
      </c>
      <c r="I10" s="428">
        <v>0</v>
      </c>
      <c r="J10" s="428">
        <v>0</v>
      </c>
      <c r="K10" s="428">
        <v>0</v>
      </c>
      <c r="L10" s="428">
        <v>0</v>
      </c>
      <c r="M10" s="431">
        <v>1.9165607297622789</v>
      </c>
      <c r="N10" s="423"/>
      <c r="O10" s="424"/>
      <c r="P10" s="426"/>
    </row>
    <row r="11" spans="1:16" ht="22" customHeight="1">
      <c r="A11" s="225"/>
      <c r="B11" s="224" t="s">
        <v>17</v>
      </c>
      <c r="C11" s="220" t="s">
        <v>408</v>
      </c>
      <c r="D11" s="429">
        <v>0</v>
      </c>
      <c r="E11" s="429">
        <v>0</v>
      </c>
      <c r="F11" s="429">
        <v>0</v>
      </c>
      <c r="G11" s="429">
        <v>0</v>
      </c>
      <c r="H11" s="429">
        <v>0</v>
      </c>
      <c r="I11" s="429">
        <v>0</v>
      </c>
      <c r="J11" s="429">
        <v>0</v>
      </c>
      <c r="K11" s="429">
        <v>0</v>
      </c>
      <c r="L11" s="429">
        <v>0</v>
      </c>
      <c r="M11" s="432">
        <v>179569.73433609999</v>
      </c>
      <c r="N11" s="327"/>
      <c r="O11" s="327"/>
      <c r="P11" s="51"/>
    </row>
    <row r="12" spans="1:16" ht="22" customHeight="1">
      <c r="A12" s="225"/>
      <c r="B12" s="224" t="s">
        <v>17</v>
      </c>
      <c r="C12" s="220" t="s">
        <v>409</v>
      </c>
      <c r="D12" s="429">
        <v>0</v>
      </c>
      <c r="E12" s="429">
        <v>0</v>
      </c>
      <c r="F12" s="429">
        <v>0</v>
      </c>
      <c r="G12" s="429">
        <v>0</v>
      </c>
      <c r="H12" s="429">
        <v>0</v>
      </c>
      <c r="I12" s="429">
        <v>0</v>
      </c>
      <c r="J12" s="429">
        <v>0</v>
      </c>
      <c r="K12" s="429">
        <v>0</v>
      </c>
      <c r="L12" s="429">
        <v>0</v>
      </c>
      <c r="M12" s="432">
        <v>9369373.5631520003</v>
      </c>
      <c r="N12" s="327"/>
      <c r="O12" s="327"/>
      <c r="P12" s="51"/>
    </row>
    <row r="13" spans="1:16" s="425" customFormat="1" ht="27" customHeight="1">
      <c r="A13" s="1324" t="s">
        <v>410</v>
      </c>
      <c r="B13" s="1325"/>
      <c r="C13" s="1325"/>
      <c r="D13" s="428">
        <v>0</v>
      </c>
      <c r="E13" s="428">
        <v>0</v>
      </c>
      <c r="F13" s="428">
        <v>0</v>
      </c>
      <c r="G13" s="428">
        <v>0</v>
      </c>
      <c r="H13" s="428">
        <v>0</v>
      </c>
      <c r="I13" s="428">
        <v>0</v>
      </c>
      <c r="J13" s="428">
        <v>0</v>
      </c>
      <c r="K13" s="428">
        <v>0</v>
      </c>
      <c r="L13" s="428">
        <v>0</v>
      </c>
      <c r="M13" s="1200">
        <v>83.143744724872732</v>
      </c>
      <c r="N13" s="423"/>
      <c r="O13" s="424"/>
      <c r="P13" s="426"/>
    </row>
    <row r="14" spans="1:16" ht="22" customHeight="1">
      <c r="A14" s="225"/>
      <c r="B14" s="224" t="s">
        <v>17</v>
      </c>
      <c r="C14" s="220" t="s">
        <v>411</v>
      </c>
      <c r="D14" s="429">
        <v>0</v>
      </c>
      <c r="E14" s="429">
        <v>0</v>
      </c>
      <c r="F14" s="429">
        <v>0</v>
      </c>
      <c r="G14" s="429">
        <v>0</v>
      </c>
      <c r="H14" s="429">
        <v>0</v>
      </c>
      <c r="I14" s="429">
        <v>0</v>
      </c>
      <c r="J14" s="429">
        <v>0</v>
      </c>
      <c r="K14" s="429">
        <v>0</v>
      </c>
      <c r="L14" s="429">
        <v>0</v>
      </c>
      <c r="M14" s="432">
        <v>739449.01643630012</v>
      </c>
      <c r="N14" s="327"/>
      <c r="O14" s="327"/>
      <c r="P14" s="51"/>
    </row>
    <row r="15" spans="1:16" ht="22" customHeight="1">
      <c r="A15" s="225"/>
      <c r="B15" s="224" t="s">
        <v>17</v>
      </c>
      <c r="C15" s="220" t="s">
        <v>412</v>
      </c>
      <c r="D15" s="429">
        <v>0</v>
      </c>
      <c r="E15" s="429">
        <v>0</v>
      </c>
      <c r="F15" s="429">
        <v>0</v>
      </c>
      <c r="G15" s="429">
        <v>0</v>
      </c>
      <c r="H15" s="429">
        <v>0</v>
      </c>
      <c r="I15" s="429">
        <v>0</v>
      </c>
      <c r="J15" s="429">
        <v>0</v>
      </c>
      <c r="K15" s="429">
        <v>0</v>
      </c>
      <c r="L15" s="429">
        <v>0</v>
      </c>
      <c r="M15" s="432">
        <v>889362.17496959993</v>
      </c>
      <c r="N15" s="327"/>
      <c r="O15" s="327"/>
      <c r="P15" s="51"/>
    </row>
    <row r="16" spans="1:16" s="425" customFormat="1" ht="27" customHeight="1">
      <c r="A16" s="1326" t="s">
        <v>811</v>
      </c>
      <c r="B16" s="1327"/>
      <c r="C16" s="1327"/>
      <c r="D16" s="428">
        <v>0</v>
      </c>
      <c r="E16" s="428">
        <v>0</v>
      </c>
      <c r="F16" s="428">
        <v>0</v>
      </c>
      <c r="G16" s="428">
        <v>0</v>
      </c>
      <c r="H16" s="428">
        <v>0</v>
      </c>
      <c r="I16" s="428">
        <v>0</v>
      </c>
      <c r="J16" s="428">
        <v>0</v>
      </c>
      <c r="K16" s="428">
        <v>0</v>
      </c>
      <c r="L16" s="428">
        <v>0</v>
      </c>
      <c r="M16" s="431">
        <v>4.5167846251369896</v>
      </c>
      <c r="N16" s="423"/>
      <c r="O16" s="424"/>
    </row>
    <row r="17" spans="1:15" ht="22" customHeight="1">
      <c r="A17" s="225"/>
      <c r="B17" s="224" t="s">
        <v>17</v>
      </c>
      <c r="C17" s="220" t="s">
        <v>414</v>
      </c>
      <c r="D17" s="429">
        <v>0</v>
      </c>
      <c r="E17" s="429">
        <v>0</v>
      </c>
      <c r="F17" s="429">
        <v>0</v>
      </c>
      <c r="G17" s="429">
        <v>0</v>
      </c>
      <c r="H17" s="429">
        <v>0</v>
      </c>
      <c r="I17" s="429">
        <v>0</v>
      </c>
      <c r="J17" s="429">
        <v>0</v>
      </c>
      <c r="K17" s="429">
        <v>0</v>
      </c>
      <c r="L17" s="429">
        <v>0</v>
      </c>
      <c r="M17" s="432">
        <v>409452.58558780001</v>
      </c>
    </row>
    <row r="18" spans="1:15" ht="22" customHeight="1">
      <c r="A18" s="225"/>
      <c r="B18" s="224" t="s">
        <v>17</v>
      </c>
      <c r="C18" s="220" t="s">
        <v>415</v>
      </c>
      <c r="D18" s="429">
        <v>0</v>
      </c>
      <c r="E18" s="429">
        <v>0</v>
      </c>
      <c r="F18" s="429">
        <v>0</v>
      </c>
      <c r="G18" s="429">
        <v>0</v>
      </c>
      <c r="H18" s="429">
        <v>0</v>
      </c>
      <c r="I18" s="429">
        <v>0</v>
      </c>
      <c r="J18" s="429">
        <v>0</v>
      </c>
      <c r="K18" s="429">
        <v>0</v>
      </c>
      <c r="L18" s="429">
        <v>0</v>
      </c>
      <c r="M18" s="432">
        <v>9065134.1511636004</v>
      </c>
    </row>
    <row r="19" spans="1:15" s="425" customFormat="1" ht="27" customHeight="1">
      <c r="A19" s="1326" t="s">
        <v>812</v>
      </c>
      <c r="B19" s="1327"/>
      <c r="C19" s="1327"/>
      <c r="D19" s="428">
        <v>0</v>
      </c>
      <c r="E19" s="428">
        <v>0</v>
      </c>
      <c r="F19" s="428">
        <v>0</v>
      </c>
      <c r="G19" s="428">
        <v>0</v>
      </c>
      <c r="H19" s="428">
        <v>0</v>
      </c>
      <c r="I19" s="428">
        <v>0</v>
      </c>
      <c r="J19" s="428">
        <v>0</v>
      </c>
      <c r="K19" s="428">
        <v>0</v>
      </c>
      <c r="L19" s="428">
        <v>0</v>
      </c>
      <c r="M19" s="431">
        <v>78.089970860499704</v>
      </c>
      <c r="N19" s="423"/>
      <c r="O19" s="424"/>
    </row>
    <row r="20" spans="1:15" ht="27" customHeight="1">
      <c r="A20" s="225"/>
      <c r="B20" s="224" t="s">
        <v>17</v>
      </c>
      <c r="C20" s="220" t="s">
        <v>417</v>
      </c>
      <c r="D20" s="429">
        <v>0</v>
      </c>
      <c r="E20" s="429">
        <v>0</v>
      </c>
      <c r="F20" s="429">
        <v>0</v>
      </c>
      <c r="G20" s="429">
        <v>0</v>
      </c>
      <c r="H20" s="429">
        <v>0</v>
      </c>
      <c r="I20" s="429">
        <v>0</v>
      </c>
      <c r="J20" s="429">
        <v>0</v>
      </c>
      <c r="K20" s="429">
        <v>0</v>
      </c>
      <c r="L20" s="429">
        <v>0</v>
      </c>
      <c r="M20" s="432">
        <v>5657604.8879777007</v>
      </c>
    </row>
    <row r="21" spans="1:15" ht="22" customHeight="1">
      <c r="A21" s="225"/>
      <c r="B21" s="224" t="s">
        <v>17</v>
      </c>
      <c r="C21" s="220" t="s">
        <v>418</v>
      </c>
      <c r="D21" s="429">
        <v>0</v>
      </c>
      <c r="E21" s="429">
        <v>0</v>
      </c>
      <c r="F21" s="429">
        <v>0</v>
      </c>
      <c r="G21" s="429">
        <v>0</v>
      </c>
      <c r="H21" s="429">
        <v>0</v>
      </c>
      <c r="I21" s="429">
        <v>0</v>
      </c>
      <c r="J21" s="429">
        <v>0</v>
      </c>
      <c r="K21" s="429">
        <v>0</v>
      </c>
      <c r="L21" s="429">
        <v>0</v>
      </c>
      <c r="M21" s="432">
        <v>7244982.7111402992</v>
      </c>
    </row>
    <row r="22" spans="1:15" s="425" customFormat="1" ht="27" customHeight="1">
      <c r="A22" s="1324" t="s">
        <v>419</v>
      </c>
      <c r="B22" s="1325"/>
      <c r="C22" s="1325"/>
      <c r="D22" s="428">
        <v>0</v>
      </c>
      <c r="E22" s="428">
        <v>0</v>
      </c>
      <c r="F22" s="428">
        <v>0</v>
      </c>
      <c r="G22" s="428">
        <v>0</v>
      </c>
      <c r="H22" s="428">
        <v>0</v>
      </c>
      <c r="I22" s="428">
        <v>0</v>
      </c>
      <c r="J22" s="428">
        <v>0</v>
      </c>
      <c r="K22" s="428">
        <v>0</v>
      </c>
      <c r="L22" s="428">
        <v>0</v>
      </c>
      <c r="M22" s="431">
        <v>20.527719038141999</v>
      </c>
      <c r="N22" s="423"/>
      <c r="O22" s="424"/>
    </row>
    <row r="23" spans="1:15" ht="22" customHeight="1">
      <c r="A23" s="225"/>
      <c r="B23" s="224" t="s">
        <v>17</v>
      </c>
      <c r="C23" s="220" t="s">
        <v>420</v>
      </c>
      <c r="D23" s="429">
        <v>0</v>
      </c>
      <c r="E23" s="429">
        <v>0</v>
      </c>
      <c r="F23" s="429">
        <v>0</v>
      </c>
      <c r="G23" s="429">
        <v>0</v>
      </c>
      <c r="H23" s="429">
        <v>0</v>
      </c>
      <c r="I23" s="429">
        <v>0</v>
      </c>
      <c r="J23" s="429">
        <v>0</v>
      </c>
      <c r="K23" s="429">
        <v>0</v>
      </c>
      <c r="L23" s="429">
        <v>0</v>
      </c>
      <c r="M23" s="432">
        <v>1234931.298341</v>
      </c>
    </row>
    <row r="24" spans="1:15" ht="22" customHeight="1">
      <c r="A24" s="225"/>
      <c r="B24" s="224" t="s">
        <v>17</v>
      </c>
      <c r="C24" s="220" t="s">
        <v>421</v>
      </c>
      <c r="D24" s="429">
        <v>0</v>
      </c>
      <c r="E24" s="429">
        <v>0</v>
      </c>
      <c r="F24" s="429">
        <v>0</v>
      </c>
      <c r="G24" s="429">
        <v>0</v>
      </c>
      <c r="H24" s="429">
        <v>0</v>
      </c>
      <c r="I24" s="429">
        <v>0</v>
      </c>
      <c r="J24" s="429">
        <v>0</v>
      </c>
      <c r="K24" s="429">
        <v>0</v>
      </c>
      <c r="L24" s="429">
        <v>0</v>
      </c>
      <c r="M24" s="432">
        <v>781814.13293339987</v>
      </c>
    </row>
    <row r="25" spans="1:15" ht="22" customHeight="1" thickBot="1">
      <c r="A25" s="384"/>
      <c r="B25" s="385" t="s">
        <v>17</v>
      </c>
      <c r="C25" s="386" t="s">
        <v>422</v>
      </c>
      <c r="D25" s="433">
        <v>0</v>
      </c>
      <c r="E25" s="433">
        <v>0</v>
      </c>
      <c r="F25" s="433">
        <v>0</v>
      </c>
      <c r="G25" s="433">
        <v>0</v>
      </c>
      <c r="H25" s="433">
        <v>0</v>
      </c>
      <c r="I25" s="433">
        <v>0</v>
      </c>
      <c r="J25" s="433">
        <v>0</v>
      </c>
      <c r="K25" s="433">
        <v>0</v>
      </c>
      <c r="L25" s="433">
        <v>0</v>
      </c>
      <c r="M25" s="434">
        <v>9824498.4137163013</v>
      </c>
      <c r="N25" s="351"/>
    </row>
    <row r="26" spans="1:15" ht="75" customHeight="1">
      <c r="A26" s="1306" t="s">
        <v>785</v>
      </c>
      <c r="B26" s="1307"/>
      <c r="C26" s="1307"/>
      <c r="D26" s="1307"/>
      <c r="E26" s="1307"/>
      <c r="F26" s="1307"/>
      <c r="G26" s="1307"/>
      <c r="H26" s="1307"/>
      <c r="I26" s="1307"/>
      <c r="J26" s="1307"/>
      <c r="K26" s="1307"/>
      <c r="L26" s="1307"/>
      <c r="M26" s="1308"/>
    </row>
    <row r="27" spans="1:15" ht="22" customHeight="1">
      <c r="A27" s="1311" t="s">
        <v>424</v>
      </c>
      <c r="B27" s="1312"/>
      <c r="C27" s="1312"/>
      <c r="D27" s="1314">
        <v>2021</v>
      </c>
      <c r="E27" s="1314"/>
      <c r="F27" s="1314"/>
      <c r="G27" s="1314"/>
      <c r="H27" s="1314"/>
      <c r="I27" s="1314"/>
      <c r="J27" s="1314"/>
      <c r="K27" s="1314"/>
      <c r="L27" s="1314"/>
      <c r="M27" s="1315"/>
    </row>
    <row r="28" spans="1:15" ht="22" customHeight="1">
      <c r="A28" s="1311"/>
      <c r="B28" s="1312"/>
      <c r="C28" s="1312"/>
      <c r="D28" s="1160" t="s">
        <v>0</v>
      </c>
      <c r="E28" s="1160" t="s">
        <v>1</v>
      </c>
      <c r="F28" s="1160" t="s">
        <v>2</v>
      </c>
      <c r="G28" s="1160" t="s">
        <v>3</v>
      </c>
      <c r="H28" s="1160" t="s">
        <v>4</v>
      </c>
      <c r="I28" s="1160" t="s">
        <v>5</v>
      </c>
      <c r="J28" s="1160" t="s">
        <v>6</v>
      </c>
      <c r="K28" s="1160" t="s">
        <v>269</v>
      </c>
      <c r="L28" s="1160" t="s">
        <v>7</v>
      </c>
      <c r="M28" s="1194" t="s">
        <v>13</v>
      </c>
    </row>
    <row r="29" spans="1:15" s="425" customFormat="1" ht="27" customHeight="1">
      <c r="A29" s="1328" t="s">
        <v>402</v>
      </c>
      <c r="B29" s="1329"/>
      <c r="C29" s="1329"/>
      <c r="D29" s="428">
        <v>0</v>
      </c>
      <c r="E29" s="428">
        <v>0</v>
      </c>
      <c r="F29" s="428">
        <v>0</v>
      </c>
      <c r="G29" s="428">
        <v>0</v>
      </c>
      <c r="H29" s="428">
        <v>0</v>
      </c>
      <c r="I29" s="428">
        <v>0</v>
      </c>
      <c r="J29" s="428">
        <v>0</v>
      </c>
      <c r="K29" s="428">
        <v>0</v>
      </c>
      <c r="L29" s="428">
        <v>0</v>
      </c>
      <c r="M29" s="431">
        <v>35.196779560131361</v>
      </c>
      <c r="N29" s="423"/>
      <c r="O29" s="424"/>
    </row>
    <row r="30" spans="1:15" ht="22" customHeight="1">
      <c r="A30" s="223"/>
      <c r="B30" s="224" t="s">
        <v>17</v>
      </c>
      <c r="C30" s="220" t="s">
        <v>403</v>
      </c>
      <c r="D30" s="429">
        <v>0</v>
      </c>
      <c r="E30" s="429">
        <v>0</v>
      </c>
      <c r="F30" s="429">
        <v>0</v>
      </c>
      <c r="G30" s="429">
        <v>0</v>
      </c>
      <c r="H30" s="429">
        <v>0</v>
      </c>
      <c r="I30" s="429">
        <v>0</v>
      </c>
      <c r="J30" s="429">
        <v>0</v>
      </c>
      <c r="K30" s="429">
        <v>0</v>
      </c>
      <c r="L30" s="429">
        <v>0</v>
      </c>
      <c r="M30" s="432">
        <v>318634.57637410011</v>
      </c>
    </row>
    <row r="31" spans="1:15" ht="22" customHeight="1">
      <c r="A31" s="223"/>
      <c r="B31" s="224" t="s">
        <v>17</v>
      </c>
      <c r="C31" s="221" t="s">
        <v>404</v>
      </c>
      <c r="D31" s="429">
        <v>0</v>
      </c>
      <c r="E31" s="429">
        <v>0</v>
      </c>
      <c r="F31" s="429">
        <v>0</v>
      </c>
      <c r="G31" s="429">
        <v>0</v>
      </c>
      <c r="H31" s="429">
        <v>0</v>
      </c>
      <c r="I31" s="429">
        <v>0</v>
      </c>
      <c r="J31" s="429">
        <v>0</v>
      </c>
      <c r="K31" s="429">
        <v>0</v>
      </c>
      <c r="L31" s="429">
        <v>0</v>
      </c>
      <c r="M31" s="432">
        <v>905294.68990119977</v>
      </c>
    </row>
    <row r="32" spans="1:15" s="425" customFormat="1" ht="27" customHeight="1">
      <c r="A32" s="1328" t="s">
        <v>405</v>
      </c>
      <c r="B32" s="1329"/>
      <c r="C32" s="1329"/>
      <c r="D32" s="428">
        <v>0</v>
      </c>
      <c r="E32" s="428">
        <v>0</v>
      </c>
      <c r="F32" s="428">
        <v>0</v>
      </c>
      <c r="G32" s="428">
        <v>0</v>
      </c>
      <c r="H32" s="428">
        <v>0</v>
      </c>
      <c r="I32" s="428">
        <v>0</v>
      </c>
      <c r="J32" s="428">
        <v>0</v>
      </c>
      <c r="K32" s="428">
        <v>0</v>
      </c>
      <c r="L32" s="428">
        <v>0</v>
      </c>
      <c r="M32" s="1200">
        <v>33.732917125718274</v>
      </c>
      <c r="N32" s="423"/>
      <c r="O32" s="424"/>
    </row>
    <row r="33" spans="1:15" ht="22" customHeight="1">
      <c r="A33" s="223"/>
      <c r="B33" s="224" t="s">
        <v>17</v>
      </c>
      <c r="C33" s="220" t="s">
        <v>406</v>
      </c>
      <c r="D33" s="429">
        <v>0</v>
      </c>
      <c r="E33" s="429">
        <v>0</v>
      </c>
      <c r="F33" s="429">
        <v>0</v>
      </c>
      <c r="G33" s="429">
        <v>0</v>
      </c>
      <c r="H33" s="429">
        <v>0</v>
      </c>
      <c r="I33" s="429">
        <v>0</v>
      </c>
      <c r="J33" s="429">
        <v>0</v>
      </c>
      <c r="K33" s="429">
        <v>0</v>
      </c>
      <c r="L33" s="429">
        <v>0</v>
      </c>
      <c r="M33" s="432">
        <v>305382.30748789996</v>
      </c>
    </row>
    <row r="34" spans="1:15" ht="22" customHeight="1">
      <c r="A34" s="223"/>
      <c r="B34" s="224" t="s">
        <v>17</v>
      </c>
      <c r="C34" s="221" t="s">
        <v>404</v>
      </c>
      <c r="D34" s="429">
        <v>0</v>
      </c>
      <c r="E34" s="429">
        <v>0</v>
      </c>
      <c r="F34" s="429">
        <v>0</v>
      </c>
      <c r="G34" s="429">
        <v>0</v>
      </c>
      <c r="H34" s="429">
        <v>0</v>
      </c>
      <c r="I34" s="429">
        <v>0</v>
      </c>
      <c r="J34" s="429">
        <v>0</v>
      </c>
      <c r="K34" s="429">
        <v>0</v>
      </c>
      <c r="L34" s="429">
        <v>0</v>
      </c>
      <c r="M34" s="432">
        <v>905294.68990119977</v>
      </c>
    </row>
    <row r="35" spans="1:15" s="425" customFormat="1" ht="27" customHeight="1">
      <c r="A35" s="1326" t="s">
        <v>407</v>
      </c>
      <c r="B35" s="1327"/>
      <c r="C35" s="1327"/>
      <c r="D35" s="428">
        <v>0</v>
      </c>
      <c r="E35" s="428">
        <v>0</v>
      </c>
      <c r="F35" s="428">
        <v>0</v>
      </c>
      <c r="G35" s="428">
        <v>0</v>
      </c>
      <c r="H35" s="428">
        <v>0</v>
      </c>
      <c r="I35" s="428">
        <v>0</v>
      </c>
      <c r="J35" s="428">
        <v>0</v>
      </c>
      <c r="K35" s="428">
        <v>0</v>
      </c>
      <c r="L35" s="428">
        <v>0</v>
      </c>
      <c r="M35" s="431">
        <v>0.75323342549669403</v>
      </c>
      <c r="N35" s="423"/>
      <c r="O35" s="424"/>
    </row>
    <row r="36" spans="1:15" ht="22" customHeight="1">
      <c r="A36" s="225"/>
      <c r="B36" s="224" t="s">
        <v>17</v>
      </c>
      <c r="C36" s="220" t="s">
        <v>408</v>
      </c>
      <c r="D36" s="429">
        <v>0</v>
      </c>
      <c r="E36" s="429">
        <v>0</v>
      </c>
      <c r="F36" s="429">
        <v>0</v>
      </c>
      <c r="G36" s="429">
        <v>0</v>
      </c>
      <c r="H36" s="429">
        <v>0</v>
      </c>
      <c r="I36" s="429">
        <v>0</v>
      </c>
      <c r="J36" s="429">
        <v>0</v>
      </c>
      <c r="K36" s="429">
        <v>0</v>
      </c>
      <c r="L36" s="429">
        <v>0</v>
      </c>
      <c r="M36" s="432">
        <v>11449.81615439999</v>
      </c>
      <c r="N36" s="327"/>
      <c r="O36" s="327"/>
    </row>
    <row r="37" spans="1:15" ht="22" customHeight="1">
      <c r="A37" s="225"/>
      <c r="B37" s="224" t="s">
        <v>17</v>
      </c>
      <c r="C37" s="220" t="s">
        <v>409</v>
      </c>
      <c r="D37" s="429">
        <v>0</v>
      </c>
      <c r="E37" s="429">
        <v>0</v>
      </c>
      <c r="F37" s="429">
        <v>0</v>
      </c>
      <c r="G37" s="429">
        <v>0</v>
      </c>
      <c r="H37" s="429">
        <v>0</v>
      </c>
      <c r="I37" s="429">
        <v>0</v>
      </c>
      <c r="J37" s="429">
        <v>0</v>
      </c>
      <c r="K37" s="429">
        <v>0</v>
      </c>
      <c r="L37" s="429">
        <v>0</v>
      </c>
      <c r="M37" s="432">
        <v>1520088.6958581</v>
      </c>
      <c r="N37" s="327"/>
      <c r="O37" s="327"/>
    </row>
    <row r="38" spans="1:15" s="425" customFormat="1" ht="27" customHeight="1">
      <c r="A38" s="1324" t="s">
        <v>410</v>
      </c>
      <c r="B38" s="1325"/>
      <c r="C38" s="1325"/>
      <c r="D38" s="428">
        <v>0</v>
      </c>
      <c r="E38" s="428">
        <v>0</v>
      </c>
      <c r="F38" s="428">
        <v>0</v>
      </c>
      <c r="G38" s="428">
        <v>0</v>
      </c>
      <c r="H38" s="428">
        <v>0</v>
      </c>
      <c r="I38" s="428">
        <v>0</v>
      </c>
      <c r="J38" s="428">
        <v>0</v>
      </c>
      <c r="K38" s="428">
        <v>0</v>
      </c>
      <c r="L38" s="428">
        <v>0</v>
      </c>
      <c r="M38" s="431">
        <v>95.682098248148591</v>
      </c>
      <c r="N38" s="423"/>
      <c r="O38" s="424"/>
    </row>
    <row r="39" spans="1:15" ht="22" customHeight="1">
      <c r="A39" s="225"/>
      <c r="B39" s="224" t="s">
        <v>17</v>
      </c>
      <c r="C39" s="220" t="s">
        <v>411</v>
      </c>
      <c r="D39" s="429">
        <v>0</v>
      </c>
      <c r="E39" s="429">
        <v>0</v>
      </c>
      <c r="F39" s="429">
        <v>0</v>
      </c>
      <c r="G39" s="429">
        <v>0</v>
      </c>
      <c r="H39" s="429">
        <v>0</v>
      </c>
      <c r="I39" s="429">
        <v>0</v>
      </c>
      <c r="J39" s="429">
        <v>0</v>
      </c>
      <c r="K39" s="429">
        <v>0</v>
      </c>
      <c r="L39" s="429">
        <v>0</v>
      </c>
      <c r="M39" s="432">
        <v>214573.90833990008</v>
      </c>
      <c r="N39" s="327"/>
      <c r="O39" s="327"/>
    </row>
    <row r="40" spans="1:15" ht="22" customHeight="1">
      <c r="A40" s="225"/>
      <c r="B40" s="224" t="s">
        <v>17</v>
      </c>
      <c r="C40" s="220" t="s">
        <v>412</v>
      </c>
      <c r="D40" s="429">
        <v>0</v>
      </c>
      <c r="E40" s="429">
        <v>0</v>
      </c>
      <c r="F40" s="429">
        <v>0</v>
      </c>
      <c r="G40" s="429">
        <v>0</v>
      </c>
      <c r="H40" s="429">
        <v>0</v>
      </c>
      <c r="I40" s="429">
        <v>0</v>
      </c>
      <c r="J40" s="429">
        <v>0</v>
      </c>
      <c r="K40" s="429">
        <v>0</v>
      </c>
      <c r="L40" s="429">
        <v>0</v>
      </c>
      <c r="M40" s="432">
        <v>224257.11002219998</v>
      </c>
      <c r="N40" s="327"/>
      <c r="O40" s="327"/>
    </row>
    <row r="41" spans="1:15" s="425" customFormat="1" ht="27" customHeight="1">
      <c r="A41" s="1326" t="s">
        <v>811</v>
      </c>
      <c r="B41" s="1327"/>
      <c r="C41" s="1327"/>
      <c r="D41" s="428">
        <v>0</v>
      </c>
      <c r="E41" s="428">
        <v>0</v>
      </c>
      <c r="F41" s="428">
        <v>0</v>
      </c>
      <c r="G41" s="428">
        <v>0</v>
      </c>
      <c r="H41" s="428">
        <v>0</v>
      </c>
      <c r="I41" s="428">
        <v>0</v>
      </c>
      <c r="J41" s="428">
        <v>0</v>
      </c>
      <c r="K41" s="428">
        <v>0</v>
      </c>
      <c r="L41" s="428">
        <v>0</v>
      </c>
      <c r="M41" s="431">
        <v>3.2920612039192458</v>
      </c>
      <c r="N41" s="423"/>
      <c r="O41" s="424"/>
    </row>
    <row r="42" spans="1:15" ht="22" customHeight="1">
      <c r="A42" s="225"/>
      <c r="B42" s="224" t="s">
        <v>17</v>
      </c>
      <c r="C42" s="220" t="s">
        <v>414</v>
      </c>
      <c r="D42" s="429">
        <v>0</v>
      </c>
      <c r="E42" s="429">
        <v>0</v>
      </c>
      <c r="F42" s="429">
        <v>0</v>
      </c>
      <c r="G42" s="429">
        <v>0</v>
      </c>
      <c r="H42" s="429">
        <v>0</v>
      </c>
      <c r="I42" s="429">
        <v>0</v>
      </c>
      <c r="J42" s="429">
        <v>0</v>
      </c>
      <c r="K42" s="429">
        <v>0</v>
      </c>
      <c r="L42" s="429">
        <v>0</v>
      </c>
      <c r="M42" s="432">
        <v>47121.319945099996</v>
      </c>
    </row>
    <row r="43" spans="1:15" ht="22" customHeight="1">
      <c r="A43" s="225"/>
      <c r="B43" s="224" t="s">
        <v>17</v>
      </c>
      <c r="C43" s="220" t="s">
        <v>415</v>
      </c>
      <c r="D43" s="429">
        <v>0</v>
      </c>
      <c r="E43" s="429">
        <v>0</v>
      </c>
      <c r="F43" s="429">
        <v>0</v>
      </c>
      <c r="G43" s="429">
        <v>0</v>
      </c>
      <c r="H43" s="429">
        <v>0</v>
      </c>
      <c r="I43" s="429">
        <v>0</v>
      </c>
      <c r="J43" s="429">
        <v>0</v>
      </c>
      <c r="K43" s="429">
        <v>0</v>
      </c>
      <c r="L43" s="429">
        <v>0</v>
      </c>
      <c r="M43" s="432">
        <v>1431362.2082421004</v>
      </c>
    </row>
    <row r="44" spans="1:15" s="425" customFormat="1" ht="27" customHeight="1">
      <c r="A44" s="1326" t="s">
        <v>812</v>
      </c>
      <c r="B44" s="1327"/>
      <c r="C44" s="1327"/>
      <c r="D44" s="428">
        <v>0</v>
      </c>
      <c r="E44" s="428">
        <v>0</v>
      </c>
      <c r="F44" s="428">
        <v>0</v>
      </c>
      <c r="G44" s="428">
        <v>0</v>
      </c>
      <c r="H44" s="428">
        <v>0</v>
      </c>
      <c r="I44" s="428">
        <v>0</v>
      </c>
      <c r="J44" s="428">
        <v>0</v>
      </c>
      <c r="K44" s="428">
        <v>0</v>
      </c>
      <c r="L44" s="428">
        <v>0</v>
      </c>
      <c r="M44" s="431">
        <v>76.314002217047033</v>
      </c>
      <c r="N44" s="423"/>
      <c r="O44" s="424"/>
    </row>
    <row r="45" spans="1:15" ht="27" customHeight="1">
      <c r="A45" s="225"/>
      <c r="B45" s="224" t="s">
        <v>17</v>
      </c>
      <c r="C45" s="220" t="s">
        <v>417</v>
      </c>
      <c r="D45" s="429">
        <v>0</v>
      </c>
      <c r="E45" s="429">
        <v>0</v>
      </c>
      <c r="F45" s="429">
        <v>0</v>
      </c>
      <c r="G45" s="429">
        <v>0</v>
      </c>
      <c r="H45" s="429">
        <v>0</v>
      </c>
      <c r="I45" s="429">
        <v>0</v>
      </c>
      <c r="J45" s="429">
        <v>0</v>
      </c>
      <c r="K45" s="429">
        <v>0</v>
      </c>
      <c r="L45" s="429">
        <v>0</v>
      </c>
      <c r="M45" s="432">
        <v>815784.61703459953</v>
      </c>
    </row>
    <row r="46" spans="1:15" ht="22" customHeight="1">
      <c r="A46" s="225"/>
      <c r="B46" s="224" t="s">
        <v>17</v>
      </c>
      <c r="C46" s="220" t="s">
        <v>418</v>
      </c>
      <c r="D46" s="429">
        <v>0</v>
      </c>
      <c r="E46" s="429">
        <v>0</v>
      </c>
      <c r="F46" s="429">
        <v>0</v>
      </c>
      <c r="G46" s="429">
        <v>0</v>
      </c>
      <c r="H46" s="429">
        <v>0</v>
      </c>
      <c r="I46" s="429">
        <v>0</v>
      </c>
      <c r="J46" s="429">
        <v>0</v>
      </c>
      <c r="K46" s="429">
        <v>0</v>
      </c>
      <c r="L46" s="429">
        <v>0</v>
      </c>
      <c r="M46" s="432">
        <v>1068984.1881367997</v>
      </c>
    </row>
    <row r="47" spans="1:15" s="425" customFormat="1" ht="27" customHeight="1">
      <c r="A47" s="1324" t="s">
        <v>419</v>
      </c>
      <c r="B47" s="1325"/>
      <c r="C47" s="1325"/>
      <c r="D47" s="428">
        <v>0</v>
      </c>
      <c r="E47" s="428">
        <v>0</v>
      </c>
      <c r="F47" s="428">
        <v>0</v>
      </c>
      <c r="G47" s="428">
        <v>0</v>
      </c>
      <c r="H47" s="428">
        <v>0</v>
      </c>
      <c r="I47" s="428">
        <v>0</v>
      </c>
      <c r="J47" s="428">
        <v>0</v>
      </c>
      <c r="K47" s="428">
        <v>0</v>
      </c>
      <c r="L47" s="428">
        <v>0</v>
      </c>
      <c r="M47" s="431">
        <v>22.431043801549414</v>
      </c>
      <c r="N47" s="423"/>
      <c r="O47" s="424"/>
    </row>
    <row r="48" spans="1:15" ht="22" customHeight="1">
      <c r="A48" s="225"/>
      <c r="B48" s="224" t="s">
        <v>17</v>
      </c>
      <c r="C48" s="220" t="s">
        <v>420</v>
      </c>
      <c r="D48" s="429">
        <v>0</v>
      </c>
      <c r="E48" s="429">
        <v>0</v>
      </c>
      <c r="F48" s="429">
        <v>0</v>
      </c>
      <c r="G48" s="429">
        <v>0</v>
      </c>
      <c r="H48" s="429">
        <v>0</v>
      </c>
      <c r="I48" s="429">
        <v>0</v>
      </c>
      <c r="J48" s="429">
        <v>0</v>
      </c>
      <c r="K48" s="429">
        <v>0</v>
      </c>
      <c r="L48" s="429">
        <v>0</v>
      </c>
      <c r="M48" s="432">
        <v>258675.00926959992</v>
      </c>
    </row>
    <row r="49" spans="1:15" ht="22" customHeight="1">
      <c r="A49" s="225"/>
      <c r="B49" s="224" t="s">
        <v>17</v>
      </c>
      <c r="C49" s="220" t="s">
        <v>421</v>
      </c>
      <c r="D49" s="429">
        <v>0</v>
      </c>
      <c r="E49" s="429">
        <v>0</v>
      </c>
      <c r="F49" s="429">
        <v>0</v>
      </c>
      <c r="G49" s="429">
        <v>0</v>
      </c>
      <c r="H49" s="429">
        <v>0</v>
      </c>
      <c r="I49" s="429">
        <v>0</v>
      </c>
      <c r="J49" s="429">
        <v>0</v>
      </c>
      <c r="K49" s="429">
        <v>0</v>
      </c>
      <c r="L49" s="429">
        <v>0</v>
      </c>
      <c r="M49" s="432">
        <v>95756.531068800017</v>
      </c>
    </row>
    <row r="50" spans="1:15" ht="22" customHeight="1" thickBot="1">
      <c r="A50" s="384"/>
      <c r="B50" s="385" t="s">
        <v>17</v>
      </c>
      <c r="C50" s="386" t="s">
        <v>422</v>
      </c>
      <c r="D50" s="433">
        <v>0</v>
      </c>
      <c r="E50" s="433">
        <v>0</v>
      </c>
      <c r="F50" s="433">
        <v>0</v>
      </c>
      <c r="G50" s="433">
        <v>0</v>
      </c>
      <c r="H50" s="433">
        <v>0</v>
      </c>
      <c r="I50" s="433">
        <v>0</v>
      </c>
      <c r="J50" s="433">
        <v>0</v>
      </c>
      <c r="K50" s="433">
        <v>0</v>
      </c>
      <c r="L50" s="433">
        <v>0</v>
      </c>
      <c r="M50" s="434">
        <v>1580093.8354635006</v>
      </c>
    </row>
    <row r="51" spans="1:15" ht="75" customHeight="1">
      <c r="A51" s="1306" t="s">
        <v>786</v>
      </c>
      <c r="B51" s="1307"/>
      <c r="C51" s="1307"/>
      <c r="D51" s="1307"/>
      <c r="E51" s="1307"/>
      <c r="F51" s="1307"/>
      <c r="G51" s="1307"/>
      <c r="H51" s="1307"/>
      <c r="I51" s="1307"/>
      <c r="J51" s="1307"/>
      <c r="K51" s="1307"/>
      <c r="L51" s="1307"/>
      <c r="M51" s="1308"/>
    </row>
    <row r="52" spans="1:15" ht="22" customHeight="1">
      <c r="A52" s="1311" t="s">
        <v>424</v>
      </c>
      <c r="B52" s="1312"/>
      <c r="C52" s="1312"/>
      <c r="D52" s="1314">
        <v>2021</v>
      </c>
      <c r="E52" s="1314"/>
      <c r="F52" s="1314"/>
      <c r="G52" s="1314"/>
      <c r="H52" s="1314"/>
      <c r="I52" s="1314"/>
      <c r="J52" s="1314"/>
      <c r="K52" s="1314"/>
      <c r="L52" s="1314"/>
      <c r="M52" s="1315"/>
    </row>
    <row r="53" spans="1:15" ht="22" customHeight="1">
      <c r="A53" s="1311"/>
      <c r="B53" s="1312"/>
      <c r="C53" s="1312"/>
      <c r="D53" s="1160" t="s">
        <v>0</v>
      </c>
      <c r="E53" s="1160" t="s">
        <v>1</v>
      </c>
      <c r="F53" s="1160" t="s">
        <v>2</v>
      </c>
      <c r="G53" s="1160" t="s">
        <v>3</v>
      </c>
      <c r="H53" s="1160" t="s">
        <v>4</v>
      </c>
      <c r="I53" s="1160" t="s">
        <v>5</v>
      </c>
      <c r="J53" s="1160" t="s">
        <v>6</v>
      </c>
      <c r="K53" s="1160" t="s">
        <v>269</v>
      </c>
      <c r="L53" s="1160" t="s">
        <v>7</v>
      </c>
      <c r="M53" s="1194" t="s">
        <v>13</v>
      </c>
    </row>
    <row r="54" spans="1:15" s="425" customFormat="1" ht="27" customHeight="1">
      <c r="A54" s="1328" t="s">
        <v>402</v>
      </c>
      <c r="B54" s="1329"/>
      <c r="C54" s="1329"/>
      <c r="D54" s="428">
        <v>0</v>
      </c>
      <c r="E54" s="428">
        <v>0</v>
      </c>
      <c r="F54" s="428">
        <v>0</v>
      </c>
      <c r="G54" s="428">
        <v>0</v>
      </c>
      <c r="H54" s="428">
        <v>0</v>
      </c>
      <c r="I54" s="428">
        <v>0</v>
      </c>
      <c r="J54" s="428">
        <v>0</v>
      </c>
      <c r="K54" s="428">
        <v>0</v>
      </c>
      <c r="L54" s="428">
        <v>0</v>
      </c>
      <c r="M54" s="431">
        <v>25.634650677968331</v>
      </c>
      <c r="N54" s="423"/>
      <c r="O54" s="424"/>
    </row>
    <row r="55" spans="1:15" ht="22" customHeight="1">
      <c r="A55" s="223"/>
      <c r="B55" s="224" t="s">
        <v>17</v>
      </c>
      <c r="C55" s="220" t="s">
        <v>403</v>
      </c>
      <c r="D55" s="429">
        <v>0</v>
      </c>
      <c r="E55" s="429">
        <v>0</v>
      </c>
      <c r="F55" s="429">
        <v>0</v>
      </c>
      <c r="G55" s="429">
        <v>0</v>
      </c>
      <c r="H55" s="429">
        <v>0</v>
      </c>
      <c r="I55" s="429">
        <v>0</v>
      </c>
      <c r="J55" s="429">
        <v>0</v>
      </c>
      <c r="K55" s="429">
        <v>0</v>
      </c>
      <c r="L55" s="429">
        <v>0</v>
      </c>
      <c r="M55" s="432">
        <v>145051.92459840002</v>
      </c>
    </row>
    <row r="56" spans="1:15" ht="22" customHeight="1">
      <c r="A56" s="223"/>
      <c r="B56" s="224" t="s">
        <v>17</v>
      </c>
      <c r="C56" s="221" t="s">
        <v>404</v>
      </c>
      <c r="D56" s="429">
        <v>0</v>
      </c>
      <c r="E56" s="429">
        <v>0</v>
      </c>
      <c r="F56" s="429">
        <v>0</v>
      </c>
      <c r="G56" s="429">
        <v>0</v>
      </c>
      <c r="H56" s="429">
        <v>0</v>
      </c>
      <c r="I56" s="429">
        <v>0</v>
      </c>
      <c r="J56" s="429">
        <v>0</v>
      </c>
      <c r="K56" s="429">
        <v>0</v>
      </c>
      <c r="L56" s="429">
        <v>0</v>
      </c>
      <c r="M56" s="432">
        <v>565843.18788109999</v>
      </c>
    </row>
    <row r="57" spans="1:15" s="425" customFormat="1" ht="27" customHeight="1">
      <c r="A57" s="1328" t="s">
        <v>405</v>
      </c>
      <c r="B57" s="1329"/>
      <c r="C57" s="1329"/>
      <c r="D57" s="428">
        <v>0</v>
      </c>
      <c r="E57" s="428">
        <v>0</v>
      </c>
      <c r="F57" s="428">
        <v>0</v>
      </c>
      <c r="G57" s="428">
        <v>0</v>
      </c>
      <c r="H57" s="428">
        <v>0</v>
      </c>
      <c r="I57" s="428">
        <v>0</v>
      </c>
      <c r="J57" s="428">
        <v>0</v>
      </c>
      <c r="K57" s="428">
        <v>0</v>
      </c>
      <c r="L57" s="428">
        <v>0</v>
      </c>
      <c r="M57" s="1200">
        <v>23.178386258324828</v>
      </c>
      <c r="N57" s="423"/>
      <c r="O57" s="424"/>
    </row>
    <row r="58" spans="1:15" ht="22" customHeight="1">
      <c r="A58" s="223"/>
      <c r="B58" s="224" t="s">
        <v>17</v>
      </c>
      <c r="C58" s="220" t="s">
        <v>406</v>
      </c>
      <c r="D58" s="429">
        <v>0</v>
      </c>
      <c r="E58" s="429">
        <v>0</v>
      </c>
      <c r="F58" s="429">
        <v>0</v>
      </c>
      <c r="G58" s="429">
        <v>0</v>
      </c>
      <c r="H58" s="429">
        <v>0</v>
      </c>
      <c r="I58" s="429">
        <v>0</v>
      </c>
      <c r="J58" s="429">
        <v>0</v>
      </c>
      <c r="K58" s="429">
        <v>0</v>
      </c>
      <c r="L58" s="429">
        <v>0</v>
      </c>
      <c r="M58" s="432">
        <v>131153.31970350002</v>
      </c>
    </row>
    <row r="59" spans="1:15" ht="22" customHeight="1">
      <c r="A59" s="223"/>
      <c r="B59" s="224" t="s">
        <v>17</v>
      </c>
      <c r="C59" s="221" t="s">
        <v>404</v>
      </c>
      <c r="D59" s="429">
        <v>0</v>
      </c>
      <c r="E59" s="429">
        <v>0</v>
      </c>
      <c r="F59" s="429">
        <v>0</v>
      </c>
      <c r="G59" s="429">
        <v>0</v>
      </c>
      <c r="H59" s="429">
        <v>0</v>
      </c>
      <c r="I59" s="429">
        <v>0</v>
      </c>
      <c r="J59" s="429">
        <v>0</v>
      </c>
      <c r="K59" s="429">
        <v>0</v>
      </c>
      <c r="L59" s="429">
        <v>0</v>
      </c>
      <c r="M59" s="432">
        <v>565843.18788109999</v>
      </c>
    </row>
    <row r="60" spans="1:15" s="425" customFormat="1" ht="27" customHeight="1">
      <c r="A60" s="1326" t="s">
        <v>407</v>
      </c>
      <c r="B60" s="1327"/>
      <c r="C60" s="1327"/>
      <c r="D60" s="428">
        <v>0</v>
      </c>
      <c r="E60" s="428">
        <v>0</v>
      </c>
      <c r="F60" s="428">
        <v>0</v>
      </c>
      <c r="G60" s="428">
        <v>0</v>
      </c>
      <c r="H60" s="428">
        <v>0</v>
      </c>
      <c r="I60" s="428">
        <v>0</v>
      </c>
      <c r="J60" s="428">
        <v>0</v>
      </c>
      <c r="K60" s="428">
        <v>0</v>
      </c>
      <c r="L60" s="428">
        <v>0</v>
      </c>
      <c r="M60" s="431">
        <v>1.5090648553336135</v>
      </c>
      <c r="N60" s="423"/>
      <c r="O60" s="424"/>
    </row>
    <row r="61" spans="1:15" ht="22" customHeight="1">
      <c r="A61" s="225"/>
      <c r="B61" s="224" t="s">
        <v>17</v>
      </c>
      <c r="C61" s="220" t="s">
        <v>408</v>
      </c>
      <c r="D61" s="429">
        <v>0</v>
      </c>
      <c r="E61" s="429">
        <v>0</v>
      </c>
      <c r="F61" s="429">
        <v>0</v>
      </c>
      <c r="G61" s="429">
        <v>0</v>
      </c>
      <c r="H61" s="429">
        <v>0</v>
      </c>
      <c r="I61" s="429">
        <v>0</v>
      </c>
      <c r="J61" s="429">
        <v>0</v>
      </c>
      <c r="K61" s="429">
        <v>0</v>
      </c>
      <c r="L61" s="429">
        <v>0</v>
      </c>
      <c r="M61" s="432">
        <v>13526.542864200001</v>
      </c>
      <c r="N61" s="327"/>
      <c r="O61" s="327"/>
    </row>
    <row r="62" spans="1:15" ht="22" customHeight="1">
      <c r="A62" s="225"/>
      <c r="B62" s="224" t="s">
        <v>17</v>
      </c>
      <c r="C62" s="220" t="s">
        <v>409</v>
      </c>
      <c r="D62" s="429">
        <v>0</v>
      </c>
      <c r="E62" s="429">
        <v>0</v>
      </c>
      <c r="F62" s="429">
        <v>0</v>
      </c>
      <c r="G62" s="429">
        <v>0</v>
      </c>
      <c r="H62" s="429">
        <v>0</v>
      </c>
      <c r="I62" s="429">
        <v>0</v>
      </c>
      <c r="J62" s="429">
        <v>0</v>
      </c>
      <c r="K62" s="429">
        <v>0</v>
      </c>
      <c r="L62" s="429">
        <v>0</v>
      </c>
      <c r="M62" s="432">
        <v>896352.65286259993</v>
      </c>
      <c r="N62" s="327"/>
      <c r="O62" s="327"/>
    </row>
    <row r="63" spans="1:15" s="425" customFormat="1" ht="27" customHeight="1">
      <c r="A63" s="1324" t="s">
        <v>410</v>
      </c>
      <c r="B63" s="1325"/>
      <c r="C63" s="1325"/>
      <c r="D63" s="428">
        <v>0</v>
      </c>
      <c r="E63" s="428">
        <v>0</v>
      </c>
      <c r="F63" s="428">
        <v>0</v>
      </c>
      <c r="G63" s="428">
        <v>0</v>
      </c>
      <c r="H63" s="428">
        <v>0</v>
      </c>
      <c r="I63" s="428">
        <v>0</v>
      </c>
      <c r="J63" s="428">
        <v>0</v>
      </c>
      <c r="K63" s="428">
        <v>0</v>
      </c>
      <c r="L63" s="428">
        <v>0</v>
      </c>
      <c r="M63" s="431">
        <v>84.674497422693889</v>
      </c>
      <c r="N63" s="423"/>
      <c r="O63" s="424"/>
    </row>
    <row r="64" spans="1:15" ht="22" customHeight="1">
      <c r="A64" s="225"/>
      <c r="B64" s="224" t="s">
        <v>17</v>
      </c>
      <c r="C64" s="220" t="s">
        <v>411</v>
      </c>
      <c r="D64" s="429">
        <v>0</v>
      </c>
      <c r="E64" s="429">
        <v>0</v>
      </c>
      <c r="F64" s="429">
        <v>0</v>
      </c>
      <c r="G64" s="429">
        <v>0</v>
      </c>
      <c r="H64" s="429">
        <v>0</v>
      </c>
      <c r="I64" s="429">
        <v>0</v>
      </c>
      <c r="J64" s="429">
        <v>0</v>
      </c>
      <c r="K64" s="429">
        <v>0</v>
      </c>
      <c r="L64" s="429">
        <v>0</v>
      </c>
      <c r="M64" s="432">
        <v>61088.015557599996</v>
      </c>
      <c r="N64" s="327"/>
      <c r="O64" s="327"/>
    </row>
    <row r="65" spans="1:15" ht="22" customHeight="1">
      <c r="A65" s="225"/>
      <c r="B65" s="224" t="s">
        <v>17</v>
      </c>
      <c r="C65" s="220" t="s">
        <v>412</v>
      </c>
      <c r="D65" s="429">
        <v>0</v>
      </c>
      <c r="E65" s="429">
        <v>0</v>
      </c>
      <c r="F65" s="429">
        <v>0</v>
      </c>
      <c r="G65" s="429">
        <v>0</v>
      </c>
      <c r="H65" s="429">
        <v>0</v>
      </c>
      <c r="I65" s="429">
        <v>0</v>
      </c>
      <c r="J65" s="429">
        <v>0</v>
      </c>
      <c r="K65" s="429">
        <v>0</v>
      </c>
      <c r="L65" s="429">
        <v>0</v>
      </c>
      <c r="M65" s="432">
        <v>72144.526884699997</v>
      </c>
      <c r="N65" s="327"/>
      <c r="O65" s="327"/>
    </row>
    <row r="66" spans="1:15" s="425" customFormat="1" ht="27" customHeight="1">
      <c r="A66" s="1326" t="s">
        <v>811</v>
      </c>
      <c r="B66" s="1327"/>
      <c r="C66" s="1327"/>
      <c r="D66" s="428">
        <v>0</v>
      </c>
      <c r="E66" s="428">
        <v>0</v>
      </c>
      <c r="F66" s="428">
        <v>0</v>
      </c>
      <c r="G66" s="428">
        <v>0</v>
      </c>
      <c r="H66" s="428">
        <v>0</v>
      </c>
      <c r="I66" s="428">
        <v>0</v>
      </c>
      <c r="J66" s="428">
        <v>0</v>
      </c>
      <c r="K66" s="428">
        <v>0</v>
      </c>
      <c r="L66" s="428">
        <v>0</v>
      </c>
      <c r="M66" s="431">
        <v>4.3748009234640577</v>
      </c>
      <c r="N66" s="423"/>
      <c r="O66" s="424"/>
    </row>
    <row r="67" spans="1:15" ht="22" customHeight="1">
      <c r="A67" s="225"/>
      <c r="B67" s="224" t="s">
        <v>17</v>
      </c>
      <c r="C67" s="220" t="s">
        <v>414</v>
      </c>
      <c r="D67" s="429">
        <v>0</v>
      </c>
      <c r="E67" s="429">
        <v>0</v>
      </c>
      <c r="F67" s="429">
        <v>0</v>
      </c>
      <c r="G67" s="429">
        <v>0</v>
      </c>
      <c r="H67" s="429">
        <v>0</v>
      </c>
      <c r="I67" s="429">
        <v>0</v>
      </c>
      <c r="J67" s="429">
        <v>0</v>
      </c>
      <c r="K67" s="429">
        <v>0</v>
      </c>
      <c r="L67" s="429">
        <v>0</v>
      </c>
      <c r="M67" s="432">
        <v>36629.056813500007</v>
      </c>
    </row>
    <row r="68" spans="1:15" ht="22" customHeight="1">
      <c r="A68" s="225"/>
      <c r="B68" s="224" t="s">
        <v>17</v>
      </c>
      <c r="C68" s="220" t="s">
        <v>415</v>
      </c>
      <c r="D68" s="429">
        <v>0</v>
      </c>
      <c r="E68" s="429">
        <v>0</v>
      </c>
      <c r="F68" s="429">
        <v>0</v>
      </c>
      <c r="G68" s="429">
        <v>0</v>
      </c>
      <c r="H68" s="429">
        <v>0</v>
      </c>
      <c r="I68" s="429">
        <v>0</v>
      </c>
      <c r="J68" s="429">
        <v>0</v>
      </c>
      <c r="K68" s="429">
        <v>0</v>
      </c>
      <c r="L68" s="429">
        <v>0</v>
      </c>
      <c r="M68" s="432">
        <v>837273.68294730003</v>
      </c>
    </row>
    <row r="69" spans="1:15" s="425" customFormat="1" ht="27" customHeight="1">
      <c r="A69" s="1326" t="s">
        <v>812</v>
      </c>
      <c r="B69" s="1327"/>
      <c r="C69" s="1327"/>
      <c r="D69" s="428">
        <v>0</v>
      </c>
      <c r="E69" s="428">
        <v>0</v>
      </c>
      <c r="F69" s="428">
        <v>0</v>
      </c>
      <c r="G69" s="428">
        <v>0</v>
      </c>
      <c r="H69" s="428">
        <v>0</v>
      </c>
      <c r="I69" s="428">
        <v>0</v>
      </c>
      <c r="J69" s="428">
        <v>0</v>
      </c>
      <c r="K69" s="428">
        <v>0</v>
      </c>
      <c r="L69" s="428">
        <v>0</v>
      </c>
      <c r="M69" s="431">
        <v>74.352626737839728</v>
      </c>
      <c r="N69" s="423"/>
      <c r="O69" s="424"/>
    </row>
    <row r="70" spans="1:15" ht="27" customHeight="1">
      <c r="A70" s="225"/>
      <c r="B70" s="224" t="s">
        <v>17</v>
      </c>
      <c r="C70" s="220" t="s">
        <v>417</v>
      </c>
      <c r="D70" s="429">
        <v>0</v>
      </c>
      <c r="E70" s="429">
        <v>0</v>
      </c>
      <c r="F70" s="429">
        <v>0</v>
      </c>
      <c r="G70" s="429">
        <v>0</v>
      </c>
      <c r="H70" s="429">
        <v>0</v>
      </c>
      <c r="I70" s="429">
        <v>0</v>
      </c>
      <c r="J70" s="429">
        <v>0</v>
      </c>
      <c r="K70" s="429">
        <v>0</v>
      </c>
      <c r="L70" s="429">
        <v>0</v>
      </c>
      <c r="M70" s="432">
        <v>509682.11583770002</v>
      </c>
    </row>
    <row r="71" spans="1:15" ht="22" customHeight="1">
      <c r="A71" s="225"/>
      <c r="B71" s="224" t="s">
        <v>17</v>
      </c>
      <c r="C71" s="220" t="s">
        <v>418</v>
      </c>
      <c r="D71" s="429">
        <v>0</v>
      </c>
      <c r="E71" s="429">
        <v>0</v>
      </c>
      <c r="F71" s="429">
        <v>0</v>
      </c>
      <c r="G71" s="429">
        <v>0</v>
      </c>
      <c r="H71" s="429">
        <v>0</v>
      </c>
      <c r="I71" s="429">
        <v>0</v>
      </c>
      <c r="J71" s="429">
        <v>0</v>
      </c>
      <c r="K71" s="429">
        <v>0</v>
      </c>
      <c r="L71" s="429">
        <v>0</v>
      </c>
      <c r="M71" s="432">
        <v>685493.08639060007</v>
      </c>
    </row>
    <row r="72" spans="1:15" s="425" customFormat="1" ht="27" customHeight="1">
      <c r="A72" s="1324" t="s">
        <v>419</v>
      </c>
      <c r="B72" s="1325"/>
      <c r="C72" s="1325"/>
      <c r="D72" s="428">
        <v>0</v>
      </c>
      <c r="E72" s="428">
        <v>0</v>
      </c>
      <c r="F72" s="428">
        <v>0</v>
      </c>
      <c r="G72" s="428">
        <v>0</v>
      </c>
      <c r="H72" s="428">
        <v>0</v>
      </c>
      <c r="I72" s="428">
        <v>0</v>
      </c>
      <c r="J72" s="428">
        <v>0</v>
      </c>
      <c r="K72" s="428">
        <v>0</v>
      </c>
      <c r="L72" s="428">
        <v>0</v>
      </c>
      <c r="M72" s="431">
        <v>22.083075919025564</v>
      </c>
      <c r="N72" s="423"/>
      <c r="O72" s="424"/>
    </row>
    <row r="73" spans="1:15" ht="22" customHeight="1">
      <c r="A73" s="225"/>
      <c r="B73" s="224" t="s">
        <v>17</v>
      </c>
      <c r="C73" s="220" t="s">
        <v>420</v>
      </c>
      <c r="D73" s="429">
        <v>0</v>
      </c>
      <c r="E73" s="429">
        <v>0</v>
      </c>
      <c r="F73" s="429">
        <v>0</v>
      </c>
      <c r="G73" s="429">
        <v>0</v>
      </c>
      <c r="H73" s="429">
        <v>0</v>
      </c>
      <c r="I73" s="429">
        <v>0</v>
      </c>
      <c r="J73" s="429">
        <v>0</v>
      </c>
      <c r="K73" s="429">
        <v>0</v>
      </c>
      <c r="L73" s="429">
        <v>0</v>
      </c>
      <c r="M73" s="432">
        <v>126593.52815109999</v>
      </c>
    </row>
    <row r="74" spans="1:15" ht="22" customHeight="1">
      <c r="A74" s="225"/>
      <c r="B74" s="224" t="s">
        <v>17</v>
      </c>
      <c r="C74" s="220" t="s">
        <v>421</v>
      </c>
      <c r="D74" s="429">
        <v>0</v>
      </c>
      <c r="E74" s="429">
        <v>0</v>
      </c>
      <c r="F74" s="429">
        <v>0</v>
      </c>
      <c r="G74" s="429">
        <v>0</v>
      </c>
      <c r="H74" s="429">
        <v>0</v>
      </c>
      <c r="I74" s="429">
        <v>0</v>
      </c>
      <c r="J74" s="429">
        <v>0</v>
      </c>
      <c r="K74" s="429">
        <v>0</v>
      </c>
      <c r="L74" s="429">
        <v>0</v>
      </c>
      <c r="M74" s="432">
        <v>77960.253581700003</v>
      </c>
    </row>
    <row r="75" spans="1:15" ht="22" customHeight="1" thickBot="1">
      <c r="A75" s="384"/>
      <c r="B75" s="385" t="s">
        <v>17</v>
      </c>
      <c r="C75" s="386" t="s">
        <v>422</v>
      </c>
      <c r="D75" s="433">
        <v>0</v>
      </c>
      <c r="E75" s="433">
        <v>0</v>
      </c>
      <c r="F75" s="433">
        <v>0</v>
      </c>
      <c r="G75" s="433">
        <v>0</v>
      </c>
      <c r="H75" s="433">
        <v>0</v>
      </c>
      <c r="I75" s="433">
        <v>0</v>
      </c>
      <c r="J75" s="433">
        <v>0</v>
      </c>
      <c r="K75" s="433">
        <v>0</v>
      </c>
      <c r="L75" s="433">
        <v>0</v>
      </c>
      <c r="M75" s="434">
        <v>926292.07309189986</v>
      </c>
    </row>
    <row r="76" spans="1:15" ht="75" customHeight="1">
      <c r="A76" s="1306" t="s">
        <v>787</v>
      </c>
      <c r="B76" s="1307"/>
      <c r="C76" s="1307"/>
      <c r="D76" s="1307"/>
      <c r="E76" s="1307"/>
      <c r="F76" s="1307"/>
      <c r="G76" s="1307"/>
      <c r="H76" s="1307"/>
      <c r="I76" s="1307"/>
      <c r="J76" s="1307"/>
      <c r="K76" s="1307"/>
      <c r="L76" s="1307"/>
      <c r="M76" s="1308"/>
    </row>
    <row r="77" spans="1:15" ht="22" customHeight="1">
      <c r="A77" s="1311" t="s">
        <v>424</v>
      </c>
      <c r="B77" s="1312"/>
      <c r="C77" s="1312"/>
      <c r="D77" s="1314">
        <v>2021</v>
      </c>
      <c r="E77" s="1314"/>
      <c r="F77" s="1314"/>
      <c r="G77" s="1314"/>
      <c r="H77" s="1314"/>
      <c r="I77" s="1314"/>
      <c r="J77" s="1314"/>
      <c r="K77" s="1314"/>
      <c r="L77" s="1314"/>
      <c r="M77" s="1315"/>
    </row>
    <row r="78" spans="1:15" ht="22" customHeight="1">
      <c r="A78" s="1311"/>
      <c r="B78" s="1312"/>
      <c r="C78" s="1312"/>
      <c r="D78" s="1160" t="s">
        <v>0</v>
      </c>
      <c r="E78" s="1160" t="s">
        <v>1</v>
      </c>
      <c r="F78" s="1160" t="s">
        <v>2</v>
      </c>
      <c r="G78" s="1160" t="s">
        <v>3</v>
      </c>
      <c r="H78" s="1160" t="s">
        <v>4</v>
      </c>
      <c r="I78" s="1160" t="s">
        <v>5</v>
      </c>
      <c r="J78" s="1160" t="s">
        <v>6</v>
      </c>
      <c r="K78" s="1160" t="s">
        <v>269</v>
      </c>
      <c r="L78" s="1160" t="s">
        <v>7</v>
      </c>
      <c r="M78" s="1194" t="s">
        <v>13</v>
      </c>
    </row>
    <row r="79" spans="1:15" s="425" customFormat="1" ht="27" customHeight="1">
      <c r="A79" s="1328" t="s">
        <v>402</v>
      </c>
      <c r="B79" s="1329"/>
      <c r="C79" s="1329"/>
      <c r="D79" s="428">
        <v>0</v>
      </c>
      <c r="E79" s="428">
        <v>0</v>
      </c>
      <c r="F79" s="428">
        <v>0</v>
      </c>
      <c r="G79" s="428">
        <v>0</v>
      </c>
      <c r="H79" s="428">
        <v>0</v>
      </c>
      <c r="I79" s="428">
        <v>0</v>
      </c>
      <c r="J79" s="428">
        <v>0</v>
      </c>
      <c r="K79" s="428">
        <v>0</v>
      </c>
      <c r="L79" s="428">
        <v>0</v>
      </c>
      <c r="M79" s="1198">
        <v>25.072826623942841</v>
      </c>
      <c r="N79" s="423"/>
      <c r="O79" s="424"/>
    </row>
    <row r="80" spans="1:15" ht="22" customHeight="1">
      <c r="A80" s="223"/>
      <c r="B80" s="224" t="s">
        <v>17</v>
      </c>
      <c r="C80" s="220" t="s">
        <v>403</v>
      </c>
      <c r="D80" s="429">
        <v>0</v>
      </c>
      <c r="E80" s="429">
        <v>0</v>
      </c>
      <c r="F80" s="429">
        <v>0</v>
      </c>
      <c r="G80" s="429">
        <v>0</v>
      </c>
      <c r="H80" s="429">
        <v>0</v>
      </c>
      <c r="I80" s="429">
        <v>0</v>
      </c>
      <c r="J80" s="429">
        <v>0</v>
      </c>
      <c r="K80" s="429">
        <v>0</v>
      </c>
      <c r="L80" s="429">
        <v>0</v>
      </c>
      <c r="M80" s="430">
        <v>352612.58242569998</v>
      </c>
    </row>
    <row r="81" spans="1:15" ht="22" customHeight="1">
      <c r="A81" s="223"/>
      <c r="B81" s="224" t="s">
        <v>17</v>
      </c>
      <c r="C81" s="221" t="s">
        <v>404</v>
      </c>
      <c r="D81" s="429">
        <v>0</v>
      </c>
      <c r="E81" s="429">
        <v>0</v>
      </c>
      <c r="F81" s="429">
        <v>0</v>
      </c>
      <c r="G81" s="429">
        <v>0</v>
      </c>
      <c r="H81" s="429">
        <v>0</v>
      </c>
      <c r="I81" s="429">
        <v>0</v>
      </c>
      <c r="J81" s="429">
        <v>0</v>
      </c>
      <c r="K81" s="429">
        <v>0</v>
      </c>
      <c r="L81" s="429">
        <v>0</v>
      </c>
      <c r="M81" s="430">
        <v>1406353.5305149001</v>
      </c>
    </row>
    <row r="82" spans="1:15" s="425" customFormat="1" ht="27" customHeight="1">
      <c r="A82" s="1328" t="s">
        <v>405</v>
      </c>
      <c r="B82" s="1329"/>
      <c r="C82" s="1329"/>
      <c r="D82" s="428">
        <v>0</v>
      </c>
      <c r="E82" s="428">
        <v>0</v>
      </c>
      <c r="F82" s="428">
        <v>0</v>
      </c>
      <c r="G82" s="428">
        <v>0</v>
      </c>
      <c r="H82" s="428">
        <v>0</v>
      </c>
      <c r="I82" s="428">
        <v>0</v>
      </c>
      <c r="J82" s="428">
        <v>0</v>
      </c>
      <c r="K82" s="428">
        <v>0</v>
      </c>
      <c r="L82" s="428">
        <v>0</v>
      </c>
      <c r="M82" s="1198">
        <v>23.087279751942852</v>
      </c>
      <c r="N82" s="423"/>
      <c r="O82" s="424"/>
    </row>
    <row r="83" spans="1:15" ht="22" customHeight="1">
      <c r="A83" s="223"/>
      <c r="B83" s="224" t="s">
        <v>17</v>
      </c>
      <c r="C83" s="220" t="s">
        <v>406</v>
      </c>
      <c r="D83" s="429">
        <v>0</v>
      </c>
      <c r="E83" s="429">
        <v>0</v>
      </c>
      <c r="F83" s="429">
        <v>0</v>
      </c>
      <c r="G83" s="429">
        <v>0</v>
      </c>
      <c r="H83" s="429">
        <v>0</v>
      </c>
      <c r="I83" s="429">
        <v>0</v>
      </c>
      <c r="J83" s="429">
        <v>0</v>
      </c>
      <c r="K83" s="429">
        <v>0</v>
      </c>
      <c r="L83" s="429">
        <v>0</v>
      </c>
      <c r="M83" s="430">
        <v>324688.77389129996</v>
      </c>
    </row>
    <row r="84" spans="1:15" ht="22" customHeight="1">
      <c r="A84" s="223"/>
      <c r="B84" s="224" t="s">
        <v>17</v>
      </c>
      <c r="C84" s="221" t="s">
        <v>404</v>
      </c>
      <c r="D84" s="429">
        <v>0</v>
      </c>
      <c r="E84" s="429">
        <v>0</v>
      </c>
      <c r="F84" s="429">
        <v>0</v>
      </c>
      <c r="G84" s="429">
        <v>0</v>
      </c>
      <c r="H84" s="429">
        <v>0</v>
      </c>
      <c r="I84" s="429">
        <v>0</v>
      </c>
      <c r="J84" s="429">
        <v>0</v>
      </c>
      <c r="K84" s="429">
        <v>0</v>
      </c>
      <c r="L84" s="429">
        <v>0</v>
      </c>
      <c r="M84" s="430">
        <v>1406353.5305149001</v>
      </c>
    </row>
    <row r="85" spans="1:15" s="425" customFormat="1" ht="27" customHeight="1">
      <c r="A85" s="1326" t="s">
        <v>407</v>
      </c>
      <c r="B85" s="1327"/>
      <c r="C85" s="1327"/>
      <c r="D85" s="428">
        <v>0</v>
      </c>
      <c r="E85" s="428">
        <v>0</v>
      </c>
      <c r="F85" s="428">
        <v>0</v>
      </c>
      <c r="G85" s="428">
        <v>0</v>
      </c>
      <c r="H85" s="428">
        <v>0</v>
      </c>
      <c r="I85" s="428">
        <v>0</v>
      </c>
      <c r="J85" s="428">
        <v>0</v>
      </c>
      <c r="K85" s="428">
        <v>0</v>
      </c>
      <c r="L85" s="428">
        <v>0</v>
      </c>
      <c r="M85" s="1198">
        <v>1.4761302410788113</v>
      </c>
      <c r="N85" s="423"/>
      <c r="O85" s="424"/>
    </row>
    <row r="86" spans="1:15" ht="22" customHeight="1">
      <c r="A86" s="225"/>
      <c r="B86" s="224" t="s">
        <v>17</v>
      </c>
      <c r="C86" s="220" t="s">
        <v>408</v>
      </c>
      <c r="D86" s="429">
        <v>0</v>
      </c>
      <c r="E86" s="429">
        <v>0</v>
      </c>
      <c r="F86" s="429">
        <v>0</v>
      </c>
      <c r="G86" s="429">
        <v>0</v>
      </c>
      <c r="H86" s="429">
        <v>0</v>
      </c>
      <c r="I86" s="429">
        <v>0</v>
      </c>
      <c r="J86" s="429">
        <v>0</v>
      </c>
      <c r="K86" s="429">
        <v>0</v>
      </c>
      <c r="L86" s="429">
        <v>0</v>
      </c>
      <c r="M86" s="430">
        <v>34504.9838064</v>
      </c>
      <c r="N86" s="327"/>
      <c r="O86" s="327"/>
    </row>
    <row r="87" spans="1:15" ht="22" customHeight="1">
      <c r="A87" s="225"/>
      <c r="B87" s="224" t="s">
        <v>17</v>
      </c>
      <c r="C87" s="220" t="s">
        <v>409</v>
      </c>
      <c r="D87" s="429">
        <v>0</v>
      </c>
      <c r="E87" s="429">
        <v>0</v>
      </c>
      <c r="F87" s="429">
        <v>0</v>
      </c>
      <c r="G87" s="429">
        <v>0</v>
      </c>
      <c r="H87" s="429">
        <v>0</v>
      </c>
      <c r="I87" s="429">
        <v>0</v>
      </c>
      <c r="J87" s="429">
        <v>0</v>
      </c>
      <c r="K87" s="429">
        <v>0</v>
      </c>
      <c r="L87" s="429">
        <v>0</v>
      </c>
      <c r="M87" s="430">
        <v>2337529.7684560996</v>
      </c>
      <c r="N87" s="327"/>
      <c r="O87" s="327"/>
    </row>
    <row r="88" spans="1:15" s="425" customFormat="1" ht="27" customHeight="1">
      <c r="A88" s="1324" t="s">
        <v>410</v>
      </c>
      <c r="B88" s="1325"/>
      <c r="C88" s="1325"/>
      <c r="D88" s="428">
        <v>0</v>
      </c>
      <c r="E88" s="428">
        <v>0</v>
      </c>
      <c r="F88" s="428">
        <v>0</v>
      </c>
      <c r="G88" s="428">
        <v>0</v>
      </c>
      <c r="H88" s="428">
        <v>0</v>
      </c>
      <c r="I88" s="428">
        <v>0</v>
      </c>
      <c r="J88" s="428">
        <v>0</v>
      </c>
      <c r="K88" s="428">
        <v>0</v>
      </c>
      <c r="L88" s="428">
        <v>0</v>
      </c>
      <c r="M88" s="1198">
        <v>82.452998384463854</v>
      </c>
      <c r="N88" s="423"/>
      <c r="O88" s="424"/>
    </row>
    <row r="89" spans="1:15" ht="22" customHeight="1">
      <c r="A89" s="225"/>
      <c r="B89" s="224" t="s">
        <v>17</v>
      </c>
      <c r="C89" s="220" t="s">
        <v>411</v>
      </c>
      <c r="D89" s="429">
        <v>0</v>
      </c>
      <c r="E89" s="429">
        <v>0</v>
      </c>
      <c r="F89" s="429">
        <v>0</v>
      </c>
      <c r="G89" s="429">
        <v>0</v>
      </c>
      <c r="H89" s="429">
        <v>0</v>
      </c>
      <c r="I89" s="429">
        <v>0</v>
      </c>
      <c r="J89" s="429">
        <v>0</v>
      </c>
      <c r="K89" s="429">
        <v>0</v>
      </c>
      <c r="L89" s="429">
        <v>0</v>
      </c>
      <c r="M89" s="430">
        <v>135241.009922</v>
      </c>
      <c r="N89" s="327"/>
      <c r="O89" s="327"/>
    </row>
    <row r="90" spans="1:15" ht="22" customHeight="1">
      <c r="A90" s="225"/>
      <c r="B90" s="224" t="s">
        <v>17</v>
      </c>
      <c r="C90" s="220" t="s">
        <v>412</v>
      </c>
      <c r="D90" s="429">
        <v>0</v>
      </c>
      <c r="E90" s="429">
        <v>0</v>
      </c>
      <c r="F90" s="429">
        <v>0</v>
      </c>
      <c r="G90" s="429">
        <v>0</v>
      </c>
      <c r="H90" s="429">
        <v>0</v>
      </c>
      <c r="I90" s="429">
        <v>0</v>
      </c>
      <c r="J90" s="429">
        <v>0</v>
      </c>
      <c r="K90" s="429">
        <v>0</v>
      </c>
      <c r="L90" s="429">
        <v>0</v>
      </c>
      <c r="M90" s="430">
        <v>164021.94289089998</v>
      </c>
      <c r="N90" s="327"/>
      <c r="O90" s="327"/>
    </row>
    <row r="91" spans="1:15" s="425" customFormat="1" ht="27" customHeight="1">
      <c r="A91" s="1326" t="s">
        <v>811</v>
      </c>
      <c r="B91" s="1327"/>
      <c r="C91" s="1327"/>
      <c r="D91" s="428">
        <v>0</v>
      </c>
      <c r="E91" s="428">
        <v>0</v>
      </c>
      <c r="F91" s="428">
        <v>0</v>
      </c>
      <c r="G91" s="428">
        <v>0</v>
      </c>
      <c r="H91" s="428">
        <v>0</v>
      </c>
      <c r="I91" s="428">
        <v>0</v>
      </c>
      <c r="J91" s="428">
        <v>0</v>
      </c>
      <c r="K91" s="428">
        <v>0</v>
      </c>
      <c r="L91" s="428">
        <v>0</v>
      </c>
      <c r="M91" s="1198">
        <v>3.8182788092083078</v>
      </c>
      <c r="N91" s="423"/>
      <c r="O91" s="424"/>
    </row>
    <row r="92" spans="1:15" ht="22" customHeight="1">
      <c r="A92" s="225"/>
      <c r="B92" s="224" t="s">
        <v>17</v>
      </c>
      <c r="C92" s="220" t="s">
        <v>414</v>
      </c>
      <c r="D92" s="429">
        <v>0</v>
      </c>
      <c r="E92" s="429">
        <v>0</v>
      </c>
      <c r="F92" s="429">
        <v>0</v>
      </c>
      <c r="G92" s="429">
        <v>0</v>
      </c>
      <c r="H92" s="429">
        <v>0</v>
      </c>
      <c r="I92" s="429">
        <v>0</v>
      </c>
      <c r="J92" s="429">
        <v>0</v>
      </c>
      <c r="K92" s="429">
        <v>0</v>
      </c>
      <c r="L92" s="429">
        <v>0</v>
      </c>
      <c r="M92" s="430">
        <v>86468.178493200001</v>
      </c>
    </row>
    <row r="93" spans="1:15" ht="22" customHeight="1">
      <c r="A93" s="225"/>
      <c r="B93" s="224" t="s">
        <v>17</v>
      </c>
      <c r="C93" s="220" t="s">
        <v>415</v>
      </c>
      <c r="D93" s="429">
        <v>0</v>
      </c>
      <c r="E93" s="429">
        <v>0</v>
      </c>
      <c r="F93" s="429">
        <v>0</v>
      </c>
      <c r="G93" s="429">
        <v>0</v>
      </c>
      <c r="H93" s="429">
        <v>0</v>
      </c>
      <c r="I93" s="429">
        <v>0</v>
      </c>
      <c r="J93" s="429">
        <v>0</v>
      </c>
      <c r="K93" s="429">
        <v>0</v>
      </c>
      <c r="L93" s="429">
        <v>0</v>
      </c>
      <c r="M93" s="430">
        <v>2264585.2441332997</v>
      </c>
    </row>
    <row r="94" spans="1:15" s="425" customFormat="1" ht="27" customHeight="1">
      <c r="A94" s="1326" t="s">
        <v>812</v>
      </c>
      <c r="B94" s="1327"/>
      <c r="C94" s="1327"/>
      <c r="D94" s="428">
        <v>0</v>
      </c>
      <c r="E94" s="428">
        <v>0</v>
      </c>
      <c r="F94" s="428">
        <v>0</v>
      </c>
      <c r="G94" s="428">
        <v>0</v>
      </c>
      <c r="H94" s="428">
        <v>0</v>
      </c>
      <c r="I94" s="428">
        <v>0</v>
      </c>
      <c r="J94" s="428">
        <v>0</v>
      </c>
      <c r="K94" s="428">
        <v>0</v>
      </c>
      <c r="L94" s="428">
        <v>0</v>
      </c>
      <c r="M94" s="1198">
        <v>80.742677295967979</v>
      </c>
      <c r="N94" s="423"/>
      <c r="O94" s="424"/>
    </row>
    <row r="95" spans="1:15" ht="27" customHeight="1">
      <c r="A95" s="225"/>
      <c r="B95" s="224" t="s">
        <v>17</v>
      </c>
      <c r="C95" s="220" t="s">
        <v>417</v>
      </c>
      <c r="D95" s="429">
        <v>0</v>
      </c>
      <c r="E95" s="429">
        <v>0</v>
      </c>
      <c r="F95" s="429">
        <v>0</v>
      </c>
      <c r="G95" s="429">
        <v>0</v>
      </c>
      <c r="H95" s="429">
        <v>0</v>
      </c>
      <c r="I95" s="429">
        <v>0</v>
      </c>
      <c r="J95" s="429">
        <v>0</v>
      </c>
      <c r="K95" s="429">
        <v>0</v>
      </c>
      <c r="L95" s="429">
        <v>0</v>
      </c>
      <c r="M95" s="430">
        <v>1454059.1979400001</v>
      </c>
    </row>
    <row r="96" spans="1:15" ht="22" customHeight="1">
      <c r="A96" s="225"/>
      <c r="B96" s="224" t="s">
        <v>17</v>
      </c>
      <c r="C96" s="220" t="s">
        <v>418</v>
      </c>
      <c r="D96" s="429">
        <v>0</v>
      </c>
      <c r="E96" s="429">
        <v>0</v>
      </c>
      <c r="F96" s="429">
        <v>0</v>
      </c>
      <c r="G96" s="429">
        <v>0</v>
      </c>
      <c r="H96" s="429">
        <v>0</v>
      </c>
      <c r="I96" s="429">
        <v>0</v>
      </c>
      <c r="J96" s="429">
        <v>0</v>
      </c>
      <c r="K96" s="429">
        <v>0</v>
      </c>
      <c r="L96" s="429">
        <v>0</v>
      </c>
      <c r="M96" s="430">
        <v>1800855.8133513997</v>
      </c>
    </row>
    <row r="97" spans="1:15" s="425" customFormat="1" ht="27" customHeight="1">
      <c r="A97" s="1324" t="s">
        <v>419</v>
      </c>
      <c r="B97" s="1325"/>
      <c r="C97" s="1325"/>
      <c r="D97" s="428">
        <v>0</v>
      </c>
      <c r="E97" s="428">
        <v>0</v>
      </c>
      <c r="F97" s="428">
        <v>0</v>
      </c>
      <c r="G97" s="428">
        <v>0</v>
      </c>
      <c r="H97" s="428">
        <v>0</v>
      </c>
      <c r="I97" s="428">
        <v>0</v>
      </c>
      <c r="J97" s="428">
        <v>0</v>
      </c>
      <c r="K97" s="428">
        <v>0</v>
      </c>
      <c r="L97" s="428">
        <v>0</v>
      </c>
      <c r="M97" s="1198">
        <v>21.750922224904183</v>
      </c>
      <c r="N97" s="423"/>
      <c r="O97" s="424"/>
    </row>
    <row r="98" spans="1:15" ht="22" customHeight="1">
      <c r="A98" s="225"/>
      <c r="B98" s="224" t="s">
        <v>17</v>
      </c>
      <c r="C98" s="220" t="s">
        <v>420</v>
      </c>
      <c r="D98" s="429">
        <v>0</v>
      </c>
      <c r="E98" s="429">
        <v>0</v>
      </c>
      <c r="F98" s="429">
        <v>0</v>
      </c>
      <c r="G98" s="429">
        <v>0</v>
      </c>
      <c r="H98" s="429">
        <v>0</v>
      </c>
      <c r="I98" s="429">
        <v>0</v>
      </c>
      <c r="J98" s="429">
        <v>0</v>
      </c>
      <c r="K98" s="429">
        <v>0</v>
      </c>
      <c r="L98" s="429">
        <v>0</v>
      </c>
      <c r="M98" s="430">
        <v>300943.76821890002</v>
      </c>
    </row>
    <row r="99" spans="1:15" ht="22" customHeight="1">
      <c r="A99" s="225"/>
      <c r="B99" s="224" t="s">
        <v>17</v>
      </c>
      <c r="C99" s="220" t="s">
        <v>421</v>
      </c>
      <c r="D99" s="429">
        <v>0</v>
      </c>
      <c r="E99" s="429">
        <v>0</v>
      </c>
      <c r="F99" s="429">
        <v>0</v>
      </c>
      <c r="G99" s="429">
        <v>0</v>
      </c>
      <c r="H99" s="429">
        <v>0</v>
      </c>
      <c r="I99" s="429">
        <v>0</v>
      </c>
      <c r="J99" s="429">
        <v>0</v>
      </c>
      <c r="K99" s="429">
        <v>0</v>
      </c>
      <c r="L99" s="429">
        <v>0</v>
      </c>
      <c r="M99" s="430">
        <v>222959.66374269995</v>
      </c>
    </row>
    <row r="100" spans="1:15" ht="22" customHeight="1" thickBot="1">
      <c r="A100" s="384"/>
      <c r="B100" s="385" t="s">
        <v>17</v>
      </c>
      <c r="C100" s="386" t="s">
        <v>422</v>
      </c>
      <c r="D100" s="433">
        <v>0</v>
      </c>
      <c r="E100" s="433">
        <v>0</v>
      </c>
      <c r="F100" s="433">
        <v>0</v>
      </c>
      <c r="G100" s="433">
        <v>0</v>
      </c>
      <c r="H100" s="433">
        <v>0</v>
      </c>
      <c r="I100" s="433">
        <v>0</v>
      </c>
      <c r="J100" s="433">
        <v>0</v>
      </c>
      <c r="K100" s="433">
        <v>0</v>
      </c>
      <c r="L100" s="433">
        <v>0</v>
      </c>
      <c r="M100" s="1199">
        <v>2408649.2818302</v>
      </c>
    </row>
    <row r="101" spans="1:15" ht="75" customHeight="1">
      <c r="A101" s="1306" t="s">
        <v>771</v>
      </c>
      <c r="B101" s="1307"/>
      <c r="C101" s="1307"/>
      <c r="D101" s="1307"/>
      <c r="E101" s="1307"/>
      <c r="F101" s="1307"/>
      <c r="G101" s="1307"/>
      <c r="H101" s="1307"/>
      <c r="I101" s="1307"/>
      <c r="J101" s="1307"/>
      <c r="K101" s="1307"/>
      <c r="L101" s="1307"/>
      <c r="M101" s="1308"/>
    </row>
    <row r="102" spans="1:15" ht="22" customHeight="1">
      <c r="A102" s="1311" t="s">
        <v>424</v>
      </c>
      <c r="B102" s="1312"/>
      <c r="C102" s="1312"/>
      <c r="D102" s="1314">
        <v>2021</v>
      </c>
      <c r="E102" s="1314"/>
      <c r="F102" s="1314"/>
      <c r="G102" s="1314"/>
      <c r="H102" s="1314"/>
      <c r="I102" s="1314"/>
      <c r="J102" s="1314"/>
      <c r="K102" s="1314"/>
      <c r="L102" s="1314"/>
      <c r="M102" s="1315"/>
    </row>
    <row r="103" spans="1:15" ht="22" customHeight="1">
      <c r="A103" s="1311"/>
      <c r="B103" s="1312"/>
      <c r="C103" s="1312"/>
      <c r="D103" s="1160" t="s">
        <v>0</v>
      </c>
      <c r="E103" s="1160" t="s">
        <v>1</v>
      </c>
      <c r="F103" s="1160" t="s">
        <v>2</v>
      </c>
      <c r="G103" s="1160" t="s">
        <v>3</v>
      </c>
      <c r="H103" s="1160" t="s">
        <v>4</v>
      </c>
      <c r="I103" s="1160" t="s">
        <v>5</v>
      </c>
      <c r="J103" s="1160" t="s">
        <v>6</v>
      </c>
      <c r="K103" s="1160" t="s">
        <v>269</v>
      </c>
      <c r="L103" s="1160" t="s">
        <v>7</v>
      </c>
      <c r="M103" s="1194" t="s">
        <v>13</v>
      </c>
    </row>
    <row r="104" spans="1:15" s="425" customFormat="1" ht="27" customHeight="1">
      <c r="A104" s="1328" t="s">
        <v>402</v>
      </c>
      <c r="B104" s="1329"/>
      <c r="C104" s="1329"/>
      <c r="D104" s="428">
        <v>0</v>
      </c>
      <c r="E104" s="428">
        <v>0</v>
      </c>
      <c r="F104" s="428">
        <v>0</v>
      </c>
      <c r="G104" s="428">
        <v>0</v>
      </c>
      <c r="H104" s="428">
        <v>0</v>
      </c>
      <c r="I104" s="428">
        <v>0</v>
      </c>
      <c r="J104" s="428">
        <v>0</v>
      </c>
      <c r="K104" s="428">
        <v>0</v>
      </c>
      <c r="L104" s="428">
        <v>0</v>
      </c>
      <c r="M104" s="1198">
        <v>22.511840303272372</v>
      </c>
      <c r="N104" s="423"/>
      <c r="O104" s="424"/>
    </row>
    <row r="105" spans="1:15" ht="22" customHeight="1">
      <c r="A105" s="223"/>
      <c r="B105" s="224" t="s">
        <v>17</v>
      </c>
      <c r="C105" s="220" t="s">
        <v>403</v>
      </c>
      <c r="D105" s="429">
        <v>0</v>
      </c>
      <c r="E105" s="429">
        <v>0</v>
      </c>
      <c r="F105" s="429">
        <v>0</v>
      </c>
      <c r="G105" s="429">
        <v>0</v>
      </c>
      <c r="H105" s="429">
        <v>0</v>
      </c>
      <c r="I105" s="429">
        <v>0</v>
      </c>
      <c r="J105" s="429">
        <v>0</v>
      </c>
      <c r="K105" s="429">
        <v>0</v>
      </c>
      <c r="L105" s="429">
        <v>0</v>
      </c>
      <c r="M105" s="430">
        <v>712482.82581089996</v>
      </c>
    </row>
    <row r="106" spans="1:15" ht="22" customHeight="1">
      <c r="A106" s="223"/>
      <c r="B106" s="224" t="s">
        <v>17</v>
      </c>
      <c r="C106" s="221" t="s">
        <v>404</v>
      </c>
      <c r="D106" s="429">
        <v>0</v>
      </c>
      <c r="E106" s="429">
        <v>0</v>
      </c>
      <c r="F106" s="429">
        <v>0</v>
      </c>
      <c r="G106" s="429">
        <v>0</v>
      </c>
      <c r="H106" s="429">
        <v>0</v>
      </c>
      <c r="I106" s="429">
        <v>0</v>
      </c>
      <c r="J106" s="429">
        <v>0</v>
      </c>
      <c r="K106" s="429">
        <v>0</v>
      </c>
      <c r="L106" s="429">
        <v>0</v>
      </c>
      <c r="M106" s="430">
        <v>3164924.8404953005</v>
      </c>
    </row>
    <row r="107" spans="1:15" s="425" customFormat="1" ht="27" customHeight="1">
      <c r="A107" s="1328" t="s">
        <v>405</v>
      </c>
      <c r="B107" s="1329"/>
      <c r="C107" s="1329"/>
      <c r="D107" s="428">
        <v>0</v>
      </c>
      <c r="E107" s="428">
        <v>0</v>
      </c>
      <c r="F107" s="428">
        <v>0</v>
      </c>
      <c r="G107" s="428">
        <v>0</v>
      </c>
      <c r="H107" s="428">
        <v>0</v>
      </c>
      <c r="I107" s="428">
        <v>0</v>
      </c>
      <c r="J107" s="428">
        <v>0</v>
      </c>
      <c r="K107" s="428">
        <v>0</v>
      </c>
      <c r="L107" s="428">
        <v>0</v>
      </c>
      <c r="M107" s="1198">
        <v>21.22853388942579</v>
      </c>
      <c r="N107" s="423"/>
      <c r="O107" s="424"/>
    </row>
    <row r="108" spans="1:15" ht="22" customHeight="1">
      <c r="A108" s="223"/>
      <c r="B108" s="224" t="s">
        <v>17</v>
      </c>
      <c r="C108" s="220" t="s">
        <v>406</v>
      </c>
      <c r="D108" s="429">
        <v>0</v>
      </c>
      <c r="E108" s="429">
        <v>0</v>
      </c>
      <c r="F108" s="429">
        <v>0</v>
      </c>
      <c r="G108" s="429">
        <v>0</v>
      </c>
      <c r="H108" s="429">
        <v>0</v>
      </c>
      <c r="I108" s="429">
        <v>0</v>
      </c>
      <c r="J108" s="429">
        <v>0</v>
      </c>
      <c r="K108" s="429">
        <v>0</v>
      </c>
      <c r="L108" s="429">
        <v>0</v>
      </c>
      <c r="M108" s="430">
        <v>671867.14233940002</v>
      </c>
    </row>
    <row r="109" spans="1:15" ht="22" customHeight="1">
      <c r="A109" s="223"/>
      <c r="B109" s="224" t="s">
        <v>17</v>
      </c>
      <c r="C109" s="221" t="s">
        <v>404</v>
      </c>
      <c r="D109" s="429">
        <v>0</v>
      </c>
      <c r="E109" s="429">
        <v>0</v>
      </c>
      <c r="F109" s="429">
        <v>0</v>
      </c>
      <c r="G109" s="429">
        <v>0</v>
      </c>
      <c r="H109" s="429">
        <v>0</v>
      </c>
      <c r="I109" s="429">
        <v>0</v>
      </c>
      <c r="J109" s="429">
        <v>0</v>
      </c>
      <c r="K109" s="429">
        <v>0</v>
      </c>
      <c r="L109" s="429">
        <v>0</v>
      </c>
      <c r="M109" s="430">
        <v>3164924.8404953005</v>
      </c>
    </row>
    <row r="110" spans="1:15" s="425" customFormat="1" ht="27" customHeight="1">
      <c r="A110" s="1326" t="s">
        <v>407</v>
      </c>
      <c r="B110" s="1327"/>
      <c r="C110" s="1327"/>
      <c r="D110" s="428">
        <v>0</v>
      </c>
      <c r="E110" s="428">
        <v>0</v>
      </c>
      <c r="F110" s="428">
        <v>0</v>
      </c>
      <c r="G110" s="428">
        <v>0</v>
      </c>
      <c r="H110" s="428">
        <v>0</v>
      </c>
      <c r="I110" s="428">
        <v>0</v>
      </c>
      <c r="J110" s="428">
        <v>0</v>
      </c>
      <c r="K110" s="428">
        <v>0</v>
      </c>
      <c r="L110" s="428">
        <v>0</v>
      </c>
      <c r="M110" s="1198">
        <v>2.6019050974811839</v>
      </c>
      <c r="N110" s="423"/>
      <c r="O110" s="424"/>
    </row>
    <row r="111" spans="1:15" ht="22" customHeight="1">
      <c r="A111" s="225"/>
      <c r="B111" s="224" t="s">
        <v>17</v>
      </c>
      <c r="C111" s="220" t="s">
        <v>408</v>
      </c>
      <c r="D111" s="429">
        <v>0</v>
      </c>
      <c r="E111" s="429">
        <v>0</v>
      </c>
      <c r="F111" s="429">
        <v>0</v>
      </c>
      <c r="G111" s="429">
        <v>0</v>
      </c>
      <c r="H111" s="429">
        <v>0</v>
      </c>
      <c r="I111" s="429">
        <v>0</v>
      </c>
      <c r="J111" s="429">
        <v>0</v>
      </c>
      <c r="K111" s="429">
        <v>0</v>
      </c>
      <c r="L111" s="429">
        <v>0</v>
      </c>
      <c r="M111" s="430">
        <v>120088.3915111</v>
      </c>
      <c r="N111" s="327"/>
      <c r="O111" s="327"/>
    </row>
    <row r="112" spans="1:15" ht="22" customHeight="1">
      <c r="A112" s="225"/>
      <c r="B112" s="224" t="s">
        <v>17</v>
      </c>
      <c r="C112" s="220" t="s">
        <v>409</v>
      </c>
      <c r="D112" s="429">
        <v>0</v>
      </c>
      <c r="E112" s="429">
        <v>0</v>
      </c>
      <c r="F112" s="429">
        <v>0</v>
      </c>
      <c r="G112" s="429">
        <v>0</v>
      </c>
      <c r="H112" s="429">
        <v>0</v>
      </c>
      <c r="I112" s="429">
        <v>0</v>
      </c>
      <c r="J112" s="429">
        <v>0</v>
      </c>
      <c r="K112" s="429">
        <v>0</v>
      </c>
      <c r="L112" s="429">
        <v>0</v>
      </c>
      <c r="M112" s="430">
        <v>4615402.4459752003</v>
      </c>
      <c r="N112" s="327"/>
      <c r="O112" s="327"/>
    </row>
    <row r="113" spans="1:15" s="425" customFormat="1" ht="27" customHeight="1">
      <c r="A113" s="1324" t="s">
        <v>410</v>
      </c>
      <c r="B113" s="1325"/>
      <c r="C113" s="1325"/>
      <c r="D113" s="428">
        <v>0</v>
      </c>
      <c r="E113" s="428">
        <v>0</v>
      </c>
      <c r="F113" s="428">
        <v>0</v>
      </c>
      <c r="G113" s="428">
        <v>0</v>
      </c>
      <c r="H113" s="428">
        <v>0</v>
      </c>
      <c r="I113" s="428">
        <v>0</v>
      </c>
      <c r="J113" s="428">
        <v>0</v>
      </c>
      <c r="K113" s="428">
        <v>0</v>
      </c>
      <c r="L113" s="428">
        <v>0</v>
      </c>
      <c r="M113" s="431">
        <v>76.595131870847297</v>
      </c>
      <c r="N113" s="423"/>
      <c r="O113" s="424"/>
    </row>
    <row r="114" spans="1:15" ht="22" customHeight="1">
      <c r="A114" s="225"/>
      <c r="B114" s="224" t="s">
        <v>17</v>
      </c>
      <c r="C114" s="220" t="s">
        <v>411</v>
      </c>
      <c r="D114" s="429">
        <v>0</v>
      </c>
      <c r="E114" s="429">
        <v>0</v>
      </c>
      <c r="F114" s="429">
        <v>0</v>
      </c>
      <c r="G114" s="429">
        <v>0</v>
      </c>
      <c r="H114" s="429">
        <v>0</v>
      </c>
      <c r="I114" s="429">
        <v>0</v>
      </c>
      <c r="J114" s="429">
        <v>0</v>
      </c>
      <c r="K114" s="429">
        <v>0</v>
      </c>
      <c r="L114" s="429">
        <v>0</v>
      </c>
      <c r="M114" s="430">
        <v>328546.08261680003</v>
      </c>
      <c r="N114" s="327"/>
      <c r="O114" s="327"/>
    </row>
    <row r="115" spans="1:15" ht="22" customHeight="1">
      <c r="A115" s="225"/>
      <c r="B115" s="224" t="s">
        <v>17</v>
      </c>
      <c r="C115" s="220" t="s">
        <v>412</v>
      </c>
      <c r="D115" s="429">
        <v>0</v>
      </c>
      <c r="E115" s="429">
        <v>0</v>
      </c>
      <c r="F115" s="429">
        <v>0</v>
      </c>
      <c r="G115" s="429">
        <v>0</v>
      </c>
      <c r="H115" s="429">
        <v>0</v>
      </c>
      <c r="I115" s="429">
        <v>0</v>
      </c>
      <c r="J115" s="429">
        <v>0</v>
      </c>
      <c r="K115" s="429">
        <v>0</v>
      </c>
      <c r="L115" s="429">
        <v>0</v>
      </c>
      <c r="M115" s="430">
        <v>428938.5951718</v>
      </c>
      <c r="N115" s="327"/>
      <c r="O115" s="327"/>
    </row>
    <row r="116" spans="1:15" s="425" customFormat="1" ht="27" customHeight="1">
      <c r="A116" s="1326" t="s">
        <v>811</v>
      </c>
      <c r="B116" s="1327"/>
      <c r="C116" s="1327"/>
      <c r="D116" s="428">
        <v>0</v>
      </c>
      <c r="E116" s="428">
        <v>0</v>
      </c>
      <c r="F116" s="428">
        <v>0</v>
      </c>
      <c r="G116" s="428">
        <v>0</v>
      </c>
      <c r="H116" s="428">
        <v>0</v>
      </c>
      <c r="I116" s="428">
        <v>0</v>
      </c>
      <c r="J116" s="428">
        <v>0</v>
      </c>
      <c r="K116" s="428">
        <v>0</v>
      </c>
      <c r="L116" s="428">
        <v>0</v>
      </c>
      <c r="M116" s="1198">
        <v>5.2788751571307451</v>
      </c>
      <c r="N116" s="423"/>
      <c r="O116" s="424"/>
    </row>
    <row r="117" spans="1:15" ht="22" customHeight="1">
      <c r="A117" s="225"/>
      <c r="B117" s="224" t="s">
        <v>17</v>
      </c>
      <c r="C117" s="220" t="s">
        <v>414</v>
      </c>
      <c r="D117" s="429">
        <v>0</v>
      </c>
      <c r="E117" s="429">
        <v>0</v>
      </c>
      <c r="F117" s="429">
        <v>0</v>
      </c>
      <c r="G117" s="429">
        <v>0</v>
      </c>
      <c r="H117" s="429">
        <v>0</v>
      </c>
      <c r="I117" s="429">
        <v>0</v>
      </c>
      <c r="J117" s="429">
        <v>0</v>
      </c>
      <c r="K117" s="429">
        <v>0</v>
      </c>
      <c r="L117" s="429">
        <v>0</v>
      </c>
      <c r="M117" s="430">
        <v>239234.03033600003</v>
      </c>
    </row>
    <row r="118" spans="1:15" ht="22" customHeight="1">
      <c r="A118" s="225"/>
      <c r="B118" s="224" t="s">
        <v>17</v>
      </c>
      <c r="C118" s="220" t="s">
        <v>415</v>
      </c>
      <c r="D118" s="429">
        <v>0</v>
      </c>
      <c r="E118" s="429">
        <v>0</v>
      </c>
      <c r="F118" s="429">
        <v>0</v>
      </c>
      <c r="G118" s="429">
        <v>0</v>
      </c>
      <c r="H118" s="429">
        <v>0</v>
      </c>
      <c r="I118" s="429">
        <v>0</v>
      </c>
      <c r="J118" s="429">
        <v>0</v>
      </c>
      <c r="K118" s="429">
        <v>0</v>
      </c>
      <c r="L118" s="429">
        <v>0</v>
      </c>
      <c r="M118" s="430">
        <v>4531913.0158409001</v>
      </c>
    </row>
    <row r="119" spans="1:15" s="425" customFormat="1" ht="27" customHeight="1">
      <c r="A119" s="1326" t="s">
        <v>812</v>
      </c>
      <c r="B119" s="1327"/>
      <c r="C119" s="1327"/>
      <c r="D119" s="428">
        <v>0</v>
      </c>
      <c r="E119" s="428">
        <v>0</v>
      </c>
      <c r="F119" s="428">
        <v>0</v>
      </c>
      <c r="G119" s="428">
        <v>0</v>
      </c>
      <c r="H119" s="428">
        <v>0</v>
      </c>
      <c r="I119" s="428">
        <v>0</v>
      </c>
      <c r="J119" s="428">
        <v>0</v>
      </c>
      <c r="K119" s="428">
        <v>0</v>
      </c>
      <c r="L119" s="428">
        <v>0</v>
      </c>
      <c r="M119" s="1198">
        <v>78.004126435758863</v>
      </c>
      <c r="N119" s="423"/>
      <c r="O119" s="424"/>
    </row>
    <row r="120" spans="1:15" ht="27" customHeight="1">
      <c r="A120" s="225"/>
      <c r="B120" s="224" t="s">
        <v>17</v>
      </c>
      <c r="C120" s="220" t="s">
        <v>417</v>
      </c>
      <c r="D120" s="429">
        <v>0</v>
      </c>
      <c r="E120" s="429">
        <v>0</v>
      </c>
      <c r="F120" s="429">
        <v>0</v>
      </c>
      <c r="G120" s="429">
        <v>0</v>
      </c>
      <c r="H120" s="429">
        <v>0</v>
      </c>
      <c r="I120" s="429">
        <v>0</v>
      </c>
      <c r="J120" s="429">
        <v>0</v>
      </c>
      <c r="K120" s="429">
        <v>0</v>
      </c>
      <c r="L120" s="429">
        <v>0</v>
      </c>
      <c r="M120" s="430">
        <v>2878078.9571654005</v>
      </c>
    </row>
    <row r="121" spans="1:15" ht="22" customHeight="1">
      <c r="A121" s="225"/>
      <c r="B121" s="224" t="s">
        <v>17</v>
      </c>
      <c r="C121" s="220" t="s">
        <v>418</v>
      </c>
      <c r="D121" s="429">
        <v>0</v>
      </c>
      <c r="E121" s="429">
        <v>0</v>
      </c>
      <c r="F121" s="429">
        <v>0</v>
      </c>
      <c r="G121" s="429">
        <v>0</v>
      </c>
      <c r="H121" s="429">
        <v>0</v>
      </c>
      <c r="I121" s="429">
        <v>0</v>
      </c>
      <c r="J121" s="429">
        <v>0</v>
      </c>
      <c r="K121" s="429">
        <v>0</v>
      </c>
      <c r="L121" s="429">
        <v>0</v>
      </c>
      <c r="M121" s="430">
        <v>3689649.6232614997</v>
      </c>
    </row>
    <row r="122" spans="1:15" s="425" customFormat="1" ht="27" customHeight="1">
      <c r="A122" s="1324" t="s">
        <v>419</v>
      </c>
      <c r="B122" s="1325"/>
      <c r="C122" s="1325"/>
      <c r="D122" s="428">
        <v>0</v>
      </c>
      <c r="E122" s="428">
        <v>0</v>
      </c>
      <c r="F122" s="428">
        <v>0</v>
      </c>
      <c r="G122" s="428">
        <v>0</v>
      </c>
      <c r="H122" s="428">
        <v>0</v>
      </c>
      <c r="I122" s="428">
        <v>0</v>
      </c>
      <c r="J122" s="428">
        <v>0</v>
      </c>
      <c r="K122" s="428">
        <v>0</v>
      </c>
      <c r="L122" s="428">
        <v>0</v>
      </c>
      <c r="M122" s="1198">
        <v>19.021563758818605</v>
      </c>
      <c r="N122" s="423"/>
      <c r="O122" s="424"/>
    </row>
    <row r="123" spans="1:15" ht="22" customHeight="1">
      <c r="A123" s="225"/>
      <c r="B123" s="224" t="s">
        <v>17</v>
      </c>
      <c r="C123" s="220" t="s">
        <v>420</v>
      </c>
      <c r="D123" s="429">
        <v>0</v>
      </c>
      <c r="E123" s="429">
        <v>0</v>
      </c>
      <c r="F123" s="429">
        <v>0</v>
      </c>
      <c r="G123" s="429">
        <v>0</v>
      </c>
      <c r="H123" s="429">
        <v>0</v>
      </c>
      <c r="I123" s="429">
        <v>0</v>
      </c>
      <c r="J123" s="429">
        <v>0</v>
      </c>
      <c r="K123" s="429">
        <v>0</v>
      </c>
      <c r="L123" s="429">
        <v>0</v>
      </c>
      <c r="M123" s="430">
        <v>548718.99270140007</v>
      </c>
    </row>
    <row r="124" spans="1:15" ht="22" customHeight="1">
      <c r="A124" s="225"/>
      <c r="B124" s="224" t="s">
        <v>17</v>
      </c>
      <c r="C124" s="220" t="s">
        <v>421</v>
      </c>
      <c r="D124" s="429">
        <v>0</v>
      </c>
      <c r="E124" s="429">
        <v>0</v>
      </c>
      <c r="F124" s="429">
        <v>0</v>
      </c>
      <c r="G124" s="429">
        <v>0</v>
      </c>
      <c r="H124" s="429">
        <v>0</v>
      </c>
      <c r="I124" s="429">
        <v>0</v>
      </c>
      <c r="J124" s="429">
        <v>0</v>
      </c>
      <c r="K124" s="429">
        <v>0</v>
      </c>
      <c r="L124" s="429">
        <v>0</v>
      </c>
      <c r="M124" s="430">
        <v>385137.68454019999</v>
      </c>
    </row>
    <row r="125" spans="1:15" ht="22" customHeight="1" thickBot="1">
      <c r="A125" s="384"/>
      <c r="B125" s="385" t="s">
        <v>17</v>
      </c>
      <c r="C125" s="386" t="s">
        <v>422</v>
      </c>
      <c r="D125" s="433">
        <v>0</v>
      </c>
      <c r="E125" s="433">
        <v>0</v>
      </c>
      <c r="F125" s="433">
        <v>0</v>
      </c>
      <c r="G125" s="433">
        <v>0</v>
      </c>
      <c r="H125" s="433">
        <v>0</v>
      </c>
      <c r="I125" s="433">
        <v>0</v>
      </c>
      <c r="J125" s="433">
        <v>0</v>
      </c>
      <c r="K125" s="433">
        <v>0</v>
      </c>
      <c r="L125" s="433">
        <v>0</v>
      </c>
      <c r="M125" s="1199">
        <v>4909463.2233306998</v>
      </c>
    </row>
  </sheetData>
  <mergeCells count="50">
    <mergeCell ref="A32:C32"/>
    <mergeCell ref="A35:C35"/>
    <mergeCell ref="A38:C38"/>
    <mergeCell ref="A41:C41"/>
    <mergeCell ref="A44:C44"/>
    <mergeCell ref="A47:C47"/>
    <mergeCell ref="A22:C22"/>
    <mergeCell ref="A110:C110"/>
    <mergeCell ref="A107:C107"/>
    <mergeCell ref="A94:C94"/>
    <mergeCell ref="A101:M101"/>
    <mergeCell ref="A97:C97"/>
    <mergeCell ref="A66:C66"/>
    <mergeCell ref="A69:C69"/>
    <mergeCell ref="A27:C28"/>
    <mergeCell ref="D27:M27"/>
    <mergeCell ref="A29:C29"/>
    <mergeCell ref="A88:C88"/>
    <mergeCell ref="A51:M51"/>
    <mergeCell ref="A76:M76"/>
    <mergeCell ref="A54:C54"/>
    <mergeCell ref="A122:C122"/>
    <mergeCell ref="A102:C103"/>
    <mergeCell ref="A119:C119"/>
    <mergeCell ref="A104:C104"/>
    <mergeCell ref="A116:C116"/>
    <mergeCell ref="A1:M1"/>
    <mergeCell ref="A2:C3"/>
    <mergeCell ref="A4:C4"/>
    <mergeCell ref="A7:C7"/>
    <mergeCell ref="A10:C10"/>
    <mergeCell ref="A19:C19"/>
    <mergeCell ref="A16:C16"/>
    <mergeCell ref="A13:C13"/>
    <mergeCell ref="D2:M2"/>
    <mergeCell ref="A26:M26"/>
    <mergeCell ref="A52:C53"/>
    <mergeCell ref="D52:M52"/>
    <mergeCell ref="D77:M77"/>
    <mergeCell ref="D102:M102"/>
    <mergeCell ref="A113:C113"/>
    <mergeCell ref="A72:C72"/>
    <mergeCell ref="A77:C78"/>
    <mergeCell ref="A85:C85"/>
    <mergeCell ref="A91:C91"/>
    <mergeCell ref="A63:C63"/>
    <mergeCell ref="A60:C60"/>
    <mergeCell ref="A57:C57"/>
    <mergeCell ref="A82:C82"/>
    <mergeCell ref="A79:C79"/>
  </mergeCells>
  <printOptions horizontalCentered="1"/>
  <pageMargins left="0.31496062992125984" right="0.39370078740157483" top="0.74803149606299213" bottom="0.27559055118110237" header="0.55118110236220474" footer="0.15748031496062992"/>
  <pageSetup paperSize="9" scale="5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5" max="12" man="1"/>
    <brk id="50" max="18" man="1"/>
    <brk id="75" max="18" man="1"/>
    <brk id="100" max="18"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S263"/>
  <sheetViews>
    <sheetView showGridLines="0" view="pageBreakPreview" zoomScale="70" zoomScaleNormal="70" zoomScaleSheetLayoutView="70" workbookViewId="0">
      <selection activeCell="F240" sqref="F240"/>
    </sheetView>
  </sheetViews>
  <sheetFormatPr defaultColWidth="8.84375" defaultRowHeight="12.75" customHeight="1"/>
  <cols>
    <col min="1" max="1" width="2.4609375" style="13" customWidth="1"/>
    <col min="2" max="2" width="24.4609375" style="13" customWidth="1"/>
    <col min="3" max="17" width="9.07421875" style="2" customWidth="1"/>
    <col min="18" max="18" width="16.23046875" style="4" customWidth="1"/>
    <col min="19" max="16384" width="8.84375" style="13"/>
  </cols>
  <sheetData>
    <row r="1" spans="1:17" ht="12.75" customHeight="1" thickBot="1"/>
    <row r="2" spans="1:17" ht="75" customHeight="1">
      <c r="A2" s="1380" t="s">
        <v>321</v>
      </c>
      <c r="B2" s="1417"/>
      <c r="C2" s="1417"/>
      <c r="D2" s="1417"/>
      <c r="E2" s="1417"/>
      <c r="F2" s="1417"/>
      <c r="G2" s="1417"/>
      <c r="H2" s="1417"/>
      <c r="I2" s="1417"/>
      <c r="J2" s="1417"/>
      <c r="K2" s="1417"/>
      <c r="L2" s="1417"/>
      <c r="M2" s="1417"/>
      <c r="N2" s="1417"/>
      <c r="O2" s="1417"/>
      <c r="P2" s="1417"/>
      <c r="Q2" s="1418"/>
    </row>
    <row r="3" spans="1:17" ht="21.75" customHeight="1">
      <c r="A3" s="1342" t="s">
        <v>528</v>
      </c>
      <c r="B3" s="1571"/>
      <c r="C3" s="1506" t="s">
        <v>280</v>
      </c>
      <c r="D3" s="1506" t="s">
        <v>284</v>
      </c>
      <c r="E3" s="1349">
        <v>2020</v>
      </c>
      <c r="F3" s="1349"/>
      <c r="G3" s="1349"/>
      <c r="H3" s="1349">
        <v>2021</v>
      </c>
      <c r="I3" s="1349"/>
      <c r="J3" s="1349"/>
      <c r="K3" s="1349"/>
      <c r="L3" s="1349"/>
      <c r="M3" s="1349"/>
      <c r="N3" s="1349"/>
      <c r="O3" s="1349"/>
      <c r="P3" s="1349"/>
      <c r="Q3" s="1350"/>
    </row>
    <row r="4" spans="1:17" ht="22.5" customHeight="1">
      <c r="A4" s="1562"/>
      <c r="B4" s="1563"/>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row>
    <row r="5" spans="1:17" ht="38.5" customHeight="1">
      <c r="A5" s="1544" t="s">
        <v>719</v>
      </c>
      <c r="B5" s="1545"/>
      <c r="C5" s="985"/>
      <c r="D5" s="985"/>
      <c r="E5" s="985"/>
      <c r="F5" s="985"/>
      <c r="G5" s="985"/>
      <c r="H5" s="985"/>
      <c r="I5" s="985"/>
      <c r="J5" s="985"/>
      <c r="K5" s="985"/>
      <c r="L5" s="985"/>
      <c r="M5" s="985"/>
      <c r="N5" s="985"/>
      <c r="O5" s="985"/>
      <c r="P5" s="985"/>
      <c r="Q5" s="995"/>
    </row>
    <row r="6" spans="1:17" ht="12.75" customHeight="1">
      <c r="A6" s="249" t="s">
        <v>18</v>
      </c>
      <c r="B6" s="936" t="s">
        <v>610</v>
      </c>
      <c r="C6" s="985"/>
      <c r="D6" s="985"/>
      <c r="E6" s="985"/>
      <c r="F6" s="985"/>
      <c r="G6" s="985"/>
      <c r="H6" s="985"/>
      <c r="I6" s="985"/>
      <c r="J6" s="985"/>
      <c r="K6" s="985"/>
      <c r="L6" s="985"/>
      <c r="M6" s="985"/>
      <c r="N6" s="985"/>
      <c r="O6" s="985"/>
      <c r="P6" s="985"/>
      <c r="Q6" s="995"/>
    </row>
    <row r="7" spans="1:17" ht="12.75" customHeight="1">
      <c r="A7" s="249"/>
      <c r="B7" s="986" t="s">
        <v>211</v>
      </c>
      <c r="C7" s="963">
        <v>728191</v>
      </c>
      <c r="D7" s="963">
        <v>758596</v>
      </c>
      <c r="E7" s="963">
        <v>751575</v>
      </c>
      <c r="F7" s="963">
        <v>751588</v>
      </c>
      <c r="G7" s="963">
        <v>756147</v>
      </c>
      <c r="H7" s="963">
        <v>739367</v>
      </c>
      <c r="I7" s="963">
        <v>744701</v>
      </c>
      <c r="J7" s="963">
        <v>754713</v>
      </c>
      <c r="K7" s="963">
        <v>757949</v>
      </c>
      <c r="L7" s="963">
        <v>760013</v>
      </c>
      <c r="M7" s="963">
        <v>769385</v>
      </c>
      <c r="N7" s="963">
        <v>768579</v>
      </c>
      <c r="O7" s="963">
        <v>775514</v>
      </c>
      <c r="P7" s="963">
        <v>784887</v>
      </c>
      <c r="Q7" s="996">
        <v>787260</v>
      </c>
    </row>
    <row r="8" spans="1:17" ht="12.75" customHeight="1">
      <c r="A8" s="249"/>
      <c r="B8" s="269" t="s">
        <v>107</v>
      </c>
      <c r="C8" s="963">
        <v>25125</v>
      </c>
      <c r="D8" s="963">
        <v>28249</v>
      </c>
      <c r="E8" s="963">
        <v>31124</v>
      </c>
      <c r="F8" s="963">
        <v>30291</v>
      </c>
      <c r="G8" s="963">
        <v>28742</v>
      </c>
      <c r="H8" s="963">
        <v>29682</v>
      </c>
      <c r="I8" s="963">
        <v>30916</v>
      </c>
      <c r="J8" s="963">
        <v>31231</v>
      </c>
      <c r="K8" s="963">
        <v>32934</v>
      </c>
      <c r="L8" s="963">
        <v>33651</v>
      </c>
      <c r="M8" s="963">
        <v>33385</v>
      </c>
      <c r="N8" s="963">
        <v>36110</v>
      </c>
      <c r="O8" s="963">
        <v>36056</v>
      </c>
      <c r="P8" s="963">
        <v>35441</v>
      </c>
      <c r="Q8" s="996">
        <v>35475</v>
      </c>
    </row>
    <row r="9" spans="1:17" ht="12.75" customHeight="1">
      <c r="A9" s="250" t="s">
        <v>19</v>
      </c>
      <c r="B9" s="972" t="s">
        <v>606</v>
      </c>
      <c r="C9" s="963"/>
      <c r="D9" s="963"/>
      <c r="E9" s="963"/>
      <c r="F9" s="963"/>
      <c r="G9" s="963"/>
      <c r="H9" s="963"/>
      <c r="I9" s="963"/>
      <c r="J9" s="963"/>
      <c r="K9" s="963"/>
      <c r="L9" s="963"/>
      <c r="M9" s="963"/>
      <c r="N9" s="963"/>
      <c r="O9" s="963"/>
      <c r="P9" s="963"/>
      <c r="Q9" s="996"/>
    </row>
    <row r="10" spans="1:17" ht="12.75" customHeight="1">
      <c r="A10" s="250"/>
      <c r="B10" s="986" t="s">
        <v>211</v>
      </c>
      <c r="C10" s="963">
        <v>241781</v>
      </c>
      <c r="D10" s="963">
        <v>285979</v>
      </c>
      <c r="E10" s="963">
        <v>273739</v>
      </c>
      <c r="F10" s="963">
        <v>272677</v>
      </c>
      <c r="G10" s="963">
        <v>265345</v>
      </c>
      <c r="H10" s="963">
        <v>267140</v>
      </c>
      <c r="I10" s="963">
        <v>265553</v>
      </c>
      <c r="J10" s="963">
        <v>263830</v>
      </c>
      <c r="K10" s="963">
        <v>265034</v>
      </c>
      <c r="L10" s="963">
        <v>264393</v>
      </c>
      <c r="M10" s="963">
        <v>265793</v>
      </c>
      <c r="N10" s="963">
        <v>263702</v>
      </c>
      <c r="O10" s="963">
        <v>264745</v>
      </c>
      <c r="P10" s="963">
        <v>266155</v>
      </c>
      <c r="Q10" s="996">
        <v>264436</v>
      </c>
    </row>
    <row r="11" spans="1:17" ht="12.75" customHeight="1">
      <c r="A11" s="250"/>
      <c r="B11" s="269" t="s">
        <v>107</v>
      </c>
      <c r="C11" s="963">
        <v>7296</v>
      </c>
      <c r="D11" s="963">
        <v>7969</v>
      </c>
      <c r="E11" s="963">
        <v>9806</v>
      </c>
      <c r="F11" s="963">
        <v>10578</v>
      </c>
      <c r="G11" s="963">
        <v>10212</v>
      </c>
      <c r="H11" s="963">
        <v>10577</v>
      </c>
      <c r="I11" s="963">
        <v>10741</v>
      </c>
      <c r="J11" s="963">
        <v>10256</v>
      </c>
      <c r="K11" s="963">
        <v>10627</v>
      </c>
      <c r="L11" s="963">
        <v>10079</v>
      </c>
      <c r="M11" s="963">
        <v>10034</v>
      </c>
      <c r="N11" s="963">
        <v>10694</v>
      </c>
      <c r="O11" s="963">
        <v>10966</v>
      </c>
      <c r="P11" s="963">
        <v>10264</v>
      </c>
      <c r="Q11" s="996">
        <v>10000</v>
      </c>
    </row>
    <row r="12" spans="1:17" ht="12.75" customHeight="1">
      <c r="A12" s="250" t="s">
        <v>20</v>
      </c>
      <c r="B12" s="972" t="s">
        <v>607</v>
      </c>
      <c r="C12" s="963"/>
      <c r="D12" s="963"/>
      <c r="E12" s="963"/>
      <c r="F12" s="963"/>
      <c r="G12" s="963"/>
      <c r="H12" s="963"/>
      <c r="I12" s="963"/>
      <c r="J12" s="963"/>
      <c r="K12" s="963"/>
      <c r="L12" s="963"/>
      <c r="M12" s="963"/>
      <c r="N12" s="963"/>
      <c r="O12" s="963"/>
      <c r="P12" s="963"/>
      <c r="Q12" s="996"/>
    </row>
    <row r="13" spans="1:17" ht="12.75" customHeight="1">
      <c r="A13" s="250"/>
      <c r="B13" s="986" t="s">
        <v>211</v>
      </c>
      <c r="C13" s="963">
        <v>0</v>
      </c>
      <c r="D13" s="963">
        <v>0</v>
      </c>
      <c r="E13" s="963">
        <v>0</v>
      </c>
      <c r="F13" s="963">
        <v>0</v>
      </c>
      <c r="G13" s="963">
        <v>0</v>
      </c>
      <c r="H13" s="963">
        <v>0</v>
      </c>
      <c r="I13" s="963">
        <v>0</v>
      </c>
      <c r="J13" s="963">
        <v>0</v>
      </c>
      <c r="K13" s="963">
        <v>0</v>
      </c>
      <c r="L13" s="963">
        <v>0</v>
      </c>
      <c r="M13" s="963">
        <v>0</v>
      </c>
      <c r="N13" s="963">
        <v>0</v>
      </c>
      <c r="O13" s="963">
        <v>0</v>
      </c>
      <c r="P13" s="963">
        <v>0</v>
      </c>
      <c r="Q13" s="996">
        <v>0</v>
      </c>
    </row>
    <row r="14" spans="1:17" ht="12.75" customHeight="1">
      <c r="A14" s="250"/>
      <c r="B14" s="269" t="s">
        <v>107</v>
      </c>
      <c r="C14" s="963">
        <v>0</v>
      </c>
      <c r="D14" s="963">
        <v>0</v>
      </c>
      <c r="E14" s="963">
        <v>0</v>
      </c>
      <c r="F14" s="963">
        <v>0</v>
      </c>
      <c r="G14" s="963">
        <v>0</v>
      </c>
      <c r="H14" s="963">
        <v>0</v>
      </c>
      <c r="I14" s="963">
        <v>0</v>
      </c>
      <c r="J14" s="963">
        <v>0</v>
      </c>
      <c r="K14" s="963">
        <v>0</v>
      </c>
      <c r="L14" s="963">
        <v>0</v>
      </c>
      <c r="M14" s="963">
        <v>0</v>
      </c>
      <c r="N14" s="963">
        <v>0</v>
      </c>
      <c r="O14" s="963">
        <v>0</v>
      </c>
      <c r="P14" s="963">
        <v>0</v>
      </c>
      <c r="Q14" s="996">
        <v>0</v>
      </c>
    </row>
    <row r="15" spans="1:17" ht="12.75" customHeight="1">
      <c r="A15" s="250" t="s">
        <v>20</v>
      </c>
      <c r="B15" s="972" t="s">
        <v>713</v>
      </c>
      <c r="C15" s="963"/>
      <c r="D15" s="963"/>
      <c r="E15" s="963"/>
      <c r="F15" s="963"/>
      <c r="G15" s="963"/>
      <c r="H15" s="963"/>
      <c r="I15" s="963"/>
      <c r="J15" s="963"/>
      <c r="K15" s="963"/>
      <c r="L15" s="963"/>
      <c r="M15" s="963"/>
      <c r="N15" s="963"/>
      <c r="O15" s="963"/>
      <c r="P15" s="963"/>
      <c r="Q15" s="996"/>
    </row>
    <row r="16" spans="1:17" ht="12.75" customHeight="1">
      <c r="A16" s="250"/>
      <c r="B16" s="986" t="s">
        <v>211</v>
      </c>
      <c r="C16" s="963">
        <v>0</v>
      </c>
      <c r="D16" s="963">
        <v>0</v>
      </c>
      <c r="E16" s="963">
        <v>0</v>
      </c>
      <c r="F16" s="963">
        <v>0</v>
      </c>
      <c r="G16" s="963">
        <v>0</v>
      </c>
      <c r="H16" s="963">
        <v>0</v>
      </c>
      <c r="I16" s="963">
        <v>0</v>
      </c>
      <c r="J16" s="963">
        <v>0</v>
      </c>
      <c r="K16" s="963">
        <v>0</v>
      </c>
      <c r="L16" s="963">
        <v>0</v>
      </c>
      <c r="M16" s="963">
        <v>0</v>
      </c>
      <c r="N16" s="963">
        <v>0</v>
      </c>
      <c r="O16" s="963">
        <v>0</v>
      </c>
      <c r="P16" s="963">
        <v>0</v>
      </c>
      <c r="Q16" s="996">
        <v>0</v>
      </c>
    </row>
    <row r="17" spans="1:18" ht="12.75" customHeight="1">
      <c r="A17" s="252"/>
      <c r="B17" s="269" t="s">
        <v>107</v>
      </c>
      <c r="C17" s="963">
        <v>0</v>
      </c>
      <c r="D17" s="963">
        <v>0</v>
      </c>
      <c r="E17" s="963">
        <v>0</v>
      </c>
      <c r="F17" s="963">
        <v>0</v>
      </c>
      <c r="G17" s="963">
        <v>0</v>
      </c>
      <c r="H17" s="963">
        <v>0</v>
      </c>
      <c r="I17" s="963">
        <v>0</v>
      </c>
      <c r="J17" s="963">
        <v>0</v>
      </c>
      <c r="K17" s="963">
        <v>0</v>
      </c>
      <c r="L17" s="963">
        <v>0</v>
      </c>
      <c r="M17" s="963">
        <v>0</v>
      </c>
      <c r="N17" s="963">
        <v>0</v>
      </c>
      <c r="O17" s="963">
        <v>0</v>
      </c>
      <c r="P17" s="963">
        <v>0</v>
      </c>
      <c r="Q17" s="996">
        <v>0</v>
      </c>
    </row>
    <row r="18" spans="1:18" ht="12.75" customHeight="1">
      <c r="A18" s="1565" t="s">
        <v>714</v>
      </c>
      <c r="B18" s="1566"/>
      <c r="C18" s="997"/>
      <c r="D18" s="997"/>
      <c r="E18" s="997"/>
      <c r="F18" s="997"/>
      <c r="G18" s="997"/>
      <c r="H18" s="997"/>
      <c r="I18" s="997"/>
      <c r="J18" s="997"/>
      <c r="K18" s="997"/>
      <c r="L18" s="997"/>
      <c r="M18" s="997"/>
      <c r="N18" s="997"/>
      <c r="O18" s="997"/>
      <c r="P18" s="997"/>
      <c r="Q18" s="998"/>
    </row>
    <row r="19" spans="1:18" ht="12.75" customHeight="1">
      <c r="A19" s="999"/>
      <c r="B19" s="976" t="s">
        <v>211</v>
      </c>
      <c r="C19" s="1000">
        <v>969972</v>
      </c>
      <c r="D19" s="1000">
        <v>1044576</v>
      </c>
      <c r="E19" s="1000">
        <v>1025314</v>
      </c>
      <c r="F19" s="1000">
        <v>1024266</v>
      </c>
      <c r="G19" s="1000">
        <v>1021493</v>
      </c>
      <c r="H19" s="1000">
        <v>1006506</v>
      </c>
      <c r="I19" s="1000">
        <v>1010254</v>
      </c>
      <c r="J19" s="1000">
        <v>1018544</v>
      </c>
      <c r="K19" s="1000">
        <v>1022982</v>
      </c>
      <c r="L19" s="1000">
        <v>1024405</v>
      </c>
      <c r="M19" s="1000">
        <v>1035178</v>
      </c>
      <c r="N19" s="1000">
        <v>1032280</v>
      </c>
      <c r="O19" s="1000">
        <v>1040259</v>
      </c>
      <c r="P19" s="1000">
        <v>1051042</v>
      </c>
      <c r="Q19" s="1001">
        <v>1051697</v>
      </c>
    </row>
    <row r="20" spans="1:18" ht="12.75" customHeight="1" thickBot="1">
      <c r="A20" s="1002"/>
      <c r="B20" s="982" t="s">
        <v>107</v>
      </c>
      <c r="C20" s="1003">
        <v>32421</v>
      </c>
      <c r="D20" s="1003">
        <v>36219</v>
      </c>
      <c r="E20" s="1003">
        <v>40930</v>
      </c>
      <c r="F20" s="1003">
        <v>40870</v>
      </c>
      <c r="G20" s="1003">
        <v>38954</v>
      </c>
      <c r="H20" s="1003">
        <v>40259</v>
      </c>
      <c r="I20" s="1003">
        <v>41657</v>
      </c>
      <c r="J20" s="1003">
        <v>41488</v>
      </c>
      <c r="K20" s="1003">
        <v>43561</v>
      </c>
      <c r="L20" s="1003">
        <v>43730</v>
      </c>
      <c r="M20" s="1003">
        <v>43420</v>
      </c>
      <c r="N20" s="1003">
        <v>46803</v>
      </c>
      <c r="O20" s="1003">
        <v>47022</v>
      </c>
      <c r="P20" s="1003">
        <v>45706</v>
      </c>
      <c r="Q20" s="1004">
        <v>45476</v>
      </c>
    </row>
    <row r="21" spans="1:18" ht="12.75" hidden="1" customHeight="1">
      <c r="A21" s="966" t="s">
        <v>260</v>
      </c>
      <c r="B21" s="988"/>
      <c r="C21" s="990"/>
      <c r="D21" s="990"/>
      <c r="E21" s="990"/>
      <c r="F21" s="990"/>
      <c r="G21" s="990"/>
      <c r="H21" s="990"/>
      <c r="I21" s="990"/>
      <c r="J21" s="990"/>
      <c r="K21" s="990"/>
      <c r="L21" s="990"/>
      <c r="M21" s="990"/>
      <c r="N21" s="990"/>
      <c r="O21" s="990"/>
      <c r="P21" s="990"/>
      <c r="Q21" s="990"/>
    </row>
    <row r="22" spans="1:18" ht="12.75" hidden="1" customHeight="1">
      <c r="A22" s="969" t="s">
        <v>18</v>
      </c>
      <c r="B22" s="936" t="s">
        <v>29</v>
      </c>
      <c r="C22" s="991"/>
      <c r="D22" s="991"/>
      <c r="E22" s="991"/>
      <c r="F22" s="991"/>
      <c r="G22" s="991"/>
      <c r="H22" s="991"/>
      <c r="I22" s="991"/>
      <c r="J22" s="991"/>
      <c r="K22" s="991"/>
      <c r="L22" s="991"/>
      <c r="M22" s="991"/>
      <c r="N22" s="991"/>
      <c r="O22" s="991"/>
      <c r="P22" s="991"/>
      <c r="Q22" s="991"/>
    </row>
    <row r="23" spans="1:18" ht="12.75" hidden="1" customHeight="1">
      <c r="A23" s="969"/>
      <c r="B23" s="986" t="s">
        <v>211</v>
      </c>
      <c r="C23" s="991"/>
      <c r="D23" s="991"/>
      <c r="E23" s="991"/>
      <c r="F23" s="991"/>
      <c r="G23" s="991"/>
      <c r="H23" s="991"/>
      <c r="I23" s="991"/>
      <c r="J23" s="991"/>
      <c r="K23" s="991"/>
      <c r="L23" s="991"/>
      <c r="M23" s="991"/>
      <c r="N23" s="991"/>
      <c r="O23" s="991"/>
      <c r="P23" s="991"/>
      <c r="Q23" s="991"/>
    </row>
    <row r="24" spans="1:18" ht="12.75" hidden="1" customHeight="1">
      <c r="A24" s="969"/>
      <c r="B24" s="269" t="s">
        <v>107</v>
      </c>
      <c r="C24" s="991"/>
      <c r="D24" s="991"/>
      <c r="E24" s="991"/>
      <c r="F24" s="991"/>
      <c r="G24" s="991"/>
      <c r="H24" s="991"/>
      <c r="I24" s="991"/>
      <c r="J24" s="991"/>
      <c r="K24" s="991"/>
      <c r="L24" s="991"/>
      <c r="M24" s="991"/>
      <c r="N24" s="991"/>
      <c r="O24" s="991"/>
      <c r="P24" s="991"/>
      <c r="Q24" s="991"/>
    </row>
    <row r="25" spans="1:18" ht="12.75" hidden="1" customHeight="1">
      <c r="A25" s="971" t="s">
        <v>19</v>
      </c>
      <c r="B25" s="972" t="s">
        <v>30</v>
      </c>
      <c r="C25" s="991"/>
      <c r="D25" s="991"/>
      <c r="E25" s="991"/>
      <c r="F25" s="991"/>
      <c r="G25" s="991"/>
      <c r="H25" s="991"/>
      <c r="I25" s="991"/>
      <c r="J25" s="991"/>
      <c r="K25" s="991"/>
      <c r="L25" s="991"/>
      <c r="M25" s="991"/>
      <c r="N25" s="991"/>
      <c r="O25" s="991"/>
      <c r="P25" s="991"/>
      <c r="Q25" s="991"/>
    </row>
    <row r="26" spans="1:18" ht="12.75" hidden="1" customHeight="1">
      <c r="A26" s="971"/>
      <c r="B26" s="986" t="s">
        <v>211</v>
      </c>
      <c r="C26" s="991"/>
      <c r="D26" s="991"/>
      <c r="E26" s="991"/>
      <c r="F26" s="991"/>
      <c r="G26" s="991"/>
      <c r="H26" s="991"/>
      <c r="I26" s="991"/>
      <c r="J26" s="991"/>
      <c r="K26" s="991"/>
      <c r="L26" s="991"/>
      <c r="M26" s="991"/>
      <c r="N26" s="991"/>
      <c r="O26" s="991"/>
      <c r="P26" s="991"/>
      <c r="Q26" s="991"/>
    </row>
    <row r="27" spans="1:18" ht="12.75" hidden="1" customHeight="1">
      <c r="A27" s="971"/>
      <c r="B27" s="269" t="s">
        <v>107</v>
      </c>
      <c r="C27" s="991"/>
      <c r="D27" s="991"/>
      <c r="E27" s="991"/>
      <c r="F27" s="991"/>
      <c r="G27" s="991"/>
      <c r="H27" s="991"/>
      <c r="I27" s="991"/>
      <c r="J27" s="991"/>
      <c r="K27" s="991"/>
      <c r="L27" s="991"/>
      <c r="M27" s="991"/>
      <c r="N27" s="991"/>
      <c r="O27" s="991"/>
      <c r="P27" s="991"/>
      <c r="Q27" s="991"/>
    </row>
    <row r="28" spans="1:18" ht="12.75" hidden="1" customHeight="1">
      <c r="A28" s="971" t="s">
        <v>20</v>
      </c>
      <c r="B28" s="972" t="s">
        <v>31</v>
      </c>
      <c r="C28" s="991"/>
      <c r="D28" s="991"/>
      <c r="E28" s="991"/>
      <c r="F28" s="991"/>
      <c r="G28" s="991"/>
      <c r="H28" s="991"/>
      <c r="I28" s="991"/>
      <c r="J28" s="991"/>
      <c r="K28" s="991"/>
      <c r="L28" s="991"/>
      <c r="M28" s="991"/>
      <c r="N28" s="991"/>
      <c r="O28" s="991"/>
      <c r="P28" s="991"/>
      <c r="Q28" s="991"/>
    </row>
    <row r="29" spans="1:18" ht="12.75" hidden="1" customHeight="1">
      <c r="A29" s="971"/>
      <c r="B29" s="986" t="s">
        <v>211</v>
      </c>
      <c r="C29" s="991"/>
      <c r="D29" s="991"/>
      <c r="E29" s="991"/>
      <c r="F29" s="991"/>
      <c r="G29" s="991"/>
      <c r="H29" s="991"/>
      <c r="I29" s="991"/>
      <c r="J29" s="991"/>
      <c r="K29" s="991"/>
      <c r="L29" s="991"/>
      <c r="M29" s="991"/>
      <c r="N29" s="991"/>
      <c r="O29" s="991"/>
      <c r="P29" s="991"/>
      <c r="Q29" s="991"/>
    </row>
    <row r="30" spans="1:18" ht="12.75" hidden="1" customHeight="1">
      <c r="A30" s="971"/>
      <c r="B30" s="269" t="s">
        <v>107</v>
      </c>
      <c r="C30" s="991"/>
      <c r="D30" s="991"/>
      <c r="E30" s="991"/>
      <c r="F30" s="991"/>
      <c r="G30" s="991"/>
      <c r="H30" s="991"/>
      <c r="I30" s="991"/>
      <c r="J30" s="991"/>
      <c r="K30" s="991"/>
      <c r="L30" s="991"/>
      <c r="M30" s="991"/>
      <c r="N30" s="991"/>
      <c r="O30" s="991"/>
      <c r="P30" s="991"/>
      <c r="Q30" s="991"/>
    </row>
    <row r="31" spans="1:18" s="141" customFormat="1" ht="12.75" hidden="1" customHeight="1">
      <c r="A31" s="1564" t="s">
        <v>118</v>
      </c>
      <c r="B31" s="1564"/>
      <c r="C31" s="992"/>
      <c r="D31" s="992"/>
      <c r="E31" s="992"/>
      <c r="F31" s="992"/>
      <c r="G31" s="992"/>
      <c r="H31" s="992"/>
      <c r="I31" s="992"/>
      <c r="J31" s="992"/>
      <c r="K31" s="992"/>
      <c r="L31" s="992"/>
      <c r="M31" s="992"/>
      <c r="N31" s="992"/>
      <c r="O31" s="992"/>
      <c r="P31" s="992"/>
      <c r="Q31" s="992"/>
      <c r="R31" s="171"/>
    </row>
    <row r="32" spans="1:18" s="141" customFormat="1" ht="12.75" hidden="1" customHeight="1">
      <c r="A32" s="987"/>
      <c r="B32" s="965" t="s">
        <v>211</v>
      </c>
      <c r="C32" s="993"/>
      <c r="D32" s="993"/>
      <c r="E32" s="993"/>
      <c r="F32" s="993"/>
      <c r="G32" s="993"/>
      <c r="H32" s="993"/>
      <c r="I32" s="993"/>
      <c r="J32" s="993"/>
      <c r="K32" s="993"/>
      <c r="L32" s="993"/>
      <c r="M32" s="993"/>
      <c r="N32" s="993"/>
      <c r="O32" s="993"/>
      <c r="P32" s="993"/>
      <c r="Q32" s="993"/>
      <c r="R32" s="171"/>
    </row>
    <row r="33" spans="1:19" s="141" customFormat="1" ht="12.75" hidden="1" customHeight="1">
      <c r="A33" s="987"/>
      <c r="B33" s="965" t="s">
        <v>107</v>
      </c>
      <c r="C33" s="993"/>
      <c r="D33" s="993"/>
      <c r="E33" s="993"/>
      <c r="F33" s="993"/>
      <c r="G33" s="993"/>
      <c r="H33" s="993"/>
      <c r="I33" s="993"/>
      <c r="J33" s="993"/>
      <c r="K33" s="993"/>
      <c r="L33" s="993"/>
      <c r="M33" s="993"/>
      <c r="N33" s="993"/>
      <c r="O33" s="993"/>
      <c r="P33" s="993"/>
      <c r="Q33" s="993"/>
      <c r="R33" s="171"/>
    </row>
    <row r="34" spans="1:19" ht="24" hidden="1" customHeight="1">
      <c r="A34" s="1568" t="s">
        <v>276</v>
      </c>
      <c r="B34" s="1568"/>
      <c r="C34" s="1568"/>
      <c r="D34" s="298"/>
      <c r="E34" s="1567"/>
      <c r="F34" s="1567"/>
      <c r="G34" s="1567"/>
      <c r="H34" s="1567"/>
      <c r="I34" s="1567"/>
      <c r="J34" s="1567"/>
      <c r="K34" s="1567"/>
      <c r="L34" s="1567"/>
      <c r="M34" s="1567"/>
      <c r="N34" s="1567"/>
      <c r="O34" s="1567"/>
      <c r="P34" s="1567"/>
      <c r="Q34" s="1567"/>
    </row>
    <row r="35" spans="1:19" ht="15" hidden="1" customHeight="1" thickBot="1">
      <c r="A35" s="1568" t="s">
        <v>275</v>
      </c>
      <c r="B35" s="1568"/>
      <c r="C35" s="1568"/>
      <c r="D35" s="298"/>
      <c r="E35" s="1567"/>
      <c r="F35" s="1567"/>
      <c r="G35" s="1567"/>
      <c r="H35" s="1567"/>
      <c r="I35" s="1567"/>
      <c r="J35" s="1567"/>
      <c r="K35" s="1567"/>
      <c r="L35" s="1567"/>
      <c r="M35" s="1567"/>
      <c r="N35" s="1567"/>
      <c r="O35" s="1567"/>
      <c r="P35" s="1567"/>
      <c r="Q35" s="1567"/>
      <c r="R35" s="298"/>
      <c r="S35" s="4"/>
    </row>
    <row r="36" spans="1:19" ht="11.15" customHeight="1">
      <c r="A36" s="815"/>
      <c r="B36" s="141"/>
      <c r="C36" s="989"/>
      <c r="D36" s="989"/>
      <c r="E36" s="989"/>
      <c r="F36" s="989"/>
      <c r="G36" s="989"/>
      <c r="H36" s="989"/>
      <c r="I36" s="989"/>
      <c r="J36" s="989"/>
      <c r="K36" s="989"/>
      <c r="L36" s="989"/>
      <c r="M36" s="989"/>
      <c r="N36" s="989"/>
      <c r="O36" s="989"/>
      <c r="P36" s="989"/>
      <c r="Q36" s="989"/>
      <c r="R36" s="994"/>
    </row>
    <row r="37" spans="1:19" ht="12.75" customHeight="1">
      <c r="B37" s="4"/>
      <c r="C37" s="13"/>
      <c r="D37" s="13"/>
      <c r="E37" s="13"/>
      <c r="F37" s="13"/>
      <c r="G37" s="13"/>
      <c r="H37" s="13"/>
      <c r="I37" s="13"/>
      <c r="J37" s="13"/>
      <c r="K37" s="13"/>
      <c r="L37" s="13"/>
      <c r="M37" s="13"/>
      <c r="N37" s="13"/>
      <c r="O37" s="13"/>
      <c r="P37" s="13"/>
      <c r="Q37" s="13"/>
      <c r="R37" s="13"/>
    </row>
    <row r="38" spans="1:19" ht="12.75" customHeight="1">
      <c r="B38" s="4"/>
      <c r="C38" s="13"/>
      <c r="D38" s="13"/>
      <c r="E38" s="13"/>
      <c r="F38" s="13"/>
      <c r="G38" s="13"/>
      <c r="H38" s="13"/>
      <c r="I38" s="13"/>
      <c r="J38" s="13"/>
      <c r="K38" s="13"/>
      <c r="L38" s="13"/>
      <c r="M38" s="13"/>
      <c r="N38" s="13"/>
      <c r="O38" s="13"/>
      <c r="P38" s="13"/>
      <c r="Q38" s="13"/>
      <c r="R38" s="13"/>
    </row>
    <row r="39" spans="1:19" ht="12.75" customHeight="1">
      <c r="B39" s="4"/>
      <c r="C39" s="13"/>
      <c r="D39" s="13"/>
      <c r="E39" s="13"/>
      <c r="F39" s="13"/>
      <c r="G39" s="13"/>
      <c r="H39" s="13"/>
      <c r="I39" s="13"/>
      <c r="J39" s="13"/>
      <c r="K39" s="13"/>
      <c r="L39" s="13"/>
      <c r="M39" s="13"/>
      <c r="N39" s="13"/>
      <c r="O39" s="13"/>
      <c r="P39" s="13"/>
      <c r="Q39" s="13"/>
      <c r="R39" s="13"/>
    </row>
    <row r="40" spans="1:19" ht="12.75" customHeight="1">
      <c r="B40" s="4"/>
      <c r="C40" s="13"/>
      <c r="D40" s="13"/>
      <c r="E40" s="13"/>
      <c r="F40" s="13"/>
      <c r="G40" s="13"/>
      <c r="H40" s="13"/>
      <c r="I40" s="13"/>
      <c r="J40" s="13"/>
      <c r="K40" s="13"/>
      <c r="L40" s="13"/>
      <c r="M40" s="13"/>
      <c r="N40" s="13"/>
      <c r="O40" s="13"/>
      <c r="P40" s="13"/>
      <c r="Q40" s="13"/>
      <c r="R40" s="13"/>
    </row>
    <row r="41" spans="1:19" ht="12.75" customHeight="1">
      <c r="B41" s="4"/>
      <c r="C41" s="13"/>
      <c r="D41" s="13"/>
      <c r="E41" s="13"/>
      <c r="F41" s="13"/>
      <c r="G41" s="13"/>
      <c r="H41" s="13"/>
      <c r="I41" s="13"/>
      <c r="J41" s="13"/>
      <c r="K41" s="13"/>
      <c r="L41" s="13"/>
      <c r="M41" s="13"/>
      <c r="N41" s="13"/>
      <c r="O41" s="13"/>
      <c r="P41" s="13"/>
      <c r="Q41" s="13"/>
      <c r="R41" s="13"/>
    </row>
    <row r="42" spans="1:19" ht="12.75" customHeight="1">
      <c r="B42" s="4"/>
      <c r="C42" s="13"/>
      <c r="D42" s="13"/>
      <c r="E42" s="13"/>
      <c r="F42" s="13"/>
      <c r="G42" s="13"/>
      <c r="H42" s="13"/>
      <c r="I42" s="13"/>
      <c r="J42" s="13"/>
      <c r="K42" s="13"/>
      <c r="L42" s="13"/>
      <c r="M42" s="13"/>
      <c r="N42" s="13"/>
      <c r="O42" s="13"/>
      <c r="P42" s="13"/>
      <c r="Q42" s="13"/>
      <c r="R42" s="13"/>
    </row>
    <row r="43" spans="1:19" ht="12.75" customHeight="1">
      <c r="B43" s="4"/>
      <c r="C43" s="13"/>
      <c r="D43" s="13"/>
      <c r="E43" s="13"/>
      <c r="F43" s="13"/>
      <c r="G43" s="13"/>
      <c r="H43" s="13"/>
      <c r="I43" s="13"/>
      <c r="J43" s="13"/>
      <c r="K43" s="13"/>
      <c r="L43" s="13"/>
      <c r="M43" s="13"/>
      <c r="N43" s="13"/>
      <c r="O43" s="13"/>
      <c r="P43" s="13"/>
      <c r="Q43" s="13"/>
      <c r="R43" s="13"/>
    </row>
    <row r="44" spans="1:19" ht="12.75" customHeight="1">
      <c r="B44" s="4"/>
      <c r="C44" s="13"/>
      <c r="D44" s="13"/>
      <c r="E44" s="13"/>
      <c r="F44" s="13"/>
      <c r="G44" s="13"/>
      <c r="H44" s="13"/>
      <c r="I44" s="13"/>
      <c r="J44" s="13"/>
      <c r="K44" s="13"/>
      <c r="L44" s="13"/>
      <c r="M44" s="13"/>
      <c r="N44" s="13"/>
      <c r="O44" s="13"/>
      <c r="P44" s="13"/>
      <c r="Q44" s="13"/>
      <c r="R44" s="13"/>
    </row>
    <row r="45" spans="1:19" ht="12.75" customHeight="1">
      <c r="B45" s="4"/>
      <c r="C45" s="13"/>
      <c r="D45" s="13"/>
      <c r="E45" s="13"/>
      <c r="F45" s="13"/>
      <c r="G45" s="13"/>
      <c r="H45" s="13"/>
      <c r="I45" s="13"/>
      <c r="J45" s="13"/>
      <c r="K45" s="13"/>
      <c r="L45" s="13"/>
      <c r="M45" s="13"/>
      <c r="N45" s="13"/>
      <c r="O45" s="13"/>
      <c r="P45" s="13"/>
      <c r="Q45" s="13"/>
      <c r="R45" s="13"/>
    </row>
    <row r="46" spans="1:19" ht="12.75" customHeight="1">
      <c r="B46" s="4"/>
      <c r="C46" s="13"/>
      <c r="D46" s="13"/>
      <c r="E46" s="13"/>
      <c r="F46" s="13"/>
      <c r="G46" s="13"/>
      <c r="H46" s="13"/>
      <c r="I46" s="13"/>
      <c r="J46" s="13"/>
      <c r="K46" s="13"/>
      <c r="L46" s="13"/>
      <c r="M46" s="13"/>
      <c r="N46" s="13"/>
      <c r="O46" s="13"/>
      <c r="P46" s="13"/>
      <c r="Q46" s="13"/>
      <c r="R46" s="13"/>
    </row>
    <row r="47" spans="1:19" ht="12.75" customHeight="1">
      <c r="B47" s="4"/>
      <c r="C47" s="13"/>
      <c r="D47" s="13"/>
      <c r="E47" s="13"/>
      <c r="F47" s="13"/>
      <c r="G47" s="13"/>
      <c r="H47" s="13"/>
      <c r="I47" s="13"/>
      <c r="J47" s="13"/>
      <c r="K47" s="13"/>
      <c r="L47" s="13"/>
      <c r="M47" s="13"/>
      <c r="N47" s="13"/>
      <c r="O47" s="13"/>
      <c r="P47" s="13"/>
      <c r="Q47" s="13"/>
      <c r="R47" s="13"/>
    </row>
    <row r="48" spans="1:19" ht="12.75" customHeight="1">
      <c r="B48" s="4"/>
      <c r="C48" s="13"/>
      <c r="D48" s="13"/>
      <c r="E48" s="13"/>
      <c r="F48" s="13"/>
      <c r="G48" s="13"/>
      <c r="H48" s="13"/>
      <c r="I48" s="13"/>
      <c r="J48" s="13"/>
      <c r="K48" s="13"/>
      <c r="L48" s="13"/>
      <c r="M48" s="13"/>
      <c r="N48" s="13"/>
      <c r="O48" s="13"/>
      <c r="P48" s="13"/>
      <c r="Q48" s="13"/>
      <c r="R48" s="13"/>
    </row>
    <row r="49" spans="2:18" ht="12.75" customHeight="1">
      <c r="B49" s="4"/>
      <c r="C49" s="13"/>
      <c r="D49" s="13"/>
      <c r="E49" s="13"/>
      <c r="F49" s="13"/>
      <c r="G49" s="13"/>
      <c r="H49" s="13"/>
      <c r="I49" s="13"/>
      <c r="J49" s="13"/>
      <c r="K49" s="13"/>
      <c r="L49" s="13"/>
      <c r="M49" s="13"/>
      <c r="N49" s="13"/>
      <c r="O49" s="13"/>
      <c r="P49" s="13"/>
      <c r="Q49" s="13"/>
      <c r="R49" s="13"/>
    </row>
    <row r="50" spans="2:18" ht="12.75" customHeight="1">
      <c r="B50" s="4"/>
      <c r="C50" s="13"/>
      <c r="D50" s="13"/>
      <c r="E50" s="13"/>
      <c r="F50" s="13"/>
      <c r="G50" s="13"/>
      <c r="H50" s="13"/>
      <c r="I50" s="13"/>
      <c r="J50" s="13"/>
      <c r="K50" s="13"/>
      <c r="L50" s="13"/>
      <c r="M50" s="13"/>
      <c r="N50" s="13"/>
      <c r="O50" s="13"/>
      <c r="P50" s="13"/>
      <c r="Q50" s="13"/>
      <c r="R50" s="13"/>
    </row>
    <row r="51" spans="2:18" ht="12.75" customHeight="1">
      <c r="B51" s="4"/>
      <c r="C51" s="13"/>
      <c r="D51" s="13"/>
      <c r="E51" s="13"/>
      <c r="F51" s="13"/>
      <c r="G51" s="13"/>
      <c r="H51" s="13"/>
      <c r="I51" s="13"/>
      <c r="J51" s="13"/>
      <c r="K51" s="13"/>
      <c r="L51" s="13"/>
      <c r="M51" s="13"/>
      <c r="N51" s="13"/>
      <c r="O51" s="13"/>
      <c r="P51" s="13"/>
      <c r="Q51" s="13"/>
      <c r="R51" s="13"/>
    </row>
    <row r="52" spans="2:18" ht="12.75" customHeight="1">
      <c r="B52" s="4"/>
      <c r="C52" s="13"/>
      <c r="D52" s="13"/>
      <c r="E52" s="13"/>
      <c r="F52" s="13"/>
      <c r="G52" s="13"/>
      <c r="H52" s="13"/>
      <c r="I52" s="13"/>
      <c r="J52" s="13"/>
      <c r="K52" s="13"/>
      <c r="L52" s="13"/>
      <c r="M52" s="13"/>
      <c r="N52" s="13"/>
      <c r="O52" s="13"/>
      <c r="P52" s="13"/>
      <c r="Q52" s="13"/>
      <c r="R52" s="13"/>
    </row>
    <row r="53" spans="2:18" ht="12.75" customHeight="1">
      <c r="B53" s="4"/>
      <c r="C53" s="13"/>
      <c r="D53" s="13"/>
      <c r="E53" s="13"/>
      <c r="F53" s="13"/>
      <c r="G53" s="13"/>
      <c r="H53" s="13"/>
      <c r="I53" s="13"/>
      <c r="J53" s="13"/>
      <c r="K53" s="13"/>
      <c r="L53" s="13"/>
      <c r="M53" s="13"/>
      <c r="N53" s="13"/>
      <c r="O53" s="13"/>
      <c r="P53" s="13"/>
      <c r="Q53" s="13"/>
      <c r="R53" s="13"/>
    </row>
    <row r="54" spans="2:18" ht="12.75" customHeight="1">
      <c r="B54" s="4"/>
      <c r="C54" s="13"/>
      <c r="D54" s="13"/>
      <c r="E54" s="13"/>
      <c r="F54" s="13"/>
      <c r="G54" s="13"/>
      <c r="H54" s="13"/>
      <c r="I54" s="13"/>
      <c r="J54" s="13"/>
      <c r="K54" s="13"/>
      <c r="L54" s="13"/>
      <c r="M54" s="13"/>
      <c r="N54" s="13"/>
      <c r="O54" s="13"/>
      <c r="P54" s="13"/>
      <c r="Q54" s="13"/>
      <c r="R54" s="13"/>
    </row>
    <row r="55" spans="2:18" ht="12.75" customHeight="1">
      <c r="B55" s="4"/>
      <c r="C55" s="13"/>
      <c r="D55" s="13"/>
      <c r="E55" s="13"/>
      <c r="F55" s="13"/>
      <c r="G55" s="13"/>
      <c r="H55" s="13"/>
      <c r="I55" s="13"/>
      <c r="J55" s="13"/>
      <c r="K55" s="13"/>
      <c r="L55" s="13"/>
      <c r="M55" s="13"/>
      <c r="N55" s="13"/>
      <c r="O55" s="13"/>
      <c r="P55" s="13"/>
      <c r="Q55" s="13"/>
      <c r="R55" s="13"/>
    </row>
    <row r="56" spans="2:18" ht="12.75" customHeight="1">
      <c r="B56" s="4"/>
      <c r="C56" s="13"/>
      <c r="D56" s="13"/>
      <c r="E56" s="13"/>
      <c r="F56" s="13"/>
      <c r="G56" s="13"/>
      <c r="H56" s="13"/>
      <c r="I56" s="13"/>
      <c r="J56" s="13"/>
      <c r="K56" s="13"/>
      <c r="L56" s="13"/>
      <c r="M56" s="13"/>
      <c r="N56" s="13"/>
      <c r="O56" s="13"/>
      <c r="P56" s="13"/>
      <c r="Q56" s="13"/>
      <c r="R56" s="13"/>
    </row>
    <row r="57" spans="2:18" ht="12.75" customHeight="1">
      <c r="B57" s="4"/>
      <c r="C57" s="13"/>
      <c r="D57" s="13"/>
      <c r="E57" s="13"/>
      <c r="F57" s="13"/>
      <c r="G57" s="13"/>
      <c r="H57" s="13"/>
      <c r="I57" s="13"/>
      <c r="J57" s="13"/>
      <c r="K57" s="13"/>
      <c r="L57" s="13"/>
      <c r="M57" s="13"/>
      <c r="N57" s="13"/>
      <c r="O57" s="13"/>
      <c r="P57" s="13"/>
      <c r="Q57" s="13"/>
      <c r="R57" s="13"/>
    </row>
    <row r="58" spans="2:18" ht="12.75" customHeight="1">
      <c r="B58" s="4"/>
      <c r="C58" s="13"/>
      <c r="D58" s="13"/>
      <c r="E58" s="13"/>
      <c r="F58" s="13"/>
      <c r="G58" s="13"/>
      <c r="H58" s="13"/>
      <c r="I58" s="13"/>
      <c r="J58" s="13"/>
      <c r="K58" s="13"/>
      <c r="L58" s="13"/>
      <c r="M58" s="13"/>
      <c r="N58" s="13"/>
      <c r="O58" s="13"/>
      <c r="P58" s="13"/>
      <c r="Q58" s="13"/>
      <c r="R58" s="13"/>
    </row>
    <row r="59" spans="2:18" ht="12.75" customHeight="1">
      <c r="B59" s="4"/>
      <c r="C59" s="13"/>
      <c r="D59" s="13"/>
      <c r="E59" s="13"/>
      <c r="F59" s="13"/>
      <c r="G59" s="13"/>
      <c r="H59" s="13"/>
      <c r="I59" s="13"/>
      <c r="J59" s="13"/>
      <c r="K59" s="13"/>
      <c r="L59" s="13"/>
      <c r="M59" s="13"/>
      <c r="N59" s="13"/>
      <c r="O59" s="13"/>
      <c r="P59" s="13"/>
      <c r="Q59" s="13"/>
      <c r="R59" s="13"/>
    </row>
    <row r="60" spans="2:18" ht="12.75" customHeight="1">
      <c r="B60" s="4"/>
      <c r="C60" s="13"/>
      <c r="D60" s="13"/>
      <c r="E60" s="13"/>
      <c r="F60" s="13"/>
      <c r="G60" s="13"/>
      <c r="H60" s="13"/>
      <c r="I60" s="13"/>
      <c r="J60" s="13"/>
      <c r="K60" s="13"/>
      <c r="L60" s="13"/>
      <c r="M60" s="13"/>
      <c r="N60" s="13"/>
      <c r="O60" s="13"/>
      <c r="P60" s="13"/>
      <c r="Q60" s="13"/>
      <c r="R60" s="13"/>
    </row>
    <row r="61" spans="2:18" ht="12.75" customHeight="1">
      <c r="B61" s="4"/>
      <c r="C61" s="13"/>
      <c r="D61" s="13"/>
      <c r="E61" s="13"/>
      <c r="F61" s="13"/>
      <c r="G61" s="13"/>
      <c r="H61" s="13"/>
      <c r="I61" s="13"/>
      <c r="J61" s="13"/>
      <c r="K61" s="13"/>
      <c r="L61" s="13"/>
      <c r="M61" s="13"/>
      <c r="N61" s="13"/>
      <c r="O61" s="13"/>
      <c r="P61" s="13"/>
      <c r="Q61" s="13"/>
      <c r="R61" s="13"/>
    </row>
    <row r="62" spans="2:18" ht="12.75" customHeight="1">
      <c r="B62" s="4"/>
      <c r="C62" s="13"/>
      <c r="D62" s="13"/>
      <c r="E62" s="13"/>
      <c r="F62" s="13"/>
      <c r="G62" s="13"/>
      <c r="H62" s="13"/>
      <c r="I62" s="13"/>
      <c r="J62" s="13"/>
      <c r="K62" s="13"/>
      <c r="L62" s="13"/>
      <c r="M62" s="13"/>
      <c r="N62" s="13"/>
      <c r="O62" s="13"/>
      <c r="P62" s="13"/>
      <c r="Q62" s="13"/>
      <c r="R62" s="13"/>
    </row>
    <row r="63" spans="2:18" ht="12.75" customHeight="1">
      <c r="B63" s="4"/>
      <c r="C63" s="13"/>
      <c r="D63" s="13"/>
      <c r="E63" s="13"/>
      <c r="F63" s="13"/>
      <c r="G63" s="13"/>
      <c r="H63" s="13"/>
      <c r="I63" s="13"/>
      <c r="J63" s="13"/>
      <c r="K63" s="13"/>
      <c r="L63" s="13"/>
      <c r="M63" s="13"/>
      <c r="N63" s="13"/>
      <c r="O63" s="13"/>
      <c r="P63" s="13"/>
      <c r="Q63" s="13"/>
      <c r="R63" s="13"/>
    </row>
    <row r="64" spans="2:18" ht="12.75" customHeight="1">
      <c r="B64" s="4"/>
      <c r="C64" s="13"/>
      <c r="D64" s="13"/>
      <c r="E64" s="13"/>
      <c r="F64" s="13"/>
      <c r="G64" s="13"/>
      <c r="H64" s="13"/>
      <c r="I64" s="13"/>
      <c r="J64" s="13"/>
      <c r="K64" s="13"/>
      <c r="L64" s="13"/>
      <c r="M64" s="13"/>
      <c r="N64" s="13"/>
      <c r="O64" s="13"/>
      <c r="P64" s="13"/>
      <c r="Q64" s="13"/>
      <c r="R64" s="13"/>
    </row>
    <row r="65" spans="2:18" ht="12.75" customHeight="1">
      <c r="B65" s="4"/>
      <c r="C65" s="13"/>
      <c r="D65" s="13"/>
      <c r="E65" s="13"/>
      <c r="F65" s="13"/>
      <c r="G65" s="13"/>
      <c r="H65" s="13"/>
      <c r="I65" s="13"/>
      <c r="J65" s="13"/>
      <c r="K65" s="13"/>
      <c r="L65" s="13"/>
      <c r="M65" s="13"/>
      <c r="N65" s="13"/>
      <c r="O65" s="13"/>
      <c r="P65" s="13"/>
      <c r="Q65" s="13"/>
      <c r="R65" s="13"/>
    </row>
    <row r="66" spans="2:18" ht="12.75" customHeight="1">
      <c r="B66" s="4"/>
      <c r="C66" s="13"/>
      <c r="D66" s="13"/>
      <c r="E66" s="13"/>
      <c r="F66" s="13"/>
      <c r="G66" s="13"/>
      <c r="H66" s="13"/>
      <c r="I66" s="13"/>
      <c r="J66" s="13"/>
      <c r="K66" s="13"/>
      <c r="L66" s="13"/>
      <c r="M66" s="13"/>
      <c r="N66" s="13"/>
      <c r="O66" s="13"/>
      <c r="P66" s="13"/>
      <c r="Q66" s="13"/>
      <c r="R66" s="13"/>
    </row>
    <row r="67" spans="2:18" ht="12.75" customHeight="1">
      <c r="B67" s="4"/>
      <c r="C67" s="13"/>
      <c r="D67" s="13"/>
      <c r="E67" s="13"/>
      <c r="F67" s="13"/>
      <c r="G67" s="13"/>
      <c r="H67" s="13"/>
      <c r="I67" s="13"/>
      <c r="J67" s="13"/>
      <c r="K67" s="13"/>
      <c r="L67" s="13"/>
      <c r="M67" s="13"/>
      <c r="N67" s="13"/>
      <c r="O67" s="13"/>
      <c r="P67" s="13"/>
      <c r="Q67" s="13"/>
      <c r="R67" s="13"/>
    </row>
    <row r="68" spans="2:18" ht="12.75" customHeight="1">
      <c r="B68" s="4"/>
      <c r="C68" s="13"/>
      <c r="D68" s="13"/>
      <c r="E68" s="13"/>
      <c r="F68" s="13"/>
      <c r="G68" s="13"/>
      <c r="H68" s="13"/>
      <c r="I68" s="13"/>
      <c r="J68" s="13"/>
      <c r="K68" s="13"/>
      <c r="L68" s="13"/>
      <c r="M68" s="13"/>
      <c r="N68" s="13"/>
      <c r="O68" s="13"/>
      <c r="P68" s="13"/>
      <c r="Q68" s="13"/>
      <c r="R68" s="13"/>
    </row>
    <row r="69" spans="2:18" ht="12.75" customHeight="1">
      <c r="B69" s="4"/>
      <c r="C69" s="13"/>
      <c r="D69" s="13"/>
      <c r="E69" s="13"/>
      <c r="F69" s="13"/>
      <c r="G69" s="13"/>
      <c r="H69" s="13"/>
      <c r="I69" s="13"/>
      <c r="J69" s="13"/>
      <c r="K69" s="13"/>
      <c r="L69" s="13"/>
      <c r="M69" s="13"/>
      <c r="N69" s="13"/>
      <c r="O69" s="13"/>
      <c r="P69" s="13"/>
      <c r="Q69" s="13"/>
      <c r="R69" s="13"/>
    </row>
    <row r="70" spans="2:18" ht="12.75" customHeight="1">
      <c r="B70" s="4"/>
      <c r="C70" s="13"/>
      <c r="D70" s="13"/>
      <c r="E70" s="13"/>
      <c r="F70" s="13"/>
      <c r="G70" s="13"/>
      <c r="H70" s="13"/>
      <c r="I70" s="13"/>
      <c r="J70" s="13"/>
      <c r="K70" s="13"/>
      <c r="L70" s="13"/>
      <c r="M70" s="13"/>
      <c r="N70" s="13"/>
      <c r="O70" s="13"/>
      <c r="P70" s="13"/>
      <c r="Q70" s="13"/>
      <c r="R70" s="13"/>
    </row>
    <row r="71" spans="2:18" ht="12.75" customHeight="1">
      <c r="B71" s="4"/>
      <c r="C71" s="13"/>
      <c r="D71" s="13"/>
      <c r="E71" s="13"/>
      <c r="F71" s="13"/>
      <c r="G71" s="13"/>
      <c r="H71" s="13"/>
      <c r="I71" s="13"/>
      <c r="J71" s="13"/>
      <c r="K71" s="13"/>
      <c r="L71" s="13"/>
      <c r="M71" s="13"/>
      <c r="N71" s="13"/>
      <c r="O71" s="13"/>
      <c r="P71" s="13"/>
      <c r="Q71" s="13"/>
      <c r="R71" s="13"/>
    </row>
    <row r="72" spans="2:18" ht="12.75" customHeight="1">
      <c r="B72" s="4"/>
      <c r="C72" s="13"/>
      <c r="D72" s="13"/>
      <c r="E72" s="13"/>
      <c r="F72" s="13"/>
      <c r="G72" s="13"/>
      <c r="H72" s="13"/>
      <c r="I72" s="13"/>
      <c r="J72" s="13"/>
      <c r="K72" s="13"/>
      <c r="L72" s="13"/>
      <c r="M72" s="13"/>
      <c r="N72" s="13"/>
      <c r="O72" s="13"/>
      <c r="P72" s="13"/>
      <c r="Q72" s="13"/>
      <c r="R72" s="13"/>
    </row>
    <row r="73" spans="2:18" ht="12.75" customHeight="1">
      <c r="B73" s="4"/>
      <c r="C73" s="13"/>
      <c r="D73" s="13"/>
      <c r="E73" s="13"/>
      <c r="F73" s="13"/>
      <c r="G73" s="13"/>
      <c r="H73" s="13"/>
      <c r="I73" s="13"/>
      <c r="J73" s="13"/>
      <c r="K73" s="13"/>
      <c r="L73" s="13"/>
      <c r="M73" s="13"/>
      <c r="N73" s="13"/>
      <c r="O73" s="13"/>
      <c r="P73" s="13"/>
      <c r="Q73" s="13"/>
      <c r="R73" s="13"/>
    </row>
    <row r="74" spans="2:18" ht="12.75" customHeight="1">
      <c r="B74" s="4"/>
      <c r="C74" s="13"/>
      <c r="D74" s="13"/>
      <c r="E74" s="13"/>
      <c r="F74" s="13"/>
      <c r="G74" s="13"/>
      <c r="H74" s="13"/>
      <c r="I74" s="13"/>
      <c r="J74" s="13"/>
      <c r="K74" s="13"/>
      <c r="L74" s="13"/>
      <c r="M74" s="13"/>
      <c r="N74" s="13"/>
      <c r="O74" s="13"/>
      <c r="P74" s="13"/>
      <c r="Q74" s="13"/>
      <c r="R74" s="13"/>
    </row>
    <row r="75" spans="2:18" ht="12.75" customHeight="1">
      <c r="B75" s="4"/>
      <c r="C75" s="13"/>
      <c r="D75" s="13"/>
      <c r="E75" s="13"/>
      <c r="F75" s="13"/>
      <c r="G75" s="13"/>
      <c r="H75" s="13"/>
      <c r="I75" s="13"/>
      <c r="J75" s="13"/>
      <c r="K75" s="13"/>
      <c r="L75" s="13"/>
      <c r="M75" s="13"/>
      <c r="N75" s="13"/>
      <c r="O75" s="13"/>
      <c r="P75" s="13"/>
      <c r="Q75" s="13"/>
      <c r="R75" s="13"/>
    </row>
    <row r="76" spans="2:18" ht="12.75" customHeight="1">
      <c r="B76" s="4"/>
      <c r="C76" s="13"/>
      <c r="D76" s="13"/>
      <c r="E76" s="13"/>
      <c r="F76" s="13"/>
      <c r="G76" s="13"/>
      <c r="H76" s="13"/>
      <c r="I76" s="13"/>
      <c r="J76" s="13"/>
      <c r="K76" s="13"/>
      <c r="L76" s="13"/>
      <c r="M76" s="13"/>
      <c r="N76" s="13"/>
      <c r="O76" s="13"/>
      <c r="P76" s="13"/>
      <c r="Q76" s="13"/>
      <c r="R76" s="13"/>
    </row>
    <row r="77" spans="2:18" ht="12.75" customHeight="1">
      <c r="B77" s="4"/>
      <c r="C77" s="13"/>
      <c r="D77" s="13"/>
      <c r="E77" s="13"/>
      <c r="F77" s="13"/>
      <c r="G77" s="13"/>
      <c r="H77" s="13"/>
      <c r="I77" s="13"/>
      <c r="J77" s="13"/>
      <c r="K77" s="13"/>
      <c r="L77" s="13"/>
      <c r="M77" s="13"/>
      <c r="N77" s="13"/>
      <c r="O77" s="13"/>
      <c r="P77" s="13"/>
      <c r="Q77" s="13"/>
      <c r="R77" s="13"/>
    </row>
    <row r="78" spans="2:18" ht="12.75" customHeight="1">
      <c r="B78" s="4"/>
      <c r="C78" s="13"/>
      <c r="D78" s="13"/>
      <c r="E78" s="13"/>
      <c r="F78" s="13"/>
      <c r="G78" s="13"/>
      <c r="H78" s="13"/>
      <c r="I78" s="13"/>
      <c r="J78" s="13"/>
      <c r="K78" s="13"/>
      <c r="L78" s="13"/>
      <c r="M78" s="13"/>
      <c r="N78" s="13"/>
      <c r="O78" s="13"/>
      <c r="P78" s="13"/>
      <c r="Q78" s="13"/>
      <c r="R78" s="13"/>
    </row>
    <row r="79" spans="2:18" ht="12.75" customHeight="1">
      <c r="B79" s="4"/>
      <c r="C79" s="13"/>
      <c r="D79" s="13"/>
      <c r="E79" s="13"/>
      <c r="F79" s="13"/>
      <c r="G79" s="13"/>
      <c r="H79" s="13"/>
      <c r="I79" s="13"/>
      <c r="J79" s="13"/>
      <c r="K79" s="13"/>
      <c r="L79" s="13"/>
      <c r="M79" s="13"/>
      <c r="N79" s="13"/>
      <c r="O79" s="13"/>
      <c r="P79" s="13"/>
      <c r="Q79" s="13"/>
      <c r="R79" s="13"/>
    </row>
    <row r="80" spans="2:18" ht="12.75" customHeight="1">
      <c r="B80" s="4"/>
      <c r="C80" s="13"/>
      <c r="D80" s="13"/>
      <c r="E80" s="13"/>
      <c r="F80" s="13"/>
      <c r="G80" s="13"/>
      <c r="H80" s="13"/>
      <c r="I80" s="13"/>
      <c r="J80" s="13"/>
      <c r="K80" s="13"/>
      <c r="L80" s="13"/>
      <c r="M80" s="13"/>
      <c r="N80" s="13"/>
      <c r="O80" s="13"/>
      <c r="P80" s="13"/>
      <c r="Q80" s="13"/>
      <c r="R80" s="13"/>
    </row>
    <row r="81" spans="2:18" ht="12.75" customHeight="1">
      <c r="B81" s="4"/>
      <c r="C81" s="13"/>
      <c r="D81" s="13"/>
      <c r="E81" s="13"/>
      <c r="F81" s="13"/>
      <c r="G81" s="13"/>
      <c r="H81" s="13"/>
      <c r="I81" s="13"/>
      <c r="J81" s="13"/>
      <c r="K81" s="13"/>
      <c r="L81" s="13"/>
      <c r="M81" s="13"/>
      <c r="N81" s="13"/>
      <c r="O81" s="13"/>
      <c r="P81" s="13"/>
      <c r="Q81" s="13"/>
      <c r="R81" s="13"/>
    </row>
    <row r="82" spans="2:18" ht="12.75" customHeight="1">
      <c r="B82" s="4"/>
      <c r="C82" s="13"/>
      <c r="D82" s="13"/>
      <c r="E82" s="13"/>
      <c r="F82" s="13"/>
      <c r="G82" s="13"/>
      <c r="H82" s="13"/>
      <c r="I82" s="13"/>
      <c r="J82" s="13"/>
      <c r="K82" s="13"/>
      <c r="L82" s="13"/>
      <c r="M82" s="13"/>
      <c r="N82" s="13"/>
      <c r="O82" s="13"/>
      <c r="P82" s="13"/>
      <c r="Q82" s="13"/>
      <c r="R82" s="13"/>
    </row>
    <row r="83" spans="2:18" ht="12.75" customHeight="1">
      <c r="B83" s="4"/>
      <c r="C83" s="13"/>
      <c r="D83" s="13"/>
      <c r="E83" s="13"/>
      <c r="F83" s="13"/>
      <c r="G83" s="13"/>
      <c r="H83" s="13"/>
      <c r="I83" s="13"/>
      <c r="J83" s="13"/>
      <c r="K83" s="13"/>
      <c r="L83" s="13"/>
      <c r="M83" s="13"/>
      <c r="N83" s="13"/>
      <c r="O83" s="13"/>
      <c r="P83" s="13"/>
      <c r="Q83" s="13"/>
      <c r="R83" s="13"/>
    </row>
    <row r="84" spans="2:18" ht="12.75" customHeight="1">
      <c r="B84" s="4"/>
      <c r="C84" s="13"/>
      <c r="D84" s="13"/>
      <c r="E84" s="13"/>
      <c r="F84" s="13"/>
      <c r="G84" s="13"/>
      <c r="H84" s="13"/>
      <c r="I84" s="13"/>
      <c r="J84" s="13"/>
      <c r="K84" s="13"/>
      <c r="L84" s="13"/>
      <c r="M84" s="13"/>
      <c r="N84" s="13"/>
      <c r="O84" s="13"/>
      <c r="P84" s="13"/>
      <c r="Q84" s="13"/>
      <c r="R84" s="13"/>
    </row>
    <row r="85" spans="2:18" ht="12.75" customHeight="1">
      <c r="B85" s="4"/>
      <c r="C85" s="13"/>
      <c r="D85" s="13"/>
      <c r="E85" s="13"/>
      <c r="F85" s="13"/>
      <c r="G85" s="13"/>
      <c r="H85" s="13"/>
      <c r="I85" s="13"/>
      <c r="J85" s="13"/>
      <c r="K85" s="13"/>
      <c r="L85" s="13"/>
      <c r="M85" s="13"/>
      <c r="N85" s="13"/>
      <c r="O85" s="13"/>
      <c r="P85" s="13"/>
      <c r="Q85" s="13"/>
      <c r="R85" s="13"/>
    </row>
    <row r="86" spans="2:18" ht="12.75" customHeight="1">
      <c r="B86" s="4"/>
      <c r="C86" s="13"/>
      <c r="D86" s="13"/>
      <c r="E86" s="13"/>
      <c r="F86" s="13"/>
      <c r="G86" s="13"/>
      <c r="H86" s="13"/>
      <c r="I86" s="13"/>
      <c r="J86" s="13"/>
      <c r="K86" s="13"/>
      <c r="L86" s="13"/>
      <c r="M86" s="13"/>
      <c r="N86" s="13"/>
      <c r="O86" s="13"/>
      <c r="P86" s="13"/>
      <c r="Q86" s="13"/>
      <c r="R86" s="13"/>
    </row>
    <row r="87" spans="2:18" ht="12.75" customHeight="1">
      <c r="B87" s="4"/>
      <c r="C87" s="13"/>
      <c r="D87" s="13"/>
      <c r="E87" s="13"/>
      <c r="F87" s="13"/>
      <c r="G87" s="13"/>
      <c r="H87" s="13"/>
      <c r="I87" s="13"/>
      <c r="J87" s="13"/>
      <c r="K87" s="13"/>
      <c r="L87" s="13"/>
      <c r="M87" s="13"/>
      <c r="N87" s="13"/>
      <c r="O87" s="13"/>
      <c r="P87" s="13"/>
      <c r="Q87" s="13"/>
      <c r="R87" s="13"/>
    </row>
    <row r="88" spans="2:18" ht="12.75" customHeight="1">
      <c r="B88" s="4"/>
      <c r="C88" s="13"/>
      <c r="D88" s="13"/>
      <c r="E88" s="13"/>
      <c r="F88" s="13"/>
      <c r="G88" s="13"/>
      <c r="H88" s="13"/>
      <c r="I88" s="13"/>
      <c r="J88" s="13"/>
      <c r="K88" s="13"/>
      <c r="L88" s="13"/>
      <c r="M88" s="13"/>
      <c r="N88" s="13"/>
      <c r="O88" s="13"/>
      <c r="P88" s="13"/>
      <c r="Q88" s="13"/>
      <c r="R88" s="13"/>
    </row>
    <row r="89" spans="2:18" ht="12.75" customHeight="1">
      <c r="B89" s="4"/>
      <c r="C89" s="13"/>
      <c r="D89" s="13"/>
      <c r="E89" s="13"/>
      <c r="F89" s="13"/>
      <c r="G89" s="13"/>
      <c r="H89" s="13"/>
      <c r="I89" s="13"/>
      <c r="J89" s="13"/>
      <c r="K89" s="13"/>
      <c r="L89" s="13"/>
      <c r="M89" s="13"/>
      <c r="N89" s="13"/>
      <c r="O89" s="13"/>
      <c r="P89" s="13"/>
      <c r="Q89" s="13"/>
      <c r="R89" s="13"/>
    </row>
    <row r="90" spans="2:18" ht="12.75" customHeight="1">
      <c r="B90" s="4"/>
      <c r="C90" s="13"/>
      <c r="D90" s="13"/>
      <c r="E90" s="13"/>
      <c r="F90" s="13"/>
      <c r="G90" s="13"/>
      <c r="H90" s="13"/>
      <c r="I90" s="13"/>
      <c r="J90" s="13"/>
      <c r="K90" s="13"/>
      <c r="L90" s="13"/>
      <c r="M90" s="13"/>
      <c r="N90" s="13"/>
      <c r="O90" s="13"/>
      <c r="P90" s="13"/>
      <c r="Q90" s="13"/>
      <c r="R90" s="13"/>
    </row>
    <row r="91" spans="2:18" ht="12.75" customHeight="1">
      <c r="B91" s="4"/>
      <c r="C91" s="13"/>
      <c r="D91" s="13"/>
      <c r="E91" s="13"/>
      <c r="F91" s="13"/>
      <c r="G91" s="13"/>
      <c r="H91" s="13"/>
      <c r="I91" s="13"/>
      <c r="J91" s="13"/>
      <c r="K91" s="13"/>
      <c r="L91" s="13"/>
      <c r="M91" s="13"/>
      <c r="N91" s="13"/>
      <c r="O91" s="13"/>
      <c r="P91" s="13"/>
      <c r="Q91" s="13"/>
      <c r="R91" s="13"/>
    </row>
    <row r="92" spans="2:18" ht="12.75" customHeight="1">
      <c r="B92" s="4"/>
      <c r="C92" s="13"/>
      <c r="D92" s="13"/>
      <c r="E92" s="13"/>
      <c r="F92" s="13"/>
      <c r="G92" s="13"/>
      <c r="H92" s="13"/>
      <c r="I92" s="13"/>
      <c r="J92" s="13"/>
      <c r="K92" s="13"/>
      <c r="L92" s="13"/>
      <c r="M92" s="13"/>
      <c r="N92" s="13"/>
      <c r="O92" s="13"/>
      <c r="P92" s="13"/>
      <c r="Q92" s="13"/>
      <c r="R92" s="13"/>
    </row>
    <row r="93" spans="2:18" ht="12.75" customHeight="1">
      <c r="B93" s="4"/>
      <c r="C93" s="13"/>
      <c r="D93" s="13"/>
      <c r="E93" s="13"/>
      <c r="F93" s="13"/>
      <c r="G93" s="13"/>
      <c r="H93" s="13"/>
      <c r="I93" s="13"/>
      <c r="J93" s="13"/>
      <c r="K93" s="13"/>
      <c r="L93" s="13"/>
      <c r="M93" s="13"/>
      <c r="N93" s="13"/>
      <c r="O93" s="13"/>
      <c r="P93" s="13"/>
      <c r="Q93" s="13"/>
      <c r="R93" s="13"/>
    </row>
    <row r="94" spans="2:18" ht="12.75" customHeight="1">
      <c r="B94" s="4"/>
      <c r="C94" s="13"/>
      <c r="D94" s="13"/>
      <c r="E94" s="13"/>
      <c r="F94" s="13"/>
      <c r="G94" s="13"/>
      <c r="H94" s="13"/>
      <c r="I94" s="13"/>
      <c r="J94" s="13"/>
      <c r="K94" s="13"/>
      <c r="L94" s="13"/>
      <c r="M94" s="13"/>
      <c r="N94" s="13"/>
      <c r="O94" s="13"/>
      <c r="P94" s="13"/>
      <c r="Q94" s="13"/>
      <c r="R94" s="13"/>
    </row>
    <row r="95" spans="2:18" ht="12.75" customHeight="1">
      <c r="B95" s="4"/>
      <c r="C95" s="13"/>
      <c r="D95" s="13"/>
      <c r="E95" s="13"/>
      <c r="F95" s="13"/>
      <c r="G95" s="13"/>
      <c r="H95" s="13"/>
      <c r="I95" s="13"/>
      <c r="J95" s="13"/>
      <c r="K95" s="13"/>
      <c r="L95" s="13"/>
      <c r="M95" s="13"/>
      <c r="N95" s="13"/>
      <c r="O95" s="13"/>
      <c r="P95" s="13"/>
      <c r="Q95" s="13"/>
      <c r="R95" s="13"/>
    </row>
    <row r="96" spans="2:18" ht="12.75" customHeight="1">
      <c r="B96" s="4"/>
      <c r="C96" s="13"/>
      <c r="D96" s="13"/>
      <c r="E96" s="13"/>
      <c r="F96" s="13"/>
      <c r="G96" s="13"/>
      <c r="H96" s="13"/>
      <c r="I96" s="13"/>
      <c r="J96" s="13"/>
      <c r="K96" s="13"/>
      <c r="L96" s="13"/>
      <c r="M96" s="13"/>
      <c r="N96" s="13"/>
      <c r="O96" s="13"/>
      <c r="P96" s="13"/>
      <c r="Q96" s="13"/>
      <c r="R96" s="13"/>
    </row>
    <row r="97" spans="2:18" ht="12.75" customHeight="1">
      <c r="B97" s="4"/>
      <c r="C97" s="13"/>
      <c r="D97" s="13"/>
      <c r="E97" s="13"/>
      <c r="F97" s="13"/>
      <c r="G97" s="13"/>
      <c r="H97" s="13"/>
      <c r="I97" s="13"/>
      <c r="J97" s="13"/>
      <c r="K97" s="13"/>
      <c r="L97" s="13"/>
      <c r="M97" s="13"/>
      <c r="N97" s="13"/>
      <c r="O97" s="13"/>
      <c r="P97" s="13"/>
      <c r="Q97" s="13"/>
      <c r="R97" s="13"/>
    </row>
    <row r="98" spans="2:18" ht="12.75" customHeight="1">
      <c r="B98" s="4"/>
      <c r="C98" s="13"/>
      <c r="D98" s="13"/>
      <c r="E98" s="13"/>
      <c r="F98" s="13"/>
      <c r="G98" s="13"/>
      <c r="H98" s="13"/>
      <c r="I98" s="13"/>
      <c r="J98" s="13"/>
      <c r="K98" s="13"/>
      <c r="L98" s="13"/>
      <c r="M98" s="13"/>
      <c r="N98" s="13"/>
      <c r="O98" s="13"/>
      <c r="P98" s="13"/>
      <c r="Q98" s="13"/>
      <c r="R98" s="13"/>
    </row>
    <row r="99" spans="2:18" ht="12.75" customHeight="1">
      <c r="B99" s="4"/>
      <c r="C99" s="13"/>
      <c r="D99" s="13"/>
      <c r="E99" s="13"/>
      <c r="F99" s="13"/>
      <c r="G99" s="13"/>
      <c r="H99" s="13"/>
      <c r="I99" s="13"/>
      <c r="J99" s="13"/>
      <c r="K99" s="13"/>
      <c r="L99" s="13"/>
      <c r="M99" s="13"/>
      <c r="N99" s="13"/>
      <c r="O99" s="13"/>
      <c r="P99" s="13"/>
      <c r="Q99" s="13"/>
      <c r="R99" s="13"/>
    </row>
    <row r="100" spans="2:18" ht="12.75" customHeight="1">
      <c r="B100" s="4"/>
      <c r="C100" s="13"/>
      <c r="D100" s="13"/>
      <c r="E100" s="13"/>
      <c r="F100" s="13"/>
      <c r="G100" s="13"/>
      <c r="H100" s="13"/>
      <c r="I100" s="13"/>
      <c r="J100" s="13"/>
      <c r="K100" s="13"/>
      <c r="L100" s="13"/>
      <c r="M100" s="13"/>
      <c r="N100" s="13"/>
      <c r="O100" s="13"/>
      <c r="P100" s="13"/>
      <c r="Q100" s="13"/>
      <c r="R100" s="13"/>
    </row>
    <row r="101" spans="2:18" ht="12.75" customHeight="1">
      <c r="B101" s="4"/>
      <c r="C101" s="13"/>
      <c r="D101" s="13"/>
      <c r="E101" s="13"/>
      <c r="F101" s="13"/>
      <c r="G101" s="13"/>
      <c r="H101" s="13"/>
      <c r="I101" s="13"/>
      <c r="J101" s="13"/>
      <c r="K101" s="13"/>
      <c r="L101" s="13"/>
      <c r="M101" s="13"/>
      <c r="N101" s="13"/>
      <c r="O101" s="13"/>
      <c r="P101" s="13"/>
      <c r="Q101" s="13"/>
      <c r="R101" s="13"/>
    </row>
    <row r="102" spans="2:18" ht="12.75" customHeight="1">
      <c r="B102" s="4"/>
      <c r="C102" s="13"/>
      <c r="D102" s="13"/>
      <c r="E102" s="13"/>
      <c r="F102" s="13"/>
      <c r="G102" s="13"/>
      <c r="H102" s="13"/>
      <c r="I102" s="13"/>
      <c r="J102" s="13"/>
      <c r="K102" s="13"/>
      <c r="L102" s="13"/>
      <c r="M102" s="13"/>
      <c r="N102" s="13"/>
      <c r="O102" s="13"/>
      <c r="P102" s="13"/>
      <c r="Q102" s="13"/>
      <c r="R102" s="13"/>
    </row>
    <row r="103" spans="2:18" ht="12.75" customHeight="1">
      <c r="B103" s="4"/>
      <c r="C103" s="13"/>
      <c r="D103" s="13"/>
      <c r="E103" s="13"/>
      <c r="F103" s="13"/>
      <c r="G103" s="13"/>
      <c r="H103" s="13"/>
      <c r="I103" s="13"/>
      <c r="J103" s="13"/>
      <c r="K103" s="13"/>
      <c r="L103" s="13"/>
      <c r="M103" s="13"/>
      <c r="N103" s="13"/>
      <c r="O103" s="13"/>
      <c r="P103" s="13"/>
      <c r="Q103" s="13"/>
      <c r="R103" s="13"/>
    </row>
    <row r="104" spans="2:18" ht="12.75" customHeight="1">
      <c r="B104" s="4"/>
      <c r="C104" s="13"/>
      <c r="D104" s="13"/>
      <c r="E104" s="13"/>
      <c r="F104" s="13"/>
      <c r="G104" s="13"/>
      <c r="H104" s="13"/>
      <c r="I104" s="13"/>
      <c r="J104" s="13"/>
      <c r="K104" s="13"/>
      <c r="L104" s="13"/>
      <c r="M104" s="13"/>
      <c r="N104" s="13"/>
      <c r="O104" s="13"/>
      <c r="P104" s="13"/>
      <c r="Q104" s="13"/>
      <c r="R104" s="13"/>
    </row>
    <row r="105" spans="2:18" ht="12.75" customHeight="1">
      <c r="B105" s="4"/>
      <c r="C105" s="13"/>
      <c r="D105" s="13"/>
      <c r="E105" s="13"/>
      <c r="F105" s="13"/>
      <c r="G105" s="13"/>
      <c r="H105" s="13"/>
      <c r="I105" s="13"/>
      <c r="J105" s="13"/>
      <c r="K105" s="13"/>
      <c r="L105" s="13"/>
      <c r="M105" s="13"/>
      <c r="N105" s="13"/>
      <c r="O105" s="13"/>
      <c r="P105" s="13"/>
      <c r="Q105" s="13"/>
      <c r="R105" s="13"/>
    </row>
    <row r="106" spans="2:18" ht="12.75" customHeight="1">
      <c r="B106" s="4"/>
      <c r="C106" s="13"/>
      <c r="D106" s="13"/>
      <c r="E106" s="13"/>
      <c r="F106" s="13"/>
      <c r="G106" s="13"/>
      <c r="H106" s="13"/>
      <c r="I106" s="13"/>
      <c r="J106" s="13"/>
      <c r="K106" s="13"/>
      <c r="L106" s="13"/>
      <c r="M106" s="13"/>
      <c r="N106" s="13"/>
      <c r="O106" s="13"/>
      <c r="P106" s="13"/>
      <c r="Q106" s="13"/>
      <c r="R106" s="13"/>
    </row>
    <row r="107" spans="2:18" ht="12.75" customHeight="1">
      <c r="B107" s="4"/>
      <c r="C107" s="13"/>
      <c r="D107" s="13"/>
      <c r="E107" s="13"/>
      <c r="F107" s="13"/>
      <c r="G107" s="13"/>
      <c r="H107" s="13"/>
      <c r="I107" s="13"/>
      <c r="J107" s="13"/>
      <c r="K107" s="13"/>
      <c r="L107" s="13"/>
      <c r="M107" s="13"/>
      <c r="N107" s="13"/>
      <c r="O107" s="13"/>
      <c r="P107" s="13"/>
      <c r="Q107" s="13"/>
      <c r="R107" s="13"/>
    </row>
    <row r="108" spans="2:18" ht="12.75" customHeight="1">
      <c r="B108" s="4"/>
      <c r="C108" s="13"/>
      <c r="D108" s="13"/>
      <c r="E108" s="13"/>
      <c r="F108" s="13"/>
      <c r="G108" s="13"/>
      <c r="H108" s="13"/>
      <c r="I108" s="13"/>
      <c r="J108" s="13"/>
      <c r="K108" s="13"/>
      <c r="L108" s="13"/>
      <c r="M108" s="13"/>
      <c r="N108" s="13"/>
      <c r="O108" s="13"/>
      <c r="P108" s="13"/>
      <c r="Q108" s="13"/>
      <c r="R108" s="13"/>
    </row>
    <row r="109" spans="2:18" ht="12.75" customHeight="1">
      <c r="B109" s="4"/>
      <c r="C109" s="13"/>
      <c r="D109" s="13"/>
      <c r="E109" s="13"/>
      <c r="F109" s="13"/>
      <c r="G109" s="13"/>
      <c r="H109" s="13"/>
      <c r="I109" s="13"/>
      <c r="J109" s="13"/>
      <c r="K109" s="13"/>
      <c r="L109" s="13"/>
      <c r="M109" s="13"/>
      <c r="N109" s="13"/>
      <c r="O109" s="13"/>
      <c r="P109" s="13"/>
      <c r="Q109" s="13"/>
      <c r="R109" s="13"/>
    </row>
    <row r="110" spans="2:18" ht="12.75" customHeight="1">
      <c r="B110" s="4"/>
      <c r="C110" s="13"/>
      <c r="D110" s="13"/>
      <c r="E110" s="13"/>
      <c r="F110" s="13"/>
      <c r="G110" s="13"/>
      <c r="H110" s="13"/>
      <c r="I110" s="13"/>
      <c r="J110" s="13"/>
      <c r="K110" s="13"/>
      <c r="L110" s="13"/>
      <c r="M110" s="13"/>
      <c r="N110" s="13"/>
      <c r="O110" s="13"/>
      <c r="P110" s="13"/>
      <c r="Q110" s="13"/>
      <c r="R110" s="13"/>
    </row>
    <row r="111" spans="2:18" ht="12.75" customHeight="1">
      <c r="B111" s="4"/>
      <c r="C111" s="13"/>
      <c r="D111" s="13"/>
      <c r="E111" s="13"/>
      <c r="F111" s="13"/>
      <c r="G111" s="13"/>
      <c r="H111" s="13"/>
      <c r="I111" s="13"/>
      <c r="J111" s="13"/>
      <c r="K111" s="13"/>
      <c r="L111" s="13"/>
      <c r="M111" s="13"/>
      <c r="N111" s="13"/>
      <c r="O111" s="13"/>
      <c r="P111" s="13"/>
      <c r="Q111" s="13"/>
      <c r="R111" s="13"/>
    </row>
    <row r="112" spans="2:18" ht="12.75" customHeight="1">
      <c r="B112" s="4"/>
      <c r="C112" s="13"/>
      <c r="D112" s="13"/>
      <c r="E112" s="13"/>
      <c r="F112" s="13"/>
      <c r="G112" s="13"/>
      <c r="H112" s="13"/>
      <c r="I112" s="13"/>
      <c r="J112" s="13"/>
      <c r="K112" s="13"/>
      <c r="L112" s="13"/>
      <c r="M112" s="13"/>
      <c r="N112" s="13"/>
      <c r="O112" s="13"/>
      <c r="P112" s="13"/>
      <c r="Q112" s="13"/>
      <c r="R112" s="13"/>
    </row>
    <row r="113" spans="2:18" ht="12.75" customHeight="1">
      <c r="B113" s="4"/>
      <c r="C113" s="13"/>
      <c r="D113" s="13"/>
      <c r="E113" s="13"/>
      <c r="F113" s="13"/>
      <c r="G113" s="13"/>
      <c r="H113" s="13"/>
      <c r="I113" s="13"/>
      <c r="J113" s="13"/>
      <c r="K113" s="13"/>
      <c r="L113" s="13"/>
      <c r="M113" s="13"/>
      <c r="N113" s="13"/>
      <c r="O113" s="13"/>
      <c r="P113" s="13"/>
      <c r="Q113" s="13"/>
      <c r="R113" s="13"/>
    </row>
    <row r="114" spans="2:18" ht="12.75" customHeight="1">
      <c r="B114" s="4"/>
      <c r="C114" s="13"/>
      <c r="D114" s="13"/>
      <c r="E114" s="13"/>
      <c r="F114" s="13"/>
      <c r="G114" s="13"/>
      <c r="H114" s="13"/>
      <c r="I114" s="13"/>
      <c r="J114" s="13"/>
      <c r="K114" s="13"/>
      <c r="L114" s="13"/>
      <c r="M114" s="13"/>
      <c r="N114" s="13"/>
      <c r="O114" s="13"/>
      <c r="P114" s="13"/>
      <c r="Q114" s="13"/>
      <c r="R114" s="13"/>
    </row>
    <row r="115" spans="2:18" ht="12.75" customHeight="1">
      <c r="B115" s="4"/>
      <c r="C115" s="13"/>
      <c r="D115" s="13"/>
      <c r="E115" s="13"/>
      <c r="F115" s="13"/>
      <c r="G115" s="13"/>
      <c r="H115" s="13"/>
      <c r="I115" s="13"/>
      <c r="J115" s="13"/>
      <c r="K115" s="13"/>
      <c r="L115" s="13"/>
      <c r="M115" s="13"/>
      <c r="N115" s="13"/>
      <c r="O115" s="13"/>
      <c r="P115" s="13"/>
      <c r="Q115" s="13"/>
      <c r="R115" s="13"/>
    </row>
    <row r="116" spans="2:18" ht="12.75" customHeight="1">
      <c r="B116" s="4"/>
      <c r="C116" s="13"/>
      <c r="D116" s="13"/>
      <c r="E116" s="13"/>
      <c r="F116" s="13"/>
      <c r="G116" s="13"/>
      <c r="H116" s="13"/>
      <c r="I116" s="13"/>
      <c r="J116" s="13"/>
      <c r="K116" s="13"/>
      <c r="L116" s="13"/>
      <c r="M116" s="13"/>
      <c r="N116" s="13"/>
      <c r="O116" s="13"/>
      <c r="P116" s="13"/>
      <c r="Q116" s="13"/>
      <c r="R116" s="13"/>
    </row>
    <row r="117" spans="2:18" ht="12.75" customHeight="1">
      <c r="B117" s="4"/>
      <c r="C117" s="13"/>
      <c r="D117" s="13"/>
      <c r="E117" s="13"/>
      <c r="F117" s="13"/>
      <c r="G117" s="13"/>
      <c r="H117" s="13"/>
      <c r="I117" s="13"/>
      <c r="J117" s="13"/>
      <c r="K117" s="13"/>
      <c r="L117" s="13"/>
      <c r="M117" s="13"/>
      <c r="N117" s="13"/>
      <c r="O117" s="13"/>
      <c r="P117" s="13"/>
      <c r="Q117" s="13"/>
      <c r="R117" s="13"/>
    </row>
    <row r="118" spans="2:18" ht="12.75" customHeight="1">
      <c r="B118" s="4"/>
      <c r="C118" s="13"/>
      <c r="D118" s="13"/>
      <c r="E118" s="13"/>
      <c r="F118" s="13"/>
      <c r="G118" s="13"/>
      <c r="H118" s="13"/>
      <c r="I118" s="13"/>
      <c r="J118" s="13"/>
      <c r="K118" s="13"/>
      <c r="L118" s="13"/>
      <c r="M118" s="13"/>
      <c r="N118" s="13"/>
      <c r="O118" s="13"/>
      <c r="P118" s="13"/>
      <c r="Q118" s="13"/>
      <c r="R118" s="13"/>
    </row>
    <row r="119" spans="2:18" ht="12.75" customHeight="1">
      <c r="B119" s="4"/>
      <c r="C119" s="13"/>
      <c r="D119" s="13"/>
      <c r="E119" s="13"/>
      <c r="F119" s="13"/>
      <c r="G119" s="13"/>
      <c r="H119" s="13"/>
      <c r="I119" s="13"/>
      <c r="J119" s="13"/>
      <c r="K119" s="13"/>
      <c r="L119" s="13"/>
      <c r="M119" s="13"/>
      <c r="N119" s="13"/>
      <c r="O119" s="13"/>
      <c r="P119" s="13"/>
      <c r="Q119" s="13"/>
      <c r="R119" s="13"/>
    </row>
    <row r="120" spans="2:18" ht="12.75" customHeight="1">
      <c r="B120" s="4"/>
      <c r="C120" s="13"/>
      <c r="D120" s="13"/>
      <c r="E120" s="13"/>
      <c r="F120" s="13"/>
      <c r="G120" s="13"/>
      <c r="H120" s="13"/>
      <c r="I120" s="13"/>
      <c r="J120" s="13"/>
      <c r="K120" s="13"/>
      <c r="L120" s="13"/>
      <c r="M120" s="13"/>
      <c r="N120" s="13"/>
      <c r="O120" s="13"/>
      <c r="P120" s="13"/>
      <c r="Q120" s="13"/>
      <c r="R120" s="13"/>
    </row>
    <row r="121" spans="2:18" ht="12.75" customHeight="1">
      <c r="B121" s="4"/>
      <c r="C121" s="13"/>
      <c r="D121" s="13"/>
      <c r="E121" s="13"/>
      <c r="F121" s="13"/>
      <c r="G121" s="13"/>
      <c r="H121" s="13"/>
      <c r="I121" s="13"/>
      <c r="J121" s="13"/>
      <c r="K121" s="13"/>
      <c r="L121" s="13"/>
      <c r="M121" s="13"/>
      <c r="N121" s="13"/>
      <c r="O121" s="13"/>
      <c r="P121" s="13"/>
      <c r="Q121" s="13"/>
      <c r="R121" s="13"/>
    </row>
    <row r="122" spans="2:18" ht="12.75" customHeight="1">
      <c r="B122" s="4"/>
      <c r="C122" s="13"/>
      <c r="D122" s="13"/>
      <c r="E122" s="13"/>
      <c r="F122" s="13"/>
      <c r="G122" s="13"/>
      <c r="H122" s="13"/>
      <c r="I122" s="13"/>
      <c r="J122" s="13"/>
      <c r="K122" s="13"/>
      <c r="L122" s="13"/>
      <c r="M122" s="13"/>
      <c r="N122" s="13"/>
      <c r="O122" s="13"/>
      <c r="P122" s="13"/>
      <c r="Q122" s="13"/>
      <c r="R122" s="13"/>
    </row>
    <row r="123" spans="2:18" ht="12.75" customHeight="1">
      <c r="B123" s="4"/>
      <c r="C123" s="13"/>
      <c r="D123" s="13"/>
      <c r="E123" s="13"/>
      <c r="F123" s="13"/>
      <c r="G123" s="13"/>
      <c r="H123" s="13"/>
      <c r="I123" s="13"/>
      <c r="J123" s="13"/>
      <c r="K123" s="13"/>
      <c r="L123" s="13"/>
      <c r="M123" s="13"/>
      <c r="N123" s="13"/>
      <c r="O123" s="13"/>
      <c r="P123" s="13"/>
      <c r="Q123" s="13"/>
      <c r="R123" s="13"/>
    </row>
    <row r="124" spans="2:18" ht="12.75" customHeight="1">
      <c r="B124" s="4"/>
      <c r="C124" s="13"/>
      <c r="D124" s="13"/>
      <c r="E124" s="13"/>
      <c r="F124" s="13"/>
      <c r="G124" s="13"/>
      <c r="H124" s="13"/>
      <c r="I124" s="13"/>
      <c r="J124" s="13"/>
      <c r="K124" s="13"/>
      <c r="L124" s="13"/>
      <c r="M124" s="13"/>
      <c r="N124" s="13"/>
      <c r="O124" s="13"/>
      <c r="P124" s="13"/>
      <c r="Q124" s="13"/>
      <c r="R124" s="13"/>
    </row>
    <row r="125" spans="2:18" ht="12.75" customHeight="1">
      <c r="B125" s="4"/>
      <c r="C125" s="13"/>
      <c r="D125" s="13"/>
      <c r="E125" s="13"/>
      <c r="F125" s="13"/>
      <c r="G125" s="13"/>
      <c r="H125" s="13"/>
      <c r="I125" s="13"/>
      <c r="J125" s="13"/>
      <c r="K125" s="13"/>
      <c r="L125" s="13"/>
      <c r="M125" s="13"/>
      <c r="N125" s="13"/>
      <c r="O125" s="13"/>
      <c r="P125" s="13"/>
      <c r="Q125" s="13"/>
      <c r="R125" s="13"/>
    </row>
    <row r="126" spans="2:18" ht="12.75" customHeight="1">
      <c r="B126" s="4"/>
      <c r="C126" s="13"/>
      <c r="D126" s="13"/>
      <c r="E126" s="13"/>
      <c r="F126" s="13"/>
      <c r="G126" s="13"/>
      <c r="H126" s="13"/>
      <c r="I126" s="13"/>
      <c r="J126" s="13"/>
      <c r="K126" s="13"/>
      <c r="L126" s="13"/>
      <c r="M126" s="13"/>
      <c r="N126" s="13"/>
      <c r="O126" s="13"/>
      <c r="P126" s="13"/>
      <c r="Q126" s="13"/>
      <c r="R126" s="13"/>
    </row>
    <row r="127" spans="2:18" ht="12.75" customHeight="1">
      <c r="B127" s="4"/>
      <c r="C127" s="13"/>
      <c r="D127" s="13"/>
      <c r="E127" s="13"/>
      <c r="F127" s="13"/>
      <c r="G127" s="13"/>
      <c r="H127" s="13"/>
      <c r="I127" s="13"/>
      <c r="J127" s="13"/>
      <c r="K127" s="13"/>
      <c r="L127" s="13"/>
      <c r="M127" s="13"/>
      <c r="N127" s="13"/>
      <c r="O127" s="13"/>
      <c r="P127" s="13"/>
      <c r="Q127" s="13"/>
      <c r="R127" s="13"/>
    </row>
    <row r="128" spans="2:18" ht="12.75" customHeight="1">
      <c r="B128" s="4"/>
      <c r="C128" s="13"/>
      <c r="D128" s="13"/>
      <c r="E128" s="13"/>
      <c r="F128" s="13"/>
      <c r="G128" s="13"/>
      <c r="H128" s="13"/>
      <c r="I128" s="13"/>
      <c r="J128" s="13"/>
      <c r="K128" s="13"/>
      <c r="L128" s="13"/>
      <c r="M128" s="13"/>
      <c r="N128" s="13"/>
      <c r="O128" s="13"/>
      <c r="P128" s="13"/>
      <c r="Q128" s="13"/>
      <c r="R128" s="13"/>
    </row>
    <row r="129" spans="2:18" ht="12.75" customHeight="1">
      <c r="B129" s="4"/>
      <c r="C129" s="13"/>
      <c r="D129" s="13"/>
      <c r="E129" s="13"/>
      <c r="F129" s="13"/>
      <c r="G129" s="13"/>
      <c r="H129" s="13"/>
      <c r="I129" s="13"/>
      <c r="J129" s="13"/>
      <c r="K129" s="13"/>
      <c r="L129" s="13"/>
      <c r="M129" s="13"/>
      <c r="N129" s="13"/>
      <c r="O129" s="13"/>
      <c r="P129" s="13"/>
      <c r="Q129" s="13"/>
      <c r="R129" s="13"/>
    </row>
    <row r="130" spans="2:18" ht="12.75" customHeight="1">
      <c r="B130" s="4"/>
      <c r="C130" s="13"/>
      <c r="D130" s="13"/>
      <c r="E130" s="13"/>
      <c r="F130" s="13"/>
      <c r="G130" s="13"/>
      <c r="H130" s="13"/>
      <c r="I130" s="13"/>
      <c r="J130" s="13"/>
      <c r="K130" s="13"/>
      <c r="L130" s="13"/>
      <c r="M130" s="13"/>
      <c r="N130" s="13"/>
      <c r="O130" s="13"/>
      <c r="P130" s="13"/>
      <c r="Q130" s="13"/>
      <c r="R130" s="13"/>
    </row>
    <row r="131" spans="2:18" ht="12.75" customHeight="1">
      <c r="B131" s="4"/>
      <c r="C131" s="13"/>
      <c r="D131" s="13"/>
      <c r="E131" s="13"/>
      <c r="F131" s="13"/>
      <c r="G131" s="13"/>
      <c r="H131" s="13"/>
      <c r="I131" s="13"/>
      <c r="J131" s="13"/>
      <c r="K131" s="13"/>
      <c r="L131" s="13"/>
      <c r="M131" s="13"/>
      <c r="N131" s="13"/>
      <c r="O131" s="13"/>
      <c r="P131" s="13"/>
      <c r="Q131" s="13"/>
      <c r="R131" s="13"/>
    </row>
    <row r="132" spans="2:18" ht="12.75" customHeight="1">
      <c r="B132" s="4"/>
      <c r="C132" s="13"/>
      <c r="D132" s="13"/>
      <c r="E132" s="13"/>
      <c r="F132" s="13"/>
      <c r="G132" s="13"/>
      <c r="H132" s="13"/>
      <c r="I132" s="13"/>
      <c r="J132" s="13"/>
      <c r="K132" s="13"/>
      <c r="L132" s="13"/>
      <c r="M132" s="13"/>
      <c r="N132" s="13"/>
      <c r="O132" s="13"/>
      <c r="P132" s="13"/>
      <c r="Q132" s="13"/>
      <c r="R132" s="13"/>
    </row>
    <row r="133" spans="2:18" ht="12.75" customHeight="1">
      <c r="B133" s="4"/>
      <c r="C133" s="13"/>
      <c r="D133" s="13"/>
      <c r="E133" s="13"/>
      <c r="F133" s="13"/>
      <c r="G133" s="13"/>
      <c r="H133" s="13"/>
      <c r="I133" s="13"/>
      <c r="J133" s="13"/>
      <c r="K133" s="13"/>
      <c r="L133" s="13"/>
      <c r="M133" s="13"/>
      <c r="N133" s="13"/>
      <c r="O133" s="13"/>
      <c r="P133" s="13"/>
      <c r="Q133" s="13"/>
      <c r="R133" s="13"/>
    </row>
    <row r="134" spans="2:18" ht="12.75" customHeight="1">
      <c r="B134" s="4"/>
      <c r="C134" s="13"/>
      <c r="D134" s="13"/>
      <c r="E134" s="13"/>
      <c r="F134" s="13"/>
      <c r="G134" s="13"/>
      <c r="H134" s="13"/>
      <c r="I134" s="13"/>
      <c r="J134" s="13"/>
      <c r="K134" s="13"/>
      <c r="L134" s="13"/>
      <c r="M134" s="13"/>
      <c r="N134" s="13"/>
      <c r="O134" s="13"/>
      <c r="P134" s="13"/>
      <c r="Q134" s="13"/>
      <c r="R134" s="13"/>
    </row>
    <row r="135" spans="2:18" ht="12.75" customHeight="1">
      <c r="B135" s="4"/>
      <c r="C135" s="13"/>
      <c r="D135" s="13"/>
      <c r="E135" s="13"/>
      <c r="F135" s="13"/>
      <c r="G135" s="13"/>
      <c r="H135" s="13"/>
      <c r="I135" s="13"/>
      <c r="J135" s="13"/>
      <c r="K135" s="13"/>
      <c r="L135" s="13"/>
      <c r="M135" s="13"/>
      <c r="N135" s="13"/>
      <c r="O135" s="13"/>
      <c r="P135" s="13"/>
      <c r="Q135" s="13"/>
      <c r="R135" s="13"/>
    </row>
    <row r="136" spans="2:18" ht="12.75" customHeight="1">
      <c r="B136" s="4"/>
      <c r="C136" s="13"/>
      <c r="D136" s="13"/>
      <c r="E136" s="13"/>
      <c r="F136" s="13"/>
      <c r="G136" s="13"/>
      <c r="H136" s="13"/>
      <c r="I136" s="13"/>
      <c r="J136" s="13"/>
      <c r="K136" s="13"/>
      <c r="L136" s="13"/>
      <c r="M136" s="13"/>
      <c r="N136" s="13"/>
      <c r="O136" s="13"/>
      <c r="P136" s="13"/>
      <c r="Q136" s="13"/>
      <c r="R136" s="13"/>
    </row>
    <row r="137" spans="2:18" ht="12.75" customHeight="1">
      <c r="B137" s="4"/>
      <c r="C137" s="13"/>
      <c r="D137" s="13"/>
      <c r="E137" s="13"/>
      <c r="F137" s="13"/>
      <c r="G137" s="13"/>
      <c r="H137" s="13"/>
      <c r="I137" s="13"/>
      <c r="J137" s="13"/>
      <c r="K137" s="13"/>
      <c r="L137" s="13"/>
      <c r="M137" s="13"/>
      <c r="N137" s="13"/>
      <c r="O137" s="13"/>
      <c r="P137" s="13"/>
      <c r="Q137" s="13"/>
      <c r="R137" s="13"/>
    </row>
    <row r="138" spans="2:18" ht="12.75" customHeight="1">
      <c r="B138" s="4"/>
      <c r="C138" s="13"/>
      <c r="D138" s="13"/>
      <c r="E138" s="13"/>
      <c r="F138" s="13"/>
      <c r="G138" s="13"/>
      <c r="H138" s="13"/>
      <c r="I138" s="13"/>
      <c r="J138" s="13"/>
      <c r="K138" s="13"/>
      <c r="L138" s="13"/>
      <c r="M138" s="13"/>
      <c r="N138" s="13"/>
      <c r="O138" s="13"/>
      <c r="P138" s="13"/>
      <c r="Q138" s="13"/>
      <c r="R138" s="13"/>
    </row>
    <row r="139" spans="2:18" ht="12.75" customHeight="1">
      <c r="B139" s="4"/>
      <c r="C139" s="13"/>
      <c r="D139" s="13"/>
      <c r="E139" s="13"/>
      <c r="F139" s="13"/>
      <c r="G139" s="13"/>
      <c r="H139" s="13"/>
      <c r="I139" s="13"/>
      <c r="J139" s="13"/>
      <c r="K139" s="13"/>
      <c r="L139" s="13"/>
      <c r="M139" s="13"/>
      <c r="N139" s="13"/>
      <c r="O139" s="13"/>
      <c r="P139" s="13"/>
      <c r="Q139" s="13"/>
      <c r="R139" s="13"/>
    </row>
    <row r="140" spans="2:18" ht="12.75" customHeight="1">
      <c r="B140" s="4"/>
      <c r="C140" s="13"/>
      <c r="D140" s="13"/>
      <c r="E140" s="13"/>
      <c r="F140" s="13"/>
      <c r="G140" s="13"/>
      <c r="H140" s="13"/>
      <c r="I140" s="13"/>
      <c r="J140" s="13"/>
      <c r="K140" s="13"/>
      <c r="L140" s="13"/>
      <c r="M140" s="13"/>
      <c r="N140" s="13"/>
      <c r="O140" s="13"/>
      <c r="P140" s="13"/>
      <c r="Q140" s="13"/>
      <c r="R140" s="13"/>
    </row>
    <row r="141" spans="2:18" ht="12.75" customHeight="1">
      <c r="B141" s="4"/>
      <c r="C141" s="13"/>
      <c r="D141" s="13"/>
      <c r="E141" s="13"/>
      <c r="F141" s="13"/>
      <c r="G141" s="13"/>
      <c r="H141" s="13"/>
      <c r="I141" s="13"/>
      <c r="J141" s="13"/>
      <c r="K141" s="13"/>
      <c r="L141" s="13"/>
      <c r="M141" s="13"/>
      <c r="N141" s="13"/>
      <c r="O141" s="13"/>
      <c r="P141" s="13"/>
      <c r="Q141" s="13"/>
      <c r="R141" s="13"/>
    </row>
    <row r="142" spans="2:18" ht="12.75" customHeight="1">
      <c r="B142" s="4"/>
      <c r="C142" s="13"/>
      <c r="D142" s="13"/>
      <c r="E142" s="13"/>
      <c r="F142" s="13"/>
      <c r="G142" s="13"/>
      <c r="H142" s="13"/>
      <c r="I142" s="13"/>
      <c r="J142" s="13"/>
      <c r="K142" s="13"/>
      <c r="L142" s="13"/>
      <c r="M142" s="13"/>
      <c r="N142" s="13"/>
      <c r="O142" s="13"/>
      <c r="P142" s="13"/>
      <c r="Q142" s="13"/>
      <c r="R142" s="13"/>
    </row>
    <row r="143" spans="2:18" ht="12.75" customHeight="1">
      <c r="B143" s="4"/>
      <c r="C143" s="13"/>
      <c r="D143" s="13"/>
      <c r="E143" s="13"/>
      <c r="F143" s="13"/>
      <c r="G143" s="13"/>
      <c r="H143" s="13"/>
      <c r="I143" s="13"/>
      <c r="J143" s="13"/>
      <c r="K143" s="13"/>
      <c r="L143" s="13"/>
      <c r="M143" s="13"/>
      <c r="N143" s="13"/>
      <c r="O143" s="13"/>
      <c r="P143" s="13"/>
      <c r="Q143" s="13"/>
      <c r="R143" s="13"/>
    </row>
    <row r="144" spans="2:18" ht="12.75" customHeight="1">
      <c r="B144" s="4"/>
      <c r="C144" s="13"/>
      <c r="D144" s="13"/>
      <c r="E144" s="13"/>
      <c r="F144" s="13"/>
      <c r="G144" s="13"/>
      <c r="H144" s="13"/>
      <c r="I144" s="13"/>
      <c r="J144" s="13"/>
      <c r="K144" s="13"/>
      <c r="L144" s="13"/>
      <c r="M144" s="13"/>
      <c r="N144" s="13"/>
      <c r="O144" s="13"/>
      <c r="P144" s="13"/>
      <c r="Q144" s="13"/>
      <c r="R144" s="13"/>
    </row>
    <row r="145" spans="2:18" ht="12.75" customHeight="1">
      <c r="B145" s="4"/>
      <c r="C145" s="13"/>
      <c r="D145" s="13"/>
      <c r="E145" s="13"/>
      <c r="F145" s="13"/>
      <c r="G145" s="13"/>
      <c r="H145" s="13"/>
      <c r="I145" s="13"/>
      <c r="J145" s="13"/>
      <c r="K145" s="13"/>
      <c r="L145" s="13"/>
      <c r="M145" s="13"/>
      <c r="N145" s="13"/>
      <c r="O145" s="13"/>
      <c r="P145" s="13"/>
      <c r="Q145" s="13"/>
      <c r="R145" s="13"/>
    </row>
    <row r="146" spans="2:18" ht="12.75" customHeight="1">
      <c r="B146" s="4"/>
      <c r="C146" s="13"/>
      <c r="D146" s="13"/>
      <c r="E146" s="13"/>
      <c r="F146" s="13"/>
      <c r="G146" s="13"/>
      <c r="H146" s="13"/>
      <c r="I146" s="13"/>
      <c r="J146" s="13"/>
      <c r="K146" s="13"/>
      <c r="L146" s="13"/>
      <c r="M146" s="13"/>
      <c r="N146" s="13"/>
      <c r="O146" s="13"/>
      <c r="P146" s="13"/>
      <c r="Q146" s="13"/>
      <c r="R146" s="13"/>
    </row>
    <row r="147" spans="2:18" ht="12.75" customHeight="1">
      <c r="B147" s="4"/>
      <c r="C147" s="13"/>
      <c r="D147" s="13"/>
      <c r="E147" s="13"/>
      <c r="F147" s="13"/>
      <c r="G147" s="13"/>
      <c r="H147" s="13"/>
      <c r="I147" s="13"/>
      <c r="J147" s="13"/>
      <c r="K147" s="13"/>
      <c r="L147" s="13"/>
      <c r="M147" s="13"/>
      <c r="N147" s="13"/>
      <c r="O147" s="13"/>
      <c r="P147" s="13"/>
      <c r="Q147" s="13"/>
      <c r="R147" s="13"/>
    </row>
    <row r="148" spans="2:18" ht="12.75" customHeight="1">
      <c r="B148" s="4"/>
      <c r="C148" s="13"/>
      <c r="D148" s="13"/>
      <c r="E148" s="13"/>
      <c r="F148" s="13"/>
      <c r="G148" s="13"/>
      <c r="H148" s="13"/>
      <c r="I148" s="13"/>
      <c r="J148" s="13"/>
      <c r="K148" s="13"/>
      <c r="L148" s="13"/>
      <c r="M148" s="13"/>
      <c r="N148" s="13"/>
      <c r="O148" s="13"/>
      <c r="P148" s="13"/>
      <c r="Q148" s="13"/>
      <c r="R148" s="13"/>
    </row>
    <row r="149" spans="2:18" ht="12.75" customHeight="1">
      <c r="B149" s="4"/>
      <c r="C149" s="13"/>
      <c r="D149" s="13"/>
      <c r="E149" s="13"/>
      <c r="F149" s="13"/>
      <c r="G149" s="13"/>
      <c r="H149" s="13"/>
      <c r="I149" s="13"/>
      <c r="J149" s="13"/>
      <c r="K149" s="13"/>
      <c r="L149" s="13"/>
      <c r="M149" s="13"/>
      <c r="N149" s="13"/>
      <c r="O149" s="13"/>
      <c r="P149" s="13"/>
      <c r="Q149" s="13"/>
      <c r="R149" s="13"/>
    </row>
    <row r="150" spans="2:18" ht="12.75" customHeight="1">
      <c r="B150" s="4"/>
      <c r="C150" s="13"/>
      <c r="D150" s="13"/>
      <c r="E150" s="13"/>
      <c r="F150" s="13"/>
      <c r="G150" s="13"/>
      <c r="H150" s="13"/>
      <c r="I150" s="13"/>
      <c r="J150" s="13"/>
      <c r="K150" s="13"/>
      <c r="L150" s="13"/>
      <c r="M150" s="13"/>
      <c r="N150" s="13"/>
      <c r="O150" s="13"/>
      <c r="P150" s="13"/>
      <c r="Q150" s="13"/>
      <c r="R150" s="13"/>
    </row>
    <row r="151" spans="2:18" ht="12.75" customHeight="1">
      <c r="B151" s="4"/>
      <c r="C151" s="13"/>
      <c r="D151" s="13"/>
      <c r="E151" s="13"/>
      <c r="F151" s="13"/>
      <c r="G151" s="13"/>
      <c r="H151" s="13"/>
      <c r="I151" s="13"/>
      <c r="J151" s="13"/>
      <c r="K151" s="13"/>
      <c r="L151" s="13"/>
      <c r="M151" s="13"/>
      <c r="N151" s="13"/>
      <c r="O151" s="13"/>
      <c r="P151" s="13"/>
      <c r="Q151" s="13"/>
      <c r="R151" s="13"/>
    </row>
    <row r="152" spans="2:18" ht="12.75" customHeight="1">
      <c r="B152" s="4"/>
      <c r="C152" s="13"/>
      <c r="D152" s="13"/>
      <c r="E152" s="13"/>
      <c r="F152" s="13"/>
      <c r="G152" s="13"/>
      <c r="H152" s="13"/>
      <c r="I152" s="13"/>
      <c r="J152" s="13"/>
      <c r="K152" s="13"/>
      <c r="L152" s="13"/>
      <c r="M152" s="13"/>
      <c r="N152" s="13"/>
      <c r="O152" s="13"/>
      <c r="P152" s="13"/>
      <c r="Q152" s="13"/>
      <c r="R152" s="13"/>
    </row>
    <row r="153" spans="2:18" ht="12.75" customHeight="1">
      <c r="B153" s="4"/>
      <c r="C153" s="13"/>
      <c r="D153" s="13"/>
      <c r="E153" s="13"/>
      <c r="F153" s="13"/>
      <c r="G153" s="13"/>
      <c r="H153" s="13"/>
      <c r="I153" s="13"/>
      <c r="J153" s="13"/>
      <c r="K153" s="13"/>
      <c r="L153" s="13"/>
      <c r="M153" s="13"/>
      <c r="N153" s="13"/>
      <c r="O153" s="13"/>
      <c r="P153" s="13"/>
      <c r="Q153" s="13"/>
      <c r="R153" s="13"/>
    </row>
    <row r="154" spans="2:18" ht="12.75" customHeight="1">
      <c r="B154" s="4"/>
      <c r="C154" s="13"/>
      <c r="D154" s="13"/>
      <c r="E154" s="13"/>
      <c r="F154" s="13"/>
      <c r="G154" s="13"/>
      <c r="H154" s="13"/>
      <c r="I154" s="13"/>
      <c r="J154" s="13"/>
      <c r="K154" s="13"/>
      <c r="L154" s="13"/>
      <c r="M154" s="13"/>
      <c r="N154" s="13"/>
      <c r="O154" s="13"/>
      <c r="P154" s="13"/>
      <c r="Q154" s="13"/>
      <c r="R154" s="13"/>
    </row>
    <row r="155" spans="2:18" ht="12.75" customHeight="1">
      <c r="B155" s="4"/>
      <c r="C155" s="13"/>
      <c r="D155" s="13"/>
      <c r="E155" s="13"/>
      <c r="F155" s="13"/>
      <c r="G155" s="13"/>
      <c r="H155" s="13"/>
      <c r="I155" s="13"/>
      <c r="J155" s="13"/>
      <c r="K155" s="13"/>
      <c r="L155" s="13"/>
      <c r="M155" s="13"/>
      <c r="N155" s="13"/>
      <c r="O155" s="13"/>
      <c r="P155" s="13"/>
      <c r="Q155" s="13"/>
      <c r="R155" s="13"/>
    </row>
    <row r="156" spans="2:18" ht="12.75" customHeight="1">
      <c r="B156" s="4"/>
      <c r="C156" s="13"/>
      <c r="D156" s="13"/>
      <c r="E156" s="13"/>
      <c r="F156" s="13"/>
      <c r="G156" s="13"/>
      <c r="H156" s="13"/>
      <c r="I156" s="13"/>
      <c r="J156" s="13"/>
      <c r="K156" s="13"/>
      <c r="L156" s="13"/>
      <c r="M156" s="13"/>
      <c r="N156" s="13"/>
      <c r="O156" s="13"/>
      <c r="P156" s="13"/>
      <c r="Q156" s="13"/>
      <c r="R156" s="13"/>
    </row>
    <row r="157" spans="2:18" ht="12.75" customHeight="1">
      <c r="B157" s="4"/>
      <c r="C157" s="13"/>
      <c r="D157" s="13"/>
      <c r="E157" s="13"/>
      <c r="F157" s="13"/>
      <c r="G157" s="13"/>
      <c r="H157" s="13"/>
      <c r="I157" s="13"/>
      <c r="J157" s="13"/>
      <c r="K157" s="13"/>
      <c r="L157" s="13"/>
      <c r="M157" s="13"/>
      <c r="N157" s="13"/>
      <c r="O157" s="13"/>
      <c r="P157" s="13"/>
      <c r="Q157" s="13"/>
      <c r="R157" s="13"/>
    </row>
    <row r="158" spans="2:18" ht="12.75" customHeight="1">
      <c r="B158" s="4"/>
      <c r="C158" s="13"/>
      <c r="D158" s="13"/>
      <c r="E158" s="13"/>
      <c r="F158" s="13"/>
      <c r="G158" s="13"/>
      <c r="H158" s="13"/>
      <c r="I158" s="13"/>
      <c r="J158" s="13"/>
      <c r="K158" s="13"/>
      <c r="L158" s="13"/>
      <c r="M158" s="13"/>
      <c r="N158" s="13"/>
      <c r="O158" s="13"/>
      <c r="P158" s="13"/>
      <c r="Q158" s="13"/>
      <c r="R158" s="13"/>
    </row>
    <row r="159" spans="2:18" ht="12.75" customHeight="1">
      <c r="B159" s="4"/>
      <c r="C159" s="13"/>
      <c r="D159" s="13"/>
      <c r="E159" s="13"/>
      <c r="F159" s="13"/>
      <c r="G159" s="13"/>
      <c r="H159" s="13"/>
      <c r="I159" s="13"/>
      <c r="J159" s="13"/>
      <c r="K159" s="13"/>
      <c r="L159" s="13"/>
      <c r="M159" s="13"/>
      <c r="N159" s="13"/>
      <c r="O159" s="13"/>
      <c r="P159" s="13"/>
      <c r="Q159" s="13"/>
      <c r="R159" s="13"/>
    </row>
    <row r="160" spans="2:18" ht="12.75" customHeight="1">
      <c r="B160" s="4"/>
      <c r="C160" s="13"/>
      <c r="D160" s="13"/>
      <c r="E160" s="13"/>
      <c r="F160" s="13"/>
      <c r="G160" s="13"/>
      <c r="H160" s="13"/>
      <c r="I160" s="13"/>
      <c r="J160" s="13"/>
      <c r="K160" s="13"/>
      <c r="L160" s="13"/>
      <c r="M160" s="13"/>
      <c r="N160" s="13"/>
      <c r="O160" s="13"/>
      <c r="P160" s="13"/>
      <c r="Q160" s="13"/>
      <c r="R160" s="13"/>
    </row>
    <row r="161" spans="2:18" ht="12.75" customHeight="1">
      <c r="B161" s="4"/>
      <c r="C161" s="13"/>
      <c r="D161" s="13"/>
      <c r="E161" s="13"/>
      <c r="F161" s="13"/>
      <c r="G161" s="13"/>
      <c r="H161" s="13"/>
      <c r="I161" s="13"/>
      <c r="J161" s="13"/>
      <c r="K161" s="13"/>
      <c r="L161" s="13"/>
      <c r="M161" s="13"/>
      <c r="N161" s="13"/>
      <c r="O161" s="13"/>
      <c r="P161" s="13"/>
      <c r="Q161" s="13"/>
      <c r="R161" s="13"/>
    </row>
    <row r="162" spans="2:18" ht="12.75" customHeight="1">
      <c r="B162" s="4"/>
      <c r="C162" s="13"/>
      <c r="D162" s="13"/>
      <c r="E162" s="13"/>
      <c r="F162" s="13"/>
      <c r="G162" s="13"/>
      <c r="H162" s="13"/>
      <c r="I162" s="13"/>
      <c r="J162" s="13"/>
      <c r="K162" s="13"/>
      <c r="L162" s="13"/>
      <c r="M162" s="13"/>
      <c r="N162" s="13"/>
      <c r="O162" s="13"/>
      <c r="P162" s="13"/>
      <c r="Q162" s="13"/>
      <c r="R162" s="13"/>
    </row>
    <row r="163" spans="2:18" ht="12.75" customHeight="1">
      <c r="B163" s="4"/>
      <c r="C163" s="13"/>
      <c r="D163" s="13"/>
      <c r="E163" s="13"/>
      <c r="F163" s="13"/>
      <c r="G163" s="13"/>
      <c r="H163" s="13"/>
      <c r="I163" s="13"/>
      <c r="J163" s="13"/>
      <c r="K163" s="13"/>
      <c r="L163" s="13"/>
      <c r="M163" s="13"/>
      <c r="N163" s="13"/>
      <c r="O163" s="13"/>
      <c r="P163" s="13"/>
      <c r="Q163" s="13"/>
      <c r="R163" s="13"/>
    </row>
    <row r="164" spans="2:18" ht="12.75" customHeight="1">
      <c r="B164" s="4"/>
      <c r="C164" s="13"/>
      <c r="D164" s="13"/>
      <c r="E164" s="13"/>
      <c r="F164" s="13"/>
      <c r="G164" s="13"/>
      <c r="H164" s="13"/>
      <c r="I164" s="13"/>
      <c r="J164" s="13"/>
      <c r="K164" s="13"/>
      <c r="L164" s="13"/>
      <c r="M164" s="13"/>
      <c r="N164" s="13"/>
      <c r="O164" s="13"/>
      <c r="P164" s="13"/>
      <c r="Q164" s="13"/>
      <c r="R164" s="13"/>
    </row>
    <row r="165" spans="2:18" ht="12.75" customHeight="1">
      <c r="B165" s="4"/>
      <c r="C165" s="13"/>
      <c r="D165" s="13"/>
      <c r="E165" s="13"/>
      <c r="F165" s="13"/>
      <c r="G165" s="13"/>
      <c r="H165" s="13"/>
      <c r="I165" s="13"/>
      <c r="J165" s="13"/>
      <c r="K165" s="13"/>
      <c r="L165" s="13"/>
      <c r="M165" s="13"/>
      <c r="N165" s="13"/>
      <c r="O165" s="13"/>
      <c r="P165" s="13"/>
      <c r="Q165" s="13"/>
      <c r="R165" s="13"/>
    </row>
    <row r="166" spans="2:18" ht="12.75" customHeight="1">
      <c r="B166" s="4"/>
      <c r="C166" s="13"/>
      <c r="D166" s="13"/>
      <c r="E166" s="13"/>
      <c r="F166" s="13"/>
      <c r="G166" s="13"/>
      <c r="H166" s="13"/>
      <c r="I166" s="13"/>
      <c r="J166" s="13"/>
      <c r="K166" s="13"/>
      <c r="L166" s="13"/>
      <c r="M166" s="13"/>
      <c r="N166" s="13"/>
      <c r="O166" s="13"/>
      <c r="P166" s="13"/>
      <c r="Q166" s="13"/>
      <c r="R166" s="13"/>
    </row>
    <row r="167" spans="2:18" ht="12.75" customHeight="1">
      <c r="B167" s="4"/>
      <c r="C167" s="13"/>
      <c r="D167" s="13"/>
      <c r="E167" s="13"/>
      <c r="F167" s="13"/>
      <c r="G167" s="13"/>
      <c r="H167" s="13"/>
      <c r="I167" s="13"/>
      <c r="J167" s="13"/>
      <c r="K167" s="13"/>
      <c r="L167" s="13"/>
      <c r="M167" s="13"/>
      <c r="N167" s="13"/>
      <c r="O167" s="13"/>
      <c r="P167" s="13"/>
      <c r="Q167" s="13"/>
      <c r="R167" s="13"/>
    </row>
    <row r="168" spans="2:18" ht="12.75" customHeight="1">
      <c r="B168" s="4"/>
      <c r="C168" s="13"/>
      <c r="D168" s="13"/>
      <c r="E168" s="13"/>
      <c r="F168" s="13"/>
      <c r="G168" s="13"/>
      <c r="H168" s="13"/>
      <c r="I168" s="13"/>
      <c r="J168" s="13"/>
      <c r="K168" s="13"/>
      <c r="L168" s="13"/>
      <c r="M168" s="13"/>
      <c r="N168" s="13"/>
      <c r="O168" s="13"/>
      <c r="P168" s="13"/>
      <c r="Q168" s="13"/>
      <c r="R168" s="13"/>
    </row>
    <row r="169" spans="2:18" ht="12.75" customHeight="1">
      <c r="B169" s="4"/>
      <c r="C169" s="13"/>
      <c r="D169" s="13"/>
      <c r="E169" s="13"/>
      <c r="F169" s="13"/>
      <c r="G169" s="13"/>
      <c r="H169" s="13"/>
      <c r="I169" s="13"/>
      <c r="J169" s="13"/>
      <c r="K169" s="13"/>
      <c r="L169" s="13"/>
      <c r="M169" s="13"/>
      <c r="N169" s="13"/>
      <c r="O169" s="13"/>
      <c r="P169" s="13"/>
      <c r="Q169" s="13"/>
      <c r="R169" s="13"/>
    </row>
    <row r="170" spans="2:18" ht="12.75" customHeight="1">
      <c r="B170" s="4"/>
      <c r="C170" s="13"/>
      <c r="D170" s="13"/>
      <c r="E170" s="13"/>
      <c r="F170" s="13"/>
      <c r="G170" s="13"/>
      <c r="H170" s="13"/>
      <c r="I170" s="13"/>
      <c r="J170" s="13"/>
      <c r="K170" s="13"/>
      <c r="L170" s="13"/>
      <c r="M170" s="13"/>
      <c r="N170" s="13"/>
      <c r="O170" s="13"/>
      <c r="P170" s="13"/>
      <c r="Q170" s="13"/>
      <c r="R170" s="13"/>
    </row>
    <row r="171" spans="2:18" ht="12.75" customHeight="1">
      <c r="B171" s="4"/>
      <c r="C171" s="13"/>
      <c r="D171" s="13"/>
      <c r="E171" s="13"/>
      <c r="F171" s="13"/>
      <c r="G171" s="13"/>
      <c r="H171" s="13"/>
      <c r="I171" s="13"/>
      <c r="J171" s="13"/>
      <c r="K171" s="13"/>
      <c r="L171" s="13"/>
      <c r="M171" s="13"/>
      <c r="N171" s="13"/>
      <c r="O171" s="13"/>
      <c r="P171" s="13"/>
      <c r="Q171" s="13"/>
      <c r="R171" s="13"/>
    </row>
    <row r="172" spans="2:18" ht="12.75" customHeight="1">
      <c r="B172" s="4"/>
      <c r="C172" s="13"/>
      <c r="D172" s="13"/>
      <c r="E172" s="13"/>
      <c r="F172" s="13"/>
      <c r="G172" s="13"/>
      <c r="H172" s="13"/>
      <c r="I172" s="13"/>
      <c r="J172" s="13"/>
      <c r="K172" s="13"/>
      <c r="L172" s="13"/>
      <c r="M172" s="13"/>
      <c r="N172" s="13"/>
      <c r="O172" s="13"/>
      <c r="P172" s="13"/>
      <c r="Q172" s="13"/>
      <c r="R172" s="13"/>
    </row>
    <row r="173" spans="2:18" ht="12.75" customHeight="1">
      <c r="B173" s="4"/>
      <c r="C173" s="13"/>
      <c r="D173" s="13"/>
      <c r="E173" s="13"/>
      <c r="F173" s="13"/>
      <c r="G173" s="13"/>
      <c r="H173" s="13"/>
      <c r="I173" s="13"/>
      <c r="J173" s="13"/>
      <c r="K173" s="13"/>
      <c r="L173" s="13"/>
      <c r="M173" s="13"/>
      <c r="N173" s="13"/>
      <c r="O173" s="13"/>
      <c r="P173" s="13"/>
      <c r="Q173" s="13"/>
      <c r="R173" s="13"/>
    </row>
    <row r="174" spans="2:18" ht="12.75" customHeight="1">
      <c r="B174" s="4"/>
      <c r="C174" s="13"/>
      <c r="D174" s="13"/>
      <c r="E174" s="13"/>
      <c r="F174" s="13"/>
      <c r="G174" s="13"/>
      <c r="H174" s="13"/>
      <c r="I174" s="13"/>
      <c r="J174" s="13"/>
      <c r="K174" s="13"/>
      <c r="L174" s="13"/>
      <c r="M174" s="13"/>
      <c r="N174" s="13"/>
      <c r="O174" s="13"/>
      <c r="P174" s="13"/>
      <c r="Q174" s="13"/>
      <c r="R174" s="13"/>
    </row>
    <row r="175" spans="2:18" ht="12.75" customHeight="1">
      <c r="B175" s="4"/>
      <c r="C175" s="13"/>
      <c r="D175" s="13"/>
      <c r="E175" s="13"/>
      <c r="F175" s="13"/>
      <c r="G175" s="13"/>
      <c r="H175" s="13"/>
      <c r="I175" s="13"/>
      <c r="J175" s="13"/>
      <c r="K175" s="13"/>
      <c r="L175" s="13"/>
      <c r="M175" s="13"/>
      <c r="N175" s="13"/>
      <c r="O175" s="13"/>
      <c r="P175" s="13"/>
      <c r="Q175" s="13"/>
      <c r="R175" s="13"/>
    </row>
    <row r="176" spans="2:18" ht="12.75" customHeight="1">
      <c r="B176" s="4"/>
      <c r="C176" s="13"/>
      <c r="D176" s="13"/>
      <c r="E176" s="13"/>
      <c r="F176" s="13"/>
      <c r="G176" s="13"/>
      <c r="H176" s="13"/>
      <c r="I176" s="13"/>
      <c r="J176" s="13"/>
      <c r="K176" s="13"/>
      <c r="L176" s="13"/>
      <c r="M176" s="13"/>
      <c r="N176" s="13"/>
      <c r="O176" s="13"/>
      <c r="P176" s="13"/>
      <c r="Q176" s="13"/>
      <c r="R176" s="13"/>
    </row>
    <row r="177" spans="2:18" ht="12.75" customHeight="1">
      <c r="B177" s="4"/>
      <c r="C177" s="13"/>
      <c r="D177" s="13"/>
      <c r="E177" s="13"/>
      <c r="F177" s="13"/>
      <c r="G177" s="13"/>
      <c r="H177" s="13"/>
      <c r="I177" s="13"/>
      <c r="J177" s="13"/>
      <c r="K177" s="13"/>
      <c r="L177" s="13"/>
      <c r="M177" s="13"/>
      <c r="N177" s="13"/>
      <c r="O177" s="13"/>
      <c r="P177" s="13"/>
      <c r="Q177" s="13"/>
      <c r="R177" s="13"/>
    </row>
    <row r="178" spans="2:18" ht="12.75" customHeight="1">
      <c r="B178" s="4"/>
      <c r="C178" s="13"/>
      <c r="D178" s="13"/>
      <c r="E178" s="13"/>
      <c r="F178" s="13"/>
      <c r="G178" s="13"/>
      <c r="H178" s="13"/>
      <c r="I178" s="13"/>
      <c r="J178" s="13"/>
      <c r="K178" s="13"/>
      <c r="L178" s="13"/>
      <c r="M178" s="13"/>
      <c r="N178" s="13"/>
      <c r="O178" s="13"/>
      <c r="P178" s="13"/>
      <c r="Q178" s="13"/>
      <c r="R178" s="13"/>
    </row>
    <row r="179" spans="2:18" ht="12.75" customHeight="1">
      <c r="B179" s="4"/>
      <c r="C179" s="13"/>
      <c r="D179" s="13"/>
      <c r="E179" s="13"/>
      <c r="F179" s="13"/>
      <c r="G179" s="13"/>
      <c r="H179" s="13"/>
      <c r="I179" s="13"/>
      <c r="J179" s="13"/>
      <c r="K179" s="13"/>
      <c r="L179" s="13"/>
      <c r="M179" s="13"/>
      <c r="N179" s="13"/>
      <c r="O179" s="13"/>
      <c r="P179" s="13"/>
      <c r="Q179" s="13"/>
      <c r="R179" s="13"/>
    </row>
    <row r="180" spans="2:18" ht="12.75" customHeight="1">
      <c r="B180" s="4"/>
      <c r="C180" s="13"/>
      <c r="D180" s="13"/>
      <c r="E180" s="13"/>
      <c r="F180" s="13"/>
      <c r="G180" s="13"/>
      <c r="H180" s="13"/>
      <c r="I180" s="13"/>
      <c r="J180" s="13"/>
      <c r="K180" s="13"/>
      <c r="L180" s="13"/>
      <c r="M180" s="13"/>
      <c r="N180" s="13"/>
      <c r="O180" s="13"/>
      <c r="P180" s="13"/>
      <c r="Q180" s="13"/>
      <c r="R180" s="13"/>
    </row>
    <row r="181" spans="2:18" ht="12.75" customHeight="1">
      <c r="B181" s="4"/>
      <c r="C181" s="13"/>
      <c r="D181" s="13"/>
      <c r="E181" s="13"/>
      <c r="F181" s="13"/>
      <c r="G181" s="13"/>
      <c r="H181" s="13"/>
      <c r="I181" s="13"/>
      <c r="J181" s="13"/>
      <c r="K181" s="13"/>
      <c r="L181" s="13"/>
      <c r="M181" s="13"/>
      <c r="N181" s="13"/>
      <c r="O181" s="13"/>
      <c r="P181" s="13"/>
      <c r="Q181" s="13"/>
      <c r="R181" s="13"/>
    </row>
    <row r="182" spans="2:18" ht="12.75" customHeight="1">
      <c r="B182" s="4"/>
      <c r="C182" s="13"/>
      <c r="D182" s="13"/>
      <c r="E182" s="13"/>
      <c r="F182" s="13"/>
      <c r="G182" s="13"/>
      <c r="H182" s="13"/>
      <c r="I182" s="13"/>
      <c r="J182" s="13"/>
      <c r="K182" s="13"/>
      <c r="L182" s="13"/>
      <c r="M182" s="13"/>
      <c r="N182" s="13"/>
      <c r="O182" s="13"/>
      <c r="P182" s="13"/>
      <c r="Q182" s="13"/>
      <c r="R182" s="13"/>
    </row>
    <row r="183" spans="2:18" ht="12.75" customHeight="1">
      <c r="B183" s="4"/>
      <c r="C183" s="13"/>
      <c r="D183" s="13"/>
      <c r="E183" s="13"/>
      <c r="F183" s="13"/>
      <c r="G183" s="13"/>
      <c r="H183" s="13"/>
      <c r="I183" s="13"/>
      <c r="J183" s="13"/>
      <c r="K183" s="13"/>
      <c r="L183" s="13"/>
      <c r="M183" s="13"/>
      <c r="N183" s="13"/>
      <c r="O183" s="13"/>
      <c r="P183" s="13"/>
      <c r="Q183" s="13"/>
      <c r="R183" s="13"/>
    </row>
    <row r="184" spans="2:18" ht="12.75" customHeight="1">
      <c r="B184" s="4"/>
      <c r="C184" s="13"/>
      <c r="D184" s="13"/>
      <c r="E184" s="13"/>
      <c r="F184" s="13"/>
      <c r="G184" s="13"/>
      <c r="H184" s="13"/>
      <c r="I184" s="13"/>
      <c r="J184" s="13"/>
      <c r="K184" s="13"/>
      <c r="L184" s="13"/>
      <c r="M184" s="13"/>
      <c r="N184" s="13"/>
      <c r="O184" s="13"/>
      <c r="P184" s="13"/>
      <c r="Q184" s="13"/>
      <c r="R184" s="13"/>
    </row>
    <row r="185" spans="2:18" ht="12.75" customHeight="1">
      <c r="B185" s="4"/>
      <c r="C185" s="13"/>
      <c r="D185" s="13"/>
      <c r="E185" s="13"/>
      <c r="F185" s="13"/>
      <c r="G185" s="13"/>
      <c r="H185" s="13"/>
      <c r="I185" s="13"/>
      <c r="J185" s="13"/>
      <c r="K185" s="13"/>
      <c r="L185" s="13"/>
      <c r="M185" s="13"/>
      <c r="N185" s="13"/>
      <c r="O185" s="13"/>
      <c r="P185" s="13"/>
      <c r="Q185" s="13"/>
      <c r="R185" s="13"/>
    </row>
    <row r="186" spans="2:18" ht="12.75" customHeight="1">
      <c r="B186" s="4"/>
      <c r="C186" s="13"/>
      <c r="D186" s="13"/>
      <c r="E186" s="13"/>
      <c r="F186" s="13"/>
      <c r="G186" s="13"/>
      <c r="H186" s="13"/>
      <c r="I186" s="13"/>
      <c r="J186" s="13"/>
      <c r="K186" s="13"/>
      <c r="L186" s="13"/>
      <c r="M186" s="13"/>
      <c r="N186" s="13"/>
      <c r="O186" s="13"/>
      <c r="P186" s="13"/>
      <c r="Q186" s="13"/>
      <c r="R186" s="13"/>
    </row>
    <row r="187" spans="2:18" ht="12.75" customHeight="1">
      <c r="B187" s="4"/>
      <c r="C187" s="13"/>
      <c r="D187" s="13"/>
      <c r="E187" s="13"/>
      <c r="F187" s="13"/>
      <c r="G187" s="13"/>
      <c r="H187" s="13"/>
      <c r="I187" s="13"/>
      <c r="J187" s="13"/>
      <c r="K187" s="13"/>
      <c r="L187" s="13"/>
      <c r="M187" s="13"/>
      <c r="N187" s="13"/>
      <c r="O187" s="13"/>
      <c r="P187" s="13"/>
      <c r="Q187" s="13"/>
      <c r="R187" s="13"/>
    </row>
    <row r="188" spans="2:18" ht="12.75" customHeight="1">
      <c r="B188" s="4"/>
      <c r="C188" s="13"/>
      <c r="D188" s="13"/>
      <c r="E188" s="13"/>
      <c r="F188" s="13"/>
      <c r="G188" s="13"/>
      <c r="H188" s="13"/>
      <c r="I188" s="13"/>
      <c r="J188" s="13"/>
      <c r="K188" s="13"/>
      <c r="L188" s="13"/>
      <c r="M188" s="13"/>
      <c r="N188" s="13"/>
      <c r="O188" s="13"/>
      <c r="P188" s="13"/>
      <c r="Q188" s="13"/>
      <c r="R188" s="13"/>
    </row>
    <row r="189" spans="2:18" ht="12.75" customHeight="1">
      <c r="B189" s="4"/>
      <c r="C189" s="13"/>
      <c r="D189" s="13"/>
      <c r="E189" s="13"/>
      <c r="F189" s="13"/>
      <c r="G189" s="13"/>
      <c r="H189" s="13"/>
      <c r="I189" s="13"/>
      <c r="J189" s="13"/>
      <c r="K189" s="13"/>
      <c r="L189" s="13"/>
      <c r="M189" s="13"/>
      <c r="N189" s="13"/>
      <c r="O189" s="13"/>
      <c r="P189" s="13"/>
      <c r="Q189" s="13"/>
      <c r="R189" s="13"/>
    </row>
    <row r="190" spans="2:18" ht="12.75" customHeight="1">
      <c r="B190" s="4"/>
      <c r="C190" s="13"/>
      <c r="D190" s="13"/>
      <c r="E190" s="13"/>
      <c r="F190" s="13"/>
      <c r="G190" s="13"/>
      <c r="H190" s="13"/>
      <c r="I190" s="13"/>
      <c r="J190" s="13"/>
      <c r="K190" s="13"/>
      <c r="L190" s="13"/>
      <c r="M190" s="13"/>
      <c r="N190" s="13"/>
      <c r="O190" s="13"/>
      <c r="P190" s="13"/>
      <c r="Q190" s="13"/>
      <c r="R190" s="13"/>
    </row>
    <row r="191" spans="2:18" ht="12.75" customHeight="1">
      <c r="B191" s="4"/>
      <c r="C191" s="13"/>
      <c r="D191" s="13"/>
      <c r="E191" s="13"/>
      <c r="F191" s="13"/>
      <c r="G191" s="13"/>
      <c r="H191" s="13"/>
      <c r="I191" s="13"/>
      <c r="J191" s="13"/>
      <c r="K191" s="13"/>
      <c r="L191" s="13"/>
      <c r="M191" s="13"/>
      <c r="N191" s="13"/>
      <c r="O191" s="13"/>
      <c r="P191" s="13"/>
      <c r="Q191" s="13"/>
      <c r="R191" s="13"/>
    </row>
    <row r="192" spans="2:18" ht="12.75" customHeight="1">
      <c r="B192" s="4"/>
      <c r="C192" s="13"/>
      <c r="D192" s="13"/>
      <c r="E192" s="13"/>
      <c r="F192" s="13"/>
      <c r="G192" s="13"/>
      <c r="H192" s="13"/>
      <c r="I192" s="13"/>
      <c r="J192" s="13"/>
      <c r="K192" s="13"/>
      <c r="L192" s="13"/>
      <c r="M192" s="13"/>
      <c r="N192" s="13"/>
      <c r="O192" s="13"/>
      <c r="P192" s="13"/>
      <c r="Q192" s="13"/>
      <c r="R192" s="13"/>
    </row>
    <row r="193" spans="2:18" ht="12.75" customHeight="1">
      <c r="B193" s="4"/>
      <c r="C193" s="13"/>
      <c r="D193" s="13"/>
      <c r="E193" s="13"/>
      <c r="F193" s="13"/>
      <c r="G193" s="13"/>
      <c r="H193" s="13"/>
      <c r="I193" s="13"/>
      <c r="J193" s="13"/>
      <c r="K193" s="13"/>
      <c r="L193" s="13"/>
      <c r="M193" s="13"/>
      <c r="N193" s="13"/>
      <c r="O193" s="13"/>
      <c r="P193" s="13"/>
      <c r="Q193" s="13"/>
      <c r="R193" s="13"/>
    </row>
    <row r="194" spans="2:18" ht="12.75" customHeight="1">
      <c r="B194" s="4"/>
      <c r="C194" s="13"/>
      <c r="D194" s="13"/>
      <c r="E194" s="13"/>
      <c r="F194" s="13"/>
      <c r="G194" s="13"/>
      <c r="H194" s="13"/>
      <c r="I194" s="13"/>
      <c r="J194" s="13"/>
      <c r="K194" s="13"/>
      <c r="L194" s="13"/>
      <c r="M194" s="13"/>
      <c r="N194" s="13"/>
      <c r="O194" s="13"/>
      <c r="P194" s="13"/>
      <c r="Q194" s="13"/>
      <c r="R194" s="13"/>
    </row>
    <row r="195" spans="2:18" ht="12.75" customHeight="1">
      <c r="B195" s="4"/>
      <c r="C195" s="13"/>
      <c r="D195" s="13"/>
      <c r="E195" s="13"/>
      <c r="F195" s="13"/>
      <c r="G195" s="13"/>
      <c r="H195" s="13"/>
      <c r="I195" s="13"/>
      <c r="J195" s="13"/>
      <c r="K195" s="13"/>
      <c r="L195" s="13"/>
      <c r="M195" s="13"/>
      <c r="N195" s="13"/>
      <c r="O195" s="13"/>
      <c r="P195" s="13"/>
      <c r="Q195" s="13"/>
      <c r="R195" s="13"/>
    </row>
    <row r="196" spans="2:18" ht="12.75" customHeight="1">
      <c r="B196" s="4"/>
      <c r="C196" s="13"/>
      <c r="D196" s="13"/>
      <c r="E196" s="13"/>
      <c r="F196" s="13"/>
      <c r="G196" s="13"/>
      <c r="H196" s="13"/>
      <c r="I196" s="13"/>
      <c r="J196" s="13"/>
      <c r="K196" s="13"/>
      <c r="L196" s="13"/>
      <c r="M196" s="13"/>
      <c r="N196" s="13"/>
      <c r="O196" s="13"/>
      <c r="P196" s="13"/>
      <c r="Q196" s="13"/>
      <c r="R196" s="13"/>
    </row>
    <row r="197" spans="2:18" ht="12.75" customHeight="1">
      <c r="B197" s="4"/>
      <c r="C197" s="13"/>
      <c r="D197" s="13"/>
      <c r="E197" s="13"/>
      <c r="F197" s="13"/>
      <c r="G197" s="13"/>
      <c r="H197" s="13"/>
      <c r="I197" s="13"/>
      <c r="J197" s="13"/>
      <c r="K197" s="13"/>
      <c r="L197" s="13"/>
      <c r="M197" s="13"/>
      <c r="N197" s="13"/>
      <c r="O197" s="13"/>
      <c r="P197" s="13"/>
      <c r="Q197" s="13"/>
      <c r="R197" s="13"/>
    </row>
    <row r="198" spans="2:18" ht="12.75" customHeight="1">
      <c r="B198" s="4"/>
      <c r="C198" s="13"/>
      <c r="D198" s="13"/>
      <c r="E198" s="13"/>
      <c r="F198" s="13"/>
      <c r="G198" s="13"/>
      <c r="H198" s="13"/>
      <c r="I198" s="13"/>
      <c r="J198" s="13"/>
      <c r="K198" s="13"/>
      <c r="L198" s="13"/>
      <c r="M198" s="13"/>
      <c r="N198" s="13"/>
      <c r="O198" s="13"/>
      <c r="P198" s="13"/>
      <c r="Q198" s="13"/>
      <c r="R198" s="13"/>
    </row>
    <row r="199" spans="2:18" ht="12.75" customHeight="1">
      <c r="B199" s="4"/>
      <c r="C199" s="13"/>
      <c r="D199" s="13"/>
      <c r="E199" s="13"/>
      <c r="F199" s="13"/>
      <c r="G199" s="13"/>
      <c r="H199" s="13"/>
      <c r="I199" s="13"/>
      <c r="J199" s="13"/>
      <c r="K199" s="13"/>
      <c r="L199" s="13"/>
      <c r="M199" s="13"/>
      <c r="N199" s="13"/>
      <c r="O199" s="13"/>
      <c r="P199" s="13"/>
      <c r="Q199" s="13"/>
      <c r="R199" s="13"/>
    </row>
    <row r="200" spans="2:18" ht="12.75" customHeight="1">
      <c r="B200" s="4"/>
      <c r="C200" s="13"/>
      <c r="D200" s="13"/>
      <c r="E200" s="13"/>
      <c r="F200" s="13"/>
      <c r="G200" s="13"/>
      <c r="H200" s="13"/>
      <c r="I200" s="13"/>
      <c r="J200" s="13"/>
      <c r="K200" s="13"/>
      <c r="L200" s="13"/>
      <c r="M200" s="13"/>
      <c r="N200" s="13"/>
      <c r="O200" s="13"/>
      <c r="P200" s="13"/>
      <c r="Q200" s="13"/>
      <c r="R200" s="13"/>
    </row>
    <row r="201" spans="2:18" ht="12.75" customHeight="1">
      <c r="B201" s="4"/>
      <c r="C201" s="13"/>
      <c r="D201" s="13"/>
      <c r="E201" s="13"/>
      <c r="F201" s="13"/>
      <c r="G201" s="13"/>
      <c r="H201" s="13"/>
      <c r="I201" s="13"/>
      <c r="J201" s="13"/>
      <c r="K201" s="13"/>
      <c r="L201" s="13"/>
      <c r="M201" s="13"/>
      <c r="N201" s="13"/>
      <c r="O201" s="13"/>
      <c r="P201" s="13"/>
      <c r="Q201" s="13"/>
      <c r="R201" s="13"/>
    </row>
    <row r="202" spans="2:18" ht="12.75" customHeight="1">
      <c r="B202" s="4"/>
      <c r="C202" s="13"/>
      <c r="D202" s="13"/>
      <c r="E202" s="13"/>
      <c r="F202" s="13"/>
      <c r="G202" s="13"/>
      <c r="H202" s="13"/>
      <c r="I202" s="13"/>
      <c r="J202" s="13"/>
      <c r="K202" s="13"/>
      <c r="L202" s="13"/>
      <c r="M202" s="13"/>
      <c r="N202" s="13"/>
      <c r="O202" s="13"/>
      <c r="P202" s="13"/>
      <c r="Q202" s="13"/>
      <c r="R202" s="13"/>
    </row>
    <row r="203" spans="2:18" ht="12.75" customHeight="1">
      <c r="B203" s="4"/>
      <c r="C203" s="13"/>
      <c r="D203" s="13"/>
      <c r="E203" s="13"/>
      <c r="F203" s="13"/>
      <c r="G203" s="13"/>
      <c r="H203" s="13"/>
      <c r="I203" s="13"/>
      <c r="J203" s="13"/>
      <c r="K203" s="13"/>
      <c r="L203" s="13"/>
      <c r="M203" s="13"/>
      <c r="N203" s="13"/>
      <c r="O203" s="13"/>
      <c r="P203" s="13"/>
      <c r="Q203" s="13"/>
      <c r="R203" s="13"/>
    </row>
    <row r="204" spans="2:18" ht="12.75" customHeight="1">
      <c r="B204" s="4"/>
      <c r="C204" s="13"/>
      <c r="D204" s="13"/>
      <c r="E204" s="13"/>
      <c r="F204" s="13"/>
      <c r="G204" s="13"/>
      <c r="H204" s="13"/>
      <c r="I204" s="13"/>
      <c r="J204" s="13"/>
      <c r="K204" s="13"/>
      <c r="L204" s="13"/>
      <c r="M204" s="13"/>
      <c r="N204" s="13"/>
      <c r="O204" s="13"/>
      <c r="P204" s="13"/>
      <c r="Q204" s="13"/>
      <c r="R204" s="13"/>
    </row>
    <row r="205" spans="2:18" ht="12.75" customHeight="1">
      <c r="B205" s="4"/>
      <c r="C205" s="13"/>
      <c r="D205" s="13"/>
      <c r="E205" s="13"/>
      <c r="F205" s="13"/>
      <c r="G205" s="13"/>
      <c r="H205" s="13"/>
      <c r="I205" s="13"/>
      <c r="J205" s="13"/>
      <c r="K205" s="13"/>
      <c r="L205" s="13"/>
      <c r="M205" s="13"/>
      <c r="N205" s="13"/>
      <c r="O205" s="13"/>
      <c r="P205" s="13"/>
      <c r="Q205" s="13"/>
      <c r="R205" s="13"/>
    </row>
    <row r="206" spans="2:18" ht="12.75" customHeight="1">
      <c r="B206" s="4"/>
      <c r="C206" s="13"/>
      <c r="D206" s="13"/>
      <c r="E206" s="13"/>
      <c r="F206" s="13"/>
      <c r="G206" s="13"/>
      <c r="H206" s="13"/>
      <c r="I206" s="13"/>
      <c r="J206" s="13"/>
      <c r="K206" s="13"/>
      <c r="L206" s="13"/>
      <c r="M206" s="13"/>
      <c r="N206" s="13"/>
      <c r="O206" s="13"/>
      <c r="P206" s="13"/>
      <c r="Q206" s="13"/>
      <c r="R206" s="13"/>
    </row>
    <row r="207" spans="2:18" ht="12.75" customHeight="1">
      <c r="B207" s="4"/>
      <c r="C207" s="13"/>
      <c r="D207" s="13"/>
      <c r="E207" s="13"/>
      <c r="F207" s="13"/>
      <c r="G207" s="13"/>
      <c r="H207" s="13"/>
      <c r="I207" s="13"/>
      <c r="J207" s="13"/>
      <c r="K207" s="13"/>
      <c r="L207" s="13"/>
      <c r="M207" s="13"/>
      <c r="N207" s="13"/>
      <c r="O207" s="13"/>
      <c r="P207" s="13"/>
      <c r="Q207" s="13"/>
      <c r="R207" s="13"/>
    </row>
    <row r="208" spans="2:18" ht="12.75" customHeight="1">
      <c r="B208" s="4"/>
      <c r="C208" s="13"/>
      <c r="D208" s="13"/>
      <c r="E208" s="13"/>
      <c r="F208" s="13"/>
      <c r="G208" s="13"/>
      <c r="H208" s="13"/>
      <c r="I208" s="13"/>
      <c r="J208" s="13"/>
      <c r="K208" s="13"/>
      <c r="L208" s="13"/>
      <c r="M208" s="13"/>
      <c r="N208" s="13"/>
      <c r="O208" s="13"/>
      <c r="P208" s="13"/>
      <c r="Q208" s="13"/>
      <c r="R208" s="13"/>
    </row>
    <row r="209" spans="2:18" ht="12.75" customHeight="1">
      <c r="B209" s="4"/>
      <c r="C209" s="13"/>
      <c r="D209" s="13"/>
      <c r="E209" s="13"/>
      <c r="F209" s="13"/>
      <c r="G209" s="13"/>
      <c r="H209" s="13"/>
      <c r="I209" s="13"/>
      <c r="J209" s="13"/>
      <c r="K209" s="13"/>
      <c r="L209" s="13"/>
      <c r="M209" s="13"/>
      <c r="N209" s="13"/>
      <c r="O209" s="13"/>
      <c r="P209" s="13"/>
      <c r="Q209" s="13"/>
      <c r="R209" s="13"/>
    </row>
    <row r="210" spans="2:18" ht="12.75" customHeight="1">
      <c r="B210" s="4"/>
      <c r="C210" s="13"/>
      <c r="D210" s="13"/>
      <c r="E210" s="13"/>
      <c r="F210" s="13"/>
      <c r="G210" s="13"/>
      <c r="H210" s="13"/>
      <c r="I210" s="13"/>
      <c r="J210" s="13"/>
      <c r="K210" s="13"/>
      <c r="L210" s="13"/>
      <c r="M210" s="13"/>
      <c r="N210" s="13"/>
      <c r="O210" s="13"/>
      <c r="P210" s="13"/>
      <c r="Q210" s="13"/>
      <c r="R210" s="13"/>
    </row>
    <row r="211" spans="2:18" ht="12.75" customHeight="1">
      <c r="B211" s="4"/>
      <c r="C211" s="13"/>
      <c r="D211" s="13"/>
      <c r="E211" s="13"/>
      <c r="F211" s="13"/>
      <c r="G211" s="13"/>
      <c r="H211" s="13"/>
      <c r="I211" s="13"/>
      <c r="J211" s="13"/>
      <c r="K211" s="13"/>
      <c r="L211" s="13"/>
      <c r="M211" s="13"/>
      <c r="N211" s="13"/>
      <c r="O211" s="13"/>
      <c r="P211" s="13"/>
      <c r="Q211" s="13"/>
      <c r="R211" s="13"/>
    </row>
    <row r="212" spans="2:18" ht="12.75" customHeight="1">
      <c r="B212" s="4"/>
      <c r="C212" s="13"/>
      <c r="D212" s="13"/>
      <c r="E212" s="13"/>
      <c r="F212" s="13"/>
      <c r="G212" s="13"/>
      <c r="H212" s="13"/>
      <c r="I212" s="13"/>
      <c r="J212" s="13"/>
      <c r="K212" s="13"/>
      <c r="L212" s="13"/>
      <c r="M212" s="13"/>
      <c r="N212" s="13"/>
      <c r="O212" s="13"/>
      <c r="P212" s="13"/>
      <c r="Q212" s="13"/>
      <c r="R212" s="13"/>
    </row>
    <row r="213" spans="2:18" ht="12.75" customHeight="1">
      <c r="B213" s="4"/>
      <c r="C213" s="13"/>
      <c r="D213" s="13"/>
      <c r="E213" s="13"/>
      <c r="F213" s="13"/>
      <c r="G213" s="13"/>
      <c r="H213" s="13"/>
      <c r="I213" s="13"/>
      <c r="J213" s="13"/>
      <c r="K213" s="13"/>
      <c r="L213" s="13"/>
      <c r="M213" s="13"/>
      <c r="N213" s="13"/>
      <c r="O213" s="13"/>
      <c r="P213" s="13"/>
      <c r="Q213" s="13"/>
      <c r="R213" s="13"/>
    </row>
    <row r="214" spans="2:18" ht="12.75" customHeight="1">
      <c r="B214" s="4"/>
      <c r="C214" s="13"/>
      <c r="D214" s="13"/>
      <c r="E214" s="13"/>
      <c r="F214" s="13"/>
      <c r="G214" s="13"/>
      <c r="H214" s="13"/>
      <c r="I214" s="13"/>
      <c r="J214" s="13"/>
      <c r="K214" s="13"/>
      <c r="L214" s="13"/>
      <c r="M214" s="13"/>
      <c r="N214" s="13"/>
      <c r="O214" s="13"/>
      <c r="P214" s="13"/>
      <c r="Q214" s="13"/>
      <c r="R214" s="13"/>
    </row>
    <row r="215" spans="2:18" ht="12.75" customHeight="1">
      <c r="B215" s="4"/>
      <c r="C215" s="13"/>
      <c r="D215" s="13"/>
      <c r="E215" s="13"/>
      <c r="F215" s="13"/>
      <c r="G215" s="13"/>
      <c r="H215" s="13"/>
      <c r="I215" s="13"/>
      <c r="J215" s="13"/>
      <c r="K215" s="13"/>
      <c r="L215" s="13"/>
      <c r="M215" s="13"/>
      <c r="N215" s="13"/>
      <c r="O215" s="13"/>
      <c r="P215" s="13"/>
      <c r="Q215" s="13"/>
      <c r="R215" s="13"/>
    </row>
    <row r="216" spans="2:18" ht="12.75" customHeight="1">
      <c r="B216" s="4"/>
      <c r="C216" s="13"/>
      <c r="D216" s="13"/>
      <c r="E216" s="13"/>
      <c r="F216" s="13"/>
      <c r="G216" s="13"/>
      <c r="H216" s="13"/>
      <c r="I216" s="13"/>
      <c r="J216" s="13"/>
      <c r="K216" s="13"/>
      <c r="L216" s="13"/>
      <c r="M216" s="13"/>
      <c r="N216" s="13"/>
      <c r="O216" s="13"/>
      <c r="P216" s="13"/>
      <c r="Q216" s="13"/>
      <c r="R216" s="13"/>
    </row>
    <row r="217" spans="2:18" ht="12.75" customHeight="1">
      <c r="B217" s="4"/>
      <c r="C217" s="13"/>
      <c r="D217" s="13"/>
      <c r="E217" s="13"/>
      <c r="F217" s="13"/>
      <c r="G217" s="13"/>
      <c r="H217" s="13"/>
      <c r="I217" s="13"/>
      <c r="J217" s="13"/>
      <c r="K217" s="13"/>
      <c r="L217" s="13"/>
      <c r="M217" s="13"/>
      <c r="N217" s="13"/>
      <c r="O217" s="13"/>
      <c r="P217" s="13"/>
      <c r="Q217" s="13"/>
      <c r="R217" s="13"/>
    </row>
    <row r="218" spans="2:18" ht="12.75" customHeight="1">
      <c r="B218" s="4"/>
      <c r="C218" s="13"/>
      <c r="D218" s="13"/>
      <c r="E218" s="13"/>
      <c r="F218" s="13"/>
      <c r="G218" s="13"/>
      <c r="H218" s="13"/>
      <c r="I218" s="13"/>
      <c r="J218" s="13"/>
      <c r="K218" s="13"/>
      <c r="L218" s="13"/>
      <c r="M218" s="13"/>
      <c r="N218" s="13"/>
      <c r="O218" s="13"/>
      <c r="P218" s="13"/>
      <c r="Q218" s="13"/>
      <c r="R218" s="13"/>
    </row>
    <row r="219" spans="2:18" ht="12.75" customHeight="1">
      <c r="B219" s="4"/>
      <c r="C219" s="13"/>
      <c r="D219" s="13"/>
      <c r="E219" s="13"/>
      <c r="F219" s="13"/>
      <c r="G219" s="13"/>
      <c r="H219" s="13"/>
      <c r="I219" s="13"/>
      <c r="J219" s="13"/>
      <c r="K219" s="13"/>
      <c r="L219" s="13"/>
      <c r="M219" s="13"/>
      <c r="N219" s="13"/>
      <c r="O219" s="13"/>
      <c r="P219" s="13"/>
      <c r="Q219" s="13"/>
      <c r="R219" s="13"/>
    </row>
    <row r="220" spans="2:18" ht="12.75" customHeight="1">
      <c r="B220" s="4"/>
      <c r="C220" s="13"/>
      <c r="D220" s="13"/>
      <c r="E220" s="13"/>
      <c r="F220" s="13"/>
      <c r="G220" s="13"/>
      <c r="H220" s="13"/>
      <c r="I220" s="13"/>
      <c r="J220" s="13"/>
      <c r="K220" s="13"/>
      <c r="L220" s="13"/>
      <c r="M220" s="13"/>
      <c r="N220" s="13"/>
      <c r="O220" s="13"/>
      <c r="P220" s="13"/>
      <c r="Q220" s="13"/>
      <c r="R220" s="13"/>
    </row>
    <row r="221" spans="2:18" ht="12.75" customHeight="1">
      <c r="B221" s="4"/>
      <c r="C221" s="13"/>
      <c r="D221" s="13"/>
      <c r="E221" s="13"/>
      <c r="F221" s="13"/>
      <c r="G221" s="13"/>
      <c r="H221" s="13"/>
      <c r="I221" s="13"/>
      <c r="J221" s="13"/>
      <c r="K221" s="13"/>
      <c r="L221" s="13"/>
      <c r="M221" s="13"/>
      <c r="N221" s="13"/>
      <c r="O221" s="13"/>
      <c r="P221" s="13"/>
      <c r="Q221" s="13"/>
      <c r="R221" s="13"/>
    </row>
    <row r="222" spans="2:18" ht="12.75" customHeight="1">
      <c r="B222" s="4"/>
      <c r="C222" s="13"/>
      <c r="D222" s="13"/>
      <c r="E222" s="13"/>
      <c r="F222" s="13"/>
      <c r="G222" s="13"/>
      <c r="H222" s="13"/>
      <c r="I222" s="13"/>
      <c r="J222" s="13"/>
      <c r="K222" s="13"/>
      <c r="L222" s="13"/>
      <c r="M222" s="13"/>
      <c r="N222" s="13"/>
      <c r="O222" s="13"/>
      <c r="P222" s="13"/>
      <c r="Q222" s="13"/>
      <c r="R222" s="13"/>
    </row>
    <row r="223" spans="2:18" ht="12.75" customHeight="1">
      <c r="B223" s="4"/>
      <c r="C223" s="13"/>
      <c r="D223" s="13"/>
      <c r="E223" s="13"/>
      <c r="F223" s="13"/>
      <c r="G223" s="13"/>
      <c r="H223" s="13"/>
      <c r="I223" s="13"/>
      <c r="J223" s="13"/>
      <c r="K223" s="13"/>
      <c r="L223" s="13"/>
      <c r="M223" s="13"/>
      <c r="N223" s="13"/>
      <c r="O223" s="13"/>
      <c r="P223" s="13"/>
      <c r="Q223" s="13"/>
      <c r="R223" s="13"/>
    </row>
    <row r="224" spans="2:18" ht="12.75" customHeight="1">
      <c r="B224" s="4"/>
      <c r="C224" s="13"/>
      <c r="D224" s="13"/>
      <c r="E224" s="13"/>
      <c r="F224" s="13"/>
      <c r="G224" s="13"/>
      <c r="H224" s="13"/>
      <c r="I224" s="13"/>
      <c r="J224" s="13"/>
      <c r="K224" s="13"/>
      <c r="L224" s="13"/>
      <c r="M224" s="13"/>
      <c r="N224" s="13"/>
      <c r="O224" s="13"/>
      <c r="P224" s="13"/>
      <c r="Q224" s="13"/>
      <c r="R224" s="13"/>
    </row>
    <row r="225" spans="2:18" ht="12.75" customHeight="1">
      <c r="B225" s="4"/>
      <c r="C225" s="13"/>
      <c r="D225" s="13"/>
      <c r="E225" s="13"/>
      <c r="F225" s="13"/>
      <c r="G225" s="13"/>
      <c r="H225" s="13"/>
      <c r="I225" s="13"/>
      <c r="J225" s="13"/>
      <c r="K225" s="13"/>
      <c r="L225" s="13"/>
      <c r="M225" s="13"/>
      <c r="N225" s="13"/>
      <c r="O225" s="13"/>
      <c r="P225" s="13"/>
      <c r="Q225" s="13"/>
      <c r="R225" s="13"/>
    </row>
    <row r="226" spans="2:18" ht="12.75" customHeight="1">
      <c r="B226" s="4"/>
      <c r="C226" s="13"/>
      <c r="D226" s="13"/>
      <c r="E226" s="13"/>
      <c r="F226" s="13"/>
      <c r="G226" s="13"/>
      <c r="H226" s="13"/>
      <c r="I226" s="13"/>
      <c r="J226" s="13"/>
      <c r="K226" s="13"/>
      <c r="L226" s="13"/>
      <c r="M226" s="13"/>
      <c r="N226" s="13"/>
      <c r="O226" s="13"/>
      <c r="P226" s="13"/>
      <c r="Q226" s="13"/>
      <c r="R226" s="13"/>
    </row>
    <row r="227" spans="2:18" ht="12.75" customHeight="1">
      <c r="B227" s="4"/>
      <c r="C227" s="13"/>
      <c r="D227" s="13"/>
      <c r="E227" s="13"/>
      <c r="F227" s="13"/>
      <c r="G227" s="13"/>
      <c r="H227" s="13"/>
      <c r="I227" s="13"/>
      <c r="J227" s="13"/>
      <c r="K227" s="13"/>
      <c r="L227" s="13"/>
      <c r="M227" s="13"/>
      <c r="N227" s="13"/>
      <c r="O227" s="13"/>
      <c r="P227" s="13"/>
      <c r="Q227" s="13"/>
      <c r="R227" s="13"/>
    </row>
    <row r="228" spans="2:18" ht="12.75" customHeight="1">
      <c r="B228" s="4"/>
      <c r="C228" s="13"/>
      <c r="D228" s="13"/>
      <c r="E228" s="13"/>
      <c r="F228" s="13"/>
      <c r="G228" s="13"/>
      <c r="H228" s="13"/>
      <c r="I228" s="13"/>
      <c r="J228" s="13"/>
      <c r="K228" s="13"/>
      <c r="L228" s="13"/>
      <c r="M228" s="13"/>
      <c r="N228" s="13"/>
      <c r="O228" s="13"/>
      <c r="P228" s="13"/>
      <c r="Q228" s="13"/>
      <c r="R228" s="13"/>
    </row>
    <row r="229" spans="2:18" ht="12.75" customHeight="1">
      <c r="B229" s="4"/>
      <c r="C229" s="13"/>
      <c r="D229" s="13"/>
      <c r="E229" s="13"/>
      <c r="F229" s="13"/>
      <c r="G229" s="13"/>
      <c r="H229" s="13"/>
      <c r="I229" s="13"/>
      <c r="J229" s="13"/>
      <c r="K229" s="13"/>
      <c r="L229" s="13"/>
      <c r="M229" s="13"/>
      <c r="N229" s="13"/>
      <c r="O229" s="13"/>
      <c r="P229" s="13"/>
      <c r="Q229" s="13"/>
      <c r="R229" s="13"/>
    </row>
    <row r="230" spans="2:18" ht="12.75" customHeight="1">
      <c r="B230" s="4"/>
      <c r="C230" s="13"/>
      <c r="D230" s="13"/>
      <c r="E230" s="13"/>
      <c r="F230" s="13"/>
      <c r="G230" s="13"/>
      <c r="H230" s="13"/>
      <c r="I230" s="13"/>
      <c r="J230" s="13"/>
      <c r="K230" s="13"/>
      <c r="L230" s="13"/>
      <c r="M230" s="13"/>
      <c r="N230" s="13"/>
      <c r="O230" s="13"/>
      <c r="P230" s="13"/>
      <c r="Q230" s="13"/>
      <c r="R230" s="13"/>
    </row>
    <row r="231" spans="2:18" ht="12.75" customHeight="1">
      <c r="B231" s="4"/>
      <c r="C231" s="13"/>
      <c r="D231" s="13"/>
      <c r="E231" s="13"/>
      <c r="F231" s="13"/>
      <c r="G231" s="13"/>
      <c r="H231" s="13"/>
      <c r="I231" s="13"/>
      <c r="J231" s="13"/>
      <c r="K231" s="13"/>
      <c r="L231" s="13"/>
      <c r="M231" s="13"/>
      <c r="N231" s="13"/>
      <c r="O231" s="13"/>
      <c r="P231" s="13"/>
      <c r="Q231" s="13"/>
      <c r="R231" s="13"/>
    </row>
    <row r="232" spans="2:18" ht="12.75" customHeight="1">
      <c r="B232" s="4"/>
      <c r="C232" s="13"/>
      <c r="D232" s="13"/>
      <c r="E232" s="13"/>
      <c r="F232" s="13"/>
      <c r="G232" s="13"/>
      <c r="H232" s="13"/>
      <c r="I232" s="13"/>
      <c r="J232" s="13"/>
      <c r="K232" s="13"/>
      <c r="L232" s="13"/>
      <c r="M232" s="13"/>
      <c r="N232" s="13"/>
      <c r="O232" s="13"/>
      <c r="P232" s="13"/>
      <c r="Q232" s="13"/>
      <c r="R232" s="13"/>
    </row>
    <row r="233" spans="2:18" ht="12.75" customHeight="1">
      <c r="B233" s="4"/>
      <c r="C233" s="13"/>
      <c r="D233" s="13"/>
      <c r="E233" s="13"/>
      <c r="F233" s="13"/>
      <c r="G233" s="13"/>
      <c r="H233" s="13"/>
      <c r="I233" s="13"/>
      <c r="J233" s="13"/>
      <c r="K233" s="13"/>
      <c r="L233" s="13"/>
      <c r="M233" s="13"/>
      <c r="N233" s="13"/>
      <c r="O233" s="13"/>
      <c r="P233" s="13"/>
      <c r="Q233" s="13"/>
      <c r="R233" s="13"/>
    </row>
    <row r="234" spans="2:18" ht="12.75" customHeight="1">
      <c r="B234" s="4"/>
      <c r="C234" s="13"/>
      <c r="D234" s="13"/>
      <c r="E234" s="13"/>
      <c r="F234" s="13"/>
      <c r="G234" s="13"/>
      <c r="H234" s="13"/>
      <c r="I234" s="13"/>
      <c r="J234" s="13"/>
      <c r="K234" s="13"/>
      <c r="L234" s="13"/>
      <c r="M234" s="13"/>
      <c r="N234" s="13"/>
      <c r="O234" s="13"/>
      <c r="P234" s="13"/>
      <c r="Q234" s="13"/>
      <c r="R234" s="13"/>
    </row>
    <row r="235" spans="2:18" ht="12.75" customHeight="1">
      <c r="B235" s="4"/>
      <c r="C235" s="13"/>
      <c r="D235" s="13"/>
      <c r="E235" s="13"/>
      <c r="F235" s="13"/>
      <c r="G235" s="13"/>
      <c r="H235" s="13"/>
      <c r="I235" s="13"/>
      <c r="J235" s="13"/>
      <c r="K235" s="13"/>
      <c r="L235" s="13"/>
      <c r="M235" s="13"/>
      <c r="N235" s="13"/>
      <c r="O235" s="13"/>
      <c r="P235" s="13"/>
      <c r="Q235" s="13"/>
      <c r="R235" s="13"/>
    </row>
    <row r="236" spans="2:18" ht="12.75" customHeight="1">
      <c r="B236" s="4"/>
      <c r="C236" s="13"/>
      <c r="D236" s="13"/>
      <c r="E236" s="13"/>
      <c r="F236" s="13"/>
      <c r="G236" s="13"/>
      <c r="H236" s="13"/>
      <c r="I236" s="13"/>
      <c r="J236" s="13"/>
      <c r="K236" s="13"/>
      <c r="L236" s="13"/>
      <c r="M236" s="13"/>
      <c r="N236" s="13"/>
      <c r="O236" s="13"/>
      <c r="P236" s="13"/>
      <c r="Q236" s="13"/>
      <c r="R236" s="13"/>
    </row>
    <row r="237" spans="2:18" ht="12.75" customHeight="1">
      <c r="B237" s="4"/>
      <c r="C237" s="13"/>
      <c r="D237" s="13"/>
      <c r="E237" s="13"/>
      <c r="F237" s="13"/>
      <c r="G237" s="13"/>
      <c r="H237" s="13"/>
      <c r="I237" s="13"/>
      <c r="J237" s="13"/>
      <c r="K237" s="13"/>
      <c r="L237" s="13"/>
      <c r="M237" s="13"/>
      <c r="N237" s="13"/>
      <c r="O237" s="13"/>
      <c r="P237" s="13"/>
      <c r="Q237" s="13"/>
      <c r="R237" s="13"/>
    </row>
    <row r="238" spans="2:18" ht="12.75" customHeight="1">
      <c r="B238" s="4"/>
      <c r="C238" s="13"/>
      <c r="D238" s="13"/>
      <c r="E238" s="13"/>
      <c r="F238" s="13"/>
      <c r="G238" s="13"/>
      <c r="H238" s="13"/>
      <c r="I238" s="13"/>
      <c r="J238" s="13"/>
      <c r="K238" s="13"/>
      <c r="L238" s="13"/>
      <c r="M238" s="13"/>
      <c r="N238" s="13"/>
      <c r="O238" s="13"/>
      <c r="P238" s="13"/>
      <c r="Q238" s="13"/>
      <c r="R238" s="13"/>
    </row>
    <row r="239" spans="2:18" ht="12.75" customHeight="1">
      <c r="B239" s="4"/>
      <c r="C239" s="13"/>
      <c r="D239" s="13"/>
      <c r="E239" s="13"/>
      <c r="F239" s="13"/>
      <c r="G239" s="13"/>
      <c r="H239" s="13"/>
      <c r="I239" s="13"/>
      <c r="J239" s="13"/>
      <c r="K239" s="13"/>
      <c r="L239" s="13"/>
      <c r="M239" s="13"/>
      <c r="N239" s="13"/>
      <c r="O239" s="13"/>
      <c r="P239" s="13"/>
      <c r="Q239" s="13"/>
      <c r="R239" s="13"/>
    </row>
    <row r="240" spans="2:18" ht="12.75" customHeight="1">
      <c r="B240" s="4"/>
      <c r="C240" s="13"/>
      <c r="D240" s="13"/>
      <c r="E240" s="13"/>
      <c r="F240" s="13"/>
      <c r="G240" s="13"/>
      <c r="H240" s="13"/>
      <c r="I240" s="13"/>
      <c r="J240" s="13"/>
      <c r="K240" s="13"/>
      <c r="L240" s="13"/>
      <c r="M240" s="13"/>
      <c r="N240" s="13"/>
      <c r="O240" s="13"/>
      <c r="P240" s="13"/>
      <c r="Q240" s="13"/>
      <c r="R240" s="13"/>
    </row>
    <row r="241" spans="2:18" ht="12.75" customHeight="1">
      <c r="B241" s="4"/>
      <c r="C241" s="13"/>
      <c r="D241" s="13"/>
      <c r="E241" s="13"/>
      <c r="F241" s="13"/>
      <c r="G241" s="13"/>
      <c r="H241" s="13"/>
      <c r="I241" s="13"/>
      <c r="J241" s="13"/>
      <c r="K241" s="13"/>
      <c r="L241" s="13"/>
      <c r="M241" s="13"/>
      <c r="N241" s="13"/>
      <c r="O241" s="13"/>
      <c r="P241" s="13"/>
      <c r="Q241" s="13"/>
      <c r="R241" s="13"/>
    </row>
    <row r="242" spans="2:18" ht="12.75" customHeight="1">
      <c r="B242" s="4"/>
      <c r="C242" s="13"/>
      <c r="D242" s="13"/>
      <c r="E242" s="13"/>
      <c r="F242" s="13"/>
      <c r="G242" s="13"/>
      <c r="H242" s="13"/>
      <c r="I242" s="13"/>
      <c r="J242" s="13"/>
      <c r="K242" s="13"/>
      <c r="L242" s="13"/>
      <c r="M242" s="13"/>
      <c r="N242" s="13"/>
      <c r="O242" s="13"/>
      <c r="P242" s="13"/>
      <c r="Q242" s="13"/>
      <c r="R242" s="13"/>
    </row>
    <row r="243" spans="2:18" ht="12.75" customHeight="1">
      <c r="B243" s="4"/>
      <c r="C243" s="13"/>
      <c r="D243" s="13"/>
      <c r="E243" s="13"/>
      <c r="F243" s="13"/>
      <c r="G243" s="13"/>
      <c r="H243" s="13"/>
      <c r="I243" s="13"/>
      <c r="J243" s="13"/>
      <c r="K243" s="13"/>
      <c r="L243" s="13"/>
      <c r="M243" s="13"/>
      <c r="N243" s="13"/>
      <c r="O243" s="13"/>
      <c r="P243" s="13"/>
      <c r="Q243" s="13"/>
      <c r="R243" s="13"/>
    </row>
    <row r="244" spans="2:18" ht="12.75" customHeight="1">
      <c r="B244" s="4"/>
      <c r="C244" s="13"/>
      <c r="D244" s="13"/>
      <c r="E244" s="13"/>
      <c r="F244" s="13"/>
      <c r="G244" s="13"/>
      <c r="H244" s="13"/>
      <c r="I244" s="13"/>
      <c r="J244" s="13"/>
      <c r="K244" s="13"/>
      <c r="L244" s="13"/>
      <c r="M244" s="13"/>
      <c r="N244" s="13"/>
      <c r="O244" s="13"/>
      <c r="P244" s="13"/>
      <c r="Q244" s="13"/>
      <c r="R244" s="13"/>
    </row>
    <row r="245" spans="2:18" ht="12.75" customHeight="1">
      <c r="B245" s="4"/>
      <c r="C245" s="13"/>
      <c r="D245" s="13"/>
      <c r="E245" s="13"/>
      <c r="F245" s="13"/>
      <c r="G245" s="13"/>
      <c r="H245" s="13"/>
      <c r="I245" s="13"/>
      <c r="J245" s="13"/>
      <c r="K245" s="13"/>
      <c r="L245" s="13"/>
      <c r="M245" s="13"/>
      <c r="N245" s="13"/>
      <c r="O245" s="13"/>
      <c r="P245" s="13"/>
      <c r="Q245" s="13"/>
      <c r="R245" s="13"/>
    </row>
    <row r="246" spans="2:18" ht="12.75" customHeight="1">
      <c r="B246" s="4"/>
      <c r="C246" s="13"/>
      <c r="D246" s="13"/>
      <c r="E246" s="13"/>
      <c r="F246" s="13"/>
      <c r="G246" s="13"/>
      <c r="H246" s="13"/>
      <c r="I246" s="13"/>
      <c r="J246" s="13"/>
      <c r="K246" s="13"/>
      <c r="L246" s="13"/>
      <c r="M246" s="13"/>
      <c r="N246" s="13"/>
      <c r="O246" s="13"/>
      <c r="P246" s="13"/>
      <c r="Q246" s="13"/>
      <c r="R246" s="13"/>
    </row>
    <row r="247" spans="2:18" ht="12.75" customHeight="1">
      <c r="B247" s="4"/>
      <c r="C247" s="13"/>
      <c r="D247" s="13"/>
      <c r="E247" s="13"/>
      <c r="F247" s="13"/>
      <c r="G247" s="13"/>
      <c r="H247" s="13"/>
      <c r="I247" s="13"/>
      <c r="J247" s="13"/>
      <c r="K247" s="13"/>
      <c r="L247" s="13"/>
      <c r="M247" s="13"/>
      <c r="N247" s="13"/>
      <c r="O247" s="13"/>
      <c r="P247" s="13"/>
      <c r="Q247" s="13"/>
      <c r="R247" s="13"/>
    </row>
    <row r="248" spans="2:18" ht="12.75" customHeight="1">
      <c r="B248" s="4"/>
      <c r="C248" s="13"/>
      <c r="D248" s="13"/>
      <c r="E248" s="13"/>
      <c r="F248" s="13"/>
      <c r="G248" s="13"/>
      <c r="H248" s="13"/>
      <c r="I248" s="13"/>
      <c r="J248" s="13"/>
      <c r="K248" s="13"/>
      <c r="L248" s="13"/>
      <c r="M248" s="13"/>
      <c r="N248" s="13"/>
      <c r="O248" s="13"/>
      <c r="P248" s="13"/>
      <c r="Q248" s="13"/>
      <c r="R248" s="13"/>
    </row>
    <row r="249" spans="2:18" ht="12.75" customHeight="1">
      <c r="B249" s="4"/>
      <c r="C249" s="13"/>
      <c r="D249" s="13"/>
      <c r="E249" s="13"/>
      <c r="F249" s="13"/>
      <c r="G249" s="13"/>
      <c r="H249" s="13"/>
      <c r="I249" s="13"/>
      <c r="J249" s="13"/>
      <c r="K249" s="13"/>
      <c r="L249" s="13"/>
      <c r="M249" s="13"/>
      <c r="N249" s="13"/>
      <c r="O249" s="13"/>
      <c r="P249" s="13"/>
      <c r="Q249" s="13"/>
      <c r="R249" s="13"/>
    </row>
    <row r="250" spans="2:18" ht="12.75" customHeight="1">
      <c r="B250" s="4"/>
      <c r="C250" s="13"/>
      <c r="D250" s="13"/>
      <c r="E250" s="13"/>
      <c r="F250" s="13"/>
      <c r="G250" s="13"/>
      <c r="H250" s="13"/>
      <c r="I250" s="13"/>
      <c r="J250" s="13"/>
      <c r="K250" s="13"/>
      <c r="L250" s="13"/>
      <c r="M250" s="13"/>
      <c r="N250" s="13"/>
      <c r="O250" s="13"/>
      <c r="P250" s="13"/>
      <c r="Q250" s="13"/>
      <c r="R250" s="13"/>
    </row>
    <row r="251" spans="2:18" ht="12.75" customHeight="1">
      <c r="B251" s="4"/>
      <c r="C251" s="13"/>
      <c r="D251" s="13"/>
      <c r="E251" s="13"/>
      <c r="F251" s="13"/>
      <c r="G251" s="13"/>
      <c r="H251" s="13"/>
      <c r="I251" s="13"/>
      <c r="J251" s="13"/>
      <c r="K251" s="13"/>
      <c r="L251" s="13"/>
      <c r="M251" s="13"/>
      <c r="N251" s="13"/>
      <c r="O251" s="13"/>
      <c r="P251" s="13"/>
      <c r="Q251" s="13"/>
      <c r="R251" s="13"/>
    </row>
    <row r="252" spans="2:18" ht="12.75" customHeight="1">
      <c r="B252" s="4"/>
      <c r="C252" s="13"/>
      <c r="D252" s="13"/>
      <c r="E252" s="13"/>
      <c r="F252" s="13"/>
      <c r="G252" s="13"/>
      <c r="H252" s="13"/>
      <c r="I252" s="13"/>
      <c r="J252" s="13"/>
      <c r="K252" s="13"/>
      <c r="L252" s="13"/>
      <c r="M252" s="13"/>
      <c r="N252" s="13"/>
      <c r="O252" s="13"/>
      <c r="P252" s="13"/>
      <c r="Q252" s="13"/>
      <c r="R252" s="13"/>
    </row>
    <row r="253" spans="2:18" ht="12.75" customHeight="1">
      <c r="B253" s="4"/>
      <c r="C253" s="13"/>
      <c r="D253" s="13"/>
      <c r="E253" s="13"/>
      <c r="F253" s="13"/>
      <c r="G253" s="13"/>
      <c r="H253" s="13"/>
      <c r="I253" s="13"/>
      <c r="J253" s="13"/>
      <c r="K253" s="13"/>
      <c r="L253" s="13"/>
      <c r="M253" s="13"/>
      <c r="N253" s="13"/>
      <c r="O253" s="13"/>
      <c r="P253" s="13"/>
      <c r="Q253" s="13"/>
      <c r="R253" s="13"/>
    </row>
    <row r="254" spans="2:18" ht="12.75" customHeight="1">
      <c r="B254" s="4"/>
      <c r="C254" s="13"/>
      <c r="D254" s="13"/>
      <c r="E254" s="13"/>
      <c r="F254" s="13"/>
      <c r="G254" s="13"/>
      <c r="H254" s="13"/>
      <c r="I254" s="13"/>
      <c r="J254" s="13"/>
      <c r="K254" s="13"/>
      <c r="L254" s="13"/>
      <c r="M254" s="13"/>
      <c r="N254" s="13"/>
      <c r="O254" s="13"/>
      <c r="P254" s="13"/>
      <c r="Q254" s="13"/>
      <c r="R254" s="13"/>
    </row>
    <row r="255" spans="2:18" ht="12.75" customHeight="1">
      <c r="B255" s="4"/>
      <c r="C255" s="13"/>
      <c r="D255" s="13"/>
      <c r="E255" s="13"/>
      <c r="F255" s="13"/>
      <c r="G255" s="13"/>
      <c r="H255" s="13"/>
      <c r="I255" s="13"/>
      <c r="J255" s="13"/>
      <c r="K255" s="13"/>
      <c r="L255" s="13"/>
      <c r="M255" s="13"/>
      <c r="N255" s="13"/>
      <c r="O255" s="13"/>
      <c r="P255" s="13"/>
      <c r="Q255" s="13"/>
      <c r="R255" s="13"/>
    </row>
    <row r="256" spans="2:18" ht="12.75" customHeight="1">
      <c r="B256" s="4"/>
      <c r="C256" s="13"/>
      <c r="D256" s="13"/>
      <c r="E256" s="13"/>
      <c r="F256" s="13"/>
      <c r="G256" s="13"/>
      <c r="H256" s="13"/>
      <c r="I256" s="13"/>
      <c r="J256" s="13"/>
      <c r="K256" s="13"/>
      <c r="L256" s="13"/>
      <c r="M256" s="13"/>
      <c r="N256" s="13"/>
      <c r="O256" s="13"/>
      <c r="P256" s="13"/>
      <c r="Q256" s="13"/>
      <c r="R256" s="13"/>
    </row>
    <row r="257" spans="2:18" ht="12.75" customHeight="1">
      <c r="B257" s="4"/>
      <c r="C257" s="13"/>
      <c r="D257" s="13"/>
      <c r="E257" s="13"/>
      <c r="F257" s="13"/>
      <c r="G257" s="13"/>
      <c r="H257" s="13"/>
      <c r="I257" s="13"/>
      <c r="J257" s="13"/>
      <c r="K257" s="13"/>
      <c r="L257" s="13"/>
      <c r="M257" s="13"/>
      <c r="N257" s="13"/>
      <c r="O257" s="13"/>
      <c r="P257" s="13"/>
      <c r="Q257" s="13"/>
      <c r="R257" s="13"/>
    </row>
    <row r="258" spans="2:18" ht="12.75" customHeight="1">
      <c r="B258" s="4"/>
      <c r="C258" s="13"/>
      <c r="D258" s="13"/>
      <c r="E258" s="13"/>
      <c r="F258" s="13"/>
      <c r="G258" s="13"/>
      <c r="H258" s="13"/>
      <c r="I258" s="13"/>
      <c r="J258" s="13"/>
      <c r="K258" s="13"/>
      <c r="L258" s="13"/>
      <c r="M258" s="13"/>
      <c r="N258" s="13"/>
      <c r="O258" s="13"/>
      <c r="P258" s="13"/>
      <c r="Q258" s="13"/>
      <c r="R258" s="13"/>
    </row>
    <row r="259" spans="2:18" ht="12.75" customHeight="1">
      <c r="B259" s="4"/>
      <c r="C259" s="13"/>
      <c r="D259" s="13"/>
      <c r="E259" s="13"/>
      <c r="F259" s="13"/>
      <c r="G259" s="13"/>
      <c r="H259" s="13"/>
      <c r="I259" s="13"/>
      <c r="J259" s="13"/>
      <c r="K259" s="13"/>
      <c r="L259" s="13"/>
      <c r="M259" s="13"/>
      <c r="N259" s="13"/>
      <c r="O259" s="13"/>
      <c r="P259" s="13"/>
      <c r="Q259" s="13"/>
      <c r="R259" s="13"/>
    </row>
    <row r="260" spans="2:18" ht="12.75" customHeight="1">
      <c r="B260" s="4"/>
      <c r="C260" s="13"/>
      <c r="D260" s="13"/>
      <c r="E260" s="13"/>
      <c r="F260" s="13"/>
      <c r="G260" s="13"/>
      <c r="H260" s="13"/>
      <c r="I260" s="13"/>
      <c r="J260" s="13"/>
      <c r="K260" s="13"/>
      <c r="L260" s="13"/>
      <c r="M260" s="13"/>
      <c r="N260" s="13"/>
      <c r="O260" s="13"/>
      <c r="P260" s="13"/>
      <c r="Q260" s="13"/>
      <c r="R260" s="13"/>
    </row>
    <row r="261" spans="2:18" ht="12.75" customHeight="1">
      <c r="B261" s="4"/>
      <c r="C261" s="13"/>
      <c r="D261" s="13"/>
      <c r="E261" s="13"/>
      <c r="F261" s="13"/>
      <c r="G261" s="13"/>
      <c r="H261" s="13"/>
      <c r="I261" s="13"/>
      <c r="J261" s="13"/>
      <c r="K261" s="13"/>
      <c r="L261" s="13"/>
      <c r="M261" s="13"/>
      <c r="N261" s="13"/>
      <c r="O261" s="13"/>
      <c r="P261" s="13"/>
      <c r="Q261" s="13"/>
      <c r="R261" s="13"/>
    </row>
    <row r="262" spans="2:18" ht="12.75" customHeight="1">
      <c r="B262" s="4"/>
      <c r="C262" s="13"/>
      <c r="D262" s="13"/>
      <c r="E262" s="13"/>
      <c r="F262" s="13"/>
      <c r="G262" s="13"/>
      <c r="H262" s="13"/>
      <c r="I262" s="13"/>
      <c r="J262" s="13"/>
      <c r="K262" s="13"/>
      <c r="L262" s="13"/>
      <c r="M262" s="13"/>
      <c r="N262" s="13"/>
      <c r="O262" s="13"/>
      <c r="P262" s="13"/>
      <c r="Q262" s="13"/>
      <c r="R262" s="13"/>
    </row>
    <row r="263" spans="2:18" ht="12.75" customHeight="1">
      <c r="B263" s="4"/>
      <c r="C263" s="13"/>
      <c r="D263" s="13"/>
      <c r="E263" s="13"/>
      <c r="F263" s="13"/>
      <c r="G263" s="13"/>
      <c r="H263" s="13"/>
      <c r="I263" s="13"/>
      <c r="J263" s="13"/>
      <c r="K263" s="13"/>
      <c r="L263" s="13"/>
      <c r="M263" s="13"/>
      <c r="N263" s="13"/>
      <c r="O263" s="13"/>
      <c r="P263" s="13"/>
      <c r="Q263" s="13"/>
      <c r="R263" s="13"/>
    </row>
  </sheetData>
  <mergeCells count="13">
    <mergeCell ref="E34:Q34"/>
    <mergeCell ref="A34:C34"/>
    <mergeCell ref="E35:Q35"/>
    <mergeCell ref="A35:C35"/>
    <mergeCell ref="A31:B31"/>
    <mergeCell ref="A2:Q2"/>
    <mergeCell ref="A3:B4"/>
    <mergeCell ref="A18:B18"/>
    <mergeCell ref="C3:C4"/>
    <mergeCell ref="D3:D4"/>
    <mergeCell ref="E3:G3"/>
    <mergeCell ref="A5:B5"/>
    <mergeCell ref="H3:Q3"/>
  </mergeCells>
  <printOptions horizontalCentered="1"/>
  <pageMargins left="0.31496062992125984" right="0.39370078740157483" top="0.74803149606299213" bottom="0.27559055118110237" header="0.55118110236220474" footer="0.15748031496062992"/>
  <pageSetup paperSize="9" scale="67"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R86"/>
  <sheetViews>
    <sheetView showGridLines="0" view="pageBreakPreview" zoomScale="70" zoomScaleNormal="110" zoomScaleSheetLayoutView="70" workbookViewId="0">
      <selection activeCell="F240" sqref="F240"/>
    </sheetView>
  </sheetViews>
  <sheetFormatPr defaultColWidth="8.84375" defaultRowHeight="12.75" customHeight="1"/>
  <cols>
    <col min="1" max="1" width="2.4609375" style="13" customWidth="1"/>
    <col min="2" max="2" width="28.07421875" style="13" customWidth="1"/>
    <col min="3" max="17" width="8.07421875" style="2" customWidth="1"/>
    <col min="18" max="18" width="8.4609375" style="13" customWidth="1"/>
    <col min="19" max="16384" width="8.84375" style="13"/>
  </cols>
  <sheetData>
    <row r="1" spans="1:18" ht="12.75" customHeight="1" thickBot="1">
      <c r="R1" s="30"/>
    </row>
    <row r="2" spans="1:18" ht="75" customHeight="1">
      <c r="A2" s="1380" t="s">
        <v>322</v>
      </c>
      <c r="B2" s="1417"/>
      <c r="C2" s="1417"/>
      <c r="D2" s="1417"/>
      <c r="E2" s="1417"/>
      <c r="F2" s="1417"/>
      <c r="G2" s="1417"/>
      <c r="H2" s="1417"/>
      <c r="I2" s="1417"/>
      <c r="J2" s="1417"/>
      <c r="K2" s="1417"/>
      <c r="L2" s="1417"/>
      <c r="M2" s="1417"/>
      <c r="N2" s="1417"/>
      <c r="O2" s="1417"/>
      <c r="P2" s="1417"/>
      <c r="Q2" s="1418"/>
      <c r="R2" s="39"/>
    </row>
    <row r="3" spans="1:18" ht="22" customHeight="1">
      <c r="A3" s="1342" t="s">
        <v>108</v>
      </c>
      <c r="B3" s="1561"/>
      <c r="C3" s="1506" t="s">
        <v>280</v>
      </c>
      <c r="D3" s="1506" t="s">
        <v>284</v>
      </c>
      <c r="E3" s="1349">
        <v>2020</v>
      </c>
      <c r="F3" s="1349"/>
      <c r="G3" s="1349"/>
      <c r="H3" s="1349">
        <v>2021</v>
      </c>
      <c r="I3" s="1349"/>
      <c r="J3" s="1349"/>
      <c r="K3" s="1349"/>
      <c r="L3" s="1349"/>
      <c r="M3" s="1349"/>
      <c r="N3" s="1349"/>
      <c r="O3" s="1349"/>
      <c r="P3" s="1349"/>
      <c r="Q3" s="1350"/>
      <c r="R3" s="1"/>
    </row>
    <row r="4" spans="1:18" ht="22" customHeight="1">
      <c r="A4" s="1562"/>
      <c r="B4" s="1563"/>
      <c r="C4" s="1507"/>
      <c r="D4" s="1507"/>
      <c r="E4" s="854" t="s">
        <v>13</v>
      </c>
      <c r="F4" s="854" t="s">
        <v>14</v>
      </c>
      <c r="G4" s="854" t="s">
        <v>15</v>
      </c>
      <c r="H4" s="1087" t="s">
        <v>0</v>
      </c>
      <c r="I4" s="1107" t="s">
        <v>1</v>
      </c>
      <c r="J4" s="1115" t="s">
        <v>2</v>
      </c>
      <c r="K4" s="1115" t="s">
        <v>3</v>
      </c>
      <c r="L4" s="1115" t="s">
        <v>4</v>
      </c>
      <c r="M4" s="1115" t="s">
        <v>5</v>
      </c>
      <c r="N4" s="1115" t="s">
        <v>6</v>
      </c>
      <c r="O4" s="1115" t="s">
        <v>269</v>
      </c>
      <c r="P4" s="1115" t="s">
        <v>7</v>
      </c>
      <c r="Q4" s="1109" t="s">
        <v>13</v>
      </c>
      <c r="R4" s="1"/>
    </row>
    <row r="5" spans="1:18" ht="24" customHeight="1">
      <c r="A5" s="1572" t="s">
        <v>715</v>
      </c>
      <c r="B5" s="1573"/>
      <c r="Q5" s="1014"/>
      <c r="R5" s="1"/>
    </row>
    <row r="6" spans="1:18" ht="15" customHeight="1">
      <c r="A6" s="161" t="s">
        <v>18</v>
      </c>
      <c r="B6" s="936" t="s">
        <v>495</v>
      </c>
      <c r="Q6" s="1014"/>
      <c r="R6" s="146"/>
    </row>
    <row r="7" spans="1:18" ht="15" customHeight="1">
      <c r="A7" s="161"/>
      <c r="B7" s="270" t="s">
        <v>211</v>
      </c>
      <c r="C7" s="253">
        <v>551935</v>
      </c>
      <c r="D7" s="253">
        <v>612748</v>
      </c>
      <c r="E7" s="253">
        <v>628496</v>
      </c>
      <c r="F7" s="253">
        <v>630141</v>
      </c>
      <c r="G7" s="253">
        <v>631219</v>
      </c>
      <c r="H7" s="253">
        <v>623278</v>
      </c>
      <c r="I7" s="253">
        <v>626726</v>
      </c>
      <c r="J7" s="253">
        <v>635119</v>
      </c>
      <c r="K7" s="253">
        <v>637973</v>
      </c>
      <c r="L7" s="253">
        <v>639688</v>
      </c>
      <c r="M7" s="253">
        <v>647402</v>
      </c>
      <c r="N7" s="253">
        <v>643635</v>
      </c>
      <c r="O7" s="253">
        <v>649126</v>
      </c>
      <c r="P7" s="253">
        <v>657205</v>
      </c>
      <c r="Q7" s="1015">
        <v>657072</v>
      </c>
      <c r="R7" s="32"/>
    </row>
    <row r="8" spans="1:18" ht="15" customHeight="1">
      <c r="A8" s="161"/>
      <c r="B8" s="269" t="s">
        <v>716</v>
      </c>
      <c r="C8" s="1007">
        <v>202279</v>
      </c>
      <c r="D8" s="1007">
        <v>230095</v>
      </c>
      <c r="E8" s="1007">
        <v>201454</v>
      </c>
      <c r="F8" s="1007">
        <v>195703</v>
      </c>
      <c r="G8" s="1007">
        <v>189333</v>
      </c>
      <c r="H8" s="1007">
        <v>182145</v>
      </c>
      <c r="I8" s="1007">
        <v>176002</v>
      </c>
      <c r="J8" s="1007">
        <v>170034</v>
      </c>
      <c r="K8" s="1007">
        <v>168258</v>
      </c>
      <c r="L8" s="1007">
        <v>165749</v>
      </c>
      <c r="M8" s="1007">
        <v>163795</v>
      </c>
      <c r="N8" s="1007">
        <v>161455</v>
      </c>
      <c r="O8" s="1007">
        <v>164449</v>
      </c>
      <c r="P8" s="1007">
        <v>167273</v>
      </c>
      <c r="Q8" s="1016">
        <v>168645</v>
      </c>
      <c r="R8" s="32"/>
    </row>
    <row r="9" spans="1:18" ht="15" customHeight="1">
      <c r="A9" s="161"/>
      <c r="B9" s="269" t="s">
        <v>717</v>
      </c>
      <c r="C9" s="1007">
        <v>215481</v>
      </c>
      <c r="D9" s="1007">
        <v>236740</v>
      </c>
      <c r="E9" s="1007">
        <v>247990</v>
      </c>
      <c r="F9" s="1007">
        <v>248001</v>
      </c>
      <c r="G9" s="1007">
        <v>250673</v>
      </c>
      <c r="H9" s="1007">
        <v>249435</v>
      </c>
      <c r="I9" s="1007">
        <v>251222</v>
      </c>
      <c r="J9" s="1007">
        <v>255560</v>
      </c>
      <c r="K9" s="1007">
        <v>265930</v>
      </c>
      <c r="L9" s="1007">
        <v>271763</v>
      </c>
      <c r="M9" s="1007">
        <v>278436</v>
      </c>
      <c r="N9" s="1007">
        <v>281418</v>
      </c>
      <c r="O9" s="1007">
        <v>286542</v>
      </c>
      <c r="P9" s="1007">
        <v>293768</v>
      </c>
      <c r="Q9" s="1016">
        <v>299408</v>
      </c>
      <c r="R9" s="32"/>
    </row>
    <row r="10" spans="1:18" ht="15" customHeight="1">
      <c r="A10" s="161"/>
      <c r="B10" s="269" t="s">
        <v>718</v>
      </c>
      <c r="C10" s="1007">
        <v>134175</v>
      </c>
      <c r="D10" s="1007">
        <v>145913</v>
      </c>
      <c r="E10" s="1007">
        <v>179051</v>
      </c>
      <c r="F10" s="1007">
        <v>186438</v>
      </c>
      <c r="G10" s="1007">
        <v>191213</v>
      </c>
      <c r="H10" s="1007">
        <v>191699</v>
      </c>
      <c r="I10" s="1007">
        <v>199502</v>
      </c>
      <c r="J10" s="1007">
        <v>209525</v>
      </c>
      <c r="K10" s="1007">
        <v>203785</v>
      </c>
      <c r="L10" s="1007">
        <v>202176</v>
      </c>
      <c r="M10" s="1007">
        <v>205170</v>
      </c>
      <c r="N10" s="1007">
        <v>200762</v>
      </c>
      <c r="O10" s="1007">
        <v>198135</v>
      </c>
      <c r="P10" s="1007">
        <v>196164</v>
      </c>
      <c r="Q10" s="1016">
        <v>189019</v>
      </c>
      <c r="R10" s="32"/>
    </row>
    <row r="11" spans="1:18" ht="15" customHeight="1">
      <c r="A11" s="161"/>
      <c r="B11" s="270" t="s">
        <v>107</v>
      </c>
      <c r="C11" s="253">
        <v>13998</v>
      </c>
      <c r="D11" s="253">
        <v>16836</v>
      </c>
      <c r="E11" s="253">
        <v>18766</v>
      </c>
      <c r="F11" s="253">
        <v>18488</v>
      </c>
      <c r="G11" s="253">
        <v>17902</v>
      </c>
      <c r="H11" s="253">
        <v>18985</v>
      </c>
      <c r="I11" s="253">
        <v>20336</v>
      </c>
      <c r="J11" s="253">
        <v>20405</v>
      </c>
      <c r="K11" s="253">
        <v>21948</v>
      </c>
      <c r="L11" s="253">
        <v>22551</v>
      </c>
      <c r="M11" s="253">
        <v>22379</v>
      </c>
      <c r="N11" s="253">
        <v>24739</v>
      </c>
      <c r="O11" s="253">
        <v>24668</v>
      </c>
      <c r="P11" s="253">
        <v>23851</v>
      </c>
      <c r="Q11" s="1015">
        <v>23576</v>
      </c>
      <c r="R11" s="32"/>
    </row>
    <row r="12" spans="1:18" ht="15" customHeight="1">
      <c r="A12" s="161"/>
      <c r="B12" s="269" t="s">
        <v>716</v>
      </c>
      <c r="C12" s="1007">
        <v>2719</v>
      </c>
      <c r="D12" s="1007">
        <v>3279</v>
      </c>
      <c r="E12" s="1007">
        <v>2892</v>
      </c>
      <c r="F12" s="1007">
        <v>3014</v>
      </c>
      <c r="G12" s="1007">
        <v>2416</v>
      </c>
      <c r="H12" s="1007">
        <v>3039</v>
      </c>
      <c r="I12" s="1007">
        <v>3508</v>
      </c>
      <c r="J12" s="1007">
        <v>3649</v>
      </c>
      <c r="K12" s="1007">
        <v>4552</v>
      </c>
      <c r="L12" s="1007">
        <v>4624</v>
      </c>
      <c r="M12" s="1007">
        <v>4509</v>
      </c>
      <c r="N12" s="1007">
        <v>5138</v>
      </c>
      <c r="O12" s="1007">
        <v>4818</v>
      </c>
      <c r="P12" s="1007">
        <v>4773</v>
      </c>
      <c r="Q12" s="1016">
        <v>4940</v>
      </c>
      <c r="R12" s="32"/>
    </row>
    <row r="13" spans="1:18" ht="15" customHeight="1">
      <c r="A13" s="161"/>
      <c r="B13" s="269" t="s">
        <v>717</v>
      </c>
      <c r="C13" s="1007">
        <v>6619</v>
      </c>
      <c r="D13" s="1007">
        <v>7559</v>
      </c>
      <c r="E13" s="1007">
        <v>8649</v>
      </c>
      <c r="F13" s="1007">
        <v>8486</v>
      </c>
      <c r="G13" s="1007">
        <v>7730</v>
      </c>
      <c r="H13" s="1007">
        <v>8105</v>
      </c>
      <c r="I13" s="1007">
        <v>8716</v>
      </c>
      <c r="J13" s="1007">
        <v>8886</v>
      </c>
      <c r="K13" s="1007">
        <v>9170</v>
      </c>
      <c r="L13" s="1007">
        <v>9516</v>
      </c>
      <c r="M13" s="1007">
        <v>9518</v>
      </c>
      <c r="N13" s="1007">
        <v>10588</v>
      </c>
      <c r="O13" s="1007">
        <v>10776</v>
      </c>
      <c r="P13" s="1007">
        <v>10300</v>
      </c>
      <c r="Q13" s="1016">
        <v>10108</v>
      </c>
      <c r="R13" s="32"/>
    </row>
    <row r="14" spans="1:18" ht="15" customHeight="1">
      <c r="A14" s="161"/>
      <c r="B14" s="269" t="s">
        <v>718</v>
      </c>
      <c r="C14" s="1007">
        <v>4660</v>
      </c>
      <c r="D14" s="1007">
        <v>5998</v>
      </c>
      <c r="E14" s="1007">
        <v>7225</v>
      </c>
      <c r="F14" s="1007">
        <v>6988</v>
      </c>
      <c r="G14" s="1007">
        <v>7757</v>
      </c>
      <c r="H14" s="1007">
        <v>7841</v>
      </c>
      <c r="I14" s="1007">
        <v>8112</v>
      </c>
      <c r="J14" s="1007">
        <v>7870</v>
      </c>
      <c r="K14" s="1007">
        <v>8225</v>
      </c>
      <c r="L14" s="1007">
        <v>8412</v>
      </c>
      <c r="M14" s="1007">
        <v>8352</v>
      </c>
      <c r="N14" s="1007">
        <v>9013</v>
      </c>
      <c r="O14" s="1007">
        <v>9074</v>
      </c>
      <c r="P14" s="1007">
        <v>8779</v>
      </c>
      <c r="Q14" s="1016">
        <v>8528</v>
      </c>
      <c r="R14" s="32"/>
    </row>
    <row r="15" spans="1:18" ht="15" customHeight="1">
      <c r="A15" s="162" t="s">
        <v>19</v>
      </c>
      <c r="B15" s="972" t="s">
        <v>496</v>
      </c>
      <c r="C15" s="1007"/>
      <c r="D15" s="1007"/>
      <c r="E15" s="1007"/>
      <c r="F15" s="1007"/>
      <c r="G15" s="1007"/>
      <c r="H15" s="1007"/>
      <c r="I15" s="1007"/>
      <c r="J15" s="1007"/>
      <c r="K15" s="1007"/>
      <c r="L15" s="1007"/>
      <c r="M15" s="1007"/>
      <c r="N15" s="1007"/>
      <c r="O15" s="1007"/>
      <c r="P15" s="1007"/>
      <c r="Q15" s="1016"/>
      <c r="R15" s="32"/>
    </row>
    <row r="16" spans="1:18" ht="15" customHeight="1">
      <c r="A16" s="162"/>
      <c r="B16" s="270" t="s">
        <v>211</v>
      </c>
      <c r="C16" s="253">
        <v>70089</v>
      </c>
      <c r="D16" s="253">
        <v>75264</v>
      </c>
      <c r="E16" s="253">
        <v>72034</v>
      </c>
      <c r="F16" s="253">
        <v>71545</v>
      </c>
      <c r="G16" s="253">
        <v>70658</v>
      </c>
      <c r="H16" s="253">
        <v>68652</v>
      </c>
      <c r="I16" s="253">
        <v>69149</v>
      </c>
      <c r="J16" s="253">
        <v>69287</v>
      </c>
      <c r="K16" s="253">
        <v>70246</v>
      </c>
      <c r="L16" s="253">
        <v>70652</v>
      </c>
      <c r="M16" s="253">
        <v>72256</v>
      </c>
      <c r="N16" s="253">
        <v>73269</v>
      </c>
      <c r="O16" s="253">
        <v>74107</v>
      </c>
      <c r="P16" s="253">
        <v>76409</v>
      </c>
      <c r="Q16" s="1015">
        <v>77261</v>
      </c>
      <c r="R16" s="32"/>
    </row>
    <row r="17" spans="1:18" ht="15" customHeight="1">
      <c r="A17" s="162"/>
      <c r="B17" s="269" t="s">
        <v>716</v>
      </c>
      <c r="C17" s="1007">
        <v>13891</v>
      </c>
      <c r="D17" s="1007">
        <v>15443</v>
      </c>
      <c r="E17" s="1007">
        <v>15696</v>
      </c>
      <c r="F17" s="1007">
        <v>15888</v>
      </c>
      <c r="G17" s="1007">
        <v>15661</v>
      </c>
      <c r="H17" s="1007">
        <v>15509</v>
      </c>
      <c r="I17" s="1007">
        <v>15586</v>
      </c>
      <c r="J17" s="1007">
        <v>15048</v>
      </c>
      <c r="K17" s="1007">
        <v>15190</v>
      </c>
      <c r="L17" s="1007">
        <v>15241</v>
      </c>
      <c r="M17" s="1007">
        <v>15677</v>
      </c>
      <c r="N17" s="1007">
        <v>15863</v>
      </c>
      <c r="O17" s="1007">
        <v>16085</v>
      </c>
      <c r="P17" s="1007">
        <v>16655</v>
      </c>
      <c r="Q17" s="1016">
        <v>16948</v>
      </c>
      <c r="R17" s="32"/>
    </row>
    <row r="18" spans="1:18" ht="15" customHeight="1">
      <c r="A18" s="162"/>
      <c r="B18" s="269" t="s">
        <v>717</v>
      </c>
      <c r="C18" s="1007">
        <v>28774</v>
      </c>
      <c r="D18" s="1007">
        <v>31287</v>
      </c>
      <c r="E18" s="1007">
        <v>32896</v>
      </c>
      <c r="F18" s="1007">
        <v>32387</v>
      </c>
      <c r="G18" s="1007">
        <v>31632</v>
      </c>
      <c r="H18" s="1007">
        <v>30767</v>
      </c>
      <c r="I18" s="1007">
        <v>31168</v>
      </c>
      <c r="J18" s="1007">
        <v>31422</v>
      </c>
      <c r="K18" s="1007">
        <v>31894</v>
      </c>
      <c r="L18" s="1007">
        <v>32138</v>
      </c>
      <c r="M18" s="1007">
        <v>32921</v>
      </c>
      <c r="N18" s="1007">
        <v>33469</v>
      </c>
      <c r="O18" s="1007">
        <v>34135</v>
      </c>
      <c r="P18" s="1007">
        <v>35305</v>
      </c>
      <c r="Q18" s="1016">
        <v>35769</v>
      </c>
      <c r="R18" s="32"/>
    </row>
    <row r="19" spans="1:18" ht="15" customHeight="1">
      <c r="A19" s="162"/>
      <c r="B19" s="269" t="s">
        <v>718</v>
      </c>
      <c r="C19" s="1007">
        <v>27423</v>
      </c>
      <c r="D19" s="1007">
        <v>28534</v>
      </c>
      <c r="E19" s="1007">
        <v>23443</v>
      </c>
      <c r="F19" s="1007">
        <v>23270</v>
      </c>
      <c r="G19" s="1007">
        <v>23365</v>
      </c>
      <c r="H19" s="1007">
        <v>22377</v>
      </c>
      <c r="I19" s="1007">
        <v>22395</v>
      </c>
      <c r="J19" s="1007">
        <v>22818</v>
      </c>
      <c r="K19" s="1007">
        <v>23162</v>
      </c>
      <c r="L19" s="1007">
        <v>23273</v>
      </c>
      <c r="M19" s="1007">
        <v>23658</v>
      </c>
      <c r="N19" s="1007">
        <v>23936</v>
      </c>
      <c r="O19" s="1007">
        <v>23887</v>
      </c>
      <c r="P19" s="1007">
        <v>24449</v>
      </c>
      <c r="Q19" s="1016">
        <v>24545</v>
      </c>
      <c r="R19" s="147"/>
    </row>
    <row r="20" spans="1:18" ht="15" customHeight="1">
      <c r="A20" s="162"/>
      <c r="B20" s="270" t="s">
        <v>107</v>
      </c>
      <c r="C20" s="253">
        <v>5603</v>
      </c>
      <c r="D20" s="253">
        <v>5933</v>
      </c>
      <c r="E20" s="253">
        <v>7054</v>
      </c>
      <c r="F20" s="253">
        <v>6994</v>
      </c>
      <c r="G20" s="253">
        <v>6426</v>
      </c>
      <c r="H20" s="253">
        <v>6534</v>
      </c>
      <c r="I20" s="253">
        <v>6563</v>
      </c>
      <c r="J20" s="253">
        <v>6699</v>
      </c>
      <c r="K20" s="253">
        <v>6732</v>
      </c>
      <c r="L20" s="253">
        <v>6802</v>
      </c>
      <c r="M20" s="253">
        <v>6839</v>
      </c>
      <c r="N20" s="253">
        <v>7114</v>
      </c>
      <c r="O20" s="253">
        <v>7136</v>
      </c>
      <c r="P20" s="253">
        <v>6648</v>
      </c>
      <c r="Q20" s="1015">
        <v>6736</v>
      </c>
      <c r="R20" s="148"/>
    </row>
    <row r="21" spans="1:18" ht="15" customHeight="1">
      <c r="A21" s="161"/>
      <c r="B21" s="269" t="s">
        <v>716</v>
      </c>
      <c r="C21" s="1007">
        <v>479</v>
      </c>
      <c r="D21" s="1007">
        <v>481</v>
      </c>
      <c r="E21" s="1007">
        <v>569</v>
      </c>
      <c r="F21" s="1007">
        <v>564</v>
      </c>
      <c r="G21" s="1007">
        <v>520</v>
      </c>
      <c r="H21" s="1007">
        <v>540</v>
      </c>
      <c r="I21" s="1007">
        <v>549</v>
      </c>
      <c r="J21" s="1007">
        <v>582</v>
      </c>
      <c r="K21" s="1007">
        <v>607</v>
      </c>
      <c r="L21" s="1007">
        <v>614</v>
      </c>
      <c r="M21" s="1007">
        <v>607</v>
      </c>
      <c r="N21" s="1007">
        <v>646</v>
      </c>
      <c r="O21" s="1007">
        <v>666</v>
      </c>
      <c r="P21" s="1007">
        <v>704</v>
      </c>
      <c r="Q21" s="1016">
        <v>740</v>
      </c>
      <c r="R21" s="32"/>
    </row>
    <row r="22" spans="1:18" ht="15" customHeight="1">
      <c r="A22" s="161"/>
      <c r="B22" s="269" t="s">
        <v>717</v>
      </c>
      <c r="C22" s="1007">
        <v>2002</v>
      </c>
      <c r="D22" s="1007">
        <v>2079</v>
      </c>
      <c r="E22" s="1007">
        <v>2411</v>
      </c>
      <c r="F22" s="1007">
        <v>2363</v>
      </c>
      <c r="G22" s="1007">
        <v>2184</v>
      </c>
      <c r="H22" s="1007">
        <v>2219</v>
      </c>
      <c r="I22" s="1007">
        <v>2228</v>
      </c>
      <c r="J22" s="1007">
        <v>2238</v>
      </c>
      <c r="K22" s="1007">
        <v>2282</v>
      </c>
      <c r="L22" s="1007">
        <v>2308</v>
      </c>
      <c r="M22" s="1007">
        <v>2319</v>
      </c>
      <c r="N22" s="1007">
        <v>2386</v>
      </c>
      <c r="O22" s="1007">
        <v>2404</v>
      </c>
      <c r="P22" s="1007">
        <v>2381</v>
      </c>
      <c r="Q22" s="1016">
        <v>2389</v>
      </c>
      <c r="R22" s="32"/>
    </row>
    <row r="23" spans="1:18" ht="15" customHeight="1">
      <c r="A23" s="161"/>
      <c r="B23" s="269" t="s">
        <v>718</v>
      </c>
      <c r="C23" s="1007">
        <v>3122</v>
      </c>
      <c r="D23" s="1007">
        <v>3373</v>
      </c>
      <c r="E23" s="1007">
        <v>4075</v>
      </c>
      <c r="F23" s="1007">
        <v>4067</v>
      </c>
      <c r="G23" s="1007">
        <v>3722</v>
      </c>
      <c r="H23" s="1007">
        <v>3775</v>
      </c>
      <c r="I23" s="1007">
        <v>3786</v>
      </c>
      <c r="J23" s="1007">
        <v>3878</v>
      </c>
      <c r="K23" s="1007">
        <v>3842</v>
      </c>
      <c r="L23" s="1007">
        <v>3880</v>
      </c>
      <c r="M23" s="1007">
        <v>3913</v>
      </c>
      <c r="N23" s="1007">
        <v>4083</v>
      </c>
      <c r="O23" s="1007">
        <v>4066</v>
      </c>
      <c r="P23" s="1007">
        <v>3564</v>
      </c>
      <c r="Q23" s="1016">
        <v>3606</v>
      </c>
      <c r="R23" s="32"/>
    </row>
    <row r="24" spans="1:18" ht="26.25" customHeight="1">
      <c r="A24" s="162" t="s">
        <v>20</v>
      </c>
      <c r="B24" s="972" t="s">
        <v>497</v>
      </c>
      <c r="C24" s="1007"/>
      <c r="D24" s="1007"/>
      <c r="E24" s="1007"/>
      <c r="F24" s="1007"/>
      <c r="G24" s="1007"/>
      <c r="H24" s="1007"/>
      <c r="I24" s="1007"/>
      <c r="J24" s="1007"/>
      <c r="K24" s="1007"/>
      <c r="L24" s="1007"/>
      <c r="M24" s="1007"/>
      <c r="N24" s="1007"/>
      <c r="O24" s="1007"/>
      <c r="P24" s="1007"/>
      <c r="Q24" s="1016"/>
      <c r="R24" s="32"/>
    </row>
    <row r="25" spans="1:18" ht="15" customHeight="1">
      <c r="A25" s="162"/>
      <c r="B25" s="270" t="s">
        <v>211</v>
      </c>
      <c r="C25" s="253">
        <v>338455</v>
      </c>
      <c r="D25" s="253">
        <v>347783</v>
      </c>
      <c r="E25" s="253">
        <v>316591</v>
      </c>
      <c r="F25" s="253">
        <v>314509</v>
      </c>
      <c r="G25" s="253">
        <v>312080</v>
      </c>
      <c r="H25" s="253">
        <v>307204</v>
      </c>
      <c r="I25" s="253">
        <v>307033</v>
      </c>
      <c r="J25" s="253">
        <v>306937</v>
      </c>
      <c r="K25" s="253">
        <v>307731</v>
      </c>
      <c r="L25" s="253">
        <v>307142</v>
      </c>
      <c r="M25" s="253">
        <v>308665</v>
      </c>
      <c r="N25" s="253">
        <v>308505</v>
      </c>
      <c r="O25" s="253">
        <v>310273</v>
      </c>
      <c r="P25" s="253">
        <v>310823</v>
      </c>
      <c r="Q25" s="1015">
        <v>310884</v>
      </c>
      <c r="R25" s="32"/>
    </row>
    <row r="26" spans="1:18" ht="15" customHeight="1">
      <c r="A26" s="162"/>
      <c r="B26" s="269" t="s">
        <v>716</v>
      </c>
      <c r="C26" s="1007">
        <v>20047</v>
      </c>
      <c r="D26" s="1007">
        <v>22009</v>
      </c>
      <c r="E26" s="1007">
        <v>21088</v>
      </c>
      <c r="F26" s="1007">
        <v>21110</v>
      </c>
      <c r="G26" s="1007">
        <v>20460</v>
      </c>
      <c r="H26" s="1007">
        <v>17962</v>
      </c>
      <c r="I26" s="1007">
        <v>17820</v>
      </c>
      <c r="J26" s="1007">
        <v>16701</v>
      </c>
      <c r="K26" s="1007">
        <v>16811</v>
      </c>
      <c r="L26" s="1007">
        <v>16705</v>
      </c>
      <c r="M26" s="1007">
        <v>17112</v>
      </c>
      <c r="N26" s="1007">
        <v>17151</v>
      </c>
      <c r="O26" s="1007">
        <v>18134</v>
      </c>
      <c r="P26" s="1007">
        <v>18562</v>
      </c>
      <c r="Q26" s="1016">
        <v>18813</v>
      </c>
      <c r="R26" s="32"/>
    </row>
    <row r="27" spans="1:18" ht="15" customHeight="1">
      <c r="A27" s="161"/>
      <c r="B27" s="269" t="s">
        <v>717</v>
      </c>
      <c r="C27" s="1007">
        <v>53004</v>
      </c>
      <c r="D27" s="1007">
        <v>60619</v>
      </c>
      <c r="E27" s="1007">
        <v>58007</v>
      </c>
      <c r="F27" s="1007">
        <v>57902</v>
      </c>
      <c r="G27" s="1007">
        <v>58004</v>
      </c>
      <c r="H27" s="1007">
        <v>59704</v>
      </c>
      <c r="I27" s="1007">
        <v>60346</v>
      </c>
      <c r="J27" s="1007">
        <v>60701</v>
      </c>
      <c r="K27" s="1007">
        <v>62487</v>
      </c>
      <c r="L27" s="1007">
        <v>63182</v>
      </c>
      <c r="M27" s="1007">
        <v>64799</v>
      </c>
      <c r="N27" s="1007">
        <v>65793</v>
      </c>
      <c r="O27" s="1007">
        <v>66466</v>
      </c>
      <c r="P27" s="1007">
        <v>68211</v>
      </c>
      <c r="Q27" s="1016">
        <v>67997</v>
      </c>
      <c r="R27" s="32"/>
    </row>
    <row r="28" spans="1:18" ht="15" customHeight="1">
      <c r="A28" s="161"/>
      <c r="B28" s="269" t="s">
        <v>718</v>
      </c>
      <c r="C28" s="1007">
        <v>265404</v>
      </c>
      <c r="D28" s="1007">
        <v>265156</v>
      </c>
      <c r="E28" s="1007">
        <v>237497</v>
      </c>
      <c r="F28" s="1007">
        <v>235496</v>
      </c>
      <c r="G28" s="1007">
        <v>233617</v>
      </c>
      <c r="H28" s="1007">
        <v>229538</v>
      </c>
      <c r="I28" s="1007">
        <v>228868</v>
      </c>
      <c r="J28" s="1007">
        <v>229535</v>
      </c>
      <c r="K28" s="1007">
        <v>228433</v>
      </c>
      <c r="L28" s="1007">
        <v>227255</v>
      </c>
      <c r="M28" s="1007">
        <v>226755</v>
      </c>
      <c r="N28" s="1007">
        <v>225560</v>
      </c>
      <c r="O28" s="1007">
        <v>225672</v>
      </c>
      <c r="P28" s="1007">
        <v>224049</v>
      </c>
      <c r="Q28" s="1016">
        <v>224074</v>
      </c>
      <c r="R28"/>
    </row>
    <row r="29" spans="1:18" ht="15" customHeight="1">
      <c r="A29" s="161"/>
      <c r="B29" s="270" t="s">
        <v>107</v>
      </c>
      <c r="C29" s="253">
        <v>11892</v>
      </c>
      <c r="D29" s="253">
        <v>12773</v>
      </c>
      <c r="E29" s="253">
        <v>14338</v>
      </c>
      <c r="F29" s="253">
        <v>14614</v>
      </c>
      <c r="G29" s="253">
        <v>14097</v>
      </c>
      <c r="H29" s="253">
        <v>14258</v>
      </c>
      <c r="I29" s="253">
        <v>14298</v>
      </c>
      <c r="J29" s="253">
        <v>13887</v>
      </c>
      <c r="K29" s="253">
        <v>14185</v>
      </c>
      <c r="L29" s="253">
        <v>13784</v>
      </c>
      <c r="M29" s="253">
        <v>13622</v>
      </c>
      <c r="N29" s="253">
        <v>14329</v>
      </c>
      <c r="O29" s="253">
        <v>14638</v>
      </c>
      <c r="P29" s="253">
        <v>14603</v>
      </c>
      <c r="Q29" s="1015">
        <v>14530</v>
      </c>
      <c r="R29"/>
    </row>
    <row r="30" spans="1:18" ht="15" customHeight="1">
      <c r="A30" s="161"/>
      <c r="B30" s="269" t="s">
        <v>716</v>
      </c>
      <c r="C30" s="1007">
        <v>698</v>
      </c>
      <c r="D30" s="1007">
        <v>857</v>
      </c>
      <c r="E30" s="1007">
        <v>683</v>
      </c>
      <c r="F30" s="1007">
        <v>1078</v>
      </c>
      <c r="G30" s="1007">
        <v>1105</v>
      </c>
      <c r="H30" s="1007">
        <v>873</v>
      </c>
      <c r="I30" s="1007">
        <v>880</v>
      </c>
      <c r="J30" s="1007">
        <v>806</v>
      </c>
      <c r="K30" s="1007">
        <v>806</v>
      </c>
      <c r="L30" s="1007">
        <v>930</v>
      </c>
      <c r="M30" s="1007">
        <v>767</v>
      </c>
      <c r="N30" s="1007">
        <v>778</v>
      </c>
      <c r="O30" s="1007">
        <v>771</v>
      </c>
      <c r="P30" s="1007">
        <v>1042</v>
      </c>
      <c r="Q30" s="1016">
        <v>1061</v>
      </c>
      <c r="R30"/>
    </row>
    <row r="31" spans="1:18" ht="15" customHeight="1">
      <c r="A31" s="161"/>
      <c r="B31" s="269" t="s">
        <v>717</v>
      </c>
      <c r="C31" s="1007">
        <v>1871</v>
      </c>
      <c r="D31" s="1007">
        <v>1520</v>
      </c>
      <c r="E31" s="1007">
        <v>1581</v>
      </c>
      <c r="F31" s="1007">
        <v>1628</v>
      </c>
      <c r="G31" s="1007">
        <v>1640</v>
      </c>
      <c r="H31" s="1007">
        <v>1754</v>
      </c>
      <c r="I31" s="1007">
        <v>1710</v>
      </c>
      <c r="J31" s="1007">
        <v>1540</v>
      </c>
      <c r="K31" s="1007">
        <v>1536</v>
      </c>
      <c r="L31" s="1007">
        <v>1655</v>
      </c>
      <c r="M31" s="1007">
        <v>1659</v>
      </c>
      <c r="N31" s="1007">
        <v>1943</v>
      </c>
      <c r="O31" s="1007">
        <v>1959</v>
      </c>
      <c r="P31" s="1007">
        <v>1929</v>
      </c>
      <c r="Q31" s="1016">
        <v>1681</v>
      </c>
      <c r="R31"/>
    </row>
    <row r="32" spans="1:18" ht="15" customHeight="1">
      <c r="A32" s="161"/>
      <c r="B32" s="269" t="s">
        <v>718</v>
      </c>
      <c r="C32" s="1007">
        <v>9324</v>
      </c>
      <c r="D32" s="1007">
        <v>10396</v>
      </c>
      <c r="E32" s="1007">
        <v>12074</v>
      </c>
      <c r="F32" s="1007">
        <v>11908</v>
      </c>
      <c r="G32" s="1007">
        <v>11352</v>
      </c>
      <c r="H32" s="1007">
        <v>11631</v>
      </c>
      <c r="I32" s="1007">
        <v>11707</v>
      </c>
      <c r="J32" s="1007">
        <v>11542</v>
      </c>
      <c r="K32" s="1007">
        <v>11842</v>
      </c>
      <c r="L32" s="1007">
        <v>11200</v>
      </c>
      <c r="M32" s="1007">
        <v>11195</v>
      </c>
      <c r="N32" s="1007">
        <v>11608</v>
      </c>
      <c r="O32" s="1007">
        <v>11908</v>
      </c>
      <c r="P32" s="1007">
        <v>11632</v>
      </c>
      <c r="Q32" s="1016">
        <v>11788</v>
      </c>
      <c r="R32"/>
    </row>
    <row r="33" spans="1:18" ht="41.15" customHeight="1">
      <c r="A33" s="162" t="s">
        <v>22</v>
      </c>
      <c r="B33" s="972" t="s">
        <v>740</v>
      </c>
      <c r="C33" s="1007"/>
      <c r="D33" s="1007"/>
      <c r="E33" s="1007"/>
      <c r="F33" s="1007"/>
      <c r="G33" s="1007"/>
      <c r="H33" s="1007"/>
      <c r="I33" s="1007"/>
      <c r="J33" s="1007"/>
      <c r="K33" s="1007"/>
      <c r="L33" s="1007"/>
      <c r="M33" s="1007"/>
      <c r="N33" s="1007"/>
      <c r="O33" s="1007"/>
      <c r="P33" s="1007"/>
      <c r="Q33" s="1016"/>
      <c r="R33"/>
    </row>
    <row r="34" spans="1:18" ht="15" customHeight="1">
      <c r="A34" s="162"/>
      <c r="B34" s="270" t="s">
        <v>211</v>
      </c>
      <c r="C34" s="253">
        <v>9493</v>
      </c>
      <c r="D34" s="253">
        <v>8780</v>
      </c>
      <c r="E34" s="253">
        <v>8193</v>
      </c>
      <c r="F34" s="253">
        <v>8071</v>
      </c>
      <c r="G34" s="253">
        <v>7536</v>
      </c>
      <c r="H34" s="253">
        <v>7372</v>
      </c>
      <c r="I34" s="253">
        <v>7346</v>
      </c>
      <c r="J34" s="253">
        <v>7201</v>
      </c>
      <c r="K34" s="253">
        <v>7032</v>
      </c>
      <c r="L34" s="253">
        <v>6923</v>
      </c>
      <c r="M34" s="253">
        <v>6855</v>
      </c>
      <c r="N34" s="253">
        <v>6872</v>
      </c>
      <c r="O34" s="253">
        <v>6753</v>
      </c>
      <c r="P34" s="253">
        <v>6604</v>
      </c>
      <c r="Q34" s="1015">
        <v>6479</v>
      </c>
    </row>
    <row r="35" spans="1:18" ht="15" customHeight="1">
      <c r="A35" s="162"/>
      <c r="B35" s="269" t="s">
        <v>716</v>
      </c>
      <c r="C35" s="1007">
        <v>651</v>
      </c>
      <c r="D35" s="1007">
        <v>468</v>
      </c>
      <c r="E35" s="1007">
        <v>647</v>
      </c>
      <c r="F35" s="1007">
        <v>652</v>
      </c>
      <c r="G35" s="1007">
        <v>637</v>
      </c>
      <c r="H35" s="1007">
        <v>624</v>
      </c>
      <c r="I35" s="1007">
        <v>598</v>
      </c>
      <c r="J35" s="1007">
        <v>571</v>
      </c>
      <c r="K35" s="1007">
        <v>553</v>
      </c>
      <c r="L35" s="1007">
        <v>536</v>
      </c>
      <c r="M35" s="1007">
        <v>548</v>
      </c>
      <c r="N35" s="1007">
        <v>547</v>
      </c>
      <c r="O35" s="1007">
        <v>543</v>
      </c>
      <c r="P35" s="1007">
        <v>518</v>
      </c>
      <c r="Q35" s="1016">
        <v>490</v>
      </c>
      <c r="R35"/>
    </row>
    <row r="36" spans="1:18" ht="15" customHeight="1">
      <c r="A36" s="161"/>
      <c r="B36" s="269" t="s">
        <v>717</v>
      </c>
      <c r="C36" s="1007">
        <v>806</v>
      </c>
      <c r="D36" s="1007">
        <v>572</v>
      </c>
      <c r="E36" s="1007">
        <v>474</v>
      </c>
      <c r="F36" s="1007">
        <v>463</v>
      </c>
      <c r="G36" s="1007">
        <v>383</v>
      </c>
      <c r="H36" s="1007">
        <v>333</v>
      </c>
      <c r="I36" s="1007">
        <v>325</v>
      </c>
      <c r="J36" s="1007">
        <v>308</v>
      </c>
      <c r="K36" s="1007">
        <v>296</v>
      </c>
      <c r="L36" s="1007">
        <v>291</v>
      </c>
      <c r="M36" s="1007">
        <v>284</v>
      </c>
      <c r="N36" s="1007">
        <v>277</v>
      </c>
      <c r="O36" s="1007">
        <v>276</v>
      </c>
      <c r="P36" s="1007">
        <v>270</v>
      </c>
      <c r="Q36" s="1016">
        <v>258</v>
      </c>
      <c r="R36"/>
    </row>
    <row r="37" spans="1:18" s="37" customFormat="1" ht="15" customHeight="1">
      <c r="A37" s="161"/>
      <c r="B37" s="269" t="s">
        <v>718</v>
      </c>
      <c r="C37" s="1008">
        <v>8037</v>
      </c>
      <c r="D37" s="1008">
        <v>7740</v>
      </c>
      <c r="E37" s="1008">
        <v>7072</v>
      </c>
      <c r="F37" s="1008">
        <v>6955</v>
      </c>
      <c r="G37" s="1008">
        <v>6516</v>
      </c>
      <c r="H37" s="1008">
        <v>6415</v>
      </c>
      <c r="I37" s="1008">
        <v>6423</v>
      </c>
      <c r="J37" s="1008">
        <v>6322</v>
      </c>
      <c r="K37" s="1008">
        <v>6183</v>
      </c>
      <c r="L37" s="1008">
        <v>6097</v>
      </c>
      <c r="M37" s="1008">
        <v>6023</v>
      </c>
      <c r="N37" s="1008">
        <v>6048</v>
      </c>
      <c r="O37" s="1008">
        <v>5934</v>
      </c>
      <c r="P37" s="1008">
        <v>5817</v>
      </c>
      <c r="Q37" s="1017">
        <v>5731</v>
      </c>
      <c r="R37"/>
    </row>
    <row r="38" spans="1:18" s="37" customFormat="1" ht="15" customHeight="1">
      <c r="A38" s="161"/>
      <c r="B38" s="270" t="s">
        <v>107</v>
      </c>
      <c r="C38" s="1009">
        <v>928</v>
      </c>
      <c r="D38" s="1009">
        <v>677</v>
      </c>
      <c r="E38" s="1009">
        <v>772</v>
      </c>
      <c r="F38" s="1009">
        <v>774</v>
      </c>
      <c r="G38" s="1009">
        <v>528</v>
      </c>
      <c r="H38" s="1009">
        <v>482</v>
      </c>
      <c r="I38" s="1009">
        <v>460</v>
      </c>
      <c r="J38" s="1009">
        <v>497</v>
      </c>
      <c r="K38" s="1009">
        <v>696</v>
      </c>
      <c r="L38" s="1009">
        <v>592</v>
      </c>
      <c r="M38" s="1009">
        <v>580</v>
      </c>
      <c r="N38" s="1009">
        <v>621</v>
      </c>
      <c r="O38" s="1009">
        <v>580</v>
      </c>
      <c r="P38" s="1009">
        <v>603</v>
      </c>
      <c r="Q38" s="1018">
        <v>633</v>
      </c>
      <c r="R38"/>
    </row>
    <row r="39" spans="1:18" s="37" customFormat="1" ht="15" customHeight="1">
      <c r="A39" s="161"/>
      <c r="B39" s="269" t="s">
        <v>716</v>
      </c>
      <c r="C39" s="1008">
        <v>7</v>
      </c>
      <c r="D39" s="1008">
        <v>9</v>
      </c>
      <c r="E39" s="1008">
        <v>9</v>
      </c>
      <c r="F39" s="1008">
        <v>8</v>
      </c>
      <c r="G39" s="1008">
        <v>5</v>
      </c>
      <c r="H39" s="1008">
        <v>5</v>
      </c>
      <c r="I39" s="1008">
        <v>5</v>
      </c>
      <c r="J39" s="1008">
        <v>5</v>
      </c>
      <c r="K39" s="1008">
        <v>23</v>
      </c>
      <c r="L39" s="1008">
        <v>6</v>
      </c>
      <c r="M39" s="1008">
        <v>6</v>
      </c>
      <c r="N39" s="1008">
        <v>2</v>
      </c>
      <c r="O39" s="1008">
        <v>3</v>
      </c>
      <c r="P39" s="1008">
        <v>4</v>
      </c>
      <c r="Q39" s="1017">
        <v>4</v>
      </c>
      <c r="R39"/>
    </row>
    <row r="40" spans="1:18" s="37" customFormat="1" ht="15" customHeight="1">
      <c r="A40" s="161"/>
      <c r="B40" s="269" t="s">
        <v>717</v>
      </c>
      <c r="C40" s="1008">
        <v>243</v>
      </c>
      <c r="D40" s="1008">
        <v>70</v>
      </c>
      <c r="E40" s="1008">
        <v>88</v>
      </c>
      <c r="F40" s="1008">
        <v>84</v>
      </c>
      <c r="G40" s="1008">
        <v>14</v>
      </c>
      <c r="H40" s="1008">
        <v>15</v>
      </c>
      <c r="I40" s="1008">
        <v>17</v>
      </c>
      <c r="J40" s="1008">
        <v>17</v>
      </c>
      <c r="K40" s="1008">
        <v>17</v>
      </c>
      <c r="L40" s="1008">
        <v>18</v>
      </c>
      <c r="M40" s="1008">
        <v>11</v>
      </c>
      <c r="N40" s="1008">
        <v>10</v>
      </c>
      <c r="O40" s="1008">
        <v>10</v>
      </c>
      <c r="P40" s="1008">
        <v>10</v>
      </c>
      <c r="Q40" s="1017">
        <v>8</v>
      </c>
      <c r="R40"/>
    </row>
    <row r="41" spans="1:18" s="37" customFormat="1" ht="15" customHeight="1">
      <c r="A41" s="161"/>
      <c r="B41" s="269" t="s">
        <v>718</v>
      </c>
      <c r="C41" s="1008">
        <v>678</v>
      </c>
      <c r="D41" s="1008">
        <v>598</v>
      </c>
      <c r="E41" s="1008">
        <v>674</v>
      </c>
      <c r="F41" s="1008">
        <v>682</v>
      </c>
      <c r="G41" s="1008">
        <v>509</v>
      </c>
      <c r="H41" s="1008">
        <v>462</v>
      </c>
      <c r="I41" s="1008">
        <v>438</v>
      </c>
      <c r="J41" s="1008">
        <v>474</v>
      </c>
      <c r="K41" s="1008">
        <v>656</v>
      </c>
      <c r="L41" s="1008">
        <v>568</v>
      </c>
      <c r="M41" s="1008">
        <v>564</v>
      </c>
      <c r="N41" s="1008">
        <v>609</v>
      </c>
      <c r="O41" s="1008">
        <v>568</v>
      </c>
      <c r="P41" s="1008">
        <v>589</v>
      </c>
      <c r="Q41" s="1017">
        <v>621</v>
      </c>
      <c r="R41"/>
    </row>
    <row r="42" spans="1:18" s="37" customFormat="1" ht="15" customHeight="1">
      <c r="A42" s="1565" t="s">
        <v>714</v>
      </c>
      <c r="B42" s="1566"/>
      <c r="C42" s="1012"/>
      <c r="D42" s="1012"/>
      <c r="E42" s="1012"/>
      <c r="F42" s="1012"/>
      <c r="G42" s="1012"/>
      <c r="H42" s="1012"/>
      <c r="I42" s="1012"/>
      <c r="J42" s="1012"/>
      <c r="K42" s="1012"/>
      <c r="L42" s="1012"/>
      <c r="M42" s="1012"/>
      <c r="N42" s="1012"/>
      <c r="O42" s="1012"/>
      <c r="P42" s="1012"/>
      <c r="Q42" s="1019"/>
      <c r="R42"/>
    </row>
    <row r="43" spans="1:18" s="37" customFormat="1" ht="15" customHeight="1">
      <c r="A43" s="1020"/>
      <c r="B43" s="976" t="s">
        <v>211</v>
      </c>
      <c r="C43" s="1013">
        <v>969972</v>
      </c>
      <c r="D43" s="1013">
        <v>1044576</v>
      </c>
      <c r="E43" s="1013">
        <v>1025314</v>
      </c>
      <c r="F43" s="1013">
        <v>1024266</v>
      </c>
      <c r="G43" s="1013">
        <v>1021493</v>
      </c>
      <c r="H43" s="1013">
        <v>1006506</v>
      </c>
      <c r="I43" s="1013">
        <v>1010254</v>
      </c>
      <c r="J43" s="1013">
        <v>1018544</v>
      </c>
      <c r="K43" s="1013">
        <v>1022982</v>
      </c>
      <c r="L43" s="1013">
        <v>1024405</v>
      </c>
      <c r="M43" s="1013">
        <v>1035178</v>
      </c>
      <c r="N43" s="1013">
        <v>1032280</v>
      </c>
      <c r="O43" s="1013">
        <v>1040259</v>
      </c>
      <c r="P43" s="1013">
        <v>1051042</v>
      </c>
      <c r="Q43" s="1021">
        <v>1051697</v>
      </c>
      <c r="R43"/>
    </row>
    <row r="44" spans="1:18" s="37" customFormat="1" ht="15" customHeight="1" thickBot="1">
      <c r="A44" s="1022"/>
      <c r="B44" s="982" t="s">
        <v>107</v>
      </c>
      <c r="C44" s="1023">
        <v>32421</v>
      </c>
      <c r="D44" s="1023">
        <v>36219</v>
      </c>
      <c r="E44" s="1023">
        <v>40930</v>
      </c>
      <c r="F44" s="1023">
        <v>40870</v>
      </c>
      <c r="G44" s="1023">
        <v>38954</v>
      </c>
      <c r="H44" s="1023">
        <v>40259</v>
      </c>
      <c r="I44" s="1023">
        <v>41657</v>
      </c>
      <c r="J44" s="1023">
        <v>41488</v>
      </c>
      <c r="K44" s="1023">
        <v>43561</v>
      </c>
      <c r="L44" s="1023">
        <v>43730</v>
      </c>
      <c r="M44" s="1023">
        <v>43420</v>
      </c>
      <c r="N44" s="1023">
        <v>46803</v>
      </c>
      <c r="O44" s="1023">
        <v>47022</v>
      </c>
      <c r="P44" s="1023">
        <v>45706</v>
      </c>
      <c r="Q44" s="1024">
        <v>45476</v>
      </c>
      <c r="R44"/>
    </row>
    <row r="45" spans="1:18" s="37" customFormat="1" ht="15" hidden="1" customHeight="1">
      <c r="A45" s="966" t="s">
        <v>260</v>
      </c>
      <c r="B45" s="988"/>
      <c r="C45" s="991"/>
      <c r="D45" s="991"/>
      <c r="E45" s="991"/>
      <c r="F45" s="991"/>
      <c r="G45" s="991"/>
      <c r="H45" s="991"/>
      <c r="I45" s="991"/>
      <c r="J45" s="991"/>
      <c r="K45" s="991"/>
      <c r="L45" s="991"/>
      <c r="M45" s="991"/>
      <c r="N45" s="991"/>
      <c r="O45" s="991"/>
      <c r="P45" s="991"/>
      <c r="Q45" s="991"/>
      <c r="R45" s="32"/>
    </row>
    <row r="46" spans="1:18" s="37" customFormat="1" ht="15" hidden="1" customHeight="1">
      <c r="A46" s="969" t="s">
        <v>18</v>
      </c>
      <c r="B46" s="936" t="s">
        <v>95</v>
      </c>
      <c r="C46" s="991"/>
      <c r="D46" s="991"/>
      <c r="E46" s="991"/>
      <c r="F46" s="991"/>
      <c r="G46" s="991"/>
      <c r="H46" s="991"/>
      <c r="I46" s="991"/>
      <c r="J46" s="991"/>
      <c r="K46" s="991"/>
      <c r="L46" s="991"/>
      <c r="M46" s="991"/>
      <c r="N46" s="991"/>
      <c r="O46" s="991"/>
      <c r="P46" s="991"/>
      <c r="Q46" s="991"/>
      <c r="R46" s="32"/>
    </row>
    <row r="47" spans="1:18" s="37" customFormat="1" ht="15" hidden="1" customHeight="1">
      <c r="A47" s="969"/>
      <c r="B47" s="938" t="s">
        <v>211</v>
      </c>
      <c r="C47" s="991"/>
      <c r="D47" s="991"/>
      <c r="E47" s="991"/>
      <c r="F47" s="991"/>
      <c r="G47" s="991"/>
      <c r="H47" s="991"/>
      <c r="I47" s="991"/>
      <c r="J47" s="991"/>
      <c r="K47" s="991"/>
      <c r="L47" s="991"/>
      <c r="M47" s="991"/>
      <c r="N47" s="991"/>
      <c r="O47" s="991"/>
      <c r="P47" s="991"/>
      <c r="Q47" s="991"/>
      <c r="R47" s="32"/>
    </row>
    <row r="48" spans="1:18" s="37" customFormat="1" ht="15" hidden="1" customHeight="1">
      <c r="A48" s="969"/>
      <c r="B48" s="269" t="s">
        <v>220</v>
      </c>
      <c r="C48" s="991"/>
      <c r="D48" s="991"/>
      <c r="E48" s="991"/>
      <c r="F48" s="991"/>
      <c r="G48" s="991"/>
      <c r="H48" s="991"/>
      <c r="I48" s="991"/>
      <c r="J48" s="991"/>
      <c r="K48" s="991"/>
      <c r="L48" s="991"/>
      <c r="M48" s="991"/>
      <c r="N48" s="991"/>
      <c r="O48" s="991"/>
      <c r="P48" s="991"/>
      <c r="Q48" s="991"/>
      <c r="R48" s="32"/>
    </row>
    <row r="49" spans="1:18" s="37" customFormat="1" ht="15" hidden="1" customHeight="1">
      <c r="A49" s="969"/>
      <c r="B49" s="269" t="s">
        <v>221</v>
      </c>
      <c r="C49" s="991"/>
      <c r="D49" s="991"/>
      <c r="E49" s="991"/>
      <c r="F49" s="991"/>
      <c r="G49" s="991"/>
      <c r="H49" s="991"/>
      <c r="I49" s="991"/>
      <c r="J49" s="991"/>
      <c r="K49" s="991"/>
      <c r="L49" s="991"/>
      <c r="M49" s="991"/>
      <c r="N49" s="991"/>
      <c r="O49" s="991"/>
      <c r="P49" s="991"/>
      <c r="Q49" s="991"/>
      <c r="R49" s="32"/>
    </row>
    <row r="50" spans="1:18" s="37" customFormat="1" ht="15" hidden="1" customHeight="1">
      <c r="A50" s="969"/>
      <c r="B50" s="269" t="s">
        <v>222</v>
      </c>
      <c r="C50" s="991"/>
      <c r="D50" s="991"/>
      <c r="E50" s="991"/>
      <c r="F50" s="991"/>
      <c r="G50" s="991"/>
      <c r="H50" s="991"/>
      <c r="I50" s="991"/>
      <c r="J50" s="991"/>
      <c r="K50" s="991"/>
      <c r="L50" s="991"/>
      <c r="M50" s="991"/>
      <c r="N50" s="991"/>
      <c r="O50" s="991"/>
      <c r="P50" s="991"/>
      <c r="Q50" s="991"/>
      <c r="R50" s="32"/>
    </row>
    <row r="51" spans="1:18" s="37" customFormat="1" ht="15" hidden="1" customHeight="1">
      <c r="A51" s="969"/>
      <c r="B51" s="938" t="s">
        <v>107</v>
      </c>
      <c r="C51" s="991"/>
      <c r="D51" s="991"/>
      <c r="E51" s="991"/>
      <c r="F51" s="991"/>
      <c r="G51" s="991"/>
      <c r="H51" s="991"/>
      <c r="I51" s="991"/>
      <c r="J51" s="991"/>
      <c r="K51" s="991"/>
      <c r="L51" s="991"/>
      <c r="M51" s="991"/>
      <c r="N51" s="991"/>
      <c r="O51" s="991"/>
      <c r="P51" s="991"/>
      <c r="Q51" s="991"/>
      <c r="R51" s="32"/>
    </row>
    <row r="52" spans="1:18" s="37" customFormat="1" ht="15" hidden="1" customHeight="1">
      <c r="A52" s="969"/>
      <c r="B52" s="269" t="s">
        <v>220</v>
      </c>
      <c r="C52" s="991"/>
      <c r="D52" s="991"/>
      <c r="E52" s="991"/>
      <c r="F52" s="991"/>
      <c r="G52" s="991"/>
      <c r="H52" s="991"/>
      <c r="I52" s="991"/>
      <c r="J52" s="991"/>
      <c r="K52" s="991"/>
      <c r="L52" s="991"/>
      <c r="M52" s="991"/>
      <c r="N52" s="991"/>
      <c r="O52" s="991"/>
      <c r="P52" s="991"/>
      <c r="Q52" s="991"/>
      <c r="R52" s="32"/>
    </row>
    <row r="53" spans="1:18" s="37" customFormat="1" ht="15" hidden="1" customHeight="1">
      <c r="A53" s="969"/>
      <c r="B53" s="269" t="s">
        <v>221</v>
      </c>
      <c r="C53" s="991"/>
      <c r="D53" s="991"/>
      <c r="E53" s="991"/>
      <c r="F53" s="991"/>
      <c r="G53" s="991"/>
      <c r="H53" s="991"/>
      <c r="I53" s="991"/>
      <c r="J53" s="991"/>
      <c r="K53" s="991"/>
      <c r="L53" s="991"/>
      <c r="M53" s="991"/>
      <c r="N53" s="991"/>
      <c r="O53" s="991"/>
      <c r="P53" s="991"/>
      <c r="Q53" s="991"/>
      <c r="R53" s="32"/>
    </row>
    <row r="54" spans="1:18" s="37" customFormat="1" ht="15" hidden="1" customHeight="1">
      <c r="A54" s="969"/>
      <c r="B54" s="269" t="s">
        <v>222</v>
      </c>
      <c r="C54" s="991"/>
      <c r="D54" s="991"/>
      <c r="E54" s="991"/>
      <c r="F54" s="991"/>
      <c r="G54" s="991"/>
      <c r="H54" s="991"/>
      <c r="I54" s="991"/>
      <c r="J54" s="991"/>
      <c r="K54" s="991"/>
      <c r="L54" s="991"/>
      <c r="M54" s="991"/>
      <c r="N54" s="991"/>
      <c r="O54" s="991"/>
      <c r="P54" s="991"/>
      <c r="Q54" s="991"/>
      <c r="R54" s="32"/>
    </row>
    <row r="55" spans="1:18" s="37" customFormat="1" ht="15" hidden="1" customHeight="1">
      <c r="A55" s="971" t="s">
        <v>19</v>
      </c>
      <c r="B55" s="972" t="s">
        <v>94</v>
      </c>
      <c r="C55" s="991"/>
      <c r="D55" s="991"/>
      <c r="E55" s="991"/>
      <c r="F55" s="991"/>
      <c r="G55" s="991"/>
      <c r="H55" s="991"/>
      <c r="I55" s="991"/>
      <c r="J55" s="991"/>
      <c r="K55" s="991"/>
      <c r="L55" s="991"/>
      <c r="M55" s="991"/>
      <c r="N55" s="991"/>
      <c r="O55" s="991"/>
      <c r="P55" s="991"/>
      <c r="Q55" s="991"/>
      <c r="R55" s="32"/>
    </row>
    <row r="56" spans="1:18" s="37" customFormat="1" ht="15" hidden="1" customHeight="1">
      <c r="A56" s="971"/>
      <c r="B56" s="938" t="s">
        <v>211</v>
      </c>
      <c r="C56" s="991"/>
      <c r="D56" s="991"/>
      <c r="E56" s="991"/>
      <c r="F56" s="991"/>
      <c r="G56" s="991"/>
      <c r="H56" s="991"/>
      <c r="I56" s="991"/>
      <c r="J56" s="991"/>
      <c r="K56" s="991"/>
      <c r="L56" s="991"/>
      <c r="M56" s="991"/>
      <c r="N56" s="991"/>
      <c r="O56" s="991"/>
      <c r="P56" s="991"/>
      <c r="Q56" s="991"/>
      <c r="R56" s="32"/>
    </row>
    <row r="57" spans="1:18" s="37" customFormat="1" ht="15" hidden="1" customHeight="1">
      <c r="A57" s="971"/>
      <c r="B57" s="269" t="s">
        <v>220</v>
      </c>
      <c r="C57" s="991"/>
      <c r="D57" s="991"/>
      <c r="E57" s="991"/>
      <c r="F57" s="991"/>
      <c r="G57" s="991"/>
      <c r="H57" s="991"/>
      <c r="I57" s="991"/>
      <c r="J57" s="991"/>
      <c r="K57" s="991"/>
      <c r="L57" s="991"/>
      <c r="M57" s="991"/>
      <c r="N57" s="991"/>
      <c r="O57" s="991"/>
      <c r="P57" s="991"/>
      <c r="Q57" s="991"/>
      <c r="R57" s="32"/>
    </row>
    <row r="58" spans="1:18" s="37" customFormat="1" ht="15" hidden="1" customHeight="1">
      <c r="A58" s="969"/>
      <c r="B58" s="269" t="s">
        <v>221</v>
      </c>
      <c r="C58" s="991"/>
      <c r="D58" s="991"/>
      <c r="E58" s="991"/>
      <c r="F58" s="991"/>
      <c r="G58" s="991"/>
      <c r="H58" s="991"/>
      <c r="I58" s="991"/>
      <c r="J58" s="991"/>
      <c r="K58" s="991"/>
      <c r="L58" s="991"/>
      <c r="M58" s="991"/>
      <c r="N58" s="991"/>
      <c r="O58" s="991"/>
      <c r="P58" s="991"/>
      <c r="Q58" s="991"/>
      <c r="R58" s="32"/>
    </row>
    <row r="59" spans="1:18" s="37" customFormat="1" ht="15" hidden="1" customHeight="1">
      <c r="A59" s="969"/>
      <c r="B59" s="269" t="s">
        <v>222</v>
      </c>
      <c r="C59" s="991"/>
      <c r="D59" s="991"/>
      <c r="E59" s="991"/>
      <c r="F59" s="991"/>
      <c r="G59" s="991"/>
      <c r="H59" s="991"/>
      <c r="I59" s="991"/>
      <c r="J59" s="991"/>
      <c r="K59" s="991"/>
      <c r="L59" s="991"/>
      <c r="M59" s="991"/>
      <c r="N59" s="991"/>
      <c r="O59" s="991"/>
      <c r="P59" s="991"/>
      <c r="Q59" s="991"/>
      <c r="R59" s="32"/>
    </row>
    <row r="60" spans="1:18" s="37" customFormat="1" ht="15" hidden="1" customHeight="1">
      <c r="A60" s="969"/>
      <c r="B60" s="938" t="s">
        <v>107</v>
      </c>
      <c r="C60" s="991"/>
      <c r="D60" s="991"/>
      <c r="E60" s="991"/>
      <c r="F60" s="991"/>
      <c r="G60" s="991"/>
      <c r="H60" s="991"/>
      <c r="I60" s="991"/>
      <c r="J60" s="991"/>
      <c r="K60" s="991"/>
      <c r="L60" s="991"/>
      <c r="M60" s="991"/>
      <c r="N60" s="991"/>
      <c r="O60" s="991"/>
      <c r="P60" s="991"/>
      <c r="Q60" s="991"/>
      <c r="R60" s="32"/>
    </row>
    <row r="61" spans="1:18" s="37" customFormat="1" ht="15" hidden="1" customHeight="1">
      <c r="A61" s="969"/>
      <c r="B61" s="269" t="s">
        <v>220</v>
      </c>
      <c r="C61" s="991"/>
      <c r="D61" s="991"/>
      <c r="E61" s="991"/>
      <c r="F61" s="991"/>
      <c r="G61" s="991"/>
      <c r="H61" s="991"/>
      <c r="I61" s="991"/>
      <c r="J61" s="991"/>
      <c r="K61" s="991"/>
      <c r="L61" s="991"/>
      <c r="M61" s="991"/>
      <c r="N61" s="991"/>
      <c r="O61" s="991"/>
      <c r="P61" s="991"/>
      <c r="Q61" s="991"/>
      <c r="R61" s="32"/>
    </row>
    <row r="62" spans="1:18" s="37" customFormat="1" ht="15" hidden="1" customHeight="1">
      <c r="A62" s="969"/>
      <c r="B62" s="269" t="s">
        <v>221</v>
      </c>
      <c r="C62" s="991"/>
      <c r="D62" s="991"/>
      <c r="E62" s="991"/>
      <c r="F62" s="991"/>
      <c r="G62" s="991"/>
      <c r="H62" s="991"/>
      <c r="I62" s="991"/>
      <c r="J62" s="991"/>
      <c r="K62" s="991"/>
      <c r="L62" s="991"/>
      <c r="M62" s="991"/>
      <c r="N62" s="991"/>
      <c r="O62" s="991"/>
      <c r="P62" s="991"/>
      <c r="Q62" s="991"/>
      <c r="R62" s="32"/>
    </row>
    <row r="63" spans="1:18" s="37" customFormat="1" ht="15" hidden="1" customHeight="1">
      <c r="A63" s="969"/>
      <c r="B63" s="269" t="s">
        <v>222</v>
      </c>
      <c r="C63" s="991"/>
      <c r="D63" s="991"/>
      <c r="E63" s="991"/>
      <c r="F63" s="991"/>
      <c r="G63" s="991"/>
      <c r="H63" s="991"/>
      <c r="I63" s="991"/>
      <c r="J63" s="991"/>
      <c r="K63" s="991"/>
      <c r="L63" s="991"/>
      <c r="M63" s="991"/>
      <c r="N63" s="991"/>
      <c r="O63" s="991"/>
      <c r="P63" s="991"/>
      <c r="Q63" s="991"/>
      <c r="R63" s="32"/>
    </row>
    <row r="64" spans="1:18" s="37" customFormat="1" ht="25.5" hidden="1" customHeight="1">
      <c r="A64" s="971" t="s">
        <v>20</v>
      </c>
      <c r="B64" s="972" t="s">
        <v>116</v>
      </c>
      <c r="C64" s="991"/>
      <c r="D64" s="991"/>
      <c r="E64" s="991"/>
      <c r="F64" s="991"/>
      <c r="G64" s="991"/>
      <c r="H64" s="991"/>
      <c r="I64" s="991"/>
      <c r="J64" s="991"/>
      <c r="K64" s="991"/>
      <c r="L64" s="991"/>
      <c r="M64" s="991"/>
      <c r="N64" s="991"/>
      <c r="O64" s="991"/>
      <c r="P64" s="991"/>
      <c r="Q64" s="991"/>
      <c r="R64" s="32"/>
    </row>
    <row r="65" spans="1:18" s="37" customFormat="1" ht="15" hidden="1" customHeight="1">
      <c r="A65" s="971"/>
      <c r="B65" s="938" t="s">
        <v>211</v>
      </c>
      <c r="C65" s="991"/>
      <c r="D65" s="991"/>
      <c r="E65" s="991"/>
      <c r="F65" s="991"/>
      <c r="G65" s="991"/>
      <c r="H65" s="991"/>
      <c r="I65" s="991"/>
      <c r="J65" s="991"/>
      <c r="K65" s="991"/>
      <c r="L65" s="991"/>
      <c r="M65" s="991"/>
      <c r="N65" s="991"/>
      <c r="O65" s="991"/>
      <c r="P65" s="991"/>
      <c r="Q65" s="991"/>
      <c r="R65" s="32"/>
    </row>
    <row r="66" spans="1:18" s="37" customFormat="1" ht="15" hidden="1" customHeight="1">
      <c r="A66" s="971"/>
      <c r="B66" s="269" t="s">
        <v>220</v>
      </c>
      <c r="C66" s="991"/>
      <c r="D66" s="991"/>
      <c r="E66" s="991"/>
      <c r="F66" s="991"/>
      <c r="G66" s="991"/>
      <c r="H66" s="991"/>
      <c r="I66" s="991"/>
      <c r="J66" s="991"/>
      <c r="K66" s="991"/>
      <c r="L66" s="991"/>
      <c r="M66" s="991"/>
      <c r="N66" s="991"/>
      <c r="O66" s="991"/>
      <c r="P66" s="991"/>
      <c r="Q66" s="991"/>
      <c r="R66" s="32"/>
    </row>
    <row r="67" spans="1:18" s="37" customFormat="1" ht="15" hidden="1" customHeight="1">
      <c r="A67" s="969"/>
      <c r="B67" s="269" t="s">
        <v>221</v>
      </c>
      <c r="C67" s="991"/>
      <c r="D67" s="991"/>
      <c r="E67" s="991"/>
      <c r="F67" s="991"/>
      <c r="G67" s="991"/>
      <c r="H67" s="991"/>
      <c r="I67" s="991"/>
      <c r="J67" s="991"/>
      <c r="K67" s="991"/>
      <c r="L67" s="991"/>
      <c r="M67" s="991"/>
      <c r="N67" s="991"/>
      <c r="O67" s="991"/>
      <c r="P67" s="991"/>
      <c r="Q67" s="991"/>
      <c r="R67" s="32"/>
    </row>
    <row r="68" spans="1:18" s="37" customFormat="1" ht="15" hidden="1" customHeight="1">
      <c r="A68" s="969"/>
      <c r="B68" s="269" t="s">
        <v>222</v>
      </c>
      <c r="C68" s="991"/>
      <c r="D68" s="991"/>
      <c r="E68" s="991"/>
      <c r="F68" s="991"/>
      <c r="G68" s="991"/>
      <c r="H68" s="991"/>
      <c r="I68" s="991"/>
      <c r="J68" s="991"/>
      <c r="K68" s="991"/>
      <c r="L68" s="991"/>
      <c r="M68" s="991"/>
      <c r="N68" s="991"/>
      <c r="O68" s="991"/>
      <c r="P68" s="991"/>
      <c r="Q68" s="991"/>
      <c r="R68" s="32"/>
    </row>
    <row r="69" spans="1:18" s="37" customFormat="1" ht="15" hidden="1" customHeight="1">
      <c r="A69" s="969"/>
      <c r="B69" s="938" t="s">
        <v>107</v>
      </c>
      <c r="C69" s="991"/>
      <c r="D69" s="991"/>
      <c r="E69" s="991"/>
      <c r="F69" s="991"/>
      <c r="G69" s="991"/>
      <c r="H69" s="991"/>
      <c r="I69" s="991"/>
      <c r="J69" s="991"/>
      <c r="K69" s="991"/>
      <c r="L69" s="991"/>
      <c r="M69" s="991"/>
      <c r="N69" s="991"/>
      <c r="O69" s="991"/>
      <c r="P69" s="991"/>
      <c r="Q69" s="991"/>
      <c r="R69" s="32"/>
    </row>
    <row r="70" spans="1:18" s="37" customFormat="1" ht="15" hidden="1" customHeight="1">
      <c r="A70" s="969"/>
      <c r="B70" s="269" t="s">
        <v>220</v>
      </c>
      <c r="C70" s="991"/>
      <c r="D70" s="991"/>
      <c r="E70" s="991"/>
      <c r="F70" s="991"/>
      <c r="G70" s="991"/>
      <c r="H70" s="991"/>
      <c r="I70" s="991"/>
      <c r="J70" s="991"/>
      <c r="K70" s="991"/>
      <c r="L70" s="991"/>
      <c r="M70" s="991"/>
      <c r="N70" s="991"/>
      <c r="O70" s="991"/>
      <c r="P70" s="991"/>
      <c r="Q70" s="991"/>
      <c r="R70" s="32"/>
    </row>
    <row r="71" spans="1:18" s="37" customFormat="1" ht="15" hidden="1" customHeight="1">
      <c r="A71" s="969"/>
      <c r="B71" s="269" t="s">
        <v>221</v>
      </c>
      <c r="C71" s="991"/>
      <c r="D71" s="991"/>
      <c r="E71" s="991"/>
      <c r="F71" s="991"/>
      <c r="G71" s="991"/>
      <c r="H71" s="991"/>
      <c r="I71" s="991"/>
      <c r="J71" s="991"/>
      <c r="K71" s="991"/>
      <c r="L71" s="991"/>
      <c r="M71" s="991"/>
      <c r="N71" s="991"/>
      <c r="O71" s="991"/>
      <c r="P71" s="991"/>
      <c r="Q71" s="991"/>
      <c r="R71" s="32"/>
    </row>
    <row r="72" spans="1:18" s="37" customFormat="1" ht="15" hidden="1" customHeight="1">
      <c r="A72" s="969"/>
      <c r="B72" s="269" t="s">
        <v>222</v>
      </c>
      <c r="C72" s="991"/>
      <c r="D72" s="991"/>
      <c r="E72" s="991"/>
      <c r="F72" s="991"/>
      <c r="G72" s="991"/>
      <c r="H72" s="991"/>
      <c r="I72" s="991"/>
      <c r="J72" s="991"/>
      <c r="K72" s="991"/>
      <c r="L72" s="991"/>
      <c r="M72" s="991"/>
      <c r="N72" s="991"/>
      <c r="O72" s="991"/>
      <c r="P72" s="991"/>
      <c r="Q72" s="991"/>
      <c r="R72" s="32"/>
    </row>
    <row r="73" spans="1:18" s="37" customFormat="1" ht="23.25" hidden="1" customHeight="1">
      <c r="A73" s="971" t="s">
        <v>22</v>
      </c>
      <c r="B73" s="1010" t="s">
        <v>117</v>
      </c>
      <c r="C73" s="991"/>
      <c r="D73" s="991"/>
      <c r="E73" s="991"/>
      <c r="F73" s="991"/>
      <c r="G73" s="991"/>
      <c r="H73" s="991"/>
      <c r="I73" s="991"/>
      <c r="J73" s="991"/>
      <c r="K73" s="991"/>
      <c r="L73" s="991"/>
      <c r="M73" s="991"/>
      <c r="N73" s="991"/>
      <c r="O73" s="991"/>
      <c r="P73" s="991"/>
      <c r="Q73" s="991"/>
      <c r="R73" s="32"/>
    </row>
    <row r="74" spans="1:18" s="37" customFormat="1" ht="15" hidden="1" customHeight="1">
      <c r="A74" s="971"/>
      <c r="B74" s="938" t="s">
        <v>211</v>
      </c>
      <c r="C74" s="991"/>
      <c r="D74" s="991"/>
      <c r="E74" s="991"/>
      <c r="F74" s="991"/>
      <c r="G74" s="991"/>
      <c r="H74" s="991"/>
      <c r="I74" s="991"/>
      <c r="J74" s="991"/>
      <c r="K74" s="991"/>
      <c r="L74" s="991"/>
      <c r="M74" s="991"/>
      <c r="N74" s="991"/>
      <c r="O74" s="991"/>
      <c r="P74" s="991"/>
      <c r="Q74" s="991"/>
      <c r="R74" s="32"/>
    </row>
    <row r="75" spans="1:18" s="37" customFormat="1" ht="15" hidden="1" customHeight="1">
      <c r="A75" s="971"/>
      <c r="B75" s="269" t="s">
        <v>220</v>
      </c>
      <c r="C75" s="991"/>
      <c r="D75" s="991"/>
      <c r="E75" s="991"/>
      <c r="F75" s="991"/>
      <c r="G75" s="991"/>
      <c r="H75" s="991"/>
      <c r="I75" s="991"/>
      <c r="J75" s="991"/>
      <c r="K75" s="991"/>
      <c r="L75" s="991"/>
      <c r="M75" s="991"/>
      <c r="N75" s="991"/>
      <c r="O75" s="991"/>
      <c r="P75" s="991"/>
      <c r="Q75" s="991"/>
      <c r="R75" s="32"/>
    </row>
    <row r="76" spans="1:18" s="37" customFormat="1" ht="15" hidden="1" customHeight="1">
      <c r="A76" s="969"/>
      <c r="B76" s="269" t="s">
        <v>221</v>
      </c>
      <c r="C76" s="991"/>
      <c r="D76" s="991"/>
      <c r="E76" s="991"/>
      <c r="F76" s="991"/>
      <c r="G76" s="991"/>
      <c r="H76" s="991"/>
      <c r="I76" s="991"/>
      <c r="J76" s="991"/>
      <c r="K76" s="991"/>
      <c r="L76" s="991"/>
      <c r="M76" s="991"/>
      <c r="N76" s="991"/>
      <c r="O76" s="991"/>
      <c r="P76" s="991"/>
      <c r="Q76" s="991"/>
      <c r="R76" s="32"/>
    </row>
    <row r="77" spans="1:18" s="37" customFormat="1" ht="15" hidden="1" customHeight="1">
      <c r="A77" s="969"/>
      <c r="B77" s="269" t="s">
        <v>222</v>
      </c>
      <c r="C77" s="991"/>
      <c r="D77" s="991"/>
      <c r="E77" s="991"/>
      <c r="F77" s="991"/>
      <c r="G77" s="991"/>
      <c r="H77" s="991"/>
      <c r="I77" s="991"/>
      <c r="J77" s="991"/>
      <c r="K77" s="991"/>
      <c r="L77" s="991"/>
      <c r="M77" s="991"/>
      <c r="N77" s="991"/>
      <c r="O77" s="991"/>
      <c r="P77" s="991"/>
      <c r="Q77" s="991"/>
      <c r="R77" s="32"/>
    </row>
    <row r="78" spans="1:18" s="37" customFormat="1" ht="15" hidden="1" customHeight="1">
      <c r="A78" s="969"/>
      <c r="B78" s="938" t="s">
        <v>107</v>
      </c>
      <c r="C78" s="991"/>
      <c r="D78" s="991"/>
      <c r="E78" s="991"/>
      <c r="F78" s="991"/>
      <c r="G78" s="991"/>
      <c r="H78" s="991"/>
      <c r="I78" s="991"/>
      <c r="J78" s="991"/>
      <c r="K78" s="991"/>
      <c r="L78" s="991"/>
      <c r="M78" s="991"/>
      <c r="N78" s="991"/>
      <c r="O78" s="991"/>
      <c r="P78" s="991"/>
      <c r="Q78" s="991"/>
      <c r="R78" s="32"/>
    </row>
    <row r="79" spans="1:18" s="37" customFormat="1" ht="15" hidden="1" customHeight="1">
      <c r="A79" s="969"/>
      <c r="B79" s="269" t="s">
        <v>220</v>
      </c>
      <c r="C79" s="991"/>
      <c r="D79" s="991"/>
      <c r="E79" s="991"/>
      <c r="F79" s="991"/>
      <c r="G79" s="991"/>
      <c r="H79" s="991"/>
      <c r="I79" s="991"/>
      <c r="J79" s="991"/>
      <c r="K79" s="991"/>
      <c r="L79" s="991"/>
      <c r="M79" s="991"/>
      <c r="N79" s="991"/>
      <c r="O79" s="991"/>
      <c r="P79" s="991"/>
      <c r="Q79" s="991"/>
      <c r="R79" s="32"/>
    </row>
    <row r="80" spans="1:18" s="37" customFormat="1" ht="15" hidden="1" customHeight="1">
      <c r="A80" s="969"/>
      <c r="B80" s="269" t="s">
        <v>221</v>
      </c>
      <c r="C80" s="991"/>
      <c r="D80" s="991"/>
      <c r="E80" s="991"/>
      <c r="F80" s="991"/>
      <c r="G80" s="991"/>
      <c r="H80" s="991"/>
      <c r="I80" s="991"/>
      <c r="J80" s="991"/>
      <c r="K80" s="991"/>
      <c r="L80" s="991"/>
      <c r="M80" s="991"/>
      <c r="N80" s="991"/>
      <c r="O80" s="991"/>
      <c r="P80" s="991"/>
      <c r="Q80" s="991"/>
      <c r="R80" s="32"/>
    </row>
    <row r="81" spans="1:18" s="37" customFormat="1" ht="15" hidden="1" customHeight="1">
      <c r="A81" s="969"/>
      <c r="B81" s="269" t="s">
        <v>222</v>
      </c>
      <c r="C81" s="991"/>
      <c r="D81" s="991"/>
      <c r="E81" s="991"/>
      <c r="F81" s="991"/>
      <c r="G81" s="991"/>
      <c r="H81" s="991"/>
      <c r="I81" s="991"/>
      <c r="J81" s="991"/>
      <c r="K81" s="991"/>
      <c r="L81" s="991"/>
      <c r="M81" s="991"/>
      <c r="N81" s="991"/>
      <c r="O81" s="991"/>
      <c r="P81" s="991"/>
      <c r="Q81" s="991"/>
      <c r="R81" s="32"/>
    </row>
    <row r="82" spans="1:18" s="37" customFormat="1" ht="15" hidden="1" customHeight="1">
      <c r="A82" s="1564" t="s">
        <v>118</v>
      </c>
      <c r="B82" s="1564"/>
      <c r="C82" s="1011"/>
      <c r="D82" s="1011"/>
      <c r="E82" s="1011"/>
      <c r="F82" s="1011"/>
      <c r="G82" s="1011"/>
      <c r="H82" s="1011"/>
      <c r="I82" s="1011"/>
      <c r="J82" s="1011"/>
      <c r="K82" s="1011"/>
      <c r="L82" s="1011"/>
      <c r="M82" s="1011"/>
      <c r="N82" s="1011"/>
      <c r="O82" s="1011"/>
      <c r="P82" s="1011"/>
      <c r="Q82" s="1011"/>
      <c r="R82" s="32"/>
    </row>
    <row r="83" spans="1:18" s="37" customFormat="1" ht="15" hidden="1" customHeight="1">
      <c r="A83" s="987"/>
      <c r="B83" s="965" t="s">
        <v>211</v>
      </c>
      <c r="C83" s="198"/>
      <c r="D83" s="198"/>
      <c r="E83" s="198"/>
      <c r="F83" s="198"/>
      <c r="G83" s="198"/>
      <c r="H83" s="198"/>
      <c r="I83" s="198"/>
      <c r="J83" s="198"/>
      <c r="K83" s="198"/>
      <c r="L83" s="198"/>
      <c r="M83" s="198"/>
      <c r="N83" s="198"/>
      <c r="O83" s="198"/>
      <c r="P83" s="198"/>
      <c r="Q83" s="198"/>
      <c r="R83" s="32"/>
    </row>
    <row r="84" spans="1:18" s="37" customFormat="1" ht="15" hidden="1" customHeight="1">
      <c r="A84" s="987"/>
      <c r="B84" s="965" t="s">
        <v>107</v>
      </c>
      <c r="C84" s="198"/>
      <c r="D84" s="198"/>
      <c r="E84" s="198"/>
      <c r="F84" s="198"/>
      <c r="G84" s="198"/>
      <c r="H84" s="198"/>
      <c r="I84" s="198"/>
      <c r="J84" s="198"/>
      <c r="K84" s="198"/>
      <c r="L84" s="198"/>
      <c r="M84" s="198"/>
      <c r="N84" s="198"/>
      <c r="O84" s="198"/>
      <c r="P84" s="198"/>
      <c r="Q84" s="198"/>
      <c r="R84" s="32"/>
    </row>
    <row r="85" spans="1:18" ht="42.75" hidden="1" customHeight="1" thickBot="1">
      <c r="A85" s="1568" t="s">
        <v>276</v>
      </c>
      <c r="B85" s="1568"/>
      <c r="C85" s="1568"/>
      <c r="D85" s="817"/>
      <c r="E85" s="1567"/>
      <c r="F85" s="1567"/>
      <c r="G85" s="1567"/>
      <c r="H85" s="1567"/>
      <c r="I85" s="1567"/>
      <c r="J85" s="1567"/>
      <c r="K85" s="1567"/>
      <c r="L85" s="1567"/>
      <c r="M85" s="1567"/>
      <c r="N85" s="1567"/>
      <c r="O85" s="1567"/>
      <c r="P85" s="1567"/>
      <c r="Q85" s="1567"/>
    </row>
    <row r="86" spans="1:18" ht="11.15" customHeight="1">
      <c r="A86" s="1"/>
      <c r="B86" s="1005"/>
      <c r="C86" s="1006"/>
      <c r="D86" s="1006"/>
      <c r="E86" s="1006"/>
      <c r="F86" s="1006"/>
      <c r="G86" s="1006"/>
      <c r="H86" s="1006"/>
      <c r="I86" s="1006"/>
      <c r="J86" s="1006"/>
      <c r="K86" s="1006"/>
      <c r="L86" s="1006"/>
      <c r="M86" s="1006"/>
      <c r="N86" s="1006"/>
      <c r="O86" s="1006"/>
      <c r="P86" s="1006"/>
      <c r="Q86" s="1006"/>
      <c r="R86" s="39"/>
    </row>
  </sheetData>
  <mergeCells count="11">
    <mergeCell ref="E85:Q85"/>
    <mergeCell ref="A85:C85"/>
    <mergeCell ref="A82:B82"/>
    <mergeCell ref="C3:C4"/>
    <mergeCell ref="H3:Q3"/>
    <mergeCell ref="A2:Q2"/>
    <mergeCell ref="A3:B4"/>
    <mergeCell ref="A42:B42"/>
    <mergeCell ref="D3:D4"/>
    <mergeCell ref="E3:G3"/>
    <mergeCell ref="A5:B5"/>
  </mergeCells>
  <printOptions horizontalCentered="1"/>
  <pageMargins left="0.31496062992125984" right="0.39370078740157483" top="0.74803149606299213" bottom="0.27559055118110237" header="0.55118110236220474" footer="0.15748031496062992"/>
  <pageSetup paperSize="9" scale="59"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R78"/>
  <sheetViews>
    <sheetView showGridLines="0" view="pageBreakPreview" zoomScale="70" zoomScaleNormal="100" zoomScaleSheetLayoutView="70" workbookViewId="0">
      <selection activeCell="F240" sqref="F240"/>
    </sheetView>
  </sheetViews>
  <sheetFormatPr defaultColWidth="8.69140625" defaultRowHeight="12.75" customHeight="1"/>
  <cols>
    <col min="1" max="1" width="2.4609375" style="13" customWidth="1"/>
    <col min="2" max="2" width="32" style="13" customWidth="1"/>
    <col min="3" max="17" width="8.69140625" style="2" customWidth="1"/>
    <col min="18" max="18" width="20" style="13" customWidth="1"/>
    <col min="19" max="22" width="6.69140625" style="13" customWidth="1"/>
    <col min="23" max="16384" width="8.69140625" style="13"/>
  </cols>
  <sheetData>
    <row r="1" spans="1:18" ht="75" customHeight="1">
      <c r="A1" s="1380" t="s">
        <v>323</v>
      </c>
      <c r="B1" s="1381"/>
      <c r="C1" s="1381"/>
      <c r="D1" s="1381"/>
      <c r="E1" s="1381"/>
      <c r="F1" s="1381"/>
      <c r="G1" s="1381"/>
      <c r="H1" s="1381"/>
      <c r="I1" s="1381"/>
      <c r="J1" s="1381"/>
      <c r="K1" s="1381"/>
      <c r="L1" s="1381"/>
      <c r="M1" s="1381"/>
      <c r="N1" s="1381"/>
      <c r="O1" s="1381"/>
      <c r="P1" s="1381"/>
      <c r="Q1" s="1382"/>
      <c r="R1" s="143"/>
    </row>
    <row r="2" spans="1:18" ht="22" customHeight="1">
      <c r="A2" s="1574" t="s">
        <v>499</v>
      </c>
      <c r="B2" s="1575"/>
      <c r="C2" s="1506" t="s">
        <v>280</v>
      </c>
      <c r="D2" s="1506" t="s">
        <v>284</v>
      </c>
      <c r="E2" s="1349">
        <v>2020</v>
      </c>
      <c r="F2" s="1349"/>
      <c r="G2" s="1349"/>
      <c r="H2" s="1349">
        <v>2021</v>
      </c>
      <c r="I2" s="1349"/>
      <c r="J2" s="1349"/>
      <c r="K2" s="1349"/>
      <c r="L2" s="1349"/>
      <c r="M2" s="1349"/>
      <c r="N2" s="1349"/>
      <c r="O2" s="1349"/>
      <c r="P2" s="1349"/>
      <c r="Q2" s="1350"/>
      <c r="R2" s="143"/>
    </row>
    <row r="3" spans="1:18" ht="22" customHeight="1">
      <c r="A3" s="1576"/>
      <c r="B3" s="1577"/>
      <c r="C3" s="1507"/>
      <c r="D3" s="1507"/>
      <c r="E3" s="854" t="s">
        <v>13</v>
      </c>
      <c r="F3" s="854" t="s">
        <v>14</v>
      </c>
      <c r="G3" s="854" t="s">
        <v>15</v>
      </c>
      <c r="H3" s="1087" t="s">
        <v>0</v>
      </c>
      <c r="I3" s="1107" t="s">
        <v>1</v>
      </c>
      <c r="J3" s="1115" t="s">
        <v>2</v>
      </c>
      <c r="K3" s="1115" t="s">
        <v>3</v>
      </c>
      <c r="L3" s="1115" t="s">
        <v>4</v>
      </c>
      <c r="M3" s="1115" t="s">
        <v>5</v>
      </c>
      <c r="N3" s="1115" t="s">
        <v>6</v>
      </c>
      <c r="O3" s="1115" t="s">
        <v>269</v>
      </c>
      <c r="P3" s="1115" t="s">
        <v>7</v>
      </c>
      <c r="Q3" s="1109" t="s">
        <v>13</v>
      </c>
      <c r="R3" s="143"/>
    </row>
    <row r="4" spans="1:18" ht="24" customHeight="1">
      <c r="A4" s="1578" t="s">
        <v>715</v>
      </c>
      <c r="B4" s="1579"/>
      <c r="C4" s="13"/>
      <c r="D4" s="13"/>
      <c r="E4" s="13"/>
      <c r="F4" s="13"/>
      <c r="G4" s="13"/>
      <c r="H4" s="13"/>
      <c r="I4" s="13"/>
      <c r="J4" s="13"/>
      <c r="K4" s="13"/>
      <c r="L4" s="13"/>
      <c r="M4" s="13"/>
      <c r="N4" s="13"/>
      <c r="O4" s="13"/>
      <c r="P4" s="13"/>
      <c r="Q4" s="856"/>
    </row>
    <row r="5" spans="1:18" ht="18" customHeight="1">
      <c r="A5" s="254" t="s">
        <v>18</v>
      </c>
      <c r="B5" s="255" t="s">
        <v>37</v>
      </c>
      <c r="C5" s="1026">
        <v>127799</v>
      </c>
      <c r="D5" s="1026">
        <v>137712</v>
      </c>
      <c r="E5" s="1026">
        <v>135585</v>
      </c>
      <c r="F5" s="1026">
        <v>136175</v>
      </c>
      <c r="G5" s="1026">
        <v>134732</v>
      </c>
      <c r="H5" s="1026">
        <v>132927</v>
      </c>
      <c r="I5" s="1026">
        <v>133576</v>
      </c>
      <c r="J5" s="1026">
        <v>134508</v>
      </c>
      <c r="K5" s="1026">
        <v>134770</v>
      </c>
      <c r="L5" s="1026">
        <v>134369</v>
      </c>
      <c r="M5" s="1026">
        <v>135737</v>
      </c>
      <c r="N5" s="1026">
        <v>136416</v>
      </c>
      <c r="O5" s="1026">
        <v>137580</v>
      </c>
      <c r="P5" s="1026">
        <v>139109</v>
      </c>
      <c r="Q5" s="1032">
        <v>138922</v>
      </c>
    </row>
    <row r="6" spans="1:18" ht="18" customHeight="1">
      <c r="A6" s="254" t="s">
        <v>19</v>
      </c>
      <c r="B6" s="255" t="s">
        <v>38</v>
      </c>
      <c r="C6" s="1026">
        <v>42503</v>
      </c>
      <c r="D6" s="1026">
        <v>45604</v>
      </c>
      <c r="E6" s="1026">
        <v>43577</v>
      </c>
      <c r="F6" s="1026">
        <v>43313</v>
      </c>
      <c r="G6" s="1026">
        <v>43236</v>
      </c>
      <c r="H6" s="1026">
        <v>42393</v>
      </c>
      <c r="I6" s="1026">
        <v>42312</v>
      </c>
      <c r="J6" s="1026">
        <v>41954</v>
      </c>
      <c r="K6" s="1026">
        <v>41893</v>
      </c>
      <c r="L6" s="1026">
        <v>41950</v>
      </c>
      <c r="M6" s="1026">
        <v>42547</v>
      </c>
      <c r="N6" s="1026">
        <v>42825</v>
      </c>
      <c r="O6" s="1026">
        <v>43309</v>
      </c>
      <c r="P6" s="1026">
        <v>43972</v>
      </c>
      <c r="Q6" s="1032">
        <v>44515</v>
      </c>
    </row>
    <row r="7" spans="1:18" ht="18" customHeight="1">
      <c r="A7" s="254" t="s">
        <v>20</v>
      </c>
      <c r="B7" s="255" t="s">
        <v>39</v>
      </c>
      <c r="C7" s="1026">
        <v>141315</v>
      </c>
      <c r="D7" s="1026">
        <v>148302</v>
      </c>
      <c r="E7" s="1026">
        <v>136365</v>
      </c>
      <c r="F7" s="1026">
        <v>135171</v>
      </c>
      <c r="G7" s="1026">
        <v>133736</v>
      </c>
      <c r="H7" s="1026">
        <v>131540</v>
      </c>
      <c r="I7" s="1026">
        <v>131454</v>
      </c>
      <c r="J7" s="1026">
        <v>132028</v>
      </c>
      <c r="K7" s="1026">
        <v>131324</v>
      </c>
      <c r="L7" s="1026">
        <v>130472</v>
      </c>
      <c r="M7" s="1026">
        <v>130559</v>
      </c>
      <c r="N7" s="1026">
        <v>129575</v>
      </c>
      <c r="O7" s="1026">
        <v>130172</v>
      </c>
      <c r="P7" s="1026">
        <v>137810</v>
      </c>
      <c r="Q7" s="1032">
        <v>126745</v>
      </c>
    </row>
    <row r="8" spans="1:18" ht="18" customHeight="1">
      <c r="A8" s="254" t="s">
        <v>22</v>
      </c>
      <c r="B8" s="255" t="s">
        <v>40</v>
      </c>
      <c r="C8" s="1026">
        <v>14505</v>
      </c>
      <c r="D8" s="1026">
        <v>15627</v>
      </c>
      <c r="E8" s="1026">
        <v>15848</v>
      </c>
      <c r="F8" s="1026">
        <v>16032</v>
      </c>
      <c r="G8" s="1026">
        <v>16263</v>
      </c>
      <c r="H8" s="1026">
        <v>16064</v>
      </c>
      <c r="I8" s="1026">
        <v>16217</v>
      </c>
      <c r="J8" s="1026">
        <v>16293</v>
      </c>
      <c r="K8" s="1026">
        <v>16472</v>
      </c>
      <c r="L8" s="1026">
        <v>16526</v>
      </c>
      <c r="M8" s="1026">
        <v>16613</v>
      </c>
      <c r="N8" s="1026">
        <v>16500</v>
      </c>
      <c r="O8" s="1026">
        <v>16658</v>
      </c>
      <c r="P8" s="1026">
        <v>16903</v>
      </c>
      <c r="Q8" s="1032">
        <v>16997</v>
      </c>
    </row>
    <row r="9" spans="1:18" ht="18" customHeight="1">
      <c r="A9" s="254" t="s">
        <v>23</v>
      </c>
      <c r="B9" s="255" t="s">
        <v>41</v>
      </c>
      <c r="C9" s="1026">
        <v>108057</v>
      </c>
      <c r="D9" s="1026">
        <v>120170</v>
      </c>
      <c r="E9" s="1026">
        <v>123321</v>
      </c>
      <c r="F9" s="1026">
        <v>121883</v>
      </c>
      <c r="G9" s="1026">
        <v>122038</v>
      </c>
      <c r="H9" s="1026">
        <v>120367</v>
      </c>
      <c r="I9" s="1026">
        <v>120861</v>
      </c>
      <c r="J9" s="1026">
        <v>121669</v>
      </c>
      <c r="K9" s="1026">
        <v>121992</v>
      </c>
      <c r="L9" s="1026">
        <v>121274</v>
      </c>
      <c r="M9" s="1026">
        <v>121531</v>
      </c>
      <c r="N9" s="1026">
        <v>121091</v>
      </c>
      <c r="O9" s="1026">
        <v>122273</v>
      </c>
      <c r="P9" s="1026">
        <v>123551</v>
      </c>
      <c r="Q9" s="1032">
        <v>122956</v>
      </c>
    </row>
    <row r="10" spans="1:18" ht="18" customHeight="1">
      <c r="A10" s="254" t="s">
        <v>24</v>
      </c>
      <c r="B10" s="255" t="s">
        <v>42</v>
      </c>
      <c r="C10" s="1026">
        <v>137124</v>
      </c>
      <c r="D10" s="1026">
        <v>151337</v>
      </c>
      <c r="E10" s="1026">
        <v>152009</v>
      </c>
      <c r="F10" s="1026">
        <v>152284</v>
      </c>
      <c r="G10" s="1026">
        <v>151519</v>
      </c>
      <c r="H10" s="1026">
        <v>148768</v>
      </c>
      <c r="I10" s="1026">
        <v>149024</v>
      </c>
      <c r="J10" s="1026">
        <v>150440</v>
      </c>
      <c r="K10" s="1026">
        <v>152301</v>
      </c>
      <c r="L10" s="1026">
        <v>153079</v>
      </c>
      <c r="M10" s="1026">
        <v>154900</v>
      </c>
      <c r="N10" s="1026">
        <v>155050</v>
      </c>
      <c r="O10" s="1026">
        <v>156444</v>
      </c>
      <c r="P10" s="1026">
        <v>151053</v>
      </c>
      <c r="Q10" s="1032">
        <v>157558</v>
      </c>
    </row>
    <row r="11" spans="1:18" ht="18" customHeight="1">
      <c r="A11" s="254" t="s">
        <v>25</v>
      </c>
      <c r="B11" s="255" t="s">
        <v>43</v>
      </c>
      <c r="C11" s="1026">
        <v>7474</v>
      </c>
      <c r="D11" s="1026">
        <v>8332</v>
      </c>
      <c r="E11" s="1026">
        <v>8917</v>
      </c>
      <c r="F11" s="1026">
        <v>9021</v>
      </c>
      <c r="G11" s="1026">
        <v>9061</v>
      </c>
      <c r="H11" s="1026">
        <v>9011</v>
      </c>
      <c r="I11" s="1026">
        <v>9148</v>
      </c>
      <c r="J11" s="1026">
        <v>9238</v>
      </c>
      <c r="K11" s="1026">
        <v>9308</v>
      </c>
      <c r="L11" s="1026">
        <v>9333</v>
      </c>
      <c r="M11" s="1026">
        <v>9468</v>
      </c>
      <c r="N11" s="1026">
        <v>9464</v>
      </c>
      <c r="O11" s="1026">
        <v>9582</v>
      </c>
      <c r="P11" s="1026">
        <v>9533</v>
      </c>
      <c r="Q11" s="1032">
        <v>9796</v>
      </c>
    </row>
    <row r="12" spans="1:18" ht="18" customHeight="1">
      <c r="A12" s="254" t="s">
        <v>26</v>
      </c>
      <c r="B12" s="255" t="s">
        <v>44</v>
      </c>
      <c r="C12" s="1026">
        <v>14323</v>
      </c>
      <c r="D12" s="1026">
        <v>15876</v>
      </c>
      <c r="E12" s="1026">
        <v>15315</v>
      </c>
      <c r="F12" s="1026">
        <v>15430</v>
      </c>
      <c r="G12" s="1026">
        <v>15573</v>
      </c>
      <c r="H12" s="1026">
        <v>15399</v>
      </c>
      <c r="I12" s="1026">
        <v>15448</v>
      </c>
      <c r="J12" s="1026">
        <v>15587</v>
      </c>
      <c r="K12" s="1026">
        <v>15519</v>
      </c>
      <c r="L12" s="1026">
        <v>15802</v>
      </c>
      <c r="M12" s="1026">
        <v>15996</v>
      </c>
      <c r="N12" s="1026">
        <v>16064</v>
      </c>
      <c r="O12" s="1026">
        <v>16200</v>
      </c>
      <c r="P12" s="1026">
        <v>16379</v>
      </c>
      <c r="Q12" s="1032">
        <v>16405</v>
      </c>
    </row>
    <row r="13" spans="1:18" ht="18" customHeight="1">
      <c r="A13" s="254" t="s">
        <v>27</v>
      </c>
      <c r="B13" s="1027" t="s">
        <v>45</v>
      </c>
      <c r="C13" s="1026">
        <v>9792</v>
      </c>
      <c r="D13" s="1026">
        <v>9808</v>
      </c>
      <c r="E13" s="1026">
        <v>3360</v>
      </c>
      <c r="F13" s="1026">
        <v>3219</v>
      </c>
      <c r="G13" s="1026">
        <v>2945</v>
      </c>
      <c r="H13" s="1026">
        <v>2843</v>
      </c>
      <c r="I13" s="1026">
        <v>2840</v>
      </c>
      <c r="J13" s="1026">
        <v>2720</v>
      </c>
      <c r="K13" s="1026">
        <v>2535</v>
      </c>
      <c r="L13" s="1026">
        <v>2475</v>
      </c>
      <c r="M13" s="1026">
        <v>2388</v>
      </c>
      <c r="N13" s="1026">
        <v>2351</v>
      </c>
      <c r="O13" s="1026">
        <v>2188</v>
      </c>
      <c r="P13" s="1026">
        <v>2845</v>
      </c>
      <c r="Q13" s="1032">
        <v>2313</v>
      </c>
    </row>
    <row r="14" spans="1:18" ht="18" customHeight="1">
      <c r="A14" s="254" t="s">
        <v>28</v>
      </c>
      <c r="B14" s="1027" t="s">
        <v>46</v>
      </c>
      <c r="C14" s="1026">
        <v>53877</v>
      </c>
      <c r="D14" s="1026">
        <v>56265</v>
      </c>
      <c r="E14" s="1026">
        <v>54492</v>
      </c>
      <c r="F14" s="1026">
        <v>54431</v>
      </c>
      <c r="G14" s="1026">
        <v>54191</v>
      </c>
      <c r="H14" s="1026">
        <v>53512</v>
      </c>
      <c r="I14" s="1026">
        <v>53913</v>
      </c>
      <c r="J14" s="1026">
        <v>54630</v>
      </c>
      <c r="K14" s="1026">
        <v>55038</v>
      </c>
      <c r="L14" s="1026">
        <v>54973</v>
      </c>
      <c r="M14" s="1026">
        <v>55923</v>
      </c>
      <c r="N14" s="1026">
        <v>55622</v>
      </c>
      <c r="O14" s="1026">
        <v>56197</v>
      </c>
      <c r="P14" s="1026">
        <v>56205</v>
      </c>
      <c r="Q14" s="1032">
        <v>56473</v>
      </c>
    </row>
    <row r="15" spans="1:18" ht="18" customHeight="1">
      <c r="A15" s="254" t="s">
        <v>119</v>
      </c>
      <c r="B15" s="255" t="s">
        <v>47</v>
      </c>
      <c r="C15" s="1026">
        <v>16554</v>
      </c>
      <c r="D15" s="1026">
        <v>18150</v>
      </c>
      <c r="E15" s="1026">
        <v>18316</v>
      </c>
      <c r="F15" s="1026">
        <v>18266</v>
      </c>
      <c r="G15" s="1026">
        <v>18291</v>
      </c>
      <c r="H15" s="1026">
        <v>18132</v>
      </c>
      <c r="I15" s="1026">
        <v>18329</v>
      </c>
      <c r="J15" s="1026">
        <v>18677</v>
      </c>
      <c r="K15" s="1026">
        <v>18738</v>
      </c>
      <c r="L15" s="1026">
        <v>18770</v>
      </c>
      <c r="M15" s="1026">
        <v>18944</v>
      </c>
      <c r="N15" s="1026">
        <v>18883</v>
      </c>
      <c r="O15" s="1026">
        <v>19097</v>
      </c>
      <c r="P15" s="1026">
        <v>19093</v>
      </c>
      <c r="Q15" s="1032">
        <v>19365</v>
      </c>
    </row>
    <row r="16" spans="1:18" ht="18" customHeight="1">
      <c r="A16" s="254" t="s">
        <v>81</v>
      </c>
      <c r="B16" s="255" t="s">
        <v>48</v>
      </c>
      <c r="C16" s="1026">
        <v>24926</v>
      </c>
      <c r="D16" s="1026">
        <v>27084</v>
      </c>
      <c r="E16" s="1026">
        <v>27205</v>
      </c>
      <c r="F16" s="1026">
        <v>27382</v>
      </c>
      <c r="G16" s="1026">
        <v>27293</v>
      </c>
      <c r="H16" s="1026">
        <v>26891</v>
      </c>
      <c r="I16" s="1026">
        <v>27179</v>
      </c>
      <c r="J16" s="1026">
        <v>27603</v>
      </c>
      <c r="K16" s="1026">
        <v>27559</v>
      </c>
      <c r="L16" s="1026">
        <v>27613</v>
      </c>
      <c r="M16" s="1026">
        <v>28053</v>
      </c>
      <c r="N16" s="1026">
        <v>27763</v>
      </c>
      <c r="O16" s="1026">
        <v>27818</v>
      </c>
      <c r="P16" s="1026">
        <v>28314</v>
      </c>
      <c r="Q16" s="1032">
        <v>28327</v>
      </c>
    </row>
    <row r="17" spans="1:17" ht="18" customHeight="1">
      <c r="A17" s="254" t="s">
        <v>82</v>
      </c>
      <c r="B17" s="255" t="s">
        <v>49</v>
      </c>
      <c r="C17" s="1026">
        <v>9267</v>
      </c>
      <c r="D17" s="1026">
        <v>9019</v>
      </c>
      <c r="E17" s="1026">
        <v>8101</v>
      </c>
      <c r="F17" s="1026">
        <v>8039</v>
      </c>
      <c r="G17" s="1026">
        <v>8107</v>
      </c>
      <c r="H17" s="1026">
        <v>7906</v>
      </c>
      <c r="I17" s="1026">
        <v>7940</v>
      </c>
      <c r="J17" s="1026">
        <v>8049</v>
      </c>
      <c r="K17" s="1026">
        <v>8390</v>
      </c>
      <c r="L17" s="1026">
        <v>8781</v>
      </c>
      <c r="M17" s="1026">
        <v>8892</v>
      </c>
      <c r="N17" s="1026">
        <v>9134</v>
      </c>
      <c r="O17" s="1026">
        <v>9228</v>
      </c>
      <c r="P17" s="1026">
        <v>9331</v>
      </c>
      <c r="Q17" s="1032">
        <v>9278</v>
      </c>
    </row>
    <row r="18" spans="1:17" ht="18" customHeight="1">
      <c r="A18" s="254" t="s">
        <v>83</v>
      </c>
      <c r="B18" s="255" t="s">
        <v>50</v>
      </c>
      <c r="C18" s="1026">
        <v>26018</v>
      </c>
      <c r="D18" s="1026">
        <v>26308</v>
      </c>
      <c r="E18" s="1026">
        <v>25772</v>
      </c>
      <c r="F18" s="1026">
        <v>26032</v>
      </c>
      <c r="G18" s="1026">
        <v>25903</v>
      </c>
      <c r="H18" s="1026">
        <v>25520</v>
      </c>
      <c r="I18" s="1026">
        <v>25809</v>
      </c>
      <c r="J18" s="1026">
        <v>25956</v>
      </c>
      <c r="K18" s="1026">
        <v>26211</v>
      </c>
      <c r="L18" s="1026">
        <v>26448</v>
      </c>
      <c r="M18" s="1026">
        <v>26761</v>
      </c>
      <c r="N18" s="1026">
        <v>26807</v>
      </c>
      <c r="O18" s="1026">
        <v>26944</v>
      </c>
      <c r="P18" s="1026">
        <v>26779</v>
      </c>
      <c r="Q18" s="1032">
        <v>26575</v>
      </c>
    </row>
    <row r="19" spans="1:17" ht="18" customHeight="1">
      <c r="A19" s="254" t="s">
        <v>84</v>
      </c>
      <c r="B19" s="255" t="s">
        <v>51</v>
      </c>
      <c r="C19" s="1026">
        <v>4804</v>
      </c>
      <c r="D19" s="1026">
        <v>5403</v>
      </c>
      <c r="E19" s="1026">
        <v>5052</v>
      </c>
      <c r="F19" s="1026">
        <v>4769</v>
      </c>
      <c r="G19" s="1026">
        <v>4734</v>
      </c>
      <c r="H19" s="1026">
        <v>4652</v>
      </c>
      <c r="I19" s="1026">
        <v>4656</v>
      </c>
      <c r="J19" s="1026">
        <v>4758</v>
      </c>
      <c r="K19" s="1026">
        <v>4760</v>
      </c>
      <c r="L19" s="1026">
        <v>4726</v>
      </c>
      <c r="M19" s="1026">
        <v>4778</v>
      </c>
      <c r="N19" s="1026">
        <v>4708</v>
      </c>
      <c r="O19" s="1026">
        <v>4765</v>
      </c>
      <c r="P19" s="1026">
        <v>4779</v>
      </c>
      <c r="Q19" s="1032">
        <v>4974</v>
      </c>
    </row>
    <row r="20" spans="1:17" ht="18" customHeight="1">
      <c r="A20" s="254" t="s">
        <v>85</v>
      </c>
      <c r="B20" s="255" t="s">
        <v>52</v>
      </c>
      <c r="C20" s="1026">
        <v>17602</v>
      </c>
      <c r="D20" s="1026">
        <v>19148</v>
      </c>
      <c r="E20" s="1026">
        <v>19732</v>
      </c>
      <c r="F20" s="1026">
        <v>19755</v>
      </c>
      <c r="G20" s="1026">
        <v>19721</v>
      </c>
      <c r="H20" s="1026">
        <v>19288</v>
      </c>
      <c r="I20" s="1026">
        <v>19336</v>
      </c>
      <c r="J20" s="1026">
        <v>19457</v>
      </c>
      <c r="K20" s="1026">
        <v>19463</v>
      </c>
      <c r="L20" s="1026">
        <v>19598</v>
      </c>
      <c r="M20" s="1026">
        <v>19973</v>
      </c>
      <c r="N20" s="1026">
        <v>19928</v>
      </c>
      <c r="O20" s="1026">
        <v>20096</v>
      </c>
      <c r="P20" s="1026">
        <v>21193</v>
      </c>
      <c r="Q20" s="1032">
        <v>21018</v>
      </c>
    </row>
    <row r="21" spans="1:17" ht="18" customHeight="1">
      <c r="A21" s="254" t="s">
        <v>86</v>
      </c>
      <c r="B21" s="255" t="s">
        <v>53</v>
      </c>
      <c r="C21" s="1026">
        <v>13197</v>
      </c>
      <c r="D21" s="1026">
        <v>13443</v>
      </c>
      <c r="E21" s="1026">
        <v>13688</v>
      </c>
      <c r="F21" s="1026">
        <v>13746</v>
      </c>
      <c r="G21" s="1026">
        <v>13736</v>
      </c>
      <c r="H21" s="1026">
        <v>13621</v>
      </c>
      <c r="I21" s="1026">
        <v>13605</v>
      </c>
      <c r="J21" s="1026">
        <v>13703</v>
      </c>
      <c r="K21" s="1026">
        <v>13852</v>
      </c>
      <c r="L21" s="1026">
        <v>14173</v>
      </c>
      <c r="M21" s="1026">
        <v>14333</v>
      </c>
      <c r="N21" s="1026">
        <v>14428</v>
      </c>
      <c r="O21" s="1026">
        <v>14398</v>
      </c>
      <c r="P21" s="1026">
        <v>14213</v>
      </c>
      <c r="Q21" s="1032">
        <v>14667</v>
      </c>
    </row>
    <row r="22" spans="1:17" ht="18" customHeight="1">
      <c r="A22" s="254" t="s">
        <v>87</v>
      </c>
      <c r="B22" s="255" t="s">
        <v>54</v>
      </c>
      <c r="C22" s="1026">
        <v>17904</v>
      </c>
      <c r="D22" s="1026">
        <v>19658</v>
      </c>
      <c r="E22" s="1026">
        <v>19959</v>
      </c>
      <c r="F22" s="1026">
        <v>19843</v>
      </c>
      <c r="G22" s="1026">
        <v>20285</v>
      </c>
      <c r="H22" s="1026">
        <v>19732</v>
      </c>
      <c r="I22" s="1026">
        <v>19777</v>
      </c>
      <c r="J22" s="1026">
        <v>19927</v>
      </c>
      <c r="K22" s="1026">
        <v>20057</v>
      </c>
      <c r="L22" s="1026">
        <v>20080</v>
      </c>
      <c r="M22" s="1026">
        <v>20411</v>
      </c>
      <c r="N22" s="1026">
        <v>20330</v>
      </c>
      <c r="O22" s="1026">
        <v>20560</v>
      </c>
      <c r="P22" s="1026">
        <v>20640</v>
      </c>
      <c r="Q22" s="1032">
        <v>20538</v>
      </c>
    </row>
    <row r="23" spans="1:17" ht="18" customHeight="1">
      <c r="A23" s="254" t="s">
        <v>88</v>
      </c>
      <c r="B23" s="255" t="s">
        <v>55</v>
      </c>
      <c r="C23" s="1026">
        <v>21912</v>
      </c>
      <c r="D23" s="1026">
        <v>22909</v>
      </c>
      <c r="E23" s="1026">
        <v>22535</v>
      </c>
      <c r="F23" s="1026">
        <v>22157</v>
      </c>
      <c r="G23" s="1026">
        <v>22344</v>
      </c>
      <c r="H23" s="1026">
        <v>22269</v>
      </c>
      <c r="I23" s="1026">
        <v>22244</v>
      </c>
      <c r="J23" s="1026">
        <v>22725</v>
      </c>
      <c r="K23" s="1026">
        <v>23164</v>
      </c>
      <c r="L23" s="1026">
        <v>23322</v>
      </c>
      <c r="M23" s="1026">
        <v>23389</v>
      </c>
      <c r="N23" s="1026">
        <v>23168</v>
      </c>
      <c r="O23" s="1026">
        <v>23199</v>
      </c>
      <c r="P23" s="1026">
        <v>22581</v>
      </c>
      <c r="Q23" s="1032">
        <v>24005</v>
      </c>
    </row>
    <row r="24" spans="1:17" ht="18" customHeight="1">
      <c r="A24" s="254" t="s">
        <v>120</v>
      </c>
      <c r="B24" s="255" t="s">
        <v>56</v>
      </c>
      <c r="C24" s="1026">
        <v>10051</v>
      </c>
      <c r="D24" s="1026">
        <v>11131</v>
      </c>
      <c r="E24" s="1026">
        <v>10902</v>
      </c>
      <c r="F24" s="1026">
        <v>11193</v>
      </c>
      <c r="G24" s="1026">
        <v>11155</v>
      </c>
      <c r="H24" s="1026">
        <v>10985</v>
      </c>
      <c r="I24" s="1026">
        <v>10988</v>
      </c>
      <c r="J24" s="1026">
        <v>11045</v>
      </c>
      <c r="K24" s="1026">
        <v>11414</v>
      </c>
      <c r="L24" s="1026">
        <v>11401</v>
      </c>
      <c r="M24" s="1026">
        <v>11548</v>
      </c>
      <c r="N24" s="1026">
        <v>11517</v>
      </c>
      <c r="O24" s="1026">
        <v>11647</v>
      </c>
      <c r="P24" s="1026">
        <v>11666</v>
      </c>
      <c r="Q24" s="1032">
        <v>11790</v>
      </c>
    </row>
    <row r="25" spans="1:17" ht="18" customHeight="1">
      <c r="A25" s="254" t="s">
        <v>185</v>
      </c>
      <c r="B25" s="1027" t="s">
        <v>57</v>
      </c>
      <c r="C25" s="1026">
        <v>9186</v>
      </c>
      <c r="D25" s="1026">
        <v>9772</v>
      </c>
      <c r="E25" s="1026">
        <v>9974</v>
      </c>
      <c r="F25" s="1026">
        <v>9964</v>
      </c>
      <c r="G25" s="1026">
        <v>9959</v>
      </c>
      <c r="H25" s="1026">
        <v>9781</v>
      </c>
      <c r="I25" s="1026">
        <v>9883</v>
      </c>
      <c r="J25" s="1026">
        <v>10015</v>
      </c>
      <c r="K25" s="1026">
        <v>10197</v>
      </c>
      <c r="L25" s="1026">
        <v>10222</v>
      </c>
      <c r="M25" s="1026">
        <v>10312</v>
      </c>
      <c r="N25" s="1026">
        <v>10249</v>
      </c>
      <c r="O25" s="1026">
        <v>10384</v>
      </c>
      <c r="P25" s="1026">
        <v>10494</v>
      </c>
      <c r="Q25" s="1032">
        <v>10858</v>
      </c>
    </row>
    <row r="26" spans="1:17" ht="18" customHeight="1">
      <c r="A26" s="254" t="s">
        <v>186</v>
      </c>
      <c r="B26" s="1027" t="s">
        <v>58</v>
      </c>
      <c r="C26" s="1026">
        <v>35803</v>
      </c>
      <c r="D26" s="1026">
        <v>38799</v>
      </c>
      <c r="E26" s="1026">
        <v>38850</v>
      </c>
      <c r="F26" s="1026">
        <v>39241</v>
      </c>
      <c r="G26" s="1026">
        <v>39374</v>
      </c>
      <c r="H26" s="1026">
        <v>38870</v>
      </c>
      <c r="I26" s="1026">
        <v>39085</v>
      </c>
      <c r="J26" s="1026">
        <v>39579</v>
      </c>
      <c r="K26" s="1026">
        <v>39742</v>
      </c>
      <c r="L26" s="1026">
        <v>39916</v>
      </c>
      <c r="M26" s="1026">
        <v>40303</v>
      </c>
      <c r="N26" s="1026">
        <v>40442</v>
      </c>
      <c r="O26" s="1026">
        <v>40329</v>
      </c>
      <c r="P26" s="1026">
        <v>40919</v>
      </c>
      <c r="Q26" s="1032">
        <v>43047</v>
      </c>
    </row>
    <row r="27" spans="1:17" ht="18" customHeight="1">
      <c r="A27" s="254" t="s">
        <v>187</v>
      </c>
      <c r="B27" s="1027" t="s">
        <v>59</v>
      </c>
      <c r="C27" s="1026">
        <v>10290</v>
      </c>
      <c r="D27" s="1026">
        <v>11188</v>
      </c>
      <c r="E27" s="1026">
        <v>10670</v>
      </c>
      <c r="F27" s="1026">
        <v>10757</v>
      </c>
      <c r="G27" s="1026">
        <v>10618</v>
      </c>
      <c r="H27" s="1026">
        <v>10376</v>
      </c>
      <c r="I27" s="1026">
        <v>10412</v>
      </c>
      <c r="J27" s="1026">
        <v>10557</v>
      </c>
      <c r="K27" s="1026">
        <v>10587</v>
      </c>
      <c r="L27" s="1026">
        <v>10582</v>
      </c>
      <c r="M27" s="1026">
        <v>11964</v>
      </c>
      <c r="N27" s="1026">
        <v>10737</v>
      </c>
      <c r="O27" s="1026">
        <v>10810</v>
      </c>
      <c r="P27" s="1026">
        <v>10889</v>
      </c>
      <c r="Q27" s="1032">
        <v>10950</v>
      </c>
    </row>
    <row r="28" spans="1:17" ht="18" customHeight="1">
      <c r="A28" s="254" t="s">
        <v>188</v>
      </c>
      <c r="B28" s="255" t="s">
        <v>60</v>
      </c>
      <c r="C28" s="1026">
        <v>7240</v>
      </c>
      <c r="D28" s="1026">
        <v>8251</v>
      </c>
      <c r="E28" s="1026">
        <v>8799</v>
      </c>
      <c r="F28" s="1026">
        <v>8866</v>
      </c>
      <c r="G28" s="1026">
        <v>8887</v>
      </c>
      <c r="H28" s="1026">
        <v>8761</v>
      </c>
      <c r="I28" s="1026">
        <v>8815</v>
      </c>
      <c r="J28" s="1026">
        <v>8989</v>
      </c>
      <c r="K28" s="1026">
        <v>9059</v>
      </c>
      <c r="L28" s="1026">
        <v>9091</v>
      </c>
      <c r="M28" s="1026">
        <v>9358</v>
      </c>
      <c r="N28" s="1026">
        <v>9238</v>
      </c>
      <c r="O28" s="1026">
        <v>9279</v>
      </c>
      <c r="P28" s="1026">
        <v>9313</v>
      </c>
      <c r="Q28" s="1032">
        <v>9526</v>
      </c>
    </row>
    <row r="29" spans="1:17" ht="18" customHeight="1">
      <c r="A29" s="254" t="s">
        <v>189</v>
      </c>
      <c r="B29" s="255" t="s">
        <v>61</v>
      </c>
      <c r="C29" s="1026">
        <v>4044</v>
      </c>
      <c r="D29" s="1026">
        <v>4541</v>
      </c>
      <c r="E29" s="1026">
        <v>4679</v>
      </c>
      <c r="F29" s="1026">
        <v>4739</v>
      </c>
      <c r="G29" s="1026">
        <v>4785</v>
      </c>
      <c r="H29" s="1026">
        <v>4706</v>
      </c>
      <c r="I29" s="1026">
        <v>4718</v>
      </c>
      <c r="J29" s="1026">
        <v>4768</v>
      </c>
      <c r="K29" s="1026">
        <v>4807</v>
      </c>
      <c r="L29" s="1026">
        <v>4811</v>
      </c>
      <c r="M29" s="1026">
        <v>4877</v>
      </c>
      <c r="N29" s="1026">
        <v>4856</v>
      </c>
      <c r="O29" s="1026">
        <v>4951</v>
      </c>
      <c r="P29" s="1026">
        <v>5087</v>
      </c>
      <c r="Q29" s="1032">
        <v>5167</v>
      </c>
    </row>
    <row r="30" spans="1:17" ht="18" customHeight="1">
      <c r="A30" s="254" t="s">
        <v>190</v>
      </c>
      <c r="B30" s="255" t="s">
        <v>62</v>
      </c>
      <c r="C30" s="1026">
        <v>3776</v>
      </c>
      <c r="D30" s="1026">
        <v>4066</v>
      </c>
      <c r="E30" s="1026">
        <v>3992</v>
      </c>
      <c r="F30" s="1026">
        <v>3970</v>
      </c>
      <c r="G30" s="1026">
        <v>3945</v>
      </c>
      <c r="H30" s="1026">
        <v>3908</v>
      </c>
      <c r="I30" s="1026">
        <v>3919</v>
      </c>
      <c r="J30" s="1026">
        <v>3935</v>
      </c>
      <c r="K30" s="1026">
        <v>3919</v>
      </c>
      <c r="L30" s="1026">
        <v>3886</v>
      </c>
      <c r="M30" s="1026">
        <v>3870</v>
      </c>
      <c r="N30" s="1026">
        <v>3872</v>
      </c>
      <c r="O30" s="1026">
        <v>3997</v>
      </c>
      <c r="P30" s="1026">
        <v>4119</v>
      </c>
      <c r="Q30" s="1032">
        <v>4173</v>
      </c>
    </row>
    <row r="31" spans="1:17" ht="18" customHeight="1">
      <c r="A31" s="254" t="s">
        <v>191</v>
      </c>
      <c r="B31" s="255" t="s">
        <v>63</v>
      </c>
      <c r="C31" s="1026">
        <v>11034</v>
      </c>
      <c r="D31" s="1026">
        <v>12811</v>
      </c>
      <c r="E31" s="1026">
        <v>13815</v>
      </c>
      <c r="F31" s="1026">
        <v>14014</v>
      </c>
      <c r="G31" s="1026">
        <v>14185</v>
      </c>
      <c r="H31" s="1026">
        <v>14003</v>
      </c>
      <c r="I31" s="1026">
        <v>14133</v>
      </c>
      <c r="J31" s="1026">
        <v>14312</v>
      </c>
      <c r="K31" s="1026">
        <v>14399</v>
      </c>
      <c r="L31" s="1026">
        <v>14662</v>
      </c>
      <c r="M31" s="1026">
        <v>14728</v>
      </c>
      <c r="N31" s="1026">
        <v>14654</v>
      </c>
      <c r="O31" s="1026">
        <v>14711</v>
      </c>
      <c r="P31" s="1026">
        <v>14953</v>
      </c>
      <c r="Q31" s="1032">
        <v>14989</v>
      </c>
    </row>
    <row r="32" spans="1:17" ht="18" customHeight="1">
      <c r="A32" s="254" t="s">
        <v>192</v>
      </c>
      <c r="B32" s="255" t="s">
        <v>64</v>
      </c>
      <c r="C32" s="1026">
        <v>36015</v>
      </c>
      <c r="D32" s="1026">
        <v>38251</v>
      </c>
      <c r="E32" s="1026">
        <v>38900</v>
      </c>
      <c r="F32" s="1026">
        <v>38920</v>
      </c>
      <c r="G32" s="1026">
        <v>38952</v>
      </c>
      <c r="H32" s="1026">
        <v>39093</v>
      </c>
      <c r="I32" s="1026">
        <v>39290</v>
      </c>
      <c r="J32" s="1026">
        <v>39493</v>
      </c>
      <c r="K32" s="1026">
        <v>39332</v>
      </c>
      <c r="L32" s="1026">
        <v>39680</v>
      </c>
      <c r="M32" s="1026">
        <v>40151</v>
      </c>
      <c r="N32" s="1026">
        <v>40008</v>
      </c>
      <c r="O32" s="1026">
        <v>40154</v>
      </c>
      <c r="P32" s="1026">
        <v>41012</v>
      </c>
      <c r="Q32" s="1032">
        <v>41191</v>
      </c>
    </row>
    <row r="33" spans="1:17" ht="18" customHeight="1">
      <c r="A33" s="254" t="s">
        <v>193</v>
      </c>
      <c r="B33" s="255" t="s">
        <v>65</v>
      </c>
      <c r="C33" s="1026">
        <v>10099</v>
      </c>
      <c r="D33" s="1026">
        <v>11419</v>
      </c>
      <c r="E33" s="1026">
        <v>11321</v>
      </c>
      <c r="F33" s="1026">
        <v>11310</v>
      </c>
      <c r="G33" s="1026">
        <v>11448</v>
      </c>
      <c r="H33" s="1026">
        <v>11214</v>
      </c>
      <c r="I33" s="1026">
        <v>11333</v>
      </c>
      <c r="J33" s="1026">
        <v>11450</v>
      </c>
      <c r="K33" s="1026">
        <v>11471</v>
      </c>
      <c r="L33" s="1026">
        <v>11830</v>
      </c>
      <c r="M33" s="1026">
        <v>11947</v>
      </c>
      <c r="N33" s="1026">
        <v>11977</v>
      </c>
      <c r="O33" s="1026">
        <v>12066</v>
      </c>
      <c r="P33" s="1026">
        <v>12289</v>
      </c>
      <c r="Q33" s="1032">
        <v>12327</v>
      </c>
    </row>
    <row r="34" spans="1:17" ht="18" customHeight="1">
      <c r="A34" s="254" t="s">
        <v>194</v>
      </c>
      <c r="B34" s="255" t="s">
        <v>66</v>
      </c>
      <c r="C34" s="1026">
        <v>3506</v>
      </c>
      <c r="D34" s="1026">
        <v>3966</v>
      </c>
      <c r="E34" s="1026">
        <v>4098</v>
      </c>
      <c r="F34" s="1026">
        <v>4141</v>
      </c>
      <c r="G34" s="1026">
        <v>4143</v>
      </c>
      <c r="H34" s="1026">
        <v>4043</v>
      </c>
      <c r="I34" s="1026">
        <v>4041</v>
      </c>
      <c r="J34" s="1026">
        <v>4152</v>
      </c>
      <c r="K34" s="1026">
        <v>4171</v>
      </c>
      <c r="L34" s="1026">
        <v>4150</v>
      </c>
      <c r="M34" s="1026">
        <v>4229</v>
      </c>
      <c r="N34" s="1026">
        <v>4205</v>
      </c>
      <c r="O34" s="1026">
        <v>4256</v>
      </c>
      <c r="P34" s="1026">
        <v>4337</v>
      </c>
      <c r="Q34" s="1032">
        <v>4361</v>
      </c>
    </row>
    <row r="35" spans="1:17" ht="18" customHeight="1">
      <c r="A35" s="254" t="s">
        <v>195</v>
      </c>
      <c r="B35" s="255" t="s">
        <v>67</v>
      </c>
      <c r="C35" s="1026">
        <v>10313</v>
      </c>
      <c r="D35" s="1026">
        <v>10455</v>
      </c>
      <c r="E35" s="1026">
        <v>10151</v>
      </c>
      <c r="F35" s="1026">
        <v>10107</v>
      </c>
      <c r="G35" s="1026">
        <v>10197</v>
      </c>
      <c r="H35" s="1026">
        <v>9953</v>
      </c>
      <c r="I35" s="1026">
        <v>10014</v>
      </c>
      <c r="J35" s="1026">
        <v>10080</v>
      </c>
      <c r="K35" s="1026">
        <v>10094</v>
      </c>
      <c r="L35" s="1026">
        <v>10039</v>
      </c>
      <c r="M35" s="1026">
        <v>10221</v>
      </c>
      <c r="N35" s="1026">
        <v>10066</v>
      </c>
      <c r="O35" s="1026">
        <v>10139</v>
      </c>
      <c r="P35" s="1026">
        <v>9907</v>
      </c>
      <c r="Q35" s="1032">
        <v>10206</v>
      </c>
    </row>
    <row r="36" spans="1:17" ht="18" customHeight="1">
      <c r="A36" s="254" t="s">
        <v>196</v>
      </c>
      <c r="B36" s="255" t="s">
        <v>68</v>
      </c>
      <c r="C36" s="1026">
        <v>2120</v>
      </c>
      <c r="D36" s="1026">
        <v>2441</v>
      </c>
      <c r="E36" s="1026">
        <v>2387</v>
      </c>
      <c r="F36" s="1026">
        <v>2371</v>
      </c>
      <c r="G36" s="1026">
        <v>2352</v>
      </c>
      <c r="H36" s="1026">
        <v>2326</v>
      </c>
      <c r="I36" s="1026">
        <v>2304</v>
      </c>
      <c r="J36" s="1026">
        <v>2387</v>
      </c>
      <c r="K36" s="1026">
        <v>2409</v>
      </c>
      <c r="L36" s="1026">
        <v>2446</v>
      </c>
      <c r="M36" s="1026">
        <v>2478</v>
      </c>
      <c r="N36" s="1026">
        <v>2452</v>
      </c>
      <c r="O36" s="1026">
        <v>2479</v>
      </c>
      <c r="P36" s="1026">
        <v>3007</v>
      </c>
      <c r="Q36" s="1032">
        <v>2658</v>
      </c>
    </row>
    <row r="37" spans="1:17" ht="18" customHeight="1">
      <c r="A37" s="254" t="s">
        <v>197</v>
      </c>
      <c r="B37" s="255" t="s">
        <v>69</v>
      </c>
      <c r="C37" s="1026">
        <v>3881</v>
      </c>
      <c r="D37" s="1026">
        <v>3921</v>
      </c>
      <c r="E37" s="1026">
        <v>3906</v>
      </c>
      <c r="F37" s="1026">
        <v>3895</v>
      </c>
      <c r="G37" s="1026">
        <v>3862</v>
      </c>
      <c r="H37" s="1026">
        <v>3761</v>
      </c>
      <c r="I37" s="1026">
        <v>3771</v>
      </c>
      <c r="J37" s="1026">
        <v>3824</v>
      </c>
      <c r="K37" s="1026">
        <v>3871</v>
      </c>
      <c r="L37" s="1026">
        <v>3886</v>
      </c>
      <c r="M37" s="1026">
        <v>3938</v>
      </c>
      <c r="N37" s="1026">
        <v>3887</v>
      </c>
      <c r="O37" s="1026">
        <v>3940</v>
      </c>
      <c r="P37" s="1026">
        <v>4169</v>
      </c>
      <c r="Q37" s="1032">
        <v>4066</v>
      </c>
    </row>
    <row r="38" spans="1:17" ht="18" customHeight="1">
      <c r="A38" s="254" t="s">
        <v>198</v>
      </c>
      <c r="B38" s="255" t="s">
        <v>347</v>
      </c>
      <c r="C38" s="1026">
        <v>578</v>
      </c>
      <c r="D38" s="1026">
        <v>32</v>
      </c>
      <c r="E38" s="1026">
        <v>18</v>
      </c>
      <c r="F38" s="1026">
        <v>8</v>
      </c>
      <c r="G38" s="1026">
        <v>18</v>
      </c>
      <c r="H38" s="1026">
        <v>17</v>
      </c>
      <c r="I38" s="1026">
        <v>18</v>
      </c>
      <c r="J38" s="1026">
        <v>17</v>
      </c>
      <c r="K38" s="1026">
        <v>32</v>
      </c>
      <c r="L38" s="1026">
        <v>31</v>
      </c>
      <c r="M38" s="1026">
        <v>41</v>
      </c>
      <c r="N38" s="1026">
        <v>17</v>
      </c>
      <c r="O38" s="1026">
        <v>54</v>
      </c>
      <c r="P38" s="1026">
        <v>61</v>
      </c>
      <c r="Q38" s="1032">
        <v>13</v>
      </c>
    </row>
    <row r="39" spans="1:17" ht="18" customHeight="1">
      <c r="A39" s="254" t="s">
        <v>239</v>
      </c>
      <c r="B39" s="255" t="s">
        <v>713</v>
      </c>
      <c r="C39" s="1026">
        <v>3083</v>
      </c>
      <c r="D39" s="1026">
        <v>3377</v>
      </c>
      <c r="E39" s="1026">
        <v>3703</v>
      </c>
      <c r="F39" s="1026">
        <v>3822</v>
      </c>
      <c r="G39" s="1026">
        <v>3905</v>
      </c>
      <c r="H39" s="1026">
        <v>3874</v>
      </c>
      <c r="I39" s="1026">
        <v>3862</v>
      </c>
      <c r="J39" s="1026">
        <v>4019</v>
      </c>
      <c r="K39" s="1026">
        <v>4132</v>
      </c>
      <c r="L39" s="1026">
        <v>4008</v>
      </c>
      <c r="M39" s="1026">
        <v>4017</v>
      </c>
      <c r="N39" s="1026">
        <v>3996</v>
      </c>
      <c r="O39" s="1026">
        <v>4355</v>
      </c>
      <c r="P39" s="1026">
        <v>4537</v>
      </c>
      <c r="Q39" s="1032">
        <v>4948</v>
      </c>
    </row>
    <row r="40" spans="1:17" ht="30" customHeight="1" thickBot="1">
      <c r="A40" s="1033"/>
      <c r="B40" s="1034" t="s">
        <v>714</v>
      </c>
      <c r="C40" s="1035">
        <v>969972</v>
      </c>
      <c r="D40" s="1035">
        <v>1044576</v>
      </c>
      <c r="E40" s="1035">
        <v>1025314</v>
      </c>
      <c r="F40" s="1035">
        <v>1024266</v>
      </c>
      <c r="G40" s="1035">
        <v>1021493</v>
      </c>
      <c r="H40" s="1035">
        <v>1006506</v>
      </c>
      <c r="I40" s="1035">
        <v>1010254</v>
      </c>
      <c r="J40" s="1035">
        <v>1018544</v>
      </c>
      <c r="K40" s="1035">
        <v>1022982</v>
      </c>
      <c r="L40" s="1035">
        <v>1024405</v>
      </c>
      <c r="M40" s="1035">
        <v>1035178</v>
      </c>
      <c r="N40" s="1035">
        <v>1032280</v>
      </c>
      <c r="O40" s="1035">
        <v>1040259</v>
      </c>
      <c r="P40" s="1035">
        <v>1051042</v>
      </c>
      <c r="Q40" s="1036">
        <v>1051697</v>
      </c>
    </row>
    <row r="41" spans="1:17" ht="18" hidden="1" customHeight="1">
      <c r="A41" s="1028" t="s">
        <v>260</v>
      </c>
      <c r="B41" s="706"/>
      <c r="C41" s="991"/>
      <c r="D41" s="991"/>
      <c r="E41" s="991"/>
      <c r="F41" s="991"/>
      <c r="G41" s="991"/>
      <c r="H41" s="991"/>
      <c r="I41" s="991"/>
      <c r="J41" s="991"/>
      <c r="K41" s="991"/>
      <c r="L41" s="991"/>
      <c r="M41" s="991"/>
      <c r="N41" s="991"/>
      <c r="O41" s="991"/>
      <c r="P41" s="991"/>
      <c r="Q41" s="991"/>
    </row>
    <row r="42" spans="1:17" ht="18" hidden="1" customHeight="1">
      <c r="A42" s="1025" t="s">
        <v>18</v>
      </c>
      <c r="B42" s="255" t="s">
        <v>37</v>
      </c>
      <c r="C42" s="991"/>
      <c r="D42" s="991"/>
      <c r="E42" s="991"/>
      <c r="F42" s="991"/>
      <c r="G42" s="991"/>
      <c r="H42" s="991"/>
      <c r="I42" s="991"/>
      <c r="J42" s="991"/>
      <c r="K42" s="991"/>
      <c r="L42" s="991"/>
      <c r="M42" s="991"/>
      <c r="N42" s="991"/>
      <c r="O42" s="991"/>
      <c r="P42" s="991"/>
      <c r="Q42" s="991"/>
    </row>
    <row r="43" spans="1:17" ht="18" hidden="1" customHeight="1">
      <c r="A43" s="1025" t="s">
        <v>19</v>
      </c>
      <c r="B43" s="255" t="s">
        <v>38</v>
      </c>
      <c r="C43" s="991"/>
      <c r="D43" s="991"/>
      <c r="E43" s="991"/>
      <c r="F43" s="991"/>
      <c r="G43" s="991"/>
      <c r="H43" s="991"/>
      <c r="I43" s="991"/>
      <c r="J43" s="991"/>
      <c r="K43" s="991"/>
      <c r="L43" s="991"/>
      <c r="M43" s="991"/>
      <c r="N43" s="991"/>
      <c r="O43" s="991"/>
      <c r="P43" s="991"/>
      <c r="Q43" s="991"/>
    </row>
    <row r="44" spans="1:17" ht="18" hidden="1" customHeight="1">
      <c r="A44" s="1025" t="s">
        <v>20</v>
      </c>
      <c r="B44" s="255" t="s">
        <v>39</v>
      </c>
      <c r="C44" s="991"/>
      <c r="D44" s="991"/>
      <c r="E44" s="991"/>
      <c r="F44" s="991"/>
      <c r="G44" s="991"/>
      <c r="H44" s="991"/>
      <c r="I44" s="991"/>
      <c r="J44" s="991"/>
      <c r="K44" s="991"/>
      <c r="L44" s="991"/>
      <c r="M44" s="991"/>
      <c r="N44" s="991"/>
      <c r="O44" s="991"/>
      <c r="P44" s="991"/>
      <c r="Q44" s="991"/>
    </row>
    <row r="45" spans="1:17" ht="18" hidden="1" customHeight="1">
      <c r="A45" s="1025" t="s">
        <v>22</v>
      </c>
      <c r="B45" s="255" t="s">
        <v>40</v>
      </c>
      <c r="C45" s="991"/>
      <c r="D45" s="991"/>
      <c r="E45" s="991"/>
      <c r="F45" s="991"/>
      <c r="G45" s="991"/>
      <c r="H45" s="991"/>
      <c r="I45" s="991"/>
      <c r="J45" s="991"/>
      <c r="K45" s="991"/>
      <c r="L45" s="991"/>
      <c r="M45" s="991"/>
      <c r="N45" s="991"/>
      <c r="O45" s="991"/>
      <c r="P45" s="991"/>
      <c r="Q45" s="991"/>
    </row>
    <row r="46" spans="1:17" ht="18" hidden="1" customHeight="1">
      <c r="A46" s="1025" t="s">
        <v>23</v>
      </c>
      <c r="B46" s="255" t="s">
        <v>41</v>
      </c>
      <c r="C46" s="991"/>
      <c r="D46" s="991"/>
      <c r="E46" s="991"/>
      <c r="F46" s="991"/>
      <c r="G46" s="991"/>
      <c r="H46" s="991"/>
      <c r="I46" s="991"/>
      <c r="J46" s="991"/>
      <c r="K46" s="991"/>
      <c r="L46" s="991"/>
      <c r="M46" s="991"/>
      <c r="N46" s="991"/>
      <c r="O46" s="991"/>
      <c r="P46" s="991"/>
      <c r="Q46" s="991"/>
    </row>
    <row r="47" spans="1:17" ht="18" hidden="1" customHeight="1">
      <c r="A47" s="1025" t="s">
        <v>24</v>
      </c>
      <c r="B47" s="255" t="s">
        <v>42</v>
      </c>
      <c r="C47" s="991"/>
      <c r="D47" s="991"/>
      <c r="E47" s="991"/>
      <c r="F47" s="991"/>
      <c r="G47" s="991"/>
      <c r="H47" s="991"/>
      <c r="I47" s="991"/>
      <c r="J47" s="991"/>
      <c r="K47" s="991"/>
      <c r="L47" s="991"/>
      <c r="M47" s="991"/>
      <c r="N47" s="991"/>
      <c r="O47" s="991"/>
      <c r="P47" s="991"/>
      <c r="Q47" s="991"/>
    </row>
    <row r="48" spans="1:17" ht="18" hidden="1" customHeight="1">
      <c r="A48" s="1025" t="s">
        <v>25</v>
      </c>
      <c r="B48" s="255" t="s">
        <v>43</v>
      </c>
      <c r="C48" s="991"/>
      <c r="D48" s="991"/>
      <c r="E48" s="991"/>
      <c r="F48" s="991"/>
      <c r="G48" s="991"/>
      <c r="H48" s="991"/>
      <c r="I48" s="991"/>
      <c r="J48" s="991"/>
      <c r="K48" s="991"/>
      <c r="L48" s="991"/>
      <c r="M48" s="991"/>
      <c r="N48" s="991"/>
      <c r="O48" s="991"/>
      <c r="P48" s="991"/>
      <c r="Q48" s="991"/>
    </row>
    <row r="49" spans="1:17" ht="18" hidden="1" customHeight="1">
      <c r="A49" s="1025" t="s">
        <v>26</v>
      </c>
      <c r="B49" s="255" t="s">
        <v>44</v>
      </c>
      <c r="C49" s="991"/>
      <c r="D49" s="991"/>
      <c r="E49" s="991"/>
      <c r="F49" s="991"/>
      <c r="G49" s="991"/>
      <c r="H49" s="991"/>
      <c r="I49" s="991"/>
      <c r="J49" s="991"/>
      <c r="K49" s="991"/>
      <c r="L49" s="991"/>
      <c r="M49" s="991"/>
      <c r="N49" s="991"/>
      <c r="O49" s="991"/>
      <c r="P49" s="991"/>
      <c r="Q49" s="991"/>
    </row>
    <row r="50" spans="1:17" ht="18" hidden="1" customHeight="1">
      <c r="A50" s="1025" t="s">
        <v>27</v>
      </c>
      <c r="B50" s="1027" t="s">
        <v>45</v>
      </c>
      <c r="C50" s="991"/>
      <c r="D50" s="991"/>
      <c r="E50" s="991"/>
      <c r="F50" s="991"/>
      <c r="G50" s="991"/>
      <c r="H50" s="991"/>
      <c r="I50" s="991"/>
      <c r="J50" s="991"/>
      <c r="K50" s="991"/>
      <c r="L50" s="991"/>
      <c r="M50" s="991"/>
      <c r="N50" s="991"/>
      <c r="O50" s="991"/>
      <c r="P50" s="991"/>
      <c r="Q50" s="991"/>
    </row>
    <row r="51" spans="1:17" ht="18" hidden="1" customHeight="1">
      <c r="A51" s="1025" t="s">
        <v>28</v>
      </c>
      <c r="B51" s="1027" t="s">
        <v>46</v>
      </c>
      <c r="C51" s="991"/>
      <c r="D51" s="991"/>
      <c r="E51" s="991"/>
      <c r="F51" s="991"/>
      <c r="G51" s="991"/>
      <c r="H51" s="991"/>
      <c r="I51" s="991"/>
      <c r="J51" s="991"/>
      <c r="K51" s="991"/>
      <c r="L51" s="991"/>
      <c r="M51" s="991"/>
      <c r="N51" s="991"/>
      <c r="O51" s="991"/>
      <c r="P51" s="991"/>
      <c r="Q51" s="991"/>
    </row>
    <row r="52" spans="1:17" ht="18" hidden="1" customHeight="1">
      <c r="A52" s="1025" t="s">
        <v>119</v>
      </c>
      <c r="B52" s="255" t="s">
        <v>47</v>
      </c>
      <c r="C52" s="991"/>
      <c r="D52" s="991"/>
      <c r="E52" s="991"/>
      <c r="F52" s="991"/>
      <c r="G52" s="991"/>
      <c r="H52" s="991"/>
      <c r="I52" s="991"/>
      <c r="J52" s="991"/>
      <c r="K52" s="991"/>
      <c r="L52" s="991"/>
      <c r="M52" s="991"/>
      <c r="N52" s="991"/>
      <c r="O52" s="991"/>
      <c r="P52" s="991"/>
      <c r="Q52" s="991"/>
    </row>
    <row r="53" spans="1:17" ht="18" hidden="1" customHeight="1">
      <c r="A53" s="1025" t="s">
        <v>81</v>
      </c>
      <c r="B53" s="255" t="s">
        <v>48</v>
      </c>
      <c r="C53" s="991"/>
      <c r="D53" s="991"/>
      <c r="E53" s="991"/>
      <c r="F53" s="991"/>
      <c r="G53" s="991"/>
      <c r="H53" s="991"/>
      <c r="I53" s="991"/>
      <c r="J53" s="991"/>
      <c r="K53" s="991"/>
      <c r="L53" s="991"/>
      <c r="M53" s="991"/>
      <c r="N53" s="991"/>
      <c r="O53" s="991"/>
      <c r="P53" s="991"/>
      <c r="Q53" s="991"/>
    </row>
    <row r="54" spans="1:17" ht="18" hidden="1" customHeight="1">
      <c r="A54" s="1025" t="s">
        <v>82</v>
      </c>
      <c r="B54" s="255" t="s">
        <v>49</v>
      </c>
      <c r="C54" s="991"/>
      <c r="D54" s="991"/>
      <c r="E54" s="991"/>
      <c r="F54" s="991"/>
      <c r="G54" s="991"/>
      <c r="H54" s="991"/>
      <c r="I54" s="991"/>
      <c r="J54" s="991"/>
      <c r="K54" s="991"/>
      <c r="L54" s="991"/>
      <c r="M54" s="991"/>
      <c r="N54" s="991"/>
      <c r="O54" s="991"/>
      <c r="P54" s="991"/>
      <c r="Q54" s="991"/>
    </row>
    <row r="55" spans="1:17" ht="18" hidden="1" customHeight="1">
      <c r="A55" s="1025" t="s">
        <v>83</v>
      </c>
      <c r="B55" s="255" t="s">
        <v>50</v>
      </c>
      <c r="C55" s="991"/>
      <c r="D55" s="991"/>
      <c r="E55" s="991"/>
      <c r="F55" s="991"/>
      <c r="G55" s="991"/>
      <c r="H55" s="991"/>
      <c r="I55" s="991"/>
      <c r="J55" s="991"/>
      <c r="K55" s="991"/>
      <c r="L55" s="991"/>
      <c r="M55" s="991"/>
      <c r="N55" s="991"/>
      <c r="O55" s="991"/>
      <c r="P55" s="991"/>
      <c r="Q55" s="991"/>
    </row>
    <row r="56" spans="1:17" ht="18" hidden="1" customHeight="1">
      <c r="A56" s="1025" t="s">
        <v>84</v>
      </c>
      <c r="B56" s="255" t="s">
        <v>51</v>
      </c>
      <c r="C56" s="991"/>
      <c r="D56" s="991"/>
      <c r="E56" s="991"/>
      <c r="F56" s="991"/>
      <c r="G56" s="991"/>
      <c r="H56" s="991"/>
      <c r="I56" s="991"/>
      <c r="J56" s="991"/>
      <c r="K56" s="991"/>
      <c r="L56" s="991"/>
      <c r="M56" s="991"/>
      <c r="N56" s="991"/>
      <c r="O56" s="991"/>
      <c r="P56" s="991"/>
      <c r="Q56" s="991"/>
    </row>
    <row r="57" spans="1:17" ht="18" hidden="1" customHeight="1">
      <c r="A57" s="1025" t="s">
        <v>85</v>
      </c>
      <c r="B57" s="255" t="s">
        <v>52</v>
      </c>
      <c r="C57" s="991"/>
      <c r="D57" s="991"/>
      <c r="E57" s="991"/>
      <c r="F57" s="991"/>
      <c r="G57" s="991"/>
      <c r="H57" s="991"/>
      <c r="I57" s="991"/>
      <c r="J57" s="991"/>
      <c r="K57" s="991"/>
      <c r="L57" s="991"/>
      <c r="M57" s="991"/>
      <c r="N57" s="991"/>
      <c r="O57" s="991"/>
      <c r="P57" s="991"/>
      <c r="Q57" s="991"/>
    </row>
    <row r="58" spans="1:17" ht="18" hidden="1" customHeight="1">
      <c r="A58" s="1025" t="s">
        <v>86</v>
      </c>
      <c r="B58" s="255" t="s">
        <v>53</v>
      </c>
      <c r="C58" s="991"/>
      <c r="D58" s="991"/>
      <c r="E58" s="991"/>
      <c r="F58" s="991"/>
      <c r="G58" s="991"/>
      <c r="H58" s="991"/>
      <c r="I58" s="991"/>
      <c r="J58" s="991"/>
      <c r="K58" s="991"/>
      <c r="L58" s="991"/>
      <c r="M58" s="991"/>
      <c r="N58" s="991"/>
      <c r="O58" s="991"/>
      <c r="P58" s="991"/>
      <c r="Q58" s="991"/>
    </row>
    <row r="59" spans="1:17" ht="18" hidden="1" customHeight="1">
      <c r="A59" s="1025" t="s">
        <v>87</v>
      </c>
      <c r="B59" s="255" t="s">
        <v>54</v>
      </c>
      <c r="C59" s="991"/>
      <c r="D59" s="991"/>
      <c r="E59" s="991"/>
      <c r="F59" s="991"/>
      <c r="G59" s="991"/>
      <c r="H59" s="991"/>
      <c r="I59" s="991"/>
      <c r="J59" s="991"/>
      <c r="K59" s="991"/>
      <c r="L59" s="991"/>
      <c r="M59" s="991"/>
      <c r="N59" s="991"/>
      <c r="O59" s="991"/>
      <c r="P59" s="991"/>
      <c r="Q59" s="991"/>
    </row>
    <row r="60" spans="1:17" ht="18" hidden="1" customHeight="1">
      <c r="A60" s="1025" t="s">
        <v>88</v>
      </c>
      <c r="B60" s="255" t="s">
        <v>55</v>
      </c>
      <c r="C60" s="991"/>
      <c r="D60" s="991"/>
      <c r="E60" s="991"/>
      <c r="F60" s="991"/>
      <c r="G60" s="991"/>
      <c r="H60" s="991"/>
      <c r="I60" s="991"/>
      <c r="J60" s="991"/>
      <c r="K60" s="991"/>
      <c r="L60" s="991"/>
      <c r="M60" s="991"/>
      <c r="N60" s="991"/>
      <c r="O60" s="991"/>
      <c r="P60" s="991"/>
      <c r="Q60" s="991"/>
    </row>
    <row r="61" spans="1:17" ht="18" hidden="1" customHeight="1">
      <c r="A61" s="1025" t="s">
        <v>120</v>
      </c>
      <c r="B61" s="255" t="s">
        <v>56</v>
      </c>
      <c r="C61" s="991"/>
      <c r="D61" s="991"/>
      <c r="E61" s="991"/>
      <c r="F61" s="991"/>
      <c r="G61" s="991"/>
      <c r="H61" s="991"/>
      <c r="I61" s="991"/>
      <c r="J61" s="991"/>
      <c r="K61" s="991"/>
      <c r="L61" s="991"/>
      <c r="M61" s="991"/>
      <c r="N61" s="991"/>
      <c r="O61" s="991"/>
      <c r="P61" s="991"/>
      <c r="Q61" s="991"/>
    </row>
    <row r="62" spans="1:17" ht="18" hidden="1" customHeight="1">
      <c r="A62" s="1025" t="s">
        <v>185</v>
      </c>
      <c r="B62" s="1027" t="s">
        <v>57</v>
      </c>
      <c r="C62" s="991"/>
      <c r="D62" s="991"/>
      <c r="E62" s="991"/>
      <c r="F62" s="991"/>
      <c r="G62" s="991"/>
      <c r="H62" s="991"/>
      <c r="I62" s="991"/>
      <c r="J62" s="991"/>
      <c r="K62" s="991"/>
      <c r="L62" s="991"/>
      <c r="M62" s="991"/>
      <c r="N62" s="991"/>
      <c r="O62" s="991"/>
      <c r="P62" s="991"/>
      <c r="Q62" s="991"/>
    </row>
    <row r="63" spans="1:17" ht="18" hidden="1" customHeight="1">
      <c r="A63" s="1025" t="s">
        <v>186</v>
      </c>
      <c r="B63" s="1027" t="s">
        <v>58</v>
      </c>
      <c r="C63" s="991"/>
      <c r="D63" s="991"/>
      <c r="E63" s="991"/>
      <c r="F63" s="991"/>
      <c r="G63" s="991"/>
      <c r="H63" s="991"/>
      <c r="I63" s="991"/>
      <c r="J63" s="991"/>
      <c r="K63" s="991"/>
      <c r="L63" s="991"/>
      <c r="M63" s="991"/>
      <c r="N63" s="991"/>
      <c r="O63" s="991"/>
      <c r="P63" s="991"/>
      <c r="Q63" s="991"/>
    </row>
    <row r="64" spans="1:17" ht="18" hidden="1" customHeight="1">
      <c r="A64" s="1025" t="s">
        <v>187</v>
      </c>
      <c r="B64" s="1027" t="s">
        <v>59</v>
      </c>
      <c r="C64" s="991"/>
      <c r="D64" s="991"/>
      <c r="E64" s="991"/>
      <c r="F64" s="991"/>
      <c r="G64" s="991"/>
      <c r="H64" s="991"/>
      <c r="I64" s="991"/>
      <c r="J64" s="991"/>
      <c r="K64" s="991"/>
      <c r="L64" s="991"/>
      <c r="M64" s="991"/>
      <c r="N64" s="991"/>
      <c r="O64" s="991"/>
      <c r="P64" s="991"/>
      <c r="Q64" s="991"/>
    </row>
    <row r="65" spans="1:17" ht="18" hidden="1" customHeight="1">
      <c r="A65" s="1025" t="s">
        <v>188</v>
      </c>
      <c r="B65" s="255" t="s">
        <v>60</v>
      </c>
      <c r="C65" s="991"/>
      <c r="D65" s="991"/>
      <c r="E65" s="991"/>
      <c r="F65" s="991"/>
      <c r="G65" s="991"/>
      <c r="H65" s="991"/>
      <c r="I65" s="991"/>
      <c r="J65" s="991"/>
      <c r="K65" s="991"/>
      <c r="L65" s="991"/>
      <c r="M65" s="991"/>
      <c r="N65" s="991"/>
      <c r="O65" s="991"/>
      <c r="P65" s="991"/>
      <c r="Q65" s="991"/>
    </row>
    <row r="66" spans="1:17" ht="18" hidden="1" customHeight="1">
      <c r="A66" s="1025" t="s">
        <v>189</v>
      </c>
      <c r="B66" s="255" t="s">
        <v>61</v>
      </c>
      <c r="C66" s="991"/>
      <c r="D66" s="991"/>
      <c r="E66" s="991"/>
      <c r="F66" s="991"/>
      <c r="G66" s="991"/>
      <c r="H66" s="991"/>
      <c r="I66" s="991"/>
      <c r="J66" s="991"/>
      <c r="K66" s="991"/>
      <c r="L66" s="991"/>
      <c r="M66" s="991"/>
      <c r="N66" s="991"/>
      <c r="O66" s="991"/>
      <c r="P66" s="991"/>
      <c r="Q66" s="991"/>
    </row>
    <row r="67" spans="1:17" ht="18" hidden="1" customHeight="1">
      <c r="A67" s="1025" t="s">
        <v>190</v>
      </c>
      <c r="B67" s="255" t="s">
        <v>62</v>
      </c>
      <c r="C67" s="991"/>
      <c r="D67" s="991"/>
      <c r="E67" s="991"/>
      <c r="F67" s="991"/>
      <c r="G67" s="991"/>
      <c r="H67" s="991"/>
      <c r="I67" s="991"/>
      <c r="J67" s="991"/>
      <c r="K67" s="991"/>
      <c r="L67" s="991"/>
      <c r="M67" s="991"/>
      <c r="N67" s="991"/>
      <c r="O67" s="991"/>
      <c r="P67" s="991"/>
      <c r="Q67" s="991"/>
    </row>
    <row r="68" spans="1:17" ht="18" hidden="1" customHeight="1">
      <c r="A68" s="1025" t="s">
        <v>191</v>
      </c>
      <c r="B68" s="255" t="s">
        <v>63</v>
      </c>
      <c r="C68" s="991"/>
      <c r="D68" s="991"/>
      <c r="E68" s="991"/>
      <c r="F68" s="991"/>
      <c r="G68" s="991"/>
      <c r="H68" s="991"/>
      <c r="I68" s="991"/>
      <c r="J68" s="991"/>
      <c r="K68" s="991"/>
      <c r="L68" s="991"/>
      <c r="M68" s="991"/>
      <c r="N68" s="991"/>
      <c r="O68" s="991"/>
      <c r="P68" s="991"/>
      <c r="Q68" s="991"/>
    </row>
    <row r="69" spans="1:17" ht="18" hidden="1" customHeight="1">
      <c r="A69" s="1025" t="s">
        <v>192</v>
      </c>
      <c r="B69" s="255" t="s">
        <v>64</v>
      </c>
      <c r="C69" s="991"/>
      <c r="D69" s="991"/>
      <c r="E69" s="991"/>
      <c r="F69" s="991"/>
      <c r="G69" s="991"/>
      <c r="H69" s="991"/>
      <c r="I69" s="991"/>
      <c r="J69" s="991"/>
      <c r="K69" s="991"/>
      <c r="L69" s="991"/>
      <c r="M69" s="991"/>
      <c r="N69" s="991"/>
      <c r="O69" s="991"/>
      <c r="P69" s="991"/>
      <c r="Q69" s="991"/>
    </row>
    <row r="70" spans="1:17" ht="18" hidden="1" customHeight="1">
      <c r="A70" s="1025" t="s">
        <v>193</v>
      </c>
      <c r="B70" s="255" t="s">
        <v>65</v>
      </c>
      <c r="C70" s="991"/>
      <c r="D70" s="991"/>
      <c r="E70" s="991"/>
      <c r="F70" s="991"/>
      <c r="G70" s="991"/>
      <c r="H70" s="991"/>
      <c r="I70" s="991"/>
      <c r="J70" s="991"/>
      <c r="K70" s="991"/>
      <c r="L70" s="991"/>
      <c r="M70" s="991"/>
      <c r="N70" s="991"/>
      <c r="O70" s="991"/>
      <c r="P70" s="991"/>
      <c r="Q70" s="991"/>
    </row>
    <row r="71" spans="1:17" ht="18" hidden="1" customHeight="1">
      <c r="A71" s="1025" t="s">
        <v>194</v>
      </c>
      <c r="B71" s="255" t="s">
        <v>66</v>
      </c>
      <c r="C71" s="991"/>
      <c r="D71" s="991"/>
      <c r="E71" s="991"/>
      <c r="F71" s="991"/>
      <c r="G71" s="991"/>
      <c r="H71" s="991"/>
      <c r="I71" s="991"/>
      <c r="J71" s="991"/>
      <c r="K71" s="991"/>
      <c r="L71" s="991"/>
      <c r="M71" s="991"/>
      <c r="N71" s="991"/>
      <c r="O71" s="991"/>
      <c r="P71" s="991"/>
      <c r="Q71" s="991"/>
    </row>
    <row r="72" spans="1:17" ht="18" hidden="1" customHeight="1">
      <c r="A72" s="1025" t="s">
        <v>195</v>
      </c>
      <c r="B72" s="255" t="s">
        <v>67</v>
      </c>
      <c r="C72" s="991"/>
      <c r="D72" s="991"/>
      <c r="E72" s="991"/>
      <c r="F72" s="991"/>
      <c r="G72" s="991"/>
      <c r="H72" s="991"/>
      <c r="I72" s="991"/>
      <c r="J72" s="991"/>
      <c r="K72" s="991"/>
      <c r="L72" s="991"/>
      <c r="M72" s="991"/>
      <c r="N72" s="991"/>
      <c r="O72" s="991"/>
      <c r="P72" s="991"/>
      <c r="Q72" s="991"/>
    </row>
    <row r="73" spans="1:17" ht="18" hidden="1" customHeight="1">
      <c r="A73" s="1025" t="s">
        <v>196</v>
      </c>
      <c r="B73" s="255" t="s">
        <v>68</v>
      </c>
      <c r="C73" s="991"/>
      <c r="D73" s="991"/>
      <c r="E73" s="991"/>
      <c r="F73" s="991"/>
      <c r="G73" s="991"/>
      <c r="H73" s="991"/>
      <c r="I73" s="991"/>
      <c r="J73" s="991"/>
      <c r="K73" s="991"/>
      <c r="L73" s="991"/>
      <c r="M73" s="991"/>
      <c r="N73" s="991"/>
      <c r="O73" s="991"/>
      <c r="P73" s="991"/>
      <c r="Q73" s="991"/>
    </row>
    <row r="74" spans="1:17" ht="18" hidden="1" customHeight="1">
      <c r="A74" s="1025" t="s">
        <v>197</v>
      </c>
      <c r="B74" s="255" t="s">
        <v>69</v>
      </c>
      <c r="C74" s="991"/>
      <c r="D74" s="991"/>
      <c r="E74" s="991"/>
      <c r="F74" s="991"/>
      <c r="G74" s="991"/>
      <c r="H74" s="991"/>
      <c r="I74" s="991"/>
      <c r="J74" s="991"/>
      <c r="K74" s="991"/>
      <c r="L74" s="991"/>
      <c r="M74" s="991"/>
      <c r="N74" s="991"/>
      <c r="O74" s="991"/>
      <c r="P74" s="991"/>
      <c r="Q74" s="991"/>
    </row>
    <row r="75" spans="1:17" ht="18" hidden="1" customHeight="1">
      <c r="A75" s="1025" t="s">
        <v>198</v>
      </c>
      <c r="B75" s="255" t="s">
        <v>70</v>
      </c>
      <c r="C75" s="991"/>
      <c r="D75" s="991"/>
      <c r="E75" s="991"/>
      <c r="F75" s="991"/>
      <c r="G75" s="991"/>
      <c r="H75" s="991"/>
      <c r="I75" s="991"/>
      <c r="J75" s="991"/>
      <c r="K75" s="991"/>
      <c r="L75" s="991"/>
      <c r="M75" s="991"/>
      <c r="N75" s="991"/>
      <c r="O75" s="991"/>
      <c r="P75" s="991"/>
      <c r="Q75" s="991"/>
    </row>
    <row r="76" spans="1:17" ht="30.75" hidden="1" customHeight="1">
      <c r="A76" s="1029"/>
      <c r="B76" s="1030" t="s">
        <v>118</v>
      </c>
      <c r="C76" s="1031"/>
      <c r="D76" s="1031"/>
      <c r="E76" s="1031"/>
      <c r="F76" s="1031"/>
      <c r="G76" s="1031"/>
      <c r="H76" s="1031"/>
      <c r="I76" s="1031"/>
      <c r="J76" s="1031"/>
      <c r="K76" s="1031"/>
      <c r="L76" s="1031"/>
      <c r="M76" s="1031"/>
      <c r="N76" s="1031"/>
      <c r="O76" s="1031"/>
      <c r="P76" s="1031"/>
      <c r="Q76" s="1031"/>
    </row>
    <row r="77" spans="1:17" ht="40.5" hidden="1" customHeight="1" thickBot="1">
      <c r="A77" s="1568" t="s">
        <v>276</v>
      </c>
      <c r="B77" s="1568"/>
      <c r="C77" s="1568"/>
      <c r="D77" s="298"/>
      <c r="E77" s="1567"/>
      <c r="F77" s="1567"/>
      <c r="G77" s="1567"/>
      <c r="H77" s="1567"/>
      <c r="I77" s="1567"/>
      <c r="J77" s="1567"/>
      <c r="K77" s="1567"/>
      <c r="L77" s="1567"/>
      <c r="M77" s="1567"/>
      <c r="N77" s="1567"/>
      <c r="O77" s="1567"/>
      <c r="P77" s="1567"/>
      <c r="Q77" s="1567"/>
    </row>
    <row r="78" spans="1:17" ht="12.75" customHeight="1">
      <c r="A78" s="167"/>
    </row>
  </sheetData>
  <mergeCells count="9">
    <mergeCell ref="A1:Q1"/>
    <mergeCell ref="A2:B3"/>
    <mergeCell ref="C2:C3"/>
    <mergeCell ref="E77:Q77"/>
    <mergeCell ref="A77:C77"/>
    <mergeCell ref="D2:D3"/>
    <mergeCell ref="E2:G2"/>
    <mergeCell ref="A4:B4"/>
    <mergeCell ref="H2:Q2"/>
  </mergeCells>
  <printOptions horizontalCentered="1"/>
  <pageMargins left="0.31496062992125984" right="0.39370078740157483" top="0.74803149606299213" bottom="0.27559055118110237" header="0.55118110236220474" footer="0.15748031496062992"/>
  <pageSetup paperSize="9" scale="65"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1" manualBreakCount="1">
    <brk id="40" max="95" man="1"/>
  </rowBreaks>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N11"/>
  <sheetViews>
    <sheetView showGridLines="0" view="pageBreakPreview" topLeftCell="C1" zoomScale="115" zoomScaleNormal="100" zoomScaleSheetLayoutView="115" workbookViewId="0">
      <selection activeCell="N2" sqref="N2"/>
    </sheetView>
  </sheetViews>
  <sheetFormatPr defaultRowHeight="15.5"/>
  <cols>
    <col min="1" max="1" width="1.69140625" customWidth="1"/>
    <col min="2" max="2" width="26.84375" customWidth="1"/>
    <col min="3" max="12" width="9.69140625" customWidth="1"/>
    <col min="13" max="14" width="10.23046875" bestFit="1" customWidth="1"/>
  </cols>
  <sheetData>
    <row r="1" spans="1:14" ht="75" customHeight="1">
      <c r="A1" s="1306" t="s">
        <v>849</v>
      </c>
      <c r="B1" s="1307"/>
      <c r="C1" s="1307"/>
      <c r="D1" s="1307"/>
      <c r="E1" s="1307"/>
      <c r="F1" s="1307"/>
      <c r="G1" s="1307"/>
      <c r="H1" s="1307"/>
      <c r="I1" s="1307"/>
      <c r="J1" s="1307"/>
      <c r="K1" s="1307"/>
      <c r="L1" s="1308"/>
    </row>
    <row r="2" spans="1:14" ht="22" customHeight="1">
      <c r="A2" s="1311" t="s">
        <v>425</v>
      </c>
      <c r="B2" s="1312"/>
      <c r="C2" s="1314">
        <v>2020</v>
      </c>
      <c r="D2" s="1314"/>
      <c r="E2" s="1314"/>
      <c r="F2" s="1314"/>
      <c r="G2" s="1314"/>
      <c r="H2" s="1314"/>
      <c r="I2" s="1314"/>
      <c r="J2" s="1314"/>
      <c r="K2" s="1314"/>
      <c r="L2" s="1315"/>
    </row>
    <row r="3" spans="1:14" ht="22" customHeight="1">
      <c r="A3" s="1311"/>
      <c r="B3" s="1312"/>
      <c r="C3" s="1050" t="s">
        <v>0</v>
      </c>
      <c r="D3" s="1148" t="s">
        <v>1</v>
      </c>
      <c r="E3" s="1148" t="s">
        <v>2</v>
      </c>
      <c r="F3" s="1148" t="s">
        <v>3</v>
      </c>
      <c r="G3" s="1148" t="s">
        <v>4</v>
      </c>
      <c r="H3" s="1148" t="s">
        <v>5</v>
      </c>
      <c r="I3" s="1148" t="s">
        <v>6</v>
      </c>
      <c r="J3" s="1148" t="s">
        <v>269</v>
      </c>
      <c r="K3" s="1050" t="s">
        <v>7</v>
      </c>
      <c r="L3" s="1203" t="s">
        <v>13</v>
      </c>
    </row>
    <row r="4" spans="1:14" ht="9" customHeight="1">
      <c r="A4" s="207"/>
      <c r="B4" s="81"/>
      <c r="C4" s="81"/>
      <c r="D4" s="81"/>
      <c r="E4" s="81"/>
      <c r="F4" s="81"/>
      <c r="G4" s="81"/>
      <c r="H4" s="81"/>
      <c r="I4" s="81"/>
      <c r="J4" s="81"/>
      <c r="K4" s="81"/>
      <c r="L4" s="1204"/>
    </row>
    <row r="5" spans="1:14">
      <c r="A5" s="208" t="s">
        <v>17</v>
      </c>
      <c r="B5" s="234" t="s">
        <v>772</v>
      </c>
      <c r="C5" s="1201">
        <v>0</v>
      </c>
      <c r="D5" s="1201">
        <v>0</v>
      </c>
      <c r="E5" s="1201">
        <v>0</v>
      </c>
      <c r="F5" s="1201">
        <v>0</v>
      </c>
      <c r="G5" s="1201">
        <v>0</v>
      </c>
      <c r="H5" s="1201">
        <v>0</v>
      </c>
      <c r="I5" s="1201">
        <v>0</v>
      </c>
      <c r="J5" s="1201">
        <v>0</v>
      </c>
      <c r="K5" s="1201">
        <v>0</v>
      </c>
      <c r="L5" s="1205">
        <v>1580093.8354631499</v>
      </c>
    </row>
    <row r="6" spans="1:14">
      <c r="A6" s="208" t="s">
        <v>17</v>
      </c>
      <c r="B6" s="234" t="s">
        <v>773</v>
      </c>
      <c r="C6" s="1201">
        <v>0</v>
      </c>
      <c r="D6" s="1201">
        <v>0</v>
      </c>
      <c r="E6" s="1201">
        <v>0</v>
      </c>
      <c r="F6" s="1201">
        <v>0</v>
      </c>
      <c r="G6" s="1201">
        <v>0</v>
      </c>
      <c r="H6" s="1201">
        <v>0</v>
      </c>
      <c r="I6" s="1201">
        <v>0</v>
      </c>
      <c r="J6" s="1201">
        <v>0</v>
      </c>
      <c r="K6" s="1201">
        <v>0</v>
      </c>
      <c r="L6" s="1205">
        <v>926292.07309199998</v>
      </c>
    </row>
    <row r="7" spans="1:14">
      <c r="A7" s="208" t="s">
        <v>17</v>
      </c>
      <c r="B7" s="234" t="s">
        <v>774</v>
      </c>
      <c r="C7" s="1201">
        <v>0</v>
      </c>
      <c r="D7" s="1201">
        <v>0</v>
      </c>
      <c r="E7" s="1201">
        <v>0</v>
      </c>
      <c r="F7" s="1201">
        <v>0</v>
      </c>
      <c r="G7" s="1201">
        <v>0</v>
      </c>
      <c r="H7" s="1201">
        <v>0</v>
      </c>
      <c r="I7" s="1201">
        <v>0</v>
      </c>
      <c r="J7" s="1201">
        <v>0</v>
      </c>
      <c r="K7" s="1201">
        <v>0</v>
      </c>
      <c r="L7" s="1205">
        <v>2408649.0819276501</v>
      </c>
    </row>
    <row r="8" spans="1:14">
      <c r="A8" s="208" t="s">
        <v>17</v>
      </c>
      <c r="B8" s="234" t="s">
        <v>775</v>
      </c>
      <c r="C8" s="1202">
        <v>0</v>
      </c>
      <c r="D8" s="1202">
        <v>0</v>
      </c>
      <c r="E8" s="1202">
        <v>0</v>
      </c>
      <c r="F8" s="1202">
        <v>0</v>
      </c>
      <c r="G8" s="1202">
        <v>0</v>
      </c>
      <c r="H8" s="1202">
        <v>0</v>
      </c>
      <c r="I8" s="1202">
        <v>0</v>
      </c>
      <c r="J8" s="1202">
        <v>0</v>
      </c>
      <c r="K8" s="1202">
        <v>0</v>
      </c>
      <c r="L8" s="1206">
        <v>4909463.22333063</v>
      </c>
      <c r="M8" s="197"/>
    </row>
    <row r="9" spans="1:14" ht="16" thickBot="1">
      <c r="A9" s="440"/>
      <c r="B9" s="441" t="s">
        <v>229</v>
      </c>
      <c r="C9" s="442">
        <f t="shared" ref="C9:K9" si="0">SUM(C6:C8)</f>
        <v>0</v>
      </c>
      <c r="D9" s="442">
        <f t="shared" si="0"/>
        <v>0</v>
      </c>
      <c r="E9" s="442">
        <f t="shared" si="0"/>
        <v>0</v>
      </c>
      <c r="F9" s="442">
        <f t="shared" si="0"/>
        <v>0</v>
      </c>
      <c r="G9" s="442">
        <f t="shared" si="0"/>
        <v>0</v>
      </c>
      <c r="H9" s="442">
        <f t="shared" si="0"/>
        <v>0</v>
      </c>
      <c r="I9" s="442">
        <f t="shared" si="0"/>
        <v>0</v>
      </c>
      <c r="J9" s="442">
        <f t="shared" si="0"/>
        <v>0</v>
      </c>
      <c r="K9" s="442">
        <f t="shared" si="0"/>
        <v>0</v>
      </c>
      <c r="L9" s="443">
        <f>SUM(L5:L8)</f>
        <v>9824498.2138134297</v>
      </c>
      <c r="N9" s="1270"/>
    </row>
    <row r="10" spans="1:14" s="11" customFormat="1" ht="17.25" hidden="1" customHeight="1" thickBot="1">
      <c r="A10" s="1316" t="s">
        <v>255</v>
      </c>
      <c r="B10" s="1317"/>
      <c r="C10" s="439"/>
      <c r="D10" s="439"/>
      <c r="E10" s="439"/>
      <c r="F10" s="439"/>
      <c r="G10" s="439"/>
      <c r="H10" s="439"/>
      <c r="I10" s="439"/>
      <c r="J10" s="439"/>
      <c r="K10" s="439"/>
      <c r="L10" s="439"/>
    </row>
    <row r="11" spans="1:14">
      <c r="A11" s="137"/>
      <c r="B11" s="138"/>
      <c r="C11" s="138"/>
      <c r="D11" s="138"/>
      <c r="E11" s="138"/>
      <c r="F11" s="138"/>
      <c r="G11" s="138"/>
      <c r="H11" s="138"/>
      <c r="I11" s="138"/>
      <c r="J11" s="138"/>
      <c r="K11" s="138"/>
      <c r="L11" s="138"/>
    </row>
  </sheetData>
  <mergeCells count="4">
    <mergeCell ref="A1:L1"/>
    <mergeCell ref="A10:B10"/>
    <mergeCell ref="A2:B3"/>
    <mergeCell ref="C2:L2"/>
  </mergeCells>
  <printOptions horizontalCentered="1"/>
  <pageMargins left="0.31496062992125984" right="0.39370078740157483" top="0.74803149606299213" bottom="0.27559055118110237" header="0.55118110236220474" footer="0.15748031496062992"/>
  <pageSetup paperSize="9" scale="67"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F10"/>
  <sheetViews>
    <sheetView showGridLines="0" view="pageBreakPreview" zoomScale="115" zoomScaleNormal="100" zoomScaleSheetLayoutView="115" workbookViewId="0">
      <selection activeCell="N2" sqref="N2"/>
    </sheetView>
  </sheetViews>
  <sheetFormatPr defaultRowHeight="15.5"/>
  <cols>
    <col min="1" max="1" width="32.53515625" customWidth="1"/>
    <col min="2" max="5" width="6.4609375" customWidth="1"/>
  </cols>
  <sheetData>
    <row r="1" spans="1:6" ht="75" customHeight="1">
      <c r="A1" s="1306" t="s">
        <v>788</v>
      </c>
      <c r="B1" s="1307"/>
      <c r="C1" s="1307"/>
      <c r="D1" s="1307"/>
      <c r="E1" s="1308"/>
    </row>
    <row r="2" spans="1:6" ht="15" customHeight="1">
      <c r="A2" s="1330" t="s">
        <v>426</v>
      </c>
      <c r="B2" s="1331" t="s">
        <v>764</v>
      </c>
      <c r="C2" s="1331"/>
      <c r="D2" s="1331"/>
      <c r="E2" s="1332"/>
    </row>
    <row r="3" spans="1:6" ht="61.5" customHeight="1">
      <c r="A3" s="1330"/>
      <c r="B3" s="1090" t="s">
        <v>109</v>
      </c>
      <c r="C3" s="445" t="s">
        <v>110</v>
      </c>
      <c r="D3" s="445" t="s">
        <v>111</v>
      </c>
      <c r="E3" s="446" t="s">
        <v>112</v>
      </c>
    </row>
    <row r="4" spans="1:6">
      <c r="A4" s="447"/>
      <c r="B4" s="444"/>
      <c r="C4" s="444"/>
      <c r="D4" s="444"/>
      <c r="E4" s="448"/>
    </row>
    <row r="5" spans="1:6">
      <c r="A5" s="297" t="s">
        <v>772</v>
      </c>
      <c r="B5" s="1078">
        <v>0</v>
      </c>
      <c r="C5" s="1077">
        <v>24</v>
      </c>
      <c r="D5" s="1077">
        <v>48</v>
      </c>
      <c r="E5" s="1079">
        <v>5</v>
      </c>
      <c r="F5" s="55"/>
    </row>
    <row r="6" spans="1:6">
      <c r="A6" s="297" t="s">
        <v>773</v>
      </c>
      <c r="B6" s="1078">
        <v>0</v>
      </c>
      <c r="C6" s="1077">
        <v>0</v>
      </c>
      <c r="D6" s="1077">
        <v>6</v>
      </c>
      <c r="E6" s="1079">
        <v>8</v>
      </c>
      <c r="F6" s="55"/>
    </row>
    <row r="7" spans="1:6">
      <c r="A7" s="297" t="s">
        <v>774</v>
      </c>
      <c r="B7" s="1078">
        <v>0</v>
      </c>
      <c r="C7" s="1077">
        <v>0</v>
      </c>
      <c r="D7" s="1077">
        <v>0</v>
      </c>
      <c r="E7" s="1079">
        <v>12</v>
      </c>
      <c r="F7" s="55"/>
    </row>
    <row r="8" spans="1:6">
      <c r="A8" s="297" t="s">
        <v>775</v>
      </c>
      <c r="B8" s="1078">
        <v>0</v>
      </c>
      <c r="C8" s="1077">
        <v>0</v>
      </c>
      <c r="D8" s="1077">
        <v>0</v>
      </c>
      <c r="E8" s="1079">
        <v>4</v>
      </c>
      <c r="F8" s="55"/>
    </row>
    <row r="9" spans="1:6" ht="16" thickBot="1">
      <c r="A9" s="449" t="s">
        <v>72</v>
      </c>
      <c r="B9" s="1080">
        <f>SUM(B6:B8)</f>
        <v>0</v>
      </c>
      <c r="C9" s="1080">
        <f>SUM(C5:C8)</f>
        <v>24</v>
      </c>
      <c r="D9" s="1080">
        <f>SUM(D5:D8)</f>
        <v>54</v>
      </c>
      <c r="E9" s="1081">
        <f>SUM(E5:E8)</f>
        <v>29</v>
      </c>
      <c r="F9" s="55">
        <f>SUM(C9:E9)</f>
        <v>107</v>
      </c>
    </row>
    <row r="10" spans="1:6" ht="24" hidden="1" customHeight="1" thickBot="1">
      <c r="A10" s="1149" t="s">
        <v>248</v>
      </c>
      <c r="B10" s="1089"/>
      <c r="C10" s="1089"/>
      <c r="D10" s="1089"/>
      <c r="E10" s="1089"/>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75"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N195"/>
  <sheetViews>
    <sheetView showGridLines="0" view="pageBreakPreview" zoomScale="90" zoomScaleNormal="85" zoomScaleSheetLayoutView="90" workbookViewId="0">
      <selection activeCell="N2" sqref="N2"/>
    </sheetView>
  </sheetViews>
  <sheetFormatPr defaultColWidth="9.23046875" defaultRowHeight="15.5"/>
  <cols>
    <col min="1" max="1" width="43.69140625" style="407" customWidth="1"/>
    <col min="2" max="11" width="10.23046875" style="407" customWidth="1"/>
    <col min="12" max="12" width="9.23046875" style="407"/>
    <col min="13" max="13" width="10.15234375" style="407" bestFit="1" customWidth="1"/>
    <col min="14" max="14" width="10.53515625" style="407" bestFit="1" customWidth="1"/>
    <col min="15" max="16384" width="9.23046875" style="407"/>
  </cols>
  <sheetData>
    <row r="1" spans="1:14" ht="90" customHeight="1">
      <c r="A1" s="1306" t="s">
        <v>848</v>
      </c>
      <c r="B1" s="1307"/>
      <c r="C1" s="1307"/>
      <c r="D1" s="1307"/>
      <c r="E1" s="1307"/>
      <c r="F1" s="1307"/>
      <c r="G1" s="1307"/>
      <c r="H1" s="1307"/>
      <c r="I1" s="1307"/>
      <c r="J1" s="1307"/>
      <c r="K1" s="1308"/>
    </row>
    <row r="2" spans="1:14" ht="22" customHeight="1">
      <c r="A2" s="1333" t="s">
        <v>427</v>
      </c>
      <c r="B2" s="1334">
        <v>2021</v>
      </c>
      <c r="C2" s="1334"/>
      <c r="D2" s="1334"/>
      <c r="E2" s="1334"/>
      <c r="F2" s="1334"/>
      <c r="G2" s="1334"/>
      <c r="H2" s="1334"/>
      <c r="I2" s="1334"/>
      <c r="J2" s="1334"/>
      <c r="K2" s="1335"/>
    </row>
    <row r="3" spans="1:14" ht="22" customHeight="1">
      <c r="A3" s="1333"/>
      <c r="B3" s="1150" t="s">
        <v>0</v>
      </c>
      <c r="C3" s="1150" t="s">
        <v>1</v>
      </c>
      <c r="D3" s="1150" t="s">
        <v>2</v>
      </c>
      <c r="E3" s="1150" t="s">
        <v>3</v>
      </c>
      <c r="F3" s="1150" t="s">
        <v>4</v>
      </c>
      <c r="G3" s="1150" t="s">
        <v>5</v>
      </c>
      <c r="H3" s="1150" t="s">
        <v>6</v>
      </c>
      <c r="I3" s="1150" t="s">
        <v>269</v>
      </c>
      <c r="J3" s="1150" t="s">
        <v>7</v>
      </c>
      <c r="K3" s="1207" t="s">
        <v>13</v>
      </c>
    </row>
    <row r="4" spans="1:14">
      <c r="A4" s="452" t="s">
        <v>437</v>
      </c>
      <c r="B4" s="313">
        <v>0</v>
      </c>
      <c r="C4" s="313">
        <v>0</v>
      </c>
      <c r="D4" s="313">
        <v>0</v>
      </c>
      <c r="E4" s="313">
        <v>0</v>
      </c>
      <c r="F4" s="313">
        <v>0</v>
      </c>
      <c r="G4" s="313">
        <v>0</v>
      </c>
      <c r="H4" s="313">
        <v>0</v>
      </c>
      <c r="I4" s="313">
        <v>0</v>
      </c>
      <c r="J4" s="313">
        <v>0</v>
      </c>
      <c r="K4" s="1208">
        <v>8518392.2750176992</v>
      </c>
      <c r="L4" s="145"/>
      <c r="M4" s="145"/>
      <c r="N4" s="408"/>
    </row>
    <row r="5" spans="1:14">
      <c r="A5" s="165" t="s">
        <v>428</v>
      </c>
      <c r="B5" s="312">
        <v>0</v>
      </c>
      <c r="C5" s="312">
        <v>0</v>
      </c>
      <c r="D5" s="312">
        <v>0</v>
      </c>
      <c r="E5" s="312">
        <v>0</v>
      </c>
      <c r="F5" s="312">
        <v>0</v>
      </c>
      <c r="G5" s="312">
        <v>0</v>
      </c>
      <c r="H5" s="312">
        <v>0</v>
      </c>
      <c r="I5" s="312">
        <v>0</v>
      </c>
      <c r="J5" s="312">
        <v>0</v>
      </c>
      <c r="K5" s="1209">
        <v>8042117.3633687999</v>
      </c>
      <c r="L5" s="145"/>
      <c r="M5" s="145"/>
      <c r="N5" s="408"/>
    </row>
    <row r="6" spans="1:14">
      <c r="A6" s="165" t="s">
        <v>738</v>
      </c>
      <c r="B6" s="312">
        <v>0</v>
      </c>
      <c r="C6" s="312">
        <v>0</v>
      </c>
      <c r="D6" s="312">
        <v>0</v>
      </c>
      <c r="E6" s="312">
        <v>0</v>
      </c>
      <c r="F6" s="312">
        <v>0</v>
      </c>
      <c r="G6" s="312">
        <v>0</v>
      </c>
      <c r="H6" s="312">
        <v>0</v>
      </c>
      <c r="I6" s="312">
        <v>0</v>
      </c>
      <c r="J6" s="312">
        <v>0</v>
      </c>
      <c r="K6" s="1209">
        <v>288970.49109949998</v>
      </c>
      <c r="L6" s="145"/>
      <c r="M6" s="145"/>
      <c r="N6" s="408"/>
    </row>
    <row r="7" spans="1:14">
      <c r="A7" s="165" t="s">
        <v>430</v>
      </c>
      <c r="B7" s="312">
        <v>0</v>
      </c>
      <c r="C7" s="312">
        <v>0</v>
      </c>
      <c r="D7" s="312">
        <v>0</v>
      </c>
      <c r="E7" s="312">
        <v>0</v>
      </c>
      <c r="F7" s="312">
        <v>0</v>
      </c>
      <c r="G7" s="312">
        <v>0</v>
      </c>
      <c r="H7" s="312">
        <v>0</v>
      </c>
      <c r="I7" s="312">
        <v>0</v>
      </c>
      <c r="J7" s="312">
        <v>0</v>
      </c>
      <c r="K7" s="1209">
        <v>25993.1408515</v>
      </c>
      <c r="L7" s="145"/>
      <c r="M7" s="145"/>
      <c r="N7" s="408"/>
    </row>
    <row r="8" spans="1:14">
      <c r="A8" s="165" t="s">
        <v>431</v>
      </c>
      <c r="B8" s="312">
        <v>0</v>
      </c>
      <c r="C8" s="312">
        <v>0</v>
      </c>
      <c r="D8" s="312">
        <v>0</v>
      </c>
      <c r="E8" s="312">
        <v>0</v>
      </c>
      <c r="F8" s="312">
        <v>0</v>
      </c>
      <c r="G8" s="312">
        <v>0</v>
      </c>
      <c r="H8" s="312">
        <v>0</v>
      </c>
      <c r="I8" s="312">
        <v>0</v>
      </c>
      <c r="J8" s="312">
        <v>0</v>
      </c>
      <c r="K8" s="1209">
        <v>23741.589908800001</v>
      </c>
      <c r="L8" s="145"/>
      <c r="M8" s="145"/>
      <c r="N8" s="408"/>
    </row>
    <row r="9" spans="1:14">
      <c r="A9" s="165" t="s">
        <v>432</v>
      </c>
      <c r="B9" s="312">
        <v>0</v>
      </c>
      <c r="C9" s="312">
        <v>0</v>
      </c>
      <c r="D9" s="312">
        <v>0</v>
      </c>
      <c r="E9" s="312">
        <v>0</v>
      </c>
      <c r="F9" s="312">
        <v>0</v>
      </c>
      <c r="G9" s="312">
        <v>0</v>
      </c>
      <c r="H9" s="312">
        <v>0</v>
      </c>
      <c r="I9" s="312">
        <v>0</v>
      </c>
      <c r="J9" s="312">
        <v>0</v>
      </c>
      <c r="K9" s="1209">
        <v>137569.68978910003</v>
      </c>
      <c r="L9" s="145"/>
      <c r="M9" s="145"/>
      <c r="N9" s="408"/>
    </row>
    <row r="10" spans="1:14" ht="23">
      <c r="A10" s="452" t="s">
        <v>433</v>
      </c>
      <c r="B10" s="313">
        <v>0</v>
      </c>
      <c r="C10" s="313">
        <v>0</v>
      </c>
      <c r="D10" s="313">
        <v>0</v>
      </c>
      <c r="E10" s="313">
        <v>0</v>
      </c>
      <c r="F10" s="313">
        <v>0</v>
      </c>
      <c r="G10" s="313">
        <v>0</v>
      </c>
      <c r="H10" s="313">
        <v>0</v>
      </c>
      <c r="I10" s="313">
        <v>0</v>
      </c>
      <c r="J10" s="313">
        <v>0</v>
      </c>
      <c r="K10" s="1208">
        <v>2130082.1571446001</v>
      </c>
      <c r="L10" s="145"/>
      <c r="M10" s="145"/>
      <c r="N10" s="408"/>
    </row>
    <row r="11" spans="1:14">
      <c r="A11" s="165" t="s">
        <v>428</v>
      </c>
      <c r="B11" s="312">
        <v>0</v>
      </c>
      <c r="C11" s="312">
        <v>0</v>
      </c>
      <c r="D11" s="312">
        <v>0</v>
      </c>
      <c r="E11" s="312">
        <v>0</v>
      </c>
      <c r="F11" s="312">
        <v>0</v>
      </c>
      <c r="G11" s="312">
        <v>0</v>
      </c>
      <c r="H11" s="312">
        <v>0</v>
      </c>
      <c r="I11" s="312">
        <v>0</v>
      </c>
      <c r="J11" s="312">
        <v>0</v>
      </c>
      <c r="K11" s="1209">
        <v>2093653.6345184003</v>
      </c>
      <c r="L11" s="145"/>
      <c r="M11" s="145"/>
      <c r="N11" s="408"/>
    </row>
    <row r="12" spans="1:14">
      <c r="A12" s="165" t="s">
        <v>739</v>
      </c>
      <c r="B12" s="312">
        <v>0</v>
      </c>
      <c r="C12" s="312">
        <v>0</v>
      </c>
      <c r="D12" s="312">
        <v>0</v>
      </c>
      <c r="E12" s="312">
        <v>0</v>
      </c>
      <c r="F12" s="312">
        <v>0</v>
      </c>
      <c r="G12" s="312">
        <v>0</v>
      </c>
      <c r="H12" s="312">
        <v>0</v>
      </c>
      <c r="I12" s="312">
        <v>0</v>
      </c>
      <c r="J12" s="312">
        <v>0</v>
      </c>
      <c r="K12" s="1209">
        <v>32117.2593165</v>
      </c>
      <c r="L12" s="145"/>
      <c r="M12" s="145"/>
      <c r="N12" s="408"/>
    </row>
    <row r="13" spans="1:14">
      <c r="A13" s="165" t="s">
        <v>430</v>
      </c>
      <c r="B13" s="312">
        <v>0</v>
      </c>
      <c r="C13" s="312">
        <v>0</v>
      </c>
      <c r="D13" s="312">
        <v>0</v>
      </c>
      <c r="E13" s="312">
        <v>0</v>
      </c>
      <c r="F13" s="312">
        <v>0</v>
      </c>
      <c r="G13" s="312">
        <v>0</v>
      </c>
      <c r="H13" s="312">
        <v>0</v>
      </c>
      <c r="I13" s="312">
        <v>0</v>
      </c>
      <c r="J13" s="312">
        <v>0</v>
      </c>
      <c r="K13" s="1209">
        <v>1244.8267899999998</v>
      </c>
      <c r="L13" s="145"/>
      <c r="M13" s="145"/>
      <c r="N13" s="408"/>
    </row>
    <row r="14" spans="1:14">
      <c r="A14" s="165" t="s">
        <v>431</v>
      </c>
      <c r="B14" s="312">
        <v>0</v>
      </c>
      <c r="C14" s="312">
        <v>0</v>
      </c>
      <c r="D14" s="312">
        <v>0</v>
      </c>
      <c r="E14" s="312">
        <v>0</v>
      </c>
      <c r="F14" s="312">
        <v>0</v>
      </c>
      <c r="G14" s="312">
        <v>0</v>
      </c>
      <c r="H14" s="312">
        <v>0</v>
      </c>
      <c r="I14" s="312">
        <v>0</v>
      </c>
      <c r="J14" s="312">
        <v>0</v>
      </c>
      <c r="K14" s="1209">
        <v>287.40899300000001</v>
      </c>
      <c r="L14" s="145"/>
      <c r="M14" s="145"/>
      <c r="N14" s="408"/>
    </row>
    <row r="15" spans="1:14">
      <c r="A15" s="165" t="s">
        <v>432</v>
      </c>
      <c r="B15" s="312">
        <v>0</v>
      </c>
      <c r="C15" s="312">
        <v>0</v>
      </c>
      <c r="D15" s="312">
        <v>0</v>
      </c>
      <c r="E15" s="312">
        <v>0</v>
      </c>
      <c r="F15" s="312">
        <v>0</v>
      </c>
      <c r="G15" s="312">
        <v>0</v>
      </c>
      <c r="H15" s="312">
        <v>0</v>
      </c>
      <c r="I15" s="312">
        <v>0</v>
      </c>
      <c r="J15" s="312">
        <v>0</v>
      </c>
      <c r="K15" s="1209">
        <v>2779.0275266999997</v>
      </c>
      <c r="L15" s="145"/>
      <c r="M15" s="145"/>
      <c r="N15" s="408"/>
    </row>
    <row r="16" spans="1:14" ht="23">
      <c r="A16" s="453" t="s">
        <v>815</v>
      </c>
      <c r="B16" s="313">
        <v>0</v>
      </c>
      <c r="C16" s="313">
        <v>0</v>
      </c>
      <c r="D16" s="313">
        <v>0</v>
      </c>
      <c r="E16" s="313">
        <v>0</v>
      </c>
      <c r="F16" s="313">
        <v>0</v>
      </c>
      <c r="G16" s="313">
        <v>0</v>
      </c>
      <c r="H16" s="313">
        <v>0</v>
      </c>
      <c r="I16" s="313">
        <v>0</v>
      </c>
      <c r="J16" s="313">
        <v>0</v>
      </c>
      <c r="K16" s="1208">
        <v>191615.68385909998</v>
      </c>
      <c r="L16" s="145"/>
      <c r="M16" s="145"/>
      <c r="N16" s="408"/>
    </row>
    <row r="17" spans="1:14" ht="24">
      <c r="A17" s="454" t="s">
        <v>813</v>
      </c>
      <c r="B17" s="320">
        <v>0</v>
      </c>
      <c r="C17" s="320">
        <v>0</v>
      </c>
      <c r="D17" s="320">
        <v>0</v>
      </c>
      <c r="E17" s="320">
        <v>0</v>
      </c>
      <c r="F17" s="320">
        <v>0</v>
      </c>
      <c r="G17" s="320">
        <v>0</v>
      </c>
      <c r="H17" s="320">
        <v>0</v>
      </c>
      <c r="I17" s="320">
        <v>0</v>
      </c>
      <c r="J17" s="320">
        <v>0</v>
      </c>
      <c r="K17" s="1212">
        <v>50286.788493789005</v>
      </c>
      <c r="L17" s="145"/>
      <c r="M17" s="145"/>
      <c r="N17" s="408"/>
    </row>
    <row r="18" spans="1:14">
      <c r="A18" s="165" t="s">
        <v>428</v>
      </c>
      <c r="B18" s="312">
        <v>0</v>
      </c>
      <c r="C18" s="312">
        <v>0</v>
      </c>
      <c r="D18" s="312">
        <v>0</v>
      </c>
      <c r="E18" s="312">
        <v>0</v>
      </c>
      <c r="F18" s="312">
        <v>0</v>
      </c>
      <c r="G18" s="312">
        <v>0</v>
      </c>
      <c r="H18" s="312">
        <v>0</v>
      </c>
      <c r="I18" s="312">
        <v>0</v>
      </c>
      <c r="J18" s="312">
        <v>0</v>
      </c>
      <c r="K18" s="1209">
        <v>50258.982750852003</v>
      </c>
      <c r="L18" s="145"/>
      <c r="M18" s="145"/>
      <c r="N18" s="408"/>
    </row>
    <row r="19" spans="1:14">
      <c r="A19" s="165" t="s">
        <v>739</v>
      </c>
      <c r="B19" s="312">
        <v>0</v>
      </c>
      <c r="C19" s="312">
        <v>0</v>
      </c>
      <c r="D19" s="312">
        <v>0</v>
      </c>
      <c r="E19" s="312">
        <v>0</v>
      </c>
      <c r="F19" s="312">
        <v>0</v>
      </c>
      <c r="G19" s="312">
        <v>0</v>
      </c>
      <c r="H19" s="312">
        <v>0</v>
      </c>
      <c r="I19" s="312">
        <v>0</v>
      </c>
      <c r="J19" s="312">
        <v>0</v>
      </c>
      <c r="K19" s="1209">
        <v>17.488989570000001</v>
      </c>
      <c r="L19" s="145"/>
      <c r="M19" s="145"/>
      <c r="N19" s="408"/>
    </row>
    <row r="20" spans="1:14">
      <c r="A20" s="165" t="s">
        <v>430</v>
      </c>
      <c r="B20" s="312">
        <v>0</v>
      </c>
      <c r="C20" s="312">
        <v>0</v>
      </c>
      <c r="D20" s="312">
        <v>0</v>
      </c>
      <c r="E20" s="312">
        <v>0</v>
      </c>
      <c r="F20" s="312">
        <v>0</v>
      </c>
      <c r="G20" s="312">
        <v>0</v>
      </c>
      <c r="H20" s="312">
        <v>0</v>
      </c>
      <c r="I20" s="312">
        <v>0</v>
      </c>
      <c r="J20" s="312">
        <v>0</v>
      </c>
      <c r="K20" s="1209">
        <v>3.0483888000000001E-2</v>
      </c>
      <c r="L20" s="145"/>
      <c r="M20" s="145"/>
      <c r="N20" s="408"/>
    </row>
    <row r="21" spans="1:14">
      <c r="A21" s="165" t="s">
        <v>431</v>
      </c>
      <c r="B21" s="312">
        <v>0</v>
      </c>
      <c r="C21" s="312">
        <v>0</v>
      </c>
      <c r="D21" s="312">
        <v>0</v>
      </c>
      <c r="E21" s="312">
        <v>0</v>
      </c>
      <c r="F21" s="312">
        <v>0</v>
      </c>
      <c r="G21" s="312">
        <v>0</v>
      </c>
      <c r="H21" s="312">
        <v>0</v>
      </c>
      <c r="I21" s="312">
        <v>0</v>
      </c>
      <c r="J21" s="312">
        <v>0</v>
      </c>
      <c r="K21" s="1209">
        <v>6.0739879999999998E-3</v>
      </c>
      <c r="L21" s="145"/>
      <c r="M21" s="145"/>
      <c r="N21" s="408"/>
    </row>
    <row r="22" spans="1:14">
      <c r="A22" s="165" t="s">
        <v>432</v>
      </c>
      <c r="B22" s="312">
        <v>0</v>
      </c>
      <c r="C22" s="312">
        <v>0</v>
      </c>
      <c r="D22" s="312">
        <v>0</v>
      </c>
      <c r="E22" s="312">
        <v>0</v>
      </c>
      <c r="F22" s="312">
        <v>0</v>
      </c>
      <c r="G22" s="312">
        <v>0</v>
      </c>
      <c r="H22" s="312">
        <v>0</v>
      </c>
      <c r="I22" s="312">
        <v>0</v>
      </c>
      <c r="J22" s="312">
        <v>0</v>
      </c>
      <c r="K22" s="1209">
        <v>10.280195491000001</v>
      </c>
      <c r="L22" s="145"/>
      <c r="M22" s="145"/>
      <c r="N22" s="408"/>
    </row>
    <row r="23" spans="1:14" ht="23.5" thickBot="1">
      <c r="A23" s="455" t="s">
        <v>814</v>
      </c>
      <c r="B23" s="314">
        <v>0</v>
      </c>
      <c r="C23" s="314">
        <v>0</v>
      </c>
      <c r="D23" s="314">
        <v>0</v>
      </c>
      <c r="E23" s="314">
        <v>0</v>
      </c>
      <c r="F23" s="314">
        <v>0</v>
      </c>
      <c r="G23" s="314">
        <v>0</v>
      </c>
      <c r="H23" s="314">
        <v>0</v>
      </c>
      <c r="I23" s="314">
        <v>0</v>
      </c>
      <c r="J23" s="314">
        <v>0</v>
      </c>
      <c r="K23" s="1211">
        <v>10.316753367</v>
      </c>
      <c r="L23" s="145"/>
      <c r="M23" s="145"/>
      <c r="N23" s="408"/>
    </row>
    <row r="24" spans="1:14" s="1155" customFormat="1" ht="90" customHeight="1">
      <c r="A24" s="1306" t="s">
        <v>840</v>
      </c>
      <c r="B24" s="1307"/>
      <c r="C24" s="1307"/>
      <c r="D24" s="1307"/>
      <c r="E24" s="1307"/>
      <c r="F24" s="1307"/>
      <c r="G24" s="1307"/>
      <c r="H24" s="1307"/>
      <c r="I24" s="1307"/>
      <c r="J24" s="1307"/>
      <c r="K24" s="1308"/>
    </row>
    <row r="25" spans="1:14" s="1155" customFormat="1" ht="22" customHeight="1">
      <c r="A25" s="1333" t="s">
        <v>427</v>
      </c>
      <c r="B25" s="1334">
        <v>2021</v>
      </c>
      <c r="C25" s="1334"/>
      <c r="D25" s="1334"/>
      <c r="E25" s="1334"/>
      <c r="F25" s="1334"/>
      <c r="G25" s="1334"/>
      <c r="H25" s="1334"/>
      <c r="I25" s="1334"/>
      <c r="J25" s="1334"/>
      <c r="K25" s="1335"/>
    </row>
    <row r="26" spans="1:14" s="1155" customFormat="1" ht="22" customHeight="1">
      <c r="A26" s="1333"/>
      <c r="B26" s="1150" t="s">
        <v>0</v>
      </c>
      <c r="C26" s="1150" t="s">
        <v>1</v>
      </c>
      <c r="D26" s="1150" t="s">
        <v>2</v>
      </c>
      <c r="E26" s="1150" t="s">
        <v>3</v>
      </c>
      <c r="F26" s="1150" t="s">
        <v>4</v>
      </c>
      <c r="G26" s="1150" t="s">
        <v>5</v>
      </c>
      <c r="H26" s="1150" t="s">
        <v>6</v>
      </c>
      <c r="I26" s="1150" t="s">
        <v>269</v>
      </c>
      <c r="J26" s="1150" t="s">
        <v>7</v>
      </c>
      <c r="K26" s="1207" t="s">
        <v>13</v>
      </c>
    </row>
    <row r="27" spans="1:14" s="1155" customFormat="1">
      <c r="A27" s="452" t="s">
        <v>437</v>
      </c>
      <c r="B27" s="313">
        <v>0</v>
      </c>
      <c r="C27" s="313">
        <v>0</v>
      </c>
      <c r="D27" s="313">
        <v>0</v>
      </c>
      <c r="E27" s="313">
        <v>0</v>
      </c>
      <c r="F27" s="313">
        <v>0</v>
      </c>
      <c r="G27" s="313">
        <v>0</v>
      </c>
      <c r="H27" s="313">
        <v>0</v>
      </c>
      <c r="I27" s="313">
        <v>0</v>
      </c>
      <c r="J27" s="313">
        <v>0</v>
      </c>
      <c r="K27" s="1208">
        <v>1254799.2568400998</v>
      </c>
    </row>
    <row r="28" spans="1:14" s="1155" customFormat="1">
      <c r="A28" s="165" t="s">
        <v>428</v>
      </c>
      <c r="B28" s="312">
        <v>0</v>
      </c>
      <c r="C28" s="312">
        <v>0</v>
      </c>
      <c r="D28" s="312">
        <v>0</v>
      </c>
      <c r="E28" s="312">
        <v>0</v>
      </c>
      <c r="F28" s="312">
        <v>0</v>
      </c>
      <c r="G28" s="312">
        <v>0</v>
      </c>
      <c r="H28" s="312">
        <v>0</v>
      </c>
      <c r="I28" s="312">
        <v>0</v>
      </c>
      <c r="J28" s="312">
        <v>0</v>
      </c>
      <c r="K28" s="1209">
        <v>1177852.7089604</v>
      </c>
    </row>
    <row r="29" spans="1:14" s="1155" customFormat="1">
      <c r="A29" s="165" t="s">
        <v>739</v>
      </c>
      <c r="B29" s="312">
        <v>0</v>
      </c>
      <c r="C29" s="312">
        <v>0</v>
      </c>
      <c r="D29" s="312">
        <v>0</v>
      </c>
      <c r="E29" s="312">
        <v>0</v>
      </c>
      <c r="F29" s="312">
        <v>0</v>
      </c>
      <c r="G29" s="312">
        <v>0</v>
      </c>
      <c r="H29" s="312">
        <v>0</v>
      </c>
      <c r="I29" s="312">
        <v>0</v>
      </c>
      <c r="J29" s="312">
        <v>0</v>
      </c>
      <c r="K29" s="1209">
        <v>47599.9678967</v>
      </c>
    </row>
    <row r="30" spans="1:14" s="1155" customFormat="1">
      <c r="A30" s="165" t="s">
        <v>430</v>
      </c>
      <c r="B30" s="312">
        <v>0</v>
      </c>
      <c r="C30" s="312">
        <v>0</v>
      </c>
      <c r="D30" s="312">
        <v>0</v>
      </c>
      <c r="E30" s="312">
        <v>0</v>
      </c>
      <c r="F30" s="312">
        <v>0</v>
      </c>
      <c r="G30" s="312">
        <v>0</v>
      </c>
      <c r="H30" s="312">
        <v>0</v>
      </c>
      <c r="I30" s="312">
        <v>0</v>
      </c>
      <c r="J30" s="312">
        <v>0</v>
      </c>
      <c r="K30" s="1209">
        <v>3167.2205288</v>
      </c>
    </row>
    <row r="31" spans="1:14" s="1155" customFormat="1">
      <c r="A31" s="165" t="s">
        <v>431</v>
      </c>
      <c r="B31" s="312">
        <v>0</v>
      </c>
      <c r="C31" s="312">
        <v>0</v>
      </c>
      <c r="D31" s="312">
        <v>0</v>
      </c>
      <c r="E31" s="312">
        <v>0</v>
      </c>
      <c r="F31" s="312">
        <v>0</v>
      </c>
      <c r="G31" s="312">
        <v>0</v>
      </c>
      <c r="H31" s="312">
        <v>0</v>
      </c>
      <c r="I31" s="312">
        <v>0</v>
      </c>
      <c r="J31" s="312">
        <v>0</v>
      </c>
      <c r="K31" s="1209">
        <v>2624.0167569999999</v>
      </c>
    </row>
    <row r="32" spans="1:14" s="1155" customFormat="1">
      <c r="A32" s="165" t="s">
        <v>432</v>
      </c>
      <c r="B32" s="312">
        <v>0</v>
      </c>
      <c r="C32" s="312">
        <v>0</v>
      </c>
      <c r="D32" s="312">
        <v>0</v>
      </c>
      <c r="E32" s="312">
        <v>0</v>
      </c>
      <c r="F32" s="312">
        <v>0</v>
      </c>
      <c r="G32" s="312">
        <v>0</v>
      </c>
      <c r="H32" s="312">
        <v>0</v>
      </c>
      <c r="I32" s="312">
        <v>0</v>
      </c>
      <c r="J32" s="312">
        <v>0</v>
      </c>
      <c r="K32" s="1209">
        <v>23555.342697200002</v>
      </c>
    </row>
    <row r="33" spans="1:11" s="1155" customFormat="1" ht="23">
      <c r="A33" s="452" t="s">
        <v>433</v>
      </c>
      <c r="B33" s="313">
        <v>0</v>
      </c>
      <c r="C33" s="313">
        <v>0</v>
      </c>
      <c r="D33" s="313">
        <v>0</v>
      </c>
      <c r="E33" s="313">
        <v>0</v>
      </c>
      <c r="F33" s="313">
        <v>0</v>
      </c>
      <c r="G33" s="313">
        <v>0</v>
      </c>
      <c r="H33" s="313">
        <v>0</v>
      </c>
      <c r="I33" s="313">
        <v>0</v>
      </c>
      <c r="J33" s="313">
        <v>0</v>
      </c>
      <c r="K33" s="1208">
        <v>311071.09669159993</v>
      </c>
    </row>
    <row r="34" spans="1:11" s="1155" customFormat="1">
      <c r="A34" s="165" t="s">
        <v>428</v>
      </c>
      <c r="B34" s="312">
        <v>0</v>
      </c>
      <c r="C34" s="312">
        <v>0</v>
      </c>
      <c r="D34" s="312">
        <v>0</v>
      </c>
      <c r="E34" s="312">
        <v>0</v>
      </c>
      <c r="F34" s="312">
        <v>0</v>
      </c>
      <c r="G34" s="312">
        <v>0</v>
      </c>
      <c r="H34" s="312">
        <v>0</v>
      </c>
      <c r="I34" s="312">
        <v>0</v>
      </c>
      <c r="J34" s="312">
        <v>0</v>
      </c>
      <c r="K34" s="1209">
        <v>305958.92919270002</v>
      </c>
    </row>
    <row r="35" spans="1:11" s="1155" customFormat="1">
      <c r="A35" s="165" t="s">
        <v>739</v>
      </c>
      <c r="B35" s="312">
        <v>0</v>
      </c>
      <c r="C35" s="312">
        <v>0</v>
      </c>
      <c r="D35" s="312">
        <v>0</v>
      </c>
      <c r="E35" s="312">
        <v>0</v>
      </c>
      <c r="F35" s="312">
        <v>0</v>
      </c>
      <c r="G35" s="312">
        <v>0</v>
      </c>
      <c r="H35" s="312">
        <v>0</v>
      </c>
      <c r="I35" s="312">
        <v>0</v>
      </c>
      <c r="J35" s="312">
        <v>0</v>
      </c>
      <c r="K35" s="1210">
        <v>4695.7844031999994</v>
      </c>
    </row>
    <row r="36" spans="1:11" s="1155" customFormat="1">
      <c r="A36" s="165" t="s">
        <v>430</v>
      </c>
      <c r="B36" s="312">
        <v>0</v>
      </c>
      <c r="C36" s="312">
        <v>0</v>
      </c>
      <c r="D36" s="312">
        <v>0</v>
      </c>
      <c r="E36" s="312">
        <v>0</v>
      </c>
      <c r="F36" s="312">
        <v>0</v>
      </c>
      <c r="G36" s="312">
        <v>0</v>
      </c>
      <c r="H36" s="312">
        <v>0</v>
      </c>
      <c r="I36" s="312">
        <v>0</v>
      </c>
      <c r="J36" s="312">
        <v>0</v>
      </c>
      <c r="K36" s="1210">
        <v>199.3612747</v>
      </c>
    </row>
    <row r="37" spans="1:11" s="1155" customFormat="1">
      <c r="A37" s="165" t="s">
        <v>431</v>
      </c>
      <c r="B37" s="312">
        <v>0</v>
      </c>
      <c r="C37" s="312">
        <v>0</v>
      </c>
      <c r="D37" s="312">
        <v>0</v>
      </c>
      <c r="E37" s="312">
        <v>0</v>
      </c>
      <c r="F37" s="312">
        <v>0</v>
      </c>
      <c r="G37" s="312">
        <v>0</v>
      </c>
      <c r="H37" s="312">
        <v>0</v>
      </c>
      <c r="I37" s="312">
        <v>0</v>
      </c>
      <c r="J37" s="312">
        <v>0</v>
      </c>
      <c r="K37" s="1209">
        <v>12.9067165</v>
      </c>
    </row>
    <row r="38" spans="1:11" s="1155" customFormat="1">
      <c r="A38" s="165" t="s">
        <v>432</v>
      </c>
      <c r="B38" s="312">
        <v>0</v>
      </c>
      <c r="C38" s="312">
        <v>0</v>
      </c>
      <c r="D38" s="312">
        <v>0</v>
      </c>
      <c r="E38" s="312">
        <v>0</v>
      </c>
      <c r="F38" s="312">
        <v>0</v>
      </c>
      <c r="G38" s="312">
        <v>0</v>
      </c>
      <c r="H38" s="312">
        <v>0</v>
      </c>
      <c r="I38" s="312">
        <v>0</v>
      </c>
      <c r="J38" s="312">
        <v>0</v>
      </c>
      <c r="K38" s="1209">
        <v>204.1151045</v>
      </c>
    </row>
    <row r="39" spans="1:11" s="1155" customFormat="1" ht="23">
      <c r="A39" s="453" t="s">
        <v>815</v>
      </c>
      <c r="B39" s="313">
        <v>0</v>
      </c>
      <c r="C39" s="313">
        <v>0</v>
      </c>
      <c r="D39" s="313">
        <v>0</v>
      </c>
      <c r="E39" s="313">
        <v>0</v>
      </c>
      <c r="F39" s="313">
        <v>0</v>
      </c>
      <c r="G39" s="313">
        <v>0</v>
      </c>
      <c r="H39" s="313">
        <v>0</v>
      </c>
      <c r="I39" s="313">
        <v>0</v>
      </c>
      <c r="J39" s="313">
        <v>0</v>
      </c>
      <c r="K39" s="1208">
        <v>29762.963078700006</v>
      </c>
    </row>
    <row r="40" spans="1:11" s="1155" customFormat="1" ht="24">
      <c r="A40" s="454" t="s">
        <v>813</v>
      </c>
      <c r="B40" s="320">
        <v>0</v>
      </c>
      <c r="C40" s="320">
        <v>0</v>
      </c>
      <c r="D40" s="320">
        <v>0</v>
      </c>
      <c r="E40" s="320">
        <v>0</v>
      </c>
      <c r="F40" s="320">
        <v>0</v>
      </c>
      <c r="G40" s="320">
        <v>0</v>
      </c>
      <c r="H40" s="320">
        <v>0</v>
      </c>
      <c r="I40" s="320">
        <v>0</v>
      </c>
      <c r="J40" s="320">
        <v>0</v>
      </c>
      <c r="K40" s="1208">
        <v>6263.3106570300006</v>
      </c>
    </row>
    <row r="41" spans="1:11" s="1155" customFormat="1">
      <c r="A41" s="165" t="s">
        <v>428</v>
      </c>
      <c r="B41" s="312">
        <v>0</v>
      </c>
      <c r="C41" s="312">
        <v>0</v>
      </c>
      <c r="D41" s="312">
        <v>0</v>
      </c>
      <c r="E41" s="312">
        <v>0</v>
      </c>
      <c r="F41" s="312">
        <v>0</v>
      </c>
      <c r="G41" s="312">
        <v>0</v>
      </c>
      <c r="H41" s="312">
        <v>0</v>
      </c>
      <c r="I41" s="312">
        <v>0</v>
      </c>
      <c r="J41" s="312">
        <v>0</v>
      </c>
      <c r="K41" s="1209">
        <v>6253.4217473099998</v>
      </c>
    </row>
    <row r="42" spans="1:11" s="1155" customFormat="1">
      <c r="A42" s="165" t="s">
        <v>739</v>
      </c>
      <c r="B42" s="312">
        <v>0</v>
      </c>
      <c r="C42" s="312">
        <v>0</v>
      </c>
      <c r="D42" s="312">
        <v>0</v>
      </c>
      <c r="E42" s="312">
        <v>0</v>
      </c>
      <c r="F42" s="312">
        <v>0</v>
      </c>
      <c r="G42" s="312">
        <v>0</v>
      </c>
      <c r="H42" s="312">
        <v>0</v>
      </c>
      <c r="I42" s="312">
        <v>0</v>
      </c>
      <c r="J42" s="312">
        <v>0</v>
      </c>
      <c r="K42" s="1210">
        <v>4.333354162</v>
      </c>
    </row>
    <row r="43" spans="1:11" s="1155" customFormat="1">
      <c r="A43" s="165" t="s">
        <v>430</v>
      </c>
      <c r="B43" s="312">
        <v>0</v>
      </c>
      <c r="C43" s="312">
        <v>0</v>
      </c>
      <c r="D43" s="312">
        <v>0</v>
      </c>
      <c r="E43" s="312">
        <v>0</v>
      </c>
      <c r="F43" s="312">
        <v>0</v>
      </c>
      <c r="G43" s="312">
        <v>0</v>
      </c>
      <c r="H43" s="312">
        <v>0</v>
      </c>
      <c r="I43" s="312">
        <v>0</v>
      </c>
      <c r="J43" s="312">
        <v>0</v>
      </c>
      <c r="K43" s="1209">
        <v>0</v>
      </c>
    </row>
    <row r="44" spans="1:11" s="1155" customFormat="1">
      <c r="A44" s="165" t="s">
        <v>431</v>
      </c>
      <c r="B44" s="312">
        <v>0</v>
      </c>
      <c r="C44" s="312">
        <v>0</v>
      </c>
      <c r="D44" s="312">
        <v>0</v>
      </c>
      <c r="E44" s="312">
        <v>0</v>
      </c>
      <c r="F44" s="312">
        <v>0</v>
      </c>
      <c r="G44" s="312">
        <v>0</v>
      </c>
      <c r="H44" s="312">
        <v>0</v>
      </c>
      <c r="I44" s="312">
        <v>0</v>
      </c>
      <c r="J44" s="312">
        <v>0</v>
      </c>
      <c r="K44" s="1209">
        <v>0</v>
      </c>
    </row>
    <row r="45" spans="1:11" s="1155" customFormat="1">
      <c r="A45" s="165" t="s">
        <v>432</v>
      </c>
      <c r="B45" s="312">
        <v>0</v>
      </c>
      <c r="C45" s="312">
        <v>0</v>
      </c>
      <c r="D45" s="312">
        <v>0</v>
      </c>
      <c r="E45" s="312">
        <v>0</v>
      </c>
      <c r="F45" s="312">
        <v>0</v>
      </c>
      <c r="G45" s="312">
        <v>0</v>
      </c>
      <c r="H45" s="312">
        <v>0</v>
      </c>
      <c r="I45" s="312">
        <v>0</v>
      </c>
      <c r="J45" s="312">
        <v>0</v>
      </c>
      <c r="K45" s="1209">
        <v>5.555555558</v>
      </c>
    </row>
    <row r="46" spans="1:11" s="1155" customFormat="1" ht="23.5" thickBot="1">
      <c r="A46" s="455" t="s">
        <v>814</v>
      </c>
      <c r="B46" s="314">
        <v>0</v>
      </c>
      <c r="C46" s="314">
        <v>0</v>
      </c>
      <c r="D46" s="314">
        <v>0</v>
      </c>
      <c r="E46" s="314">
        <v>0</v>
      </c>
      <c r="F46" s="314">
        <v>0</v>
      </c>
      <c r="G46" s="314">
        <v>0</v>
      </c>
      <c r="H46" s="314">
        <v>0</v>
      </c>
      <c r="I46" s="314">
        <v>0</v>
      </c>
      <c r="J46" s="314">
        <v>0</v>
      </c>
      <c r="K46" s="1211">
        <v>5.555555558</v>
      </c>
    </row>
    <row r="47" spans="1:11" ht="90" customHeight="1">
      <c r="A47" s="1306" t="s">
        <v>841</v>
      </c>
      <c r="B47" s="1307"/>
      <c r="C47" s="1307"/>
      <c r="D47" s="1307"/>
      <c r="E47" s="1307"/>
      <c r="F47" s="1307"/>
      <c r="G47" s="1307"/>
      <c r="H47" s="1307"/>
      <c r="I47" s="1307"/>
      <c r="J47" s="1307"/>
      <c r="K47" s="1308"/>
    </row>
    <row r="48" spans="1:11" ht="22" customHeight="1">
      <c r="A48" s="1333" t="s">
        <v>427</v>
      </c>
      <c r="B48" s="1334">
        <v>2021</v>
      </c>
      <c r="C48" s="1334"/>
      <c r="D48" s="1334"/>
      <c r="E48" s="1334"/>
      <c r="F48" s="1334"/>
      <c r="G48" s="1334"/>
      <c r="H48" s="1334"/>
      <c r="I48" s="1334"/>
      <c r="J48" s="1334"/>
      <c r="K48" s="1335"/>
    </row>
    <row r="49" spans="1:11" ht="22" customHeight="1">
      <c r="A49" s="1333"/>
      <c r="B49" s="1150" t="s">
        <v>0</v>
      </c>
      <c r="C49" s="1150" t="s">
        <v>1</v>
      </c>
      <c r="D49" s="1150" t="s">
        <v>2</v>
      </c>
      <c r="E49" s="1150" t="s">
        <v>3</v>
      </c>
      <c r="F49" s="1150" t="s">
        <v>4</v>
      </c>
      <c r="G49" s="1150" t="s">
        <v>5</v>
      </c>
      <c r="H49" s="1150" t="s">
        <v>6</v>
      </c>
      <c r="I49" s="1150" t="s">
        <v>269</v>
      </c>
      <c r="J49" s="1150" t="s">
        <v>7</v>
      </c>
      <c r="K49" s="1207" t="s">
        <v>13</v>
      </c>
    </row>
    <row r="50" spans="1:11">
      <c r="A50" s="452" t="s">
        <v>437</v>
      </c>
      <c r="B50" s="313">
        <v>0</v>
      </c>
      <c r="C50" s="313">
        <v>0</v>
      </c>
      <c r="D50" s="313">
        <v>0</v>
      </c>
      <c r="E50" s="313">
        <v>0</v>
      </c>
      <c r="F50" s="313">
        <v>0</v>
      </c>
      <c r="G50" s="313">
        <v>0</v>
      </c>
      <c r="H50" s="313">
        <v>0</v>
      </c>
      <c r="I50" s="313">
        <v>0</v>
      </c>
      <c r="J50" s="313">
        <v>0</v>
      </c>
      <c r="K50" s="1208">
        <v>750826.38398609997</v>
      </c>
    </row>
    <row r="51" spans="1:11">
      <c r="A51" s="165" t="s">
        <v>428</v>
      </c>
      <c r="B51" s="312">
        <v>0</v>
      </c>
      <c r="C51" s="312">
        <v>0</v>
      </c>
      <c r="D51" s="312">
        <v>0</v>
      </c>
      <c r="E51" s="312">
        <v>0</v>
      </c>
      <c r="F51" s="312">
        <v>0</v>
      </c>
      <c r="G51" s="312">
        <v>0</v>
      </c>
      <c r="H51" s="312">
        <v>0</v>
      </c>
      <c r="I51" s="312">
        <v>0</v>
      </c>
      <c r="J51" s="312">
        <v>0</v>
      </c>
      <c r="K51" s="1209">
        <v>704420.15203319991</v>
      </c>
    </row>
    <row r="52" spans="1:11">
      <c r="A52" s="165" t="s">
        <v>739</v>
      </c>
      <c r="B52" s="312">
        <v>0</v>
      </c>
      <c r="C52" s="312">
        <v>0</v>
      </c>
      <c r="D52" s="312">
        <v>0</v>
      </c>
      <c r="E52" s="312">
        <v>0</v>
      </c>
      <c r="F52" s="312">
        <v>0</v>
      </c>
      <c r="G52" s="312">
        <v>0</v>
      </c>
      <c r="H52" s="312">
        <v>0</v>
      </c>
      <c r="I52" s="312">
        <v>0</v>
      </c>
      <c r="J52" s="312">
        <v>0</v>
      </c>
      <c r="K52" s="1209">
        <v>30608.436967099999</v>
      </c>
    </row>
    <row r="53" spans="1:11">
      <c r="A53" s="165" t="s">
        <v>430</v>
      </c>
      <c r="B53" s="312">
        <v>0</v>
      </c>
      <c r="C53" s="312">
        <v>0</v>
      </c>
      <c r="D53" s="312">
        <v>0</v>
      </c>
      <c r="E53" s="312">
        <v>0</v>
      </c>
      <c r="F53" s="312">
        <v>0</v>
      </c>
      <c r="G53" s="312">
        <v>0</v>
      </c>
      <c r="H53" s="312">
        <v>0</v>
      </c>
      <c r="I53" s="312">
        <v>0</v>
      </c>
      <c r="J53" s="312">
        <v>0</v>
      </c>
      <c r="K53" s="1209">
        <v>1766.1123583999999</v>
      </c>
    </row>
    <row r="54" spans="1:11">
      <c r="A54" s="165" t="s">
        <v>431</v>
      </c>
      <c r="B54" s="312">
        <v>0</v>
      </c>
      <c r="C54" s="312">
        <v>0</v>
      </c>
      <c r="D54" s="312">
        <v>0</v>
      </c>
      <c r="E54" s="312">
        <v>0</v>
      </c>
      <c r="F54" s="312">
        <v>0</v>
      </c>
      <c r="G54" s="312">
        <v>0</v>
      </c>
      <c r="H54" s="312">
        <v>0</v>
      </c>
      <c r="I54" s="312">
        <v>0</v>
      </c>
      <c r="J54" s="312">
        <v>0</v>
      </c>
      <c r="K54" s="1209">
        <v>904.57791769999994</v>
      </c>
    </row>
    <row r="55" spans="1:11">
      <c r="A55" s="165" t="s">
        <v>432</v>
      </c>
      <c r="B55" s="312">
        <v>0</v>
      </c>
      <c r="C55" s="312">
        <v>0</v>
      </c>
      <c r="D55" s="312">
        <v>0</v>
      </c>
      <c r="E55" s="312">
        <v>0</v>
      </c>
      <c r="F55" s="312">
        <v>0</v>
      </c>
      <c r="G55" s="312">
        <v>0</v>
      </c>
      <c r="H55" s="312">
        <v>0</v>
      </c>
      <c r="I55" s="312">
        <v>0</v>
      </c>
      <c r="J55" s="312">
        <v>0</v>
      </c>
      <c r="K55" s="1209">
        <v>13127.104709699999</v>
      </c>
    </row>
    <row r="56" spans="1:11" ht="23">
      <c r="A56" s="452" t="s">
        <v>433</v>
      </c>
      <c r="B56" s="313">
        <v>0</v>
      </c>
      <c r="C56" s="313">
        <v>0</v>
      </c>
      <c r="D56" s="313">
        <v>0</v>
      </c>
      <c r="E56" s="313">
        <v>0</v>
      </c>
      <c r="F56" s="313">
        <v>0</v>
      </c>
      <c r="G56" s="313">
        <v>0</v>
      </c>
      <c r="H56" s="313">
        <v>0</v>
      </c>
      <c r="I56" s="313">
        <v>0</v>
      </c>
      <c r="J56" s="313">
        <v>0</v>
      </c>
      <c r="K56" s="1208">
        <v>235271.96637620003</v>
      </c>
    </row>
    <row r="57" spans="1:11">
      <c r="A57" s="165" t="s">
        <v>428</v>
      </c>
      <c r="B57" s="312">
        <v>0</v>
      </c>
      <c r="C57" s="312">
        <v>0</v>
      </c>
      <c r="D57" s="312">
        <v>0</v>
      </c>
      <c r="E57" s="312">
        <v>0</v>
      </c>
      <c r="F57" s="312">
        <v>0</v>
      </c>
      <c r="G57" s="312">
        <v>0</v>
      </c>
      <c r="H57" s="312">
        <v>0</v>
      </c>
      <c r="I57" s="312">
        <v>0</v>
      </c>
      <c r="J57" s="312">
        <v>0</v>
      </c>
      <c r="K57" s="1209">
        <v>228289.49947780001</v>
      </c>
    </row>
    <row r="58" spans="1:11">
      <c r="A58" s="165" t="s">
        <v>739</v>
      </c>
      <c r="B58" s="312">
        <v>0</v>
      </c>
      <c r="C58" s="312">
        <v>0</v>
      </c>
      <c r="D58" s="312">
        <v>0</v>
      </c>
      <c r="E58" s="312">
        <v>0</v>
      </c>
      <c r="F58" s="312">
        <v>0</v>
      </c>
      <c r="G58" s="312">
        <v>0</v>
      </c>
      <c r="H58" s="312">
        <v>0</v>
      </c>
      <c r="I58" s="312">
        <v>0</v>
      </c>
      <c r="J58" s="312">
        <v>0</v>
      </c>
      <c r="K58" s="1210">
        <v>5803.5789388000003</v>
      </c>
    </row>
    <row r="59" spans="1:11">
      <c r="A59" s="165" t="s">
        <v>430</v>
      </c>
      <c r="B59" s="312">
        <v>0</v>
      </c>
      <c r="C59" s="312">
        <v>0</v>
      </c>
      <c r="D59" s="312">
        <v>0</v>
      </c>
      <c r="E59" s="312">
        <v>0</v>
      </c>
      <c r="F59" s="312">
        <v>0</v>
      </c>
      <c r="G59" s="312">
        <v>0</v>
      </c>
      <c r="H59" s="312">
        <v>0</v>
      </c>
      <c r="I59" s="312">
        <v>0</v>
      </c>
      <c r="J59" s="312">
        <v>0</v>
      </c>
      <c r="K59" s="1210">
        <v>636.57006579999995</v>
      </c>
    </row>
    <row r="60" spans="1:11">
      <c r="A60" s="165" t="s">
        <v>431</v>
      </c>
      <c r="B60" s="312">
        <v>0</v>
      </c>
      <c r="C60" s="312">
        <v>0</v>
      </c>
      <c r="D60" s="312">
        <v>0</v>
      </c>
      <c r="E60" s="312">
        <v>0</v>
      </c>
      <c r="F60" s="312">
        <v>0</v>
      </c>
      <c r="G60" s="312">
        <v>0</v>
      </c>
      <c r="H60" s="312">
        <v>0</v>
      </c>
      <c r="I60" s="312">
        <v>0</v>
      </c>
      <c r="J60" s="312">
        <v>0</v>
      </c>
      <c r="K60" s="1209">
        <v>24.447675400000001</v>
      </c>
    </row>
    <row r="61" spans="1:11">
      <c r="A61" s="165" t="s">
        <v>432</v>
      </c>
      <c r="B61" s="312">
        <v>0</v>
      </c>
      <c r="C61" s="312">
        <v>0</v>
      </c>
      <c r="D61" s="312">
        <v>0</v>
      </c>
      <c r="E61" s="312">
        <v>0</v>
      </c>
      <c r="F61" s="312">
        <v>0</v>
      </c>
      <c r="G61" s="312">
        <v>0</v>
      </c>
      <c r="H61" s="312">
        <v>0</v>
      </c>
      <c r="I61" s="312">
        <v>0</v>
      </c>
      <c r="J61" s="312">
        <v>0</v>
      </c>
      <c r="K61" s="1209">
        <v>517.8702184</v>
      </c>
    </row>
    <row r="62" spans="1:11" ht="23">
      <c r="A62" s="453" t="s">
        <v>815</v>
      </c>
      <c r="B62" s="313">
        <v>0</v>
      </c>
      <c r="C62" s="313">
        <v>0</v>
      </c>
      <c r="D62" s="313">
        <v>0</v>
      </c>
      <c r="E62" s="313">
        <v>0</v>
      </c>
      <c r="F62" s="313">
        <v>0</v>
      </c>
      <c r="G62" s="313">
        <v>0</v>
      </c>
      <c r="H62" s="313">
        <v>0</v>
      </c>
      <c r="I62" s="313">
        <v>0</v>
      </c>
      <c r="J62" s="313">
        <v>0</v>
      </c>
      <c r="K62" s="1208">
        <v>16976.682945399996</v>
      </c>
    </row>
    <row r="63" spans="1:11" ht="24">
      <c r="A63" s="454" t="s">
        <v>813</v>
      </c>
      <c r="B63" s="320">
        <v>0</v>
      </c>
      <c r="C63" s="320">
        <v>0</v>
      </c>
      <c r="D63" s="320">
        <v>0</v>
      </c>
      <c r="E63" s="320">
        <v>0</v>
      </c>
      <c r="F63" s="320">
        <v>0</v>
      </c>
      <c r="G63" s="320">
        <v>0</v>
      </c>
      <c r="H63" s="320">
        <v>0</v>
      </c>
      <c r="I63" s="320">
        <v>0</v>
      </c>
      <c r="J63" s="320">
        <v>0</v>
      </c>
      <c r="K63" s="1208">
        <v>3917.5277243810001</v>
      </c>
    </row>
    <row r="64" spans="1:11">
      <c r="A64" s="165" t="s">
        <v>428</v>
      </c>
      <c r="B64" s="312">
        <v>0</v>
      </c>
      <c r="C64" s="312">
        <v>0</v>
      </c>
      <c r="D64" s="312">
        <v>0</v>
      </c>
      <c r="E64" s="312">
        <v>0</v>
      </c>
      <c r="F64" s="312">
        <v>0</v>
      </c>
      <c r="G64" s="312">
        <v>0</v>
      </c>
      <c r="H64" s="312">
        <v>0</v>
      </c>
      <c r="I64" s="312">
        <v>0</v>
      </c>
      <c r="J64" s="312">
        <v>0</v>
      </c>
      <c r="K64" s="1209">
        <v>3917.260861626</v>
      </c>
    </row>
    <row r="65" spans="1:11">
      <c r="A65" s="165" t="s">
        <v>739</v>
      </c>
      <c r="B65" s="312">
        <v>0</v>
      </c>
      <c r="C65" s="312">
        <v>0</v>
      </c>
      <c r="D65" s="312">
        <v>0</v>
      </c>
      <c r="E65" s="312">
        <v>0</v>
      </c>
      <c r="F65" s="312">
        <v>0</v>
      </c>
      <c r="G65" s="312">
        <v>0</v>
      </c>
      <c r="H65" s="312">
        <v>0</v>
      </c>
      <c r="I65" s="312">
        <v>0</v>
      </c>
      <c r="J65" s="312">
        <v>0</v>
      </c>
      <c r="K65" s="1210">
        <v>0</v>
      </c>
    </row>
    <row r="66" spans="1:11">
      <c r="A66" s="165" t="s">
        <v>430</v>
      </c>
      <c r="B66" s="312">
        <v>0</v>
      </c>
      <c r="C66" s="312">
        <v>0</v>
      </c>
      <c r="D66" s="312">
        <v>0</v>
      </c>
      <c r="E66" s="312">
        <v>0</v>
      </c>
      <c r="F66" s="312">
        <v>0</v>
      </c>
      <c r="G66" s="312">
        <v>0</v>
      </c>
      <c r="H66" s="312">
        <v>0</v>
      </c>
      <c r="I66" s="312">
        <v>0</v>
      </c>
      <c r="J66" s="312">
        <v>0</v>
      </c>
      <c r="K66" s="1209">
        <v>0</v>
      </c>
    </row>
    <row r="67" spans="1:11">
      <c r="A67" s="165" t="s">
        <v>431</v>
      </c>
      <c r="B67" s="312">
        <v>0</v>
      </c>
      <c r="C67" s="312">
        <v>0</v>
      </c>
      <c r="D67" s="312">
        <v>0</v>
      </c>
      <c r="E67" s="312">
        <v>0</v>
      </c>
      <c r="F67" s="312">
        <v>0</v>
      </c>
      <c r="G67" s="312">
        <v>0</v>
      </c>
      <c r="H67" s="312">
        <v>0</v>
      </c>
      <c r="I67" s="312">
        <v>0</v>
      </c>
      <c r="J67" s="312">
        <v>0</v>
      </c>
      <c r="K67" s="1209">
        <v>0</v>
      </c>
    </row>
    <row r="68" spans="1:11">
      <c r="A68" s="165" t="s">
        <v>432</v>
      </c>
      <c r="B68" s="312">
        <v>0</v>
      </c>
      <c r="C68" s="312">
        <v>0</v>
      </c>
      <c r="D68" s="312">
        <v>0</v>
      </c>
      <c r="E68" s="312">
        <v>0</v>
      </c>
      <c r="F68" s="312">
        <v>0</v>
      </c>
      <c r="G68" s="312">
        <v>0</v>
      </c>
      <c r="H68" s="312">
        <v>0</v>
      </c>
      <c r="I68" s="312">
        <v>0</v>
      </c>
      <c r="J68" s="312">
        <v>0</v>
      </c>
      <c r="K68" s="1209">
        <v>0.26686275500000001</v>
      </c>
    </row>
    <row r="69" spans="1:11" ht="23.5" thickBot="1">
      <c r="A69" s="455" t="s">
        <v>814</v>
      </c>
      <c r="B69" s="314">
        <v>0</v>
      </c>
      <c r="C69" s="314">
        <v>0</v>
      </c>
      <c r="D69" s="314">
        <v>0</v>
      </c>
      <c r="E69" s="314">
        <v>0</v>
      </c>
      <c r="F69" s="314">
        <v>0</v>
      </c>
      <c r="G69" s="314">
        <v>0</v>
      </c>
      <c r="H69" s="314">
        <v>0</v>
      </c>
      <c r="I69" s="314">
        <v>0</v>
      </c>
      <c r="J69" s="314">
        <v>0</v>
      </c>
      <c r="K69" s="1211">
        <v>0.26686275500000001</v>
      </c>
    </row>
    <row r="70" spans="1:11" ht="90" customHeight="1">
      <c r="A70" s="1306" t="s">
        <v>842</v>
      </c>
      <c r="B70" s="1307"/>
      <c r="C70" s="1307"/>
      <c r="D70" s="1307"/>
      <c r="E70" s="1307"/>
      <c r="F70" s="1307"/>
      <c r="G70" s="1307"/>
      <c r="H70" s="1307"/>
      <c r="I70" s="1307"/>
      <c r="J70" s="1307"/>
      <c r="K70" s="1308"/>
    </row>
    <row r="71" spans="1:11" ht="22" customHeight="1">
      <c r="A71" s="1333" t="s">
        <v>427</v>
      </c>
      <c r="B71" s="1334">
        <v>2021</v>
      </c>
      <c r="C71" s="1334"/>
      <c r="D71" s="1334"/>
      <c r="E71" s="1334"/>
      <c r="F71" s="1334"/>
      <c r="G71" s="1334"/>
      <c r="H71" s="1334"/>
      <c r="I71" s="1334"/>
      <c r="J71" s="1334"/>
      <c r="K71" s="1335"/>
    </row>
    <row r="72" spans="1:11" ht="22" customHeight="1">
      <c r="A72" s="1333"/>
      <c r="B72" s="1150" t="s">
        <v>0</v>
      </c>
      <c r="C72" s="1150" t="s">
        <v>1</v>
      </c>
      <c r="D72" s="1150" t="s">
        <v>2</v>
      </c>
      <c r="E72" s="1150" t="s">
        <v>3</v>
      </c>
      <c r="F72" s="1150" t="s">
        <v>4</v>
      </c>
      <c r="G72" s="1150" t="s">
        <v>5</v>
      </c>
      <c r="H72" s="1150" t="s">
        <v>6</v>
      </c>
      <c r="I72" s="1150" t="s">
        <v>269</v>
      </c>
      <c r="J72" s="1150" t="s">
        <v>7</v>
      </c>
      <c r="K72" s="1207" t="s">
        <v>13</v>
      </c>
    </row>
    <row r="73" spans="1:11">
      <c r="A73" s="452" t="s">
        <v>437</v>
      </c>
      <c r="B73" s="313">
        <v>0</v>
      </c>
      <c r="C73" s="313">
        <v>0</v>
      </c>
      <c r="D73" s="313">
        <v>0</v>
      </c>
      <c r="E73" s="313">
        <v>0</v>
      </c>
      <c r="F73" s="313">
        <v>0</v>
      </c>
      <c r="G73" s="313">
        <v>0</v>
      </c>
      <c r="H73" s="313">
        <v>0</v>
      </c>
      <c r="I73" s="313">
        <v>0</v>
      </c>
      <c r="J73" s="313">
        <v>0</v>
      </c>
      <c r="K73" s="1208">
        <v>2115796.5049001002</v>
      </c>
    </row>
    <row r="74" spans="1:11">
      <c r="A74" s="165" t="s">
        <v>428</v>
      </c>
      <c r="B74" s="312">
        <v>0</v>
      </c>
      <c r="C74" s="312">
        <v>0</v>
      </c>
      <c r="D74" s="312">
        <v>0</v>
      </c>
      <c r="E74" s="312">
        <v>0</v>
      </c>
      <c r="F74" s="312">
        <v>0</v>
      </c>
      <c r="G74" s="312">
        <v>0</v>
      </c>
      <c r="H74" s="312">
        <v>0</v>
      </c>
      <c r="I74" s="312">
        <v>0</v>
      </c>
      <c r="J74" s="312">
        <v>0</v>
      </c>
      <c r="K74" s="1209">
        <v>1994561.1681244001</v>
      </c>
    </row>
    <row r="75" spans="1:11">
      <c r="A75" s="165" t="s">
        <v>739</v>
      </c>
      <c r="B75" s="312">
        <v>0</v>
      </c>
      <c r="C75" s="312">
        <v>0</v>
      </c>
      <c r="D75" s="312">
        <v>0</v>
      </c>
      <c r="E75" s="312">
        <v>0</v>
      </c>
      <c r="F75" s="312">
        <v>0</v>
      </c>
      <c r="G75" s="312">
        <v>0</v>
      </c>
      <c r="H75" s="312">
        <v>0</v>
      </c>
      <c r="I75" s="312">
        <v>0</v>
      </c>
      <c r="J75" s="312">
        <v>0</v>
      </c>
      <c r="K75" s="1209">
        <v>72415.669271499995</v>
      </c>
    </row>
    <row r="76" spans="1:11">
      <c r="A76" s="165" t="s">
        <v>430</v>
      </c>
      <c r="B76" s="312">
        <v>0</v>
      </c>
      <c r="C76" s="312">
        <v>0</v>
      </c>
      <c r="D76" s="312">
        <v>0</v>
      </c>
      <c r="E76" s="312">
        <v>0</v>
      </c>
      <c r="F76" s="312">
        <v>0</v>
      </c>
      <c r="G76" s="312">
        <v>0</v>
      </c>
      <c r="H76" s="312">
        <v>0</v>
      </c>
      <c r="I76" s="312">
        <v>0</v>
      </c>
      <c r="J76" s="312">
        <v>0</v>
      </c>
      <c r="K76" s="1209">
        <v>8827.8655466</v>
      </c>
    </row>
    <row r="77" spans="1:11">
      <c r="A77" s="165" t="s">
        <v>431</v>
      </c>
      <c r="B77" s="312">
        <v>0</v>
      </c>
      <c r="C77" s="312">
        <v>0</v>
      </c>
      <c r="D77" s="312">
        <v>0</v>
      </c>
      <c r="E77" s="312">
        <v>0</v>
      </c>
      <c r="F77" s="312">
        <v>0</v>
      </c>
      <c r="G77" s="312">
        <v>0</v>
      </c>
      <c r="H77" s="312">
        <v>0</v>
      </c>
      <c r="I77" s="312">
        <v>0</v>
      </c>
      <c r="J77" s="312">
        <v>0</v>
      </c>
      <c r="K77" s="1209">
        <v>5696.9063169999999</v>
      </c>
    </row>
    <row r="78" spans="1:11">
      <c r="A78" s="165" t="s">
        <v>432</v>
      </c>
      <c r="B78" s="312">
        <v>0</v>
      </c>
      <c r="C78" s="312">
        <v>0</v>
      </c>
      <c r="D78" s="312">
        <v>0</v>
      </c>
      <c r="E78" s="312">
        <v>0</v>
      </c>
      <c r="F78" s="312">
        <v>0</v>
      </c>
      <c r="G78" s="312">
        <v>0</v>
      </c>
      <c r="H78" s="312">
        <v>0</v>
      </c>
      <c r="I78" s="312">
        <v>0</v>
      </c>
      <c r="J78" s="312">
        <v>0</v>
      </c>
      <c r="K78" s="1209">
        <v>34294.8956406</v>
      </c>
    </row>
    <row r="79" spans="1:11" ht="23">
      <c r="A79" s="452" t="s">
        <v>433</v>
      </c>
      <c r="B79" s="313">
        <v>0</v>
      </c>
      <c r="C79" s="313">
        <v>0</v>
      </c>
      <c r="D79" s="313">
        <v>0</v>
      </c>
      <c r="E79" s="313">
        <v>0</v>
      </c>
      <c r="F79" s="313">
        <v>0</v>
      </c>
      <c r="G79" s="313">
        <v>0</v>
      </c>
      <c r="H79" s="313">
        <v>0</v>
      </c>
      <c r="I79" s="313">
        <v>0</v>
      </c>
      <c r="J79" s="313">
        <v>0</v>
      </c>
      <c r="K79" s="1208">
        <v>663425.16819180013</v>
      </c>
    </row>
    <row r="80" spans="1:11">
      <c r="A80" s="165" t="s">
        <v>428</v>
      </c>
      <c r="B80" s="312">
        <v>0</v>
      </c>
      <c r="C80" s="312">
        <v>0</v>
      </c>
      <c r="D80" s="312">
        <v>0</v>
      </c>
      <c r="E80" s="312">
        <v>0</v>
      </c>
      <c r="F80" s="312">
        <v>0</v>
      </c>
      <c r="G80" s="312">
        <v>0</v>
      </c>
      <c r="H80" s="312">
        <v>0</v>
      </c>
      <c r="I80" s="312">
        <v>0</v>
      </c>
      <c r="J80" s="312">
        <v>0</v>
      </c>
      <c r="K80" s="1209">
        <v>655130.5445486001</v>
      </c>
    </row>
    <row r="81" spans="1:11">
      <c r="A81" s="165" t="s">
        <v>739</v>
      </c>
      <c r="B81" s="312">
        <v>0</v>
      </c>
      <c r="C81" s="312">
        <v>0</v>
      </c>
      <c r="D81" s="312">
        <v>0</v>
      </c>
      <c r="E81" s="312">
        <v>0</v>
      </c>
      <c r="F81" s="312">
        <v>0</v>
      </c>
      <c r="G81" s="312">
        <v>0</v>
      </c>
      <c r="H81" s="312">
        <v>0</v>
      </c>
      <c r="I81" s="312">
        <v>0</v>
      </c>
      <c r="J81" s="312">
        <v>0</v>
      </c>
      <c r="K81" s="1209">
        <v>7837.2932888999994</v>
      </c>
    </row>
    <row r="82" spans="1:11">
      <c r="A82" s="165" t="s">
        <v>430</v>
      </c>
      <c r="B82" s="312">
        <v>0</v>
      </c>
      <c r="C82" s="312">
        <v>0</v>
      </c>
      <c r="D82" s="312">
        <v>0</v>
      </c>
      <c r="E82" s="312">
        <v>0</v>
      </c>
      <c r="F82" s="312">
        <v>0</v>
      </c>
      <c r="G82" s="312">
        <v>0</v>
      </c>
      <c r="H82" s="312">
        <v>0</v>
      </c>
      <c r="I82" s="312">
        <v>0</v>
      </c>
      <c r="J82" s="312">
        <v>0</v>
      </c>
      <c r="K82" s="1209">
        <v>77.655885799999993</v>
      </c>
    </row>
    <row r="83" spans="1:11">
      <c r="A83" s="165" t="s">
        <v>431</v>
      </c>
      <c r="B83" s="312">
        <v>0</v>
      </c>
      <c r="C83" s="312">
        <v>0</v>
      </c>
      <c r="D83" s="312">
        <v>0</v>
      </c>
      <c r="E83" s="312">
        <v>0</v>
      </c>
      <c r="F83" s="312">
        <v>0</v>
      </c>
      <c r="G83" s="312">
        <v>0</v>
      </c>
      <c r="H83" s="312">
        <v>0</v>
      </c>
      <c r="I83" s="312">
        <v>0</v>
      </c>
      <c r="J83" s="312">
        <v>0</v>
      </c>
      <c r="K83" s="1209">
        <v>48.475322499999997</v>
      </c>
    </row>
    <row r="84" spans="1:11">
      <c r="A84" s="165" t="s">
        <v>432</v>
      </c>
      <c r="B84" s="312">
        <v>0</v>
      </c>
      <c r="C84" s="312">
        <v>0</v>
      </c>
      <c r="D84" s="312">
        <v>0</v>
      </c>
      <c r="E84" s="312">
        <v>0</v>
      </c>
      <c r="F84" s="312">
        <v>0</v>
      </c>
      <c r="G84" s="312">
        <v>0</v>
      </c>
      <c r="H84" s="312">
        <v>0</v>
      </c>
      <c r="I84" s="312">
        <v>0</v>
      </c>
      <c r="J84" s="312">
        <v>0</v>
      </c>
      <c r="K84" s="1209">
        <v>331.19914599999998</v>
      </c>
    </row>
    <row r="85" spans="1:11" ht="23">
      <c r="A85" s="453" t="s">
        <v>815</v>
      </c>
      <c r="B85" s="313">
        <v>0</v>
      </c>
      <c r="C85" s="313">
        <v>0</v>
      </c>
      <c r="D85" s="313">
        <v>0</v>
      </c>
      <c r="E85" s="313">
        <v>0</v>
      </c>
      <c r="F85" s="313">
        <v>0</v>
      </c>
      <c r="G85" s="313">
        <v>0</v>
      </c>
      <c r="H85" s="313">
        <v>0</v>
      </c>
      <c r="I85" s="313">
        <v>0</v>
      </c>
      <c r="J85" s="313">
        <v>0</v>
      </c>
      <c r="K85" s="1208">
        <v>49276.997858499999</v>
      </c>
    </row>
    <row r="86" spans="1:11" ht="24">
      <c r="A86" s="454" t="s">
        <v>813</v>
      </c>
      <c r="B86" s="320">
        <v>0</v>
      </c>
      <c r="C86" s="320">
        <v>0</v>
      </c>
      <c r="D86" s="320">
        <v>0</v>
      </c>
      <c r="E86" s="320">
        <v>0</v>
      </c>
      <c r="F86" s="320">
        <v>0</v>
      </c>
      <c r="G86" s="320">
        <v>0</v>
      </c>
      <c r="H86" s="320">
        <v>0</v>
      </c>
      <c r="I86" s="320">
        <v>0</v>
      </c>
      <c r="J86" s="320">
        <v>0</v>
      </c>
      <c r="K86" s="1208">
        <v>12187.238437630001</v>
      </c>
    </row>
    <row r="87" spans="1:11">
      <c r="A87" s="165" t="s">
        <v>428</v>
      </c>
      <c r="B87" s="312">
        <v>0</v>
      </c>
      <c r="C87" s="312">
        <v>0</v>
      </c>
      <c r="D87" s="312">
        <v>0</v>
      </c>
      <c r="E87" s="312">
        <v>0</v>
      </c>
      <c r="F87" s="312">
        <v>0</v>
      </c>
      <c r="G87" s="312">
        <v>0</v>
      </c>
      <c r="H87" s="312">
        <v>0</v>
      </c>
      <c r="I87" s="312">
        <v>0</v>
      </c>
      <c r="J87" s="312">
        <v>0</v>
      </c>
      <c r="K87" s="1209">
        <v>12174.050259917001</v>
      </c>
    </row>
    <row r="88" spans="1:11">
      <c r="A88" s="165" t="s">
        <v>739</v>
      </c>
      <c r="B88" s="312">
        <v>0</v>
      </c>
      <c r="C88" s="312">
        <v>0</v>
      </c>
      <c r="D88" s="312">
        <v>0</v>
      </c>
      <c r="E88" s="312">
        <v>0</v>
      </c>
      <c r="F88" s="312">
        <v>0</v>
      </c>
      <c r="G88" s="312">
        <v>0</v>
      </c>
      <c r="H88" s="312">
        <v>0</v>
      </c>
      <c r="I88" s="312">
        <v>0</v>
      </c>
      <c r="J88" s="312">
        <v>0</v>
      </c>
      <c r="K88" s="1210">
        <v>13.155635408</v>
      </c>
    </row>
    <row r="89" spans="1:11">
      <c r="A89" s="165" t="s">
        <v>430</v>
      </c>
      <c r="B89" s="312">
        <v>0</v>
      </c>
      <c r="C89" s="312">
        <v>0</v>
      </c>
      <c r="D89" s="312">
        <v>0</v>
      </c>
      <c r="E89" s="312">
        <v>0</v>
      </c>
      <c r="F89" s="312">
        <v>0</v>
      </c>
      <c r="G89" s="312">
        <v>0</v>
      </c>
      <c r="H89" s="312">
        <v>0</v>
      </c>
      <c r="I89" s="312">
        <v>0</v>
      </c>
      <c r="J89" s="312">
        <v>0</v>
      </c>
      <c r="K89" s="1209">
        <v>0</v>
      </c>
    </row>
    <row r="90" spans="1:11">
      <c r="A90" s="165" t="s">
        <v>431</v>
      </c>
      <c r="B90" s="312">
        <v>0</v>
      </c>
      <c r="C90" s="312">
        <v>0</v>
      </c>
      <c r="D90" s="312">
        <v>0</v>
      </c>
      <c r="E90" s="312">
        <v>0</v>
      </c>
      <c r="F90" s="312">
        <v>0</v>
      </c>
      <c r="G90" s="312">
        <v>0</v>
      </c>
      <c r="H90" s="312">
        <v>0</v>
      </c>
      <c r="I90" s="312">
        <v>0</v>
      </c>
      <c r="J90" s="312">
        <v>0</v>
      </c>
      <c r="K90" s="1209">
        <v>0</v>
      </c>
    </row>
    <row r="91" spans="1:11">
      <c r="A91" s="165" t="s">
        <v>432</v>
      </c>
      <c r="B91" s="312">
        <v>0</v>
      </c>
      <c r="C91" s="312">
        <v>0</v>
      </c>
      <c r="D91" s="312">
        <v>0</v>
      </c>
      <c r="E91" s="312">
        <v>0</v>
      </c>
      <c r="F91" s="312">
        <v>0</v>
      </c>
      <c r="G91" s="312">
        <v>0</v>
      </c>
      <c r="H91" s="312">
        <v>0</v>
      </c>
      <c r="I91" s="312">
        <v>0</v>
      </c>
      <c r="J91" s="312">
        <v>0</v>
      </c>
      <c r="K91" s="1209">
        <v>3.2542305000000001E-2</v>
      </c>
    </row>
    <row r="92" spans="1:11" ht="23.5" thickBot="1">
      <c r="A92" s="455" t="s">
        <v>814</v>
      </c>
      <c r="B92" s="314">
        <v>0</v>
      </c>
      <c r="C92" s="314">
        <v>0</v>
      </c>
      <c r="D92" s="314">
        <v>0</v>
      </c>
      <c r="E92" s="314">
        <v>0</v>
      </c>
      <c r="F92" s="314">
        <v>0</v>
      </c>
      <c r="G92" s="314">
        <v>0</v>
      </c>
      <c r="H92" s="314">
        <v>0</v>
      </c>
      <c r="I92" s="314">
        <v>0</v>
      </c>
      <c r="J92" s="314">
        <v>0</v>
      </c>
      <c r="K92" s="1211">
        <v>3.2542305000000001E-2</v>
      </c>
    </row>
    <row r="93" spans="1:11" s="1070" customFormat="1" ht="90" customHeight="1">
      <c r="A93" s="1306" t="s">
        <v>843</v>
      </c>
      <c r="B93" s="1307"/>
      <c r="C93" s="1307"/>
      <c r="D93" s="1307"/>
      <c r="E93" s="1307"/>
      <c r="F93" s="1307"/>
      <c r="G93" s="1307"/>
      <c r="H93" s="1307"/>
      <c r="I93" s="1307"/>
      <c r="J93" s="1307"/>
      <c r="K93" s="1308"/>
    </row>
    <row r="94" spans="1:11" s="1070" customFormat="1" ht="22" customHeight="1">
      <c r="A94" s="1333" t="s">
        <v>427</v>
      </c>
      <c r="B94" s="1334">
        <v>2021</v>
      </c>
      <c r="C94" s="1334"/>
      <c r="D94" s="1334"/>
      <c r="E94" s="1334"/>
      <c r="F94" s="1334"/>
      <c r="G94" s="1334"/>
      <c r="H94" s="1334"/>
      <c r="I94" s="1334"/>
      <c r="J94" s="1334"/>
      <c r="K94" s="1335"/>
    </row>
    <row r="95" spans="1:11" s="1070" customFormat="1" ht="22" customHeight="1">
      <c r="A95" s="1333"/>
      <c r="B95" s="1150" t="s">
        <v>0</v>
      </c>
      <c r="C95" s="1150" t="s">
        <v>1</v>
      </c>
      <c r="D95" s="1150" t="s">
        <v>2</v>
      </c>
      <c r="E95" s="1150" t="s">
        <v>3</v>
      </c>
      <c r="F95" s="1150" t="s">
        <v>4</v>
      </c>
      <c r="G95" s="1150" t="s">
        <v>5</v>
      </c>
      <c r="H95" s="1150" t="s">
        <v>6</v>
      </c>
      <c r="I95" s="1150" t="s">
        <v>269</v>
      </c>
      <c r="J95" s="1150" t="s">
        <v>7</v>
      </c>
      <c r="K95" s="1207" t="s">
        <v>13</v>
      </c>
    </row>
    <row r="96" spans="1:11" s="1070" customFormat="1">
      <c r="A96" s="452" t="s">
        <v>437</v>
      </c>
      <c r="B96" s="313">
        <v>0</v>
      </c>
      <c r="C96" s="313">
        <v>0</v>
      </c>
      <c r="D96" s="313">
        <v>0</v>
      </c>
      <c r="E96" s="313">
        <v>0</v>
      </c>
      <c r="F96" s="313">
        <v>0</v>
      </c>
      <c r="G96" s="313">
        <v>0</v>
      </c>
      <c r="H96" s="313">
        <v>0</v>
      </c>
      <c r="I96" s="313">
        <v>0</v>
      </c>
      <c r="J96" s="313">
        <v>0</v>
      </c>
      <c r="K96" s="1208">
        <v>4396970.1292913994</v>
      </c>
    </row>
    <row r="97" spans="1:11" s="1070" customFormat="1">
      <c r="A97" s="165" t="s">
        <v>428</v>
      </c>
      <c r="B97" s="312">
        <v>0</v>
      </c>
      <c r="C97" s="312">
        <v>0</v>
      </c>
      <c r="D97" s="312">
        <v>0</v>
      </c>
      <c r="E97" s="312">
        <v>0</v>
      </c>
      <c r="F97" s="312">
        <v>0</v>
      </c>
      <c r="G97" s="312">
        <v>0</v>
      </c>
      <c r="H97" s="312">
        <v>0</v>
      </c>
      <c r="I97" s="312">
        <v>0</v>
      </c>
      <c r="J97" s="312">
        <v>0</v>
      </c>
      <c r="K97" s="1209">
        <v>4165283.3342507998</v>
      </c>
    </row>
    <row r="98" spans="1:11" s="1070" customFormat="1">
      <c r="A98" s="165" t="s">
        <v>739</v>
      </c>
      <c r="B98" s="312">
        <v>0</v>
      </c>
      <c r="C98" s="312">
        <v>0</v>
      </c>
      <c r="D98" s="312">
        <v>0</v>
      </c>
      <c r="E98" s="312">
        <v>0</v>
      </c>
      <c r="F98" s="312">
        <v>0</v>
      </c>
      <c r="G98" s="312">
        <v>0</v>
      </c>
      <c r="H98" s="312">
        <v>0</v>
      </c>
      <c r="I98" s="312">
        <v>0</v>
      </c>
      <c r="J98" s="312">
        <v>0</v>
      </c>
      <c r="K98" s="1209">
        <v>138346.41696420001</v>
      </c>
    </row>
    <row r="99" spans="1:11" s="1070" customFormat="1">
      <c r="A99" s="165" t="s">
        <v>430</v>
      </c>
      <c r="B99" s="312">
        <v>0</v>
      </c>
      <c r="C99" s="312">
        <v>0</v>
      </c>
      <c r="D99" s="312">
        <v>0</v>
      </c>
      <c r="E99" s="312">
        <v>0</v>
      </c>
      <c r="F99" s="312">
        <v>0</v>
      </c>
      <c r="G99" s="312">
        <v>0</v>
      </c>
      <c r="H99" s="312">
        <v>0</v>
      </c>
      <c r="I99" s="312">
        <v>0</v>
      </c>
      <c r="J99" s="312">
        <v>0</v>
      </c>
      <c r="K99" s="1209">
        <v>12231.9424177</v>
      </c>
    </row>
    <row r="100" spans="1:11" s="1070" customFormat="1">
      <c r="A100" s="165" t="s">
        <v>431</v>
      </c>
      <c r="B100" s="312">
        <v>0</v>
      </c>
      <c r="C100" s="312">
        <v>0</v>
      </c>
      <c r="D100" s="312">
        <v>0</v>
      </c>
      <c r="E100" s="312">
        <v>0</v>
      </c>
      <c r="F100" s="312">
        <v>0</v>
      </c>
      <c r="G100" s="312">
        <v>0</v>
      </c>
      <c r="H100" s="312">
        <v>0</v>
      </c>
      <c r="I100" s="312">
        <v>0</v>
      </c>
      <c r="J100" s="312">
        <v>0</v>
      </c>
      <c r="K100" s="1209">
        <v>14516.0889171</v>
      </c>
    </row>
    <row r="101" spans="1:11" s="1070" customFormat="1">
      <c r="A101" s="165" t="s">
        <v>432</v>
      </c>
      <c r="B101" s="312">
        <v>0</v>
      </c>
      <c r="C101" s="312">
        <v>0</v>
      </c>
      <c r="D101" s="312">
        <v>0</v>
      </c>
      <c r="E101" s="312">
        <v>0</v>
      </c>
      <c r="F101" s="312">
        <v>0</v>
      </c>
      <c r="G101" s="312">
        <v>0</v>
      </c>
      <c r="H101" s="312">
        <v>0</v>
      </c>
      <c r="I101" s="312">
        <v>0</v>
      </c>
      <c r="J101" s="312">
        <v>0</v>
      </c>
      <c r="K101" s="1209">
        <v>66592.346741600006</v>
      </c>
    </row>
    <row r="102" spans="1:11" s="1070" customFormat="1" ht="23">
      <c r="A102" s="452" t="s">
        <v>433</v>
      </c>
      <c r="B102" s="313">
        <v>0</v>
      </c>
      <c r="C102" s="313">
        <v>0</v>
      </c>
      <c r="D102" s="313">
        <v>0</v>
      </c>
      <c r="E102" s="313">
        <v>0</v>
      </c>
      <c r="F102" s="313">
        <v>0</v>
      </c>
      <c r="G102" s="313">
        <v>0</v>
      </c>
      <c r="H102" s="313">
        <v>0</v>
      </c>
      <c r="I102" s="313">
        <v>0</v>
      </c>
      <c r="J102" s="313">
        <v>0</v>
      </c>
      <c r="K102" s="1208">
        <v>920313.92588500015</v>
      </c>
    </row>
    <row r="103" spans="1:11" s="1070" customFormat="1">
      <c r="A103" s="165" t="s">
        <v>428</v>
      </c>
      <c r="B103" s="312">
        <v>0</v>
      </c>
      <c r="C103" s="312">
        <v>0</v>
      </c>
      <c r="D103" s="312">
        <v>0</v>
      </c>
      <c r="E103" s="312">
        <v>0</v>
      </c>
      <c r="F103" s="312">
        <v>0</v>
      </c>
      <c r="G103" s="312">
        <v>0</v>
      </c>
      <c r="H103" s="312">
        <v>0</v>
      </c>
      <c r="I103" s="312">
        <v>0</v>
      </c>
      <c r="J103" s="312">
        <v>0</v>
      </c>
      <c r="K103" s="1209">
        <v>904274.66129930003</v>
      </c>
    </row>
    <row r="104" spans="1:11" s="1070" customFormat="1">
      <c r="A104" s="165" t="s">
        <v>739</v>
      </c>
      <c r="B104" s="312">
        <v>0</v>
      </c>
      <c r="C104" s="312">
        <v>0</v>
      </c>
      <c r="D104" s="312">
        <v>0</v>
      </c>
      <c r="E104" s="312">
        <v>0</v>
      </c>
      <c r="F104" s="312">
        <v>0</v>
      </c>
      <c r="G104" s="312">
        <v>0</v>
      </c>
      <c r="H104" s="312">
        <v>0</v>
      </c>
      <c r="I104" s="312">
        <v>0</v>
      </c>
      <c r="J104" s="312">
        <v>0</v>
      </c>
      <c r="K104" s="1209">
        <v>13780.602685600001</v>
      </c>
    </row>
    <row r="105" spans="1:11" s="1070" customFormat="1">
      <c r="A105" s="165" t="s">
        <v>430</v>
      </c>
      <c r="B105" s="312">
        <v>0</v>
      </c>
      <c r="C105" s="312">
        <v>0</v>
      </c>
      <c r="D105" s="312">
        <v>0</v>
      </c>
      <c r="E105" s="312">
        <v>0</v>
      </c>
      <c r="F105" s="312">
        <v>0</v>
      </c>
      <c r="G105" s="312">
        <v>0</v>
      </c>
      <c r="H105" s="312">
        <v>0</v>
      </c>
      <c r="I105" s="312">
        <v>0</v>
      </c>
      <c r="J105" s="312">
        <v>0</v>
      </c>
      <c r="K105" s="1209">
        <v>331.23956370000002</v>
      </c>
    </row>
    <row r="106" spans="1:11" s="1070" customFormat="1">
      <c r="A106" s="165" t="s">
        <v>431</v>
      </c>
      <c r="B106" s="312">
        <v>0</v>
      </c>
      <c r="C106" s="312">
        <v>0</v>
      </c>
      <c r="D106" s="312">
        <v>0</v>
      </c>
      <c r="E106" s="312">
        <v>0</v>
      </c>
      <c r="F106" s="312">
        <v>0</v>
      </c>
      <c r="G106" s="312">
        <v>0</v>
      </c>
      <c r="H106" s="312">
        <v>0</v>
      </c>
      <c r="I106" s="312">
        <v>0</v>
      </c>
      <c r="J106" s="312">
        <v>0</v>
      </c>
      <c r="K106" s="1210">
        <v>201.57927860000001</v>
      </c>
    </row>
    <row r="107" spans="1:11" s="1070" customFormat="1">
      <c r="A107" s="165" t="s">
        <v>432</v>
      </c>
      <c r="B107" s="312">
        <v>0</v>
      </c>
      <c r="C107" s="312">
        <v>0</v>
      </c>
      <c r="D107" s="312">
        <v>0</v>
      </c>
      <c r="E107" s="312">
        <v>0</v>
      </c>
      <c r="F107" s="312">
        <v>0</v>
      </c>
      <c r="G107" s="312">
        <v>0</v>
      </c>
      <c r="H107" s="312">
        <v>0</v>
      </c>
      <c r="I107" s="312">
        <v>0</v>
      </c>
      <c r="J107" s="312">
        <v>0</v>
      </c>
      <c r="K107" s="1209">
        <v>1725.8430578</v>
      </c>
    </row>
    <row r="108" spans="1:11" s="1070" customFormat="1" ht="23">
      <c r="A108" s="453" t="s">
        <v>815</v>
      </c>
      <c r="B108" s="313">
        <v>0</v>
      </c>
      <c r="C108" s="313">
        <v>0</v>
      </c>
      <c r="D108" s="313">
        <v>0</v>
      </c>
      <c r="E108" s="313">
        <v>0</v>
      </c>
      <c r="F108" s="313">
        <v>0</v>
      </c>
      <c r="G108" s="313">
        <v>0</v>
      </c>
      <c r="H108" s="313">
        <v>0</v>
      </c>
      <c r="I108" s="313">
        <v>0</v>
      </c>
      <c r="J108" s="313">
        <v>0</v>
      </c>
      <c r="K108" s="1208">
        <v>95599.039976499989</v>
      </c>
    </row>
    <row r="109" spans="1:11" s="1070" customFormat="1" ht="24">
      <c r="A109" s="454" t="s">
        <v>813</v>
      </c>
      <c r="B109" s="320">
        <v>0</v>
      </c>
      <c r="C109" s="320">
        <v>0</v>
      </c>
      <c r="D109" s="320">
        <v>0</v>
      </c>
      <c r="E109" s="320">
        <v>0</v>
      </c>
      <c r="F109" s="320">
        <v>0</v>
      </c>
      <c r="G109" s="320">
        <v>0</v>
      </c>
      <c r="H109" s="320">
        <v>0</v>
      </c>
      <c r="I109" s="320">
        <v>0</v>
      </c>
      <c r="J109" s="320">
        <v>0</v>
      </c>
      <c r="K109" s="1208">
        <v>27918.711674747999</v>
      </c>
    </row>
    <row r="110" spans="1:11" s="1070" customFormat="1">
      <c r="A110" s="165" t="s">
        <v>428</v>
      </c>
      <c r="B110" s="312">
        <v>0</v>
      </c>
      <c r="C110" s="312">
        <v>0</v>
      </c>
      <c r="D110" s="312">
        <v>0</v>
      </c>
      <c r="E110" s="312">
        <v>0</v>
      </c>
      <c r="F110" s="312">
        <v>0</v>
      </c>
      <c r="G110" s="312">
        <v>0</v>
      </c>
      <c r="H110" s="312">
        <v>0</v>
      </c>
      <c r="I110" s="312">
        <v>0</v>
      </c>
      <c r="J110" s="312">
        <v>0</v>
      </c>
      <c r="K110" s="1209">
        <v>27914.249881999</v>
      </c>
    </row>
    <row r="111" spans="1:11" s="1070" customFormat="1">
      <c r="A111" s="165" t="s">
        <v>739</v>
      </c>
      <c r="B111" s="312">
        <v>0</v>
      </c>
      <c r="C111" s="312">
        <v>0</v>
      </c>
      <c r="D111" s="312">
        <v>0</v>
      </c>
      <c r="E111" s="312">
        <v>0</v>
      </c>
      <c r="F111" s="312">
        <v>0</v>
      </c>
      <c r="G111" s="312">
        <v>0</v>
      </c>
      <c r="H111" s="312">
        <v>0</v>
      </c>
      <c r="I111" s="312">
        <v>0</v>
      </c>
      <c r="J111" s="312">
        <v>0</v>
      </c>
      <c r="K111" s="1209">
        <v>0</v>
      </c>
    </row>
    <row r="112" spans="1:11" s="1070" customFormat="1">
      <c r="A112" s="165" t="s">
        <v>430</v>
      </c>
      <c r="B112" s="312">
        <v>0</v>
      </c>
      <c r="C112" s="312">
        <v>0</v>
      </c>
      <c r="D112" s="312">
        <v>0</v>
      </c>
      <c r="E112" s="312">
        <v>0</v>
      </c>
      <c r="F112" s="312">
        <v>0</v>
      </c>
      <c r="G112" s="312">
        <v>0</v>
      </c>
      <c r="H112" s="312">
        <v>0</v>
      </c>
      <c r="I112" s="312">
        <v>0</v>
      </c>
      <c r="J112" s="312">
        <v>0</v>
      </c>
      <c r="K112" s="1209">
        <v>3.0483888000000001E-2</v>
      </c>
    </row>
    <row r="113" spans="1:11" s="1070" customFormat="1">
      <c r="A113" s="165" t="s">
        <v>431</v>
      </c>
      <c r="B113" s="312">
        <v>0</v>
      </c>
      <c r="C113" s="312">
        <v>0</v>
      </c>
      <c r="D113" s="312">
        <v>0</v>
      </c>
      <c r="E113" s="312">
        <v>0</v>
      </c>
      <c r="F113" s="312">
        <v>0</v>
      </c>
      <c r="G113" s="312">
        <v>0</v>
      </c>
      <c r="H113" s="312">
        <v>0</v>
      </c>
      <c r="I113" s="312">
        <v>0</v>
      </c>
      <c r="J113" s="312">
        <v>0</v>
      </c>
      <c r="K113" s="1209">
        <v>6.0739879999999998E-3</v>
      </c>
    </row>
    <row r="114" spans="1:11" s="1070" customFormat="1">
      <c r="A114" s="165" t="s">
        <v>432</v>
      </c>
      <c r="B114" s="312">
        <v>0</v>
      </c>
      <c r="C114" s="312">
        <v>0</v>
      </c>
      <c r="D114" s="312">
        <v>0</v>
      </c>
      <c r="E114" s="312">
        <v>0</v>
      </c>
      <c r="F114" s="312">
        <v>0</v>
      </c>
      <c r="G114" s="312">
        <v>0</v>
      </c>
      <c r="H114" s="312">
        <v>0</v>
      </c>
      <c r="I114" s="312">
        <v>0</v>
      </c>
      <c r="J114" s="312">
        <v>0</v>
      </c>
      <c r="K114" s="1209">
        <v>4.425234873</v>
      </c>
    </row>
    <row r="115" spans="1:11" s="1070" customFormat="1" ht="23.5" thickBot="1">
      <c r="A115" s="455" t="s">
        <v>814</v>
      </c>
      <c r="B115" s="314">
        <v>0</v>
      </c>
      <c r="C115" s="314">
        <v>0</v>
      </c>
      <c r="D115" s="314">
        <v>0</v>
      </c>
      <c r="E115" s="314">
        <v>0</v>
      </c>
      <c r="F115" s="314">
        <v>0</v>
      </c>
      <c r="G115" s="314">
        <v>0</v>
      </c>
      <c r="H115" s="314">
        <v>0</v>
      </c>
      <c r="I115" s="314">
        <v>0</v>
      </c>
      <c r="J115" s="314">
        <v>0</v>
      </c>
      <c r="K115" s="1211">
        <v>4.4617927489999998</v>
      </c>
    </row>
    <row r="140" spans="6:11">
      <c r="F140" s="451"/>
      <c r="G140" s="451"/>
      <c r="H140" s="451"/>
      <c r="I140" s="451"/>
      <c r="J140" s="451"/>
      <c r="K140" s="451"/>
    </row>
    <row r="141" spans="6:11">
      <c r="F141" s="451"/>
      <c r="G141" s="451"/>
      <c r="H141" s="451"/>
      <c r="I141" s="451"/>
      <c r="J141" s="451"/>
      <c r="K141" s="451"/>
    </row>
    <row r="142" spans="6:11">
      <c r="F142" s="451"/>
      <c r="G142" s="451"/>
      <c r="H142" s="451"/>
      <c r="I142" s="451"/>
      <c r="J142" s="451"/>
      <c r="K142" s="451"/>
    </row>
    <row r="193" spans="6:11">
      <c r="F193" s="451"/>
      <c r="G193" s="451"/>
      <c r="H193" s="451"/>
      <c r="I193" s="451"/>
      <c r="J193" s="451"/>
      <c r="K193" s="451"/>
    </row>
    <row r="194" spans="6:11">
      <c r="F194" s="451"/>
      <c r="G194" s="451"/>
      <c r="H194" s="451"/>
      <c r="I194" s="451"/>
      <c r="J194" s="451"/>
      <c r="K194" s="451"/>
    </row>
    <row r="195" spans="6:11">
      <c r="F195" s="451"/>
      <c r="G195" s="451"/>
      <c r="H195" s="451"/>
      <c r="I195" s="451"/>
      <c r="J195" s="451"/>
      <c r="K195" s="451"/>
    </row>
  </sheetData>
  <mergeCells count="15">
    <mergeCell ref="A1:K1"/>
    <mergeCell ref="A2:A3"/>
    <mergeCell ref="B94:K94"/>
    <mergeCell ref="A71:A72"/>
    <mergeCell ref="A93:K93"/>
    <mergeCell ref="A94:A95"/>
    <mergeCell ref="B2:K2"/>
    <mergeCell ref="B48:K48"/>
    <mergeCell ref="B71:K71"/>
    <mergeCell ref="A70:K70"/>
    <mergeCell ref="A47:K47"/>
    <mergeCell ref="A48:A49"/>
    <mergeCell ref="A24:K24"/>
    <mergeCell ref="A25:A26"/>
    <mergeCell ref="B25:K25"/>
  </mergeCells>
  <printOptions horizontalCentered="1"/>
  <pageMargins left="0.31496062992125984" right="0.39370078740157483" top="0.74803149606299213" bottom="0.27559055118110237" header="0.55118110236220474" footer="0.15748031496062992"/>
  <pageSetup paperSize="9" scale="59" firstPageNumber="4"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3" max="10" man="1"/>
    <brk id="46" max="16383" man="1"/>
    <brk id="69" max="16383" man="1"/>
    <brk id="92" max="79"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P140"/>
  <sheetViews>
    <sheetView showGridLines="0" view="pageBreakPreview" topLeftCell="A127" zoomScaleNormal="70" zoomScaleSheetLayoutView="100" workbookViewId="0">
      <selection activeCell="N2" sqref="N2"/>
    </sheetView>
  </sheetViews>
  <sheetFormatPr defaultColWidth="8.84375" defaultRowHeight="12.5"/>
  <cols>
    <col min="1" max="1" width="37.69140625" style="15" customWidth="1"/>
    <col min="2" max="3" width="12.69140625" style="15" customWidth="1"/>
    <col min="4" max="15" width="10.69140625" style="15" customWidth="1"/>
    <col min="16" max="16" width="23.23046875" style="15" customWidth="1"/>
    <col min="17" max="17" width="15.07421875" style="15" customWidth="1"/>
    <col min="18" max="20" width="8.84375" style="15"/>
    <col min="21" max="21" width="10.07421875" style="15" bestFit="1" customWidth="1"/>
    <col min="22" max="22" width="12.84375" style="15" customWidth="1"/>
    <col min="23" max="16384" width="8.84375" style="15"/>
  </cols>
  <sheetData>
    <row r="1" spans="1:16" ht="75" customHeight="1">
      <c r="A1" s="1306" t="s">
        <v>789</v>
      </c>
      <c r="B1" s="1307"/>
      <c r="C1" s="1308"/>
      <c r="D1" s="329"/>
      <c r="E1" s="329"/>
      <c r="F1" s="139"/>
      <c r="G1" s="139"/>
      <c r="H1" s="139"/>
      <c r="I1" s="139"/>
      <c r="J1" s="139"/>
      <c r="K1" s="139"/>
      <c r="L1" s="139"/>
      <c r="M1" s="139"/>
      <c r="N1" s="139"/>
      <c r="O1" s="139"/>
      <c r="P1" s="139"/>
    </row>
    <row r="2" spans="1:16" s="211" customFormat="1" ht="22" customHeight="1">
      <c r="A2" s="1336" t="s">
        <v>438</v>
      </c>
      <c r="B2" s="1337" t="s">
        <v>764</v>
      </c>
      <c r="C2" s="1338"/>
    </row>
    <row r="3" spans="1:16" s="16" customFormat="1" ht="50.15" customHeight="1">
      <c r="A3" s="1336"/>
      <c r="B3" s="1339" t="s">
        <v>16</v>
      </c>
      <c r="C3" s="466" t="s">
        <v>122</v>
      </c>
    </row>
    <row r="4" spans="1:16" ht="50.15" customHeight="1">
      <c r="A4" s="1336"/>
      <c r="B4" s="1339"/>
      <c r="C4" s="1213" t="s">
        <v>123</v>
      </c>
    </row>
    <row r="5" spans="1:16" ht="15" customHeight="1">
      <c r="A5" s="457" t="s">
        <v>439</v>
      </c>
      <c r="B5" s="463">
        <v>2037233.95899539</v>
      </c>
      <c r="C5" s="1214">
        <v>28.119238378066431</v>
      </c>
      <c r="D5" s="84"/>
      <c r="E5" s="84"/>
      <c r="F5" s="84"/>
    </row>
    <row r="6" spans="1:16" ht="15" customHeight="1">
      <c r="A6" s="456" t="s">
        <v>96</v>
      </c>
      <c r="B6" s="465">
        <v>1479487.00888055</v>
      </c>
      <c r="C6" s="1215">
        <v>20.420849405278744</v>
      </c>
      <c r="D6" s="84"/>
      <c r="E6" s="84"/>
    </row>
    <row r="7" spans="1:16" ht="15" customHeight="1">
      <c r="A7" s="456" t="s">
        <v>440</v>
      </c>
      <c r="B7" s="465">
        <v>557746.95011483505</v>
      </c>
      <c r="C7" s="1215">
        <v>7.6983889727876171</v>
      </c>
      <c r="D7" s="84"/>
      <c r="E7" s="84"/>
    </row>
    <row r="8" spans="1:16" ht="15" customHeight="1">
      <c r="A8" s="457" t="s">
        <v>441</v>
      </c>
      <c r="B8" s="463">
        <v>2318243.7731176899</v>
      </c>
      <c r="C8" s="1214">
        <v>31.997920016466789</v>
      </c>
      <c r="D8" s="84"/>
      <c r="E8" s="84"/>
    </row>
    <row r="9" spans="1:16" ht="15" customHeight="1">
      <c r="A9" s="456" t="s">
        <v>96</v>
      </c>
      <c r="B9" s="465">
        <v>2149351.9030993599</v>
      </c>
      <c r="C9" s="1215">
        <v>29.666763728700641</v>
      </c>
      <c r="D9" s="84"/>
      <c r="E9" s="84"/>
    </row>
    <row r="10" spans="1:16" ht="15" customHeight="1">
      <c r="A10" s="456" t="s">
        <v>440</v>
      </c>
      <c r="B10" s="465">
        <v>168891.87001832499</v>
      </c>
      <c r="C10" s="1215">
        <v>2.3311562877660816</v>
      </c>
      <c r="D10" s="84"/>
      <c r="E10" s="84"/>
    </row>
    <row r="11" spans="1:16" ht="15" customHeight="1">
      <c r="A11" s="457" t="s">
        <v>442</v>
      </c>
      <c r="B11" s="463">
        <v>2889504.9790277602</v>
      </c>
      <c r="C11" s="1214">
        <v>39.882841605466915</v>
      </c>
      <c r="D11" s="84"/>
      <c r="E11" s="84"/>
    </row>
    <row r="12" spans="1:16" ht="15" customHeight="1">
      <c r="A12" s="456" t="s">
        <v>96</v>
      </c>
      <c r="B12" s="465">
        <v>2569358.2492996999</v>
      </c>
      <c r="C12" s="1215">
        <v>35.463966606141369</v>
      </c>
      <c r="D12" s="84"/>
      <c r="E12" s="84"/>
    </row>
    <row r="13" spans="1:16" ht="15" customHeight="1">
      <c r="A13" s="456" t="s">
        <v>440</v>
      </c>
      <c r="B13" s="465">
        <v>320146.72972806002</v>
      </c>
      <c r="C13" s="1215">
        <v>4.4188749993255421</v>
      </c>
      <c r="D13" s="84"/>
      <c r="E13" s="84"/>
    </row>
    <row r="14" spans="1:16" ht="15" customHeight="1">
      <c r="A14" s="458" t="s">
        <v>443</v>
      </c>
      <c r="B14" s="465"/>
      <c r="C14" s="1215"/>
      <c r="D14" s="84"/>
      <c r="E14" s="84"/>
    </row>
    <row r="15" spans="1:16" ht="15" customHeight="1">
      <c r="A15" s="459" t="s">
        <v>96</v>
      </c>
      <c r="B15" s="465">
        <v>1162537.01880301</v>
      </c>
      <c r="C15" s="1215">
        <v>16.046097901867199</v>
      </c>
      <c r="D15" s="84"/>
      <c r="E15" s="84"/>
    </row>
    <row r="16" spans="1:16" ht="15" customHeight="1">
      <c r="A16" s="459" t="s">
        <v>444</v>
      </c>
      <c r="B16" s="465">
        <v>161562.780199648</v>
      </c>
      <c r="C16" s="1215">
        <v>2.2299953863410602</v>
      </c>
      <c r="D16" s="84"/>
      <c r="E16" s="84"/>
    </row>
    <row r="17" spans="1:5" ht="15" customHeight="1">
      <c r="A17" s="458" t="s">
        <v>445</v>
      </c>
      <c r="B17" s="465"/>
      <c r="C17" s="1215"/>
      <c r="D17" s="84"/>
      <c r="E17" s="84"/>
    </row>
    <row r="18" spans="1:5" ht="15" customHeight="1">
      <c r="A18" s="459" t="s">
        <v>96</v>
      </c>
      <c r="B18" s="465">
        <v>734360.00143278297</v>
      </c>
      <c r="C18" s="1215">
        <v>10.136118065589518</v>
      </c>
      <c r="D18" s="84"/>
      <c r="E18" s="84"/>
    </row>
    <row r="19" spans="1:5" ht="15" customHeight="1">
      <c r="A19" s="459" t="s">
        <v>444</v>
      </c>
      <c r="B19" s="465">
        <v>60575.335443568998</v>
      </c>
      <c r="C19" s="1215">
        <v>0.83610048303387197</v>
      </c>
      <c r="D19" s="84"/>
      <c r="E19" s="84"/>
    </row>
    <row r="20" spans="1:5" ht="15" customHeight="1">
      <c r="A20" s="458" t="s">
        <v>446</v>
      </c>
      <c r="B20" s="465"/>
      <c r="C20" s="1215"/>
      <c r="D20" s="84"/>
      <c r="E20" s="84"/>
    </row>
    <row r="21" spans="1:5" ht="15" customHeight="1">
      <c r="A21" s="459" t="s">
        <v>96</v>
      </c>
      <c r="B21" s="465">
        <v>326890.42062856298</v>
      </c>
      <c r="C21" s="1215">
        <v>4.5119558411905336</v>
      </c>
      <c r="D21" s="84"/>
      <c r="E21" s="84"/>
    </row>
    <row r="22" spans="1:5" ht="15" customHeight="1">
      <c r="A22" s="459" t="s">
        <v>444</v>
      </c>
      <c r="B22" s="465">
        <v>58033.031923481998</v>
      </c>
      <c r="C22" s="1215">
        <v>0.80100994353296162</v>
      </c>
      <c r="D22" s="84"/>
      <c r="E22" s="84"/>
    </row>
    <row r="23" spans="1:5" ht="15" customHeight="1">
      <c r="A23" s="458" t="s">
        <v>447</v>
      </c>
      <c r="B23" s="465"/>
      <c r="C23" s="1215"/>
      <c r="D23" s="84"/>
      <c r="E23" s="84"/>
    </row>
    <row r="24" spans="1:5" ht="15" customHeight="1">
      <c r="A24" s="459" t="s">
        <v>96</v>
      </c>
      <c r="B24" s="465">
        <v>345570.80843534402</v>
      </c>
      <c r="C24" s="1215">
        <v>4.7697947974941233</v>
      </c>
      <c r="D24" s="84"/>
      <c r="E24" s="84"/>
    </row>
    <row r="25" spans="1:5" ht="15" customHeight="1">
      <c r="A25" s="459" t="s">
        <v>444</v>
      </c>
      <c r="B25" s="465">
        <v>39975.582161361002</v>
      </c>
      <c r="C25" s="1215">
        <v>0.55176918641764783</v>
      </c>
      <c r="D25" s="84"/>
      <c r="E25" s="84"/>
    </row>
    <row r="26" spans="1:5" ht="15" customHeight="1">
      <c r="A26" s="457" t="s">
        <v>448</v>
      </c>
      <c r="B26" s="463">
        <v>7244982.7111408301</v>
      </c>
      <c r="C26" s="1214">
        <v>100</v>
      </c>
      <c r="D26" s="84"/>
      <c r="E26" s="84"/>
    </row>
    <row r="27" spans="1:5" ht="15" customHeight="1">
      <c r="A27" s="460" t="s">
        <v>135</v>
      </c>
      <c r="B27" s="465">
        <v>6198197.1612796104</v>
      </c>
      <c r="C27" s="1215">
        <v>85.551579740120758</v>
      </c>
      <c r="D27" s="84"/>
      <c r="E27" s="84"/>
    </row>
    <row r="28" spans="1:5" ht="15" customHeight="1" thickBot="1">
      <c r="A28" s="1084" t="s">
        <v>464</v>
      </c>
      <c r="B28" s="467">
        <v>1046785.5498612199</v>
      </c>
      <c r="C28" s="1216">
        <v>14.44842025987924</v>
      </c>
      <c r="D28" s="84"/>
      <c r="E28" s="84"/>
    </row>
    <row r="29" spans="1:5" ht="75" customHeight="1">
      <c r="A29" s="1306" t="s">
        <v>790</v>
      </c>
      <c r="B29" s="1307"/>
      <c r="C29" s="1308"/>
    </row>
    <row r="30" spans="1:5" ht="22" customHeight="1">
      <c r="A30" s="1336" t="s">
        <v>438</v>
      </c>
      <c r="B30" s="1337" t="s">
        <v>764</v>
      </c>
      <c r="C30" s="1340"/>
    </row>
    <row r="31" spans="1:5" ht="50.15" customHeight="1">
      <c r="A31" s="1336"/>
      <c r="B31" s="1341" t="s">
        <v>16</v>
      </c>
      <c r="C31" s="466" t="s">
        <v>122</v>
      </c>
    </row>
    <row r="32" spans="1:5" ht="50.15" customHeight="1">
      <c r="A32" s="1336"/>
      <c r="B32" s="1339"/>
      <c r="C32" s="1213" t="s">
        <v>123</v>
      </c>
    </row>
    <row r="33" spans="1:3" s="196" customFormat="1" ht="15" customHeight="1">
      <c r="A33" s="457" t="s">
        <v>439</v>
      </c>
      <c r="B33" s="463">
        <v>318467.05894376303</v>
      </c>
      <c r="C33" s="1214">
        <v>29.791559358676505</v>
      </c>
    </row>
    <row r="34" spans="1:3" ht="15" customHeight="1">
      <c r="A34" s="456" t="s">
        <v>96</v>
      </c>
      <c r="B34" s="465">
        <v>234287.50932340001</v>
      </c>
      <c r="C34" s="1215">
        <v>21.916835807615136</v>
      </c>
    </row>
    <row r="35" spans="1:3" ht="15" customHeight="1">
      <c r="A35" s="456" t="s">
        <v>440</v>
      </c>
      <c r="B35" s="465">
        <v>84179.549620363003</v>
      </c>
      <c r="C35" s="1215">
        <v>7.8747235510613649</v>
      </c>
    </row>
    <row r="36" spans="1:3" s="196" customFormat="1" ht="15" customHeight="1">
      <c r="A36" s="457" t="s">
        <v>441</v>
      </c>
      <c r="B36" s="463">
        <v>193760.73637871901</v>
      </c>
      <c r="C36" s="1214">
        <v>18.125687781814857</v>
      </c>
    </row>
    <row r="37" spans="1:3" ht="15" customHeight="1">
      <c r="A37" s="456" t="s">
        <v>96</v>
      </c>
      <c r="B37" s="465">
        <v>186287.16075733598</v>
      </c>
      <c r="C37" s="1215">
        <v>17.426559047796225</v>
      </c>
    </row>
    <row r="38" spans="1:3" ht="15" customHeight="1">
      <c r="A38" s="456" t="s">
        <v>440</v>
      </c>
      <c r="B38" s="465">
        <v>7473.575621383</v>
      </c>
      <c r="C38" s="1215">
        <v>0.69912873401862941</v>
      </c>
    </row>
    <row r="39" spans="1:3" s="196" customFormat="1" ht="15" customHeight="1">
      <c r="A39" s="457" t="s">
        <v>442</v>
      </c>
      <c r="B39" s="463">
        <v>556756.39281472797</v>
      </c>
      <c r="C39" s="1214">
        <v>52.082752859508638</v>
      </c>
    </row>
    <row r="40" spans="1:3" ht="15" customHeight="1">
      <c r="A40" s="456" t="s">
        <v>96</v>
      </c>
      <c r="B40" s="465">
        <v>511566.20398379903</v>
      </c>
      <c r="C40" s="1215">
        <v>47.855357418826173</v>
      </c>
    </row>
    <row r="41" spans="1:3" ht="15" customHeight="1">
      <c r="A41" s="456" t="s">
        <v>440</v>
      </c>
      <c r="B41" s="465">
        <v>45190.188830929001</v>
      </c>
      <c r="C41" s="1215">
        <v>4.2273954406824767</v>
      </c>
    </row>
    <row r="42" spans="1:3" ht="15" customHeight="1">
      <c r="A42" s="458" t="s">
        <v>443</v>
      </c>
      <c r="B42" s="465"/>
      <c r="C42" s="1215"/>
    </row>
    <row r="43" spans="1:3" ht="15" customHeight="1">
      <c r="A43" s="459" t="s">
        <v>96</v>
      </c>
      <c r="B43" s="465">
        <v>203834.147739487</v>
      </c>
      <c r="C43" s="1215">
        <v>19.06802270805186</v>
      </c>
    </row>
    <row r="44" spans="1:3" ht="15" customHeight="1">
      <c r="A44" s="459" t="s">
        <v>444</v>
      </c>
      <c r="B44" s="465">
        <v>19920.638733214</v>
      </c>
      <c r="C44" s="1215">
        <v>1.8635110747453898</v>
      </c>
    </row>
    <row r="45" spans="1:3" ht="15" customHeight="1">
      <c r="A45" s="458" t="s">
        <v>445</v>
      </c>
      <c r="B45" s="465"/>
      <c r="C45" s="1215"/>
    </row>
    <row r="46" spans="1:3" ht="15" customHeight="1">
      <c r="A46" s="459" t="s">
        <v>96</v>
      </c>
      <c r="B46" s="465">
        <v>131840.19813376898</v>
      </c>
      <c r="C46" s="1215">
        <v>12.333222473899358</v>
      </c>
    </row>
    <row r="47" spans="1:3" ht="15" customHeight="1">
      <c r="A47" s="459" t="s">
        <v>444</v>
      </c>
      <c r="B47" s="465">
        <v>10865.046548876</v>
      </c>
      <c r="C47" s="1215">
        <v>1.0163898277868084</v>
      </c>
    </row>
    <row r="48" spans="1:3" ht="15" customHeight="1">
      <c r="A48" s="458" t="s">
        <v>446</v>
      </c>
      <c r="B48" s="465"/>
      <c r="C48" s="1215"/>
    </row>
    <row r="49" spans="1:3" ht="15" customHeight="1">
      <c r="A49" s="459" t="s">
        <v>96</v>
      </c>
      <c r="B49" s="465">
        <v>73207.267763784999</v>
      </c>
      <c r="C49" s="1215">
        <v>6.8483022084128748</v>
      </c>
    </row>
    <row r="50" spans="1:3" ht="15" customHeight="1">
      <c r="A50" s="459" t="s">
        <v>444</v>
      </c>
      <c r="B50" s="465">
        <v>7460.6341136709998</v>
      </c>
      <c r="C50" s="1215">
        <v>0.69791809799092996</v>
      </c>
    </row>
    <row r="51" spans="1:3" ht="15" customHeight="1">
      <c r="A51" s="458" t="s">
        <v>447</v>
      </c>
      <c r="B51" s="465"/>
      <c r="C51" s="1215"/>
    </row>
    <row r="52" spans="1:3" ht="15" customHeight="1">
      <c r="A52" s="459" t="s">
        <v>96</v>
      </c>
      <c r="B52" s="465">
        <v>102684.59034675801</v>
      </c>
      <c r="C52" s="1215">
        <v>9.6058100284620753</v>
      </c>
    </row>
    <row r="53" spans="1:3" ht="15" customHeight="1">
      <c r="A53" s="459" t="s">
        <v>444</v>
      </c>
      <c r="B53" s="465">
        <v>6943.8694351680006</v>
      </c>
      <c r="C53" s="1215">
        <v>0.64957644015934846</v>
      </c>
    </row>
    <row r="54" spans="1:3" s="196" customFormat="1" ht="15" customHeight="1">
      <c r="A54" s="457" t="s">
        <v>448</v>
      </c>
      <c r="B54" s="463">
        <v>1068984.18813721</v>
      </c>
      <c r="C54" s="1214">
        <v>100</v>
      </c>
    </row>
    <row r="55" spans="1:3" ht="15" customHeight="1">
      <c r="A55" s="460" t="s">
        <v>135</v>
      </c>
      <c r="B55" s="465">
        <v>932140.87406453502</v>
      </c>
      <c r="C55" s="1215">
        <v>87.198752274237535</v>
      </c>
    </row>
    <row r="56" spans="1:3" ht="15" customHeight="1" thickBot="1">
      <c r="A56" s="1084" t="s">
        <v>464</v>
      </c>
      <c r="B56" s="467">
        <v>136843.31407267501</v>
      </c>
      <c r="C56" s="1216">
        <v>12.801247725762471</v>
      </c>
    </row>
    <row r="57" spans="1:3" ht="75" customHeight="1">
      <c r="A57" s="1306" t="s">
        <v>791</v>
      </c>
      <c r="B57" s="1307"/>
      <c r="C57" s="1308"/>
    </row>
    <row r="58" spans="1:3" ht="22" customHeight="1">
      <c r="A58" s="1336" t="s">
        <v>438</v>
      </c>
      <c r="B58" s="1337" t="s">
        <v>764</v>
      </c>
      <c r="C58" s="1340"/>
    </row>
    <row r="59" spans="1:3" ht="50.15" customHeight="1">
      <c r="A59" s="1336"/>
      <c r="B59" s="1341" t="s">
        <v>16</v>
      </c>
      <c r="C59" s="466" t="s">
        <v>122</v>
      </c>
    </row>
    <row r="60" spans="1:3" ht="50.15" customHeight="1">
      <c r="A60" s="1336"/>
      <c r="B60" s="1339"/>
      <c r="C60" s="1213" t="s">
        <v>123</v>
      </c>
    </row>
    <row r="61" spans="1:3" s="196" customFormat="1" ht="15" customHeight="1">
      <c r="A61" s="457" t="s">
        <v>439</v>
      </c>
      <c r="B61" s="463">
        <v>196187.89010018698</v>
      </c>
      <c r="C61" s="1214">
        <v>28.61996626883402</v>
      </c>
    </row>
    <row r="62" spans="1:3" ht="15" customHeight="1">
      <c r="A62" s="456" t="s">
        <v>96</v>
      </c>
      <c r="B62" s="465">
        <v>148507.37760032</v>
      </c>
      <c r="C62" s="1215">
        <v>21.664314425440189</v>
      </c>
    </row>
    <row r="63" spans="1:3" ht="15" customHeight="1">
      <c r="A63" s="456" t="s">
        <v>440</v>
      </c>
      <c r="B63" s="465">
        <v>47680.512499867</v>
      </c>
      <c r="C63" s="1215">
        <v>6.9556518433938326</v>
      </c>
    </row>
    <row r="64" spans="1:3" s="196" customFormat="1" ht="15" customHeight="1">
      <c r="A64" s="457" t="s">
        <v>441</v>
      </c>
      <c r="B64" s="463">
        <v>139434.90329900201</v>
      </c>
      <c r="C64" s="1214">
        <v>20.340818320018048</v>
      </c>
    </row>
    <row r="65" spans="1:3" ht="15" customHeight="1">
      <c r="A65" s="456" t="s">
        <v>96</v>
      </c>
      <c r="B65" s="465">
        <v>120513.783763959</v>
      </c>
      <c r="C65" s="1215">
        <v>17.580597989471809</v>
      </c>
    </row>
    <row r="66" spans="1:3" ht="15" customHeight="1">
      <c r="A66" s="456" t="s">
        <v>440</v>
      </c>
      <c r="B66" s="465">
        <v>18921.119535042999</v>
      </c>
      <c r="C66" s="1215">
        <v>2.7602203305462378</v>
      </c>
    </row>
    <row r="67" spans="1:3" s="196" customFormat="1" ht="15" customHeight="1">
      <c r="A67" s="457" t="s">
        <v>442</v>
      </c>
      <c r="B67" s="463">
        <v>349870.292991439</v>
      </c>
      <c r="C67" s="1214">
        <v>51.039215411147929</v>
      </c>
    </row>
    <row r="68" spans="1:3" ht="15" customHeight="1">
      <c r="A68" s="456" t="s">
        <v>96</v>
      </c>
      <c r="B68" s="465">
        <v>320656.45611543499</v>
      </c>
      <c r="C68" s="1215">
        <v>46.777489442498769</v>
      </c>
    </row>
    <row r="69" spans="1:3" ht="15" customHeight="1">
      <c r="A69" s="456" t="s">
        <v>440</v>
      </c>
      <c r="B69" s="465">
        <v>29213.836876003999</v>
      </c>
      <c r="C69" s="1215">
        <v>4.2617259686491575</v>
      </c>
    </row>
    <row r="70" spans="1:3" ht="15" customHeight="1">
      <c r="A70" s="458" t="s">
        <v>443</v>
      </c>
      <c r="B70" s="465"/>
      <c r="C70" s="1215"/>
    </row>
    <row r="71" spans="1:3" ht="15" customHeight="1">
      <c r="A71" s="459" t="s">
        <v>96</v>
      </c>
      <c r="B71" s="465">
        <v>123207.98865124201</v>
      </c>
      <c r="C71" s="1215">
        <v>17.973629653944016</v>
      </c>
    </row>
    <row r="72" spans="1:3" ht="15" customHeight="1">
      <c r="A72" s="459" t="s">
        <v>444</v>
      </c>
      <c r="B72" s="465">
        <v>13853.964788298001</v>
      </c>
      <c r="C72" s="1215">
        <v>2.0210218109192315</v>
      </c>
    </row>
    <row r="73" spans="1:3" ht="15" customHeight="1">
      <c r="A73" s="458" t="s">
        <v>445</v>
      </c>
      <c r="B73" s="465"/>
      <c r="C73" s="1215"/>
    </row>
    <row r="74" spans="1:3" ht="15" customHeight="1">
      <c r="A74" s="459" t="s">
        <v>96</v>
      </c>
      <c r="B74" s="465">
        <v>85020.326744112012</v>
      </c>
      <c r="C74" s="1215">
        <v>12.4027985740564</v>
      </c>
    </row>
    <row r="75" spans="1:3" ht="15" customHeight="1">
      <c r="A75" s="459" t="s">
        <v>444</v>
      </c>
      <c r="B75" s="465">
        <v>7164.0045140789998</v>
      </c>
      <c r="C75" s="1215">
        <v>1.0450877851737508</v>
      </c>
    </row>
    <row r="76" spans="1:3" ht="15" customHeight="1">
      <c r="A76" s="458" t="s">
        <v>446</v>
      </c>
      <c r="B76" s="465"/>
      <c r="C76" s="1215"/>
    </row>
    <row r="77" spans="1:3" ht="15" customHeight="1">
      <c r="A77" s="459" t="s">
        <v>96</v>
      </c>
      <c r="B77" s="465">
        <v>50907.221752983998</v>
      </c>
      <c r="C77" s="1215">
        <v>7.4263654533744683</v>
      </c>
    </row>
    <row r="78" spans="1:3" ht="15" customHeight="1">
      <c r="A78" s="459" t="s">
        <v>444</v>
      </c>
      <c r="B78" s="465">
        <v>3103.6201985890002</v>
      </c>
      <c r="C78" s="1215">
        <v>0.45275733048318501</v>
      </c>
    </row>
    <row r="79" spans="1:3" ht="15" customHeight="1">
      <c r="A79" s="458" t="s">
        <v>447</v>
      </c>
      <c r="B79" s="465"/>
      <c r="C79" s="1215"/>
    </row>
    <row r="80" spans="1:3" ht="15" customHeight="1">
      <c r="A80" s="459" t="s">
        <v>96</v>
      </c>
      <c r="B80" s="465">
        <v>61520.918967097001</v>
      </c>
      <c r="C80" s="1215">
        <v>8.974695761123888</v>
      </c>
    </row>
    <row r="81" spans="1:3" ht="15" customHeight="1">
      <c r="A81" s="459" t="s">
        <v>444</v>
      </c>
      <c r="B81" s="465">
        <v>5092.2473750380004</v>
      </c>
      <c r="C81" s="1215">
        <v>0.74285904207299103</v>
      </c>
    </row>
    <row r="82" spans="1:3" s="196" customFormat="1" ht="15" customHeight="1">
      <c r="A82" s="457" t="s">
        <v>448</v>
      </c>
      <c r="B82" s="463">
        <v>685493.08639062801</v>
      </c>
      <c r="C82" s="1214">
        <v>100</v>
      </c>
    </row>
    <row r="83" spans="1:3" ht="15" customHeight="1">
      <c r="A83" s="460" t="s">
        <v>135</v>
      </c>
      <c r="B83" s="465">
        <v>589677.61747971398</v>
      </c>
      <c r="C83" s="1215">
        <v>86.02240185741077</v>
      </c>
    </row>
    <row r="84" spans="1:3" ht="15" customHeight="1" thickBot="1">
      <c r="A84" s="1084" t="s">
        <v>464</v>
      </c>
      <c r="B84" s="467">
        <v>95815.468910914002</v>
      </c>
      <c r="C84" s="1216">
        <v>13.977598142589228</v>
      </c>
    </row>
    <row r="85" spans="1:3" ht="75" customHeight="1">
      <c r="A85" s="1306" t="s">
        <v>792</v>
      </c>
      <c r="B85" s="1307"/>
      <c r="C85" s="1308"/>
    </row>
    <row r="86" spans="1:3" ht="22" customHeight="1">
      <c r="A86" s="1336" t="s">
        <v>438</v>
      </c>
      <c r="B86" s="1337" t="s">
        <v>764</v>
      </c>
      <c r="C86" s="1338"/>
    </row>
    <row r="87" spans="1:3" ht="50.15" customHeight="1">
      <c r="A87" s="1336"/>
      <c r="B87" s="1339" t="s">
        <v>16</v>
      </c>
      <c r="C87" s="466" t="s">
        <v>122</v>
      </c>
    </row>
    <row r="88" spans="1:3" ht="50.15" customHeight="1">
      <c r="A88" s="1336"/>
      <c r="B88" s="1339"/>
      <c r="C88" s="1213" t="s">
        <v>123</v>
      </c>
    </row>
    <row r="89" spans="1:3" s="196" customFormat="1" ht="15" customHeight="1">
      <c r="A89" s="457" t="s">
        <v>439</v>
      </c>
      <c r="B89" s="463">
        <v>450507.16814187396</v>
      </c>
      <c r="C89" s="1214">
        <v>25.016281970041348</v>
      </c>
    </row>
    <row r="90" spans="1:3" ht="15" customHeight="1">
      <c r="A90" s="456" t="s">
        <v>96</v>
      </c>
      <c r="B90" s="465">
        <v>340434.95105037902</v>
      </c>
      <c r="C90" s="1215">
        <v>18.904064863295382</v>
      </c>
    </row>
    <row r="91" spans="1:3" ht="15" customHeight="1">
      <c r="A91" s="456" t="s">
        <v>440</v>
      </c>
      <c r="B91" s="465">
        <v>110072.21709149501</v>
      </c>
      <c r="C91" s="1215">
        <v>6.112217106745967</v>
      </c>
    </row>
    <row r="92" spans="1:3" s="196" customFormat="1" ht="15" customHeight="1">
      <c r="A92" s="457" t="s">
        <v>441</v>
      </c>
      <c r="B92" s="463">
        <v>468410.77916078403</v>
      </c>
      <c r="C92" s="1214">
        <v>26.010454345540481</v>
      </c>
    </row>
    <row r="93" spans="1:3" ht="15" customHeight="1">
      <c r="A93" s="456" t="s">
        <v>96</v>
      </c>
      <c r="B93" s="465">
        <v>389730.85236715002</v>
      </c>
      <c r="C93" s="1215">
        <v>21.641424564793667</v>
      </c>
    </row>
    <row r="94" spans="1:3" ht="15" customHeight="1">
      <c r="A94" s="456" t="s">
        <v>440</v>
      </c>
      <c r="B94" s="465">
        <v>78679.926793633989</v>
      </c>
      <c r="C94" s="1215">
        <v>4.3690297807468133</v>
      </c>
    </row>
    <row r="95" spans="1:3" s="196" customFormat="1" ht="15" customHeight="1">
      <c r="A95" s="457" t="s">
        <v>442</v>
      </c>
      <c r="B95" s="463">
        <v>881937.86604876199</v>
      </c>
      <c r="C95" s="1214">
        <v>48.973263684417901</v>
      </c>
    </row>
    <row r="96" spans="1:3" ht="15" customHeight="1">
      <c r="A96" s="456" t="s">
        <v>96</v>
      </c>
      <c r="B96" s="465">
        <v>791206.57275274</v>
      </c>
      <c r="C96" s="1215">
        <v>43.935031715853498</v>
      </c>
    </row>
    <row r="97" spans="1:3" ht="15" customHeight="1">
      <c r="A97" s="456" t="s">
        <v>440</v>
      </c>
      <c r="B97" s="465">
        <v>90731.293296022006</v>
      </c>
      <c r="C97" s="1215">
        <v>5.0382319685644044</v>
      </c>
    </row>
    <row r="98" spans="1:3" ht="15" customHeight="1">
      <c r="A98" s="458" t="s">
        <v>443</v>
      </c>
      <c r="B98" s="465"/>
      <c r="C98" s="1215"/>
    </row>
    <row r="99" spans="1:3" ht="15" customHeight="1">
      <c r="A99" s="459" t="s">
        <v>96</v>
      </c>
      <c r="B99" s="465">
        <v>410145.29479801399</v>
      </c>
      <c r="C99" s="1215">
        <v>22.77502128472608</v>
      </c>
    </row>
    <row r="100" spans="1:3" ht="15" customHeight="1">
      <c r="A100" s="459" t="s">
        <v>444</v>
      </c>
      <c r="B100" s="465">
        <v>52860.309106679</v>
      </c>
      <c r="C100" s="1215">
        <v>2.9352882509957876</v>
      </c>
    </row>
    <row r="101" spans="1:3" ht="15" customHeight="1">
      <c r="A101" s="458" t="s">
        <v>445</v>
      </c>
      <c r="B101" s="465"/>
      <c r="C101" s="1215"/>
    </row>
    <row r="102" spans="1:3" ht="15" customHeight="1">
      <c r="A102" s="459" t="s">
        <v>96</v>
      </c>
      <c r="B102" s="465">
        <v>199397.67971369001</v>
      </c>
      <c r="C102" s="1215">
        <v>11.072384487162653</v>
      </c>
    </row>
    <row r="103" spans="1:3" ht="15" customHeight="1">
      <c r="A103" s="459" t="s">
        <v>444</v>
      </c>
      <c r="B103" s="465">
        <v>21049.938884276999</v>
      </c>
      <c r="C103" s="1215">
        <v>1.1688853004340578</v>
      </c>
    </row>
    <row r="104" spans="1:3" ht="15" customHeight="1">
      <c r="A104" s="458" t="s">
        <v>446</v>
      </c>
      <c r="B104" s="465"/>
      <c r="C104" s="1215"/>
    </row>
    <row r="105" spans="1:3" ht="15" customHeight="1">
      <c r="A105" s="459" t="s">
        <v>96</v>
      </c>
      <c r="B105" s="465">
        <v>94015.903179621993</v>
      </c>
      <c r="C105" s="1215">
        <v>5.220623577001243</v>
      </c>
    </row>
    <row r="106" spans="1:3" ht="15" customHeight="1">
      <c r="A106" s="459" t="s">
        <v>444</v>
      </c>
      <c r="B106" s="465">
        <v>10433.098197583</v>
      </c>
      <c r="C106" s="1215">
        <v>0.57934111771929242</v>
      </c>
    </row>
    <row r="107" spans="1:3" ht="15" customHeight="1">
      <c r="A107" s="458" t="s">
        <v>447</v>
      </c>
      <c r="B107" s="465"/>
      <c r="C107" s="1215"/>
    </row>
    <row r="108" spans="1:3" ht="15" customHeight="1">
      <c r="A108" s="459" t="s">
        <v>96</v>
      </c>
      <c r="B108" s="465">
        <v>87647.695061413993</v>
      </c>
      <c r="C108" s="1215">
        <v>4.8670023669635194</v>
      </c>
    </row>
    <row r="109" spans="1:3" ht="15" customHeight="1">
      <c r="A109" s="459" t="s">
        <v>444</v>
      </c>
      <c r="B109" s="465">
        <v>6387.9471074829999</v>
      </c>
      <c r="C109" s="1215">
        <v>0.35471729941526614</v>
      </c>
    </row>
    <row r="110" spans="1:3" s="196" customFormat="1" ht="15" customHeight="1">
      <c r="A110" s="457" t="s">
        <v>448</v>
      </c>
      <c r="B110" s="463">
        <v>1800855.8133514249</v>
      </c>
      <c r="C110" s="1214">
        <v>100</v>
      </c>
    </row>
    <row r="111" spans="1:3" ht="15" customHeight="1">
      <c r="A111" s="460" t="s">
        <v>135</v>
      </c>
      <c r="B111" s="465">
        <v>1521372.376170269</v>
      </c>
      <c r="C111" s="1215">
        <v>84.480521143942539</v>
      </c>
    </row>
    <row r="112" spans="1:3" ht="15" customHeight="1" thickBot="1">
      <c r="A112" s="1084" t="s">
        <v>464</v>
      </c>
      <c r="B112" s="467">
        <v>279483.43718115101</v>
      </c>
      <c r="C112" s="1216">
        <v>15.519478856057184</v>
      </c>
    </row>
    <row r="113" spans="1:3" ht="75" customHeight="1">
      <c r="A113" s="1306" t="s">
        <v>793</v>
      </c>
      <c r="B113" s="1307"/>
      <c r="C113" s="1308"/>
    </row>
    <row r="114" spans="1:3" ht="22" customHeight="1">
      <c r="A114" s="1336" t="s">
        <v>438</v>
      </c>
      <c r="B114" s="1337" t="s">
        <v>764</v>
      </c>
      <c r="C114" s="1338"/>
    </row>
    <row r="115" spans="1:3" ht="50.15" customHeight="1">
      <c r="A115" s="1336"/>
      <c r="B115" s="1339" t="s">
        <v>16</v>
      </c>
      <c r="C115" s="466" t="s">
        <v>122</v>
      </c>
    </row>
    <row r="116" spans="1:3" ht="50.15" customHeight="1">
      <c r="A116" s="1336"/>
      <c r="B116" s="1339"/>
      <c r="C116" s="1213" t="s">
        <v>123</v>
      </c>
    </row>
    <row r="117" spans="1:3" s="196" customFormat="1" ht="15" customHeight="1">
      <c r="A117" s="457" t="s">
        <v>439</v>
      </c>
      <c r="B117" s="463">
        <v>1072071.8418095601</v>
      </c>
      <c r="C117" s="1214">
        <v>29.056196421758656</v>
      </c>
    </row>
    <row r="118" spans="1:3" ht="15" customHeight="1">
      <c r="A118" s="456" t="s">
        <v>96</v>
      </c>
      <c r="B118" s="465">
        <v>756257.17090645398</v>
      </c>
      <c r="C118" s="1215">
        <v>20.496720505345412</v>
      </c>
    </row>
    <row r="119" spans="1:3" ht="15" customHeight="1">
      <c r="A119" s="456" t="s">
        <v>440</v>
      </c>
      <c r="B119" s="465">
        <v>315814.67090311</v>
      </c>
      <c r="C119" s="1215">
        <v>8.5594759164133514</v>
      </c>
    </row>
    <row r="120" spans="1:3" s="196" customFormat="1" ht="15" customHeight="1">
      <c r="A120" s="457" t="s">
        <v>441</v>
      </c>
      <c r="B120" s="463">
        <v>1516637.3542791801</v>
      </c>
      <c r="C120" s="1214">
        <v>41.10518637643716</v>
      </c>
    </row>
    <row r="121" spans="1:3" ht="15" customHeight="1">
      <c r="A121" s="456" t="s">
        <v>96</v>
      </c>
      <c r="B121" s="465">
        <v>1452820.10621092</v>
      </c>
      <c r="C121" s="1215">
        <v>39.375557425603432</v>
      </c>
    </row>
    <row r="122" spans="1:3" ht="15" customHeight="1">
      <c r="A122" s="456" t="s">
        <v>440</v>
      </c>
      <c r="B122" s="465">
        <v>63817.248068264998</v>
      </c>
      <c r="C122" s="1215">
        <v>1.7296289508338718</v>
      </c>
    </row>
    <row r="123" spans="1:3" s="196" customFormat="1" ht="15" customHeight="1">
      <c r="A123" s="457" t="s">
        <v>442</v>
      </c>
      <c r="B123" s="463">
        <v>1100940.4271728301</v>
      </c>
      <c r="C123" s="1214">
        <v>29.838617201804183</v>
      </c>
    </row>
    <row r="124" spans="1:3" ht="15" customHeight="1">
      <c r="A124" s="456" t="s">
        <v>96</v>
      </c>
      <c r="B124" s="465">
        <v>945929.01644772303</v>
      </c>
      <c r="C124" s="1215">
        <v>25.637367041143122</v>
      </c>
    </row>
    <row r="125" spans="1:3" ht="15" customHeight="1">
      <c r="A125" s="456" t="s">
        <v>440</v>
      </c>
      <c r="B125" s="465">
        <v>155011.410725105</v>
      </c>
      <c r="C125" s="1215">
        <v>4.201250160661008</v>
      </c>
    </row>
    <row r="126" spans="1:3" ht="15" customHeight="1">
      <c r="A126" s="458" t="s">
        <v>443</v>
      </c>
      <c r="B126" s="465"/>
      <c r="C126" s="1215"/>
    </row>
    <row r="127" spans="1:3" ht="15" customHeight="1">
      <c r="A127" s="459" t="s">
        <v>96</v>
      </c>
      <c r="B127" s="465">
        <v>425349.58761426399</v>
      </c>
      <c r="C127" s="1215">
        <v>11.528183731393558</v>
      </c>
    </row>
    <row r="128" spans="1:3" ht="15" customHeight="1">
      <c r="A128" s="459" t="s">
        <v>444</v>
      </c>
      <c r="B128" s="465">
        <v>74927.867571456998</v>
      </c>
      <c r="C128" s="1215">
        <v>2.0307583435313403</v>
      </c>
    </row>
    <row r="129" spans="1:3" ht="15" customHeight="1">
      <c r="A129" s="458" t="s">
        <v>445</v>
      </c>
      <c r="B129" s="465"/>
      <c r="C129" s="1215"/>
    </row>
    <row r="130" spans="1:3" ht="15" customHeight="1">
      <c r="A130" s="459" t="s">
        <v>96</v>
      </c>
      <c r="B130" s="465">
        <v>318101.79684121202</v>
      </c>
      <c r="C130" s="1215">
        <v>8.6214635350664253</v>
      </c>
    </row>
    <row r="131" spans="1:3" ht="15" customHeight="1">
      <c r="A131" s="459" t="s">
        <v>444</v>
      </c>
      <c r="B131" s="465">
        <v>21496.345496336999</v>
      </c>
      <c r="C131" s="1215">
        <v>0.5826121093128267</v>
      </c>
    </row>
    <row r="132" spans="1:3" ht="15" customHeight="1">
      <c r="A132" s="458" t="s">
        <v>446</v>
      </c>
      <c r="B132" s="465"/>
      <c r="C132" s="1215"/>
    </row>
    <row r="133" spans="1:3" ht="15" customHeight="1">
      <c r="A133" s="459" t="s">
        <v>96</v>
      </c>
      <c r="B133" s="465">
        <v>108760.027932172</v>
      </c>
      <c r="C133" s="1215">
        <v>2.9477061248983989</v>
      </c>
    </row>
    <row r="134" spans="1:3" ht="15" customHeight="1">
      <c r="A134" s="459" t="s">
        <v>444</v>
      </c>
      <c r="B134" s="465">
        <v>37035.679413639002</v>
      </c>
      <c r="C134" s="1215">
        <v>1.0037722601123373</v>
      </c>
    </row>
    <row r="135" spans="1:3" ht="15" customHeight="1">
      <c r="A135" s="458" t="s">
        <v>447</v>
      </c>
      <c r="B135" s="465"/>
      <c r="C135" s="1215"/>
    </row>
    <row r="136" spans="1:3" ht="15" customHeight="1">
      <c r="A136" s="459" t="s">
        <v>96</v>
      </c>
      <c r="B136" s="465">
        <v>93717.604060074998</v>
      </c>
      <c r="C136" s="1215">
        <v>2.5400136497847368</v>
      </c>
    </row>
    <row r="137" spans="1:3" ht="15" customHeight="1">
      <c r="A137" s="459" t="s">
        <v>444</v>
      </c>
      <c r="B137" s="465">
        <v>21551.518243671999</v>
      </c>
      <c r="C137" s="1215">
        <v>0.58410744770450385</v>
      </c>
    </row>
    <row r="138" spans="1:3" s="196" customFormat="1" ht="15" customHeight="1">
      <c r="A138" s="457" t="s">
        <v>448</v>
      </c>
      <c r="B138" s="463">
        <v>3689649.62326157</v>
      </c>
      <c r="C138" s="1214">
        <v>100</v>
      </c>
    </row>
    <row r="139" spans="1:3" ht="15" customHeight="1">
      <c r="A139" s="460" t="s">
        <v>135</v>
      </c>
      <c r="B139" s="465">
        <v>3155006.2935650898</v>
      </c>
      <c r="C139" s="1215">
        <v>85.509644972091763</v>
      </c>
    </row>
    <row r="140" spans="1:3" ht="15" customHeight="1" thickBot="1">
      <c r="A140" s="1084" t="s">
        <v>464</v>
      </c>
      <c r="B140" s="467">
        <v>534643.32969647995</v>
      </c>
      <c r="C140" s="1216">
        <v>14.49035502790823</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71" firstPageNumber="4" fitToHeight="0" pageOrder="overThenDown" orientation="landscape" r:id="rId1"/>
  <headerFooter alignWithMargins="0">
    <oddHeader>&amp;L&amp;"Optima,Regular"Statistik Perbankan Indonesia - Vol. 19 No. 11 Oktober 2021&amp;R&amp;"Optima,Italic"Indonesia Banking Statistics - Vol. 19 No. 11 October 2021</oddHeader>
    <oddFooter>&amp;R&amp;"Optima,Regular"&amp;P</oddFoot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A97F43E-9F2D-4941-9B23-83E4C8C0AD94}"/>
</file>

<file path=customXml/itemProps2.xml><?xml version="1.0" encoding="utf-8"?>
<ds:datastoreItem xmlns:ds="http://schemas.openxmlformats.org/officeDocument/2006/customXml" ds:itemID="{B453794F-E038-4DEC-8718-865921117581}"/>
</file>

<file path=customXml/itemProps3.xml><?xml version="1.0" encoding="utf-8"?>
<ds:datastoreItem xmlns:ds="http://schemas.openxmlformats.org/officeDocument/2006/customXml" ds:itemID="{AEF87766-2F50-416B-8CFB-43863194EF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57</vt:i4>
      </vt:variant>
    </vt:vector>
  </HeadingPairs>
  <TitlesOfParts>
    <vt:vector size="109"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LU Penerusan_3.16.a.</vt:lpstr>
      <vt:lpstr>Kredit per Jns&amp;Gol.Pnylr 3.17.a</vt:lpstr>
      <vt:lpstr>Kredit BPR SE_3.18.a.</vt:lpstr>
      <vt:lpstr>Kredit BPR per JP_3.19.a.</vt:lpstr>
      <vt:lpstr>Kredit BPR per Lok_3.20.a.</vt:lpstr>
      <vt:lpstr>UMKM SE_3.21.a.</vt:lpstr>
      <vt:lpstr>UMKM JP_3.22.a.</vt:lpstr>
      <vt:lpstr>UMKM Kel.Bank_3.23.a.</vt:lpstr>
      <vt:lpstr>UMKM Lok. Dati I_3.24.a.</vt:lpstr>
      <vt:lpstr>' Jml BU_1.42.a.'!Print_Area</vt:lpstr>
      <vt:lpstr>' Jml BU_KBMI 1.38.'!Print_Area</vt:lpstr>
      <vt:lpstr>'AP Konven_1.23.a.-1.27.a.'!Print_Area</vt:lpstr>
      <vt:lpstr>'AP_KBMI 1.23.-1.27.'!Print_Area</vt:lpstr>
      <vt:lpstr>'Aset BU per KBMI_1.21.'!Print_Area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JP_3.19.a.'!Print_Area</vt:lpstr>
      <vt:lpstr>'Kredit BPR per Lok_3.20.a.'!Print_Area</vt:lpstr>
      <vt:lpstr>'Kredit BPR SE_3.18.a.'!Print_Area</vt:lpstr>
      <vt:lpstr>'Kredit JP-OP per Lok._3.12.a.'!Print_Area</vt:lpstr>
      <vt:lpstr>'Kredit JP-OP_3.7.a.-3.11.a.'!Print_Area</vt:lpstr>
      <vt:lpstr>'Kredit JP-OP_KBMI 3.6.-3.10.'!Print_Area</vt:lpstr>
      <vt:lpstr>'Kredit LU Penerusan_3.16.a.'!Print_Area</vt:lpstr>
      <vt:lpstr>'Kredit LU per Lok.Dati I_3.6.a.'!Print_Area</vt:lpstr>
      <vt:lpstr>'Kredit LU_3.1.a.-3.5.a.'!Print_Area</vt:lpstr>
      <vt:lpstr>'Kredit LU_KBMI 3.1-3.5.'!Print_Area</vt:lpstr>
      <vt:lpstr>'Kredit per Jns&amp;Gol.Pnylr 3.17.a'!Print_Area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Kredit per LU_1.40.a.'!Print_Area</vt:lpstr>
      <vt:lpstr>'SB per JP &amp; Juml.BPR_2.12-2.13'!Print_Area</vt:lpstr>
      <vt:lpstr>'SB per JPOP_1.41.a.'!Print_Area</vt:lpstr>
      <vt:lpstr>'UMKM JP_3.22.a.'!Print_Area</vt:lpstr>
      <vt:lpstr>'UMKM Kel.Bank_3.23.a.'!Print_Area</vt:lpstr>
      <vt:lpstr>'UMKM Lok. Dati I_3.24.a.'!Print_Area</vt:lpstr>
      <vt:lpstr>'UMKM SE_3.21.a.'!Print_Area</vt:lpstr>
      <vt:lpstr>'Kredit BPR per JP_3.19.a.'!Print_Titles</vt:lpstr>
      <vt:lpstr>'Kredit BPR per Lok_3.20.a.'!Print_Titles</vt:lpstr>
      <vt:lpstr>'Kredit BPR SE_3.18.a.'!Print_Titles</vt:lpstr>
      <vt:lpstr>'UMKM Kel.Bank_3.23.a.'!Print_Titles</vt:lpstr>
      <vt:lpstr>'UMKM Lok. Dati I_3.24.a.'!Print_Titles</vt:lpstr>
      <vt:lpstr>'UMKM SE_3.21.a.'!Print_Titles</vt:lpstr>
    </vt:vector>
  </TitlesOfParts>
  <Company>Bank Indonesia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Wahyu Abdi</cp:lastModifiedBy>
  <cp:lastPrinted>2022-02-10T03:08:55Z</cp:lastPrinted>
  <dcterms:created xsi:type="dcterms:W3CDTF">2012-02-07T07:11:36Z</dcterms:created>
  <dcterms:modified xsi:type="dcterms:W3CDTF">2022-02-10T03:14:41Z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